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E + N\Honlap\Folyóiratlisták\2019\"/>
    </mc:Choice>
  </mc:AlternateContent>
  <bookViews>
    <workbookView xWindow="0" yWindow="0" windowWidth="25200" windowHeight="11880" activeTab="2"/>
  </bookViews>
  <sheets>
    <sheet name="ÁJB-18" sheetId="19" r:id="rId1"/>
    <sheet name="DEM-17" sheetId="9" r:id="rId2"/>
    <sheet name="GMB-18" sheetId="21" r:id="rId3"/>
    <sheet name="HTB-17" sheetId="11" r:id="rId4"/>
    <sheet name="NFDB-17" sheetId="10" r:id="rId5"/>
    <sheet name="PTB-18" sheetId="20" r:id="rId6"/>
    <sheet name="RTB-17" sheetId="13" r:id="rId7"/>
    <sheet name="SzOC-17" sheetId="8" r:id="rId8"/>
  </sheets>
  <definedNames>
    <definedName name="_xlnm._FilterDatabase" localSheetId="0" hidden="1">'ÁJB-18'!$A$2:$N$1392</definedName>
    <definedName name="_xlnm._FilterDatabase" localSheetId="1" hidden="1">'DEM-17'!$A$2:$N$169</definedName>
    <definedName name="_xlnm._FilterDatabase" localSheetId="3" hidden="1">'HTB-17'!$A$2:$N$102</definedName>
    <definedName name="_xlnm._FilterDatabase" localSheetId="4" hidden="1">'NFDB-17'!$A$2:$N$609</definedName>
    <definedName name="_xlnm._FilterDatabase" localSheetId="5" hidden="1">'PTB-18'!$A$2:$N$886</definedName>
    <definedName name="_xlnm._FilterDatabase" localSheetId="6" hidden="1">'RTB-17'!$A$2:$N$335</definedName>
    <definedName name="_xlnm._FilterDatabase" localSheetId="7" hidden="1">'SzOC-17'!$A$2:$N$1524</definedName>
  </definedNames>
  <calcPr calcId="162913"/>
</workbook>
</file>

<file path=xl/calcChain.xml><?xml version="1.0" encoding="utf-8"?>
<calcChain xmlns="http://schemas.openxmlformats.org/spreadsheetml/2006/main">
  <c r="E1952" i="21" l="1"/>
  <c r="B1952" i="21"/>
  <c r="E1951" i="21"/>
  <c r="B1951" i="21"/>
  <c r="B1950" i="21"/>
  <c r="B1949" i="21"/>
  <c r="B1948" i="21"/>
  <c r="B1947" i="21"/>
  <c r="B1946" i="21"/>
  <c r="E1945" i="21"/>
  <c r="B1945" i="21"/>
  <c r="E1944" i="21"/>
  <c r="B1944" i="21"/>
  <c r="B1943" i="21"/>
  <c r="B1942" i="21"/>
  <c r="B1941" i="21"/>
  <c r="B1940" i="21"/>
  <c r="B1939" i="21"/>
  <c r="B1938" i="21"/>
  <c r="B1937" i="21"/>
  <c r="B1936" i="21"/>
  <c r="B1935" i="21"/>
  <c r="B1934" i="21"/>
  <c r="B1933" i="21"/>
  <c r="E1932" i="21"/>
  <c r="B1932" i="21"/>
  <c r="B1929" i="21"/>
  <c r="B1928" i="21"/>
  <c r="B1927" i="21"/>
  <c r="B1926" i="21"/>
  <c r="E1925" i="21"/>
  <c r="B1925" i="21"/>
  <c r="B1924" i="21"/>
  <c r="B1923" i="21"/>
  <c r="B1922" i="21"/>
  <c r="B1920" i="21"/>
  <c r="B1919" i="21"/>
  <c r="B1918" i="21"/>
  <c r="B1917" i="21"/>
  <c r="B1916" i="21"/>
  <c r="B1915" i="21"/>
  <c r="B1914" i="21"/>
  <c r="B1913" i="21"/>
  <c r="E1912" i="21"/>
  <c r="B1912" i="21"/>
  <c r="B1911" i="21"/>
  <c r="B1910" i="21"/>
  <c r="E1909" i="21"/>
  <c r="B1909" i="21"/>
  <c r="E1908" i="21"/>
  <c r="B1908" i="21"/>
  <c r="B1907" i="21"/>
  <c r="B1906" i="21"/>
  <c r="E1905" i="21"/>
  <c r="B1905" i="21"/>
  <c r="B1903" i="21"/>
  <c r="B1902" i="21"/>
  <c r="B1901" i="21"/>
  <c r="B1900" i="21"/>
  <c r="B1899" i="21"/>
  <c r="E1898" i="21"/>
  <c r="B1898" i="21"/>
  <c r="E1897" i="21"/>
  <c r="B1897" i="21"/>
  <c r="B1896" i="21"/>
  <c r="B1895" i="21"/>
  <c r="B1894" i="21"/>
  <c r="E1893" i="21"/>
  <c r="B1893" i="21"/>
  <c r="E1892" i="21"/>
  <c r="B1892" i="21"/>
  <c r="E1891" i="21"/>
  <c r="B1891" i="21"/>
  <c r="E1890" i="21"/>
  <c r="B1890" i="21"/>
  <c r="B1889" i="21"/>
  <c r="E1888" i="21"/>
  <c r="B1888" i="21"/>
  <c r="E1887" i="21"/>
  <c r="B1887" i="21"/>
  <c r="B1886" i="21"/>
  <c r="E1885" i="21"/>
  <c r="B1885" i="21"/>
  <c r="B1884" i="21"/>
  <c r="E1883" i="21"/>
  <c r="B1883" i="21"/>
  <c r="B1882" i="21"/>
  <c r="E1881" i="21"/>
  <c r="B1881" i="21"/>
  <c r="E1880" i="21"/>
  <c r="B1880" i="21"/>
  <c r="B1879" i="21"/>
  <c r="E1878" i="21"/>
  <c r="B1878" i="21"/>
  <c r="B1877" i="21"/>
  <c r="B1876" i="21"/>
  <c r="E1875" i="21"/>
  <c r="B1875" i="21"/>
  <c r="E1874" i="21"/>
  <c r="B1874" i="21"/>
  <c r="E1873" i="21"/>
  <c r="B1873" i="21"/>
  <c r="B1872" i="21"/>
  <c r="E1871" i="21"/>
  <c r="B1871" i="21"/>
  <c r="E1870" i="21"/>
  <c r="B1870" i="21"/>
  <c r="B1869" i="21"/>
  <c r="E1868" i="21"/>
  <c r="B1868" i="21"/>
  <c r="B1867" i="21"/>
  <c r="E1866" i="21"/>
  <c r="B1866" i="21"/>
  <c r="B1865" i="21"/>
  <c r="B1864" i="21"/>
  <c r="B1863" i="21"/>
  <c r="B1862" i="21"/>
  <c r="B1861" i="21"/>
  <c r="B1860" i="21"/>
  <c r="B1859" i="21"/>
  <c r="B1858" i="21"/>
  <c r="B1857" i="21"/>
  <c r="B1856" i="21"/>
  <c r="E1855" i="21"/>
  <c r="B1855" i="21"/>
  <c r="B1854" i="21"/>
  <c r="E1853" i="21"/>
  <c r="B1853" i="21"/>
  <c r="E1852" i="21"/>
  <c r="B1852" i="21"/>
  <c r="B1851" i="21"/>
  <c r="B1850" i="21"/>
  <c r="B1849" i="21"/>
  <c r="B1848" i="21"/>
  <c r="E1847" i="21"/>
  <c r="B1847" i="21"/>
  <c r="B1846" i="21"/>
  <c r="B1845" i="21"/>
  <c r="E1844" i="21"/>
  <c r="B1844" i="21"/>
  <c r="E1843" i="21"/>
  <c r="B1843" i="21"/>
  <c r="E1842" i="21"/>
  <c r="B1842" i="21"/>
  <c r="E1841" i="21"/>
  <c r="B1841" i="21"/>
  <c r="B1840" i="21"/>
  <c r="E1839" i="21"/>
  <c r="B1839" i="21"/>
  <c r="E1838" i="21"/>
  <c r="B1838" i="21"/>
  <c r="B1837" i="21"/>
  <c r="E1836" i="21"/>
  <c r="B1836" i="21"/>
  <c r="B1835" i="21"/>
  <c r="E1834" i="21"/>
  <c r="B1834" i="21"/>
  <c r="E1833" i="21"/>
  <c r="B1833" i="21"/>
  <c r="B1832" i="21"/>
  <c r="E1831" i="21"/>
  <c r="B1831" i="21"/>
  <c r="E1830" i="21"/>
  <c r="B1830" i="21"/>
  <c r="B1829" i="21"/>
  <c r="B1828" i="21"/>
  <c r="E1827" i="21"/>
  <c r="B1827" i="21"/>
  <c r="E1826" i="21"/>
  <c r="B1826" i="21"/>
  <c r="B1825" i="21"/>
  <c r="E1824" i="21"/>
  <c r="B1824" i="21"/>
  <c r="E1823" i="21"/>
  <c r="B1823" i="21"/>
  <c r="E1822" i="21"/>
  <c r="B1822" i="21"/>
  <c r="E1821" i="21"/>
  <c r="B1821" i="21"/>
  <c r="B1820" i="21"/>
  <c r="E1819" i="21"/>
  <c r="B1819" i="21"/>
  <c r="E1818" i="21"/>
  <c r="B1818" i="21"/>
  <c r="E1817" i="21"/>
  <c r="B1817" i="21"/>
  <c r="E1816" i="21"/>
  <c r="B1816" i="21"/>
  <c r="B1815" i="21"/>
  <c r="E1814" i="21"/>
  <c r="B1814" i="21"/>
  <c r="E1813" i="21"/>
  <c r="B1813" i="21"/>
  <c r="E1812" i="21"/>
  <c r="B1812" i="21"/>
  <c r="B1811" i="21"/>
  <c r="E1810" i="21"/>
  <c r="B1810" i="21"/>
  <c r="B1809" i="21"/>
  <c r="B1808" i="21"/>
  <c r="B1807" i="21"/>
  <c r="E1806" i="21"/>
  <c r="B1806" i="21"/>
  <c r="E1805" i="21"/>
  <c r="B1805" i="21"/>
  <c r="B1804" i="21"/>
  <c r="B1803" i="21"/>
  <c r="B1802" i="21"/>
  <c r="B1801" i="21"/>
  <c r="B1800" i="21"/>
  <c r="B1799" i="21"/>
  <c r="B1798" i="21"/>
  <c r="E1797" i="21"/>
  <c r="B1797" i="21"/>
  <c r="B1796" i="21"/>
  <c r="E1795" i="21"/>
  <c r="B1795" i="21"/>
  <c r="E1794" i="21"/>
  <c r="B1794" i="21"/>
  <c r="E1793" i="21"/>
  <c r="B1793" i="21"/>
  <c r="B1792" i="21"/>
  <c r="B1791" i="21"/>
  <c r="E1790" i="21"/>
  <c r="B1790" i="21"/>
  <c r="E1789" i="21"/>
  <c r="B1789" i="21"/>
  <c r="B1788" i="21"/>
  <c r="B1787" i="21"/>
  <c r="E1786" i="21"/>
  <c r="B1786" i="21"/>
  <c r="E1785" i="21"/>
  <c r="B1785" i="21"/>
  <c r="B1784" i="21"/>
  <c r="B1783" i="21"/>
  <c r="E1782" i="21"/>
  <c r="B1782" i="21"/>
  <c r="E1781" i="21"/>
  <c r="B1781" i="21"/>
  <c r="B1780" i="21"/>
  <c r="E1779" i="21"/>
  <c r="B1779" i="21"/>
  <c r="B1778" i="21"/>
  <c r="E1777" i="21"/>
  <c r="B1777" i="21"/>
  <c r="E1776" i="21"/>
  <c r="B1776" i="21"/>
  <c r="E1775" i="21"/>
  <c r="B1775" i="21"/>
  <c r="E1774" i="21"/>
  <c r="B1774" i="21"/>
  <c r="B1773" i="21"/>
  <c r="E1772" i="21"/>
  <c r="B1772" i="21"/>
  <c r="B1771" i="21"/>
  <c r="E1770" i="21"/>
  <c r="B1770" i="21"/>
  <c r="E1769" i="21"/>
  <c r="B1769" i="21"/>
  <c r="B1768" i="21"/>
  <c r="B1767" i="21"/>
  <c r="E1766" i="21"/>
  <c r="E1765" i="21"/>
  <c r="B1765" i="21"/>
  <c r="E1764" i="21"/>
  <c r="B1764" i="21"/>
  <c r="E1763" i="21"/>
  <c r="B1763" i="21"/>
  <c r="E1762" i="21"/>
  <c r="B1762" i="21"/>
  <c r="E1761" i="21"/>
  <c r="B1761" i="21"/>
  <c r="B1760" i="21"/>
  <c r="E1759" i="21"/>
  <c r="B1759" i="21"/>
  <c r="E1758" i="21"/>
  <c r="B1758" i="21"/>
  <c r="B1757" i="21"/>
  <c r="E1756" i="21"/>
  <c r="B1756" i="21"/>
  <c r="B1755" i="21"/>
  <c r="B1754" i="21"/>
  <c r="E1753" i="21"/>
  <c r="B1753" i="21"/>
  <c r="B1752" i="21"/>
  <c r="E1751" i="21"/>
  <c r="B1751" i="21"/>
  <c r="B1750" i="21"/>
  <c r="B1749" i="21"/>
  <c r="B1748" i="21"/>
  <c r="E1747" i="21"/>
  <c r="B1747" i="21"/>
  <c r="E1746" i="21"/>
  <c r="B1746" i="21"/>
  <c r="E1745" i="21"/>
  <c r="B1745" i="21"/>
  <c r="E1744" i="21"/>
  <c r="B1744" i="21"/>
  <c r="E1743" i="21"/>
  <c r="B1743" i="21"/>
  <c r="B1742" i="21"/>
  <c r="B1741" i="21"/>
  <c r="E1740" i="21"/>
  <c r="B1740" i="21"/>
  <c r="E1739" i="21"/>
  <c r="B1739" i="21"/>
  <c r="E1738" i="21"/>
  <c r="B1738" i="21"/>
  <c r="B1737" i="21"/>
  <c r="B1736" i="21"/>
  <c r="E1735" i="21"/>
  <c r="B1735" i="21"/>
  <c r="B1734" i="21"/>
  <c r="B1733" i="21"/>
  <c r="E1732" i="21"/>
  <c r="B1732" i="21"/>
  <c r="B1731" i="21"/>
  <c r="B1730" i="21"/>
  <c r="B1729" i="21"/>
  <c r="E1728" i="21"/>
  <c r="B1728" i="21"/>
  <c r="E1727" i="21"/>
  <c r="B1727" i="21"/>
  <c r="E1726" i="21"/>
  <c r="B1726" i="21"/>
  <c r="B1725" i="21"/>
  <c r="B1724" i="21"/>
  <c r="B1723" i="21"/>
  <c r="B1722" i="21"/>
  <c r="B1721" i="21"/>
  <c r="B1720" i="21"/>
  <c r="B1719" i="21"/>
  <c r="B1718" i="21"/>
  <c r="E1717" i="21"/>
  <c r="B1717" i="21"/>
  <c r="B1716" i="21"/>
  <c r="B1715" i="21"/>
  <c r="E1714" i="21"/>
  <c r="B1714" i="21"/>
  <c r="E1713" i="21"/>
  <c r="B1713" i="21"/>
  <c r="E1712" i="21"/>
  <c r="B1712" i="21"/>
  <c r="B1711" i="21"/>
  <c r="B1710" i="21"/>
  <c r="E1709" i="21"/>
  <c r="B1709" i="21"/>
  <c r="E1708" i="21"/>
  <c r="B1708" i="21"/>
  <c r="B1707" i="21"/>
  <c r="B1706" i="21"/>
  <c r="B1705" i="21"/>
  <c r="E1704" i="21"/>
  <c r="B1704" i="21"/>
  <c r="B1703" i="21"/>
  <c r="E1702" i="21"/>
  <c r="B1702" i="21"/>
  <c r="E1701" i="21"/>
  <c r="B1701" i="21"/>
  <c r="E1700" i="21"/>
  <c r="B1700" i="21"/>
  <c r="B1699" i="21"/>
  <c r="B1698" i="21"/>
  <c r="E1697" i="21"/>
  <c r="B1697" i="21"/>
  <c r="B1696" i="21"/>
  <c r="E1695" i="21"/>
  <c r="B1695" i="21"/>
  <c r="B1694" i="21"/>
  <c r="E1693" i="21"/>
  <c r="B1693" i="21"/>
  <c r="E1692" i="21"/>
  <c r="B1692" i="21"/>
  <c r="B1691" i="21"/>
  <c r="B1690" i="21"/>
  <c r="E1689" i="21"/>
  <c r="B1689" i="21"/>
  <c r="E1688" i="21"/>
  <c r="B1688" i="21"/>
  <c r="B1687" i="21"/>
  <c r="E1686" i="21"/>
  <c r="B1686" i="21"/>
  <c r="E1685" i="21"/>
  <c r="B1685" i="21"/>
  <c r="E1684" i="21"/>
  <c r="B1684" i="21"/>
  <c r="E1683" i="21"/>
  <c r="B1683" i="21"/>
  <c r="E1682" i="21"/>
  <c r="B1682" i="21"/>
  <c r="E1681" i="21"/>
  <c r="B1681" i="21"/>
  <c r="E1680" i="21"/>
  <c r="E1679" i="21"/>
  <c r="B1679" i="21"/>
  <c r="B1678" i="21"/>
  <c r="B1677" i="21"/>
  <c r="E1676" i="21"/>
  <c r="B1676" i="21"/>
  <c r="E1675" i="21"/>
  <c r="B1675" i="21"/>
  <c r="E1674" i="21"/>
  <c r="B1674" i="21"/>
  <c r="E1673" i="21"/>
  <c r="B1673" i="21"/>
  <c r="E1672" i="21"/>
  <c r="B1672" i="21"/>
  <c r="E1671" i="21"/>
  <c r="B1670" i="21"/>
  <c r="E1669" i="21"/>
  <c r="B1669" i="21"/>
  <c r="B1668" i="21"/>
  <c r="B1667" i="21"/>
  <c r="B1666" i="21"/>
  <c r="E1665" i="21"/>
  <c r="B1665" i="21"/>
  <c r="B1664" i="21"/>
  <c r="B1663" i="21"/>
  <c r="E1662" i="21"/>
  <c r="B1662" i="21"/>
  <c r="E1661" i="21"/>
  <c r="B1661" i="21"/>
  <c r="B1660" i="21"/>
  <c r="E1659" i="21"/>
  <c r="B1659" i="21"/>
  <c r="B1658" i="21"/>
  <c r="B1657" i="21"/>
  <c r="E1656" i="21"/>
  <c r="B1656" i="21"/>
  <c r="B1655" i="21"/>
  <c r="B1654" i="21"/>
  <c r="E1653" i="21"/>
  <c r="B1653" i="21"/>
  <c r="E1652" i="21"/>
  <c r="B1652" i="21"/>
  <c r="B1651" i="21"/>
  <c r="E1650" i="21"/>
  <c r="B1650" i="21"/>
  <c r="E1649" i="21"/>
  <c r="B1649" i="21"/>
  <c r="B1648" i="21"/>
  <c r="E1647" i="21"/>
  <c r="B1647" i="21"/>
  <c r="B1646" i="21"/>
  <c r="B1645" i="21"/>
  <c r="B1644" i="21"/>
  <c r="E1643" i="21"/>
  <c r="B1643" i="21"/>
  <c r="E1642" i="21"/>
  <c r="B1642" i="21"/>
  <c r="E1641" i="21"/>
  <c r="B1641" i="21"/>
  <c r="B1640" i="21"/>
  <c r="E1639" i="21"/>
  <c r="B1639" i="21"/>
  <c r="E1638" i="21"/>
  <c r="B1638" i="21"/>
  <c r="E1637" i="21"/>
  <c r="B1637" i="21"/>
  <c r="B1636" i="21"/>
  <c r="E1635" i="21"/>
  <c r="B1635" i="21"/>
  <c r="E1634" i="21"/>
  <c r="B1634" i="21"/>
  <c r="E1633" i="21"/>
  <c r="B1633" i="21"/>
  <c r="E1632" i="21"/>
  <c r="B1632" i="21"/>
  <c r="E1631" i="21"/>
  <c r="B1631" i="21"/>
  <c r="E1630" i="21"/>
  <c r="B1630" i="21"/>
  <c r="E1629" i="21"/>
  <c r="B1629" i="21"/>
  <c r="B1628" i="21"/>
  <c r="B1627" i="21"/>
  <c r="E1626" i="21"/>
  <c r="B1626" i="21"/>
  <c r="B1625" i="21"/>
  <c r="B1624" i="21"/>
  <c r="E1623" i="21"/>
  <c r="B1623" i="21"/>
  <c r="B1622" i="21"/>
  <c r="E1621" i="21"/>
  <c r="B1621" i="21"/>
  <c r="B1620" i="21"/>
  <c r="B1619" i="21"/>
  <c r="E1618" i="21"/>
  <c r="B1618" i="21"/>
  <c r="E1617" i="21"/>
  <c r="B1617" i="21"/>
  <c r="E1616" i="21"/>
  <c r="B1616" i="21"/>
  <c r="E1615" i="21"/>
  <c r="B1615" i="21"/>
  <c r="B1614" i="21"/>
  <c r="B1613" i="21"/>
  <c r="E1612" i="21"/>
  <c r="B1612" i="21"/>
  <c r="E1611" i="21"/>
  <c r="B1611" i="21"/>
  <c r="E1610" i="21"/>
  <c r="B1610" i="21"/>
  <c r="E1609" i="21"/>
  <c r="B1609" i="21"/>
  <c r="E1608" i="21"/>
  <c r="B1608" i="21"/>
  <c r="E1607" i="21"/>
  <c r="B1607" i="21"/>
  <c r="E1606" i="21"/>
  <c r="B1606" i="21"/>
  <c r="E1605" i="21"/>
  <c r="B1605" i="21"/>
  <c r="B1604" i="21"/>
  <c r="B1603" i="21"/>
  <c r="B1602" i="21"/>
  <c r="E1601" i="21"/>
  <c r="B1601" i="21"/>
  <c r="E1600" i="21"/>
  <c r="B1600" i="21"/>
  <c r="E1599" i="21"/>
  <c r="B1599" i="21"/>
  <c r="E1598" i="21"/>
  <c r="B1598" i="21"/>
  <c r="B1597" i="21"/>
  <c r="E1596" i="21"/>
  <c r="B1596" i="21"/>
  <c r="E1595" i="21"/>
  <c r="B1595" i="21"/>
  <c r="E1594" i="21"/>
  <c r="B1594" i="21"/>
  <c r="E1593" i="21"/>
  <c r="B1593" i="21"/>
  <c r="E1592" i="21"/>
  <c r="B1592" i="21"/>
  <c r="E1591" i="21"/>
  <c r="B1591" i="21"/>
  <c r="E1590" i="21"/>
  <c r="B1590" i="21"/>
  <c r="E1589" i="21"/>
  <c r="B1589" i="21"/>
  <c r="E1588" i="21"/>
  <c r="B1588" i="21"/>
  <c r="E1587" i="21"/>
  <c r="B1587" i="21"/>
  <c r="E1586" i="21"/>
  <c r="B1586" i="21"/>
  <c r="E1585" i="21"/>
  <c r="B1585" i="21"/>
  <c r="E1584" i="21"/>
  <c r="B1584" i="21"/>
  <c r="B1583" i="21"/>
  <c r="B1582" i="21"/>
  <c r="B1581" i="21"/>
  <c r="E1580" i="21"/>
  <c r="B1580" i="21"/>
  <c r="E1579" i="21"/>
  <c r="B1579" i="21"/>
  <c r="E1578" i="21"/>
  <c r="B1578" i="21"/>
  <c r="B1577" i="21"/>
  <c r="E1576" i="21"/>
  <c r="B1576" i="21"/>
  <c r="E1575" i="21"/>
  <c r="B1575" i="21"/>
  <c r="B1574" i="21"/>
  <c r="E1573" i="21"/>
  <c r="B1573" i="21"/>
  <c r="E1572" i="21"/>
  <c r="B1572" i="21"/>
  <c r="B1571" i="21"/>
  <c r="E1570" i="21"/>
  <c r="B1570" i="21"/>
  <c r="E1569" i="21"/>
  <c r="B1569" i="21"/>
  <c r="E1568" i="21"/>
  <c r="B1568" i="21"/>
  <c r="E1567" i="21"/>
  <c r="B1567" i="21"/>
  <c r="B1566" i="21"/>
  <c r="E1565" i="21"/>
  <c r="B1565" i="21"/>
  <c r="E1564" i="21"/>
  <c r="B1564" i="21"/>
  <c r="E1563" i="21"/>
  <c r="B1563" i="21"/>
  <c r="E1562" i="21"/>
  <c r="B1562" i="21"/>
  <c r="E1561" i="21"/>
  <c r="B1561" i="21"/>
  <c r="E1560" i="21"/>
  <c r="B1560" i="21"/>
  <c r="E1559" i="21"/>
  <c r="B1559" i="21"/>
  <c r="E1558" i="21"/>
  <c r="B1558" i="21"/>
  <c r="E1557" i="21"/>
  <c r="B1557" i="21"/>
  <c r="E1556" i="21"/>
  <c r="B1556" i="21"/>
  <c r="E1555" i="21"/>
  <c r="B1555" i="21"/>
  <c r="B1554" i="21"/>
  <c r="E1553" i="21"/>
  <c r="B1553" i="21"/>
  <c r="E1552" i="21"/>
  <c r="B1552" i="21"/>
  <c r="E1551" i="21"/>
  <c r="B1551" i="21"/>
  <c r="E1550" i="21"/>
  <c r="B1550" i="21"/>
  <c r="B1549" i="21"/>
  <c r="B1548" i="21"/>
  <c r="E1547" i="21"/>
  <c r="B1547" i="21"/>
  <c r="E1546" i="21"/>
  <c r="B1546" i="21"/>
  <c r="B1545" i="21"/>
  <c r="E1544" i="21"/>
  <c r="B1544" i="21"/>
  <c r="E1543" i="21"/>
  <c r="B1543" i="21"/>
  <c r="B1542" i="21"/>
  <c r="E1541" i="21"/>
  <c r="B1541" i="21"/>
  <c r="E1540" i="21"/>
  <c r="B1540" i="21"/>
  <c r="E1539" i="21"/>
  <c r="B1539" i="21"/>
  <c r="B1538" i="21"/>
  <c r="B1537" i="21"/>
  <c r="B1536" i="21"/>
  <c r="E1535" i="21"/>
  <c r="B1535" i="21"/>
  <c r="E1534" i="21"/>
  <c r="B1534" i="21"/>
  <c r="E1533" i="21"/>
  <c r="B1533" i="21"/>
  <c r="E1532" i="21"/>
  <c r="B1532" i="21"/>
  <c r="E1531" i="21"/>
  <c r="B1531" i="21"/>
  <c r="E1530" i="21"/>
  <c r="B1530" i="21"/>
  <c r="E1529" i="21"/>
  <c r="B1529" i="21"/>
  <c r="E1528" i="21"/>
  <c r="B1528" i="21"/>
  <c r="E1527" i="21"/>
  <c r="B1527" i="21"/>
  <c r="E1526" i="21"/>
  <c r="B1526" i="21"/>
  <c r="E1525" i="21"/>
  <c r="B1525" i="21"/>
  <c r="B1524" i="21"/>
  <c r="B1523" i="21"/>
  <c r="B1522" i="21"/>
  <c r="B1521" i="21"/>
  <c r="B1520" i="21"/>
  <c r="E1519" i="21"/>
  <c r="B1519" i="21"/>
  <c r="B1518" i="21"/>
  <c r="B1517" i="21"/>
  <c r="B1516" i="21"/>
  <c r="B1515" i="21"/>
  <c r="E1514" i="21"/>
  <c r="B1514" i="21"/>
  <c r="B1513" i="21"/>
  <c r="E1512" i="21"/>
  <c r="E1511" i="21"/>
  <c r="B1511" i="21"/>
  <c r="B1510" i="21"/>
  <c r="B1509" i="21"/>
  <c r="B1508" i="21"/>
  <c r="B1507" i="21"/>
  <c r="B1506" i="21"/>
  <c r="E1505" i="21"/>
  <c r="B1505" i="21"/>
  <c r="B1504" i="21"/>
  <c r="B1503" i="21"/>
  <c r="B1502" i="21"/>
  <c r="E1501" i="21"/>
  <c r="B1501" i="21"/>
  <c r="B1500" i="21"/>
  <c r="E1499" i="21"/>
  <c r="B1499" i="21"/>
  <c r="B1498" i="21"/>
  <c r="E1497" i="21"/>
  <c r="B1497" i="21"/>
  <c r="E1496" i="21"/>
  <c r="B1496" i="21"/>
  <c r="B1495" i="21"/>
  <c r="E1494" i="21"/>
  <c r="B1494" i="21"/>
  <c r="E1493" i="21"/>
  <c r="B1493" i="21"/>
  <c r="E1492" i="21"/>
  <c r="B1492" i="21"/>
  <c r="E1491" i="21"/>
  <c r="B1491" i="21"/>
  <c r="E1490" i="21"/>
  <c r="B1490" i="21"/>
  <c r="B1489" i="21"/>
  <c r="B1488" i="21"/>
  <c r="B1487" i="21"/>
  <c r="E1486" i="21"/>
  <c r="B1486" i="21"/>
  <c r="E1485" i="21"/>
  <c r="E1484" i="21"/>
  <c r="B1484" i="21"/>
  <c r="E1483" i="21"/>
  <c r="B1483" i="21"/>
  <c r="B1482" i="21"/>
  <c r="E1481" i="21"/>
  <c r="B1481" i="21"/>
  <c r="E1480" i="21"/>
  <c r="B1480" i="21"/>
  <c r="E1479" i="21"/>
  <c r="B1479" i="21"/>
  <c r="B1478" i="21"/>
  <c r="B1477" i="21"/>
  <c r="B1476" i="21"/>
  <c r="E1475" i="21"/>
  <c r="B1475" i="21"/>
  <c r="B1474" i="21"/>
  <c r="E1473" i="21"/>
  <c r="B1473" i="21"/>
  <c r="B1472" i="21"/>
  <c r="E1471" i="21"/>
  <c r="B1471" i="21"/>
  <c r="B1470" i="21"/>
  <c r="B1469" i="21"/>
  <c r="B1468" i="21"/>
  <c r="E1467" i="21"/>
  <c r="B1467" i="21"/>
  <c r="B1466" i="21"/>
  <c r="E1465" i="21"/>
  <c r="B1464" i="21"/>
  <c r="E1463" i="21"/>
  <c r="B1463" i="21"/>
  <c r="B1462" i="21"/>
  <c r="B1461" i="21"/>
  <c r="B1460" i="21"/>
  <c r="E1459" i="21"/>
  <c r="B1459" i="21"/>
  <c r="B1458" i="21"/>
  <c r="B1457" i="21"/>
  <c r="E1456" i="21"/>
  <c r="B1456" i="21"/>
  <c r="B1455" i="21"/>
  <c r="E1454" i="21"/>
  <c r="B1454" i="21"/>
  <c r="B1453" i="21"/>
  <c r="B1452" i="21"/>
  <c r="B1451" i="21"/>
  <c r="B1450" i="21"/>
  <c r="B1449" i="21"/>
  <c r="B1448" i="21"/>
  <c r="E1447" i="21"/>
  <c r="B1447" i="21"/>
  <c r="E1446" i="21"/>
  <c r="B1446" i="21"/>
  <c r="B1445" i="21"/>
  <c r="E1444" i="21"/>
  <c r="B1444" i="21"/>
  <c r="E1443" i="21"/>
  <c r="B1443" i="21"/>
  <c r="B1442" i="21"/>
  <c r="E1441" i="21"/>
  <c r="B1441" i="21"/>
  <c r="B1440" i="21"/>
  <c r="B1439" i="21"/>
  <c r="E1438" i="21"/>
  <c r="B1437" i="21"/>
  <c r="B1436" i="21"/>
  <c r="E1435" i="21"/>
  <c r="B1435" i="21"/>
  <c r="B1434" i="21"/>
  <c r="B1433" i="21"/>
  <c r="E1432" i="21"/>
  <c r="B1432" i="21"/>
  <c r="B1431" i="21"/>
  <c r="B1430" i="21"/>
  <c r="B1429" i="21"/>
  <c r="E1428" i="21"/>
  <c r="B1428" i="21"/>
  <c r="B1427" i="21"/>
  <c r="B1426" i="21"/>
  <c r="B1425" i="21"/>
  <c r="B1424" i="21"/>
  <c r="B1423" i="21"/>
  <c r="B1422" i="21"/>
  <c r="B1421" i="21"/>
  <c r="E1420" i="21"/>
  <c r="B1420" i="21"/>
  <c r="E1419" i="21"/>
  <c r="B1419" i="21"/>
  <c r="B1418" i="21"/>
  <c r="E1417" i="21"/>
  <c r="B1417" i="21"/>
  <c r="E1416" i="21"/>
  <c r="B1416" i="21"/>
  <c r="E1415" i="21"/>
  <c r="B1415" i="21"/>
  <c r="E1414" i="21"/>
  <c r="B1414" i="21"/>
  <c r="B1413" i="21"/>
  <c r="E1412" i="21"/>
  <c r="B1412" i="21"/>
  <c r="B1411" i="21"/>
  <c r="E1410" i="21"/>
  <c r="B1410" i="21"/>
  <c r="B1409" i="21"/>
  <c r="E1408" i="21"/>
  <c r="B1408" i="21"/>
  <c r="E1407" i="21"/>
  <c r="B1407" i="21"/>
  <c r="E1406" i="21"/>
  <c r="B1406" i="21"/>
  <c r="E1405" i="21"/>
  <c r="B1405" i="21"/>
  <c r="B1404" i="21"/>
  <c r="E1403" i="21"/>
  <c r="B1403" i="21"/>
  <c r="E1402" i="21"/>
  <c r="B1402" i="21"/>
  <c r="E1401" i="21"/>
  <c r="B1401" i="21"/>
  <c r="E1400" i="21"/>
  <c r="B1400" i="21"/>
  <c r="E1399" i="21"/>
  <c r="B1399" i="21"/>
  <c r="B1398" i="21"/>
  <c r="E1397" i="21"/>
  <c r="B1397" i="21"/>
  <c r="B1396" i="21"/>
  <c r="E1395" i="21"/>
  <c r="B1395" i="21"/>
  <c r="E1394" i="21"/>
  <c r="B1394" i="21"/>
  <c r="B1393" i="21"/>
  <c r="B1392" i="21"/>
  <c r="B1391" i="21"/>
  <c r="E1390" i="21"/>
  <c r="B1390" i="21"/>
  <c r="E1389" i="21"/>
  <c r="B1389" i="21"/>
  <c r="E1388" i="21"/>
  <c r="B1388" i="21"/>
  <c r="E1387" i="21"/>
  <c r="B1387" i="21"/>
  <c r="B1386" i="21"/>
  <c r="B1385" i="21"/>
  <c r="B1384" i="21"/>
  <c r="E1383" i="21"/>
  <c r="B1383" i="21"/>
  <c r="B1382" i="21"/>
  <c r="B1381" i="21"/>
  <c r="B1380" i="21"/>
  <c r="B1379" i="21"/>
  <c r="E1378" i="21"/>
  <c r="B1378" i="21"/>
  <c r="E1377" i="21"/>
  <c r="B1377" i="21"/>
  <c r="E1376" i="21"/>
  <c r="E1375" i="21"/>
  <c r="B1375" i="21"/>
  <c r="B1374" i="21"/>
  <c r="B1373" i="21"/>
  <c r="E1372" i="21"/>
  <c r="B1372" i="21"/>
  <c r="E1371" i="21"/>
  <c r="B1371" i="21"/>
  <c r="E1370" i="21"/>
  <c r="B1370" i="21"/>
  <c r="E1369" i="21"/>
  <c r="B1369" i="21"/>
  <c r="E1368" i="21"/>
  <c r="B1368" i="21"/>
  <c r="E1367" i="21"/>
  <c r="B1367" i="21"/>
  <c r="B1366" i="21"/>
  <c r="E1365" i="21"/>
  <c r="B1365" i="21"/>
  <c r="E1364" i="21"/>
  <c r="B1364" i="21"/>
  <c r="E1363" i="21"/>
  <c r="B1363" i="21"/>
  <c r="B1362" i="21"/>
  <c r="E1361" i="21"/>
  <c r="B1361" i="21"/>
  <c r="E1360" i="21"/>
  <c r="B1360" i="21"/>
  <c r="E1359" i="21"/>
  <c r="B1359" i="21"/>
  <c r="E1358" i="21"/>
  <c r="B1358" i="21"/>
  <c r="E1357" i="21"/>
  <c r="B1357" i="21"/>
  <c r="E1356" i="21"/>
  <c r="B1356" i="21"/>
  <c r="B1355" i="21"/>
  <c r="E1354" i="21"/>
  <c r="B1354" i="21"/>
  <c r="B1353" i="21"/>
  <c r="B1352" i="21"/>
  <c r="B1351" i="21"/>
  <c r="B1350" i="21"/>
  <c r="B1349" i="21"/>
  <c r="E1348" i="21"/>
  <c r="B1348" i="21"/>
  <c r="B1347" i="21"/>
  <c r="E1346" i="21"/>
  <c r="B1346" i="21"/>
  <c r="B1345" i="21"/>
  <c r="E1344" i="21"/>
  <c r="B1344" i="21"/>
  <c r="B1343" i="21"/>
  <c r="E1342" i="21"/>
  <c r="B1342" i="21"/>
  <c r="E1341" i="21"/>
  <c r="B1341" i="21"/>
  <c r="B1340" i="21"/>
  <c r="B1339" i="21"/>
  <c r="E1338" i="21"/>
  <c r="B1338" i="21"/>
  <c r="B1337" i="21"/>
  <c r="B1336" i="21"/>
  <c r="B1335" i="21"/>
  <c r="B1334" i="21"/>
  <c r="E1333" i="21"/>
  <c r="B1333" i="21"/>
  <c r="E1332" i="21"/>
  <c r="B1332" i="21"/>
  <c r="E1331" i="21"/>
  <c r="B1331" i="21"/>
  <c r="B1330" i="21"/>
  <c r="B1329" i="21"/>
  <c r="B1328" i="21"/>
  <c r="E1327" i="21"/>
  <c r="B1327" i="21"/>
  <c r="B1326" i="21"/>
  <c r="E1325" i="21"/>
  <c r="B1325" i="21"/>
  <c r="B1324" i="21"/>
  <c r="B1323" i="21"/>
  <c r="E1322" i="21"/>
  <c r="B1322" i="21"/>
  <c r="E1321" i="21"/>
  <c r="B1321" i="21"/>
  <c r="E1320" i="21"/>
  <c r="B1320" i="21"/>
  <c r="B1319" i="21"/>
  <c r="E1318" i="21"/>
  <c r="B1318" i="21"/>
  <c r="B1317" i="21"/>
  <c r="B1316" i="21"/>
  <c r="E1315" i="21"/>
  <c r="B1315" i="21"/>
  <c r="B1314" i="21"/>
  <c r="E1313" i="21"/>
  <c r="B1313" i="21"/>
  <c r="B1312" i="21"/>
  <c r="B1311" i="21"/>
  <c r="E1310" i="21"/>
  <c r="B1310" i="21"/>
  <c r="E1309" i="21"/>
  <c r="B1309" i="21"/>
  <c r="B1308" i="21"/>
  <c r="E1307" i="21"/>
  <c r="B1307" i="21"/>
  <c r="E1306" i="21"/>
  <c r="B1306" i="21"/>
  <c r="E1305" i="21"/>
  <c r="B1305" i="21"/>
  <c r="B1304" i="21"/>
  <c r="E1303" i="21"/>
  <c r="B1303" i="21"/>
  <c r="E1302" i="21"/>
  <c r="B1302" i="21"/>
  <c r="E1301" i="21"/>
  <c r="B1301" i="21"/>
  <c r="E1300" i="21"/>
  <c r="B1300" i="21"/>
  <c r="E1299" i="21"/>
  <c r="B1299" i="21"/>
  <c r="E1298" i="21"/>
  <c r="B1298" i="21"/>
  <c r="E1297" i="21"/>
  <c r="B1297" i="21"/>
  <c r="B1296" i="21"/>
  <c r="E1295" i="21"/>
  <c r="B1295" i="21"/>
  <c r="E1294" i="21"/>
  <c r="B1294" i="21"/>
  <c r="E1293" i="21"/>
  <c r="B1293" i="21"/>
  <c r="E1292" i="21"/>
  <c r="B1292" i="21"/>
  <c r="E1291" i="21"/>
  <c r="B1291" i="21"/>
  <c r="E1290" i="21"/>
  <c r="B1290" i="21"/>
  <c r="E1289" i="21"/>
  <c r="B1289" i="21"/>
  <c r="E1288" i="21"/>
  <c r="B1288" i="21"/>
  <c r="E1287" i="21"/>
  <c r="B1287" i="21"/>
  <c r="E1286" i="21"/>
  <c r="B1286" i="21"/>
  <c r="E1285" i="21"/>
  <c r="B1285" i="21"/>
  <c r="E1284" i="21"/>
  <c r="B1284" i="21"/>
  <c r="E1283" i="21"/>
  <c r="B1283" i="21"/>
  <c r="B1282" i="21"/>
  <c r="E1281" i="21"/>
  <c r="B1281" i="21"/>
  <c r="B1280" i="21"/>
  <c r="E1279" i="21"/>
  <c r="B1279" i="21"/>
  <c r="E1278" i="21"/>
  <c r="B1278" i="21"/>
  <c r="B1277" i="21"/>
  <c r="E1276" i="21"/>
  <c r="B1276" i="21"/>
  <c r="E1275" i="21"/>
  <c r="B1275" i="21"/>
  <c r="B1274" i="21"/>
  <c r="B1273" i="21"/>
  <c r="E1272" i="21"/>
  <c r="B1272" i="21"/>
  <c r="E1271" i="21"/>
  <c r="B1271" i="21"/>
  <c r="E1270" i="21"/>
  <c r="B1270" i="21"/>
  <c r="B1269" i="21"/>
  <c r="E1268" i="21"/>
  <c r="B1268" i="21"/>
  <c r="E1267" i="21"/>
  <c r="B1267" i="21"/>
  <c r="B1266" i="21"/>
  <c r="B1265" i="21"/>
  <c r="E1264" i="21"/>
  <c r="B1264" i="21"/>
  <c r="E1263" i="21"/>
  <c r="B1263" i="21"/>
  <c r="E1262" i="21"/>
  <c r="B1262" i="21"/>
  <c r="B1261" i="21"/>
  <c r="E1260" i="21"/>
  <c r="B1260" i="21"/>
  <c r="E1259" i="21"/>
  <c r="B1259" i="21"/>
  <c r="E1258" i="21"/>
  <c r="B1258" i="21"/>
  <c r="E1257" i="21"/>
  <c r="B1257" i="21"/>
  <c r="B1256" i="21"/>
  <c r="E1255" i="21"/>
  <c r="B1255" i="21"/>
  <c r="E1254" i="21"/>
  <c r="B1254" i="21"/>
  <c r="E1253" i="21"/>
  <c r="B1253" i="21"/>
  <c r="E1252" i="21"/>
  <c r="B1252" i="21"/>
  <c r="E1251" i="21"/>
  <c r="B1251" i="21"/>
  <c r="E1250" i="21"/>
  <c r="B1250" i="21"/>
  <c r="E1249" i="21"/>
  <c r="B1249" i="21"/>
  <c r="E1248" i="21"/>
  <c r="B1248" i="21"/>
  <c r="B1247" i="21"/>
  <c r="B1246" i="21"/>
  <c r="B1245" i="21"/>
  <c r="E1244" i="21"/>
  <c r="B1244" i="21"/>
  <c r="E1243" i="21"/>
  <c r="B1243" i="21"/>
  <c r="E1242" i="21"/>
  <c r="B1242" i="21"/>
  <c r="E1241" i="21"/>
  <c r="B1241" i="21"/>
  <c r="B1240" i="21"/>
  <c r="E1239" i="21"/>
  <c r="B1239" i="21"/>
  <c r="B1238" i="21"/>
  <c r="E1237" i="21"/>
  <c r="B1237" i="21"/>
  <c r="E1236" i="21"/>
  <c r="B1236" i="21"/>
  <c r="E1235" i="21"/>
  <c r="B1235" i="21"/>
  <c r="E1234" i="21"/>
  <c r="B1234" i="21"/>
  <c r="E1233" i="21"/>
  <c r="B1233" i="21"/>
  <c r="E1232" i="21"/>
  <c r="B1232" i="21"/>
  <c r="E1231" i="21"/>
  <c r="B1231" i="21"/>
  <c r="B1230" i="21"/>
  <c r="E1229" i="21"/>
  <c r="B1229" i="21"/>
  <c r="E1228" i="21"/>
  <c r="B1228" i="21"/>
  <c r="E1227" i="21"/>
  <c r="B1227" i="21"/>
  <c r="B1226" i="21"/>
  <c r="B1225" i="21"/>
  <c r="E1224" i="21"/>
  <c r="B1224" i="21"/>
  <c r="E1223" i="21"/>
  <c r="B1223" i="21"/>
  <c r="E1222" i="21"/>
  <c r="B1222" i="21"/>
  <c r="E1221" i="21"/>
  <c r="B1221" i="21"/>
  <c r="B1220" i="21"/>
  <c r="B1219" i="21"/>
  <c r="B1218" i="21"/>
  <c r="B1217" i="21"/>
  <c r="B1216" i="21"/>
  <c r="E1215" i="21"/>
  <c r="B1215" i="21"/>
  <c r="E1214" i="21"/>
  <c r="B1214" i="21"/>
  <c r="E1213" i="21"/>
  <c r="B1213" i="21"/>
  <c r="E1212" i="21"/>
  <c r="B1212" i="21"/>
  <c r="B1211" i="21"/>
  <c r="E1210" i="21"/>
  <c r="B1210" i="21"/>
  <c r="E1209" i="21"/>
  <c r="B1209" i="21"/>
  <c r="E1208" i="21"/>
  <c r="B1208" i="21"/>
  <c r="B1207" i="21"/>
  <c r="E1206" i="21"/>
  <c r="B1206" i="21"/>
  <c r="E1205" i="21"/>
  <c r="B1205" i="21"/>
  <c r="E1204" i="21"/>
  <c r="B1204" i="21"/>
  <c r="B1203" i="21"/>
  <c r="E1202" i="21"/>
  <c r="B1202" i="21"/>
  <c r="E1201" i="21"/>
  <c r="B1201" i="21"/>
  <c r="E1200" i="21"/>
  <c r="B1200" i="21"/>
  <c r="E1199" i="21"/>
  <c r="B1199" i="21"/>
  <c r="B1198" i="21"/>
  <c r="B1197" i="21"/>
  <c r="B1196" i="21"/>
  <c r="B1195" i="21"/>
  <c r="E1194" i="21"/>
  <c r="B1194" i="21"/>
  <c r="B1193" i="21"/>
  <c r="B1192" i="21"/>
  <c r="E1191" i="21"/>
  <c r="B1191" i="21"/>
  <c r="B1190" i="21"/>
  <c r="E1189" i="21"/>
  <c r="B1189" i="21"/>
  <c r="E1188" i="21"/>
  <c r="B1188" i="21"/>
  <c r="B1187" i="21"/>
  <c r="B1186" i="21"/>
  <c r="B1185" i="21"/>
  <c r="E1184" i="21"/>
  <c r="B1184" i="21"/>
  <c r="B1183" i="21"/>
  <c r="E1182" i="21"/>
  <c r="B1182" i="21"/>
  <c r="E1181" i="21"/>
  <c r="B1181" i="21"/>
  <c r="E1180" i="21"/>
  <c r="B1180" i="21"/>
  <c r="E1179" i="21"/>
  <c r="B1179" i="21"/>
  <c r="B1178" i="21"/>
  <c r="E1177" i="21"/>
  <c r="B1177" i="21"/>
  <c r="B1176" i="21"/>
  <c r="E1175" i="21"/>
  <c r="B1175" i="21"/>
  <c r="E1174" i="21"/>
  <c r="B1174" i="21"/>
  <c r="E1173" i="21"/>
  <c r="B1173" i="21"/>
  <c r="B1172" i="21"/>
  <c r="E1171" i="21"/>
  <c r="B1171" i="21"/>
  <c r="E1170" i="21"/>
  <c r="B1170" i="21"/>
  <c r="B1169" i="21"/>
  <c r="B1168" i="21"/>
  <c r="B1167" i="21"/>
  <c r="B1166" i="21"/>
  <c r="B1165" i="21"/>
  <c r="E1164" i="21"/>
  <c r="B1164" i="21"/>
  <c r="E1163" i="21"/>
  <c r="B1163" i="21"/>
  <c r="E1162" i="21"/>
  <c r="B1162" i="21"/>
  <c r="E1161" i="21"/>
  <c r="B1161" i="21"/>
  <c r="B1160" i="21"/>
  <c r="B1159" i="21"/>
  <c r="E1158" i="21"/>
  <c r="B1158" i="21"/>
  <c r="E1157" i="21"/>
  <c r="B1157" i="21"/>
  <c r="E1156" i="21"/>
  <c r="E1155" i="21"/>
  <c r="B1155" i="21"/>
  <c r="B1154" i="21"/>
  <c r="B1153" i="21"/>
  <c r="E1152" i="21"/>
  <c r="B1152" i="21"/>
  <c r="B1151" i="21"/>
  <c r="B1150" i="21"/>
  <c r="E1149" i="21"/>
  <c r="B1149" i="21"/>
  <c r="B1148" i="21"/>
  <c r="B1147" i="21"/>
  <c r="B1146" i="21"/>
  <c r="B1145" i="21"/>
  <c r="B1144" i="21"/>
  <c r="E1143" i="21"/>
  <c r="B1143" i="21"/>
  <c r="B1142" i="21"/>
  <c r="B1141" i="21"/>
  <c r="E1140" i="21"/>
  <c r="B1140" i="21"/>
  <c r="E1139" i="21"/>
  <c r="B1139" i="21"/>
  <c r="E1138" i="21"/>
  <c r="B1138" i="21"/>
  <c r="E1137" i="21"/>
  <c r="B1137" i="21"/>
  <c r="E1136" i="21"/>
  <c r="B1136" i="21"/>
  <c r="B1135" i="21"/>
  <c r="B1134" i="21"/>
  <c r="E1133" i="21"/>
  <c r="B1133" i="21"/>
  <c r="E1132" i="21"/>
  <c r="B1132" i="21"/>
  <c r="B1131" i="21"/>
  <c r="E1130" i="21"/>
  <c r="B1130" i="21"/>
  <c r="E1129" i="21"/>
  <c r="B1129" i="21"/>
  <c r="E1128" i="21"/>
  <c r="B1128" i="21"/>
  <c r="B1127" i="21"/>
  <c r="E1126" i="21"/>
  <c r="B1126" i="21"/>
  <c r="E1125" i="21"/>
  <c r="B1125" i="21"/>
  <c r="B1124" i="21"/>
  <c r="E1123" i="21"/>
  <c r="B1123" i="21"/>
  <c r="E1122" i="21"/>
  <c r="B1122" i="21"/>
  <c r="E1121" i="21"/>
  <c r="B1121" i="21"/>
  <c r="E1120" i="21"/>
  <c r="B1120" i="21"/>
  <c r="E1119" i="21"/>
  <c r="B1119" i="21"/>
  <c r="E1118" i="21"/>
  <c r="B1118" i="21"/>
  <c r="E1117" i="21"/>
  <c r="B1117" i="21"/>
  <c r="B1116" i="21"/>
  <c r="E1115" i="21"/>
  <c r="B1115" i="21"/>
  <c r="E1114" i="21"/>
  <c r="B1114" i="21"/>
  <c r="E1113" i="21"/>
  <c r="B1113" i="21"/>
  <c r="E1112" i="21"/>
  <c r="B1112" i="21"/>
  <c r="E1111" i="21"/>
  <c r="B1111" i="21"/>
  <c r="E1110" i="21"/>
  <c r="B1110" i="21"/>
  <c r="E1109" i="21"/>
  <c r="B1109" i="21"/>
  <c r="E1108" i="21"/>
  <c r="B1108" i="21"/>
  <c r="B1107" i="21"/>
  <c r="E1106" i="21"/>
  <c r="B1106" i="21"/>
  <c r="B1105" i="21"/>
  <c r="B1104" i="21"/>
  <c r="E1103" i="21"/>
  <c r="B1103" i="21"/>
  <c r="E1102" i="21"/>
  <c r="B1102" i="21"/>
  <c r="B1101" i="21"/>
  <c r="E1100" i="21"/>
  <c r="B1100" i="21"/>
  <c r="E1099" i="21"/>
  <c r="B1099" i="21"/>
  <c r="E1098" i="21"/>
  <c r="B1098" i="21"/>
  <c r="E1097" i="21"/>
  <c r="B1097" i="21"/>
  <c r="E1096" i="21"/>
  <c r="B1096" i="21"/>
  <c r="E1095" i="21"/>
  <c r="B1095" i="21"/>
  <c r="B1094" i="21"/>
  <c r="E1093" i="21"/>
  <c r="B1093" i="21"/>
  <c r="E1092" i="21"/>
  <c r="B1092" i="21"/>
  <c r="E1091" i="21"/>
  <c r="B1091" i="21"/>
  <c r="E1090" i="21"/>
  <c r="B1090" i="21"/>
  <c r="B1089" i="21"/>
  <c r="B1088" i="21"/>
  <c r="E1087" i="21"/>
  <c r="B1087" i="21"/>
  <c r="E1086" i="21"/>
  <c r="B1086" i="21"/>
  <c r="B1085" i="21"/>
  <c r="B1084" i="21"/>
  <c r="E1083" i="21"/>
  <c r="B1083" i="21"/>
  <c r="E1082" i="21"/>
  <c r="B1082" i="21"/>
  <c r="E1081" i="21"/>
  <c r="B1081" i="21"/>
  <c r="E1080" i="21"/>
  <c r="B1080" i="21"/>
  <c r="B1079" i="21"/>
  <c r="E1078" i="21"/>
  <c r="B1078" i="21"/>
  <c r="E1077" i="21"/>
  <c r="B1077" i="21"/>
  <c r="B1076" i="21"/>
  <c r="E1075" i="21"/>
  <c r="B1075" i="21"/>
  <c r="E1074" i="21"/>
  <c r="B1074" i="21"/>
  <c r="E1073" i="21"/>
  <c r="B1073" i="21"/>
  <c r="E1072" i="21"/>
  <c r="B1072" i="21"/>
  <c r="E1071" i="21"/>
  <c r="B1071" i="21"/>
  <c r="B1070" i="21"/>
  <c r="B1069" i="21"/>
  <c r="B1068" i="21"/>
  <c r="E1067" i="21"/>
  <c r="B1067" i="21"/>
  <c r="B1066" i="21"/>
  <c r="E1065" i="21"/>
  <c r="B1065" i="21"/>
  <c r="E1064" i="21"/>
  <c r="B1064" i="21"/>
  <c r="E1063" i="21"/>
  <c r="B1063" i="21"/>
  <c r="B1062" i="21"/>
  <c r="E1061" i="21"/>
  <c r="B1061" i="21"/>
  <c r="B1060" i="21"/>
  <c r="B1059" i="21"/>
  <c r="E1058" i="21"/>
  <c r="B1058" i="21"/>
  <c r="E1057" i="21"/>
  <c r="B1057" i="21"/>
  <c r="E1056" i="21"/>
  <c r="B1056" i="21"/>
  <c r="E1055" i="21"/>
  <c r="B1055" i="21"/>
  <c r="E1054" i="21"/>
  <c r="B1054" i="21"/>
  <c r="E1053" i="21"/>
  <c r="B1053" i="21"/>
  <c r="E1052" i="21"/>
  <c r="B1052" i="21"/>
  <c r="E1051" i="21"/>
  <c r="B1051" i="21"/>
  <c r="B1050" i="21"/>
  <c r="E1049" i="21"/>
  <c r="B1049" i="21"/>
  <c r="E1048" i="21"/>
  <c r="B1048" i="21"/>
  <c r="E1047" i="21"/>
  <c r="B1047" i="21"/>
  <c r="E1046" i="21"/>
  <c r="B1046" i="21"/>
  <c r="E1045" i="21"/>
  <c r="B1045" i="21"/>
  <c r="E1044" i="21"/>
  <c r="B1044" i="21"/>
  <c r="E1043" i="21"/>
  <c r="B1043" i="21"/>
  <c r="E1042" i="21"/>
  <c r="B1042" i="21"/>
  <c r="E1041" i="21"/>
  <c r="B1041" i="21"/>
  <c r="E1040" i="21"/>
  <c r="B1040" i="21"/>
  <c r="E1039" i="21"/>
  <c r="B1039" i="21"/>
  <c r="E1038" i="21"/>
  <c r="B1038" i="21"/>
  <c r="B1037" i="21"/>
  <c r="E1036" i="21"/>
  <c r="B1036" i="21"/>
  <c r="B1035" i="21"/>
  <c r="E1034" i="21"/>
  <c r="B1034" i="21"/>
  <c r="E1033" i="21"/>
  <c r="B1033" i="21"/>
  <c r="E1032" i="21"/>
  <c r="B1032" i="21"/>
  <c r="E1031" i="21"/>
  <c r="B1031" i="21"/>
  <c r="B1030" i="21"/>
  <c r="B1029" i="21"/>
  <c r="E1028" i="21"/>
  <c r="B1028" i="21"/>
  <c r="E1027" i="21"/>
  <c r="B1027" i="21"/>
  <c r="E1026" i="21"/>
  <c r="B1026" i="21"/>
  <c r="E1025" i="21"/>
  <c r="B1025" i="21"/>
  <c r="E1024" i="21"/>
  <c r="B1024" i="21"/>
  <c r="E1023" i="21"/>
  <c r="B1023" i="21"/>
  <c r="E1022" i="21"/>
  <c r="B1022" i="21"/>
  <c r="E1021" i="21"/>
  <c r="B1021" i="21"/>
  <c r="B1020" i="21"/>
  <c r="E1019" i="21"/>
  <c r="B1019" i="21"/>
  <c r="E1018" i="21"/>
  <c r="B1018" i="21"/>
  <c r="E1017" i="21"/>
  <c r="B1017" i="21"/>
  <c r="E1016" i="21"/>
  <c r="B1016" i="21"/>
  <c r="E1015" i="21"/>
  <c r="B1015" i="21"/>
  <c r="E1014" i="21"/>
  <c r="B1014" i="21"/>
  <c r="E1013" i="21"/>
  <c r="B1013" i="21"/>
  <c r="B1012" i="21"/>
  <c r="E1011" i="21"/>
  <c r="B1011" i="21"/>
  <c r="E1010" i="21"/>
  <c r="B1010" i="21"/>
  <c r="B1009" i="21"/>
  <c r="E1008" i="21"/>
  <c r="B1008" i="21"/>
  <c r="E1007" i="21"/>
  <c r="B1007" i="21"/>
  <c r="E1006" i="21"/>
  <c r="B1006" i="21"/>
  <c r="B1005" i="21"/>
  <c r="E1004" i="21"/>
  <c r="B1004" i="21"/>
  <c r="E1003" i="21"/>
  <c r="B1003" i="21"/>
  <c r="B1002" i="21"/>
  <c r="E1001" i="21"/>
  <c r="B1001" i="21"/>
  <c r="E1000" i="21"/>
  <c r="B1000" i="21"/>
  <c r="B999" i="21"/>
  <c r="E998" i="21"/>
  <c r="B998" i="21"/>
  <c r="E997" i="21"/>
  <c r="B997" i="21"/>
  <c r="E996" i="21"/>
  <c r="B996" i="21"/>
  <c r="E995" i="21"/>
  <c r="B995" i="21"/>
  <c r="B994" i="21"/>
  <c r="E993" i="21"/>
  <c r="B993" i="21"/>
  <c r="E992" i="21"/>
  <c r="B992" i="21"/>
  <c r="E991" i="21"/>
  <c r="B991" i="21"/>
  <c r="E990" i="21"/>
  <c r="B990" i="21"/>
  <c r="E989" i="21"/>
  <c r="B989" i="21"/>
  <c r="E988" i="21"/>
  <c r="B988" i="21"/>
  <c r="E987" i="21"/>
  <c r="B987" i="21"/>
  <c r="E986" i="21"/>
  <c r="B986" i="21"/>
  <c r="E985" i="21"/>
  <c r="B985" i="21"/>
  <c r="E984" i="21"/>
  <c r="B984" i="21"/>
  <c r="E983" i="21"/>
  <c r="B983" i="21"/>
  <c r="E982" i="21"/>
  <c r="B982" i="21"/>
  <c r="E981" i="21"/>
  <c r="B981" i="21"/>
  <c r="E980" i="21"/>
  <c r="B980" i="21"/>
  <c r="E979" i="21"/>
  <c r="B979" i="21"/>
  <c r="E978" i="21"/>
  <c r="B978" i="21"/>
  <c r="E977" i="21"/>
  <c r="B977" i="21"/>
  <c r="E976" i="21"/>
  <c r="B976" i="21"/>
  <c r="E975" i="21"/>
  <c r="B975" i="21"/>
  <c r="E974" i="21"/>
  <c r="B974" i="21"/>
  <c r="B973" i="21"/>
  <c r="E972" i="21"/>
  <c r="B972" i="21"/>
  <c r="E971" i="21"/>
  <c r="B971" i="21"/>
  <c r="E970" i="21"/>
  <c r="B970" i="21"/>
  <c r="E969" i="21"/>
  <c r="B969" i="21"/>
  <c r="E968" i="21"/>
  <c r="B968" i="21"/>
  <c r="E967" i="21"/>
  <c r="B967" i="21"/>
  <c r="E966" i="21"/>
  <c r="B966" i="21"/>
  <c r="E965" i="21"/>
  <c r="B965" i="21"/>
  <c r="B964" i="21"/>
  <c r="E963" i="21"/>
  <c r="B963" i="21"/>
  <c r="E962" i="21"/>
  <c r="B962" i="21"/>
  <c r="E961" i="21"/>
  <c r="B961" i="21"/>
  <c r="E960" i="21"/>
  <c r="B960" i="21"/>
  <c r="E959" i="21"/>
  <c r="B959" i="21"/>
  <c r="B958" i="21"/>
  <c r="B957" i="21"/>
  <c r="E956" i="21"/>
  <c r="B956" i="21"/>
  <c r="E955" i="21"/>
  <c r="B955" i="21"/>
  <c r="E954" i="21"/>
  <c r="B954" i="21"/>
  <c r="E953" i="21"/>
  <c r="B953" i="21"/>
  <c r="B952" i="21"/>
  <c r="E951" i="21"/>
  <c r="B951" i="21"/>
  <c r="B950" i="21"/>
  <c r="B949" i="21"/>
  <c r="E948" i="21"/>
  <c r="B948" i="21"/>
  <c r="E947" i="21"/>
  <c r="E946" i="21"/>
  <c r="B946" i="21"/>
  <c r="B945" i="21"/>
  <c r="E944" i="21"/>
  <c r="B944" i="21"/>
  <c r="E943" i="21"/>
  <c r="B943" i="21"/>
  <c r="E942" i="21"/>
  <c r="B942" i="21"/>
  <c r="E941" i="21"/>
  <c r="B941" i="21"/>
  <c r="E940" i="21"/>
  <c r="B940" i="21"/>
  <c r="E939" i="21"/>
  <c r="B939" i="21"/>
  <c r="B938" i="21"/>
  <c r="E937" i="21"/>
  <c r="B937" i="21"/>
  <c r="B936" i="21"/>
  <c r="B935" i="21"/>
  <c r="B934" i="21"/>
  <c r="E933" i="21"/>
  <c r="B933" i="21"/>
  <c r="E932" i="21"/>
  <c r="B932" i="21"/>
  <c r="B931" i="21"/>
  <c r="E930" i="21"/>
  <c r="B930" i="21"/>
  <c r="E929" i="21"/>
  <c r="B929" i="21"/>
  <c r="E928" i="21"/>
  <c r="B928" i="21"/>
  <c r="B927" i="21"/>
  <c r="E926" i="21"/>
  <c r="B926" i="21"/>
  <c r="E925" i="21"/>
  <c r="B925" i="21"/>
  <c r="B924" i="21"/>
  <c r="E923" i="21"/>
  <c r="B923" i="21"/>
  <c r="E922" i="21"/>
  <c r="B922" i="21"/>
  <c r="E921" i="21"/>
  <c r="B921" i="21"/>
  <c r="E920" i="21"/>
  <c r="B920" i="21"/>
  <c r="E919" i="21"/>
  <c r="B919" i="21"/>
  <c r="E918" i="21"/>
  <c r="B918" i="21"/>
  <c r="E917" i="21"/>
  <c r="B917" i="21"/>
  <c r="B916" i="21"/>
  <c r="E915" i="21"/>
  <c r="B915" i="21"/>
  <c r="E914" i="21"/>
  <c r="B914" i="21"/>
  <c r="E913" i="21"/>
  <c r="B913" i="21"/>
  <c r="E912" i="21"/>
  <c r="B912" i="21"/>
  <c r="B911" i="21"/>
  <c r="E910" i="21"/>
  <c r="B910" i="21"/>
  <c r="E909" i="21"/>
  <c r="B909" i="21"/>
  <c r="B908" i="21"/>
  <c r="B907" i="21"/>
  <c r="E906" i="21"/>
  <c r="B906" i="21"/>
  <c r="E905" i="21"/>
  <c r="B905" i="21"/>
  <c r="E904" i="21"/>
  <c r="B904" i="21"/>
  <c r="B903" i="21"/>
  <c r="B902" i="21"/>
  <c r="E901" i="21"/>
  <c r="B901" i="21"/>
  <c r="E900" i="21"/>
  <c r="B900" i="21"/>
  <c r="B899" i="21"/>
  <c r="E898" i="21"/>
  <c r="B898" i="21"/>
  <c r="E897" i="21"/>
  <c r="B897" i="21"/>
  <c r="B896" i="21"/>
  <c r="E895" i="21"/>
  <c r="B895" i="21"/>
  <c r="E894" i="21"/>
  <c r="B894" i="21"/>
  <c r="B893" i="21"/>
  <c r="E892" i="21"/>
  <c r="B892" i="21"/>
  <c r="B891" i="21"/>
  <c r="B890" i="21"/>
  <c r="E889" i="21"/>
  <c r="B889" i="21"/>
  <c r="E888" i="21"/>
  <c r="B888" i="21"/>
  <c r="B887" i="21"/>
  <c r="B886" i="21"/>
  <c r="E885" i="21"/>
  <c r="B885" i="21"/>
  <c r="E884" i="21"/>
  <c r="B884" i="21"/>
  <c r="E883" i="21"/>
  <c r="B883" i="21"/>
  <c r="E882" i="21"/>
  <c r="B882" i="21"/>
  <c r="B881" i="21"/>
  <c r="E880" i="21"/>
  <c r="B880" i="21"/>
  <c r="E879" i="21"/>
  <c r="B879" i="21"/>
  <c r="E878" i="21"/>
  <c r="B878" i="21"/>
  <c r="B877" i="21"/>
  <c r="E876" i="21"/>
  <c r="B876" i="21"/>
  <c r="E875" i="21"/>
  <c r="B875" i="21"/>
  <c r="E874" i="21"/>
  <c r="B874" i="21"/>
  <c r="E873" i="21"/>
  <c r="B873" i="21"/>
  <c r="B872" i="21"/>
  <c r="E871" i="21"/>
  <c r="B871" i="21"/>
  <c r="E870" i="21"/>
  <c r="B870" i="21"/>
  <c r="E869" i="21"/>
  <c r="B869" i="21"/>
  <c r="E868" i="21"/>
  <c r="B868" i="21"/>
  <c r="B867" i="21"/>
  <c r="B866" i="21"/>
  <c r="E865" i="21"/>
  <c r="B865" i="21"/>
  <c r="B864" i="21"/>
  <c r="B863" i="21"/>
  <c r="E862" i="21"/>
  <c r="B862" i="21"/>
  <c r="E861" i="21"/>
  <c r="B861" i="21"/>
  <c r="E860" i="21"/>
  <c r="B860" i="21"/>
  <c r="E859" i="21"/>
  <c r="B859" i="21"/>
  <c r="E858" i="21"/>
  <c r="B858" i="21"/>
  <c r="E857" i="21"/>
  <c r="B857" i="21"/>
  <c r="E856" i="21"/>
  <c r="B856" i="21"/>
  <c r="E855" i="21"/>
  <c r="B855" i="21"/>
  <c r="E854" i="21"/>
  <c r="B854" i="21"/>
  <c r="B853" i="21"/>
  <c r="B852" i="21"/>
  <c r="E851" i="21"/>
  <c r="B851" i="21"/>
  <c r="E850" i="21"/>
  <c r="B850" i="21"/>
  <c r="B849" i="21"/>
  <c r="E848" i="21"/>
  <c r="B848" i="21"/>
  <c r="E847" i="21"/>
  <c r="B847" i="21"/>
  <c r="E846" i="21"/>
  <c r="B846" i="21"/>
  <c r="B845" i="21"/>
  <c r="B844" i="21"/>
  <c r="B843" i="21"/>
  <c r="E842" i="21"/>
  <c r="B842" i="21"/>
  <c r="B841" i="21"/>
  <c r="B840" i="21"/>
  <c r="E839" i="21"/>
  <c r="E838" i="21"/>
  <c r="B838" i="21"/>
  <c r="E837" i="21"/>
  <c r="B837" i="21"/>
  <c r="E836" i="21"/>
  <c r="B836" i="21"/>
  <c r="E835" i="21"/>
  <c r="B835" i="21"/>
  <c r="E834" i="21"/>
  <c r="B834" i="21"/>
  <c r="E833" i="21"/>
  <c r="B833" i="21"/>
  <c r="B832" i="21"/>
  <c r="B831" i="21"/>
  <c r="E830" i="21"/>
  <c r="B830" i="21"/>
  <c r="E829" i="21"/>
  <c r="B829" i="21"/>
  <c r="E828" i="21"/>
  <c r="B828" i="21"/>
  <c r="B827" i="21"/>
  <c r="E826" i="21"/>
  <c r="B826" i="21"/>
  <c r="E825" i="21"/>
  <c r="B825" i="21"/>
  <c r="B824" i="21"/>
  <c r="E823" i="21"/>
  <c r="B823" i="21"/>
  <c r="E822" i="21"/>
  <c r="B822" i="21"/>
  <c r="E821" i="21"/>
  <c r="B821" i="21"/>
  <c r="E820" i="21"/>
  <c r="B820" i="21"/>
  <c r="E819" i="21"/>
  <c r="B819" i="21"/>
  <c r="E818" i="21"/>
  <c r="B818" i="21"/>
  <c r="B817" i="21"/>
  <c r="B816" i="21"/>
  <c r="B815" i="21"/>
  <c r="B814" i="21"/>
  <c r="B813" i="21"/>
  <c r="E812" i="21"/>
  <c r="B812" i="21"/>
  <c r="E811" i="21"/>
  <c r="B811" i="21"/>
  <c r="B810" i="21"/>
  <c r="E809" i="21"/>
  <c r="B809" i="21"/>
  <c r="B808" i="21"/>
  <c r="B807" i="21"/>
  <c r="E806" i="21"/>
  <c r="B806" i="21"/>
  <c r="E805" i="21"/>
  <c r="B805" i="21"/>
  <c r="B804" i="21"/>
  <c r="E803" i="21"/>
  <c r="B803" i="21"/>
  <c r="B802" i="21"/>
  <c r="B801" i="21"/>
  <c r="B800" i="21"/>
  <c r="E799" i="21"/>
  <c r="B799" i="21"/>
  <c r="E798" i="21"/>
  <c r="B798" i="21"/>
  <c r="B797" i="21"/>
  <c r="E796" i="21"/>
  <c r="B796" i="21"/>
  <c r="E795" i="21"/>
  <c r="B795" i="21"/>
  <c r="E794" i="21"/>
  <c r="B794" i="21"/>
  <c r="E793" i="21"/>
  <c r="B793" i="21"/>
  <c r="E792" i="21"/>
  <c r="B792" i="21"/>
  <c r="E791" i="21"/>
  <c r="B791" i="21"/>
  <c r="E790" i="21"/>
  <c r="B790" i="21"/>
  <c r="E789" i="21"/>
  <c r="B789" i="21"/>
  <c r="E788" i="21"/>
  <c r="B788" i="21"/>
  <c r="E787" i="21"/>
  <c r="B787" i="21"/>
  <c r="E786" i="21"/>
  <c r="B786" i="21"/>
  <c r="B785" i="21"/>
  <c r="E784" i="21"/>
  <c r="B784" i="21"/>
  <c r="E783" i="21"/>
  <c r="B783" i="21"/>
  <c r="B782" i="21"/>
  <c r="B781" i="21"/>
  <c r="E780" i="21"/>
  <c r="B780" i="21"/>
  <c r="B779" i="21"/>
  <c r="B778" i="21"/>
  <c r="E777" i="21"/>
  <c r="B777" i="21"/>
  <c r="E776" i="21"/>
  <c r="B776" i="21"/>
  <c r="E775" i="21"/>
  <c r="B775" i="21"/>
  <c r="E774" i="21"/>
  <c r="B774" i="21"/>
  <c r="E773" i="21"/>
  <c r="B773" i="21"/>
  <c r="E772" i="21"/>
  <c r="B772" i="21"/>
  <c r="E771" i="21"/>
  <c r="B771" i="21"/>
  <c r="E770" i="21"/>
  <c r="B770" i="21"/>
  <c r="E769" i="21"/>
  <c r="B769" i="21"/>
  <c r="E768" i="21"/>
  <c r="B768" i="21"/>
  <c r="E767" i="21"/>
  <c r="B767" i="21"/>
  <c r="E766" i="21"/>
  <c r="B766" i="21"/>
  <c r="E765" i="21"/>
  <c r="B765" i="21"/>
  <c r="E764" i="21"/>
  <c r="B764" i="21"/>
  <c r="B763" i="21"/>
  <c r="E762" i="21"/>
  <c r="B762" i="21"/>
  <c r="E761" i="21"/>
  <c r="B761" i="21"/>
  <c r="B760" i="21"/>
  <c r="E759" i="21"/>
  <c r="B759" i="21"/>
  <c r="E758" i="21"/>
  <c r="B758" i="21"/>
  <c r="E757" i="21"/>
  <c r="B757" i="21"/>
  <c r="B756" i="21"/>
  <c r="B755" i="21"/>
  <c r="E754" i="21"/>
  <c r="B754" i="21"/>
  <c r="E753" i="21"/>
  <c r="B753" i="21"/>
  <c r="B752" i="21"/>
  <c r="E751" i="21"/>
  <c r="B751" i="21"/>
  <c r="E750" i="21"/>
  <c r="B750" i="21"/>
  <c r="E749" i="21"/>
  <c r="B749" i="21"/>
  <c r="E748" i="21"/>
  <c r="B748" i="21"/>
  <c r="E747" i="21"/>
  <c r="B747" i="21"/>
  <c r="E746" i="21"/>
  <c r="B746" i="21"/>
  <c r="E745" i="21"/>
  <c r="B745" i="21"/>
  <c r="E744" i="21"/>
  <c r="B744" i="21"/>
  <c r="E743" i="21"/>
  <c r="B743" i="21"/>
  <c r="B742" i="21"/>
  <c r="E741" i="21"/>
  <c r="B741" i="21"/>
  <c r="E740" i="21"/>
  <c r="B740" i="21"/>
  <c r="E739" i="21"/>
  <c r="B739" i="21"/>
  <c r="B738" i="21"/>
  <c r="E737" i="21"/>
  <c r="B737" i="21"/>
  <c r="E736" i="21"/>
  <c r="B736" i="21"/>
  <c r="E735" i="21"/>
  <c r="B735" i="21"/>
  <c r="B734" i="21"/>
  <c r="B733" i="21"/>
  <c r="E732" i="21"/>
  <c r="B732" i="21"/>
  <c r="E731" i="21"/>
  <c r="B731" i="21"/>
  <c r="E730" i="21"/>
  <c r="B730" i="21"/>
  <c r="B729" i="21"/>
  <c r="E728" i="21"/>
  <c r="B728" i="21"/>
  <c r="E727" i="21"/>
  <c r="B727" i="21"/>
  <c r="B726" i="21"/>
  <c r="E725" i="21"/>
  <c r="B725" i="21"/>
  <c r="E724" i="21"/>
  <c r="B724" i="21"/>
  <c r="E723" i="21"/>
  <c r="B723" i="21"/>
  <c r="B722" i="21"/>
  <c r="B721" i="21"/>
  <c r="E720" i="21"/>
  <c r="B720" i="21"/>
  <c r="B719" i="21"/>
  <c r="B718" i="21"/>
  <c r="E717" i="21"/>
  <c r="B717" i="21"/>
  <c r="E716" i="21"/>
  <c r="B716" i="21"/>
  <c r="B715" i="21"/>
  <c r="B714" i="21"/>
  <c r="E713" i="21"/>
  <c r="B713" i="21"/>
  <c r="B712" i="21"/>
  <c r="E711" i="21"/>
  <c r="B711" i="21"/>
  <c r="B710" i="21"/>
  <c r="E709" i="21"/>
  <c r="B709" i="21"/>
  <c r="E708" i="21"/>
  <c r="B708" i="21"/>
  <c r="E707" i="21"/>
  <c r="B707" i="21"/>
  <c r="E706" i="21"/>
  <c r="B706" i="21"/>
  <c r="E705" i="21"/>
  <c r="B705" i="21"/>
  <c r="E704" i="21"/>
  <c r="B704" i="21"/>
  <c r="E703" i="21"/>
  <c r="B703" i="21"/>
  <c r="E702" i="21"/>
  <c r="B702" i="21"/>
  <c r="B701" i="21"/>
  <c r="E700" i="21"/>
  <c r="B700" i="21"/>
  <c r="E699" i="21"/>
  <c r="B699" i="21"/>
  <c r="B698" i="21"/>
  <c r="E697" i="21"/>
  <c r="B697" i="21"/>
  <c r="E696" i="21"/>
  <c r="B696" i="21"/>
  <c r="B695" i="21"/>
  <c r="E694" i="21"/>
  <c r="B694" i="21"/>
  <c r="B693" i="21"/>
  <c r="E692" i="21"/>
  <c r="B692" i="21"/>
  <c r="B691" i="21"/>
  <c r="E690" i="21"/>
  <c r="B690" i="21"/>
  <c r="E689" i="21"/>
  <c r="B689" i="21"/>
  <c r="E688" i="21"/>
  <c r="B688" i="21"/>
  <c r="E687" i="21"/>
  <c r="B687" i="21"/>
  <c r="E686" i="21"/>
  <c r="B686" i="21"/>
  <c r="E685" i="21"/>
  <c r="B685" i="21"/>
  <c r="E684" i="21"/>
  <c r="B684" i="21"/>
  <c r="E683" i="21"/>
  <c r="B683" i="21"/>
  <c r="E682" i="21"/>
  <c r="B682" i="21"/>
  <c r="B681" i="21"/>
  <c r="E680" i="21"/>
  <c r="B680" i="21"/>
  <c r="E679" i="21"/>
  <c r="B679" i="21"/>
  <c r="E678" i="21"/>
  <c r="B678" i="21"/>
  <c r="E677" i="21"/>
  <c r="B677" i="21"/>
  <c r="E676" i="21"/>
  <c r="B676" i="21"/>
  <c r="E675" i="21"/>
  <c r="B675" i="21"/>
  <c r="B674" i="21"/>
  <c r="E673" i="21"/>
  <c r="B673" i="21"/>
  <c r="E672" i="21"/>
  <c r="B672" i="21"/>
  <c r="E671" i="21"/>
  <c r="B671" i="21"/>
  <c r="E670" i="21"/>
  <c r="B670" i="21"/>
  <c r="E669" i="21"/>
  <c r="B669" i="21"/>
  <c r="E668" i="21"/>
  <c r="B668" i="21"/>
  <c r="E667" i="21"/>
  <c r="B667" i="21"/>
  <c r="E666" i="21"/>
  <c r="B666" i="21"/>
  <c r="B665" i="21"/>
  <c r="E664" i="21"/>
  <c r="B664" i="21"/>
  <c r="E663" i="21"/>
  <c r="B663" i="21"/>
  <c r="B662" i="21"/>
  <c r="E661" i="21"/>
  <c r="B661" i="21"/>
  <c r="E660" i="21"/>
  <c r="B660" i="21"/>
  <c r="E659" i="21"/>
  <c r="B659" i="21"/>
  <c r="E658" i="21"/>
  <c r="B658" i="21"/>
  <c r="E657" i="21"/>
  <c r="B657" i="21"/>
  <c r="E656" i="21"/>
  <c r="B656" i="21"/>
  <c r="E655" i="21"/>
  <c r="B655" i="21"/>
  <c r="E654" i="21"/>
  <c r="B654" i="21"/>
  <c r="E653" i="21"/>
  <c r="B653" i="21"/>
  <c r="E652" i="21"/>
  <c r="B652" i="21"/>
  <c r="B651" i="21"/>
  <c r="E650" i="21"/>
  <c r="B650" i="21"/>
  <c r="E649" i="21"/>
  <c r="B649" i="21"/>
  <c r="E648" i="21"/>
  <c r="B648" i="21"/>
  <c r="E647" i="21"/>
  <c r="B647" i="21"/>
  <c r="E646" i="21"/>
  <c r="B646" i="21"/>
  <c r="E645" i="21"/>
  <c r="B645" i="21"/>
  <c r="E644" i="21"/>
  <c r="B644" i="21"/>
  <c r="E643" i="21"/>
  <c r="B643" i="21"/>
  <c r="E642" i="21"/>
  <c r="B642" i="21"/>
  <c r="E641" i="21"/>
  <c r="B641" i="21"/>
  <c r="B640" i="21"/>
  <c r="B639" i="21"/>
  <c r="E638" i="21"/>
  <c r="B638" i="21"/>
  <c r="E637" i="21"/>
  <c r="B637" i="21"/>
  <c r="E636" i="21"/>
  <c r="B636" i="21"/>
  <c r="E635" i="21"/>
  <c r="B635" i="21"/>
  <c r="B634" i="21"/>
  <c r="B633" i="21"/>
  <c r="B632" i="21"/>
  <c r="E631" i="21"/>
  <c r="B631" i="21"/>
  <c r="E630" i="21"/>
  <c r="B630" i="21"/>
  <c r="B629" i="21"/>
  <c r="E628" i="21"/>
  <c r="B628" i="21"/>
  <c r="B627" i="21"/>
  <c r="E626" i="21"/>
  <c r="B626" i="21"/>
  <c r="E625" i="21"/>
  <c r="B625" i="21"/>
  <c r="B624" i="21"/>
  <c r="B623" i="21"/>
  <c r="E622" i="21"/>
  <c r="B622" i="21"/>
  <c r="B621" i="21"/>
  <c r="E620" i="21"/>
  <c r="B620" i="21"/>
  <c r="E619" i="21"/>
  <c r="B619" i="21"/>
  <c r="E618" i="21"/>
  <c r="B618" i="21"/>
  <c r="B617" i="21"/>
  <c r="E616" i="21"/>
  <c r="B616" i="21"/>
  <c r="E615" i="21"/>
  <c r="B615" i="21"/>
  <c r="E614" i="21"/>
  <c r="B614" i="21"/>
  <c r="E613" i="21"/>
  <c r="B613" i="21"/>
  <c r="E612" i="21"/>
  <c r="B612" i="21"/>
  <c r="E611" i="21"/>
  <c r="B611" i="21"/>
  <c r="B610" i="21"/>
  <c r="E609" i="21"/>
  <c r="B609" i="21"/>
  <c r="E608" i="21"/>
  <c r="B608" i="21"/>
  <c r="E607" i="21"/>
  <c r="B607" i="21"/>
  <c r="E606" i="21"/>
  <c r="B606" i="21"/>
  <c r="E605" i="21"/>
  <c r="B605" i="21"/>
  <c r="E604" i="21"/>
  <c r="B604" i="21"/>
  <c r="B603" i="21"/>
  <c r="E602" i="21"/>
  <c r="B602" i="21"/>
  <c r="E601" i="21"/>
  <c r="B601" i="21"/>
  <c r="B600" i="21"/>
  <c r="E599" i="21"/>
  <c r="B599" i="21"/>
  <c r="E598" i="21"/>
  <c r="B598" i="21"/>
  <c r="B597" i="21"/>
  <c r="B596" i="21"/>
  <c r="E595" i="21"/>
  <c r="B595" i="21"/>
  <c r="E594" i="21"/>
  <c r="B594" i="21"/>
  <c r="E593" i="21"/>
  <c r="B593" i="21"/>
  <c r="E592" i="21"/>
  <c r="B592" i="21"/>
  <c r="B591" i="21"/>
  <c r="E590" i="21"/>
  <c r="B590" i="21"/>
  <c r="B589" i="21"/>
  <c r="E588" i="21"/>
  <c r="B588" i="21"/>
  <c r="B587" i="21"/>
  <c r="E586" i="21"/>
  <c r="B586" i="21"/>
  <c r="E585" i="21"/>
  <c r="B585" i="21"/>
  <c r="E584" i="21"/>
  <c r="B584" i="21"/>
  <c r="E583" i="21"/>
  <c r="B583" i="21"/>
  <c r="E582" i="21"/>
  <c r="B582" i="21"/>
  <c r="B581" i="21"/>
  <c r="B580" i="21"/>
  <c r="E579" i="21"/>
  <c r="B579" i="21"/>
  <c r="B578" i="21"/>
  <c r="B577" i="21"/>
  <c r="E576" i="21"/>
  <c r="B576" i="21"/>
  <c r="B575" i="21"/>
  <c r="E574" i="21"/>
  <c r="B574" i="21"/>
  <c r="E573" i="21"/>
  <c r="B573" i="21"/>
  <c r="E572" i="21"/>
  <c r="B572" i="21"/>
  <c r="E571" i="21"/>
  <c r="B571" i="21"/>
  <c r="E570" i="21"/>
  <c r="B570" i="21"/>
  <c r="E569" i="21"/>
  <c r="B569" i="21"/>
  <c r="B568" i="21"/>
  <c r="E567" i="21"/>
  <c r="B567" i="21"/>
  <c r="E566" i="21"/>
  <c r="B566" i="21"/>
  <c r="E565" i="21"/>
  <c r="B565" i="21"/>
  <c r="E564" i="21"/>
  <c r="B564" i="21"/>
  <c r="E563" i="21"/>
  <c r="B563" i="21"/>
  <c r="E562" i="21"/>
  <c r="B562" i="21"/>
  <c r="E561" i="21"/>
  <c r="B561" i="21"/>
  <c r="E560" i="21"/>
  <c r="B560" i="21"/>
  <c r="E559" i="21"/>
  <c r="B559" i="21"/>
  <c r="E558" i="21"/>
  <c r="B558" i="21"/>
  <c r="B557" i="21"/>
  <c r="B556" i="21"/>
  <c r="B555" i="21"/>
  <c r="B554" i="21"/>
  <c r="E553" i="21"/>
  <c r="B553" i="21"/>
  <c r="E552" i="21"/>
  <c r="B552" i="21"/>
  <c r="B551" i="21"/>
  <c r="E550" i="21"/>
  <c r="B550" i="21"/>
  <c r="E549" i="21"/>
  <c r="B549" i="21"/>
  <c r="E548" i="21"/>
  <c r="B548" i="21"/>
  <c r="E547" i="21"/>
  <c r="B547" i="21"/>
  <c r="B546" i="21"/>
  <c r="E545" i="21"/>
  <c r="B545" i="21"/>
  <c r="E544" i="21"/>
  <c r="B544" i="21"/>
  <c r="B543" i="21"/>
  <c r="E542" i="21"/>
  <c r="B542" i="21"/>
  <c r="E541" i="21"/>
  <c r="B541" i="21"/>
  <c r="B540" i="21"/>
  <c r="E539" i="21"/>
  <c r="B539" i="21"/>
  <c r="B538" i="21"/>
  <c r="E537" i="21"/>
  <c r="B537" i="21"/>
  <c r="E536" i="21"/>
  <c r="B536" i="21"/>
  <c r="E535" i="21"/>
  <c r="B535" i="21"/>
  <c r="E534" i="21"/>
  <c r="B534" i="21"/>
  <c r="E533" i="21"/>
  <c r="B533" i="21"/>
  <c r="B532" i="21"/>
  <c r="B531" i="21"/>
  <c r="E530" i="21"/>
  <c r="B530" i="21"/>
  <c r="E529" i="21"/>
  <c r="B529" i="21"/>
  <c r="E528" i="21"/>
  <c r="B528" i="21"/>
  <c r="E527" i="21"/>
  <c r="B527" i="21"/>
  <c r="E526" i="21"/>
  <c r="B526" i="21"/>
  <c r="B525" i="21"/>
  <c r="E524" i="21"/>
  <c r="B524" i="21"/>
  <c r="E523" i="21"/>
  <c r="B523" i="21"/>
  <c r="E522" i="21"/>
  <c r="B522" i="21"/>
  <c r="E521" i="21"/>
  <c r="B521" i="21"/>
  <c r="E520" i="21"/>
  <c r="B520" i="21"/>
  <c r="B519" i="21"/>
  <c r="E518" i="21"/>
  <c r="B518" i="21"/>
  <c r="B517" i="21"/>
  <c r="B516" i="21"/>
  <c r="E515" i="21"/>
  <c r="B515" i="21"/>
  <c r="E514" i="21"/>
  <c r="B514" i="21"/>
  <c r="E513" i="21"/>
  <c r="B513" i="21"/>
  <c r="B512" i="21"/>
  <c r="B511" i="21"/>
  <c r="B510" i="21"/>
  <c r="E509" i="21"/>
  <c r="B509" i="21"/>
  <c r="E508" i="21"/>
  <c r="B508" i="21"/>
  <c r="B507" i="21"/>
  <c r="B506" i="21"/>
  <c r="E505" i="21"/>
  <c r="B505" i="21"/>
  <c r="E504" i="21"/>
  <c r="B504" i="21"/>
  <c r="E503" i="21"/>
  <c r="B503" i="21"/>
  <c r="E502" i="21"/>
  <c r="B502" i="21"/>
  <c r="B501" i="21"/>
  <c r="E500" i="21"/>
  <c r="B500" i="21"/>
  <c r="E499" i="21"/>
  <c r="B499" i="21"/>
  <c r="B498" i="21"/>
  <c r="E497" i="21"/>
  <c r="B497" i="21"/>
  <c r="B496" i="21"/>
  <c r="B495" i="21"/>
  <c r="B494" i="21"/>
  <c r="E493" i="21"/>
  <c r="B493" i="21"/>
  <c r="E492" i="21"/>
  <c r="B492" i="21"/>
  <c r="E491" i="21"/>
  <c r="B491" i="21"/>
  <c r="E490" i="21"/>
  <c r="B490" i="21"/>
  <c r="E489" i="21"/>
  <c r="B489" i="21"/>
  <c r="E488" i="21"/>
  <c r="B488" i="21"/>
  <c r="B487" i="21"/>
  <c r="E486" i="21"/>
  <c r="B486" i="21"/>
  <c r="B485" i="21"/>
  <c r="E484" i="21"/>
  <c r="B484" i="21"/>
  <c r="E483" i="21"/>
  <c r="B483" i="21"/>
  <c r="B482" i="21"/>
  <c r="B481" i="21"/>
  <c r="E480" i="21"/>
  <c r="B480" i="21"/>
  <c r="E479" i="21"/>
  <c r="B479" i="21"/>
  <c r="E478" i="21"/>
  <c r="B478" i="21"/>
  <c r="E477" i="21"/>
  <c r="B477" i="21"/>
  <c r="E476" i="21"/>
  <c r="B476" i="21"/>
  <c r="E475" i="21"/>
  <c r="B475" i="21"/>
  <c r="B474" i="21"/>
  <c r="B473" i="21"/>
  <c r="B472" i="21"/>
  <c r="E471" i="21"/>
  <c r="B471" i="21"/>
  <c r="E470" i="21"/>
  <c r="B470" i="21"/>
  <c r="E469" i="21"/>
  <c r="B469" i="21"/>
  <c r="E468" i="21"/>
  <c r="B468" i="21"/>
  <c r="E467" i="21"/>
  <c r="B467" i="21"/>
  <c r="E466" i="21"/>
  <c r="B466" i="21"/>
  <c r="B465" i="21"/>
  <c r="E464" i="21"/>
  <c r="B464" i="21"/>
  <c r="E463" i="21"/>
  <c r="B463" i="21"/>
  <c r="E462" i="21"/>
  <c r="B462" i="21"/>
  <c r="E461" i="21"/>
  <c r="B461" i="21"/>
  <c r="E460" i="21"/>
  <c r="B460" i="21"/>
  <c r="E459" i="21"/>
  <c r="B459" i="21"/>
  <c r="E458" i="21"/>
  <c r="B458" i="21"/>
  <c r="E457" i="21"/>
  <c r="B457" i="21"/>
  <c r="E456" i="21"/>
  <c r="B456" i="21"/>
  <c r="B455" i="21"/>
  <c r="B454" i="21"/>
  <c r="E453" i="21"/>
  <c r="B453" i="21"/>
  <c r="E452" i="21"/>
  <c r="B452" i="21"/>
  <c r="E451" i="21"/>
  <c r="B451" i="21"/>
  <c r="E450" i="21"/>
  <c r="B450" i="21"/>
  <c r="B449" i="21"/>
  <c r="E448" i="21"/>
  <c r="B448" i="21"/>
  <c r="E447" i="21"/>
  <c r="B447" i="21"/>
  <c r="E446" i="21"/>
  <c r="B446" i="21"/>
  <c r="B445" i="21"/>
  <c r="E444" i="21"/>
  <c r="B444" i="21"/>
  <c r="E443" i="21"/>
  <c r="B443" i="21"/>
  <c r="B442" i="21"/>
  <c r="E441" i="21"/>
  <c r="B441" i="21"/>
  <c r="E440" i="21"/>
  <c r="B440" i="21"/>
  <c r="E439" i="21"/>
  <c r="B439" i="21"/>
  <c r="E438" i="21"/>
  <c r="B438" i="21"/>
  <c r="E437" i="21"/>
  <c r="B437" i="21"/>
  <c r="E436" i="21"/>
  <c r="B436" i="21"/>
  <c r="E435" i="21"/>
  <c r="B435" i="21"/>
  <c r="E434" i="21"/>
  <c r="B434" i="21"/>
  <c r="E433" i="21"/>
  <c r="B433" i="21"/>
  <c r="E432" i="21"/>
  <c r="B432" i="21"/>
  <c r="E431" i="21"/>
  <c r="B431" i="21"/>
  <c r="B430" i="21"/>
  <c r="E429" i="21"/>
  <c r="B429" i="21"/>
  <c r="E428" i="21"/>
  <c r="B428" i="21"/>
  <c r="E427" i="21"/>
  <c r="B427" i="21"/>
  <c r="B426" i="21"/>
  <c r="E425" i="21"/>
  <c r="B425" i="21"/>
  <c r="E424" i="21"/>
  <c r="B424" i="21"/>
  <c r="E423" i="21"/>
  <c r="B423" i="21"/>
  <c r="E422" i="21"/>
  <c r="B422" i="21"/>
  <c r="E421" i="21"/>
  <c r="B421" i="21"/>
  <c r="E420" i="21"/>
  <c r="B420" i="21"/>
  <c r="E419" i="21"/>
  <c r="B419" i="21"/>
  <c r="E418" i="21"/>
  <c r="B418" i="21"/>
  <c r="E417" i="21"/>
  <c r="B417" i="21"/>
  <c r="E416" i="21"/>
  <c r="B416" i="21"/>
  <c r="E415" i="21"/>
  <c r="B415" i="21"/>
  <c r="B414" i="21"/>
  <c r="B413" i="21"/>
  <c r="B412" i="21"/>
  <c r="E411" i="21"/>
  <c r="B411" i="21"/>
  <c r="E410" i="21"/>
  <c r="B410" i="21"/>
  <c r="E409" i="21"/>
  <c r="B409" i="21"/>
  <c r="E408" i="21"/>
  <c r="B408" i="21"/>
  <c r="E407" i="21"/>
  <c r="B407" i="21"/>
  <c r="E406" i="21"/>
  <c r="B406" i="21"/>
  <c r="B405" i="21"/>
  <c r="E404" i="21"/>
  <c r="B404" i="21"/>
  <c r="B403" i="21"/>
  <c r="B402" i="21"/>
  <c r="E401" i="21"/>
  <c r="B401" i="21"/>
  <c r="B400" i="21"/>
  <c r="E399" i="21"/>
  <c r="B399" i="21"/>
  <c r="B398" i="21"/>
  <c r="B397" i="21"/>
  <c r="E396" i="21"/>
  <c r="B396" i="21"/>
  <c r="E395" i="21"/>
  <c r="B395" i="21"/>
  <c r="E394" i="21"/>
  <c r="B394" i="21"/>
  <c r="E393" i="21"/>
  <c r="B393" i="21"/>
  <c r="E392" i="21"/>
  <c r="B392" i="21"/>
  <c r="E391" i="21"/>
  <c r="B391" i="21"/>
  <c r="B390" i="21"/>
  <c r="E389" i="21"/>
  <c r="B389" i="21"/>
  <c r="E388" i="21"/>
  <c r="B388" i="21"/>
  <c r="B387" i="21"/>
  <c r="B386" i="21"/>
  <c r="E385" i="21"/>
  <c r="B385" i="21"/>
  <c r="E384" i="21"/>
  <c r="B384" i="21"/>
  <c r="E383" i="21"/>
  <c r="B383" i="21"/>
  <c r="E382" i="21"/>
  <c r="B382" i="21"/>
  <c r="E381" i="21"/>
  <c r="B381" i="21"/>
  <c r="E380" i="21"/>
  <c r="B380" i="21"/>
  <c r="E379" i="21"/>
  <c r="B379" i="21"/>
  <c r="B378" i="21"/>
  <c r="B377" i="21"/>
  <c r="B376" i="21"/>
  <c r="B375" i="21"/>
  <c r="E374" i="21"/>
  <c r="B374" i="21"/>
  <c r="E373" i="21"/>
  <c r="B373" i="21"/>
  <c r="E372" i="21"/>
  <c r="B372" i="21"/>
  <c r="B371" i="21"/>
  <c r="E370" i="21"/>
  <c r="B370" i="21"/>
  <c r="B369" i="21"/>
  <c r="E368" i="21"/>
  <c r="B368" i="21"/>
  <c r="E367" i="21"/>
  <c r="B367" i="21"/>
  <c r="B366" i="21"/>
  <c r="E365" i="21"/>
  <c r="B365" i="21"/>
  <c r="E364" i="21"/>
  <c r="B364" i="21"/>
  <c r="E363" i="21"/>
  <c r="B363" i="21"/>
  <c r="B362" i="21"/>
  <c r="B361" i="21"/>
  <c r="E360" i="21"/>
  <c r="B360" i="21"/>
  <c r="E359" i="21"/>
  <c r="B359" i="21"/>
  <c r="E358" i="21"/>
  <c r="B358" i="21"/>
  <c r="E357" i="21"/>
  <c r="B357" i="21"/>
  <c r="B356" i="21"/>
  <c r="E355" i="21"/>
  <c r="B355" i="21"/>
  <c r="B354" i="21"/>
  <c r="B353" i="21"/>
  <c r="B352" i="21"/>
  <c r="E351" i="21"/>
  <c r="B351" i="21"/>
  <c r="E350" i="21"/>
  <c r="B350" i="21"/>
  <c r="E349" i="21"/>
  <c r="B349" i="21"/>
  <c r="B348" i="21"/>
  <c r="E347" i="21"/>
  <c r="B347" i="21"/>
  <c r="E346" i="21"/>
  <c r="B346" i="21"/>
  <c r="B345" i="21"/>
  <c r="E344" i="21"/>
  <c r="B344" i="21"/>
  <c r="E343" i="21"/>
  <c r="B343" i="21"/>
  <c r="E342" i="21"/>
  <c r="B342" i="21"/>
  <c r="B341" i="21"/>
  <c r="E340" i="21"/>
  <c r="B340" i="21"/>
  <c r="B339" i="21"/>
  <c r="E338" i="21"/>
  <c r="B338" i="21"/>
  <c r="E337" i="21"/>
  <c r="B337" i="21"/>
  <c r="B336" i="21"/>
  <c r="E335" i="21"/>
  <c r="B335" i="21"/>
  <c r="E334" i="21"/>
  <c r="B334" i="21"/>
  <c r="E333" i="21"/>
  <c r="B333" i="21"/>
  <c r="E332" i="21"/>
  <c r="B332" i="21"/>
  <c r="E331" i="21"/>
  <c r="B331" i="21"/>
  <c r="E330" i="21"/>
  <c r="B330" i="21"/>
  <c r="E329" i="21"/>
  <c r="B329" i="21"/>
  <c r="E328" i="21"/>
  <c r="B328" i="21"/>
  <c r="E327" i="21"/>
  <c r="B327" i="21"/>
  <c r="E326" i="21"/>
  <c r="B326" i="21"/>
  <c r="E325" i="21"/>
  <c r="B325" i="21"/>
  <c r="E324" i="21"/>
  <c r="B324" i="21"/>
  <c r="E323" i="21"/>
  <c r="B323" i="21"/>
  <c r="B322" i="21"/>
  <c r="B321" i="21"/>
  <c r="E320" i="21"/>
  <c r="B320" i="21"/>
  <c r="B319" i="21"/>
  <c r="E318" i="21"/>
  <c r="B318" i="21"/>
  <c r="E317" i="21"/>
  <c r="B317" i="21"/>
  <c r="E316" i="21"/>
  <c r="B316" i="21"/>
  <c r="E315" i="21"/>
  <c r="B315" i="21"/>
  <c r="E314" i="21"/>
  <c r="B314" i="21"/>
  <c r="E313" i="21"/>
  <c r="B313" i="21"/>
  <c r="E312" i="21"/>
  <c r="B312" i="21"/>
  <c r="E311" i="21"/>
  <c r="B311" i="21"/>
  <c r="B310" i="21"/>
  <c r="E309" i="21"/>
  <c r="B309" i="21"/>
  <c r="E308" i="21"/>
  <c r="B308" i="21"/>
  <c r="E307" i="21"/>
  <c r="B307" i="21"/>
  <c r="E306" i="21"/>
  <c r="B306" i="21"/>
  <c r="B305" i="21"/>
  <c r="B304" i="21"/>
  <c r="E303" i="21"/>
  <c r="B303" i="21"/>
  <c r="B302" i="21"/>
  <c r="B301" i="21"/>
  <c r="B300" i="21"/>
  <c r="E299" i="21"/>
  <c r="B299" i="21"/>
  <c r="B298" i="21"/>
  <c r="B297" i="21"/>
  <c r="B296" i="21"/>
  <c r="E295" i="21"/>
  <c r="B295" i="21"/>
  <c r="B294" i="21"/>
  <c r="E293" i="21"/>
  <c r="B293" i="21"/>
  <c r="E292" i="21"/>
  <c r="B292" i="21"/>
  <c r="E291" i="21"/>
  <c r="B291" i="21"/>
  <c r="E290" i="21"/>
  <c r="B290" i="21"/>
  <c r="E289" i="21"/>
  <c r="B289" i="21"/>
  <c r="B288" i="21"/>
  <c r="E287" i="21"/>
  <c r="B287" i="21"/>
  <c r="B286" i="21"/>
  <c r="E285" i="21"/>
  <c r="B285" i="21"/>
  <c r="E284" i="21"/>
  <c r="B284" i="21"/>
  <c r="E283" i="21"/>
  <c r="B283" i="21"/>
  <c r="E282" i="21"/>
  <c r="B282" i="21"/>
  <c r="E281" i="21"/>
  <c r="B281" i="21"/>
  <c r="E280" i="21"/>
  <c r="B280" i="21"/>
  <c r="E279" i="21"/>
  <c r="B279" i="21"/>
  <c r="E278" i="21"/>
  <c r="B278" i="21"/>
  <c r="E277" i="21"/>
  <c r="B277" i="21"/>
  <c r="E276" i="21"/>
  <c r="B276" i="21"/>
  <c r="E275" i="21"/>
  <c r="B275" i="21"/>
  <c r="E274" i="21"/>
  <c r="B274" i="21"/>
  <c r="E273" i="21"/>
  <c r="B273" i="21"/>
  <c r="E272" i="21"/>
  <c r="B272" i="21"/>
  <c r="E271" i="21"/>
  <c r="B271" i="21"/>
  <c r="E270" i="21"/>
  <c r="B270" i="21"/>
  <c r="E269" i="21"/>
  <c r="B269" i="21"/>
  <c r="E268" i="21"/>
  <c r="B268" i="21"/>
  <c r="E267" i="21"/>
  <c r="B267" i="21"/>
  <c r="E266" i="21"/>
  <c r="B266" i="21"/>
  <c r="E265" i="21"/>
  <c r="B265" i="21"/>
  <c r="E264" i="21"/>
  <c r="B264" i="21"/>
  <c r="B263" i="21"/>
  <c r="E262" i="21"/>
  <c r="B262" i="21"/>
  <c r="E261" i="21"/>
  <c r="B261" i="21"/>
  <c r="E260" i="21"/>
  <c r="B260" i="21"/>
  <c r="B259" i="21"/>
  <c r="E258" i="21"/>
  <c r="B258" i="21"/>
  <c r="E257" i="21"/>
  <c r="B257" i="21"/>
  <c r="E256" i="21"/>
  <c r="B256" i="21"/>
  <c r="E255" i="21"/>
  <c r="B255" i="21"/>
  <c r="E254" i="21"/>
  <c r="B254" i="21"/>
  <c r="E253" i="21"/>
  <c r="B253" i="21"/>
  <c r="E252" i="21"/>
  <c r="B252" i="21"/>
  <c r="E251" i="21"/>
  <c r="B251" i="21"/>
  <c r="E250" i="21"/>
  <c r="B250" i="21"/>
  <c r="E249" i="21"/>
  <c r="B249" i="21"/>
  <c r="E248" i="21"/>
  <c r="B248" i="21"/>
  <c r="E247" i="21"/>
  <c r="B247" i="21"/>
  <c r="E246" i="21"/>
  <c r="B246" i="21"/>
  <c r="E245" i="21"/>
  <c r="B245" i="21"/>
  <c r="E244" i="21"/>
  <c r="B244" i="21"/>
  <c r="E243" i="21"/>
  <c r="B243" i="21"/>
  <c r="E242" i="21"/>
  <c r="B242" i="21"/>
  <c r="E241" i="21"/>
  <c r="B241" i="21"/>
  <c r="B240" i="21"/>
  <c r="B239" i="21"/>
  <c r="E238" i="21"/>
  <c r="B238" i="21"/>
  <c r="E237" i="21"/>
  <c r="B237" i="21"/>
  <c r="E236" i="21"/>
  <c r="B236" i="21"/>
  <c r="E235" i="21"/>
  <c r="B235" i="21"/>
  <c r="B234" i="21"/>
  <c r="E233" i="21"/>
  <c r="B233" i="21"/>
  <c r="E232" i="21"/>
  <c r="B232" i="21"/>
  <c r="E231" i="21"/>
  <c r="B231" i="21"/>
  <c r="E230" i="21"/>
  <c r="B230" i="21"/>
  <c r="E229" i="21"/>
  <c r="B229" i="21"/>
  <c r="E228" i="21"/>
  <c r="B228" i="21"/>
  <c r="E227" i="21"/>
  <c r="B227" i="21"/>
  <c r="E226" i="21"/>
  <c r="B226" i="21"/>
  <c r="B225" i="21"/>
  <c r="E224" i="21"/>
  <c r="B224" i="21"/>
  <c r="B223" i="21"/>
  <c r="E222" i="21"/>
  <c r="B222" i="21"/>
  <c r="E221" i="21"/>
  <c r="B221" i="21"/>
  <c r="E220" i="21"/>
  <c r="B220" i="21"/>
  <c r="E219" i="21"/>
  <c r="B219" i="21"/>
  <c r="E218" i="21"/>
  <c r="B218" i="21"/>
  <c r="E217" i="21"/>
  <c r="B217" i="21"/>
  <c r="E216" i="21"/>
  <c r="B216" i="21"/>
  <c r="E215" i="21"/>
  <c r="B215" i="21"/>
  <c r="E214" i="21"/>
  <c r="B214" i="21"/>
  <c r="E213" i="21"/>
  <c r="B213" i="21"/>
  <c r="E212" i="21"/>
  <c r="B212" i="21"/>
  <c r="B211" i="21"/>
  <c r="B210" i="21"/>
  <c r="E209" i="21"/>
  <c r="B209" i="21"/>
  <c r="E208" i="21"/>
  <c r="B208" i="21"/>
  <c r="E207" i="21"/>
  <c r="B207" i="21"/>
  <c r="E206" i="21"/>
  <c r="B206" i="21"/>
  <c r="E205" i="21"/>
  <c r="B205" i="21"/>
  <c r="E204" i="21"/>
  <c r="B204" i="21"/>
  <c r="E203" i="21"/>
  <c r="B203" i="21"/>
  <c r="E202" i="21"/>
  <c r="B202" i="21"/>
  <c r="E201" i="21"/>
  <c r="B201" i="21"/>
  <c r="E200" i="21"/>
  <c r="B200" i="21"/>
  <c r="E199" i="21"/>
  <c r="B199" i="21"/>
  <c r="B198" i="21"/>
  <c r="E197" i="21"/>
  <c r="B197" i="21"/>
  <c r="E196" i="21"/>
  <c r="B196" i="21"/>
  <c r="E195" i="21"/>
  <c r="B195" i="21"/>
  <c r="E194" i="21"/>
  <c r="B194" i="21"/>
  <c r="E193" i="21"/>
  <c r="B193" i="21"/>
  <c r="E192" i="21"/>
  <c r="B192" i="21"/>
  <c r="E191" i="21"/>
  <c r="B191" i="21"/>
  <c r="E190" i="21"/>
  <c r="B190" i="21"/>
  <c r="B189" i="21"/>
  <c r="E188" i="21"/>
  <c r="B188" i="21"/>
  <c r="E187" i="21"/>
  <c r="B187" i="21"/>
  <c r="B186" i="21"/>
  <c r="E185" i="21"/>
  <c r="B185" i="21"/>
  <c r="E184" i="21"/>
  <c r="B184" i="21"/>
  <c r="B183" i="21"/>
  <c r="B182" i="21"/>
  <c r="E181" i="21"/>
  <c r="B181" i="21"/>
  <c r="E180" i="21"/>
  <c r="B180" i="21"/>
  <c r="B179" i="21"/>
  <c r="E178" i="21"/>
  <c r="B178" i="21"/>
  <c r="B177" i="21"/>
  <c r="E176" i="21"/>
  <c r="B176" i="21"/>
  <c r="E175" i="21"/>
  <c r="B175" i="21"/>
  <c r="E174" i="21"/>
  <c r="B174" i="21"/>
  <c r="E173" i="21"/>
  <c r="B173" i="21"/>
  <c r="B172" i="21"/>
  <c r="B171" i="21"/>
  <c r="E170" i="21"/>
  <c r="B170" i="21"/>
  <c r="B169" i="21"/>
  <c r="B168" i="21"/>
  <c r="E167" i="21"/>
  <c r="B167" i="21"/>
  <c r="E166" i="21"/>
  <c r="B166" i="21"/>
  <c r="E165" i="21"/>
  <c r="B165" i="21"/>
  <c r="E164" i="21"/>
  <c r="B164" i="21"/>
  <c r="E163" i="21"/>
  <c r="B163" i="21"/>
  <c r="E162" i="21"/>
  <c r="B162" i="21"/>
  <c r="B161" i="21"/>
  <c r="E160" i="21"/>
  <c r="B160" i="21"/>
  <c r="E159" i="21"/>
  <c r="B159" i="21"/>
  <c r="B158" i="21"/>
  <c r="E157" i="21"/>
  <c r="B157" i="21"/>
  <c r="E156" i="21"/>
  <c r="B156" i="21"/>
  <c r="E155" i="21"/>
  <c r="B155" i="21"/>
  <c r="E154" i="21"/>
  <c r="B154" i="21"/>
  <c r="E153" i="21"/>
  <c r="B153" i="21"/>
  <c r="E152" i="21"/>
  <c r="B152" i="21"/>
  <c r="B151" i="21"/>
  <c r="E150" i="21"/>
  <c r="B150" i="21"/>
  <c r="E149" i="21"/>
  <c r="B149" i="21"/>
  <c r="E148" i="21"/>
  <c r="B148" i="21"/>
  <c r="B147" i="21"/>
  <c r="B146" i="21"/>
  <c r="E145" i="21"/>
  <c r="B145" i="21"/>
  <c r="E144" i="21"/>
  <c r="B144" i="21"/>
  <c r="E143" i="21"/>
  <c r="B143" i="21"/>
  <c r="B142" i="21"/>
  <c r="B141" i="21"/>
  <c r="B140" i="21"/>
  <c r="E139" i="21"/>
  <c r="B139" i="21"/>
  <c r="E138" i="21"/>
  <c r="B138" i="21"/>
  <c r="B137" i="21"/>
  <c r="E136" i="21"/>
  <c r="B136" i="21"/>
  <c r="E135" i="21"/>
  <c r="B135" i="21"/>
  <c r="B134" i="21"/>
  <c r="E133" i="21"/>
  <c r="B133" i="21"/>
  <c r="E132" i="21"/>
  <c r="B132" i="21"/>
  <c r="E131" i="21"/>
  <c r="B131" i="21"/>
  <c r="E130" i="21"/>
  <c r="B130" i="21"/>
  <c r="B129" i="21"/>
  <c r="B128" i="21"/>
  <c r="E127" i="21"/>
  <c r="B127" i="21"/>
  <c r="E126" i="21"/>
  <c r="B126" i="21"/>
  <c r="E125" i="21"/>
  <c r="B125" i="21"/>
  <c r="E124" i="21"/>
  <c r="B124" i="21"/>
  <c r="B123" i="21"/>
  <c r="E122" i="21"/>
  <c r="B122" i="21"/>
  <c r="B121" i="21"/>
  <c r="E120" i="21"/>
  <c r="B120" i="21"/>
  <c r="E119" i="21"/>
  <c r="B119" i="21"/>
  <c r="E118" i="21"/>
  <c r="B118" i="21"/>
  <c r="B117" i="21"/>
  <c r="B116" i="21"/>
  <c r="B115" i="21"/>
  <c r="E114" i="21"/>
  <c r="B114" i="21"/>
  <c r="E113" i="21"/>
  <c r="B113" i="21"/>
  <c r="B112" i="21"/>
  <c r="B111" i="21"/>
  <c r="E110" i="21"/>
  <c r="B110" i="21"/>
  <c r="B109" i="21"/>
  <c r="E108" i="21"/>
  <c r="B108" i="21"/>
  <c r="B107" i="21"/>
  <c r="B106" i="21"/>
  <c r="E105" i="21"/>
  <c r="B105" i="21"/>
  <c r="B104" i="21"/>
  <c r="B103" i="21"/>
  <c r="E102" i="21"/>
  <c r="B102" i="21"/>
  <c r="B101" i="21"/>
  <c r="E100" i="21"/>
  <c r="B100" i="21"/>
  <c r="E99" i="21"/>
  <c r="B99" i="21"/>
  <c r="E98" i="21"/>
  <c r="B98" i="21"/>
  <c r="E97" i="21"/>
  <c r="B97" i="21"/>
  <c r="E96" i="21"/>
  <c r="B96" i="21"/>
  <c r="B95" i="21"/>
  <c r="E94" i="21"/>
  <c r="B94" i="21"/>
  <c r="B93" i="21"/>
  <c r="B92" i="21"/>
  <c r="E91" i="21"/>
  <c r="B91" i="21"/>
  <c r="E90" i="21"/>
  <c r="B90" i="21"/>
  <c r="E89" i="21"/>
  <c r="B89" i="21"/>
  <c r="B88" i="21"/>
  <c r="E87" i="21"/>
  <c r="B87" i="21"/>
  <c r="E86" i="21"/>
  <c r="B86" i="21"/>
  <c r="E85" i="21"/>
  <c r="B85" i="21"/>
  <c r="E84" i="21"/>
  <c r="B84" i="21"/>
  <c r="E83" i="21"/>
  <c r="B83" i="21"/>
  <c r="E82" i="21"/>
  <c r="B82" i="21"/>
  <c r="B81" i="21"/>
  <c r="E80" i="21"/>
  <c r="B80" i="21"/>
  <c r="E79" i="21"/>
  <c r="B79" i="21"/>
  <c r="B78" i="21"/>
  <c r="B77" i="21"/>
  <c r="B76" i="21"/>
  <c r="B75" i="21"/>
  <c r="B74" i="21"/>
  <c r="E73" i="21"/>
  <c r="B73" i="21"/>
  <c r="E72" i="21"/>
  <c r="B72" i="21"/>
  <c r="E71" i="21"/>
  <c r="B71" i="21"/>
  <c r="E70" i="21"/>
  <c r="B70" i="21"/>
  <c r="E69" i="21"/>
  <c r="B69" i="21"/>
  <c r="E68" i="21"/>
  <c r="B68" i="21"/>
  <c r="E67" i="21"/>
  <c r="B67" i="21"/>
  <c r="E66" i="21"/>
  <c r="B66" i="21"/>
  <c r="E65" i="21"/>
  <c r="B65" i="21"/>
  <c r="E64" i="21"/>
  <c r="B64" i="21"/>
  <c r="E63" i="21"/>
  <c r="B63" i="21"/>
  <c r="E62" i="21"/>
  <c r="B62" i="21"/>
  <c r="E61" i="21"/>
  <c r="B61" i="21"/>
  <c r="E60" i="21"/>
  <c r="B60" i="21"/>
  <c r="B59" i="21"/>
  <c r="E58" i="21"/>
  <c r="B58" i="21"/>
  <c r="E57" i="21"/>
  <c r="B57" i="21"/>
  <c r="E56" i="21"/>
  <c r="B56" i="21"/>
  <c r="E55" i="21"/>
  <c r="B55" i="21"/>
  <c r="E54" i="21"/>
  <c r="B54" i="21"/>
  <c r="E53" i="21"/>
  <c r="B53" i="21"/>
  <c r="E52" i="21"/>
  <c r="B52" i="21"/>
  <c r="B51" i="21"/>
  <c r="E50" i="21"/>
  <c r="B50" i="21"/>
  <c r="E49" i="21"/>
  <c r="B49" i="21"/>
  <c r="E48" i="21"/>
  <c r="B48" i="21"/>
  <c r="B47" i="21"/>
  <c r="E46" i="21"/>
  <c r="B46" i="21"/>
  <c r="E45" i="21"/>
  <c r="B45" i="21"/>
  <c r="B44" i="21"/>
  <c r="E43" i="21"/>
  <c r="B43" i="21"/>
  <c r="B42" i="21"/>
  <c r="E41" i="21"/>
  <c r="B41" i="21"/>
  <c r="B40" i="21"/>
  <c r="E39" i="21"/>
  <c r="B39" i="21"/>
  <c r="B38" i="21"/>
  <c r="E37" i="21"/>
  <c r="B37" i="21"/>
  <c r="E36" i="21"/>
  <c r="B36" i="21"/>
  <c r="E35" i="21"/>
  <c r="B35" i="21"/>
  <c r="B34" i="21"/>
  <c r="E33" i="21"/>
  <c r="B33" i="21"/>
  <c r="B32" i="21"/>
  <c r="E31" i="21"/>
  <c r="B31" i="21"/>
  <c r="E30" i="21"/>
  <c r="B30" i="21"/>
  <c r="E29" i="21"/>
  <c r="B29" i="21"/>
  <c r="E28" i="21"/>
  <c r="B28" i="21"/>
  <c r="B27" i="21"/>
  <c r="B26" i="21"/>
  <c r="E25" i="21"/>
  <c r="B25" i="21"/>
  <c r="B24" i="21"/>
  <c r="B23" i="21"/>
  <c r="E22" i="21"/>
  <c r="B22" i="21"/>
  <c r="E21" i="21"/>
  <c r="B21" i="21"/>
  <c r="E20" i="21"/>
  <c r="B20" i="21"/>
  <c r="E19" i="21"/>
  <c r="B19" i="21"/>
  <c r="B18" i="21"/>
  <c r="B17" i="21"/>
  <c r="E16" i="21"/>
  <c r="B16" i="21"/>
  <c r="E15" i="21"/>
  <c r="B15" i="21"/>
  <c r="B14" i="21"/>
  <c r="E13" i="21"/>
  <c r="B13" i="21"/>
  <c r="E12" i="21"/>
  <c r="B12" i="21"/>
  <c r="B11" i="21"/>
  <c r="B10" i="21"/>
  <c r="E9" i="21"/>
  <c r="B9" i="21"/>
  <c r="B8" i="21"/>
  <c r="B7" i="21"/>
  <c r="B6" i="21"/>
  <c r="E5" i="21"/>
  <c r="B5" i="21"/>
  <c r="B4" i="21"/>
  <c r="B3" i="21"/>
  <c r="B886" i="20" l="1"/>
  <c r="B885" i="20"/>
  <c r="B884" i="20"/>
  <c r="B883" i="20"/>
  <c r="B882" i="20"/>
  <c r="E881" i="20"/>
  <c r="B881" i="20"/>
  <c r="B879" i="20"/>
  <c r="B878" i="20"/>
  <c r="B877" i="20"/>
  <c r="E876" i="20"/>
  <c r="B876" i="20"/>
  <c r="B874" i="20"/>
  <c r="B873" i="20"/>
  <c r="B872" i="20"/>
  <c r="B871" i="20"/>
  <c r="B870" i="20"/>
  <c r="B869" i="20"/>
  <c r="B868" i="20"/>
  <c r="B867" i="20"/>
  <c r="B866" i="20"/>
  <c r="B865" i="20"/>
  <c r="B864" i="20"/>
  <c r="B863" i="20"/>
  <c r="B862" i="20"/>
  <c r="B861" i="20"/>
  <c r="B860" i="20"/>
  <c r="B859" i="20"/>
  <c r="B858" i="20"/>
  <c r="B857" i="20"/>
  <c r="B856" i="20"/>
  <c r="B855" i="20"/>
  <c r="B854" i="20"/>
  <c r="B851" i="20"/>
  <c r="B850" i="20"/>
  <c r="B849" i="20"/>
  <c r="B848" i="20"/>
  <c r="B847" i="20"/>
  <c r="B846" i="20"/>
  <c r="B845" i="20"/>
  <c r="B844" i="20"/>
  <c r="B843" i="20"/>
  <c r="B842" i="20"/>
  <c r="B841" i="20"/>
  <c r="B840" i="20"/>
  <c r="B839" i="20"/>
  <c r="B838" i="20"/>
  <c r="B836" i="20"/>
  <c r="B834" i="20"/>
  <c r="B833" i="20"/>
  <c r="B832" i="20"/>
  <c r="B831" i="20"/>
  <c r="B830" i="20"/>
  <c r="B829" i="20"/>
  <c r="B828" i="20"/>
  <c r="E827" i="20"/>
  <c r="B827" i="20"/>
  <c r="B826" i="20"/>
  <c r="B825" i="20"/>
  <c r="B824" i="20"/>
  <c r="E823" i="20"/>
  <c r="B823" i="20"/>
  <c r="B822" i="20"/>
  <c r="B820" i="20"/>
  <c r="B819" i="20"/>
  <c r="B818" i="20"/>
  <c r="B815" i="20"/>
  <c r="B814" i="20"/>
  <c r="E813" i="20"/>
  <c r="B813" i="20"/>
  <c r="B812" i="20"/>
  <c r="B811" i="20"/>
  <c r="E809" i="20"/>
  <c r="B809" i="20"/>
  <c r="B808" i="20"/>
  <c r="B807" i="20"/>
  <c r="B806" i="20"/>
  <c r="B805" i="20"/>
  <c r="B804" i="20"/>
  <c r="B803" i="20"/>
  <c r="B802" i="20"/>
  <c r="B801" i="20"/>
  <c r="B800" i="20"/>
  <c r="E798" i="20"/>
  <c r="B798" i="20"/>
  <c r="E797" i="20"/>
  <c r="B797" i="20"/>
  <c r="B796" i="20"/>
  <c r="E795" i="20"/>
  <c r="B795" i="20"/>
  <c r="B794" i="20"/>
  <c r="B793" i="20"/>
  <c r="B792" i="20"/>
  <c r="B791" i="20"/>
  <c r="B790" i="20"/>
  <c r="B789" i="20"/>
  <c r="E788" i="20"/>
  <c r="B788" i="20"/>
  <c r="B787" i="20"/>
  <c r="B785" i="20"/>
  <c r="B784" i="20"/>
  <c r="B783" i="20"/>
  <c r="B782" i="20"/>
  <c r="B781" i="20"/>
  <c r="B780" i="20"/>
  <c r="E779" i="20"/>
  <c r="B779" i="20"/>
  <c r="B778" i="20"/>
  <c r="B777" i="20"/>
  <c r="B776" i="20"/>
  <c r="B775" i="20"/>
  <c r="B774" i="20"/>
  <c r="B773" i="20"/>
  <c r="B772" i="20"/>
  <c r="B771" i="20"/>
  <c r="B770" i="20"/>
  <c r="E769" i="20"/>
  <c r="B769" i="20"/>
  <c r="B768" i="20"/>
  <c r="B767" i="20"/>
  <c r="B766" i="20"/>
  <c r="B765" i="20"/>
  <c r="B764" i="20"/>
  <c r="E763" i="20"/>
  <c r="B763" i="20"/>
  <c r="B762" i="20"/>
  <c r="B761" i="20"/>
  <c r="B760" i="20"/>
  <c r="B759" i="20"/>
  <c r="B758" i="20"/>
  <c r="B757" i="20"/>
  <c r="B756" i="20"/>
  <c r="B755" i="20"/>
  <c r="B754" i="20"/>
  <c r="B753" i="20"/>
  <c r="B752" i="20"/>
  <c r="B751" i="20"/>
  <c r="B750" i="20"/>
  <c r="B749" i="20"/>
  <c r="B748" i="20"/>
  <c r="B747" i="20"/>
  <c r="B746" i="20"/>
  <c r="B745" i="20"/>
  <c r="B744" i="20"/>
  <c r="B743" i="20"/>
  <c r="B742" i="20"/>
  <c r="B741" i="20"/>
  <c r="B740" i="20"/>
  <c r="E739" i="20"/>
  <c r="B739" i="20"/>
  <c r="B738" i="20"/>
  <c r="E737" i="20"/>
  <c r="B737" i="20"/>
  <c r="B736" i="20"/>
  <c r="B735" i="20"/>
  <c r="E734" i="20"/>
  <c r="B734" i="20"/>
  <c r="B733" i="20"/>
  <c r="B732" i="20"/>
  <c r="B731" i="20"/>
  <c r="B730" i="20"/>
  <c r="B729" i="20"/>
  <c r="B728" i="20"/>
  <c r="E727" i="20"/>
  <c r="B727" i="20"/>
  <c r="B726" i="20"/>
  <c r="B725" i="20"/>
  <c r="B724" i="20"/>
  <c r="E723" i="20"/>
  <c r="B723" i="20"/>
  <c r="B722" i="20"/>
  <c r="B721" i="20"/>
  <c r="B720" i="20"/>
  <c r="B719" i="20"/>
  <c r="E718" i="20"/>
  <c r="B718" i="20"/>
  <c r="B717" i="20"/>
  <c r="B716" i="20"/>
  <c r="B715" i="20"/>
  <c r="B714" i="20"/>
  <c r="B713" i="20"/>
  <c r="B712" i="20"/>
  <c r="B711" i="20"/>
  <c r="E710" i="20"/>
  <c r="B710" i="20"/>
  <c r="B709" i="20"/>
  <c r="B708" i="20"/>
  <c r="B707" i="20"/>
  <c r="B706" i="20"/>
  <c r="B705" i="20"/>
  <c r="B704" i="20"/>
  <c r="B703" i="20"/>
  <c r="B702" i="20"/>
  <c r="E701" i="20"/>
  <c r="B701" i="20"/>
  <c r="E700" i="20"/>
  <c r="B700" i="20"/>
  <c r="B699" i="20"/>
  <c r="B698" i="20"/>
  <c r="B697" i="20"/>
  <c r="B696" i="20"/>
  <c r="B695" i="20"/>
  <c r="B694" i="20"/>
  <c r="B693" i="20"/>
  <c r="B692" i="20"/>
  <c r="B691" i="20"/>
  <c r="E690" i="20"/>
  <c r="B690" i="20"/>
  <c r="B689" i="20"/>
  <c r="B688" i="20"/>
  <c r="B687" i="20"/>
  <c r="B686" i="20"/>
  <c r="B685" i="20"/>
  <c r="B684" i="20"/>
  <c r="B683" i="20"/>
  <c r="B682" i="20"/>
  <c r="E681" i="20"/>
  <c r="B681" i="20"/>
  <c r="B680" i="20"/>
  <c r="B679" i="20"/>
  <c r="B678" i="20"/>
  <c r="E677" i="20"/>
  <c r="B677" i="20"/>
  <c r="B676" i="20"/>
  <c r="B675" i="20"/>
  <c r="E674" i="20"/>
  <c r="B674" i="20"/>
  <c r="E673" i="20"/>
  <c r="B673" i="20"/>
  <c r="B672" i="20"/>
  <c r="E671" i="20"/>
  <c r="B671" i="20"/>
  <c r="B670" i="20"/>
  <c r="B669" i="20"/>
  <c r="B668" i="20"/>
  <c r="E667" i="20"/>
  <c r="B667" i="20"/>
  <c r="E666" i="20"/>
  <c r="B666" i="20"/>
  <c r="E665" i="20"/>
  <c r="B665" i="20"/>
  <c r="E664" i="20"/>
  <c r="B664" i="20"/>
  <c r="E663" i="20"/>
  <c r="B663" i="20"/>
  <c r="B662" i="20"/>
  <c r="E661" i="20"/>
  <c r="B661" i="20"/>
  <c r="B660" i="20"/>
  <c r="E659" i="20"/>
  <c r="B659" i="20"/>
  <c r="E658" i="20"/>
  <c r="B658" i="20"/>
  <c r="E657" i="20"/>
  <c r="B657" i="20"/>
  <c r="B656" i="20"/>
  <c r="E655" i="20"/>
  <c r="B655" i="20"/>
  <c r="E654" i="20"/>
  <c r="B654" i="20"/>
  <c r="E653" i="20"/>
  <c r="B653" i="20"/>
  <c r="E652" i="20"/>
  <c r="B652" i="20"/>
  <c r="E651" i="20"/>
  <c r="B651" i="20"/>
  <c r="B650" i="20"/>
  <c r="B649" i="20"/>
  <c r="E648" i="20"/>
  <c r="B648" i="20"/>
  <c r="E647" i="20"/>
  <c r="B647" i="20"/>
  <c r="E646" i="20"/>
  <c r="B646" i="20"/>
  <c r="E645" i="20"/>
  <c r="B645" i="20"/>
  <c r="B644" i="20"/>
  <c r="E643" i="20"/>
  <c r="B643" i="20"/>
  <c r="E642" i="20"/>
  <c r="B642" i="20"/>
  <c r="E641" i="20"/>
  <c r="B641" i="20"/>
  <c r="E640" i="20"/>
  <c r="B640" i="20"/>
  <c r="E639" i="20"/>
  <c r="B639" i="20"/>
  <c r="B638" i="20"/>
  <c r="E637" i="20"/>
  <c r="B637" i="20"/>
  <c r="E636" i="20"/>
  <c r="B636" i="20"/>
  <c r="E635" i="20"/>
  <c r="B635" i="20"/>
  <c r="E634" i="20"/>
  <c r="B634" i="20"/>
  <c r="E633" i="20"/>
  <c r="B633" i="20"/>
  <c r="B632" i="20"/>
  <c r="E631" i="20"/>
  <c r="B631" i="20"/>
  <c r="B630" i="20"/>
  <c r="E629" i="20"/>
  <c r="B629" i="20"/>
  <c r="E628" i="20"/>
  <c r="B628" i="20"/>
  <c r="B627" i="20"/>
  <c r="E626" i="20"/>
  <c r="B626" i="20"/>
  <c r="E625" i="20"/>
  <c r="B625" i="20"/>
  <c r="E624" i="20"/>
  <c r="B624" i="20"/>
  <c r="E623" i="20"/>
  <c r="B623" i="20"/>
  <c r="E622" i="20"/>
  <c r="B622" i="20"/>
  <c r="E621" i="20"/>
  <c r="B621" i="20"/>
  <c r="E620" i="20"/>
  <c r="B620" i="20"/>
  <c r="B619" i="20"/>
  <c r="E618" i="20"/>
  <c r="B618" i="20"/>
  <c r="E617" i="20"/>
  <c r="B617" i="20"/>
  <c r="E616" i="20"/>
  <c r="B616" i="20"/>
  <c r="E615" i="20"/>
  <c r="B615" i="20"/>
  <c r="E614" i="20"/>
  <c r="B614" i="20"/>
  <c r="E613" i="20"/>
  <c r="B613" i="20"/>
  <c r="E612" i="20"/>
  <c r="B612" i="20"/>
  <c r="E611" i="20"/>
  <c r="B611" i="20"/>
  <c r="E610" i="20"/>
  <c r="B610" i="20"/>
  <c r="E609" i="20"/>
  <c r="B609" i="20"/>
  <c r="E608" i="20"/>
  <c r="B608" i="20"/>
  <c r="B607" i="20"/>
  <c r="E606" i="20"/>
  <c r="B606" i="20"/>
  <c r="E605" i="20"/>
  <c r="B605" i="20"/>
  <c r="E604" i="20"/>
  <c r="B604" i="20"/>
  <c r="E603" i="20"/>
  <c r="B603" i="20"/>
  <c r="E602" i="20"/>
  <c r="B602" i="20"/>
  <c r="B601" i="20"/>
  <c r="E600" i="20"/>
  <c r="B600" i="20"/>
  <c r="E599" i="20"/>
  <c r="B599" i="20"/>
  <c r="E598" i="20"/>
  <c r="B598" i="20"/>
  <c r="E597" i="20"/>
  <c r="B597" i="20"/>
  <c r="E596" i="20"/>
  <c r="B596" i="20"/>
  <c r="E595" i="20"/>
  <c r="B595" i="20"/>
  <c r="E594" i="20"/>
  <c r="B594" i="20"/>
  <c r="E593" i="20"/>
  <c r="B593" i="20"/>
  <c r="E592" i="20"/>
  <c r="B592" i="20"/>
  <c r="E591" i="20"/>
  <c r="B591" i="20"/>
  <c r="E590" i="20"/>
  <c r="B590" i="20"/>
  <c r="B589" i="20"/>
  <c r="B588" i="20"/>
  <c r="E587" i="20"/>
  <c r="B587" i="20"/>
  <c r="E586" i="20"/>
  <c r="B586" i="20"/>
  <c r="E585" i="20"/>
  <c r="B585" i="20"/>
  <c r="B584" i="20"/>
  <c r="B583" i="20"/>
  <c r="E582" i="20"/>
  <c r="B582" i="20"/>
  <c r="E581" i="20"/>
  <c r="B581" i="20"/>
  <c r="E580" i="20"/>
  <c r="B580" i="20"/>
  <c r="E579" i="20"/>
  <c r="B579" i="20"/>
  <c r="E578" i="20"/>
  <c r="B578" i="20"/>
  <c r="B577" i="20"/>
  <c r="E576" i="20"/>
  <c r="B576" i="20"/>
  <c r="E575" i="20"/>
  <c r="B575" i="20"/>
  <c r="E574" i="20"/>
  <c r="B574" i="20"/>
  <c r="E573" i="20"/>
  <c r="B573" i="20"/>
  <c r="E572" i="20"/>
  <c r="B572" i="20"/>
  <c r="E571" i="20"/>
  <c r="B571" i="20"/>
  <c r="E570" i="20"/>
  <c r="B570" i="20"/>
  <c r="E569" i="20"/>
  <c r="B569" i="20"/>
  <c r="E568" i="20"/>
  <c r="B568" i="20"/>
  <c r="E567" i="20"/>
  <c r="B567" i="20"/>
  <c r="E566" i="20"/>
  <c r="B566" i="20"/>
  <c r="B565" i="20"/>
  <c r="E564" i="20"/>
  <c r="B564" i="20"/>
  <c r="B563" i="20"/>
  <c r="E562" i="20"/>
  <c r="B562" i="20"/>
  <c r="E561" i="20"/>
  <c r="B561" i="20"/>
  <c r="B560" i="20"/>
  <c r="E559" i="20"/>
  <c r="B559" i="20"/>
  <c r="E558" i="20"/>
  <c r="B558" i="20"/>
  <c r="E557" i="20"/>
  <c r="B557" i="20"/>
  <c r="E556" i="20"/>
  <c r="B556" i="20"/>
  <c r="E555" i="20"/>
  <c r="B555" i="20"/>
  <c r="E554" i="20"/>
  <c r="B554" i="20"/>
  <c r="B553" i="20"/>
  <c r="B552" i="20"/>
  <c r="E551" i="20"/>
  <c r="B551" i="20"/>
  <c r="E550" i="20"/>
  <c r="B550" i="20"/>
  <c r="E549" i="20"/>
  <c r="B549" i="20"/>
  <c r="E548" i="20"/>
  <c r="B548" i="20"/>
  <c r="E547" i="20"/>
  <c r="B547" i="20"/>
  <c r="E546" i="20"/>
  <c r="B546" i="20"/>
  <c r="E545" i="20"/>
  <c r="B545" i="20"/>
  <c r="E544" i="20"/>
  <c r="B544" i="20"/>
  <c r="B543" i="20"/>
  <c r="E542" i="20"/>
  <c r="B542" i="20"/>
  <c r="E541" i="20"/>
  <c r="B541" i="20"/>
  <c r="E540" i="20"/>
  <c r="B540" i="20"/>
  <c r="E539" i="20"/>
  <c r="B539" i="20"/>
  <c r="B538" i="20"/>
  <c r="E537" i="20"/>
  <c r="B537" i="20"/>
  <c r="E536" i="20"/>
  <c r="B536" i="20"/>
  <c r="E535" i="20"/>
  <c r="B535" i="20"/>
  <c r="E534" i="20"/>
  <c r="B534" i="20"/>
  <c r="E533" i="20"/>
  <c r="B533" i="20"/>
  <c r="E532" i="20"/>
  <c r="B532" i="20"/>
  <c r="E531" i="20"/>
  <c r="B531" i="20"/>
  <c r="E530" i="20"/>
  <c r="B530" i="20"/>
  <c r="E529" i="20"/>
  <c r="B529" i="20"/>
  <c r="B528" i="20"/>
  <c r="E527" i="20"/>
  <c r="B527" i="20"/>
  <c r="B526" i="20"/>
  <c r="E525" i="20"/>
  <c r="B525" i="20"/>
  <c r="E524" i="20"/>
  <c r="B524" i="20"/>
  <c r="B523" i="20"/>
  <c r="E522" i="20"/>
  <c r="B522" i="20"/>
  <c r="E521" i="20"/>
  <c r="B521" i="20"/>
  <c r="E520" i="20"/>
  <c r="B520" i="20"/>
  <c r="E519" i="20"/>
  <c r="B519" i="20"/>
  <c r="E518" i="20"/>
  <c r="B518" i="20"/>
  <c r="B517" i="20"/>
  <c r="E516" i="20"/>
  <c r="B516" i="20"/>
  <c r="E515" i="20"/>
  <c r="B515" i="20"/>
  <c r="B514" i="20"/>
  <c r="B513" i="20"/>
  <c r="B512" i="20"/>
  <c r="B511" i="20"/>
  <c r="B510" i="20"/>
  <c r="B509" i="20"/>
  <c r="B508" i="20"/>
  <c r="B507" i="20"/>
  <c r="B506" i="20"/>
  <c r="B505" i="20"/>
  <c r="B504" i="20"/>
  <c r="B503" i="20"/>
  <c r="B502" i="20"/>
  <c r="B501" i="20"/>
  <c r="B500" i="20"/>
  <c r="B499" i="20"/>
  <c r="B498" i="20"/>
  <c r="B497" i="20"/>
  <c r="B496" i="20"/>
  <c r="B495" i="20"/>
  <c r="B494" i="20"/>
  <c r="B493" i="20"/>
  <c r="B492" i="20"/>
  <c r="B491" i="20"/>
  <c r="E490" i="20"/>
  <c r="B490" i="20"/>
  <c r="B489" i="20"/>
  <c r="E488" i="20"/>
  <c r="B488" i="20"/>
  <c r="B487" i="20"/>
  <c r="B486" i="20"/>
  <c r="B485" i="20"/>
  <c r="E484" i="20"/>
  <c r="B484" i="20"/>
  <c r="E483" i="20"/>
  <c r="B483" i="20"/>
  <c r="E482" i="20"/>
  <c r="B482" i="20"/>
  <c r="B481" i="20"/>
  <c r="B480" i="20"/>
  <c r="B479" i="20"/>
  <c r="B478" i="20"/>
  <c r="E477" i="20"/>
  <c r="B477" i="20"/>
  <c r="B476" i="20"/>
  <c r="B475" i="20"/>
  <c r="B474" i="20"/>
  <c r="E473" i="20"/>
  <c r="B473" i="20"/>
  <c r="B472" i="20"/>
  <c r="B471" i="20"/>
  <c r="B470" i="20"/>
  <c r="B468" i="20"/>
  <c r="E467" i="20"/>
  <c r="B467" i="20"/>
  <c r="B466" i="20"/>
  <c r="B465" i="20"/>
  <c r="B464" i="20"/>
  <c r="E463" i="20"/>
  <c r="B463" i="20"/>
  <c r="B462" i="20"/>
  <c r="B461" i="20"/>
  <c r="E460" i="20"/>
  <c r="B460" i="20"/>
  <c r="B459" i="20"/>
  <c r="B458" i="20"/>
  <c r="B457" i="20"/>
  <c r="B456" i="20"/>
  <c r="B455" i="20"/>
  <c r="B454" i="20"/>
  <c r="E453" i="20"/>
  <c r="B453" i="20"/>
  <c r="B452" i="20"/>
  <c r="B451" i="20"/>
  <c r="B450" i="20"/>
  <c r="B449" i="20"/>
  <c r="B448" i="20"/>
  <c r="B447" i="20"/>
  <c r="B446" i="20"/>
  <c r="E445" i="20"/>
  <c r="B444" i="20"/>
  <c r="E443" i="20"/>
  <c r="B443" i="20"/>
  <c r="E442" i="20"/>
  <c r="B442" i="20"/>
  <c r="E441" i="20"/>
  <c r="B441" i="20"/>
  <c r="E440" i="20"/>
  <c r="B440" i="20"/>
  <c r="E439" i="20"/>
  <c r="B439" i="20"/>
  <c r="E438" i="20"/>
  <c r="B438" i="20"/>
  <c r="E437" i="20"/>
  <c r="B437" i="20"/>
  <c r="E436" i="20"/>
  <c r="B436" i="20"/>
  <c r="E435" i="20"/>
  <c r="B435" i="20"/>
  <c r="E434" i="20"/>
  <c r="B434" i="20"/>
  <c r="E433" i="20"/>
  <c r="B433" i="20"/>
  <c r="E432" i="20"/>
  <c r="B432" i="20"/>
  <c r="E431" i="20"/>
  <c r="B431" i="20"/>
  <c r="E430" i="20"/>
  <c r="B430" i="20"/>
  <c r="E429" i="20"/>
  <c r="B429" i="20"/>
  <c r="B428" i="20"/>
  <c r="E427" i="20"/>
  <c r="B427" i="20"/>
  <c r="E426" i="20"/>
  <c r="B426" i="20"/>
  <c r="B425" i="20"/>
  <c r="E424" i="20"/>
  <c r="B424" i="20"/>
  <c r="B423" i="20"/>
  <c r="E422" i="20"/>
  <c r="B422" i="20"/>
  <c r="B421" i="20"/>
  <c r="E420" i="20"/>
  <c r="B420" i="20"/>
  <c r="E419" i="20"/>
  <c r="B419" i="20"/>
  <c r="E418" i="20"/>
  <c r="B418" i="20"/>
  <c r="E417" i="20"/>
  <c r="B417" i="20"/>
  <c r="E416" i="20"/>
  <c r="B416" i="20"/>
  <c r="E415" i="20"/>
  <c r="B415" i="20"/>
  <c r="B414" i="20"/>
  <c r="E413" i="20"/>
  <c r="B413" i="20"/>
  <c r="E412" i="20"/>
  <c r="B412" i="20"/>
  <c r="E411" i="20"/>
  <c r="B411" i="20"/>
  <c r="E410" i="20"/>
  <c r="B410" i="20"/>
  <c r="E409" i="20"/>
  <c r="B409" i="20"/>
  <c r="E408" i="20"/>
  <c r="B408" i="20"/>
  <c r="E407" i="20"/>
  <c r="B407" i="20"/>
  <c r="B406" i="20"/>
  <c r="E405" i="20"/>
  <c r="B405" i="20"/>
  <c r="B404" i="20"/>
  <c r="E403" i="20"/>
  <c r="B403" i="20"/>
  <c r="E402" i="20"/>
  <c r="B402" i="20"/>
  <c r="B401" i="20"/>
  <c r="E400" i="20"/>
  <c r="B400" i="20"/>
  <c r="E399" i="20"/>
  <c r="B399" i="20"/>
  <c r="E398" i="20"/>
  <c r="B398" i="20"/>
  <c r="B397" i="20"/>
  <c r="E396" i="20"/>
  <c r="B396" i="20"/>
  <c r="B395" i="20"/>
  <c r="E394" i="20"/>
  <c r="B394" i="20"/>
  <c r="E393" i="20"/>
  <c r="B393" i="20"/>
  <c r="E392" i="20"/>
  <c r="B392" i="20"/>
  <c r="E391" i="20"/>
  <c r="B391" i="20"/>
  <c r="E390" i="20"/>
  <c r="B390" i="20"/>
  <c r="E389" i="20"/>
  <c r="B389" i="20"/>
  <c r="E388" i="20"/>
  <c r="B388" i="20"/>
  <c r="E387" i="20"/>
  <c r="B387" i="20"/>
  <c r="E386" i="20"/>
  <c r="B386" i="20"/>
  <c r="E385" i="20"/>
  <c r="B385" i="20"/>
  <c r="E384" i="20"/>
  <c r="B384" i="20"/>
  <c r="E383" i="20"/>
  <c r="B383" i="20"/>
  <c r="E382" i="20"/>
  <c r="B382" i="20"/>
  <c r="E381" i="20"/>
  <c r="B381" i="20"/>
  <c r="E380" i="20"/>
  <c r="B380" i="20"/>
  <c r="E379" i="20"/>
  <c r="B379" i="20"/>
  <c r="E378" i="20"/>
  <c r="B378" i="20"/>
  <c r="E377" i="20"/>
  <c r="B377" i="20"/>
  <c r="E376" i="20"/>
  <c r="B376" i="20"/>
  <c r="E375" i="20"/>
  <c r="B375" i="20"/>
  <c r="E374" i="20"/>
  <c r="B374" i="20"/>
  <c r="E373" i="20"/>
  <c r="B373" i="20"/>
  <c r="E372" i="20"/>
  <c r="B372" i="20"/>
  <c r="E371" i="20"/>
  <c r="B371" i="20"/>
  <c r="B370" i="20"/>
  <c r="E369" i="20"/>
  <c r="B369" i="20"/>
  <c r="E368" i="20"/>
  <c r="B368" i="20"/>
  <c r="E367" i="20"/>
  <c r="B367" i="20"/>
  <c r="E366" i="20"/>
  <c r="B366" i="20"/>
  <c r="E365" i="20"/>
  <c r="B365" i="20"/>
  <c r="B364" i="20"/>
  <c r="E363" i="20"/>
  <c r="B363" i="20"/>
  <c r="E362" i="20"/>
  <c r="B362" i="20"/>
  <c r="E361" i="20"/>
  <c r="B361" i="20"/>
  <c r="B360" i="20"/>
  <c r="B359" i="20"/>
  <c r="E358" i="20"/>
  <c r="B358" i="20"/>
  <c r="E357" i="20"/>
  <c r="B357" i="20"/>
  <c r="E356" i="20"/>
  <c r="B356" i="20"/>
  <c r="B355" i="20"/>
  <c r="E354" i="20"/>
  <c r="B354" i="20"/>
  <c r="B353" i="20"/>
  <c r="E352" i="20"/>
  <c r="B352" i="20"/>
  <c r="E351" i="20"/>
  <c r="B351" i="20"/>
  <c r="E350" i="20"/>
  <c r="B350" i="20"/>
  <c r="E349" i="20"/>
  <c r="B349" i="20"/>
  <c r="E348" i="20"/>
  <c r="B348" i="20"/>
  <c r="E347" i="20"/>
  <c r="B347" i="20"/>
  <c r="E346" i="20"/>
  <c r="B346" i="20"/>
  <c r="E345" i="20"/>
  <c r="B345" i="20"/>
  <c r="E344" i="20"/>
  <c r="B344" i="20"/>
  <c r="E343" i="20"/>
  <c r="B343" i="20"/>
  <c r="E342" i="20"/>
  <c r="B342" i="20"/>
  <c r="E341" i="20"/>
  <c r="B341" i="20"/>
  <c r="E340" i="20"/>
  <c r="B340" i="20"/>
  <c r="E339" i="20"/>
  <c r="B339" i="20"/>
  <c r="B338" i="20"/>
  <c r="E337" i="20"/>
  <c r="B337" i="20"/>
  <c r="E336" i="20"/>
  <c r="B336" i="20"/>
  <c r="B335" i="20"/>
  <c r="B334" i="20"/>
  <c r="E333" i="20"/>
  <c r="B333" i="20"/>
  <c r="B332" i="20"/>
  <c r="E331" i="20"/>
  <c r="B331" i="20"/>
  <c r="E330" i="20"/>
  <c r="B330" i="20"/>
  <c r="B329" i="20"/>
  <c r="B328" i="20"/>
  <c r="B327" i="20"/>
  <c r="E326" i="20"/>
  <c r="B326" i="20"/>
  <c r="B325" i="20"/>
  <c r="E324" i="20"/>
  <c r="B324" i="20"/>
  <c r="E323" i="20"/>
  <c r="B323" i="20"/>
  <c r="B322" i="20"/>
  <c r="E321" i="20"/>
  <c r="B321" i="20"/>
  <c r="B320" i="20"/>
  <c r="E319" i="20"/>
  <c r="B319" i="20"/>
  <c r="E318" i="20"/>
  <c r="B318" i="20"/>
  <c r="E317" i="20"/>
  <c r="B317" i="20"/>
  <c r="B316" i="20"/>
  <c r="B315" i="20"/>
  <c r="B314" i="20"/>
  <c r="E313" i="20"/>
  <c r="B313" i="20"/>
  <c r="E312" i="20"/>
  <c r="B312" i="20"/>
  <c r="E311" i="20"/>
  <c r="B311" i="20"/>
  <c r="E310" i="20"/>
  <c r="B310" i="20"/>
  <c r="B309" i="20"/>
  <c r="E308" i="20"/>
  <c r="B308" i="20"/>
  <c r="B307" i="20"/>
  <c r="B306" i="20"/>
  <c r="B305" i="20"/>
  <c r="B304" i="20"/>
  <c r="B303" i="20"/>
  <c r="B302" i="20"/>
  <c r="B301" i="20"/>
  <c r="B300" i="20"/>
  <c r="B299" i="20"/>
  <c r="E298" i="20"/>
  <c r="B298" i="20"/>
  <c r="E297" i="20"/>
  <c r="B297" i="20"/>
  <c r="B296" i="20"/>
  <c r="E295" i="20"/>
  <c r="B295" i="20"/>
  <c r="B294" i="20"/>
  <c r="B293" i="20"/>
  <c r="B292" i="20"/>
  <c r="E291" i="20"/>
  <c r="B291" i="20"/>
  <c r="E290" i="20"/>
  <c r="B290" i="20"/>
  <c r="B289" i="20"/>
  <c r="E288" i="20"/>
  <c r="B288" i="20"/>
  <c r="E287" i="20"/>
  <c r="B287" i="20"/>
  <c r="E286" i="20"/>
  <c r="B286" i="20"/>
  <c r="B285" i="20"/>
  <c r="E284" i="20"/>
  <c r="B284" i="20"/>
  <c r="E283" i="20"/>
  <c r="B283" i="20"/>
  <c r="E282" i="20"/>
  <c r="B282" i="20"/>
  <c r="E281" i="20"/>
  <c r="B281" i="20"/>
  <c r="B280" i="20"/>
  <c r="E279" i="20"/>
  <c r="B279" i="20"/>
  <c r="E278" i="20"/>
  <c r="B278" i="20"/>
  <c r="E277" i="20"/>
  <c r="B277" i="20"/>
  <c r="B276" i="20"/>
  <c r="E275" i="20"/>
  <c r="B275" i="20"/>
  <c r="B274" i="20"/>
  <c r="E273" i="20"/>
  <c r="B273" i="20"/>
  <c r="E272" i="20"/>
  <c r="B272" i="20"/>
  <c r="E271" i="20"/>
  <c r="B271" i="20"/>
  <c r="B270" i="20"/>
  <c r="B269" i="20"/>
  <c r="B268" i="20"/>
  <c r="B267" i="20"/>
  <c r="B266" i="20"/>
  <c r="E265" i="20"/>
  <c r="B265" i="20"/>
  <c r="E264" i="20"/>
  <c r="B264" i="20"/>
  <c r="B263" i="20"/>
  <c r="B262" i="20"/>
  <c r="E261" i="20"/>
  <c r="B261" i="20"/>
  <c r="B260" i="20"/>
  <c r="E259" i="20"/>
  <c r="B259" i="20"/>
  <c r="E258" i="20"/>
  <c r="B258" i="20"/>
  <c r="E257" i="20"/>
  <c r="B257" i="20"/>
  <c r="E256" i="20"/>
  <c r="B256" i="20"/>
  <c r="E255" i="20"/>
  <c r="B255" i="20"/>
  <c r="E254" i="20"/>
  <c r="B254" i="20"/>
  <c r="B253" i="20"/>
  <c r="E252" i="20"/>
  <c r="B252" i="20"/>
  <c r="E251" i="20"/>
  <c r="B251" i="20"/>
  <c r="B250" i="20"/>
  <c r="E249" i="20"/>
  <c r="B249" i="20"/>
  <c r="E248" i="20"/>
  <c r="B248" i="20"/>
  <c r="E247" i="20"/>
  <c r="B247" i="20"/>
  <c r="E246" i="20"/>
  <c r="B246" i="20"/>
  <c r="B244" i="20"/>
  <c r="E243" i="20"/>
  <c r="B243" i="20"/>
  <c r="E242" i="20"/>
  <c r="B241" i="20"/>
  <c r="E240" i="20"/>
  <c r="B240" i="20"/>
  <c r="E239" i="20"/>
  <c r="B239" i="20"/>
  <c r="E238" i="20"/>
  <c r="B238" i="20"/>
  <c r="E237" i="20"/>
  <c r="B237" i="20"/>
  <c r="E236" i="20"/>
  <c r="B236" i="20"/>
  <c r="B235" i="20"/>
  <c r="E234" i="20"/>
  <c r="B234" i="20"/>
  <c r="E233" i="20"/>
  <c r="B233" i="20"/>
  <c r="E232" i="20"/>
  <c r="B232" i="20"/>
  <c r="E231" i="20"/>
  <c r="B231" i="20"/>
  <c r="E230" i="20"/>
  <c r="B230" i="20"/>
  <c r="B229" i="20"/>
  <c r="E228" i="20"/>
  <c r="B228" i="20"/>
  <c r="B227" i="20"/>
  <c r="E226" i="20"/>
  <c r="B226" i="20"/>
  <c r="B225" i="20"/>
  <c r="E224" i="20"/>
  <c r="B224" i="20"/>
  <c r="E223" i="20"/>
  <c r="B223" i="20"/>
  <c r="E222" i="20"/>
  <c r="B222" i="20"/>
  <c r="E221" i="20"/>
  <c r="B221" i="20"/>
  <c r="B220" i="20"/>
  <c r="E219" i="20"/>
  <c r="B219" i="20"/>
  <c r="E218" i="20"/>
  <c r="B218" i="20"/>
  <c r="B217" i="20"/>
  <c r="E216" i="20"/>
  <c r="B216" i="20"/>
  <c r="E215" i="20"/>
  <c r="B215" i="20"/>
  <c r="E214" i="20"/>
  <c r="B214" i="20"/>
  <c r="E213" i="20"/>
  <c r="B213" i="20"/>
  <c r="B212" i="20"/>
  <c r="E211" i="20"/>
  <c r="B211" i="20"/>
  <c r="E210" i="20"/>
  <c r="B210" i="20"/>
  <c r="E209" i="20"/>
  <c r="B209" i="20"/>
  <c r="E208" i="20"/>
  <c r="B208" i="20"/>
  <c r="E207" i="20"/>
  <c r="B207" i="20"/>
  <c r="E206" i="20"/>
  <c r="B206" i="20"/>
  <c r="B205" i="20"/>
  <c r="E204" i="20"/>
  <c r="B204" i="20"/>
  <c r="E203" i="20"/>
  <c r="B203" i="20"/>
  <c r="B202" i="20"/>
  <c r="B201" i="20"/>
  <c r="B200" i="20"/>
  <c r="E199" i="20"/>
  <c r="B199" i="20"/>
  <c r="B198" i="20"/>
  <c r="E197" i="20"/>
  <c r="B197" i="20"/>
  <c r="E196" i="20"/>
  <c r="B196" i="20"/>
  <c r="E195" i="20"/>
  <c r="B195" i="20"/>
  <c r="E194" i="20"/>
  <c r="B194" i="20"/>
  <c r="E193" i="20"/>
  <c r="B193" i="20"/>
  <c r="B192" i="20"/>
  <c r="E191" i="20"/>
  <c r="B191" i="20"/>
  <c r="E190" i="20"/>
  <c r="B190" i="20"/>
  <c r="B189" i="20"/>
  <c r="B188" i="20"/>
  <c r="E187" i="20"/>
  <c r="B187" i="20"/>
  <c r="B186" i="20"/>
  <c r="E185" i="20"/>
  <c r="B185" i="20"/>
  <c r="B184" i="20"/>
  <c r="B183" i="20"/>
  <c r="E182" i="20"/>
  <c r="B182" i="20"/>
  <c r="E181" i="20"/>
  <c r="B181" i="20"/>
  <c r="B180" i="20"/>
  <c r="B179" i="20"/>
  <c r="B178" i="20"/>
  <c r="E177" i="20"/>
  <c r="B177" i="20"/>
  <c r="E176" i="20"/>
  <c r="B176" i="20"/>
  <c r="E175" i="20"/>
  <c r="B175" i="20"/>
  <c r="E174" i="20"/>
  <c r="B174" i="20"/>
  <c r="E173" i="20"/>
  <c r="B173" i="20"/>
  <c r="E172" i="20"/>
  <c r="B172" i="20"/>
  <c r="E171" i="20"/>
  <c r="B171" i="20"/>
  <c r="B170" i="20"/>
  <c r="B169" i="20"/>
  <c r="B168" i="20"/>
  <c r="B167" i="20"/>
  <c r="E166" i="20"/>
  <c r="B166" i="20"/>
  <c r="E165" i="20"/>
  <c r="B165" i="20"/>
  <c r="E164" i="20"/>
  <c r="B164" i="20"/>
  <c r="E163" i="20"/>
  <c r="B163" i="20"/>
  <c r="E162" i="20"/>
  <c r="B162" i="20"/>
  <c r="E161" i="20"/>
  <c r="B161" i="20"/>
  <c r="E160" i="20"/>
  <c r="B160" i="20"/>
  <c r="E159" i="20"/>
  <c r="B159" i="20"/>
  <c r="E158" i="20"/>
  <c r="B158" i="20"/>
  <c r="E157" i="20"/>
  <c r="B157" i="20"/>
  <c r="E156" i="20"/>
  <c r="B156" i="20"/>
  <c r="E155" i="20"/>
  <c r="B155" i="20"/>
  <c r="E154" i="20"/>
  <c r="B154" i="20"/>
  <c r="B153" i="20"/>
  <c r="E152" i="20"/>
  <c r="B152" i="20"/>
  <c r="B151" i="20"/>
  <c r="B150" i="20"/>
  <c r="B149" i="20"/>
  <c r="B148" i="20"/>
  <c r="B147" i="20"/>
  <c r="B146" i="20"/>
  <c r="B145" i="20"/>
  <c r="E144" i="20"/>
  <c r="B144" i="20"/>
  <c r="E143" i="20"/>
  <c r="B143" i="20"/>
  <c r="E142" i="20"/>
  <c r="B142" i="20"/>
  <c r="E141" i="20"/>
  <c r="B141" i="20"/>
  <c r="B140" i="20"/>
  <c r="B139" i="20"/>
  <c r="E138" i="20"/>
  <c r="B138" i="20"/>
  <c r="E137" i="20"/>
  <c r="B137" i="20"/>
  <c r="E136" i="20"/>
  <c r="B136" i="20"/>
  <c r="E135" i="20"/>
  <c r="B135" i="20"/>
  <c r="E134" i="20"/>
  <c r="B134" i="20"/>
  <c r="B133" i="20"/>
  <c r="B132" i="20"/>
  <c r="B131" i="20"/>
  <c r="E130" i="20"/>
  <c r="B130" i="20"/>
  <c r="E129" i="20"/>
  <c r="B129" i="20"/>
  <c r="B128" i="20"/>
  <c r="E127" i="20"/>
  <c r="B127" i="20"/>
  <c r="E126" i="20"/>
  <c r="B126" i="20"/>
  <c r="E125" i="20"/>
  <c r="B125" i="20"/>
  <c r="E124" i="20"/>
  <c r="B124" i="20"/>
  <c r="E123" i="20"/>
  <c r="B123" i="20"/>
  <c r="E122" i="20"/>
  <c r="B122" i="20"/>
  <c r="E121" i="20"/>
  <c r="B121" i="20"/>
  <c r="E120" i="20"/>
  <c r="B120" i="20"/>
  <c r="E119" i="20"/>
  <c r="B119" i="20"/>
  <c r="E118" i="20"/>
  <c r="B118" i="20"/>
  <c r="E117" i="20"/>
  <c r="B117" i="20"/>
  <c r="E116" i="20"/>
  <c r="B116" i="20"/>
  <c r="E115" i="20"/>
  <c r="B115" i="20"/>
  <c r="E114" i="20"/>
  <c r="B114" i="20"/>
  <c r="E113" i="20"/>
  <c r="B113" i="20"/>
  <c r="E112" i="20"/>
  <c r="B112" i="20"/>
  <c r="E111" i="20"/>
  <c r="B111" i="20"/>
  <c r="E110" i="20"/>
  <c r="B110" i="20"/>
  <c r="E109" i="20"/>
  <c r="B109" i="20"/>
  <c r="E108" i="20"/>
  <c r="B108" i="20"/>
  <c r="E107" i="20"/>
  <c r="B107" i="20"/>
  <c r="E106" i="20"/>
  <c r="B106" i="20"/>
  <c r="E105" i="20"/>
  <c r="B105" i="20"/>
  <c r="B104" i="20"/>
  <c r="B103" i="20"/>
  <c r="E102" i="20"/>
  <c r="B102" i="20"/>
  <c r="E101" i="20"/>
  <c r="B101" i="20"/>
  <c r="E100" i="20"/>
  <c r="B100" i="20"/>
  <c r="E99" i="20"/>
  <c r="B99" i="20"/>
  <c r="E98" i="20"/>
  <c r="B98" i="20"/>
  <c r="E97" i="20"/>
  <c r="B97" i="20"/>
  <c r="E96" i="20"/>
  <c r="B96" i="20"/>
  <c r="B95" i="20"/>
  <c r="E94" i="20"/>
  <c r="B94" i="20"/>
  <c r="B93" i="20"/>
  <c r="E92" i="20"/>
  <c r="B92" i="20"/>
  <c r="B91" i="20"/>
  <c r="E90" i="20"/>
  <c r="B90" i="20"/>
  <c r="E89" i="20"/>
  <c r="B89" i="20"/>
  <c r="B88" i="20"/>
  <c r="E87" i="20"/>
  <c r="B87" i="20"/>
  <c r="E86" i="20"/>
  <c r="B86" i="20"/>
  <c r="B85" i="20"/>
  <c r="E84" i="20"/>
  <c r="B84" i="20"/>
  <c r="E83" i="20"/>
  <c r="B83" i="20"/>
  <c r="E82" i="20"/>
  <c r="B82" i="20"/>
  <c r="B81" i="20"/>
  <c r="B80" i="20"/>
  <c r="E79" i="20"/>
  <c r="B79" i="20"/>
  <c r="B78" i="20"/>
  <c r="E77" i="20"/>
  <c r="B77" i="20"/>
  <c r="B76" i="20"/>
  <c r="E75" i="20"/>
  <c r="B75" i="20"/>
  <c r="E74" i="20"/>
  <c r="B74" i="20"/>
  <c r="B73" i="20"/>
  <c r="B72" i="20"/>
  <c r="B71" i="20"/>
  <c r="B70" i="20"/>
  <c r="E69" i="20"/>
  <c r="B69" i="20"/>
  <c r="E68" i="20"/>
  <c r="B68" i="20"/>
  <c r="B67" i="20"/>
  <c r="E66" i="20"/>
  <c r="B66" i="20"/>
  <c r="E65" i="20"/>
  <c r="B65" i="20"/>
  <c r="E64" i="20"/>
  <c r="B64" i="20"/>
  <c r="E63" i="20"/>
  <c r="B63" i="20"/>
  <c r="E62" i="20"/>
  <c r="B62" i="20"/>
  <c r="E61" i="20"/>
  <c r="B61" i="20"/>
  <c r="E60" i="20"/>
  <c r="B60" i="20"/>
  <c r="E59" i="20"/>
  <c r="B59" i="20"/>
  <c r="E58" i="20"/>
  <c r="B58" i="20"/>
  <c r="B57" i="20"/>
  <c r="E56" i="20"/>
  <c r="B56" i="20"/>
  <c r="E55" i="20"/>
  <c r="B55" i="20"/>
  <c r="E54" i="20"/>
  <c r="B54" i="20"/>
  <c r="B53" i="20"/>
  <c r="B52" i="20"/>
  <c r="E51" i="20"/>
  <c r="B51" i="20"/>
  <c r="B50" i="20"/>
  <c r="E49" i="20"/>
  <c r="B49" i="20"/>
  <c r="E48" i="20"/>
  <c r="B48" i="20"/>
  <c r="E47" i="20"/>
  <c r="B47" i="20"/>
  <c r="B46" i="20"/>
  <c r="E45" i="20"/>
  <c r="B45" i="20"/>
  <c r="B44" i="20"/>
  <c r="E43" i="20"/>
  <c r="B43" i="20"/>
  <c r="E42" i="20"/>
  <c r="B42" i="20"/>
  <c r="E41" i="20"/>
  <c r="B41" i="20"/>
  <c r="E40" i="20"/>
  <c r="B40" i="20"/>
  <c r="E39" i="20"/>
  <c r="B39" i="20"/>
  <c r="E38" i="20"/>
  <c r="B38" i="20"/>
  <c r="E37" i="20"/>
  <c r="B37" i="20"/>
  <c r="E36" i="20"/>
  <c r="B36" i="20"/>
  <c r="E35" i="20"/>
  <c r="B35" i="20"/>
  <c r="E34" i="20"/>
  <c r="B34" i="20"/>
  <c r="B33" i="20"/>
  <c r="E32" i="20"/>
  <c r="B32" i="20"/>
  <c r="E31" i="20"/>
  <c r="B31" i="20"/>
  <c r="E30" i="20"/>
  <c r="B30" i="20"/>
  <c r="E29" i="20"/>
  <c r="B29" i="20"/>
  <c r="E28" i="20"/>
  <c r="B28" i="20"/>
  <c r="E27" i="20"/>
  <c r="B27" i="20"/>
  <c r="B26" i="20"/>
  <c r="B25" i="20"/>
  <c r="E24" i="20"/>
  <c r="B24" i="20"/>
  <c r="B23" i="20"/>
  <c r="B22" i="20"/>
  <c r="E21" i="20"/>
  <c r="B21" i="20"/>
  <c r="E20" i="20"/>
  <c r="B20" i="20"/>
  <c r="E19" i="20"/>
  <c r="B19" i="20"/>
  <c r="B18" i="20"/>
  <c r="E17" i="20"/>
  <c r="B17" i="20"/>
  <c r="E16" i="20"/>
  <c r="B16" i="20"/>
  <c r="E15" i="20"/>
  <c r="B15" i="20"/>
  <c r="E14" i="20"/>
  <c r="B14" i="20"/>
  <c r="B13" i="20"/>
  <c r="E12" i="20"/>
  <c r="B12" i="20"/>
  <c r="E11" i="20"/>
  <c r="B11" i="20"/>
  <c r="E10" i="20"/>
  <c r="B10" i="20"/>
  <c r="E9" i="20"/>
  <c r="B9" i="20"/>
  <c r="E8" i="20"/>
  <c r="B8" i="20"/>
  <c r="B7" i="20"/>
  <c r="E6" i="20"/>
  <c r="B6" i="20"/>
  <c r="E5" i="20"/>
  <c r="B5" i="20"/>
  <c r="E4" i="20"/>
  <c r="B4" i="20"/>
  <c r="E3" i="20"/>
  <c r="B3" i="20"/>
  <c r="B1411" i="19" l="1"/>
  <c r="B1410" i="19"/>
  <c r="B1409" i="19"/>
  <c r="B1408" i="19"/>
  <c r="B1407" i="19"/>
  <c r="E1406" i="19"/>
  <c r="B1406" i="19"/>
  <c r="B1405" i="19"/>
  <c r="B1404" i="19"/>
  <c r="B1403" i="19"/>
  <c r="B1402" i="19"/>
  <c r="B1401" i="19"/>
  <c r="B1400" i="19"/>
  <c r="B1399" i="19"/>
  <c r="B1398" i="19"/>
  <c r="B1397" i="19"/>
  <c r="B1396" i="19"/>
  <c r="B1395" i="19"/>
  <c r="B1394" i="19"/>
  <c r="E1393" i="19"/>
  <c r="B1393" i="19"/>
  <c r="B1392" i="19"/>
  <c r="B1391" i="19"/>
  <c r="B1390" i="19"/>
  <c r="B1389" i="19"/>
  <c r="B1388" i="19"/>
  <c r="B1387" i="19"/>
  <c r="B1386" i="19"/>
  <c r="B1385" i="19"/>
  <c r="B1384" i="19"/>
  <c r="B1383" i="19"/>
  <c r="B1382" i="19"/>
  <c r="B1381" i="19"/>
  <c r="B1380" i="19"/>
  <c r="B1379" i="19"/>
  <c r="B1378" i="19"/>
  <c r="B1377" i="19"/>
  <c r="B1376" i="19"/>
  <c r="B1375" i="19"/>
  <c r="B1374" i="19"/>
  <c r="B1373" i="19"/>
  <c r="B1372" i="19"/>
  <c r="B1371" i="19"/>
  <c r="B1370" i="19"/>
  <c r="B1369" i="19"/>
  <c r="B1367" i="19"/>
  <c r="B1366" i="19"/>
  <c r="B1365" i="19"/>
  <c r="E1364" i="19"/>
  <c r="B1364" i="19"/>
  <c r="B1363" i="19"/>
  <c r="B1362" i="19"/>
  <c r="B1361" i="19"/>
  <c r="B1360" i="19"/>
  <c r="B1359" i="19"/>
  <c r="B1358" i="19"/>
  <c r="B1357" i="19"/>
  <c r="B1356" i="19"/>
  <c r="B1355" i="19"/>
  <c r="B1354" i="19"/>
  <c r="B1353" i="19"/>
  <c r="B1352" i="19"/>
  <c r="B1351" i="19"/>
  <c r="B1350" i="19"/>
  <c r="E1349" i="19"/>
  <c r="B1349" i="19"/>
  <c r="E1348" i="19"/>
  <c r="B1348" i="19"/>
  <c r="B1347" i="19"/>
  <c r="B1346" i="19"/>
  <c r="B1345" i="19"/>
  <c r="B1344" i="19"/>
  <c r="B1343" i="19"/>
  <c r="B1342" i="19"/>
  <c r="E1341" i="19"/>
  <c r="B1341" i="19"/>
  <c r="B1340" i="19"/>
  <c r="B1339" i="19"/>
  <c r="B1338" i="19"/>
  <c r="B1337" i="19"/>
  <c r="B1336" i="19"/>
  <c r="B1335" i="19"/>
  <c r="B1334" i="19"/>
  <c r="B1333" i="19"/>
  <c r="B1332" i="19"/>
  <c r="B1331" i="19"/>
  <c r="B1330" i="19"/>
  <c r="E1329" i="19"/>
  <c r="B1329" i="19"/>
  <c r="B1327" i="19"/>
  <c r="B1326" i="19"/>
  <c r="B1325" i="19"/>
  <c r="B1324" i="19"/>
  <c r="B1323" i="19"/>
  <c r="B1322" i="19"/>
  <c r="B1321" i="19"/>
  <c r="B1320" i="19"/>
  <c r="B1319" i="19"/>
  <c r="B1318" i="19"/>
  <c r="B1317" i="19"/>
  <c r="E1316" i="19"/>
  <c r="B1316" i="19"/>
  <c r="B1315" i="19"/>
  <c r="B1314" i="19"/>
  <c r="B1313" i="19"/>
  <c r="B1312" i="19"/>
  <c r="E1311" i="19"/>
  <c r="B1311" i="19"/>
  <c r="B1310" i="19"/>
  <c r="B1309" i="19"/>
  <c r="B1308" i="19"/>
  <c r="E1307" i="19"/>
  <c r="B1307" i="19"/>
  <c r="B1305" i="19"/>
  <c r="B1304" i="19"/>
  <c r="B1303" i="19"/>
  <c r="B1302" i="19"/>
  <c r="B1301" i="19"/>
  <c r="B1300" i="19"/>
  <c r="E1299" i="19"/>
  <c r="B1299" i="19"/>
  <c r="E1298" i="19"/>
  <c r="B1298" i="19"/>
  <c r="B1297" i="19"/>
  <c r="B1296" i="19"/>
  <c r="E1295" i="19"/>
  <c r="B1295" i="19"/>
  <c r="B1294" i="19"/>
  <c r="B1293" i="19"/>
  <c r="B1292" i="19"/>
  <c r="B1291" i="19"/>
  <c r="B1290" i="19"/>
  <c r="B1289" i="19"/>
  <c r="B1288" i="19"/>
  <c r="B1287" i="19"/>
  <c r="E1286" i="19"/>
  <c r="B1286" i="19"/>
  <c r="B1285" i="19"/>
  <c r="B1284" i="19"/>
  <c r="E1283" i="19"/>
  <c r="B1283" i="19"/>
  <c r="B1282" i="19"/>
  <c r="B1281" i="19"/>
  <c r="B1280" i="19"/>
  <c r="B1279" i="19"/>
  <c r="B1278" i="19"/>
  <c r="B1277" i="19"/>
  <c r="B1276" i="19"/>
  <c r="B1275" i="19"/>
  <c r="B1274" i="19"/>
  <c r="B1273" i="19"/>
  <c r="E1272" i="19"/>
  <c r="B1272" i="19"/>
  <c r="B1271" i="19"/>
  <c r="B1270" i="19"/>
  <c r="B1269" i="19"/>
  <c r="E1268" i="19"/>
  <c r="B1268" i="19"/>
  <c r="B1267" i="19"/>
  <c r="B1266" i="19"/>
  <c r="B1265" i="19"/>
  <c r="B1264" i="19"/>
  <c r="B1263" i="19"/>
  <c r="B1262" i="19"/>
  <c r="B1261" i="19"/>
  <c r="E1260" i="19"/>
  <c r="B1260" i="19"/>
  <c r="B1259" i="19"/>
  <c r="B1258" i="19"/>
  <c r="B1257" i="19"/>
  <c r="B1256" i="19"/>
  <c r="B1255" i="19"/>
  <c r="B1254" i="19"/>
  <c r="E1253" i="19"/>
  <c r="B1253" i="19"/>
  <c r="B1252" i="19"/>
  <c r="B1251" i="19"/>
  <c r="B1250" i="19"/>
  <c r="B1249" i="19"/>
  <c r="E1248" i="19"/>
  <c r="B1248" i="19"/>
  <c r="B1247" i="19"/>
  <c r="B1246" i="19"/>
  <c r="B1245" i="19"/>
  <c r="E1244" i="19"/>
  <c r="B1244" i="19"/>
  <c r="B1243" i="19"/>
  <c r="B1242" i="19"/>
  <c r="B1241" i="19"/>
  <c r="B1240" i="19"/>
  <c r="B1239" i="19"/>
  <c r="B1238" i="19"/>
  <c r="B1237" i="19"/>
  <c r="B1236" i="19"/>
  <c r="E1235" i="19"/>
  <c r="B1235" i="19"/>
  <c r="B1234" i="19"/>
  <c r="B1233" i="19"/>
  <c r="E1232" i="19"/>
  <c r="B1232" i="19"/>
  <c r="B1231" i="19"/>
  <c r="E1230" i="19"/>
  <c r="B1230" i="19"/>
  <c r="B1229" i="19"/>
  <c r="B1228" i="19"/>
  <c r="B1227" i="19"/>
  <c r="B1226" i="19"/>
  <c r="B1225" i="19"/>
  <c r="E1224" i="19"/>
  <c r="B1224" i="19"/>
  <c r="E1223" i="19"/>
  <c r="B1223" i="19"/>
  <c r="B1222" i="19"/>
  <c r="B1221" i="19"/>
  <c r="E1220" i="19"/>
  <c r="B1220" i="19"/>
  <c r="B1219" i="19"/>
  <c r="B1218" i="19"/>
  <c r="B1217" i="19"/>
  <c r="E1216" i="19"/>
  <c r="B1216" i="19"/>
  <c r="B1215" i="19"/>
  <c r="B1214" i="19"/>
  <c r="B1213" i="19"/>
  <c r="B1212" i="19"/>
  <c r="B1211" i="19"/>
  <c r="E1210" i="19"/>
  <c r="B1210" i="19"/>
  <c r="B1209" i="19"/>
  <c r="B1208" i="19"/>
  <c r="E1207" i="19"/>
  <c r="B1207" i="19"/>
  <c r="B1206" i="19"/>
  <c r="B1205" i="19"/>
  <c r="B1204" i="19"/>
  <c r="B1203" i="19"/>
  <c r="B1202" i="19"/>
  <c r="B1201" i="19"/>
  <c r="B1200" i="19"/>
  <c r="B1199" i="19"/>
  <c r="B1198" i="19"/>
  <c r="B1197" i="19"/>
  <c r="E1196" i="19"/>
  <c r="B1196" i="19"/>
  <c r="B1195" i="19"/>
  <c r="B1194" i="19"/>
  <c r="B1193" i="19"/>
  <c r="B1192" i="19"/>
  <c r="E1191" i="19"/>
  <c r="B1191" i="19"/>
  <c r="B1190" i="19"/>
  <c r="B1189" i="19"/>
  <c r="B1188" i="19"/>
  <c r="B1187" i="19"/>
  <c r="E1186" i="19"/>
  <c r="B1186" i="19"/>
  <c r="B1185" i="19"/>
  <c r="B1184" i="19"/>
  <c r="B1183" i="19"/>
  <c r="B1182" i="19"/>
  <c r="B1181" i="19"/>
  <c r="B1180" i="19"/>
  <c r="E1179" i="19"/>
  <c r="B1179" i="19"/>
  <c r="B1178" i="19"/>
  <c r="B1177" i="19"/>
  <c r="B1176" i="19"/>
  <c r="B1175" i="19"/>
  <c r="B1174" i="19"/>
  <c r="B1173" i="19"/>
  <c r="E1172" i="19"/>
  <c r="B1172" i="19"/>
  <c r="E1171" i="19"/>
  <c r="B1171" i="19"/>
  <c r="E1170" i="19"/>
  <c r="B1170" i="19"/>
  <c r="B1169" i="19"/>
  <c r="B1168" i="19"/>
  <c r="B1167" i="19"/>
  <c r="B1166" i="19"/>
  <c r="B1165" i="19"/>
  <c r="E1164" i="19"/>
  <c r="B1164" i="19"/>
  <c r="B1163" i="19"/>
  <c r="B1162" i="19"/>
  <c r="B1161" i="19"/>
  <c r="B1160" i="19"/>
  <c r="B1159" i="19"/>
  <c r="B1158" i="19"/>
  <c r="B1157" i="19"/>
  <c r="B1156" i="19"/>
  <c r="B1155" i="19"/>
  <c r="B1154" i="19"/>
  <c r="B1153" i="19"/>
  <c r="B1152" i="19"/>
  <c r="B1151" i="19"/>
  <c r="B1150" i="19"/>
  <c r="B1149" i="19"/>
  <c r="B1148" i="19"/>
  <c r="B1147" i="19"/>
  <c r="B1146" i="19"/>
  <c r="B1145" i="19"/>
  <c r="B1144" i="19"/>
  <c r="B1143" i="19"/>
  <c r="B1142" i="19"/>
  <c r="B1141" i="19"/>
  <c r="B1140" i="19"/>
  <c r="B1139" i="19"/>
  <c r="E1138" i="19"/>
  <c r="B1138" i="19"/>
  <c r="B1137" i="19"/>
  <c r="B1136" i="19"/>
  <c r="B1135" i="19"/>
  <c r="B1134" i="19"/>
  <c r="B1133" i="19"/>
  <c r="B1132" i="19"/>
  <c r="B1131" i="19"/>
  <c r="B1130" i="19"/>
  <c r="B1129" i="19"/>
  <c r="B1128" i="19"/>
  <c r="B1127" i="19"/>
  <c r="B1126" i="19"/>
  <c r="B1125" i="19"/>
  <c r="B1124" i="19"/>
  <c r="B1123" i="19"/>
  <c r="B1122" i="19"/>
  <c r="B1121" i="19"/>
  <c r="B1120" i="19"/>
  <c r="B1119" i="19"/>
  <c r="B1118" i="19"/>
  <c r="E1117" i="19"/>
  <c r="B1117" i="19"/>
  <c r="B1116" i="19"/>
  <c r="E1115" i="19"/>
  <c r="B1115" i="19"/>
  <c r="B1114" i="19"/>
  <c r="B1113" i="19"/>
  <c r="B1112" i="19"/>
  <c r="B1111" i="19"/>
  <c r="B1110" i="19"/>
  <c r="B1109" i="19"/>
  <c r="B1108" i="19"/>
  <c r="B1107" i="19"/>
  <c r="E1106" i="19"/>
  <c r="B1106" i="19"/>
  <c r="B1105" i="19"/>
  <c r="B1104" i="19"/>
  <c r="B1103" i="19"/>
  <c r="E1102" i="19"/>
  <c r="B1102" i="19"/>
  <c r="B1101" i="19"/>
  <c r="B1100" i="19"/>
  <c r="B1099" i="19"/>
  <c r="B1098" i="19"/>
  <c r="B1097" i="19"/>
  <c r="B1096" i="19"/>
  <c r="B1095" i="19"/>
  <c r="B1094" i="19"/>
  <c r="E1093" i="19"/>
  <c r="B1093" i="19"/>
  <c r="E1092" i="19"/>
  <c r="B1092" i="19"/>
  <c r="B1091" i="19"/>
  <c r="B1090" i="19"/>
  <c r="B1089" i="19"/>
  <c r="B1088" i="19"/>
  <c r="B1087" i="19"/>
  <c r="B1086" i="19"/>
  <c r="B1085" i="19"/>
  <c r="B1084" i="19"/>
  <c r="E1083" i="19"/>
  <c r="B1083" i="19"/>
  <c r="B1082" i="19"/>
  <c r="B1081" i="19"/>
  <c r="B1080" i="19"/>
  <c r="B1079" i="19"/>
  <c r="B1078" i="19"/>
  <c r="B1077" i="19"/>
  <c r="B1076" i="19"/>
  <c r="B1075" i="19"/>
  <c r="B1074" i="19"/>
  <c r="B1073" i="19"/>
  <c r="B1072" i="19"/>
  <c r="B1071" i="19"/>
  <c r="B1070" i="19"/>
  <c r="B1069" i="19"/>
  <c r="B1068" i="19"/>
  <c r="B1067" i="19"/>
  <c r="B1066" i="19"/>
  <c r="B1065" i="19"/>
  <c r="B1064" i="19"/>
  <c r="B1063" i="19"/>
  <c r="B1062" i="19"/>
  <c r="E1061" i="19"/>
  <c r="B1061" i="19"/>
  <c r="B1060" i="19"/>
  <c r="B1059" i="19"/>
  <c r="B1058" i="19"/>
  <c r="B1057" i="19"/>
  <c r="B1056" i="19"/>
  <c r="B1055" i="19"/>
  <c r="B1054" i="19"/>
  <c r="B1053" i="19"/>
  <c r="B1052" i="19"/>
  <c r="B1051" i="19"/>
  <c r="B1050" i="19"/>
  <c r="B1049" i="19"/>
  <c r="B1048" i="19"/>
  <c r="B1047" i="19"/>
  <c r="B1046" i="19"/>
  <c r="B1045" i="19"/>
  <c r="B1044" i="19"/>
  <c r="B1043" i="19"/>
  <c r="B1042" i="19"/>
  <c r="B1041" i="19"/>
  <c r="B1040" i="19"/>
  <c r="B1039" i="19"/>
  <c r="B1038" i="19"/>
  <c r="B1037" i="19"/>
  <c r="B1036" i="19"/>
  <c r="B1035" i="19"/>
  <c r="B1034" i="19"/>
  <c r="B1033" i="19"/>
  <c r="B1032" i="19"/>
  <c r="B1031" i="19"/>
  <c r="B1030" i="19"/>
  <c r="B1029" i="19"/>
  <c r="B1028" i="19"/>
  <c r="B1027" i="19"/>
  <c r="B1026" i="19"/>
  <c r="B1025" i="19"/>
  <c r="B1024" i="19"/>
  <c r="B1023" i="19"/>
  <c r="B1022" i="19"/>
  <c r="B1021" i="19"/>
  <c r="B1020" i="19"/>
  <c r="E1019" i="19"/>
  <c r="B1019" i="19"/>
  <c r="B1018" i="19"/>
  <c r="B1017" i="19"/>
  <c r="B1016" i="19"/>
  <c r="B1015" i="19"/>
  <c r="E1014" i="19"/>
  <c r="B1014" i="19"/>
  <c r="B1013" i="19"/>
  <c r="E1012" i="19"/>
  <c r="B1012" i="19"/>
  <c r="B1011" i="19"/>
  <c r="B1010" i="19"/>
  <c r="B1009" i="19"/>
  <c r="B1008" i="19"/>
  <c r="B1007" i="19"/>
  <c r="B1006" i="19"/>
  <c r="B1005" i="19"/>
  <c r="B1004" i="19"/>
  <c r="B1003" i="19"/>
  <c r="B1002" i="19"/>
  <c r="E1001" i="19"/>
  <c r="B1001" i="19"/>
  <c r="B1000" i="19"/>
  <c r="B999" i="19"/>
  <c r="B998" i="19"/>
  <c r="B997" i="19"/>
  <c r="B996" i="19"/>
  <c r="B995" i="19"/>
  <c r="E994" i="19"/>
  <c r="B994" i="19"/>
  <c r="E993" i="19"/>
  <c r="B993" i="19"/>
  <c r="E992" i="19"/>
  <c r="B992" i="19"/>
  <c r="B991" i="19"/>
  <c r="B990" i="19"/>
  <c r="B989" i="19"/>
  <c r="E988" i="19"/>
  <c r="B988" i="19"/>
  <c r="B987" i="19"/>
  <c r="B986" i="19"/>
  <c r="B985" i="19"/>
  <c r="B984" i="19"/>
  <c r="E983" i="19"/>
  <c r="B983" i="19"/>
  <c r="B982" i="19"/>
  <c r="B981" i="19"/>
  <c r="B980" i="19"/>
  <c r="B979" i="19"/>
  <c r="E978" i="19"/>
  <c r="B978" i="19"/>
  <c r="B977" i="19"/>
  <c r="B976" i="19"/>
  <c r="B975" i="19"/>
  <c r="B974" i="19"/>
  <c r="B973" i="19"/>
  <c r="B972" i="19"/>
  <c r="B971" i="19"/>
  <c r="B970" i="19"/>
  <c r="B969" i="19"/>
  <c r="B968" i="19"/>
  <c r="B967" i="19"/>
  <c r="B966" i="19"/>
  <c r="B965" i="19"/>
  <c r="B964" i="19"/>
  <c r="B963" i="19"/>
  <c r="B962" i="19"/>
  <c r="B961" i="19"/>
  <c r="B960" i="19"/>
  <c r="B959" i="19"/>
  <c r="B958" i="19"/>
  <c r="B957" i="19"/>
  <c r="B956" i="19"/>
  <c r="B955" i="19"/>
  <c r="B954" i="19"/>
  <c r="B953" i="19"/>
  <c r="B952" i="19"/>
  <c r="B951" i="19"/>
  <c r="B950" i="19"/>
  <c r="B949" i="19"/>
  <c r="B948" i="19"/>
  <c r="E947" i="19"/>
  <c r="B947" i="19"/>
  <c r="B946" i="19"/>
  <c r="B945" i="19"/>
  <c r="B944" i="19"/>
  <c r="B943" i="19"/>
  <c r="B942" i="19"/>
  <c r="B941" i="19"/>
  <c r="B940" i="19"/>
  <c r="B939" i="19"/>
  <c r="B938" i="19"/>
  <c r="B937" i="19"/>
  <c r="B936" i="19"/>
  <c r="B935" i="19"/>
  <c r="B934" i="19"/>
  <c r="B933" i="19"/>
  <c r="B932" i="19"/>
  <c r="B931" i="19"/>
  <c r="B930" i="19"/>
  <c r="B929" i="19"/>
  <c r="B928" i="19"/>
  <c r="B927" i="19"/>
  <c r="B926" i="19"/>
  <c r="B925" i="19"/>
  <c r="B924" i="19"/>
  <c r="B923" i="19"/>
  <c r="E922" i="19"/>
  <c r="B922" i="19"/>
  <c r="B921" i="19"/>
  <c r="B920" i="19"/>
  <c r="B919" i="19"/>
  <c r="B918" i="19"/>
  <c r="B917" i="19"/>
  <c r="B916" i="19"/>
  <c r="B915" i="19"/>
  <c r="B914" i="19"/>
  <c r="B913" i="19"/>
  <c r="B912" i="19"/>
  <c r="B911" i="19"/>
  <c r="B910" i="19"/>
  <c r="B909" i="19"/>
  <c r="B908" i="19"/>
  <c r="B907" i="19"/>
  <c r="B906" i="19"/>
  <c r="B905" i="19"/>
  <c r="B904" i="19"/>
  <c r="B903" i="19"/>
  <c r="B902" i="19"/>
  <c r="B901" i="19"/>
  <c r="B900" i="19"/>
  <c r="E899" i="19"/>
  <c r="B899" i="19"/>
  <c r="E898" i="19"/>
  <c r="B898" i="19"/>
  <c r="B897" i="19"/>
  <c r="B896" i="19"/>
  <c r="B895" i="19"/>
  <c r="B894" i="19"/>
  <c r="B893" i="19"/>
  <c r="E892" i="19"/>
  <c r="B892" i="19"/>
  <c r="B891" i="19"/>
  <c r="B890" i="19"/>
  <c r="B889" i="19"/>
  <c r="B888" i="19"/>
  <c r="E887" i="19"/>
  <c r="B887" i="19"/>
  <c r="B886" i="19"/>
  <c r="E885" i="19"/>
  <c r="B885" i="19"/>
  <c r="B884" i="19"/>
  <c r="B883" i="19"/>
  <c r="B882" i="19"/>
  <c r="B881" i="19"/>
  <c r="B880" i="19"/>
  <c r="B879" i="19"/>
  <c r="B878" i="19"/>
  <c r="B877" i="19"/>
  <c r="B876" i="19"/>
  <c r="B875" i="19"/>
  <c r="B874" i="19"/>
  <c r="B873" i="19"/>
  <c r="B872" i="19"/>
  <c r="B871" i="19"/>
  <c r="E870" i="19"/>
  <c r="B870" i="19"/>
  <c r="B869" i="19"/>
  <c r="B868" i="19"/>
  <c r="B867" i="19"/>
  <c r="B866" i="19"/>
  <c r="E865" i="19"/>
  <c r="B865" i="19"/>
  <c r="B864" i="19"/>
  <c r="E863" i="19"/>
  <c r="B863" i="19"/>
  <c r="B862" i="19"/>
  <c r="B861" i="19"/>
  <c r="E860" i="19"/>
  <c r="B860" i="19"/>
  <c r="E859" i="19"/>
  <c r="B859" i="19"/>
  <c r="B858" i="19"/>
  <c r="B857" i="19"/>
  <c r="B856" i="19"/>
  <c r="B855" i="19"/>
  <c r="B854" i="19"/>
  <c r="B853" i="19"/>
  <c r="B852" i="19"/>
  <c r="B851" i="19"/>
  <c r="B850" i="19"/>
  <c r="B849" i="19"/>
  <c r="B848" i="19"/>
  <c r="B847" i="19"/>
  <c r="B846" i="19"/>
  <c r="B845" i="19"/>
  <c r="B844" i="19"/>
  <c r="B843" i="19"/>
  <c r="B842" i="19"/>
  <c r="B841" i="19"/>
  <c r="B840" i="19"/>
  <c r="B839" i="19"/>
  <c r="B838" i="19"/>
  <c r="B837" i="19"/>
  <c r="B836" i="19"/>
  <c r="B835" i="19"/>
  <c r="B834" i="19"/>
  <c r="B833" i="19"/>
  <c r="B832" i="19"/>
  <c r="B831" i="19"/>
  <c r="B830" i="19"/>
  <c r="B829" i="19"/>
  <c r="B828" i="19"/>
  <c r="B827" i="19"/>
  <c r="B826" i="19"/>
  <c r="B825" i="19"/>
  <c r="B824" i="19"/>
  <c r="B823" i="19"/>
  <c r="B822" i="19"/>
  <c r="B821" i="19"/>
  <c r="B820" i="19"/>
  <c r="B819" i="19"/>
  <c r="B818" i="19"/>
  <c r="B817" i="19"/>
  <c r="B816" i="19"/>
  <c r="B815" i="19"/>
  <c r="B814" i="19"/>
  <c r="B813" i="19"/>
  <c r="B812" i="19"/>
  <c r="B811" i="19"/>
  <c r="B810" i="19"/>
  <c r="B809" i="19"/>
  <c r="B808" i="19"/>
  <c r="B807" i="19"/>
  <c r="B806" i="19"/>
  <c r="B805" i="19"/>
  <c r="E804" i="19"/>
  <c r="B804" i="19"/>
  <c r="B803" i="19"/>
  <c r="B802" i="19"/>
  <c r="B801" i="19"/>
  <c r="B800" i="19"/>
  <c r="B799" i="19"/>
  <c r="B798" i="19"/>
  <c r="B797" i="19"/>
  <c r="B796" i="19"/>
  <c r="B795" i="19"/>
  <c r="B794" i="19"/>
  <c r="B793" i="19"/>
  <c r="B792" i="19"/>
  <c r="B791" i="19"/>
  <c r="E790" i="19"/>
  <c r="B790" i="19"/>
  <c r="B789" i="19"/>
  <c r="E788" i="19"/>
  <c r="B788" i="19"/>
  <c r="B787" i="19"/>
  <c r="B786" i="19"/>
  <c r="B785" i="19"/>
  <c r="B784" i="19"/>
  <c r="B783" i="19"/>
  <c r="B782" i="19"/>
  <c r="B781" i="19"/>
  <c r="B780" i="19"/>
  <c r="B779" i="19"/>
  <c r="B778" i="19"/>
  <c r="B777" i="19"/>
  <c r="B776" i="19"/>
  <c r="E775" i="19"/>
  <c r="B775" i="19"/>
  <c r="B774" i="19"/>
  <c r="B773" i="19"/>
  <c r="B772" i="19"/>
  <c r="B771" i="19"/>
  <c r="B770" i="19"/>
  <c r="B769" i="19"/>
  <c r="E768" i="19"/>
  <c r="B768" i="19"/>
  <c r="B767" i="19"/>
  <c r="B766" i="19"/>
  <c r="B765" i="19"/>
  <c r="B764" i="19"/>
  <c r="E763" i="19"/>
  <c r="B763" i="19"/>
  <c r="B762" i="19"/>
  <c r="E761" i="19"/>
  <c r="B761" i="19"/>
  <c r="B760" i="19"/>
  <c r="B759" i="19"/>
  <c r="E758" i="19"/>
  <c r="B758" i="19"/>
  <c r="B757" i="19"/>
  <c r="B756" i="19"/>
  <c r="B755" i="19"/>
  <c r="E754" i="19"/>
  <c r="B754" i="19"/>
  <c r="B753" i="19"/>
  <c r="B752" i="19"/>
  <c r="B751" i="19"/>
  <c r="B750" i="19"/>
  <c r="B749" i="19"/>
  <c r="B748" i="19"/>
  <c r="B747" i="19"/>
  <c r="B746" i="19"/>
  <c r="B745" i="19"/>
  <c r="B744" i="19"/>
  <c r="B743" i="19"/>
  <c r="E742" i="19"/>
  <c r="B742" i="19"/>
  <c r="B741" i="19"/>
  <c r="B740" i="19"/>
  <c r="E739" i="19"/>
  <c r="B739" i="19"/>
  <c r="E738" i="19"/>
  <c r="B738" i="19"/>
  <c r="B737" i="19"/>
  <c r="E736" i="19"/>
  <c r="B736" i="19"/>
  <c r="E735" i="19"/>
  <c r="B735" i="19"/>
  <c r="E734" i="19"/>
  <c r="B734" i="19"/>
  <c r="B733" i="19"/>
  <c r="B732" i="19"/>
  <c r="B731" i="19"/>
  <c r="B730" i="19"/>
  <c r="E729" i="19"/>
  <c r="B729" i="19"/>
  <c r="B728" i="19"/>
  <c r="E727" i="19"/>
  <c r="B727" i="19"/>
  <c r="E726" i="19"/>
  <c r="B726" i="19"/>
  <c r="B725" i="19"/>
  <c r="E724" i="19"/>
  <c r="B724" i="19"/>
  <c r="B723" i="19"/>
  <c r="B722" i="19"/>
  <c r="B721" i="19"/>
  <c r="B720" i="19"/>
  <c r="B719" i="19"/>
  <c r="E718" i="19"/>
  <c r="B718" i="19"/>
  <c r="E717" i="19"/>
  <c r="B717" i="19"/>
  <c r="B716" i="19"/>
  <c r="B715" i="19"/>
  <c r="B714" i="19"/>
  <c r="B713" i="19"/>
  <c r="B712" i="19"/>
  <c r="B711" i="19"/>
  <c r="B710" i="19"/>
  <c r="E709" i="19"/>
  <c r="B709" i="19"/>
  <c r="B708" i="19"/>
  <c r="B707" i="19"/>
  <c r="B706" i="19"/>
  <c r="E705" i="19"/>
  <c r="B705" i="19"/>
  <c r="B704" i="19"/>
  <c r="E703" i="19"/>
  <c r="B703" i="19"/>
  <c r="B702" i="19"/>
  <c r="B701" i="19"/>
  <c r="B700" i="19"/>
  <c r="B699" i="19"/>
  <c r="B698" i="19"/>
  <c r="B697" i="19"/>
  <c r="B696" i="19"/>
  <c r="B695" i="19"/>
  <c r="B694" i="19"/>
  <c r="B693" i="19"/>
  <c r="B692" i="19"/>
  <c r="B691" i="19"/>
  <c r="B690" i="19"/>
  <c r="E689" i="19"/>
  <c r="B689" i="19"/>
  <c r="B688" i="19"/>
  <c r="E687" i="19"/>
  <c r="B687" i="19"/>
  <c r="B686" i="19"/>
  <c r="B685" i="19"/>
  <c r="B684" i="19"/>
  <c r="B683" i="19"/>
  <c r="B682" i="19"/>
  <c r="E681" i="19"/>
  <c r="B681" i="19"/>
  <c r="B680" i="19"/>
  <c r="B679" i="19"/>
  <c r="B678" i="19"/>
  <c r="B677" i="19"/>
  <c r="B676" i="19"/>
  <c r="B675" i="19"/>
  <c r="B674" i="19"/>
  <c r="E673" i="19"/>
  <c r="B673" i="19"/>
  <c r="B672" i="19"/>
  <c r="B671" i="19"/>
  <c r="B670" i="19"/>
  <c r="B669" i="19"/>
  <c r="B668" i="19"/>
  <c r="B667" i="19"/>
  <c r="B666" i="19"/>
  <c r="B665" i="19"/>
  <c r="B664" i="19"/>
  <c r="B663" i="19"/>
  <c r="B662" i="19"/>
  <c r="E661" i="19"/>
  <c r="B661" i="19"/>
  <c r="E660" i="19"/>
  <c r="B660" i="19"/>
  <c r="E659" i="19"/>
  <c r="B659" i="19"/>
  <c r="B658" i="19"/>
  <c r="B657" i="19"/>
  <c r="B656" i="19"/>
  <c r="B655" i="19"/>
  <c r="B654" i="19"/>
  <c r="B653" i="19"/>
  <c r="B652" i="19"/>
  <c r="E651" i="19"/>
  <c r="B651" i="19"/>
  <c r="B650" i="19"/>
  <c r="B649" i="19"/>
  <c r="B648" i="19"/>
  <c r="E647" i="19"/>
  <c r="B647" i="19"/>
  <c r="E646" i="19"/>
  <c r="B646" i="19"/>
  <c r="B645" i="19"/>
  <c r="B644" i="19"/>
  <c r="B643" i="19"/>
  <c r="E642" i="19"/>
  <c r="B642" i="19"/>
  <c r="B641" i="19"/>
  <c r="B640" i="19"/>
  <c r="B639" i="19"/>
  <c r="B638" i="19"/>
  <c r="B637" i="19"/>
  <c r="B636" i="19"/>
  <c r="B635" i="19"/>
  <c r="B634" i="19"/>
  <c r="E633" i="19"/>
  <c r="B633" i="19"/>
  <c r="B632" i="19"/>
  <c r="B631" i="19"/>
  <c r="B630" i="19"/>
  <c r="B629" i="19"/>
  <c r="B628" i="19"/>
  <c r="B627" i="19"/>
  <c r="B626" i="19"/>
  <c r="B625" i="19"/>
  <c r="E624" i="19"/>
  <c r="B624" i="19"/>
  <c r="B623" i="19"/>
  <c r="E622" i="19"/>
  <c r="B622" i="19"/>
  <c r="E621" i="19"/>
  <c r="B621" i="19"/>
  <c r="B620" i="19"/>
  <c r="B619" i="19"/>
  <c r="B618" i="19"/>
  <c r="E617" i="19"/>
  <c r="B617" i="19"/>
  <c r="B616" i="19"/>
  <c r="B615" i="19"/>
  <c r="B614" i="19"/>
  <c r="B613" i="19"/>
  <c r="B612" i="19"/>
  <c r="B611" i="19"/>
  <c r="B610" i="19"/>
  <c r="B609" i="19"/>
  <c r="B608" i="19"/>
  <c r="B607" i="19"/>
  <c r="B606" i="19"/>
  <c r="B605" i="19"/>
  <c r="B604" i="19"/>
  <c r="B603" i="19"/>
  <c r="B602" i="19"/>
  <c r="B601" i="19"/>
  <c r="B600" i="19"/>
  <c r="E599" i="19"/>
  <c r="B599" i="19"/>
  <c r="B598" i="19"/>
  <c r="E597" i="19"/>
  <c r="B597" i="19"/>
  <c r="B596" i="19"/>
  <c r="B595" i="19"/>
  <c r="B594" i="19"/>
  <c r="B593" i="19"/>
  <c r="B592" i="19"/>
  <c r="E591" i="19"/>
  <c r="B591" i="19"/>
  <c r="B590" i="19"/>
  <c r="B589" i="19"/>
  <c r="B588" i="19"/>
  <c r="B587" i="19"/>
  <c r="B586" i="19"/>
  <c r="B585" i="19"/>
  <c r="E584" i="19"/>
  <c r="B584" i="19"/>
  <c r="B583" i="19"/>
  <c r="B582" i="19"/>
  <c r="E581" i="19"/>
  <c r="B581" i="19"/>
  <c r="E580" i="19"/>
  <c r="B580" i="19"/>
  <c r="B579" i="19"/>
  <c r="B578" i="19"/>
  <c r="B577" i="19"/>
  <c r="E576" i="19"/>
  <c r="B576" i="19"/>
  <c r="B575" i="19"/>
  <c r="E574" i="19"/>
  <c r="B574" i="19"/>
  <c r="E573" i="19"/>
  <c r="B573" i="19"/>
  <c r="B572" i="19"/>
  <c r="B571" i="19"/>
  <c r="B570" i="19"/>
  <c r="B569" i="19"/>
  <c r="B568" i="19"/>
  <c r="B567" i="19"/>
  <c r="E566" i="19"/>
  <c r="B566" i="19"/>
  <c r="B565" i="19"/>
  <c r="B564" i="19"/>
  <c r="B563" i="19"/>
  <c r="B562" i="19"/>
  <c r="B561" i="19"/>
  <c r="B560" i="19"/>
  <c r="E559" i="19"/>
  <c r="B559" i="19"/>
  <c r="B558" i="19"/>
  <c r="E557" i="19"/>
  <c r="B557" i="19"/>
  <c r="E556" i="19"/>
  <c r="B556" i="19"/>
  <c r="E555" i="19"/>
  <c r="B555" i="19"/>
  <c r="B554" i="19"/>
  <c r="B553" i="19"/>
  <c r="B552" i="19"/>
  <c r="B551" i="19"/>
  <c r="B550" i="19"/>
  <c r="E549" i="19"/>
  <c r="B549" i="19"/>
  <c r="E548" i="19"/>
  <c r="B548" i="19"/>
  <c r="E547" i="19"/>
  <c r="B547" i="19"/>
  <c r="B546" i="19"/>
  <c r="B545" i="19"/>
  <c r="B544" i="19"/>
  <c r="B543" i="19"/>
  <c r="B542" i="19"/>
  <c r="B541" i="19"/>
  <c r="B540" i="19"/>
  <c r="E539" i="19"/>
  <c r="B539" i="19"/>
  <c r="E538" i="19"/>
  <c r="B538" i="19"/>
  <c r="B537" i="19"/>
  <c r="E536" i="19"/>
  <c r="B536" i="19"/>
  <c r="B535" i="19"/>
  <c r="B534" i="19"/>
  <c r="B533" i="19"/>
  <c r="B532" i="19"/>
  <c r="B531" i="19"/>
  <c r="B530" i="19"/>
  <c r="B529" i="19"/>
  <c r="B528" i="19"/>
  <c r="B527" i="19"/>
  <c r="B526" i="19"/>
  <c r="B525" i="19"/>
  <c r="E524" i="19"/>
  <c r="B524" i="19"/>
  <c r="B523" i="19"/>
  <c r="B522" i="19"/>
  <c r="B521" i="19"/>
  <c r="B520" i="19"/>
  <c r="B519" i="19"/>
  <c r="B518" i="19"/>
  <c r="B517" i="19"/>
  <c r="B516" i="19"/>
  <c r="B515" i="19"/>
  <c r="B514" i="19"/>
  <c r="E513" i="19"/>
  <c r="B513" i="19"/>
  <c r="B512" i="19"/>
  <c r="B511" i="19"/>
  <c r="B510" i="19"/>
  <c r="E509" i="19"/>
  <c r="B509" i="19"/>
  <c r="E508" i="19"/>
  <c r="B508" i="19"/>
  <c r="B507" i="19"/>
  <c r="B506" i="19"/>
  <c r="B505" i="19"/>
  <c r="B504" i="19"/>
  <c r="B503" i="19"/>
  <c r="B502" i="19"/>
  <c r="E501" i="19"/>
  <c r="B501" i="19"/>
  <c r="B500" i="19"/>
  <c r="B499" i="19"/>
  <c r="B498" i="19"/>
  <c r="B497" i="19"/>
  <c r="B496" i="19"/>
  <c r="B495" i="19"/>
  <c r="E494" i="19"/>
  <c r="B494" i="19"/>
  <c r="E493" i="19"/>
  <c r="B493" i="19"/>
  <c r="B492" i="19"/>
  <c r="E491" i="19"/>
  <c r="B491" i="19"/>
  <c r="E490" i="19"/>
  <c r="B490" i="19"/>
  <c r="B489" i="19"/>
  <c r="E488" i="19"/>
  <c r="B488" i="19"/>
  <c r="B487" i="19"/>
  <c r="B486" i="19"/>
  <c r="B485" i="19"/>
  <c r="B484" i="19"/>
  <c r="E483" i="19"/>
  <c r="B483" i="19"/>
  <c r="B482" i="19"/>
  <c r="B481" i="19"/>
  <c r="E480" i="19"/>
  <c r="B480" i="19"/>
  <c r="E479" i="19"/>
  <c r="B479" i="19"/>
  <c r="B478" i="19"/>
  <c r="B477" i="19"/>
  <c r="B476" i="19"/>
  <c r="B475" i="19"/>
  <c r="E474" i="19"/>
  <c r="B474" i="19"/>
  <c r="E473" i="19"/>
  <c r="B473" i="19"/>
  <c r="B472" i="19"/>
  <c r="B471" i="19"/>
  <c r="E470" i="19"/>
  <c r="B470" i="19"/>
  <c r="E469" i="19"/>
  <c r="B469" i="19"/>
  <c r="B468" i="19"/>
  <c r="B467" i="19"/>
  <c r="E466" i="19"/>
  <c r="B466" i="19"/>
  <c r="E465" i="19"/>
  <c r="B465" i="19"/>
  <c r="B464" i="19"/>
  <c r="B463" i="19"/>
  <c r="B462" i="19"/>
  <c r="B461" i="19"/>
  <c r="B460" i="19"/>
  <c r="B459" i="19"/>
  <c r="B458" i="19"/>
  <c r="B457" i="19"/>
  <c r="B456" i="19"/>
  <c r="B455" i="19"/>
  <c r="B454" i="19"/>
  <c r="B453" i="19"/>
  <c r="B452" i="19"/>
  <c r="B451" i="19"/>
  <c r="B450" i="19"/>
  <c r="B449" i="19"/>
  <c r="E448" i="19"/>
  <c r="B448" i="19"/>
  <c r="B447" i="19"/>
  <c r="B446" i="19"/>
  <c r="B445" i="19"/>
  <c r="B444" i="19"/>
  <c r="B443" i="19"/>
  <c r="B442" i="19"/>
  <c r="B441" i="19"/>
  <c r="B440" i="19"/>
  <c r="B439" i="19"/>
  <c r="B438" i="19"/>
  <c r="B437" i="19"/>
  <c r="B436" i="19"/>
  <c r="B435" i="19"/>
  <c r="B434" i="19"/>
  <c r="B433" i="19"/>
  <c r="B432" i="19"/>
  <c r="B431" i="19"/>
  <c r="B430" i="19"/>
  <c r="B429" i="19"/>
  <c r="B428" i="19"/>
  <c r="B427" i="19"/>
  <c r="B426" i="19"/>
  <c r="B425" i="19"/>
  <c r="B424" i="19"/>
  <c r="B423" i="19"/>
  <c r="B422" i="19"/>
  <c r="B421" i="19"/>
  <c r="B420" i="19"/>
  <c r="B419" i="19"/>
  <c r="B418" i="19"/>
  <c r="B417" i="19"/>
  <c r="B416" i="19"/>
  <c r="B415" i="19"/>
  <c r="B414" i="19"/>
  <c r="B413" i="19"/>
  <c r="B412" i="19"/>
  <c r="B411" i="19"/>
  <c r="B410" i="19"/>
  <c r="B409" i="19"/>
  <c r="B408" i="19"/>
  <c r="B407" i="19"/>
  <c r="E406" i="19"/>
  <c r="B406" i="19"/>
  <c r="B405" i="19"/>
  <c r="B404" i="19"/>
  <c r="B403" i="19"/>
  <c r="B402" i="19"/>
  <c r="B401" i="19"/>
  <c r="B400" i="19"/>
  <c r="B399" i="19"/>
  <c r="B398" i="19"/>
  <c r="B397" i="19"/>
  <c r="E396" i="19"/>
  <c r="B396" i="19"/>
  <c r="B395" i="19"/>
  <c r="B394" i="19"/>
  <c r="B393" i="19"/>
  <c r="B392" i="19"/>
  <c r="B391" i="19"/>
  <c r="B390" i="19"/>
  <c r="B389" i="19"/>
  <c r="B388" i="19"/>
  <c r="B387" i="19"/>
  <c r="B386" i="19"/>
  <c r="B385" i="19"/>
  <c r="B384" i="19"/>
  <c r="B383" i="19"/>
  <c r="B382" i="19"/>
  <c r="B381" i="19"/>
  <c r="E380" i="19"/>
  <c r="B380" i="19"/>
  <c r="E379" i="19"/>
  <c r="B379" i="19"/>
  <c r="B378" i="19"/>
  <c r="B377" i="19"/>
  <c r="B376" i="19"/>
  <c r="B375" i="19"/>
  <c r="B374" i="19"/>
  <c r="B373" i="19"/>
  <c r="E372" i="19"/>
  <c r="B372" i="19"/>
  <c r="B371" i="19"/>
  <c r="B370" i="19"/>
  <c r="B369" i="19"/>
  <c r="B368" i="19"/>
  <c r="B367" i="19"/>
  <c r="B366" i="19"/>
  <c r="B365" i="19"/>
  <c r="B364" i="19"/>
  <c r="B363" i="19"/>
  <c r="B362" i="19"/>
  <c r="B361" i="19"/>
  <c r="B360" i="19"/>
  <c r="B359" i="19"/>
  <c r="B358" i="19"/>
  <c r="B357" i="19"/>
  <c r="B356" i="19"/>
  <c r="E355" i="19"/>
  <c r="B355" i="19"/>
  <c r="B354" i="19"/>
  <c r="B353" i="19"/>
  <c r="B352" i="19"/>
  <c r="B351" i="19"/>
  <c r="B350" i="19"/>
  <c r="B349" i="19"/>
  <c r="B348" i="19"/>
  <c r="B347" i="19"/>
  <c r="B346" i="19"/>
  <c r="B345" i="19"/>
  <c r="E344" i="19"/>
  <c r="B344" i="19"/>
  <c r="B343" i="19"/>
  <c r="B342" i="19"/>
  <c r="B341" i="19"/>
  <c r="B340" i="19"/>
  <c r="B339" i="19"/>
  <c r="B338" i="19"/>
  <c r="B337" i="19"/>
  <c r="B336" i="19"/>
  <c r="B335" i="19"/>
  <c r="B334" i="19"/>
  <c r="E333" i="19"/>
  <c r="B333" i="19"/>
  <c r="E332" i="19"/>
  <c r="B332" i="19"/>
  <c r="E331" i="19"/>
  <c r="B331" i="19"/>
  <c r="B330" i="19"/>
  <c r="B329" i="19"/>
  <c r="B328" i="19"/>
  <c r="B327" i="19"/>
  <c r="B326" i="19"/>
  <c r="B325" i="19"/>
  <c r="B324" i="19"/>
  <c r="B323" i="19"/>
  <c r="B322" i="19"/>
  <c r="B321" i="19"/>
  <c r="B320" i="19"/>
  <c r="E319" i="19"/>
  <c r="B319" i="19"/>
  <c r="E318" i="19"/>
  <c r="B318" i="19"/>
  <c r="B317" i="19"/>
  <c r="E316" i="19"/>
  <c r="B316" i="19"/>
  <c r="B315" i="19"/>
  <c r="B314" i="19"/>
  <c r="B313" i="19"/>
  <c r="B312" i="19"/>
  <c r="B311" i="19"/>
  <c r="B310" i="19"/>
  <c r="B309" i="19"/>
  <c r="B308" i="19"/>
  <c r="B307" i="19"/>
  <c r="B306" i="19"/>
  <c r="B305" i="19"/>
  <c r="B304" i="19"/>
  <c r="B303" i="19"/>
  <c r="E302" i="19"/>
  <c r="B302" i="19"/>
  <c r="E301" i="19"/>
  <c r="B301" i="19"/>
  <c r="B300" i="19"/>
  <c r="B299" i="19"/>
  <c r="B298" i="19"/>
  <c r="B297" i="19"/>
  <c r="B296" i="19"/>
  <c r="B295" i="19"/>
  <c r="B294" i="19"/>
  <c r="B293" i="19"/>
  <c r="B292" i="19"/>
  <c r="B291" i="19"/>
  <c r="E290" i="19"/>
  <c r="B290" i="19"/>
  <c r="B289" i="19"/>
  <c r="B288" i="19"/>
  <c r="B287" i="19"/>
  <c r="E286" i="19"/>
  <c r="B286" i="19"/>
  <c r="B285" i="19"/>
  <c r="B284" i="19"/>
  <c r="B283" i="19"/>
  <c r="B282" i="19"/>
  <c r="E281" i="19"/>
  <c r="B281" i="19"/>
  <c r="B280" i="19"/>
  <c r="B279" i="19"/>
  <c r="B278" i="19"/>
  <c r="B277" i="19"/>
  <c r="B276" i="19"/>
  <c r="E275" i="19"/>
  <c r="B275" i="19"/>
  <c r="B274" i="19"/>
  <c r="B273" i="19"/>
  <c r="B272" i="19"/>
  <c r="B271" i="19"/>
  <c r="B270" i="19"/>
  <c r="E269" i="19"/>
  <c r="B269" i="19"/>
  <c r="E268" i="19"/>
  <c r="B268" i="19"/>
  <c r="B267" i="19"/>
  <c r="E266" i="19"/>
  <c r="B266" i="19"/>
  <c r="B265" i="19"/>
  <c r="E264" i="19"/>
  <c r="B264" i="19"/>
  <c r="B263" i="19"/>
  <c r="E262" i="19"/>
  <c r="B262" i="19"/>
  <c r="B261" i="19"/>
  <c r="B260" i="19"/>
  <c r="B259" i="19"/>
  <c r="E258" i="19"/>
  <c r="B258" i="19"/>
  <c r="B257" i="19"/>
  <c r="E256" i="19"/>
  <c r="B256" i="19"/>
  <c r="B255" i="19"/>
  <c r="B254" i="19"/>
  <c r="E253" i="19"/>
  <c r="B253" i="19"/>
  <c r="E252" i="19"/>
  <c r="B252" i="19"/>
  <c r="B251" i="19"/>
  <c r="E250" i="19"/>
  <c r="B250" i="19"/>
  <c r="E249" i="19"/>
  <c r="B249" i="19"/>
  <c r="B248" i="19"/>
  <c r="B247" i="19"/>
  <c r="B246" i="19"/>
  <c r="B245" i="19"/>
  <c r="B244" i="19"/>
  <c r="B243" i="19"/>
  <c r="B242" i="19"/>
  <c r="E241" i="19"/>
  <c r="B241" i="19"/>
  <c r="E240" i="19"/>
  <c r="B240" i="19"/>
  <c r="B239" i="19"/>
  <c r="E238" i="19"/>
  <c r="B238" i="19"/>
  <c r="E237" i="19"/>
  <c r="B237" i="19"/>
  <c r="B236" i="19"/>
  <c r="B235" i="19"/>
  <c r="B234" i="19"/>
  <c r="B233" i="19"/>
  <c r="E232" i="19"/>
  <c r="B232" i="19"/>
  <c r="B231" i="19"/>
  <c r="B230" i="19"/>
  <c r="E229" i="19"/>
  <c r="B229" i="19"/>
  <c r="B228" i="19"/>
  <c r="B227" i="19"/>
  <c r="B226" i="19"/>
  <c r="B225" i="19"/>
  <c r="B224" i="19"/>
  <c r="B223" i="19"/>
  <c r="B222" i="19"/>
  <c r="B221" i="19"/>
  <c r="E220" i="19"/>
  <c r="B220" i="19"/>
  <c r="B219" i="19"/>
  <c r="B218" i="19"/>
  <c r="B217" i="19"/>
  <c r="B216" i="19"/>
  <c r="B215" i="19"/>
  <c r="E214" i="19"/>
  <c r="B214" i="19"/>
  <c r="B213" i="19"/>
  <c r="B212" i="19"/>
  <c r="B211" i="19"/>
  <c r="B210" i="19"/>
  <c r="B209" i="19"/>
  <c r="E208" i="19"/>
  <c r="B208" i="19"/>
  <c r="B207" i="19"/>
  <c r="B206" i="19"/>
  <c r="E205" i="19"/>
  <c r="B205" i="19"/>
  <c r="B204" i="19"/>
  <c r="B203" i="19"/>
  <c r="B202" i="19"/>
  <c r="B201" i="19"/>
  <c r="B200" i="19"/>
  <c r="B199" i="19"/>
  <c r="B198" i="19"/>
  <c r="E197" i="19"/>
  <c r="B197" i="19"/>
  <c r="E196" i="19"/>
  <c r="B196" i="19"/>
  <c r="B195" i="19"/>
  <c r="E194" i="19"/>
  <c r="B194" i="19"/>
  <c r="B193" i="19"/>
  <c r="B192" i="19"/>
  <c r="B191" i="19"/>
  <c r="B190" i="19"/>
  <c r="B189" i="19"/>
  <c r="B188" i="19"/>
  <c r="E187" i="19"/>
  <c r="B187" i="19"/>
  <c r="B186" i="19"/>
  <c r="B185" i="19"/>
  <c r="B184" i="19"/>
  <c r="B183" i="19"/>
  <c r="E182" i="19"/>
  <c r="B182" i="19"/>
  <c r="E181" i="19"/>
  <c r="B181" i="19"/>
  <c r="B180" i="19"/>
  <c r="B179" i="19"/>
  <c r="B178" i="19"/>
  <c r="B177" i="19"/>
  <c r="B176" i="19"/>
  <c r="B175" i="19"/>
  <c r="B174" i="19"/>
  <c r="B173" i="19"/>
  <c r="B172" i="19"/>
  <c r="B171" i="19"/>
  <c r="B170" i="19"/>
  <c r="B169" i="19"/>
  <c r="B168" i="19"/>
  <c r="B167" i="19"/>
  <c r="B166" i="19"/>
  <c r="B165" i="19"/>
  <c r="B164" i="19"/>
  <c r="B163" i="19"/>
  <c r="B162" i="19"/>
  <c r="B161" i="19"/>
  <c r="B160" i="19"/>
  <c r="B159" i="19"/>
  <c r="B158" i="19"/>
  <c r="B157" i="19"/>
  <c r="E156" i="19"/>
  <c r="B156" i="19"/>
  <c r="B155" i="19"/>
  <c r="B154" i="19"/>
  <c r="B153" i="19"/>
  <c r="B152" i="19"/>
  <c r="B151" i="19"/>
  <c r="B150" i="19"/>
  <c r="B149" i="19"/>
  <c r="B148" i="19"/>
  <c r="B147" i="19"/>
  <c r="B146" i="19"/>
  <c r="B145" i="19"/>
  <c r="E144" i="19"/>
  <c r="B144" i="19"/>
  <c r="B143" i="19"/>
  <c r="E142" i="19"/>
  <c r="B142" i="19"/>
  <c r="B141" i="19"/>
  <c r="B140" i="19"/>
  <c r="B139" i="19"/>
  <c r="B138" i="19"/>
  <c r="B137" i="19"/>
  <c r="B136" i="19"/>
  <c r="B135" i="19"/>
  <c r="B134" i="19"/>
  <c r="B133" i="19"/>
  <c r="B132" i="19"/>
  <c r="B131" i="19"/>
  <c r="B130" i="19"/>
  <c r="B129" i="19"/>
  <c r="B128" i="19"/>
  <c r="B127" i="19"/>
  <c r="B126" i="19"/>
  <c r="B125" i="19"/>
  <c r="B124" i="19"/>
  <c r="B123" i="19"/>
  <c r="B122" i="19"/>
  <c r="B121" i="19"/>
  <c r="B120" i="19"/>
  <c r="B119" i="19"/>
  <c r="B118" i="19"/>
  <c r="B117" i="19"/>
  <c r="B116" i="19"/>
  <c r="E115" i="19"/>
  <c r="B115" i="19"/>
  <c r="B114" i="19"/>
  <c r="B113" i="19"/>
  <c r="B112" i="19"/>
  <c r="B111" i="19"/>
  <c r="B110" i="19"/>
  <c r="E109" i="19"/>
  <c r="B109" i="19"/>
  <c r="B108" i="19"/>
  <c r="B107" i="19"/>
  <c r="B106" i="19"/>
  <c r="E105" i="19"/>
  <c r="B105" i="19"/>
  <c r="B104" i="19"/>
  <c r="B103" i="19"/>
  <c r="B102" i="19"/>
  <c r="B101" i="19"/>
  <c r="B100" i="19"/>
  <c r="B99" i="19"/>
  <c r="E98" i="19"/>
  <c r="B98" i="19"/>
  <c r="B97" i="19"/>
  <c r="B96" i="19"/>
  <c r="B95" i="19"/>
  <c r="B94" i="19"/>
  <c r="B93" i="19"/>
  <c r="B92" i="19"/>
  <c r="E91" i="19"/>
  <c r="B91" i="19"/>
  <c r="E90" i="19"/>
  <c r="B90" i="19"/>
  <c r="B89" i="19"/>
  <c r="E88" i="19"/>
  <c r="B88" i="19"/>
  <c r="B87" i="19"/>
  <c r="B86" i="19"/>
  <c r="E85" i="19"/>
  <c r="B85" i="19"/>
  <c r="E84" i="19"/>
  <c r="B84" i="19"/>
  <c r="B83" i="19"/>
  <c r="E82" i="19"/>
  <c r="B82" i="19"/>
  <c r="E81" i="19"/>
  <c r="B81" i="19"/>
  <c r="E80" i="19"/>
  <c r="B80" i="19"/>
  <c r="B79" i="19"/>
  <c r="E78" i="19"/>
  <c r="B78" i="19"/>
  <c r="E77" i="19"/>
  <c r="B77" i="19"/>
  <c r="E76" i="19"/>
  <c r="B76" i="19"/>
  <c r="B75" i="19"/>
  <c r="B74" i="19"/>
  <c r="B73" i="19"/>
  <c r="B72" i="19"/>
  <c r="B71" i="19"/>
  <c r="B70" i="19"/>
  <c r="B69" i="19"/>
  <c r="B68" i="19"/>
  <c r="B67" i="19"/>
  <c r="E66" i="19"/>
  <c r="B66" i="19"/>
  <c r="E65" i="19"/>
  <c r="B65" i="19"/>
  <c r="E64" i="19"/>
  <c r="B64" i="19"/>
  <c r="B63" i="19"/>
  <c r="E62" i="19"/>
  <c r="B62" i="19"/>
  <c r="B61" i="19"/>
  <c r="B60" i="19"/>
  <c r="E59" i="19"/>
  <c r="B59" i="19"/>
  <c r="B58" i="19"/>
  <c r="B57" i="19"/>
  <c r="B56" i="19"/>
  <c r="B55" i="19"/>
  <c r="B54" i="19"/>
  <c r="B53" i="19"/>
  <c r="B52" i="19"/>
  <c r="B51" i="19"/>
  <c r="B50" i="19"/>
  <c r="E49" i="19"/>
  <c r="B49" i="19"/>
  <c r="B48" i="19"/>
  <c r="B47" i="19"/>
  <c r="B46" i="19"/>
  <c r="E45" i="19"/>
  <c r="B45" i="19"/>
  <c r="E44" i="19"/>
  <c r="B44" i="19"/>
  <c r="B43" i="19"/>
  <c r="B42" i="19"/>
  <c r="B41" i="19"/>
  <c r="E40" i="19"/>
  <c r="B40" i="19"/>
  <c r="B39" i="19"/>
  <c r="B38" i="19"/>
  <c r="B37" i="19"/>
  <c r="E36" i="19"/>
  <c r="B36" i="19"/>
  <c r="B35" i="19"/>
  <c r="B34" i="19"/>
  <c r="B33" i="19"/>
  <c r="E32" i="19"/>
  <c r="B32" i="19"/>
  <c r="B31" i="19"/>
  <c r="E30" i="19"/>
  <c r="B30" i="19"/>
  <c r="B29" i="19"/>
  <c r="B28" i="19"/>
  <c r="B27" i="19"/>
  <c r="B26" i="19"/>
  <c r="E25" i="19"/>
  <c r="B25" i="19"/>
  <c r="B24" i="19"/>
  <c r="B23" i="19"/>
  <c r="E22" i="19"/>
  <c r="B22" i="19"/>
  <c r="B21" i="19"/>
  <c r="E20" i="19"/>
  <c r="B20" i="19"/>
  <c r="B19" i="19"/>
  <c r="B18" i="19"/>
  <c r="E17" i="19"/>
  <c r="B17" i="19"/>
  <c r="B16" i="19"/>
  <c r="E15" i="19"/>
  <c r="B15" i="19"/>
  <c r="B14" i="19"/>
  <c r="B13" i="19"/>
  <c r="B12" i="19"/>
  <c r="B11" i="19"/>
  <c r="B10" i="19"/>
  <c r="B9" i="19"/>
  <c r="B8" i="19"/>
  <c r="B7" i="19"/>
  <c r="B6" i="19"/>
  <c r="B5" i="19"/>
  <c r="B4" i="19"/>
  <c r="B3" i="19"/>
  <c r="B83" i="9" l="1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E1071" i="8"/>
  <c r="E1022" i="8"/>
  <c r="E1008" i="8"/>
  <c r="E971" i="8"/>
  <c r="E965" i="8"/>
  <c r="E952" i="8"/>
  <c r="E937" i="8"/>
  <c r="E925" i="8"/>
  <c r="E915" i="8"/>
  <c r="E899" i="8"/>
  <c r="E897" i="8"/>
  <c r="E885" i="8"/>
  <c r="E879" i="8"/>
  <c r="E683" i="8"/>
  <c r="E690" i="8"/>
  <c r="E704" i="8"/>
  <c r="E779" i="8"/>
  <c r="E772" i="8"/>
  <c r="E770" i="8"/>
  <c r="E739" i="8"/>
  <c r="E751" i="8"/>
  <c r="B1524" i="8"/>
  <c r="B1523" i="8"/>
  <c r="B1522" i="8"/>
  <c r="B1521" i="8"/>
  <c r="B1520" i="8"/>
  <c r="B1519" i="8"/>
  <c r="B1518" i="8"/>
  <c r="E1517" i="8"/>
  <c r="B1517" i="8"/>
  <c r="E1516" i="8"/>
  <c r="B1516" i="8"/>
  <c r="B1515" i="8"/>
  <c r="B1514" i="8"/>
  <c r="B1513" i="8"/>
  <c r="B1512" i="8"/>
  <c r="B1511" i="8"/>
  <c r="B1510" i="8"/>
  <c r="B1509" i="8"/>
  <c r="B1508" i="8"/>
  <c r="B1507" i="8"/>
  <c r="B1506" i="8"/>
  <c r="B1505" i="8"/>
  <c r="B1504" i="8"/>
  <c r="B1503" i="8"/>
  <c r="B1502" i="8"/>
  <c r="B1501" i="8"/>
  <c r="B1500" i="8"/>
  <c r="B1499" i="8"/>
  <c r="B1498" i="8"/>
  <c r="B1497" i="8"/>
  <c r="B1496" i="8"/>
  <c r="E1495" i="8"/>
  <c r="B1495" i="8"/>
  <c r="B1494" i="8"/>
  <c r="B1493" i="8"/>
  <c r="B1492" i="8"/>
  <c r="B1491" i="8"/>
  <c r="B1490" i="8"/>
  <c r="B1489" i="8"/>
  <c r="B1488" i="8"/>
  <c r="E1487" i="8"/>
  <c r="B1487" i="8"/>
  <c r="B1486" i="8"/>
  <c r="B1485" i="8"/>
  <c r="B1484" i="8"/>
  <c r="E1483" i="8"/>
  <c r="B1483" i="8"/>
  <c r="B1482" i="8"/>
  <c r="B1479" i="8"/>
  <c r="B1478" i="8"/>
  <c r="B1477" i="8"/>
  <c r="B1476" i="8"/>
  <c r="E1475" i="8"/>
  <c r="B1475" i="8"/>
  <c r="B1474" i="8"/>
  <c r="B1473" i="8"/>
  <c r="E1472" i="8"/>
  <c r="B1472" i="8"/>
  <c r="B1471" i="8"/>
  <c r="B1470" i="8"/>
  <c r="B1469" i="8"/>
  <c r="B1468" i="8"/>
  <c r="B1467" i="8"/>
  <c r="E1466" i="8"/>
  <c r="B1466" i="8"/>
  <c r="B1465" i="8"/>
  <c r="E1464" i="8"/>
  <c r="B1464" i="8"/>
  <c r="B1463" i="8"/>
  <c r="E1462" i="8"/>
  <c r="B1462" i="8"/>
  <c r="B1461" i="8"/>
  <c r="B1460" i="8"/>
  <c r="E1459" i="8"/>
  <c r="B1459" i="8"/>
  <c r="E1458" i="8"/>
  <c r="B1458" i="8"/>
  <c r="B1457" i="8"/>
  <c r="E1456" i="8"/>
  <c r="B1456" i="8"/>
  <c r="B1455" i="8"/>
  <c r="B1454" i="8"/>
  <c r="B1453" i="8"/>
  <c r="E1452" i="8"/>
  <c r="B1452" i="8"/>
  <c r="B1451" i="8"/>
  <c r="B1450" i="8"/>
  <c r="B1449" i="8"/>
  <c r="B1448" i="8"/>
  <c r="B1447" i="8"/>
  <c r="B1446" i="8"/>
  <c r="B1445" i="8"/>
  <c r="E1444" i="8"/>
  <c r="B1444" i="8"/>
  <c r="E1442" i="8"/>
  <c r="B1442" i="8"/>
  <c r="B1441" i="8"/>
  <c r="E1440" i="8"/>
  <c r="B1440" i="8"/>
  <c r="B1439" i="8"/>
  <c r="B1438" i="8"/>
  <c r="B1437" i="8"/>
  <c r="B1436" i="8"/>
  <c r="B1435" i="8"/>
  <c r="E1434" i="8"/>
  <c r="B1434" i="8"/>
  <c r="B1433" i="8"/>
  <c r="E1432" i="8"/>
  <c r="B1432" i="8"/>
  <c r="B1431" i="8"/>
  <c r="B1430" i="8"/>
  <c r="B1429" i="8"/>
  <c r="E1428" i="8"/>
  <c r="B1428" i="8"/>
  <c r="B1427" i="8"/>
  <c r="E1426" i="8"/>
  <c r="B1426" i="8"/>
  <c r="B1425" i="8"/>
  <c r="B1424" i="8"/>
  <c r="B1423" i="8"/>
  <c r="B1422" i="8"/>
  <c r="B1421" i="8"/>
  <c r="E1420" i="8"/>
  <c r="B1420" i="8"/>
  <c r="B1419" i="8"/>
  <c r="B1418" i="8"/>
  <c r="E1417" i="8"/>
  <c r="B1417" i="8"/>
  <c r="B1416" i="8"/>
  <c r="E1415" i="8"/>
  <c r="B1415" i="8"/>
  <c r="B1414" i="8"/>
  <c r="E1413" i="8"/>
  <c r="B1413" i="8"/>
  <c r="B1412" i="8"/>
  <c r="B1411" i="8"/>
  <c r="E1410" i="8"/>
  <c r="B1410" i="8"/>
  <c r="B1409" i="8"/>
  <c r="B1408" i="8"/>
  <c r="B1407" i="8"/>
  <c r="B1406" i="8"/>
  <c r="E1405" i="8"/>
  <c r="B1405" i="8"/>
  <c r="B1404" i="8"/>
  <c r="B1403" i="8"/>
  <c r="B1402" i="8"/>
  <c r="B1401" i="8"/>
  <c r="B1400" i="8"/>
  <c r="B1399" i="8"/>
  <c r="B1398" i="8"/>
  <c r="B1397" i="8"/>
  <c r="B1396" i="8"/>
  <c r="B1395" i="8"/>
  <c r="B1394" i="8"/>
  <c r="B1393" i="8"/>
  <c r="B1392" i="8"/>
  <c r="B1391" i="8"/>
  <c r="B1390" i="8"/>
  <c r="B1389" i="8"/>
  <c r="B1388" i="8"/>
  <c r="B1387" i="8"/>
  <c r="B1386" i="8"/>
  <c r="B1385" i="8"/>
  <c r="B1384" i="8"/>
  <c r="B1383" i="8"/>
  <c r="E1382" i="8"/>
  <c r="B1382" i="8"/>
  <c r="B1381" i="8"/>
  <c r="E1380" i="8"/>
  <c r="B1380" i="8"/>
  <c r="B1379" i="8"/>
  <c r="B1378" i="8"/>
  <c r="B1377" i="8"/>
  <c r="B1376" i="8"/>
  <c r="B1375" i="8"/>
  <c r="B1374" i="8"/>
  <c r="B1373" i="8"/>
  <c r="B1372" i="8"/>
  <c r="B1371" i="8"/>
  <c r="B1370" i="8"/>
  <c r="B1369" i="8"/>
  <c r="E1368" i="8"/>
  <c r="B1368" i="8"/>
  <c r="E1367" i="8"/>
  <c r="B1367" i="8"/>
  <c r="B1366" i="8"/>
  <c r="B1365" i="8"/>
  <c r="E1364" i="8"/>
  <c r="B1364" i="8"/>
  <c r="B1363" i="8"/>
  <c r="B1362" i="8"/>
  <c r="B1361" i="8"/>
  <c r="B1360" i="8"/>
  <c r="B1359" i="8"/>
  <c r="E1358" i="8"/>
  <c r="B1358" i="8"/>
  <c r="B1357" i="8"/>
  <c r="B1356" i="8"/>
  <c r="B1355" i="8"/>
  <c r="B1354" i="8"/>
  <c r="B1353" i="8"/>
  <c r="E1352" i="8"/>
  <c r="B1352" i="8"/>
  <c r="B1351" i="8"/>
  <c r="B1350" i="8"/>
  <c r="B1349" i="8"/>
  <c r="B1348" i="8"/>
  <c r="B1347" i="8"/>
  <c r="B1346" i="8"/>
  <c r="B1345" i="8"/>
  <c r="E1344" i="8"/>
  <c r="B1344" i="8"/>
  <c r="B1343" i="8"/>
  <c r="B1342" i="8"/>
  <c r="E1341" i="8"/>
  <c r="B1341" i="8"/>
  <c r="B1340" i="8"/>
  <c r="E1339" i="8"/>
  <c r="B1339" i="8"/>
  <c r="B1338" i="8"/>
  <c r="B1337" i="8"/>
  <c r="B1336" i="8"/>
  <c r="B1335" i="8"/>
  <c r="E1334" i="8"/>
  <c r="B1334" i="8"/>
  <c r="B1333" i="8"/>
  <c r="E1332" i="8"/>
  <c r="B1332" i="8"/>
  <c r="B1331" i="8"/>
  <c r="B1330" i="8"/>
  <c r="E1329" i="8"/>
  <c r="B1329" i="8"/>
  <c r="E1328" i="8"/>
  <c r="B1328" i="8"/>
  <c r="E1327" i="8"/>
  <c r="B1327" i="8"/>
  <c r="B1326" i="8"/>
  <c r="B1325" i="8"/>
  <c r="B1324" i="8"/>
  <c r="B1323" i="8"/>
  <c r="B1322" i="8"/>
  <c r="B1321" i="8"/>
  <c r="E1320" i="8"/>
  <c r="B1320" i="8"/>
  <c r="B1319" i="8"/>
  <c r="B1318" i="8"/>
  <c r="E1317" i="8"/>
  <c r="B1317" i="8"/>
  <c r="E1316" i="8"/>
  <c r="B1316" i="8"/>
  <c r="B1315" i="8"/>
  <c r="B1314" i="8"/>
  <c r="B1313" i="8"/>
  <c r="B1312" i="8"/>
  <c r="E1311" i="8"/>
  <c r="B1311" i="8"/>
  <c r="B1310" i="8"/>
  <c r="E1309" i="8"/>
  <c r="B1309" i="8"/>
  <c r="B1308" i="8"/>
  <c r="B1307" i="8"/>
  <c r="B1306" i="8"/>
  <c r="E1305" i="8"/>
  <c r="B1305" i="8"/>
  <c r="E1304" i="8"/>
  <c r="B1304" i="8"/>
  <c r="B1303" i="8"/>
  <c r="B1302" i="8"/>
  <c r="B1301" i="8"/>
  <c r="B1300" i="8"/>
  <c r="E1299" i="8"/>
  <c r="B1299" i="8"/>
  <c r="E1298" i="8"/>
  <c r="B1298" i="8"/>
  <c r="B1297" i="8"/>
  <c r="E1296" i="8"/>
  <c r="B1296" i="8"/>
  <c r="B1295" i="8"/>
  <c r="E1294" i="8"/>
  <c r="B1294" i="8"/>
  <c r="B1293" i="8"/>
  <c r="E1292" i="8"/>
  <c r="B1292" i="8"/>
  <c r="B1291" i="8"/>
  <c r="E1290" i="8"/>
  <c r="B1290" i="8"/>
  <c r="B1289" i="8"/>
  <c r="E1288" i="8"/>
  <c r="B1288" i="8"/>
  <c r="E1287" i="8"/>
  <c r="B1287" i="8"/>
  <c r="E1286" i="8"/>
  <c r="B1286" i="8"/>
  <c r="B1285" i="8"/>
  <c r="B1284" i="8"/>
  <c r="B1283" i="8"/>
  <c r="B1282" i="8"/>
  <c r="E1281" i="8"/>
  <c r="B1281" i="8"/>
  <c r="B1280" i="8"/>
  <c r="E1279" i="8"/>
  <c r="B1279" i="8"/>
  <c r="B1278" i="8"/>
  <c r="E1277" i="8"/>
  <c r="B1277" i="8"/>
  <c r="E1276" i="8"/>
  <c r="B1276" i="8"/>
  <c r="E1275" i="8"/>
  <c r="B1275" i="8"/>
  <c r="B1274" i="8"/>
  <c r="E1273" i="8"/>
  <c r="B1273" i="8"/>
  <c r="E1272" i="8"/>
  <c r="B1272" i="8"/>
  <c r="B1271" i="8"/>
  <c r="B1270" i="8"/>
  <c r="B1269" i="8"/>
  <c r="B1268" i="8"/>
  <c r="B1267" i="8"/>
  <c r="B1266" i="8"/>
  <c r="B1265" i="8"/>
  <c r="B1264" i="8"/>
  <c r="B1263" i="8"/>
  <c r="B1262" i="8"/>
  <c r="B1261" i="8"/>
  <c r="B1260" i="8"/>
  <c r="E1259" i="8"/>
  <c r="B1259" i="8"/>
  <c r="B1258" i="8"/>
  <c r="B1257" i="8"/>
  <c r="B1256" i="8"/>
  <c r="B1255" i="8"/>
  <c r="E1254" i="8"/>
  <c r="B1254" i="8"/>
  <c r="B1253" i="8"/>
  <c r="E1252" i="8"/>
  <c r="B1252" i="8"/>
  <c r="B1251" i="8"/>
  <c r="B1250" i="8"/>
  <c r="E1249" i="8"/>
  <c r="B1249" i="8"/>
  <c r="E1248" i="8"/>
  <c r="B1248" i="8"/>
  <c r="B1247" i="8"/>
  <c r="B1246" i="8"/>
  <c r="E1245" i="8"/>
  <c r="B1245" i="8"/>
  <c r="E1244" i="8"/>
  <c r="B1244" i="8"/>
  <c r="E1243" i="8"/>
  <c r="B1243" i="8"/>
  <c r="B1242" i="8"/>
  <c r="B1241" i="8"/>
  <c r="E1240" i="8"/>
  <c r="B1240" i="8"/>
  <c r="E1239" i="8"/>
  <c r="B1239" i="8"/>
  <c r="E1238" i="8"/>
  <c r="B1238" i="8"/>
  <c r="B1237" i="8"/>
  <c r="B1236" i="8"/>
  <c r="B1235" i="8"/>
  <c r="B1234" i="8"/>
  <c r="B1233" i="8"/>
  <c r="E1232" i="8"/>
  <c r="B1232" i="8"/>
  <c r="E1231" i="8"/>
  <c r="B1231" i="8"/>
  <c r="B1230" i="8"/>
  <c r="E1229" i="8"/>
  <c r="B1229" i="8"/>
  <c r="E1228" i="8"/>
  <c r="B1228" i="8"/>
  <c r="E1227" i="8"/>
  <c r="B1227" i="8"/>
  <c r="E1226" i="8"/>
  <c r="B1226" i="8"/>
  <c r="E1225" i="8"/>
  <c r="B1225" i="8"/>
  <c r="B1224" i="8"/>
  <c r="B1223" i="8"/>
  <c r="B1222" i="8"/>
  <c r="E1221" i="8"/>
  <c r="B1221" i="8"/>
  <c r="E1220" i="8"/>
  <c r="B1220" i="8"/>
  <c r="B1219" i="8"/>
  <c r="B1218" i="8"/>
  <c r="B1217" i="8"/>
  <c r="B1216" i="8"/>
  <c r="E1215" i="8"/>
  <c r="B1215" i="8"/>
  <c r="B1214" i="8"/>
  <c r="E1213" i="8"/>
  <c r="B1213" i="8"/>
  <c r="B1212" i="8"/>
  <c r="B1211" i="8"/>
  <c r="B1210" i="8"/>
  <c r="B1209" i="8"/>
  <c r="B1208" i="8"/>
  <c r="E1207" i="8"/>
  <c r="B1207" i="8"/>
  <c r="E1206" i="8"/>
  <c r="B1206" i="8"/>
  <c r="E1205" i="8"/>
  <c r="B1205" i="8"/>
  <c r="E1204" i="8"/>
  <c r="B1204" i="8"/>
  <c r="B1203" i="8"/>
  <c r="B1202" i="8"/>
  <c r="B1201" i="8"/>
  <c r="B1200" i="8"/>
  <c r="E1199" i="8"/>
  <c r="B1199" i="8"/>
  <c r="B1198" i="8"/>
  <c r="B1197" i="8"/>
  <c r="E1196" i="8"/>
  <c r="B1196" i="8"/>
  <c r="B1195" i="8"/>
  <c r="E1194" i="8"/>
  <c r="B1194" i="8"/>
  <c r="B1193" i="8"/>
  <c r="B1192" i="8"/>
  <c r="B1191" i="8"/>
  <c r="B1190" i="8"/>
  <c r="E1189" i="8"/>
  <c r="B1189" i="8"/>
  <c r="E1188" i="8"/>
  <c r="B1188" i="8"/>
  <c r="E1187" i="8"/>
  <c r="B1187" i="8"/>
  <c r="B1186" i="8"/>
  <c r="E1185" i="8"/>
  <c r="B1185" i="8"/>
  <c r="E1184" i="8"/>
  <c r="B1184" i="8"/>
  <c r="B1183" i="8"/>
  <c r="B1182" i="8"/>
  <c r="E1181" i="8"/>
  <c r="B1181" i="8"/>
  <c r="B1180" i="8"/>
  <c r="B1179" i="8"/>
  <c r="E1178" i="8"/>
  <c r="B1178" i="8"/>
  <c r="B1177" i="8"/>
  <c r="B1176" i="8"/>
  <c r="E1175" i="8"/>
  <c r="B1175" i="8"/>
  <c r="B1174" i="8"/>
  <c r="B1173" i="8"/>
  <c r="B1172" i="8"/>
  <c r="E1171" i="8"/>
  <c r="B1171" i="8"/>
  <c r="B1170" i="8"/>
  <c r="E1169" i="8"/>
  <c r="B1169" i="8"/>
  <c r="E1168" i="8"/>
  <c r="B1168" i="8"/>
  <c r="E1167" i="8"/>
  <c r="B1167" i="8"/>
  <c r="E1166" i="8"/>
  <c r="B1166" i="8"/>
  <c r="B1165" i="8"/>
  <c r="B1164" i="8"/>
  <c r="B1163" i="8"/>
  <c r="B1162" i="8"/>
  <c r="B1161" i="8"/>
  <c r="B1160" i="8"/>
  <c r="E1159" i="8"/>
  <c r="B1159" i="8"/>
  <c r="E1158" i="8"/>
  <c r="B1158" i="8"/>
  <c r="B1157" i="8"/>
  <c r="B1156" i="8"/>
  <c r="B1155" i="8"/>
  <c r="B1154" i="8"/>
  <c r="B1153" i="8"/>
  <c r="B1152" i="8"/>
  <c r="B1151" i="8"/>
  <c r="E1150" i="8"/>
  <c r="B1150" i="8"/>
  <c r="E1149" i="8"/>
  <c r="B1149" i="8"/>
  <c r="B1148" i="8"/>
  <c r="B1147" i="8"/>
  <c r="B1146" i="8"/>
  <c r="B1145" i="8"/>
  <c r="B1144" i="8"/>
  <c r="B1143" i="8"/>
  <c r="B1142" i="8"/>
  <c r="B1141" i="8"/>
  <c r="B1140" i="8"/>
  <c r="B1139" i="8"/>
  <c r="E1138" i="8"/>
  <c r="B1138" i="8"/>
  <c r="E1137" i="8"/>
  <c r="B1137" i="8"/>
  <c r="E1136" i="8"/>
  <c r="B1136" i="8"/>
  <c r="E1135" i="8"/>
  <c r="B1135" i="8"/>
  <c r="E1134" i="8"/>
  <c r="B1134" i="8"/>
  <c r="B1133" i="8"/>
  <c r="E1132" i="8"/>
  <c r="B1132" i="8"/>
  <c r="E1131" i="8"/>
  <c r="B1131" i="8"/>
  <c r="B1130" i="8"/>
  <c r="E1129" i="8"/>
  <c r="B1129" i="8"/>
  <c r="B1128" i="8"/>
  <c r="B1127" i="8"/>
  <c r="B1126" i="8"/>
  <c r="B1125" i="8"/>
  <c r="B1124" i="8"/>
  <c r="B1123" i="8"/>
  <c r="E1122" i="8"/>
  <c r="B1122" i="8"/>
  <c r="B1121" i="8"/>
  <c r="E1120" i="8"/>
  <c r="B1120" i="8"/>
  <c r="B1119" i="8"/>
  <c r="B1118" i="8"/>
  <c r="E1117" i="8"/>
  <c r="B1117" i="8"/>
  <c r="E1116" i="8"/>
  <c r="B1116" i="8"/>
  <c r="B1115" i="8"/>
  <c r="B1114" i="8"/>
  <c r="B1113" i="8"/>
  <c r="B1112" i="8"/>
  <c r="B1111" i="8"/>
  <c r="B1110" i="8"/>
  <c r="B1109" i="8"/>
  <c r="E1108" i="8"/>
  <c r="B1108" i="8"/>
  <c r="B1107" i="8"/>
  <c r="E1106" i="8"/>
  <c r="B1106" i="8"/>
  <c r="B1105" i="8"/>
  <c r="B1104" i="8"/>
  <c r="B1103" i="8"/>
  <c r="B1102" i="8"/>
  <c r="B1101" i="8"/>
  <c r="B1100" i="8"/>
  <c r="E1099" i="8"/>
  <c r="B1099" i="8"/>
  <c r="B1098" i="8"/>
  <c r="E1097" i="8"/>
  <c r="B1097" i="8"/>
  <c r="B1096" i="8"/>
  <c r="B1095" i="8"/>
  <c r="B1094" i="8"/>
  <c r="B1093" i="8"/>
  <c r="B1092" i="8"/>
  <c r="B1091" i="8"/>
  <c r="B1090" i="8"/>
  <c r="B1089" i="8"/>
  <c r="B1088" i="8"/>
  <c r="E1087" i="8"/>
  <c r="B1087" i="8"/>
  <c r="E1086" i="8"/>
  <c r="B1086" i="8"/>
  <c r="E1085" i="8"/>
  <c r="B1085" i="8"/>
  <c r="E1084" i="8"/>
  <c r="B1084" i="8"/>
  <c r="E1083" i="8"/>
  <c r="B1083" i="8"/>
  <c r="E1082" i="8"/>
  <c r="B1082" i="8"/>
  <c r="E1081" i="8"/>
  <c r="B1081" i="8"/>
  <c r="B1080" i="8"/>
  <c r="B1079" i="8"/>
  <c r="B1078" i="8"/>
  <c r="B1077" i="8"/>
  <c r="B1076" i="8"/>
  <c r="B1075" i="8"/>
  <c r="B1074" i="8"/>
  <c r="E1073" i="8"/>
  <c r="B1073" i="8"/>
  <c r="B1072" i="8"/>
  <c r="B1071" i="8"/>
  <c r="E1070" i="8"/>
  <c r="B1070" i="8"/>
  <c r="B1069" i="8"/>
  <c r="B1068" i="8"/>
  <c r="B1067" i="8"/>
  <c r="B1066" i="8"/>
  <c r="B1065" i="8"/>
  <c r="B1064" i="8"/>
  <c r="B1063" i="8"/>
  <c r="B1062" i="8"/>
  <c r="B1061" i="8"/>
  <c r="B1060" i="8"/>
  <c r="B1059" i="8"/>
  <c r="B1058" i="8"/>
  <c r="B1057" i="8"/>
  <c r="B1056" i="8"/>
  <c r="B1055" i="8"/>
  <c r="B1054" i="8"/>
  <c r="E1053" i="8"/>
  <c r="B1053" i="8"/>
  <c r="B1052" i="8"/>
  <c r="E1051" i="8"/>
  <c r="B1051" i="8"/>
  <c r="B1050" i="8"/>
  <c r="B1049" i="8"/>
  <c r="B1048" i="8"/>
  <c r="B1047" i="8"/>
  <c r="E1046" i="8"/>
  <c r="B1046" i="8"/>
  <c r="B1045" i="8"/>
  <c r="E1044" i="8"/>
  <c r="B1044" i="8"/>
  <c r="B1043" i="8"/>
  <c r="B1042" i="8"/>
  <c r="B1041" i="8"/>
  <c r="E1040" i="8"/>
  <c r="B1040" i="8"/>
  <c r="B1039" i="8"/>
  <c r="B1038" i="8"/>
  <c r="B1037" i="8"/>
  <c r="B1036" i="8"/>
  <c r="E1035" i="8"/>
  <c r="B1035" i="8"/>
  <c r="E1034" i="8"/>
  <c r="B1034" i="8"/>
  <c r="E1033" i="8"/>
  <c r="B1033" i="8"/>
  <c r="B1032" i="8"/>
  <c r="E1031" i="8"/>
  <c r="B1031" i="8"/>
  <c r="B1030" i="8"/>
  <c r="B1029" i="8"/>
  <c r="E1028" i="8"/>
  <c r="B1028" i="8"/>
  <c r="B1027" i="8"/>
  <c r="B1026" i="8"/>
  <c r="E1025" i="8"/>
  <c r="B1025" i="8"/>
  <c r="E1024" i="8"/>
  <c r="B1024" i="8"/>
  <c r="B1023" i="8"/>
  <c r="B1022" i="8"/>
  <c r="B1021" i="8"/>
  <c r="B1020" i="8"/>
  <c r="B1019" i="8"/>
  <c r="B1018" i="8"/>
  <c r="B1017" i="8"/>
  <c r="B1016" i="8"/>
  <c r="B1015" i="8"/>
  <c r="B1014" i="8"/>
  <c r="E1013" i="8"/>
  <c r="B1013" i="8"/>
  <c r="E1012" i="8"/>
  <c r="B1012" i="8"/>
  <c r="B1011" i="8"/>
  <c r="B1010" i="8"/>
  <c r="B1009" i="8"/>
  <c r="B1008" i="8"/>
  <c r="E1007" i="8"/>
  <c r="B1007" i="8"/>
  <c r="E1006" i="8"/>
  <c r="B1006" i="8"/>
  <c r="E1005" i="8"/>
  <c r="B1005" i="8"/>
  <c r="B1004" i="8"/>
  <c r="E1003" i="8"/>
  <c r="B1003" i="8"/>
  <c r="E1002" i="8"/>
  <c r="B1002" i="8"/>
  <c r="E1001" i="8"/>
  <c r="B1001" i="8"/>
  <c r="E1000" i="8"/>
  <c r="B1000" i="8"/>
  <c r="E999" i="8"/>
  <c r="B999" i="8"/>
  <c r="E998" i="8"/>
  <c r="B998" i="8"/>
  <c r="B997" i="8"/>
  <c r="B996" i="8"/>
  <c r="B995" i="8"/>
  <c r="B994" i="8"/>
  <c r="B993" i="8"/>
  <c r="B992" i="8"/>
  <c r="E991" i="8"/>
  <c r="B991" i="8"/>
  <c r="E990" i="8"/>
  <c r="B990" i="8"/>
  <c r="B989" i="8"/>
  <c r="E988" i="8"/>
  <c r="B988" i="8"/>
  <c r="B987" i="8"/>
  <c r="B986" i="8"/>
  <c r="B985" i="8"/>
  <c r="B984" i="8"/>
  <c r="B983" i="8"/>
  <c r="B982" i="8"/>
  <c r="B981" i="8"/>
  <c r="B980" i="8"/>
  <c r="B979" i="8"/>
  <c r="E978" i="8"/>
  <c r="B978" i="8"/>
  <c r="B977" i="8"/>
  <c r="B976" i="8"/>
  <c r="E975" i="8"/>
  <c r="B975" i="8"/>
  <c r="E974" i="8"/>
  <c r="B974" i="8"/>
  <c r="B973" i="8"/>
  <c r="B972" i="8"/>
  <c r="B971" i="8"/>
  <c r="B970" i="8"/>
  <c r="B969" i="8"/>
  <c r="B968" i="8"/>
  <c r="E967" i="8"/>
  <c r="B967" i="8"/>
  <c r="E966" i="8"/>
  <c r="B966" i="8"/>
  <c r="B965" i="8"/>
  <c r="B964" i="8"/>
  <c r="B963" i="8"/>
  <c r="B962" i="8"/>
  <c r="E961" i="8"/>
  <c r="B961" i="8"/>
  <c r="B960" i="8"/>
  <c r="B959" i="8"/>
  <c r="E958" i="8"/>
  <c r="B958" i="8"/>
  <c r="B957" i="8"/>
  <c r="B956" i="8"/>
  <c r="B955" i="8"/>
  <c r="B954" i="8"/>
  <c r="E953" i="8"/>
  <c r="B953" i="8"/>
  <c r="B952" i="8"/>
  <c r="B951" i="8"/>
  <c r="B950" i="8"/>
  <c r="E949" i="8"/>
  <c r="B949" i="8"/>
  <c r="E948" i="8"/>
  <c r="B948" i="8"/>
  <c r="B947" i="8"/>
  <c r="B946" i="8"/>
  <c r="B945" i="8"/>
  <c r="B944" i="8"/>
  <c r="E943" i="8"/>
  <c r="B943" i="8"/>
  <c r="E942" i="8"/>
  <c r="B942" i="8"/>
  <c r="E941" i="8"/>
  <c r="B941" i="8"/>
  <c r="B940" i="8"/>
  <c r="B939" i="8"/>
  <c r="E938" i="8"/>
  <c r="B938" i="8"/>
  <c r="B937" i="8"/>
  <c r="E936" i="8"/>
  <c r="B936" i="8"/>
  <c r="E935" i="8"/>
  <c r="B935" i="8"/>
  <c r="B934" i="8"/>
  <c r="B933" i="8"/>
  <c r="B932" i="8"/>
  <c r="B931" i="8"/>
  <c r="E930" i="8"/>
  <c r="B930" i="8"/>
  <c r="E929" i="8"/>
  <c r="B929" i="8"/>
  <c r="E928" i="8"/>
  <c r="B928" i="8"/>
  <c r="E927" i="8"/>
  <c r="B927" i="8"/>
  <c r="B926" i="8"/>
  <c r="B925" i="8"/>
  <c r="B924" i="8"/>
  <c r="B923" i="8"/>
  <c r="B922" i="8"/>
  <c r="E921" i="8"/>
  <c r="B921" i="8"/>
  <c r="B920" i="8"/>
  <c r="E919" i="8"/>
  <c r="B919" i="8"/>
  <c r="B918" i="8"/>
  <c r="B917" i="8"/>
  <c r="B916" i="8"/>
  <c r="B915" i="8"/>
  <c r="B914" i="8"/>
  <c r="B913" i="8"/>
  <c r="B912" i="8"/>
  <c r="B911" i="8"/>
  <c r="B910" i="8"/>
  <c r="B909" i="8"/>
  <c r="E908" i="8"/>
  <c r="B908" i="8"/>
  <c r="B907" i="8"/>
  <c r="B906" i="8"/>
  <c r="B905" i="8"/>
  <c r="B904" i="8"/>
  <c r="B903" i="8"/>
  <c r="E902" i="8"/>
  <c r="B902" i="8"/>
  <c r="B901" i="8"/>
  <c r="B900" i="8"/>
  <c r="B899" i="8"/>
  <c r="B898" i="8"/>
  <c r="B897" i="8"/>
  <c r="B896" i="8"/>
  <c r="E895" i="8"/>
  <c r="B895" i="8"/>
  <c r="E894" i="8"/>
  <c r="B894" i="8"/>
  <c r="E893" i="8"/>
  <c r="B893" i="8"/>
  <c r="B892" i="8"/>
  <c r="B891" i="8"/>
  <c r="B890" i="8"/>
  <c r="E889" i="8"/>
  <c r="B889" i="8"/>
  <c r="B888" i="8"/>
  <c r="B887" i="8"/>
  <c r="B886" i="8"/>
  <c r="B885" i="8"/>
  <c r="E884" i="8"/>
  <c r="B884" i="8"/>
  <c r="E883" i="8"/>
  <c r="B883" i="8"/>
  <c r="E882" i="8"/>
  <c r="B882" i="8"/>
  <c r="B881" i="8"/>
  <c r="B880" i="8"/>
  <c r="B879" i="8"/>
  <c r="B878" i="8"/>
  <c r="E877" i="8"/>
  <c r="B877" i="8"/>
  <c r="B876" i="8"/>
  <c r="B875" i="8"/>
  <c r="B874" i="8"/>
  <c r="B873" i="8"/>
  <c r="E872" i="8"/>
  <c r="B872" i="8"/>
  <c r="B871" i="8"/>
  <c r="B870" i="8"/>
  <c r="E869" i="8"/>
  <c r="B869" i="8"/>
  <c r="B868" i="8"/>
  <c r="B867" i="8"/>
  <c r="E866" i="8"/>
  <c r="B866" i="8"/>
  <c r="B865" i="8"/>
  <c r="B864" i="8"/>
  <c r="B863" i="8"/>
  <c r="B862" i="8"/>
  <c r="B861" i="8"/>
  <c r="E860" i="8"/>
  <c r="B860" i="8"/>
  <c r="B859" i="8"/>
  <c r="E858" i="8"/>
  <c r="B858" i="8"/>
  <c r="E857" i="8"/>
  <c r="B857" i="8"/>
  <c r="E856" i="8"/>
  <c r="B856" i="8"/>
  <c r="E855" i="8"/>
  <c r="B855" i="8"/>
  <c r="E854" i="8"/>
  <c r="B854" i="8"/>
  <c r="E853" i="8"/>
  <c r="B853" i="8"/>
  <c r="E852" i="8"/>
  <c r="B852" i="8"/>
  <c r="B851" i="8"/>
  <c r="E850" i="8"/>
  <c r="B850" i="8"/>
  <c r="B849" i="8"/>
  <c r="E848" i="8"/>
  <c r="B848" i="8"/>
  <c r="E847" i="8"/>
  <c r="B847" i="8"/>
  <c r="E846" i="8"/>
  <c r="B846" i="8"/>
  <c r="E845" i="8"/>
  <c r="B845" i="8"/>
  <c r="B844" i="8"/>
  <c r="E843" i="8"/>
  <c r="B843" i="8"/>
  <c r="E842" i="8"/>
  <c r="B842" i="8"/>
  <c r="E841" i="8"/>
  <c r="B841" i="8"/>
  <c r="B840" i="8"/>
  <c r="B839" i="8"/>
  <c r="B838" i="8"/>
  <c r="E837" i="8"/>
  <c r="B837" i="8"/>
  <c r="E836" i="8"/>
  <c r="B836" i="8"/>
  <c r="B835" i="8"/>
  <c r="B834" i="8"/>
  <c r="E833" i="8"/>
  <c r="B833" i="8"/>
  <c r="B832" i="8"/>
  <c r="E831" i="8"/>
  <c r="B831" i="8"/>
  <c r="B830" i="8"/>
  <c r="E829" i="8"/>
  <c r="B829" i="8"/>
  <c r="B828" i="8"/>
  <c r="E827" i="8"/>
  <c r="B827" i="8"/>
  <c r="E826" i="8"/>
  <c r="B826" i="8"/>
  <c r="B825" i="8"/>
  <c r="B824" i="8"/>
  <c r="B823" i="8"/>
  <c r="B822" i="8"/>
  <c r="B821" i="8"/>
  <c r="B820" i="8"/>
  <c r="B819" i="8"/>
  <c r="B818" i="8"/>
  <c r="B817" i="8"/>
  <c r="B816" i="8"/>
  <c r="B815" i="8"/>
  <c r="B814" i="8"/>
  <c r="B813" i="8"/>
  <c r="B812" i="8"/>
  <c r="E811" i="8"/>
  <c r="B811" i="8"/>
  <c r="B810" i="8"/>
  <c r="B809" i="8"/>
  <c r="B808" i="8"/>
  <c r="B807" i="8"/>
  <c r="B806" i="8"/>
  <c r="E805" i="8"/>
  <c r="B805" i="8"/>
  <c r="B804" i="8"/>
  <c r="B803" i="8"/>
  <c r="B802" i="8"/>
  <c r="B801" i="8"/>
  <c r="B800" i="8"/>
  <c r="B799" i="8"/>
  <c r="B798" i="8"/>
  <c r="B797" i="8"/>
  <c r="E796" i="8"/>
  <c r="B796" i="8"/>
  <c r="B795" i="8"/>
  <c r="E794" i="8"/>
  <c r="B794" i="8"/>
  <c r="E793" i="8"/>
  <c r="B793" i="8"/>
  <c r="B792" i="8"/>
  <c r="B791" i="8"/>
  <c r="B790" i="8"/>
  <c r="E789" i="8"/>
  <c r="B789" i="8"/>
  <c r="B788" i="8"/>
  <c r="B787" i="8"/>
  <c r="E786" i="8"/>
  <c r="B786" i="8"/>
  <c r="E785" i="8"/>
  <c r="B785" i="8"/>
  <c r="B784" i="8"/>
  <c r="E783" i="8"/>
  <c r="B783" i="8"/>
  <c r="B782" i="8"/>
  <c r="E781" i="8"/>
  <c r="B781" i="8"/>
  <c r="B780" i="8"/>
  <c r="B779" i="8"/>
  <c r="B778" i="8"/>
  <c r="B777" i="8"/>
  <c r="B776" i="8"/>
  <c r="E775" i="8"/>
  <c r="B775" i="8"/>
  <c r="B774" i="8"/>
  <c r="E773" i="8"/>
  <c r="B773" i="8"/>
  <c r="B772" i="8"/>
  <c r="B771" i="8"/>
  <c r="B770" i="8"/>
  <c r="B769" i="8"/>
  <c r="E768" i="8"/>
  <c r="B768" i="8"/>
  <c r="B767" i="8"/>
  <c r="E766" i="8"/>
  <c r="B766" i="8"/>
  <c r="B765" i="8"/>
  <c r="B764" i="8"/>
  <c r="B763" i="8"/>
  <c r="B762" i="8"/>
  <c r="B761" i="8"/>
  <c r="B760" i="8"/>
  <c r="E759" i="8"/>
  <c r="B759" i="8"/>
  <c r="B758" i="8"/>
  <c r="B757" i="8"/>
  <c r="B756" i="8"/>
  <c r="B755" i="8"/>
  <c r="B754" i="8"/>
  <c r="B753" i="8"/>
  <c r="B752" i="8"/>
  <c r="B751" i="8"/>
  <c r="E750" i="8"/>
  <c r="B750" i="8"/>
  <c r="E749" i="8"/>
  <c r="B749" i="8"/>
  <c r="E748" i="8"/>
  <c r="B748" i="8"/>
  <c r="E747" i="8"/>
  <c r="B747" i="8"/>
  <c r="B746" i="8"/>
  <c r="B745" i="8"/>
  <c r="E744" i="8"/>
  <c r="B744" i="8"/>
  <c r="E743" i="8"/>
  <c r="B743" i="8"/>
  <c r="E742" i="8"/>
  <c r="B742" i="8"/>
  <c r="E741" i="8"/>
  <c r="B741" i="8"/>
  <c r="B740" i="8"/>
  <c r="B739" i="8"/>
  <c r="B738" i="8"/>
  <c r="E737" i="8"/>
  <c r="B737" i="8"/>
  <c r="B736" i="8"/>
  <c r="B735" i="8"/>
  <c r="B734" i="8"/>
  <c r="E733" i="8"/>
  <c r="B733" i="8"/>
  <c r="B732" i="8"/>
  <c r="B731" i="8"/>
  <c r="E730" i="8"/>
  <c r="B730" i="8"/>
  <c r="B729" i="8"/>
  <c r="E728" i="8"/>
  <c r="B728" i="8"/>
  <c r="B727" i="8"/>
  <c r="E726" i="8"/>
  <c r="B726" i="8"/>
  <c r="E725" i="8"/>
  <c r="B725" i="8"/>
  <c r="B724" i="8"/>
  <c r="E723" i="8"/>
  <c r="B723" i="8"/>
  <c r="E722" i="8"/>
  <c r="B722" i="8"/>
  <c r="B721" i="8"/>
  <c r="B720" i="8"/>
  <c r="E719" i="8"/>
  <c r="B719" i="8"/>
  <c r="B718" i="8"/>
  <c r="B717" i="8"/>
  <c r="B716" i="8"/>
  <c r="E715" i="8"/>
  <c r="B715" i="8"/>
  <c r="B714" i="8"/>
  <c r="B713" i="8"/>
  <c r="E712" i="8"/>
  <c r="B712" i="8"/>
  <c r="B711" i="8"/>
  <c r="B710" i="8"/>
  <c r="E709" i="8"/>
  <c r="B709" i="8"/>
  <c r="B708" i="8"/>
  <c r="B707" i="8"/>
  <c r="B706" i="8"/>
  <c r="B705" i="8"/>
  <c r="B704" i="8"/>
  <c r="B703" i="8"/>
  <c r="B702" i="8"/>
  <c r="E701" i="8"/>
  <c r="B701" i="8"/>
  <c r="E700" i="8"/>
  <c r="B700" i="8"/>
  <c r="E699" i="8"/>
  <c r="B699" i="8"/>
  <c r="B698" i="8"/>
  <c r="B697" i="8"/>
  <c r="B696" i="8"/>
  <c r="B695" i="8"/>
  <c r="E694" i="8"/>
  <c r="B694" i="8"/>
  <c r="B693" i="8"/>
  <c r="B692" i="8"/>
  <c r="B691" i="8"/>
  <c r="B690" i="8"/>
  <c r="B689" i="8"/>
  <c r="B688" i="8"/>
  <c r="B687" i="8"/>
  <c r="B686" i="8"/>
  <c r="B685" i="8"/>
  <c r="B684" i="8"/>
  <c r="B683" i="8"/>
  <c r="B682" i="8"/>
  <c r="B681" i="8"/>
  <c r="B680" i="8"/>
  <c r="B679" i="8"/>
  <c r="B678" i="8"/>
  <c r="B677" i="8"/>
  <c r="B676" i="8"/>
  <c r="B675" i="8"/>
  <c r="B674" i="8"/>
  <c r="B673" i="8"/>
  <c r="E672" i="8"/>
  <c r="B672" i="8"/>
  <c r="E671" i="8"/>
  <c r="B671" i="8"/>
  <c r="B670" i="8"/>
  <c r="B669" i="8"/>
  <c r="E668" i="8"/>
  <c r="B668" i="8"/>
  <c r="B667" i="8"/>
  <c r="E666" i="8"/>
  <c r="B666" i="8"/>
  <c r="B665" i="8"/>
  <c r="B664" i="8"/>
  <c r="B663" i="8"/>
  <c r="B662" i="8"/>
  <c r="B661" i="8"/>
  <c r="B660" i="8"/>
  <c r="B659" i="8"/>
  <c r="B658" i="8"/>
  <c r="B657" i="8"/>
  <c r="B656" i="8"/>
  <c r="E655" i="8"/>
  <c r="B655" i="8"/>
  <c r="E654" i="8"/>
  <c r="B654" i="8"/>
  <c r="E653" i="8"/>
  <c r="B653" i="8"/>
  <c r="E652" i="8"/>
  <c r="B652" i="8"/>
  <c r="E651" i="8"/>
  <c r="B651" i="8"/>
  <c r="B650" i="8"/>
  <c r="B649" i="8"/>
  <c r="B648" i="8"/>
  <c r="B647" i="8"/>
  <c r="B646" i="8"/>
  <c r="B645" i="8"/>
  <c r="B644" i="8"/>
  <c r="B643" i="8"/>
  <c r="B642" i="8"/>
  <c r="E641" i="8"/>
  <c r="B641" i="8"/>
  <c r="B640" i="8"/>
  <c r="E639" i="8"/>
  <c r="B639" i="8"/>
  <c r="B638" i="8"/>
  <c r="E637" i="8"/>
  <c r="B637" i="8"/>
  <c r="E636" i="8"/>
  <c r="B636" i="8"/>
  <c r="E635" i="8"/>
  <c r="B635" i="8"/>
  <c r="B634" i="8"/>
  <c r="B633" i="8"/>
  <c r="B632" i="8"/>
  <c r="E631" i="8"/>
  <c r="B631" i="8"/>
  <c r="E630" i="8"/>
  <c r="B630" i="8"/>
  <c r="B629" i="8"/>
  <c r="B628" i="8"/>
  <c r="E627" i="8"/>
  <c r="B627" i="8"/>
  <c r="E626" i="8"/>
  <c r="B626" i="8"/>
  <c r="B625" i="8"/>
  <c r="E624" i="8"/>
  <c r="B624" i="8"/>
  <c r="B623" i="8"/>
  <c r="B622" i="8"/>
  <c r="B621" i="8"/>
  <c r="B620" i="8"/>
  <c r="B619" i="8"/>
  <c r="B618" i="8"/>
  <c r="B617" i="8"/>
  <c r="E616" i="8"/>
  <c r="B616" i="8"/>
  <c r="E615" i="8"/>
  <c r="B615" i="8"/>
  <c r="B614" i="8"/>
  <c r="B613" i="8"/>
  <c r="B612" i="8"/>
  <c r="B611" i="8"/>
  <c r="B610" i="8"/>
  <c r="B609" i="8"/>
  <c r="E608" i="8"/>
  <c r="B608" i="8"/>
  <c r="B607" i="8"/>
  <c r="B606" i="8"/>
  <c r="B605" i="8"/>
  <c r="E604" i="8"/>
  <c r="B604" i="8"/>
  <c r="E603" i="8"/>
  <c r="B603" i="8"/>
  <c r="B602" i="8"/>
  <c r="B601" i="8"/>
  <c r="B600" i="8"/>
  <c r="B599" i="8"/>
  <c r="B598" i="8"/>
  <c r="E597" i="8"/>
  <c r="B597" i="8"/>
  <c r="B596" i="8"/>
  <c r="B595" i="8"/>
  <c r="E594" i="8"/>
  <c r="B594" i="8"/>
  <c r="B593" i="8"/>
  <c r="B592" i="8"/>
  <c r="E591" i="8"/>
  <c r="B591" i="8"/>
  <c r="B590" i="8"/>
  <c r="B589" i="8"/>
  <c r="B588" i="8"/>
  <c r="B587" i="8"/>
  <c r="E586" i="8"/>
  <c r="B586" i="8"/>
  <c r="E585" i="8"/>
  <c r="B585" i="8"/>
  <c r="B584" i="8"/>
  <c r="B583" i="8"/>
  <c r="B582" i="8"/>
  <c r="B581" i="8"/>
  <c r="B580" i="8"/>
  <c r="B579" i="8"/>
  <c r="B578" i="8"/>
  <c r="E577" i="8"/>
  <c r="B577" i="8"/>
  <c r="E576" i="8"/>
  <c r="B576" i="8"/>
  <c r="B575" i="8"/>
  <c r="E574" i="8"/>
  <c r="B574" i="8"/>
  <c r="E573" i="8"/>
  <c r="B573" i="8"/>
  <c r="B572" i="8"/>
  <c r="E571" i="8"/>
  <c r="B571" i="8"/>
  <c r="B570" i="8"/>
  <c r="B569" i="8"/>
  <c r="B568" i="8"/>
  <c r="B567" i="8"/>
  <c r="B566" i="8"/>
  <c r="E565" i="8"/>
  <c r="B565" i="8"/>
  <c r="B564" i="8"/>
  <c r="E563" i="8"/>
  <c r="B563" i="8"/>
  <c r="E562" i="8"/>
  <c r="B562" i="8"/>
  <c r="B561" i="8"/>
  <c r="B560" i="8"/>
  <c r="B559" i="8"/>
  <c r="E558" i="8"/>
  <c r="B558" i="8"/>
  <c r="B557" i="8"/>
  <c r="B556" i="8"/>
  <c r="B555" i="8"/>
  <c r="B554" i="8"/>
  <c r="B553" i="8"/>
  <c r="E552" i="8"/>
  <c r="B552" i="8"/>
  <c r="B551" i="8"/>
  <c r="E550" i="8"/>
  <c r="B550" i="8"/>
  <c r="E549" i="8"/>
  <c r="B549" i="8"/>
  <c r="E548" i="8"/>
  <c r="B548" i="8"/>
  <c r="B547" i="8"/>
  <c r="E546" i="8"/>
  <c r="B546" i="8"/>
  <c r="E545" i="8"/>
  <c r="B545" i="8"/>
  <c r="B544" i="8"/>
  <c r="B543" i="8"/>
  <c r="E542" i="8"/>
  <c r="B542" i="8"/>
  <c r="B541" i="8"/>
  <c r="B540" i="8"/>
  <c r="E539" i="8"/>
  <c r="B539" i="8"/>
  <c r="B538" i="8"/>
  <c r="B537" i="8"/>
  <c r="B536" i="8"/>
  <c r="B535" i="8"/>
  <c r="B534" i="8"/>
  <c r="B533" i="8"/>
  <c r="B532" i="8"/>
  <c r="B531" i="8"/>
  <c r="E530" i="8"/>
  <c r="B530" i="8"/>
  <c r="B529" i="8"/>
  <c r="E528" i="8"/>
  <c r="B528" i="8"/>
  <c r="B527" i="8"/>
  <c r="E526" i="8"/>
  <c r="B526" i="8"/>
  <c r="E525" i="8"/>
  <c r="B525" i="8"/>
  <c r="B524" i="8"/>
  <c r="B523" i="8"/>
  <c r="E522" i="8"/>
  <c r="B522" i="8"/>
  <c r="B521" i="8"/>
  <c r="E520" i="8"/>
  <c r="B520" i="8"/>
  <c r="B519" i="8"/>
  <c r="B518" i="8"/>
  <c r="E517" i="8"/>
  <c r="B517" i="8"/>
  <c r="B516" i="8"/>
  <c r="B515" i="8"/>
  <c r="E514" i="8"/>
  <c r="B514" i="8"/>
  <c r="E513" i="8"/>
  <c r="B513" i="8"/>
  <c r="E512" i="8"/>
  <c r="B512" i="8"/>
  <c r="B511" i="8"/>
  <c r="B510" i="8"/>
  <c r="B509" i="8"/>
  <c r="B508" i="8"/>
  <c r="E507" i="8"/>
  <c r="B507" i="8"/>
  <c r="E506" i="8"/>
  <c r="B506" i="8"/>
  <c r="B505" i="8"/>
  <c r="B504" i="8"/>
  <c r="B503" i="8"/>
  <c r="B502" i="8"/>
  <c r="E501" i="8"/>
  <c r="B501" i="8"/>
  <c r="B500" i="8"/>
  <c r="E499" i="8"/>
  <c r="B499" i="8"/>
  <c r="E498" i="8"/>
  <c r="B498" i="8"/>
  <c r="B497" i="8"/>
  <c r="B496" i="8"/>
  <c r="E495" i="8"/>
  <c r="B495" i="8"/>
  <c r="B494" i="8"/>
  <c r="B493" i="8"/>
  <c r="E492" i="8"/>
  <c r="B492" i="8"/>
  <c r="B491" i="8"/>
  <c r="E490" i="8"/>
  <c r="B490" i="8"/>
  <c r="E489" i="8"/>
  <c r="B489" i="8"/>
  <c r="B488" i="8"/>
  <c r="B487" i="8"/>
  <c r="B486" i="8"/>
  <c r="B485" i="8"/>
  <c r="B484" i="8"/>
  <c r="B483" i="8"/>
  <c r="E482" i="8"/>
  <c r="B482" i="8"/>
  <c r="B481" i="8"/>
  <c r="B480" i="8"/>
  <c r="B479" i="8"/>
  <c r="B478" i="8"/>
  <c r="E477" i="8"/>
  <c r="B477" i="8"/>
  <c r="B476" i="8"/>
  <c r="B475" i="8"/>
  <c r="B474" i="8"/>
  <c r="E473" i="8"/>
  <c r="B473" i="8"/>
  <c r="E472" i="8"/>
  <c r="B472" i="8"/>
  <c r="E471" i="8"/>
  <c r="B471" i="8"/>
  <c r="E470" i="8"/>
  <c r="B470" i="8"/>
  <c r="B469" i="8"/>
  <c r="B468" i="8"/>
  <c r="B467" i="8"/>
  <c r="E466" i="8"/>
  <c r="B466" i="8"/>
  <c r="E465" i="8"/>
  <c r="B465" i="8"/>
  <c r="B464" i="8"/>
  <c r="E463" i="8"/>
  <c r="B463" i="8"/>
  <c r="B462" i="8"/>
  <c r="B461" i="8"/>
  <c r="B460" i="8"/>
  <c r="B459" i="8"/>
  <c r="B458" i="8"/>
  <c r="B457" i="8"/>
  <c r="B456" i="8"/>
  <c r="E455" i="8"/>
  <c r="B455" i="8"/>
  <c r="E454" i="8"/>
  <c r="B454" i="8"/>
  <c r="B453" i="8"/>
  <c r="B452" i="8"/>
  <c r="E451" i="8"/>
  <c r="B451" i="8"/>
  <c r="E450" i="8"/>
  <c r="B450" i="8"/>
  <c r="E449" i="8"/>
  <c r="B449" i="8"/>
  <c r="E448" i="8"/>
  <c r="B448" i="8"/>
  <c r="B447" i="8"/>
  <c r="E446" i="8"/>
  <c r="B446" i="8"/>
  <c r="E445" i="8"/>
  <c r="B445" i="8"/>
  <c r="B444" i="8"/>
  <c r="E443" i="8"/>
  <c r="B443" i="8"/>
  <c r="E442" i="8"/>
  <c r="B442" i="8"/>
  <c r="B441" i="8"/>
  <c r="B440" i="8"/>
  <c r="B439" i="8"/>
  <c r="E438" i="8"/>
  <c r="B438" i="8"/>
  <c r="B437" i="8"/>
  <c r="E436" i="8"/>
  <c r="B436" i="8"/>
  <c r="B435" i="8"/>
  <c r="B434" i="8"/>
  <c r="B433" i="8"/>
  <c r="B432" i="8"/>
  <c r="E431" i="8"/>
  <c r="B431" i="8"/>
  <c r="E430" i="8"/>
  <c r="B430" i="8"/>
  <c r="E429" i="8"/>
  <c r="B429" i="8"/>
  <c r="B428" i="8"/>
  <c r="E427" i="8"/>
  <c r="B427" i="8"/>
  <c r="E426" i="8"/>
  <c r="B426" i="8"/>
  <c r="E425" i="8"/>
  <c r="B425" i="8"/>
  <c r="B424" i="8"/>
  <c r="B423" i="8"/>
  <c r="B422" i="8"/>
  <c r="B421" i="8"/>
  <c r="E420" i="8"/>
  <c r="B420" i="8"/>
  <c r="E419" i="8"/>
  <c r="B419" i="8"/>
  <c r="B418" i="8"/>
  <c r="E417" i="8"/>
  <c r="B417" i="8"/>
  <c r="E416" i="8"/>
  <c r="B416" i="8"/>
  <c r="E415" i="8"/>
  <c r="B415" i="8"/>
  <c r="B414" i="8"/>
  <c r="E413" i="8"/>
  <c r="B413" i="8"/>
  <c r="E412" i="8"/>
  <c r="B412" i="8"/>
  <c r="E411" i="8"/>
  <c r="B411" i="8"/>
  <c r="B410" i="8"/>
  <c r="B409" i="8"/>
  <c r="B408" i="8"/>
  <c r="B407" i="8"/>
  <c r="B406" i="8"/>
  <c r="E405" i="8"/>
  <c r="B405" i="8"/>
  <c r="B404" i="8"/>
  <c r="E403" i="8"/>
  <c r="B403" i="8"/>
  <c r="E402" i="8"/>
  <c r="B402" i="8"/>
  <c r="E401" i="8"/>
  <c r="B401" i="8"/>
  <c r="E400" i="8"/>
  <c r="B400" i="8"/>
  <c r="B399" i="8"/>
  <c r="B398" i="8"/>
  <c r="B397" i="8"/>
  <c r="B396" i="8"/>
  <c r="E395" i="8"/>
  <c r="B395" i="8"/>
  <c r="B394" i="8"/>
  <c r="B393" i="8"/>
  <c r="E392" i="8"/>
  <c r="B392" i="8"/>
  <c r="B391" i="8"/>
  <c r="B390" i="8"/>
  <c r="E389" i="8"/>
  <c r="B389" i="8"/>
  <c r="B388" i="8"/>
  <c r="B387" i="8"/>
  <c r="B386" i="8"/>
  <c r="E385" i="8"/>
  <c r="B385" i="8"/>
  <c r="B384" i="8"/>
  <c r="B383" i="8"/>
  <c r="E382" i="8"/>
  <c r="B382" i="8"/>
  <c r="B381" i="8"/>
  <c r="B380" i="8"/>
  <c r="E379" i="8"/>
  <c r="B379" i="8"/>
  <c r="E378" i="8"/>
  <c r="B378" i="8"/>
  <c r="B377" i="8"/>
  <c r="E376" i="8"/>
  <c r="B376" i="8"/>
  <c r="E375" i="8"/>
  <c r="B375" i="8"/>
  <c r="E374" i="8"/>
  <c r="B374" i="8"/>
  <c r="B373" i="8"/>
  <c r="B372" i="8"/>
  <c r="B371" i="8"/>
  <c r="B370" i="8"/>
  <c r="B369" i="8"/>
  <c r="B368" i="8"/>
  <c r="B367" i="8"/>
  <c r="B366" i="8"/>
  <c r="B365" i="8"/>
  <c r="E364" i="8"/>
  <c r="B364" i="8"/>
  <c r="B363" i="8"/>
  <c r="E362" i="8"/>
  <c r="B362" i="8"/>
  <c r="B361" i="8"/>
  <c r="B360" i="8"/>
  <c r="B359" i="8"/>
  <c r="B358" i="8"/>
  <c r="E357" i="8"/>
  <c r="B357" i="8"/>
  <c r="E356" i="8"/>
  <c r="B356" i="8"/>
  <c r="B355" i="8"/>
  <c r="B354" i="8"/>
  <c r="B353" i="8"/>
  <c r="E352" i="8"/>
  <c r="B352" i="8"/>
  <c r="B351" i="8"/>
  <c r="B350" i="8"/>
  <c r="B349" i="8"/>
  <c r="B348" i="8"/>
  <c r="E347" i="8"/>
  <c r="B347" i="8"/>
  <c r="B346" i="8"/>
  <c r="B345" i="8"/>
  <c r="B344" i="8"/>
  <c r="E343" i="8"/>
  <c r="B343" i="8"/>
  <c r="E342" i="8"/>
  <c r="B342" i="8"/>
  <c r="B341" i="8"/>
  <c r="B340" i="8"/>
  <c r="E339" i="8"/>
  <c r="B339" i="8"/>
  <c r="B338" i="8"/>
  <c r="B337" i="8"/>
  <c r="B336" i="8"/>
  <c r="E335" i="8"/>
  <c r="B335" i="8"/>
  <c r="B334" i="8"/>
  <c r="E333" i="8"/>
  <c r="B333" i="8"/>
  <c r="B332" i="8"/>
  <c r="E331" i="8"/>
  <c r="B331" i="8"/>
  <c r="E330" i="8"/>
  <c r="B330" i="8"/>
  <c r="E329" i="8"/>
  <c r="B329" i="8"/>
  <c r="B328" i="8"/>
  <c r="B327" i="8"/>
  <c r="B326" i="8"/>
  <c r="B325" i="8"/>
  <c r="B324" i="8"/>
  <c r="B323" i="8"/>
  <c r="E322" i="8"/>
  <c r="B322" i="8"/>
  <c r="B321" i="8"/>
  <c r="B320" i="8"/>
  <c r="B319" i="8"/>
  <c r="B318" i="8"/>
  <c r="E317" i="8"/>
  <c r="B317" i="8"/>
  <c r="B316" i="8"/>
  <c r="E315" i="8"/>
  <c r="B315" i="8"/>
  <c r="E314" i="8"/>
  <c r="B314" i="8"/>
  <c r="B313" i="8"/>
  <c r="E312" i="8"/>
  <c r="B312" i="8"/>
  <c r="E311" i="8"/>
  <c r="B311" i="8"/>
  <c r="B310" i="8"/>
  <c r="E309" i="8"/>
  <c r="B309" i="8"/>
  <c r="E308" i="8"/>
  <c r="B308" i="8"/>
  <c r="B307" i="8"/>
  <c r="E306" i="8"/>
  <c r="B306" i="8"/>
  <c r="E305" i="8"/>
  <c r="B305" i="8"/>
  <c r="E304" i="8"/>
  <c r="B304" i="8"/>
  <c r="B303" i="8"/>
  <c r="E302" i="8"/>
  <c r="B302" i="8"/>
  <c r="E301" i="8"/>
  <c r="B301" i="8"/>
  <c r="B300" i="8"/>
  <c r="B299" i="8"/>
  <c r="B298" i="8"/>
  <c r="B297" i="8"/>
  <c r="E296" i="8"/>
  <c r="B296" i="8"/>
  <c r="B295" i="8"/>
  <c r="B294" i="8"/>
  <c r="B293" i="8"/>
  <c r="B292" i="8"/>
  <c r="B291" i="8"/>
  <c r="E290" i="8"/>
  <c r="B290" i="8"/>
  <c r="B289" i="8"/>
  <c r="B288" i="8"/>
  <c r="B287" i="8"/>
  <c r="B286" i="8"/>
  <c r="B285" i="8"/>
  <c r="B284" i="8"/>
  <c r="B283" i="8"/>
  <c r="E282" i="8"/>
  <c r="B282" i="8"/>
  <c r="B281" i="8"/>
  <c r="B280" i="8"/>
  <c r="B279" i="8"/>
  <c r="B278" i="8"/>
  <c r="B277" i="8"/>
  <c r="B276" i="8"/>
  <c r="E275" i="8"/>
  <c r="B275" i="8"/>
  <c r="E274" i="8"/>
  <c r="B274" i="8"/>
  <c r="B273" i="8"/>
  <c r="B272" i="8"/>
  <c r="B271" i="8"/>
  <c r="E270" i="8"/>
  <c r="B270" i="8"/>
  <c r="E269" i="8"/>
  <c r="B269" i="8"/>
  <c r="E268" i="8"/>
  <c r="B268" i="8"/>
  <c r="B267" i="8"/>
  <c r="E266" i="8"/>
  <c r="B266" i="8"/>
  <c r="B265" i="8"/>
  <c r="B264" i="8"/>
  <c r="E263" i="8"/>
  <c r="B263" i="8"/>
  <c r="E262" i="8"/>
  <c r="B262" i="8"/>
  <c r="B261" i="8"/>
  <c r="B260" i="8"/>
  <c r="E259" i="8"/>
  <c r="B259" i="8"/>
  <c r="E258" i="8"/>
  <c r="B258" i="8"/>
  <c r="B257" i="8"/>
  <c r="B256" i="8"/>
  <c r="B255" i="8"/>
  <c r="E254" i="8"/>
  <c r="B254" i="8"/>
  <c r="E253" i="8"/>
  <c r="B253" i="8"/>
  <c r="E252" i="8"/>
  <c r="B252" i="8"/>
  <c r="E251" i="8"/>
  <c r="B251" i="8"/>
  <c r="B250" i="8"/>
  <c r="E249" i="8"/>
  <c r="B249" i="8"/>
  <c r="E248" i="8"/>
  <c r="B248" i="8"/>
  <c r="E247" i="8"/>
  <c r="B247" i="8"/>
  <c r="E246" i="8"/>
  <c r="B246" i="8"/>
  <c r="E245" i="8"/>
  <c r="B245" i="8"/>
  <c r="E244" i="8"/>
  <c r="B244" i="8"/>
  <c r="B243" i="8"/>
  <c r="B242" i="8"/>
  <c r="B241" i="8"/>
  <c r="E240" i="8"/>
  <c r="B240" i="8"/>
  <c r="B239" i="8"/>
  <c r="B238" i="8"/>
  <c r="E237" i="8"/>
  <c r="B237" i="8"/>
  <c r="E236" i="8"/>
  <c r="B236" i="8"/>
  <c r="E235" i="8"/>
  <c r="B235" i="8"/>
  <c r="E234" i="8"/>
  <c r="B234" i="8"/>
  <c r="E233" i="8"/>
  <c r="B233" i="8"/>
  <c r="E232" i="8"/>
  <c r="B232" i="8"/>
  <c r="E231" i="8"/>
  <c r="B231" i="8"/>
  <c r="B230" i="8"/>
  <c r="B229" i="8"/>
  <c r="E228" i="8"/>
  <c r="B228" i="8"/>
  <c r="B227" i="8"/>
  <c r="E226" i="8"/>
  <c r="B226" i="8"/>
  <c r="B225" i="8"/>
  <c r="B224" i="8"/>
  <c r="B223" i="8"/>
  <c r="B222" i="8"/>
  <c r="E221" i="8"/>
  <c r="B221" i="8"/>
  <c r="E220" i="8"/>
  <c r="B220" i="8"/>
  <c r="E219" i="8"/>
  <c r="B219" i="8"/>
  <c r="E218" i="8"/>
  <c r="B218" i="8"/>
  <c r="E217" i="8"/>
  <c r="B217" i="8"/>
  <c r="E216" i="8"/>
  <c r="B216" i="8"/>
  <c r="E215" i="8"/>
  <c r="B215" i="8"/>
  <c r="E214" i="8"/>
  <c r="B214" i="8"/>
  <c r="B213" i="8"/>
  <c r="B212" i="8"/>
  <c r="E211" i="8"/>
  <c r="B211" i="8"/>
  <c r="E210" i="8"/>
  <c r="B210" i="8"/>
  <c r="B209" i="8"/>
  <c r="B208" i="8"/>
  <c r="E207" i="8"/>
  <c r="B207" i="8"/>
  <c r="E206" i="8"/>
  <c r="B206" i="8"/>
  <c r="B205" i="8"/>
  <c r="E204" i="8"/>
  <c r="B204" i="8"/>
  <c r="B203" i="8"/>
  <c r="E202" i="8"/>
  <c r="B202" i="8"/>
  <c r="B201" i="8"/>
  <c r="E200" i="8"/>
  <c r="B200" i="8"/>
  <c r="B199" i="8"/>
  <c r="E198" i="8"/>
  <c r="B198" i="8"/>
  <c r="E197" i="8"/>
  <c r="B197" i="8"/>
  <c r="E196" i="8"/>
  <c r="B196" i="8"/>
  <c r="B195" i="8"/>
  <c r="E194" i="8"/>
  <c r="B194" i="8"/>
  <c r="B193" i="8"/>
  <c r="B192" i="8"/>
  <c r="B191" i="8"/>
  <c r="B190" i="8"/>
  <c r="B189" i="8"/>
  <c r="B188" i="8"/>
  <c r="B187" i="8"/>
  <c r="E186" i="8"/>
  <c r="B186" i="8"/>
  <c r="B185" i="8"/>
  <c r="E184" i="8"/>
  <c r="B184" i="8"/>
  <c r="B183" i="8"/>
  <c r="E182" i="8"/>
  <c r="B182" i="8"/>
  <c r="B181" i="8"/>
  <c r="B180" i="8"/>
  <c r="E179" i="8"/>
  <c r="B179" i="8"/>
  <c r="B178" i="8"/>
  <c r="E177" i="8"/>
  <c r="B177" i="8"/>
  <c r="E176" i="8"/>
  <c r="B176" i="8"/>
  <c r="E175" i="8"/>
  <c r="B175" i="8"/>
  <c r="B174" i="8"/>
  <c r="B173" i="8"/>
  <c r="E172" i="8"/>
  <c r="B172" i="8"/>
  <c r="E171" i="8"/>
  <c r="B171" i="8"/>
  <c r="E170" i="8"/>
  <c r="B170" i="8"/>
  <c r="E169" i="8"/>
  <c r="B169" i="8"/>
  <c r="B168" i="8"/>
  <c r="B167" i="8"/>
  <c r="E166" i="8"/>
  <c r="B166" i="8"/>
  <c r="E165" i="8"/>
  <c r="B165" i="8"/>
  <c r="E164" i="8"/>
  <c r="B164" i="8"/>
  <c r="B163" i="8"/>
  <c r="B162" i="8"/>
  <c r="E161" i="8"/>
  <c r="B161" i="8"/>
  <c r="B160" i="8"/>
  <c r="E159" i="8"/>
  <c r="B159" i="8"/>
  <c r="E158" i="8"/>
  <c r="B158" i="8"/>
  <c r="B157" i="8"/>
  <c r="B156" i="8"/>
  <c r="B155" i="8"/>
  <c r="B154" i="8"/>
  <c r="E153" i="8"/>
  <c r="B153" i="8"/>
  <c r="B152" i="8"/>
  <c r="B151" i="8"/>
  <c r="B150" i="8"/>
  <c r="E149" i="8"/>
  <c r="B149" i="8"/>
  <c r="B148" i="8"/>
  <c r="E147" i="8"/>
  <c r="B147" i="8"/>
  <c r="E146" i="8"/>
  <c r="B146" i="8"/>
  <c r="E145" i="8"/>
  <c r="B145" i="8"/>
  <c r="E144" i="8"/>
  <c r="B144" i="8"/>
  <c r="E143" i="8"/>
  <c r="B143" i="8"/>
  <c r="E142" i="8"/>
  <c r="B142" i="8"/>
  <c r="B141" i="8"/>
  <c r="B140" i="8"/>
  <c r="B139" i="8"/>
  <c r="E138" i="8"/>
  <c r="B138" i="8"/>
  <c r="E137" i="8"/>
  <c r="B137" i="8"/>
  <c r="E136" i="8"/>
  <c r="B136" i="8"/>
  <c r="E135" i="8"/>
  <c r="B135" i="8"/>
  <c r="B134" i="8"/>
  <c r="B133" i="8"/>
  <c r="E132" i="8"/>
  <c r="B132" i="8"/>
  <c r="B131" i="8"/>
  <c r="E130" i="8"/>
  <c r="B130" i="8"/>
  <c r="B129" i="8"/>
  <c r="B128" i="8"/>
  <c r="E127" i="8"/>
  <c r="B127" i="8"/>
  <c r="E126" i="8"/>
  <c r="B126" i="8"/>
  <c r="B125" i="8"/>
  <c r="E124" i="8"/>
  <c r="B124" i="8"/>
  <c r="E123" i="8"/>
  <c r="B123" i="8"/>
  <c r="E122" i="8"/>
  <c r="B122" i="8"/>
  <c r="B121" i="8"/>
  <c r="B120" i="8"/>
  <c r="B119" i="8"/>
  <c r="E118" i="8"/>
  <c r="B118" i="8"/>
  <c r="B117" i="8"/>
  <c r="E116" i="8"/>
  <c r="B116" i="8"/>
  <c r="B115" i="8"/>
  <c r="B114" i="8"/>
  <c r="E113" i="8"/>
  <c r="B113" i="8"/>
  <c r="B112" i="8"/>
  <c r="B111" i="8"/>
  <c r="E110" i="8"/>
  <c r="B110" i="8"/>
  <c r="E109" i="8"/>
  <c r="B109" i="8"/>
  <c r="B108" i="8"/>
  <c r="B107" i="8"/>
  <c r="B106" i="8"/>
  <c r="B105" i="8"/>
  <c r="B104" i="8"/>
  <c r="E103" i="8"/>
  <c r="B103" i="8"/>
  <c r="B102" i="8"/>
  <c r="E101" i="8"/>
  <c r="B101" i="8"/>
  <c r="B100" i="8"/>
  <c r="E99" i="8"/>
  <c r="B99" i="8"/>
  <c r="E98" i="8"/>
  <c r="B98" i="8"/>
  <c r="E97" i="8"/>
  <c r="B97" i="8"/>
  <c r="E96" i="8"/>
  <c r="B96" i="8"/>
  <c r="B95" i="8"/>
  <c r="B94" i="8"/>
  <c r="E93" i="8"/>
  <c r="B93" i="8"/>
  <c r="B92" i="8"/>
  <c r="B91" i="8"/>
  <c r="E90" i="8"/>
  <c r="B90" i="8"/>
  <c r="B89" i="8"/>
  <c r="B88" i="8"/>
  <c r="E87" i="8"/>
  <c r="B87" i="8"/>
  <c r="B86" i="8"/>
  <c r="B85" i="8"/>
  <c r="E84" i="8"/>
  <c r="B84" i="8"/>
  <c r="E83" i="8"/>
  <c r="B83" i="8"/>
  <c r="E82" i="8"/>
  <c r="B82" i="8"/>
  <c r="B81" i="8"/>
  <c r="B80" i="8"/>
  <c r="B79" i="8"/>
  <c r="E78" i="8"/>
  <c r="B78" i="8"/>
  <c r="B77" i="8"/>
  <c r="B76" i="8"/>
  <c r="E75" i="8"/>
  <c r="B75" i="8"/>
  <c r="E74" i="8"/>
  <c r="B74" i="8"/>
  <c r="B73" i="8"/>
  <c r="B72" i="8"/>
  <c r="E71" i="8"/>
  <c r="B71" i="8"/>
  <c r="B70" i="8"/>
  <c r="E69" i="8"/>
  <c r="B69" i="8"/>
  <c r="B68" i="8"/>
  <c r="E67" i="8"/>
  <c r="B67" i="8"/>
  <c r="B66" i="8"/>
  <c r="E65" i="8"/>
  <c r="B65" i="8"/>
  <c r="E64" i="8"/>
  <c r="B64" i="8"/>
  <c r="B63" i="8"/>
  <c r="E62" i="8"/>
  <c r="B62" i="8"/>
  <c r="B61" i="8"/>
  <c r="B60" i="8"/>
  <c r="E59" i="8"/>
  <c r="B59" i="8"/>
  <c r="E58" i="8"/>
  <c r="B58" i="8"/>
  <c r="E57" i="8"/>
  <c r="B57" i="8"/>
  <c r="B56" i="8"/>
  <c r="E55" i="8"/>
  <c r="B55" i="8"/>
  <c r="B54" i="8"/>
  <c r="B53" i="8"/>
  <c r="B52" i="8"/>
  <c r="B51" i="8"/>
  <c r="B50" i="8"/>
  <c r="B49" i="8"/>
  <c r="B48" i="8"/>
  <c r="E47" i="8"/>
  <c r="B47" i="8"/>
  <c r="B46" i="8"/>
  <c r="E45" i="8"/>
  <c r="B45" i="8"/>
  <c r="B44" i="8"/>
  <c r="E43" i="8"/>
  <c r="B43" i="8"/>
  <c r="E42" i="8"/>
  <c r="B42" i="8"/>
  <c r="E41" i="8"/>
  <c r="B41" i="8"/>
  <c r="E40" i="8"/>
  <c r="B40" i="8"/>
  <c r="B39" i="8"/>
  <c r="B38" i="8"/>
  <c r="E37" i="8"/>
  <c r="B37" i="8"/>
  <c r="B36" i="8"/>
  <c r="B35" i="8"/>
  <c r="B34" i="8"/>
  <c r="E33" i="8"/>
  <c r="B33" i="8"/>
  <c r="B32" i="8"/>
  <c r="E31" i="8"/>
  <c r="B31" i="8"/>
  <c r="E30" i="8"/>
  <c r="B30" i="8"/>
  <c r="B29" i="8"/>
  <c r="E28" i="8"/>
  <c r="B28" i="8"/>
  <c r="B27" i="8"/>
  <c r="E26" i="8"/>
  <c r="B26" i="8"/>
  <c r="E25" i="8"/>
  <c r="B25" i="8"/>
  <c r="E24" i="8"/>
  <c r="B24" i="8"/>
  <c r="B23" i="8"/>
  <c r="B22" i="8"/>
  <c r="B21" i="8"/>
  <c r="E20" i="8"/>
  <c r="B20" i="8"/>
  <c r="B19" i="8"/>
  <c r="E18" i="8"/>
  <c r="B18" i="8"/>
  <c r="E17" i="8"/>
  <c r="B17" i="8"/>
  <c r="E16" i="8"/>
  <c r="B16" i="8"/>
  <c r="E15" i="8"/>
  <c r="B15" i="8"/>
  <c r="B14" i="8"/>
  <c r="B13" i="8"/>
  <c r="E12" i="8"/>
  <c r="B12" i="8"/>
  <c r="E11" i="8"/>
  <c r="B11" i="8"/>
  <c r="B10" i="8"/>
  <c r="B9" i="8"/>
  <c r="E8" i="8"/>
  <c r="B8" i="8"/>
  <c r="E7" i="8"/>
  <c r="B7" i="8"/>
  <c r="B6" i="8"/>
  <c r="E5" i="8"/>
  <c r="B5" i="8"/>
  <c r="B4" i="8"/>
  <c r="B3" i="8"/>
  <c r="B333" i="13"/>
  <c r="B332" i="13"/>
  <c r="B331" i="13"/>
  <c r="B330" i="13"/>
  <c r="B329" i="13"/>
  <c r="E328" i="13"/>
  <c r="B328" i="13"/>
  <c r="B327" i="13"/>
  <c r="B326" i="13"/>
  <c r="B325" i="13"/>
  <c r="B324" i="13"/>
  <c r="B323" i="13"/>
  <c r="B322" i="13"/>
  <c r="B321" i="13"/>
  <c r="B320" i="13"/>
  <c r="B319" i="13"/>
  <c r="B318" i="13"/>
  <c r="B317" i="13"/>
  <c r="E316" i="13"/>
  <c r="B316" i="13"/>
  <c r="B315" i="13"/>
  <c r="B314" i="13"/>
  <c r="E313" i="13"/>
  <c r="B313" i="13"/>
  <c r="E312" i="13"/>
  <c r="B312" i="13"/>
  <c r="B311" i="13"/>
  <c r="B310" i="13"/>
  <c r="E309" i="13"/>
  <c r="B309" i="13"/>
  <c r="E308" i="13"/>
  <c r="B308" i="13"/>
  <c r="B307" i="13"/>
  <c r="E306" i="13"/>
  <c r="B306" i="13"/>
  <c r="E305" i="13"/>
  <c r="B305" i="13"/>
  <c r="B304" i="13"/>
  <c r="B303" i="13"/>
  <c r="B302" i="13"/>
  <c r="B301" i="13"/>
  <c r="B300" i="13"/>
  <c r="B299" i="13"/>
  <c r="B298" i="13"/>
  <c r="B297" i="13"/>
  <c r="B296" i="13"/>
  <c r="B295" i="13"/>
  <c r="E294" i="13"/>
  <c r="B294" i="13"/>
  <c r="B293" i="13"/>
  <c r="B292" i="13"/>
  <c r="B291" i="13"/>
  <c r="B290" i="13"/>
  <c r="B289" i="13"/>
  <c r="B288" i="13"/>
  <c r="B287" i="13"/>
  <c r="B286" i="13"/>
  <c r="B285" i="13"/>
  <c r="B284" i="13"/>
  <c r="B283" i="13"/>
  <c r="B282" i="13"/>
  <c r="E281" i="13"/>
  <c r="B281" i="13"/>
  <c r="E280" i="13"/>
  <c r="B280" i="13"/>
  <c r="B279" i="13"/>
  <c r="B278" i="13"/>
  <c r="E277" i="13"/>
  <c r="B277" i="13"/>
  <c r="B276" i="13"/>
  <c r="B275" i="13"/>
  <c r="B273" i="13"/>
  <c r="E272" i="13"/>
  <c r="B272" i="13"/>
  <c r="E271" i="13"/>
  <c r="B271" i="13"/>
  <c r="B270" i="13"/>
  <c r="B269" i="13"/>
  <c r="E268" i="13"/>
  <c r="B268" i="13"/>
  <c r="B267" i="13"/>
  <c r="E266" i="13"/>
  <c r="B266" i="13"/>
  <c r="B265" i="13"/>
  <c r="B264" i="13"/>
  <c r="E263" i="13"/>
  <c r="B263" i="13"/>
  <c r="E262" i="13"/>
  <c r="B262" i="13"/>
  <c r="E261" i="13"/>
  <c r="B261" i="13"/>
  <c r="B260" i="13"/>
  <c r="B259" i="13"/>
  <c r="B258" i="13"/>
  <c r="B257" i="13"/>
  <c r="B256" i="13"/>
  <c r="B255" i="13"/>
  <c r="E254" i="13"/>
  <c r="B254" i="13"/>
  <c r="E253" i="13"/>
  <c r="B253" i="13"/>
  <c r="B252" i="13"/>
  <c r="B251" i="13"/>
  <c r="E250" i="13"/>
  <c r="B250" i="13"/>
  <c r="B249" i="13"/>
  <c r="B248" i="13"/>
  <c r="E247" i="13"/>
  <c r="B247" i="13"/>
  <c r="B246" i="13"/>
  <c r="E245" i="13"/>
  <c r="B245" i="13"/>
  <c r="B244" i="13"/>
  <c r="E243" i="13"/>
  <c r="B243" i="13"/>
  <c r="B242" i="13"/>
  <c r="B241" i="13"/>
  <c r="B240" i="13"/>
  <c r="E239" i="13"/>
  <c r="B239" i="13"/>
  <c r="B238" i="13"/>
  <c r="E237" i="13"/>
  <c r="B237" i="13"/>
  <c r="B236" i="13"/>
  <c r="E235" i="13"/>
  <c r="B235" i="13"/>
  <c r="B234" i="13"/>
  <c r="B233" i="13"/>
  <c r="B232" i="13"/>
  <c r="E231" i="13"/>
  <c r="B231" i="13"/>
  <c r="E230" i="13"/>
  <c r="B230" i="13"/>
  <c r="B229" i="13"/>
  <c r="B228" i="13"/>
  <c r="E227" i="13"/>
  <c r="B227" i="13"/>
  <c r="E226" i="13"/>
  <c r="B226" i="13"/>
  <c r="E225" i="13"/>
  <c r="B225" i="13"/>
  <c r="E224" i="13"/>
  <c r="B224" i="13"/>
  <c r="E223" i="13"/>
  <c r="B223" i="13"/>
  <c r="B222" i="13"/>
  <c r="B221" i="13"/>
  <c r="B220" i="13"/>
  <c r="B219" i="13"/>
  <c r="E218" i="13"/>
  <c r="B218" i="13"/>
  <c r="B217" i="13"/>
  <c r="E216" i="13"/>
  <c r="B216" i="13"/>
  <c r="E215" i="13"/>
  <c r="B215" i="13"/>
  <c r="B214" i="13"/>
  <c r="E213" i="13"/>
  <c r="B213" i="13"/>
  <c r="B212" i="13"/>
  <c r="B211" i="13"/>
  <c r="E210" i="13"/>
  <c r="B210" i="13"/>
  <c r="B209" i="13"/>
  <c r="B208" i="13"/>
  <c r="E207" i="13"/>
  <c r="B207" i="13"/>
  <c r="B206" i="13"/>
  <c r="E205" i="13"/>
  <c r="B205" i="13"/>
  <c r="E204" i="13"/>
  <c r="B204" i="13"/>
  <c r="B203" i="13"/>
  <c r="B202" i="13"/>
  <c r="B201" i="13"/>
  <c r="B200" i="13"/>
  <c r="B199" i="13"/>
  <c r="E198" i="13"/>
  <c r="B198" i="13"/>
  <c r="B197" i="13"/>
  <c r="B196" i="13"/>
  <c r="E195" i="13"/>
  <c r="B195" i="13"/>
  <c r="E194" i="13"/>
  <c r="B194" i="13"/>
  <c r="B193" i="13"/>
  <c r="B192" i="13"/>
  <c r="E191" i="13"/>
  <c r="B191" i="13"/>
  <c r="B190" i="13"/>
  <c r="B189" i="13"/>
  <c r="E188" i="13"/>
  <c r="B188" i="13"/>
  <c r="E187" i="13"/>
  <c r="B187" i="13"/>
  <c r="B186" i="13"/>
  <c r="E185" i="13"/>
  <c r="B185" i="13"/>
  <c r="B184" i="13"/>
  <c r="B183" i="13"/>
  <c r="E182" i="13"/>
  <c r="B182" i="13"/>
  <c r="B181" i="13"/>
  <c r="E180" i="13"/>
  <c r="B180" i="13"/>
  <c r="E179" i="13"/>
  <c r="B179" i="13"/>
  <c r="E178" i="13"/>
  <c r="B178" i="13"/>
  <c r="E177" i="13"/>
  <c r="E176" i="13"/>
  <c r="B176" i="13"/>
  <c r="B175" i="13"/>
  <c r="B174" i="13"/>
  <c r="B173" i="13"/>
  <c r="B172" i="13"/>
  <c r="E171" i="13"/>
  <c r="B171" i="13"/>
  <c r="B170" i="13"/>
  <c r="E169" i="13"/>
  <c r="B169" i="13"/>
  <c r="E168" i="13"/>
  <c r="B168" i="13"/>
  <c r="E167" i="13"/>
  <c r="B167" i="13"/>
  <c r="B166" i="13"/>
  <c r="E165" i="13"/>
  <c r="B165" i="13"/>
  <c r="E164" i="13"/>
  <c r="B164" i="13"/>
  <c r="E163" i="13"/>
  <c r="B163" i="13"/>
  <c r="B162" i="13"/>
  <c r="E161" i="13"/>
  <c r="B161" i="13"/>
  <c r="E160" i="13"/>
  <c r="B160" i="13"/>
  <c r="E159" i="13"/>
  <c r="B159" i="13"/>
  <c r="B158" i="13"/>
  <c r="B157" i="13"/>
  <c r="E156" i="13"/>
  <c r="B156" i="13"/>
  <c r="E155" i="13"/>
  <c r="B155" i="13"/>
  <c r="E154" i="13"/>
  <c r="B154" i="13"/>
  <c r="E153" i="13"/>
  <c r="B153" i="13"/>
  <c r="B152" i="13"/>
  <c r="B151" i="13"/>
  <c r="E150" i="13"/>
  <c r="B150" i="13"/>
  <c r="E149" i="13"/>
  <c r="B149" i="13"/>
  <c r="B148" i="13"/>
  <c r="E147" i="13"/>
  <c r="B147" i="13"/>
  <c r="E146" i="13"/>
  <c r="B146" i="13"/>
  <c r="E145" i="13"/>
  <c r="B145" i="13"/>
  <c r="E144" i="13"/>
  <c r="B144" i="13"/>
  <c r="B143" i="13"/>
  <c r="B142" i="13"/>
  <c r="E141" i="13"/>
  <c r="B141" i="13"/>
  <c r="E140" i="13"/>
  <c r="B140" i="13"/>
  <c r="E139" i="13"/>
  <c r="B139" i="13"/>
  <c r="B138" i="13"/>
  <c r="B137" i="13"/>
  <c r="B136" i="13"/>
  <c r="E135" i="13"/>
  <c r="B135" i="13"/>
  <c r="E134" i="13"/>
  <c r="B134" i="13"/>
  <c r="E133" i="13"/>
  <c r="B133" i="13"/>
  <c r="E132" i="13"/>
  <c r="B132" i="13"/>
  <c r="B131" i="13"/>
  <c r="B130" i="13"/>
  <c r="E129" i="13"/>
  <c r="B129" i="13"/>
  <c r="E128" i="13"/>
  <c r="B128" i="13"/>
  <c r="B127" i="13"/>
  <c r="E126" i="13"/>
  <c r="B126" i="13"/>
  <c r="E125" i="13"/>
  <c r="B125" i="13"/>
  <c r="E124" i="13"/>
  <c r="B124" i="13"/>
  <c r="B123" i="13"/>
  <c r="B122" i="13"/>
  <c r="B121" i="13"/>
  <c r="E120" i="13"/>
  <c r="B120" i="13"/>
  <c r="B119" i="13"/>
  <c r="B118" i="13"/>
  <c r="B117" i="13"/>
  <c r="E116" i="13"/>
  <c r="B116" i="13"/>
  <c r="E115" i="13"/>
  <c r="B115" i="13"/>
  <c r="B114" i="13"/>
  <c r="E113" i="13"/>
  <c r="B113" i="13"/>
  <c r="E112" i="13"/>
  <c r="B112" i="13"/>
  <c r="B111" i="13"/>
  <c r="E110" i="13"/>
  <c r="B110" i="13"/>
  <c r="B109" i="13"/>
  <c r="B108" i="13"/>
  <c r="B107" i="13"/>
  <c r="B106" i="13"/>
  <c r="E105" i="13"/>
  <c r="B105" i="13"/>
  <c r="B104" i="13"/>
  <c r="E103" i="13"/>
  <c r="B103" i="13"/>
  <c r="B102" i="13"/>
  <c r="B101" i="13"/>
  <c r="E100" i="13"/>
  <c r="B100" i="13"/>
  <c r="E99" i="13"/>
  <c r="B99" i="13"/>
  <c r="E98" i="13"/>
  <c r="B98" i="13"/>
  <c r="B97" i="13"/>
  <c r="B96" i="13"/>
  <c r="E95" i="13"/>
  <c r="B95" i="13"/>
  <c r="B94" i="13"/>
  <c r="B93" i="13"/>
  <c r="E92" i="13"/>
  <c r="B92" i="13"/>
  <c r="B91" i="13"/>
  <c r="E90" i="13"/>
  <c r="B90" i="13"/>
  <c r="E89" i="13"/>
  <c r="B89" i="13"/>
  <c r="E88" i="13"/>
  <c r="B88" i="13"/>
  <c r="E87" i="13"/>
  <c r="B87" i="13"/>
  <c r="E86" i="13"/>
  <c r="B86" i="13"/>
  <c r="E85" i="13"/>
  <c r="B85" i="13"/>
  <c r="E84" i="13"/>
  <c r="B84" i="13"/>
  <c r="E83" i="13"/>
  <c r="B83" i="13"/>
  <c r="E82" i="13"/>
  <c r="B82" i="13"/>
  <c r="E81" i="13"/>
  <c r="B81" i="13"/>
  <c r="E80" i="13"/>
  <c r="B80" i="13"/>
  <c r="E79" i="13"/>
  <c r="B79" i="13"/>
  <c r="B78" i="13"/>
  <c r="B77" i="13"/>
  <c r="B76" i="13"/>
  <c r="E75" i="13"/>
  <c r="B75" i="13"/>
  <c r="E74" i="13"/>
  <c r="B74" i="13"/>
  <c r="E73" i="13"/>
  <c r="B73" i="13"/>
  <c r="B72" i="13"/>
  <c r="E71" i="13"/>
  <c r="B71" i="13"/>
  <c r="E70" i="13"/>
  <c r="B70" i="13"/>
  <c r="B69" i="13"/>
  <c r="E68" i="13"/>
  <c r="B68" i="13"/>
  <c r="B67" i="13"/>
  <c r="E66" i="13"/>
  <c r="B66" i="13"/>
  <c r="E65" i="13"/>
  <c r="B65" i="13"/>
  <c r="E64" i="13"/>
  <c r="B64" i="13"/>
  <c r="E63" i="13"/>
  <c r="B63" i="13"/>
  <c r="E62" i="13"/>
  <c r="B62" i="13"/>
  <c r="E61" i="13"/>
  <c r="B61" i="13"/>
  <c r="E60" i="13"/>
  <c r="B60" i="13"/>
  <c r="E59" i="13"/>
  <c r="B59" i="13"/>
  <c r="B58" i="13"/>
  <c r="B57" i="13"/>
  <c r="E56" i="13"/>
  <c r="B56" i="13"/>
  <c r="E55" i="13"/>
  <c r="B55" i="13"/>
  <c r="B54" i="13"/>
  <c r="B53" i="13"/>
  <c r="E52" i="13"/>
  <c r="B52" i="13"/>
  <c r="E51" i="13"/>
  <c r="B51" i="13"/>
  <c r="E50" i="13"/>
  <c r="B50" i="13"/>
  <c r="B49" i="13"/>
  <c r="E48" i="13"/>
  <c r="B48" i="13"/>
  <c r="B47" i="13"/>
  <c r="B46" i="13"/>
  <c r="B45" i="13"/>
  <c r="E44" i="13"/>
  <c r="B44" i="13"/>
  <c r="B43" i="13"/>
  <c r="E42" i="13"/>
  <c r="B42" i="13"/>
  <c r="B41" i="13"/>
  <c r="B40" i="13"/>
  <c r="B39" i="13"/>
  <c r="B38" i="13"/>
  <c r="E37" i="13"/>
  <c r="B37" i="13"/>
  <c r="E36" i="13"/>
  <c r="B36" i="13"/>
  <c r="E35" i="13"/>
  <c r="B35" i="13"/>
  <c r="E34" i="13"/>
  <c r="B34" i="13"/>
  <c r="E33" i="13"/>
  <c r="B33" i="13"/>
  <c r="B32" i="13"/>
  <c r="E31" i="13"/>
  <c r="B31" i="13"/>
  <c r="B30" i="13"/>
  <c r="E29" i="13"/>
  <c r="B29" i="13"/>
  <c r="B28" i="13"/>
  <c r="B27" i="13"/>
  <c r="E26" i="13"/>
  <c r="B26" i="13"/>
  <c r="E25" i="13"/>
  <c r="B25" i="13"/>
  <c r="B24" i="13"/>
  <c r="E23" i="13"/>
  <c r="B23" i="13"/>
  <c r="E22" i="13"/>
  <c r="B22" i="13"/>
  <c r="B21" i="13"/>
  <c r="E20" i="13"/>
  <c r="B20" i="13"/>
  <c r="E19" i="13"/>
  <c r="B19" i="13"/>
  <c r="E18" i="13"/>
  <c r="B18" i="13"/>
  <c r="E17" i="13"/>
  <c r="B17" i="13"/>
  <c r="E16" i="13"/>
  <c r="B16" i="13"/>
  <c r="E15" i="13"/>
  <c r="B15" i="13"/>
  <c r="E14" i="13"/>
  <c r="B14" i="13"/>
  <c r="B13" i="13"/>
  <c r="E12" i="13"/>
  <c r="B12" i="13"/>
  <c r="E11" i="13"/>
  <c r="B11" i="13"/>
  <c r="E10" i="13"/>
  <c r="B10" i="13"/>
  <c r="E9" i="13"/>
  <c r="B9" i="13"/>
  <c r="B8" i="13"/>
  <c r="B7" i="13"/>
  <c r="E6" i="13"/>
  <c r="B6" i="13"/>
  <c r="E5" i="13"/>
  <c r="B5" i="13"/>
  <c r="E4" i="13"/>
  <c r="B4" i="13"/>
  <c r="E3" i="13"/>
  <c r="B3" i="13"/>
  <c r="B647" i="10"/>
  <c r="B646" i="10"/>
  <c r="B645" i="10"/>
  <c r="B643" i="10"/>
  <c r="B642" i="10"/>
  <c r="B641" i="10"/>
  <c r="B640" i="10"/>
  <c r="B639" i="10"/>
  <c r="B637" i="10"/>
  <c r="B636" i="10"/>
  <c r="E635" i="10"/>
  <c r="B635" i="10"/>
  <c r="B634" i="10"/>
  <c r="B633" i="10"/>
  <c r="B632" i="10"/>
  <c r="B630" i="10"/>
  <c r="B629" i="10"/>
  <c r="B628" i="10"/>
  <c r="B627" i="10"/>
  <c r="B626" i="10"/>
  <c r="B625" i="10"/>
  <c r="B624" i="10"/>
  <c r="B623" i="10"/>
  <c r="B622" i="10"/>
  <c r="B621" i="10"/>
  <c r="B620" i="10"/>
  <c r="B619" i="10"/>
  <c r="B618" i="10"/>
  <c r="B617" i="10"/>
  <c r="B616" i="10"/>
  <c r="B615" i="10"/>
  <c r="B614" i="10"/>
  <c r="B613" i="10"/>
  <c r="B612" i="10"/>
  <c r="B611" i="10"/>
  <c r="B610" i="10"/>
  <c r="B609" i="10"/>
  <c r="B608" i="10"/>
  <c r="E607" i="10"/>
  <c r="B607" i="10"/>
  <c r="B606" i="10"/>
  <c r="B605" i="10"/>
  <c r="B604" i="10"/>
  <c r="B603" i="10"/>
  <c r="E602" i="10"/>
  <c r="B602" i="10"/>
  <c r="E543" i="10"/>
  <c r="B543" i="10"/>
  <c r="B492" i="10"/>
  <c r="B595" i="10"/>
  <c r="B413" i="10"/>
  <c r="B398" i="10"/>
  <c r="B387" i="10"/>
  <c r="B369" i="10"/>
  <c r="B363" i="10"/>
  <c r="B362" i="10"/>
  <c r="B360" i="10"/>
  <c r="B343" i="10"/>
  <c r="B324" i="10"/>
  <c r="B297" i="10"/>
  <c r="B294" i="10"/>
  <c r="B268" i="10"/>
  <c r="B216" i="10"/>
  <c r="B140" i="10"/>
  <c r="B565" i="10"/>
  <c r="E537" i="10"/>
  <c r="B537" i="10"/>
  <c r="B534" i="10"/>
  <c r="B477" i="10"/>
  <c r="E476" i="10"/>
  <c r="B476" i="10"/>
  <c r="B411" i="10"/>
  <c r="B409" i="10"/>
  <c r="E372" i="10"/>
  <c r="B372" i="10"/>
  <c r="B345" i="10"/>
  <c r="E338" i="10"/>
  <c r="B338" i="10"/>
  <c r="B316" i="10"/>
  <c r="B113" i="10"/>
  <c r="B103" i="10"/>
  <c r="E23" i="10"/>
  <c r="B23" i="10"/>
  <c r="B600" i="10"/>
  <c r="B596" i="10"/>
  <c r="B592" i="10"/>
  <c r="B591" i="10"/>
  <c r="B590" i="10"/>
  <c r="B586" i="10"/>
  <c r="B572" i="10"/>
  <c r="B569" i="10"/>
  <c r="B568" i="10"/>
  <c r="B563" i="10"/>
  <c r="B558" i="10"/>
  <c r="B556" i="10"/>
  <c r="B549" i="10"/>
  <c r="B548" i="10"/>
  <c r="B542" i="10"/>
  <c r="B531" i="10"/>
  <c r="B526" i="10"/>
  <c r="B524" i="10"/>
  <c r="B521" i="10"/>
  <c r="B520" i="10"/>
  <c r="B519" i="10"/>
  <c r="B514" i="10"/>
  <c r="B513" i="10"/>
  <c r="B512" i="10"/>
  <c r="B511" i="10"/>
  <c r="B508" i="10"/>
  <c r="B502" i="10"/>
  <c r="B500" i="10"/>
  <c r="B495" i="10"/>
  <c r="B493" i="10"/>
  <c r="B490" i="10"/>
  <c r="B489" i="10"/>
  <c r="B486" i="10"/>
  <c r="B482" i="10"/>
  <c r="B471" i="10"/>
  <c r="B470" i="10"/>
  <c r="B466" i="10"/>
  <c r="B465" i="10"/>
  <c r="B462" i="10"/>
  <c r="B460" i="10"/>
  <c r="B459" i="10"/>
  <c r="B458" i="10"/>
  <c r="B457" i="10"/>
  <c r="B456" i="10"/>
  <c r="B449" i="10"/>
  <c r="B445" i="10"/>
  <c r="B441" i="10"/>
  <c r="B440" i="10"/>
  <c r="B437" i="10"/>
  <c r="B435" i="10"/>
  <c r="B434" i="10"/>
  <c r="B431" i="10"/>
  <c r="B430" i="10"/>
  <c r="B429" i="10"/>
  <c r="B427" i="10"/>
  <c r="B425" i="10"/>
  <c r="B424" i="10"/>
  <c r="B421" i="10"/>
  <c r="B420" i="10"/>
  <c r="B418" i="10"/>
  <c r="B416" i="10"/>
  <c r="B415" i="10"/>
  <c r="B410" i="10"/>
  <c r="B408" i="10"/>
  <c r="B405" i="10"/>
  <c r="B403" i="10"/>
  <c r="B401" i="10"/>
  <c r="B400" i="10"/>
  <c r="B399" i="10"/>
  <c r="B395" i="10"/>
  <c r="B385" i="10"/>
  <c r="B381" i="10"/>
  <c r="B380" i="10"/>
  <c r="B370" i="10"/>
  <c r="B366" i="10"/>
  <c r="B365" i="10"/>
  <c r="B364" i="10"/>
  <c r="B361" i="10"/>
  <c r="B359" i="10"/>
  <c r="B354" i="10"/>
  <c r="B342" i="10"/>
  <c r="B331" i="10"/>
  <c r="B325" i="10"/>
  <c r="B322" i="10"/>
  <c r="B319" i="10"/>
  <c r="B318" i="10"/>
  <c r="B306" i="10"/>
  <c r="B304" i="10"/>
  <c r="B303" i="10"/>
  <c r="B288" i="10"/>
  <c r="B284" i="10"/>
  <c r="B280" i="10"/>
  <c r="B277" i="10"/>
  <c r="B272" i="10"/>
  <c r="B271" i="10"/>
  <c r="B269" i="10"/>
  <c r="B264" i="10"/>
  <c r="B262" i="10"/>
  <c r="B261" i="10"/>
  <c r="B254" i="10"/>
  <c r="B251" i="10"/>
  <c r="B239" i="10"/>
  <c r="B238" i="10"/>
  <c r="B234" i="10"/>
  <c r="B233" i="10"/>
  <c r="B223" i="10"/>
  <c r="B222" i="10"/>
  <c r="B221" i="10"/>
  <c r="B220" i="10"/>
  <c r="B219" i="10"/>
  <c r="B187" i="10"/>
  <c r="B186" i="10"/>
  <c r="B173" i="10"/>
  <c r="B149" i="10"/>
  <c r="B147" i="10"/>
  <c r="B143" i="10"/>
  <c r="B108" i="10"/>
  <c r="B94" i="10"/>
  <c r="B76" i="10"/>
  <c r="B599" i="10"/>
  <c r="B598" i="10"/>
  <c r="B597" i="10"/>
  <c r="B594" i="10"/>
  <c r="B593" i="10"/>
  <c r="B589" i="10"/>
  <c r="B588" i="10"/>
  <c r="B587" i="10"/>
  <c r="B585" i="10"/>
  <c r="B584" i="10"/>
  <c r="E583" i="10"/>
  <c r="B583" i="10"/>
  <c r="B582" i="10"/>
  <c r="E581" i="10"/>
  <c r="B581" i="10"/>
  <c r="B580" i="10"/>
  <c r="E579" i="10"/>
  <c r="B579" i="10"/>
  <c r="B578" i="10"/>
  <c r="B577" i="10"/>
  <c r="B576" i="10"/>
  <c r="B575" i="10"/>
  <c r="E574" i="10"/>
  <c r="B574" i="10"/>
  <c r="E573" i="10"/>
  <c r="B573" i="10"/>
  <c r="E571" i="10"/>
  <c r="B571" i="10"/>
  <c r="E570" i="10"/>
  <c r="B570" i="10"/>
  <c r="B567" i="10"/>
  <c r="B566" i="10"/>
  <c r="E564" i="10"/>
  <c r="B564" i="10"/>
  <c r="B562" i="10"/>
  <c r="E561" i="10"/>
  <c r="B561" i="10"/>
  <c r="B560" i="10"/>
  <c r="B559" i="10"/>
  <c r="E557" i="10"/>
  <c r="B557" i="10"/>
  <c r="B555" i="10"/>
  <c r="B554" i="10"/>
  <c r="B553" i="10"/>
  <c r="E552" i="10"/>
  <c r="B552" i="10"/>
  <c r="B551" i="10"/>
  <c r="B550" i="10"/>
  <c r="E547" i="10"/>
  <c r="B547" i="10"/>
  <c r="B546" i="10"/>
  <c r="B545" i="10"/>
  <c r="E544" i="10"/>
  <c r="B544" i="10"/>
  <c r="B541" i="10"/>
  <c r="B540" i="10"/>
  <c r="B539" i="10"/>
  <c r="B538" i="10"/>
  <c r="B536" i="10"/>
  <c r="B535" i="10"/>
  <c r="E533" i="10"/>
  <c r="B533" i="10"/>
  <c r="B532" i="10"/>
  <c r="B530" i="10"/>
  <c r="B529" i="10"/>
  <c r="B528" i="10"/>
  <c r="B527" i="10"/>
  <c r="E525" i="10"/>
  <c r="B525" i="10"/>
  <c r="E523" i="10"/>
  <c r="B523" i="10"/>
  <c r="B522" i="10"/>
  <c r="B518" i="10"/>
  <c r="B517" i="10"/>
  <c r="E516" i="10"/>
  <c r="B516" i="10"/>
  <c r="B515" i="10"/>
  <c r="E510" i="10"/>
  <c r="B510" i="10"/>
  <c r="B509" i="10"/>
  <c r="B507" i="10"/>
  <c r="B506" i="10"/>
  <c r="B505" i="10"/>
  <c r="B504" i="10"/>
  <c r="E503" i="10"/>
  <c r="B503" i="10"/>
  <c r="B501" i="10"/>
  <c r="B499" i="10"/>
  <c r="B498" i="10"/>
  <c r="E497" i="10"/>
  <c r="B497" i="10"/>
  <c r="E496" i="10"/>
  <c r="B496" i="10"/>
  <c r="B494" i="10"/>
  <c r="E491" i="10"/>
  <c r="B491" i="10"/>
  <c r="E488" i="10"/>
  <c r="B488" i="10"/>
  <c r="B487" i="10"/>
  <c r="B485" i="10"/>
  <c r="B484" i="10"/>
  <c r="E483" i="10"/>
  <c r="B483" i="10"/>
  <c r="B481" i="10"/>
  <c r="E480" i="10"/>
  <c r="B480" i="10"/>
  <c r="E479" i="10"/>
  <c r="B479" i="10"/>
  <c r="B478" i="10"/>
  <c r="B475" i="10"/>
  <c r="E474" i="10"/>
  <c r="B474" i="10"/>
  <c r="B473" i="10"/>
  <c r="E472" i="10"/>
  <c r="B472" i="10"/>
  <c r="B469" i="10"/>
  <c r="B468" i="10"/>
  <c r="E467" i="10"/>
  <c r="B467" i="10"/>
  <c r="E464" i="10"/>
  <c r="B464" i="10"/>
  <c r="B463" i="10"/>
  <c r="B461" i="10"/>
  <c r="B455" i="10"/>
  <c r="E454" i="10"/>
  <c r="B454" i="10"/>
  <c r="B453" i="10"/>
  <c r="B452" i="10"/>
  <c r="E451" i="10"/>
  <c r="B451" i="10"/>
  <c r="B450" i="10"/>
  <c r="B448" i="10"/>
  <c r="E447" i="10"/>
  <c r="B447" i="10"/>
  <c r="B446" i="10"/>
  <c r="B444" i="10"/>
  <c r="B443" i="10"/>
  <c r="E442" i="10"/>
  <c r="B442" i="10"/>
  <c r="B439" i="10"/>
  <c r="B438" i="10"/>
  <c r="B436" i="10"/>
  <c r="E433" i="10"/>
  <c r="B433" i="10"/>
  <c r="B432" i="10"/>
  <c r="B428" i="10"/>
  <c r="B426" i="10"/>
  <c r="B423" i="10"/>
  <c r="E422" i="10"/>
  <c r="B422" i="10"/>
  <c r="E419" i="10"/>
  <c r="B419" i="10"/>
  <c r="B417" i="10"/>
  <c r="E412" i="10"/>
  <c r="B412" i="10"/>
  <c r="B407" i="10"/>
  <c r="E406" i="10"/>
  <c r="B406" i="10"/>
  <c r="E404" i="10"/>
  <c r="B404" i="10"/>
  <c r="E402" i="10"/>
  <c r="B402" i="10"/>
  <c r="B397" i="10"/>
  <c r="B396" i="10"/>
  <c r="E394" i="10"/>
  <c r="B394" i="10"/>
  <c r="E393" i="10"/>
  <c r="B393" i="10"/>
  <c r="B392" i="10"/>
  <c r="B391" i="10"/>
  <c r="B390" i="10"/>
  <c r="B389" i="10"/>
  <c r="B388" i="10"/>
  <c r="E386" i="10"/>
  <c r="B386" i="10"/>
  <c r="E384" i="10"/>
  <c r="B384" i="10"/>
  <c r="E383" i="10"/>
  <c r="B383" i="10"/>
  <c r="B382" i="10"/>
  <c r="E379" i="10"/>
  <c r="B379" i="10"/>
  <c r="B378" i="10"/>
  <c r="B377" i="10"/>
  <c r="E376" i="10"/>
  <c r="B376" i="10"/>
  <c r="E375" i="10"/>
  <c r="B375" i="10"/>
  <c r="B374" i="10"/>
  <c r="B373" i="10"/>
  <c r="B371" i="10"/>
  <c r="B368" i="10"/>
  <c r="E367" i="10"/>
  <c r="B367" i="10"/>
  <c r="E358" i="10"/>
  <c r="B358" i="10"/>
  <c r="E357" i="10"/>
  <c r="B357" i="10"/>
  <c r="B356" i="10"/>
  <c r="B355" i="10"/>
  <c r="E353" i="10"/>
  <c r="B353" i="10"/>
  <c r="B352" i="10"/>
  <c r="E351" i="10"/>
  <c r="B351" i="10"/>
  <c r="E350" i="10"/>
  <c r="B350" i="10"/>
  <c r="B349" i="10"/>
  <c r="B348" i="10"/>
  <c r="B347" i="10"/>
  <c r="E346" i="10"/>
  <c r="B346" i="10"/>
  <c r="E341" i="10"/>
  <c r="B341" i="10"/>
  <c r="B340" i="10"/>
  <c r="B339" i="10"/>
  <c r="E337" i="10"/>
  <c r="B337" i="10"/>
  <c r="B336" i="10"/>
  <c r="E335" i="10"/>
  <c r="B335" i="10"/>
  <c r="E334" i="10"/>
  <c r="B334" i="10"/>
  <c r="B333" i="10"/>
  <c r="B332" i="10"/>
  <c r="B330" i="10"/>
  <c r="B329" i="10"/>
  <c r="B328" i="10"/>
  <c r="E327" i="10"/>
  <c r="B327" i="10"/>
  <c r="E326" i="10"/>
  <c r="B326" i="10"/>
  <c r="E323" i="10"/>
  <c r="B323" i="10"/>
  <c r="B321" i="10"/>
  <c r="E320" i="10"/>
  <c r="B320" i="10"/>
  <c r="E317" i="10"/>
  <c r="B317" i="10"/>
  <c r="B315" i="10"/>
  <c r="B314" i="10"/>
  <c r="E313" i="10"/>
  <c r="B313" i="10"/>
  <c r="B312" i="10"/>
  <c r="E311" i="10"/>
  <c r="B311" i="10"/>
  <c r="B309" i="10"/>
  <c r="E308" i="10"/>
  <c r="B308" i="10"/>
  <c r="B307" i="10"/>
  <c r="B305" i="10"/>
  <c r="E302" i="10"/>
  <c r="B302" i="10"/>
  <c r="E301" i="10"/>
  <c r="B301" i="10"/>
  <c r="E300" i="10"/>
  <c r="B300" i="10"/>
  <c r="E299" i="10"/>
  <c r="B299" i="10"/>
  <c r="E298" i="10"/>
  <c r="B298" i="10"/>
  <c r="B296" i="10"/>
  <c r="B295" i="10"/>
  <c r="B293" i="10"/>
  <c r="B292" i="10"/>
  <c r="E291" i="10"/>
  <c r="B291" i="10"/>
  <c r="B290" i="10"/>
  <c r="B289" i="10"/>
  <c r="B287" i="10"/>
  <c r="E286" i="10"/>
  <c r="B286" i="10"/>
  <c r="B285" i="10"/>
  <c r="B283" i="10"/>
  <c r="B282" i="10"/>
  <c r="B281" i="10"/>
  <c r="E279" i="10"/>
  <c r="B279" i="10"/>
  <c r="E278" i="10"/>
  <c r="B278" i="10"/>
  <c r="E276" i="10"/>
  <c r="B276" i="10"/>
  <c r="E275" i="10"/>
  <c r="B275" i="10"/>
  <c r="E274" i="10"/>
  <c r="B274" i="10"/>
  <c r="B273" i="10"/>
  <c r="B270" i="10"/>
  <c r="E267" i="10"/>
  <c r="B267" i="10"/>
  <c r="B266" i="10"/>
  <c r="B265" i="10"/>
  <c r="E263" i="10"/>
  <c r="B263" i="10"/>
  <c r="E260" i="10"/>
  <c r="B260" i="10"/>
  <c r="E259" i="10"/>
  <c r="B259" i="10"/>
  <c r="E258" i="10"/>
  <c r="B258" i="10"/>
  <c r="E257" i="10"/>
  <c r="B257" i="10"/>
  <c r="B256" i="10"/>
  <c r="B255" i="10"/>
  <c r="B253" i="10"/>
  <c r="B252" i="10"/>
  <c r="E250" i="10"/>
  <c r="B250" i="10"/>
  <c r="E249" i="10"/>
  <c r="B249" i="10"/>
  <c r="E248" i="10"/>
  <c r="B248" i="10"/>
  <c r="B247" i="10"/>
  <c r="B246" i="10"/>
  <c r="B245" i="10"/>
  <c r="E244" i="10"/>
  <c r="B244" i="10"/>
  <c r="B243" i="10"/>
  <c r="E242" i="10"/>
  <c r="B242" i="10"/>
  <c r="B241" i="10"/>
  <c r="B240" i="10"/>
  <c r="E237" i="10"/>
  <c r="B237" i="10"/>
  <c r="E236" i="10"/>
  <c r="B236" i="10"/>
  <c r="B235" i="10"/>
  <c r="B232" i="10"/>
  <c r="E231" i="10"/>
  <c r="B231" i="10"/>
  <c r="B230" i="10"/>
  <c r="E229" i="10"/>
  <c r="B229" i="10"/>
  <c r="B228" i="10"/>
  <c r="B227" i="10"/>
  <c r="E226" i="10"/>
  <c r="B226" i="10"/>
  <c r="B225" i="10"/>
  <c r="B224" i="10"/>
  <c r="B218" i="10"/>
  <c r="E217" i="10"/>
  <c r="B217" i="10"/>
  <c r="E215" i="10"/>
  <c r="B215" i="10"/>
  <c r="E214" i="10"/>
  <c r="B214" i="10"/>
  <c r="B213" i="10"/>
  <c r="E212" i="10"/>
  <c r="B212" i="10"/>
  <c r="B211" i="10"/>
  <c r="B210" i="10"/>
  <c r="E209" i="10"/>
  <c r="B209" i="10"/>
  <c r="E208" i="10"/>
  <c r="B208" i="10"/>
  <c r="E207" i="10"/>
  <c r="B207" i="10"/>
  <c r="B206" i="10"/>
  <c r="B205" i="10"/>
  <c r="B204" i="10"/>
  <c r="E203" i="10"/>
  <c r="B203" i="10"/>
  <c r="E202" i="10"/>
  <c r="B202" i="10"/>
  <c r="B201" i="10"/>
  <c r="E200" i="10"/>
  <c r="B200" i="10"/>
  <c r="E199" i="10"/>
  <c r="B199" i="10"/>
  <c r="B198" i="10"/>
  <c r="E197" i="10"/>
  <c r="B197" i="10"/>
  <c r="E196" i="10"/>
  <c r="B196" i="10"/>
  <c r="B195" i="10"/>
  <c r="B194" i="10"/>
  <c r="E193" i="10"/>
  <c r="B193" i="10"/>
  <c r="B192" i="10"/>
  <c r="B191" i="10"/>
  <c r="E190" i="10"/>
  <c r="B190" i="10"/>
  <c r="B189" i="10"/>
  <c r="B188" i="10"/>
  <c r="B185" i="10"/>
  <c r="E184" i="10"/>
  <c r="B184" i="10"/>
  <c r="E183" i="10"/>
  <c r="B183" i="10"/>
  <c r="E182" i="10"/>
  <c r="B182" i="10"/>
  <c r="E181" i="10"/>
  <c r="B181" i="10"/>
  <c r="E180" i="10"/>
  <c r="B180" i="10"/>
  <c r="E179" i="10"/>
  <c r="B179" i="10"/>
  <c r="E178" i="10"/>
  <c r="B178" i="10"/>
  <c r="E177" i="10"/>
  <c r="B177" i="10"/>
  <c r="B176" i="10"/>
  <c r="E175" i="10"/>
  <c r="B175" i="10"/>
  <c r="B174" i="10"/>
  <c r="E172" i="10"/>
  <c r="B172" i="10"/>
  <c r="E171" i="10"/>
  <c r="B171" i="10"/>
  <c r="E170" i="10"/>
  <c r="B170" i="10"/>
  <c r="B169" i="10"/>
  <c r="B168" i="10"/>
  <c r="E167" i="10"/>
  <c r="B167" i="10"/>
  <c r="E166" i="10"/>
  <c r="B166" i="10"/>
  <c r="E165" i="10"/>
  <c r="B165" i="10"/>
  <c r="B164" i="10"/>
  <c r="B163" i="10"/>
  <c r="B162" i="10"/>
  <c r="B161" i="10"/>
  <c r="E160" i="10"/>
  <c r="B160" i="10"/>
  <c r="E159" i="10"/>
  <c r="B159" i="10"/>
  <c r="B158" i="10"/>
  <c r="B157" i="10"/>
  <c r="B156" i="10"/>
  <c r="E155" i="10"/>
  <c r="B155" i="10"/>
  <c r="B154" i="10"/>
  <c r="E153" i="10"/>
  <c r="B153" i="10"/>
  <c r="E152" i="10"/>
  <c r="B152" i="10"/>
  <c r="B151" i="10"/>
  <c r="E150" i="10"/>
  <c r="B150" i="10"/>
  <c r="E148" i="10"/>
  <c r="B148" i="10"/>
  <c r="E146" i="10"/>
  <c r="B146" i="10"/>
  <c r="B145" i="10"/>
  <c r="E144" i="10"/>
  <c r="B144" i="10"/>
  <c r="E142" i="10"/>
  <c r="B142" i="10"/>
  <c r="E141" i="10"/>
  <c r="B141" i="10"/>
  <c r="E139" i="10"/>
  <c r="B139" i="10"/>
  <c r="E138" i="10"/>
  <c r="B138" i="10"/>
  <c r="B137" i="10"/>
  <c r="B136" i="10"/>
  <c r="E135" i="10"/>
  <c r="B135" i="10"/>
  <c r="B134" i="10"/>
  <c r="E133" i="10"/>
  <c r="B133" i="10"/>
  <c r="B132" i="10"/>
  <c r="E131" i="10"/>
  <c r="B131" i="10"/>
  <c r="B130" i="10"/>
  <c r="B129" i="10"/>
  <c r="E128" i="10"/>
  <c r="B128" i="10"/>
  <c r="B127" i="10"/>
  <c r="E126" i="10"/>
  <c r="B126" i="10"/>
  <c r="E125" i="10"/>
  <c r="B125" i="10"/>
  <c r="B124" i="10"/>
  <c r="B123" i="10"/>
  <c r="E122" i="10"/>
  <c r="B122" i="10"/>
  <c r="E121" i="10"/>
  <c r="B121" i="10"/>
  <c r="B120" i="10"/>
  <c r="B119" i="10"/>
  <c r="B118" i="10"/>
  <c r="E117" i="10"/>
  <c r="B117" i="10"/>
  <c r="B116" i="10"/>
  <c r="E115" i="10"/>
  <c r="B115" i="10"/>
  <c r="E114" i="10"/>
  <c r="B114" i="10"/>
  <c r="B112" i="10"/>
  <c r="E111" i="10"/>
  <c r="B111" i="10"/>
  <c r="E110" i="10"/>
  <c r="B110" i="10"/>
  <c r="B109" i="10"/>
  <c r="B107" i="10"/>
  <c r="B106" i="10"/>
  <c r="E105" i="10"/>
  <c r="B105" i="10"/>
  <c r="E104" i="10"/>
  <c r="B104" i="10"/>
  <c r="E102" i="10"/>
  <c r="B102" i="10"/>
  <c r="B101" i="10"/>
  <c r="E100" i="10"/>
  <c r="B100" i="10"/>
  <c r="E99" i="10"/>
  <c r="B99" i="10"/>
  <c r="B98" i="10"/>
  <c r="B97" i="10"/>
  <c r="B96" i="10"/>
  <c r="B95" i="10"/>
  <c r="E93" i="10"/>
  <c r="B93" i="10"/>
  <c r="E92" i="10"/>
  <c r="B92" i="10"/>
  <c r="B91" i="10"/>
  <c r="B90" i="10"/>
  <c r="B89" i="10"/>
  <c r="E88" i="10"/>
  <c r="B88" i="10"/>
  <c r="B87" i="10"/>
  <c r="B86" i="10"/>
  <c r="B85" i="10"/>
  <c r="E84" i="10"/>
  <c r="B84" i="10"/>
  <c r="B83" i="10"/>
  <c r="E82" i="10"/>
  <c r="B82" i="10"/>
  <c r="B81" i="10"/>
  <c r="B80" i="10"/>
  <c r="B79" i="10"/>
  <c r="B78" i="10"/>
  <c r="B77" i="10"/>
  <c r="E75" i="10"/>
  <c r="B75" i="10"/>
  <c r="B74" i="10"/>
  <c r="B73" i="10"/>
  <c r="B72" i="10"/>
  <c r="B71" i="10"/>
  <c r="B70" i="10"/>
  <c r="E69" i="10"/>
  <c r="B69" i="10"/>
  <c r="E68" i="10"/>
  <c r="B68" i="10"/>
  <c r="B67" i="10"/>
  <c r="E66" i="10"/>
  <c r="B66" i="10"/>
  <c r="B65" i="10"/>
  <c r="E64" i="10"/>
  <c r="B64" i="10"/>
  <c r="E63" i="10"/>
  <c r="B63" i="10"/>
  <c r="B62" i="10"/>
  <c r="E61" i="10"/>
  <c r="B61" i="10"/>
  <c r="E60" i="10"/>
  <c r="B60" i="10"/>
  <c r="E59" i="10"/>
  <c r="B59" i="10"/>
  <c r="B58" i="10"/>
  <c r="E57" i="10"/>
  <c r="B57" i="10"/>
  <c r="E56" i="10"/>
  <c r="B56" i="10"/>
  <c r="E55" i="10"/>
  <c r="B55" i="10"/>
  <c r="E54" i="10"/>
  <c r="B54" i="10"/>
  <c r="E53" i="10"/>
  <c r="B53" i="10"/>
  <c r="E52" i="10"/>
  <c r="B52" i="10"/>
  <c r="B51" i="10"/>
  <c r="B50" i="10"/>
  <c r="E49" i="10"/>
  <c r="B49" i="10"/>
  <c r="B48" i="10"/>
  <c r="E47" i="10"/>
  <c r="B47" i="10"/>
  <c r="B46" i="10"/>
  <c r="E45" i="10"/>
  <c r="B45" i="10"/>
  <c r="E44" i="10"/>
  <c r="B44" i="10"/>
  <c r="B43" i="10"/>
  <c r="B42" i="10"/>
  <c r="B41" i="10"/>
  <c r="B40" i="10"/>
  <c r="E39" i="10"/>
  <c r="B39" i="10"/>
  <c r="E38" i="10"/>
  <c r="B38" i="10"/>
  <c r="E37" i="10"/>
  <c r="B37" i="10"/>
  <c r="E36" i="10"/>
  <c r="B36" i="10"/>
  <c r="E35" i="10"/>
  <c r="B35" i="10"/>
  <c r="E34" i="10"/>
  <c r="B34" i="10"/>
  <c r="B33" i="10"/>
  <c r="B32" i="10"/>
  <c r="E31" i="10"/>
  <c r="B31" i="10"/>
  <c r="B30" i="10"/>
  <c r="B29" i="10"/>
  <c r="E28" i="10"/>
  <c r="B28" i="10"/>
  <c r="B27" i="10"/>
  <c r="E26" i="10"/>
  <c r="B26" i="10"/>
  <c r="E25" i="10"/>
  <c r="B25" i="10"/>
  <c r="E24" i="10"/>
  <c r="B24" i="10"/>
  <c r="E22" i="10"/>
  <c r="B22" i="10"/>
  <c r="E21" i="10"/>
  <c r="B21" i="10"/>
  <c r="B20" i="10"/>
  <c r="B19" i="10"/>
  <c r="E18" i="10"/>
  <c r="B18" i="10"/>
  <c r="B17" i="10"/>
  <c r="B16" i="10"/>
  <c r="B15" i="10"/>
  <c r="B14" i="10"/>
  <c r="E13" i="10"/>
  <c r="B13" i="10"/>
  <c r="E12" i="10"/>
  <c r="B12" i="10"/>
  <c r="B11" i="10"/>
  <c r="B10" i="10"/>
  <c r="E9" i="10"/>
  <c r="B9" i="10"/>
  <c r="E8" i="10"/>
  <c r="B8" i="10"/>
  <c r="E7" i="10"/>
  <c r="B7" i="10"/>
  <c r="E6" i="10"/>
  <c r="B6" i="10"/>
  <c r="E5" i="10"/>
  <c r="B5" i="10"/>
  <c r="B4" i="10"/>
  <c r="E3" i="10"/>
  <c r="B3" i="10"/>
  <c r="B169" i="9"/>
  <c r="B168" i="9"/>
  <c r="B167" i="9"/>
  <c r="B166" i="9"/>
  <c r="B165" i="9"/>
  <c r="B164" i="9"/>
  <c r="B163" i="9"/>
  <c r="B162" i="9"/>
  <c r="B161" i="9"/>
  <c r="B160" i="9"/>
  <c r="B159" i="9"/>
  <c r="B158" i="9"/>
  <c r="B157" i="9"/>
  <c r="B103" i="11"/>
  <c r="B102" i="11"/>
  <c r="E101" i="11"/>
  <c r="B101" i="11"/>
  <c r="B100" i="11"/>
  <c r="B99" i="11"/>
  <c r="B98" i="11"/>
  <c r="B97" i="11"/>
  <c r="B96" i="11"/>
  <c r="B95" i="11"/>
  <c r="B94" i="11"/>
  <c r="B93" i="11"/>
  <c r="B92" i="11"/>
  <c r="B91" i="11"/>
  <c r="E90" i="11"/>
  <c r="B90" i="11"/>
  <c r="B89" i="11"/>
  <c r="B88" i="11"/>
  <c r="B87" i="11"/>
  <c r="B86" i="11"/>
  <c r="E85" i="11"/>
  <c r="B85" i="11"/>
  <c r="B84" i="11"/>
  <c r="B83" i="11"/>
  <c r="B82" i="11"/>
  <c r="B81" i="11"/>
  <c r="B80" i="11"/>
  <c r="E79" i="11"/>
  <c r="B79" i="11"/>
  <c r="B78" i="11"/>
  <c r="E77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E163" i="9"/>
  <c r="B156" i="9"/>
  <c r="B155" i="9"/>
  <c r="B154" i="9"/>
  <c r="B153" i="9"/>
  <c r="B152" i="9"/>
  <c r="B151" i="9"/>
  <c r="B150" i="9"/>
  <c r="B149" i="9"/>
  <c r="B148" i="9"/>
  <c r="B147" i="9"/>
  <c r="B146" i="9"/>
  <c r="B145" i="9"/>
  <c r="B144" i="9"/>
  <c r="B143" i="9"/>
  <c r="B142" i="9"/>
  <c r="B141" i="9"/>
  <c r="B140" i="9"/>
  <c r="E139" i="9"/>
  <c r="B139" i="9"/>
  <c r="B138" i="9"/>
  <c r="B137" i="9"/>
  <c r="B136" i="9"/>
  <c r="B135" i="9"/>
  <c r="E134" i="9"/>
  <c r="E133" i="9"/>
  <c r="B133" i="9"/>
  <c r="E130" i="9"/>
  <c r="E120" i="9"/>
  <c r="E118" i="9"/>
  <c r="E116" i="9"/>
  <c r="B113" i="9"/>
  <c r="E61" i="11"/>
  <c r="E52" i="11"/>
  <c r="E43" i="11"/>
  <c r="E24" i="11"/>
  <c r="E7" i="11"/>
  <c r="E6" i="11"/>
  <c r="B61" i="11"/>
  <c r="B55" i="11"/>
  <c r="B52" i="11"/>
  <c r="B46" i="11"/>
  <c r="B43" i="11"/>
  <c r="B26" i="11"/>
  <c r="B24" i="11"/>
  <c r="B20" i="11"/>
  <c r="B13" i="11"/>
  <c r="B12" i="11"/>
  <c r="B11" i="11"/>
  <c r="B9" i="11"/>
  <c r="B7" i="11"/>
  <c r="B6" i="11"/>
  <c r="B5" i="11"/>
  <c r="B4" i="11"/>
  <c r="B3" i="11"/>
  <c r="E111" i="9"/>
  <c r="E46" i="9"/>
  <c r="E99" i="9"/>
  <c r="E57" i="9"/>
  <c r="E68" i="9"/>
  <c r="E53" i="9"/>
  <c r="E50" i="9"/>
  <c r="E58" i="9"/>
  <c r="E44" i="9"/>
  <c r="E66" i="9"/>
  <c r="E45" i="9"/>
  <c r="E67" i="9"/>
  <c r="E55" i="9"/>
  <c r="E42" i="9"/>
  <c r="E32" i="9"/>
  <c r="E40" i="9"/>
  <c r="E25" i="9"/>
  <c r="E37" i="9"/>
  <c r="E35" i="9"/>
  <c r="E39" i="9"/>
  <c r="E26" i="9"/>
  <c r="E33" i="9"/>
  <c r="E31" i="9"/>
  <c r="E6" i="9"/>
  <c r="E15" i="9"/>
  <c r="E27" i="9"/>
  <c r="E16" i="9"/>
  <c r="E41" i="9"/>
  <c r="E4" i="9"/>
  <c r="E7" i="9"/>
  <c r="E10" i="9"/>
  <c r="E17" i="9"/>
  <c r="E13" i="9"/>
  <c r="E3" i="9"/>
  <c r="E8" i="9"/>
  <c r="E14" i="9"/>
  <c r="E11" i="9"/>
  <c r="E19" i="9"/>
  <c r="E5" i="9"/>
  <c r="E12" i="9"/>
  <c r="B74" i="9"/>
  <c r="B89" i="9"/>
  <c r="B5" i="9"/>
  <c r="B19" i="9"/>
  <c r="B11" i="9"/>
  <c r="B14" i="9"/>
  <c r="B8" i="9"/>
  <c r="B3" i="9"/>
  <c r="B13" i="9"/>
  <c r="B9" i="9"/>
  <c r="B17" i="9"/>
  <c r="B10" i="9"/>
  <c r="B18" i="9"/>
  <c r="B7" i="9"/>
  <c r="B4" i="9"/>
  <c r="B41" i="9"/>
  <c r="B16" i="9"/>
  <c r="B27" i="9"/>
  <c r="B15" i="9"/>
  <c r="B6" i="9"/>
  <c r="B31" i="9"/>
  <c r="B33" i="9"/>
  <c r="B29" i="9"/>
  <c r="B36" i="9"/>
  <c r="B26" i="9"/>
  <c r="B39" i="9"/>
  <c r="B35" i="9"/>
  <c r="B38" i="9"/>
  <c r="B24" i="9"/>
  <c r="B43" i="9"/>
  <c r="B37" i="9"/>
  <c r="B22" i="9"/>
  <c r="B25" i="9"/>
  <c r="B28" i="9"/>
  <c r="B40" i="9"/>
  <c r="B23" i="9"/>
  <c r="B32" i="9"/>
  <c r="B42" i="9"/>
  <c r="B21" i="9"/>
  <c r="B20" i="9"/>
  <c r="B30" i="9"/>
  <c r="B48" i="9"/>
  <c r="B34" i="9"/>
  <c r="B55" i="9"/>
  <c r="B56" i="9"/>
  <c r="B64" i="9"/>
  <c r="B63" i="9"/>
  <c r="B67" i="9"/>
  <c r="B45" i="9"/>
  <c r="B54" i="9"/>
  <c r="B47" i="9"/>
  <c r="B66" i="9"/>
  <c r="B51" i="9"/>
  <c r="B44" i="9"/>
  <c r="B58" i="9"/>
  <c r="B50" i="9"/>
  <c r="B53" i="9"/>
  <c r="B76" i="9"/>
  <c r="B59" i="9"/>
  <c r="B60" i="9"/>
  <c r="B49" i="9"/>
  <c r="B73" i="9"/>
  <c r="B97" i="9"/>
  <c r="B61" i="9"/>
  <c r="B65" i="9"/>
  <c r="B68" i="9"/>
  <c r="B57" i="9"/>
  <c r="B99" i="9"/>
  <c r="B81" i="9"/>
  <c r="B88" i="9"/>
  <c r="B46" i="9"/>
  <c r="B111" i="9"/>
  <c r="B62" i="9"/>
  <c r="B52" i="9"/>
  <c r="B95" i="9"/>
  <c r="B80" i="9"/>
  <c r="B90" i="9"/>
  <c r="B91" i="9"/>
  <c r="B70" i="9"/>
  <c r="B93" i="9"/>
  <c r="B104" i="9"/>
  <c r="B69" i="9"/>
  <c r="B106" i="9"/>
  <c r="B75" i="9"/>
  <c r="B12" i="9"/>
  <c r="B64" i="11"/>
  <c r="B63" i="11"/>
  <c r="B62" i="11"/>
  <c r="B60" i="11"/>
  <c r="B59" i="11"/>
  <c r="B58" i="11"/>
  <c r="B57" i="11"/>
  <c r="B56" i="11"/>
  <c r="B54" i="11"/>
  <c r="B53" i="11"/>
  <c r="B51" i="11"/>
  <c r="B50" i="11"/>
  <c r="B49" i="11"/>
  <c r="B48" i="11"/>
  <c r="B47" i="11"/>
  <c r="B45" i="11"/>
  <c r="B44" i="11"/>
  <c r="E42" i="11"/>
  <c r="B42" i="11"/>
  <c r="B41" i="11"/>
  <c r="E40" i="11"/>
  <c r="B40" i="11"/>
  <c r="B39" i="11"/>
  <c r="B38" i="11"/>
  <c r="B37" i="11"/>
  <c r="B36" i="11"/>
  <c r="E35" i="11"/>
  <c r="B35" i="11"/>
  <c r="B34" i="11"/>
  <c r="E33" i="11"/>
  <c r="B33" i="11"/>
  <c r="B32" i="11"/>
  <c r="B31" i="11"/>
  <c r="B30" i="11"/>
  <c r="B29" i="11"/>
  <c r="B28" i="11"/>
  <c r="E27" i="11"/>
  <c r="B27" i="11"/>
  <c r="B25" i="11"/>
  <c r="B23" i="11"/>
  <c r="B22" i="11"/>
  <c r="B21" i="11"/>
  <c r="E19" i="11"/>
  <c r="B19" i="11"/>
  <c r="B18" i="11"/>
  <c r="E17" i="11"/>
  <c r="B17" i="11"/>
  <c r="E16" i="11"/>
  <c r="B16" i="11"/>
  <c r="B15" i="11"/>
  <c r="B14" i="11"/>
  <c r="B10" i="11"/>
  <c r="E8" i="11"/>
  <c r="B8" i="11"/>
  <c r="E103" i="9"/>
  <c r="E110" i="9"/>
  <c r="E85" i="9"/>
  <c r="E82" i="9"/>
  <c r="E77" i="9"/>
  <c r="E71" i="9"/>
  <c r="E87" i="9"/>
  <c r="B72" i="9"/>
  <c r="B100" i="9"/>
  <c r="B103" i="9"/>
  <c r="B94" i="9"/>
  <c r="B101" i="9"/>
  <c r="B102" i="9"/>
  <c r="B110" i="9"/>
  <c r="B84" i="9"/>
  <c r="B86" i="9"/>
  <c r="B107" i="9"/>
  <c r="B109" i="9"/>
  <c r="B78" i="9"/>
  <c r="B108" i="9"/>
  <c r="B85" i="9"/>
  <c r="B105" i="9"/>
  <c r="B98" i="9"/>
  <c r="B79" i="9"/>
  <c r="B92" i="9"/>
  <c r="B96" i="9"/>
  <c r="B87" i="9"/>
</calcChain>
</file>

<file path=xl/comments1.xml><?xml version="1.0" encoding="utf-8"?>
<comments xmlns="http://schemas.openxmlformats.org/spreadsheetml/2006/main">
  <authors>
    <author>Kollár István</author>
  </authors>
  <commentList>
    <comment ref="A2" authorId="0" shapeId="0">
      <text>
        <r>
          <rPr>
            <sz val="9"/>
            <color indexed="8"/>
            <rFont val="Tahoma"/>
            <family val="2"/>
            <charset val="238"/>
          </rPr>
          <t>ez a folyóirat nyomtatott változatának ISSN-je</t>
        </r>
      </text>
    </comment>
    <comment ref="B2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C2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D2" authorId="0" shapeId="0">
      <text>
        <r>
          <rPr>
            <sz val="9"/>
            <color indexed="8"/>
            <rFont val="Tahoma"/>
            <family val="2"/>
            <charset val="238"/>
          </rPr>
          <t>ez a folyóirat elektronikus változatának ISSN-je</t>
        </r>
      </text>
    </comment>
    <comment ref="E2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F2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G2" authorId="0" shapeId="0">
      <text>
        <r>
          <rPr>
            <sz val="9"/>
            <color indexed="8"/>
            <rFont val="Tahoma"/>
            <family val="2"/>
            <charset val="238"/>
          </rPr>
          <t xml:space="preserve">A folyóirat kinek szól
</t>
        </r>
      </text>
    </comment>
    <comment ref="A1306" authorId="0" shapeId="0">
      <text>
        <r>
          <rPr>
            <sz val="9"/>
            <color indexed="8"/>
            <rFont val="Tahoma"/>
            <family val="2"/>
            <charset val="238"/>
          </rPr>
          <t>ez a folyóirat nyomtatott változatának ISSN-je</t>
        </r>
      </text>
    </comment>
    <comment ref="B1306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C1306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D1306" authorId="0" shapeId="0">
      <text>
        <r>
          <rPr>
            <sz val="9"/>
            <color indexed="8"/>
            <rFont val="Tahoma"/>
            <family val="2"/>
            <charset val="238"/>
          </rPr>
          <t>ez a folyóirat elektronikus változatának ISSN-je</t>
        </r>
      </text>
    </comment>
    <comment ref="E1306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F1306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G1306" authorId="0" shapeId="0">
      <text>
        <r>
          <rPr>
            <sz val="9"/>
            <color indexed="8"/>
            <rFont val="Tahoma"/>
            <family val="2"/>
            <charset val="238"/>
          </rPr>
          <t xml:space="preserve">A folyóirat kinek szól
</t>
        </r>
      </text>
    </comment>
  </commentList>
</comments>
</file>

<file path=xl/comments2.xml><?xml version="1.0" encoding="utf-8"?>
<comments xmlns="http://schemas.openxmlformats.org/spreadsheetml/2006/main">
  <authors>
    <author>Kollár István</author>
  </authors>
  <commentList>
    <comment ref="A2" authorId="0" shapeId="0">
      <text>
        <r>
          <rPr>
            <sz val="9"/>
            <color indexed="8"/>
            <rFont val="Tahoma"/>
            <family val="2"/>
            <charset val="238"/>
          </rPr>
          <t>ez a folyóirat nyomtatott változatának ISSN-je</t>
        </r>
      </text>
    </comment>
    <comment ref="B2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C2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D2" authorId="0" shapeId="0">
      <text>
        <r>
          <rPr>
            <sz val="9"/>
            <color indexed="8"/>
            <rFont val="Tahoma"/>
            <family val="2"/>
            <charset val="238"/>
          </rPr>
          <t>ez a folyóirat elektronikus változatának ISSN-je</t>
        </r>
      </text>
    </comment>
    <comment ref="E2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F2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G2" authorId="0" shapeId="0">
      <text>
        <r>
          <rPr>
            <sz val="9"/>
            <color indexed="8"/>
            <rFont val="Tahoma"/>
            <family val="2"/>
            <charset val="238"/>
          </rPr>
          <t xml:space="preserve">A folyóirat kinek szól
</t>
        </r>
      </text>
    </comment>
    <comment ref="A112" authorId="0" shapeId="0">
      <text>
        <r>
          <rPr>
            <sz val="9"/>
            <color indexed="8"/>
            <rFont val="Tahoma"/>
            <family val="2"/>
            <charset val="238"/>
          </rPr>
          <t>ez a folyóirat nyomtatott változatának ISSN-je</t>
        </r>
      </text>
    </comment>
    <comment ref="B112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C112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D112" authorId="0" shapeId="0">
      <text>
        <r>
          <rPr>
            <sz val="9"/>
            <color indexed="8"/>
            <rFont val="Tahoma"/>
            <family val="2"/>
            <charset val="238"/>
          </rPr>
          <t>ez a folyóirat elektronikus változatának ISSN-je</t>
        </r>
      </text>
    </comment>
    <comment ref="E112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F112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G112" authorId="0" shapeId="0">
      <text>
        <r>
          <rPr>
            <sz val="9"/>
            <color indexed="8"/>
            <rFont val="Tahoma"/>
            <family val="2"/>
            <charset val="238"/>
          </rPr>
          <t xml:space="preserve">A folyóirat kinek szól
</t>
        </r>
      </text>
    </comment>
  </commentList>
</comments>
</file>

<file path=xl/comments3.xml><?xml version="1.0" encoding="utf-8"?>
<comments xmlns="http://schemas.openxmlformats.org/spreadsheetml/2006/main">
  <authors>
    <author>Kollár István</author>
  </authors>
  <commentList>
    <comment ref="A2" authorId="0" shapeId="0">
      <text>
        <r>
          <rPr>
            <sz val="9"/>
            <color indexed="8"/>
            <rFont val="Tahoma"/>
            <family val="2"/>
            <charset val="238"/>
          </rPr>
          <t>ez a folyóirat nyomtatott változatának ISSN-je</t>
        </r>
      </text>
    </comment>
    <comment ref="B2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C2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D2" authorId="0" shapeId="0">
      <text>
        <r>
          <rPr>
            <sz val="9"/>
            <color indexed="8"/>
            <rFont val="Tahoma"/>
            <family val="2"/>
            <charset val="238"/>
          </rPr>
          <t>ez a folyóirat elektronikus változatának ISSN-je</t>
        </r>
      </text>
    </comment>
    <comment ref="E2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F2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G2" authorId="0" shapeId="0">
      <text>
        <r>
          <rPr>
            <sz val="9"/>
            <color indexed="8"/>
            <rFont val="Tahoma"/>
            <family val="2"/>
            <charset val="238"/>
          </rPr>
          <t xml:space="preserve">A folyóirat kinek szól
</t>
        </r>
      </text>
    </comment>
    <comment ref="A1904" authorId="0" shapeId="0">
      <text>
        <r>
          <rPr>
            <sz val="9"/>
            <color indexed="8"/>
            <rFont val="Tahoma"/>
            <family val="2"/>
            <charset val="238"/>
          </rPr>
          <t>ez a folyóirat nyomtatott változatának ISSN-je</t>
        </r>
      </text>
    </comment>
    <comment ref="B1904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C1904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D1904" authorId="0" shapeId="0">
      <text>
        <r>
          <rPr>
            <sz val="9"/>
            <color indexed="8"/>
            <rFont val="Tahoma"/>
            <family val="2"/>
            <charset val="238"/>
          </rPr>
          <t>ez a folyóirat elektronikus változatának ISSN-je</t>
        </r>
      </text>
    </comment>
    <comment ref="E1904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F1904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G1904" authorId="0" shapeId="0">
      <text>
        <r>
          <rPr>
            <sz val="9"/>
            <color indexed="8"/>
            <rFont val="Tahoma"/>
            <family val="2"/>
            <charset val="238"/>
          </rPr>
          <t xml:space="preserve">A folyóirat kinek szól
</t>
        </r>
      </text>
    </comment>
  </commentList>
</comments>
</file>

<file path=xl/comments4.xml><?xml version="1.0" encoding="utf-8"?>
<comments xmlns="http://schemas.openxmlformats.org/spreadsheetml/2006/main">
  <authors>
    <author>Kollár István</author>
  </authors>
  <commentList>
    <comment ref="A2" authorId="0" shapeId="0">
      <text>
        <r>
          <rPr>
            <sz val="9"/>
            <color indexed="8"/>
            <rFont val="Tahoma"/>
            <family val="2"/>
            <charset val="238"/>
          </rPr>
          <t>ez a folyóirat nyomtatott változatának ISSN-je</t>
        </r>
      </text>
    </comment>
    <comment ref="B2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C2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D2" authorId="0" shapeId="0">
      <text>
        <r>
          <rPr>
            <sz val="9"/>
            <color indexed="8"/>
            <rFont val="Tahoma"/>
            <family val="2"/>
            <charset val="238"/>
          </rPr>
          <t>ez a folyóirat elektronikus változatának ISSN-je</t>
        </r>
      </text>
    </comment>
    <comment ref="E2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F2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G2" authorId="0" shapeId="0">
      <text>
        <r>
          <rPr>
            <sz val="9"/>
            <color indexed="8"/>
            <rFont val="Tahoma"/>
            <family val="2"/>
            <charset val="238"/>
          </rPr>
          <t xml:space="preserve">A folyóirat kinek szól
</t>
        </r>
      </text>
    </comment>
    <comment ref="A65" authorId="0" shapeId="0">
      <text>
        <r>
          <rPr>
            <sz val="9"/>
            <color indexed="8"/>
            <rFont val="Tahoma"/>
            <family val="2"/>
            <charset val="238"/>
          </rPr>
          <t>ez a folyóirat nyomtatott változatának ISSN-je</t>
        </r>
      </text>
    </comment>
    <comment ref="B65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C65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D65" authorId="0" shapeId="0">
      <text>
        <r>
          <rPr>
            <sz val="9"/>
            <color indexed="8"/>
            <rFont val="Tahoma"/>
            <family val="2"/>
            <charset val="238"/>
          </rPr>
          <t>ez a folyóirat elektronikus változatának ISSN-je</t>
        </r>
      </text>
    </comment>
    <comment ref="E65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F65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G65" authorId="0" shapeId="0">
      <text>
        <r>
          <rPr>
            <sz val="9"/>
            <color indexed="8"/>
            <rFont val="Tahoma"/>
            <family val="2"/>
            <charset val="238"/>
          </rPr>
          <t xml:space="preserve">A folyóirat kinek szól
</t>
        </r>
      </text>
    </comment>
  </commentList>
</comments>
</file>

<file path=xl/comments5.xml><?xml version="1.0" encoding="utf-8"?>
<comments xmlns="http://schemas.openxmlformats.org/spreadsheetml/2006/main">
  <authors>
    <author>Kollár István</author>
  </authors>
  <commentList>
    <comment ref="A2" authorId="0" shapeId="0">
      <text>
        <r>
          <rPr>
            <sz val="9"/>
            <color indexed="8"/>
            <rFont val="Tahoma"/>
            <family val="2"/>
            <charset val="238"/>
          </rPr>
          <t>ez a folyóirat nyomtatott változatának ISSN-je</t>
        </r>
      </text>
    </comment>
    <comment ref="B2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C2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D2" authorId="0" shapeId="0">
      <text>
        <r>
          <rPr>
            <sz val="9"/>
            <color indexed="8"/>
            <rFont val="Tahoma"/>
            <family val="2"/>
            <charset val="238"/>
          </rPr>
          <t>ez a folyóirat elektronikus változatának ISSN-je</t>
        </r>
      </text>
    </comment>
    <comment ref="E2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F2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G2" authorId="0" shapeId="0">
      <text>
        <r>
          <rPr>
            <sz val="9"/>
            <color indexed="8"/>
            <rFont val="Tahoma"/>
            <family val="2"/>
            <charset val="238"/>
          </rPr>
          <t xml:space="preserve">A folyóirat kinek szól
</t>
        </r>
      </text>
    </comment>
    <comment ref="A601" authorId="0" shapeId="0">
      <text>
        <r>
          <rPr>
            <sz val="9"/>
            <color indexed="8"/>
            <rFont val="Tahoma"/>
            <family val="2"/>
            <charset val="238"/>
          </rPr>
          <t>ez a folyóirat nyomtatott változatának ISSN-je</t>
        </r>
      </text>
    </comment>
    <comment ref="B601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C601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D601" authorId="0" shapeId="0">
      <text>
        <r>
          <rPr>
            <sz val="9"/>
            <color indexed="8"/>
            <rFont val="Tahoma"/>
            <family val="2"/>
            <charset val="238"/>
          </rPr>
          <t>ez a folyóirat elektronikus változatának ISSN-je</t>
        </r>
      </text>
    </comment>
    <comment ref="E601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F601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G601" authorId="0" shapeId="0">
      <text>
        <r>
          <rPr>
            <sz val="9"/>
            <color indexed="8"/>
            <rFont val="Tahoma"/>
            <family val="2"/>
            <charset val="238"/>
          </rPr>
          <t xml:space="preserve">A folyóirat kinek szól
</t>
        </r>
      </text>
    </comment>
  </commentList>
</comments>
</file>

<file path=xl/comments6.xml><?xml version="1.0" encoding="utf-8"?>
<comments xmlns="http://schemas.openxmlformats.org/spreadsheetml/2006/main">
  <authors>
    <author>Kollár István</author>
  </authors>
  <commentList>
    <comment ref="A2" authorId="0" shapeId="0">
      <text>
        <r>
          <rPr>
            <sz val="9"/>
            <color indexed="8"/>
            <rFont val="Tahoma"/>
            <family val="2"/>
            <charset val="238"/>
          </rPr>
          <t>ez a folyóirat nyomtatott változatának ISSN-je</t>
        </r>
      </text>
    </comment>
    <comment ref="B2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C2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D2" authorId="0" shapeId="0">
      <text>
        <r>
          <rPr>
            <sz val="9"/>
            <color indexed="8"/>
            <rFont val="Tahoma"/>
            <family val="2"/>
            <charset val="238"/>
          </rPr>
          <t>ez a folyóirat elektronikus változatának ISSN-je</t>
        </r>
      </text>
    </comment>
    <comment ref="E2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F2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G2" authorId="0" shapeId="0">
      <text>
        <r>
          <rPr>
            <sz val="9"/>
            <color indexed="8"/>
            <rFont val="Tahoma"/>
            <family val="2"/>
            <charset val="238"/>
          </rPr>
          <t xml:space="preserve">A folyóirat kinek szól
</t>
        </r>
      </text>
    </comment>
    <comment ref="A786" authorId="0" shapeId="0">
      <text>
        <r>
          <rPr>
            <sz val="9"/>
            <color indexed="8"/>
            <rFont val="Tahoma"/>
            <family val="2"/>
            <charset val="238"/>
          </rPr>
          <t>ez a folyóirat nyomtatott változatának ISSN-je</t>
        </r>
      </text>
    </comment>
    <comment ref="B786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C786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D786" authorId="0" shapeId="0">
      <text>
        <r>
          <rPr>
            <sz val="9"/>
            <color indexed="8"/>
            <rFont val="Tahoma"/>
            <family val="2"/>
            <charset val="238"/>
          </rPr>
          <t>ez a folyóirat elektronikus változatának ISSN-je</t>
        </r>
      </text>
    </comment>
    <comment ref="E786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F786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G786" authorId="0" shapeId="0">
      <text>
        <r>
          <rPr>
            <sz val="9"/>
            <color indexed="8"/>
            <rFont val="Tahoma"/>
            <family val="2"/>
            <charset val="238"/>
          </rPr>
          <t xml:space="preserve">A folyóirat kinek szól
</t>
        </r>
      </text>
    </comment>
  </commentList>
</comments>
</file>

<file path=xl/comments7.xml><?xml version="1.0" encoding="utf-8"?>
<comments xmlns="http://schemas.openxmlformats.org/spreadsheetml/2006/main">
  <authors>
    <author>Kollár István</author>
  </authors>
  <commentList>
    <comment ref="A2" authorId="0" shapeId="0">
      <text>
        <r>
          <rPr>
            <sz val="9"/>
            <color indexed="8"/>
            <rFont val="Tahoma"/>
            <family val="2"/>
            <charset val="238"/>
          </rPr>
          <t>ez a folyóirat nyomtatott változatának ISSN-je</t>
        </r>
      </text>
    </comment>
    <comment ref="B2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C2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D2" authorId="0" shapeId="0">
      <text>
        <r>
          <rPr>
            <sz val="9"/>
            <color indexed="8"/>
            <rFont val="Tahoma"/>
            <family val="2"/>
            <charset val="238"/>
          </rPr>
          <t>ez a folyóirat elektronikus változatának ISSN-je</t>
        </r>
      </text>
    </comment>
    <comment ref="E2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F2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G2" authorId="0" shapeId="0">
      <text>
        <r>
          <rPr>
            <sz val="9"/>
            <color indexed="8"/>
            <rFont val="Tahoma"/>
            <family val="2"/>
            <charset val="238"/>
          </rPr>
          <t xml:space="preserve">A folyóirat kinek szól
</t>
        </r>
      </text>
    </comment>
    <comment ref="A274" authorId="0" shapeId="0">
      <text>
        <r>
          <rPr>
            <sz val="9"/>
            <color indexed="8"/>
            <rFont val="Tahoma"/>
            <family val="2"/>
            <charset val="238"/>
          </rPr>
          <t>ez a folyóirat nyomtatott változatának ISSN-je</t>
        </r>
      </text>
    </comment>
    <comment ref="B274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C274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D274" authorId="0" shapeId="0">
      <text>
        <r>
          <rPr>
            <sz val="9"/>
            <color indexed="8"/>
            <rFont val="Tahoma"/>
            <family val="2"/>
            <charset val="238"/>
          </rPr>
          <t>ez a folyóirat elektronikus változatának ISSN-je</t>
        </r>
      </text>
    </comment>
    <comment ref="E274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F274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G274" authorId="0" shapeId="0">
      <text>
        <r>
          <rPr>
            <sz val="9"/>
            <color indexed="8"/>
            <rFont val="Tahoma"/>
            <family val="2"/>
            <charset val="238"/>
          </rPr>
          <t xml:space="preserve">A folyóirat kinek szól
</t>
        </r>
      </text>
    </comment>
  </commentList>
</comments>
</file>

<file path=xl/comments8.xml><?xml version="1.0" encoding="utf-8"?>
<comments xmlns="http://schemas.openxmlformats.org/spreadsheetml/2006/main">
  <authors>
    <author>Kollár István</author>
  </authors>
  <commentList>
    <comment ref="A2" authorId="0" shapeId="0">
      <text>
        <r>
          <rPr>
            <sz val="9"/>
            <color indexed="8"/>
            <rFont val="Tahoma"/>
            <family val="2"/>
            <charset val="238"/>
          </rPr>
          <t>ez a folyóirat nyomtatott változatának ISSN-je</t>
        </r>
      </text>
    </comment>
    <comment ref="B2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C2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D2" authorId="0" shapeId="0">
      <text>
        <r>
          <rPr>
            <sz val="9"/>
            <color indexed="8"/>
            <rFont val="Tahoma"/>
            <family val="2"/>
            <charset val="238"/>
          </rPr>
          <t>ez a folyóirat elektronikus változatának ISSN-je</t>
        </r>
      </text>
    </comment>
    <comment ref="E2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F2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G2" authorId="0" shapeId="0">
      <text>
        <r>
          <rPr>
            <sz val="9"/>
            <color indexed="8"/>
            <rFont val="Tahoma"/>
            <family val="2"/>
            <charset val="238"/>
          </rPr>
          <t xml:space="preserve">A folyóirat kinek szól
</t>
        </r>
      </text>
    </comment>
    <comment ref="A1443" authorId="0" shapeId="0">
      <text>
        <r>
          <rPr>
            <sz val="9"/>
            <color indexed="8"/>
            <rFont val="Tahoma"/>
            <family val="2"/>
            <charset val="238"/>
          </rPr>
          <t>ez a folyóirat nyomtatott változatának ISSN-je</t>
        </r>
      </text>
    </comment>
    <comment ref="B1443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C1443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D1443" authorId="0" shapeId="0">
      <text>
        <r>
          <rPr>
            <sz val="9"/>
            <color indexed="8"/>
            <rFont val="Tahoma"/>
            <family val="2"/>
            <charset val="238"/>
          </rPr>
          <t>ez a folyóirat elektronikus változatának ISSN-je</t>
        </r>
      </text>
    </comment>
    <comment ref="E1443" authorId="0" shapeId="0">
      <text>
        <r>
          <rPr>
            <sz val="9"/>
            <color indexed="8"/>
            <rFont val="Tahoma"/>
            <family val="2"/>
            <charset val="238"/>
          </rPr>
          <t>ez a balra álló ISSN ellenőrzésre szolgáló linkje (pl. WCat). Ha az ISSN üres, akkor a link üres oldalra mutat.</t>
        </r>
      </text>
    </comment>
    <comment ref="F1443" authorId="0" shapeId="0">
      <text>
        <r>
          <rPr>
            <sz val="9"/>
            <color indexed="8"/>
            <rFont val="Tahoma"/>
            <family val="2"/>
            <charset val="238"/>
          </rPr>
          <t>az ok beírás azt jelzi, hogy valaki látta, hogy a balra álló  linken tényleg az adott folyóirat jelenik meg</t>
        </r>
      </text>
    </comment>
    <comment ref="G1443" authorId="0" shapeId="0">
      <text>
        <r>
          <rPr>
            <sz val="9"/>
            <color indexed="8"/>
            <rFont val="Tahoma"/>
            <family val="2"/>
            <charset val="238"/>
          </rPr>
          <t xml:space="preserve">A folyóirat kinek szól
</t>
        </r>
      </text>
    </comment>
  </commentList>
</comments>
</file>

<file path=xl/sharedStrings.xml><?xml version="1.0" encoding="utf-8"?>
<sst xmlns="http://schemas.openxmlformats.org/spreadsheetml/2006/main" count="34249" uniqueCount="13435">
  <si>
    <t>ISSN</t>
  </si>
  <si>
    <t>Link-p</t>
  </si>
  <si>
    <t>OK</t>
  </si>
  <si>
    <t>EISSN</t>
  </si>
  <si>
    <t>Link-e</t>
  </si>
  <si>
    <t>célkö-zönség</t>
  </si>
  <si>
    <t>Teljes folyóiratcím</t>
  </si>
  <si>
    <t>Mozaik-szó</t>
  </si>
  <si>
    <t>Alternatív cím / Harmadik cím</t>
  </si>
  <si>
    <t>Megjegyzés (pl. Xi: azonos?)</t>
  </si>
  <si>
    <t>0001-4273</t>
  </si>
  <si>
    <t>ok</t>
  </si>
  <si>
    <t>nemzetk</t>
  </si>
  <si>
    <t>A</t>
  </si>
  <si>
    <t>Academy of Management Journal</t>
  </si>
  <si>
    <t>0363-7425</t>
  </si>
  <si>
    <t>Academy of Management Review</t>
  </si>
  <si>
    <t>0888-7993</t>
  </si>
  <si>
    <t>Accounting Horizons</t>
  </si>
  <si>
    <t>0001-4826</t>
  </si>
  <si>
    <t>Accounting Review</t>
  </si>
  <si>
    <t>0361-3682</t>
  </si>
  <si>
    <t>Accounting, Organizations and Society</t>
  </si>
  <si>
    <t>1046-8188</t>
  </si>
  <si>
    <t>ACM Transactions on Information Systems</t>
  </si>
  <si>
    <t>0001-8392</t>
  </si>
  <si>
    <t>Administrative Science Quarterly</t>
  </si>
  <si>
    <t>0001-8678</t>
  </si>
  <si>
    <t>Advances in Applied Probability</t>
  </si>
  <si>
    <t>0065-2601</t>
  </si>
  <si>
    <t>Advances in Experimental Social Psychology</t>
  </si>
  <si>
    <t>0169-5150</t>
  </si>
  <si>
    <t>B</t>
  </si>
  <si>
    <t>Agricultural Economics</t>
  </si>
  <si>
    <t>1945-7782</t>
  </si>
  <si>
    <t>1945-7790</t>
  </si>
  <si>
    <t>American Economic Journal: Applied Economics</t>
  </si>
  <si>
    <t>1945-7731</t>
  </si>
  <si>
    <t>American Economic Journal: Economic Policy</t>
  </si>
  <si>
    <t>C</t>
  </si>
  <si>
    <t>1945-7707</t>
  </si>
  <si>
    <t>American Economic Journal: Macroeconomics</t>
  </si>
  <si>
    <t>1945-7669</t>
  </si>
  <si>
    <t>American Economic Journal: Microeconomics</t>
  </si>
  <si>
    <t>0002-8282</t>
  </si>
  <si>
    <t>American Economic Review</t>
  </si>
  <si>
    <t>0002-9092</t>
  </si>
  <si>
    <t>1467-8276</t>
  </si>
  <si>
    <t>American Journal of Agricultural Economics</t>
  </si>
  <si>
    <t>1537-2731</t>
  </si>
  <si>
    <t>0003-1305</t>
  </si>
  <si>
    <t>American Statistician</t>
  </si>
  <si>
    <t>0769-489X</t>
  </si>
  <si>
    <t xml:space="preserve">Annales d'Economie et de Statistique </t>
  </si>
  <si>
    <t>1050-5164</t>
  </si>
  <si>
    <t/>
  </si>
  <si>
    <t>Annals of Applied Probability</t>
  </si>
  <si>
    <t>0003-486X</t>
  </si>
  <si>
    <t>Annals of Mathematics</t>
  </si>
  <si>
    <t>0254-5330</t>
  </si>
  <si>
    <t>1572-9338</t>
  </si>
  <si>
    <t>Annals of Operations Research</t>
  </si>
  <si>
    <t>0091-1798</t>
  </si>
  <si>
    <t>Annals of Probability</t>
  </si>
  <si>
    <t>0090-5364</t>
  </si>
  <si>
    <t>Annals of Statistics</t>
  </si>
  <si>
    <t>0003-6846</t>
  </si>
  <si>
    <t>1466-4283</t>
  </si>
  <si>
    <t>Applied Economics</t>
  </si>
  <si>
    <t>1350-4851</t>
  </si>
  <si>
    <t>1466-4291</t>
  </si>
  <si>
    <t>Applied Economics Letters</t>
  </si>
  <si>
    <t>0143-6228</t>
  </si>
  <si>
    <t>Applied Geography</t>
  </si>
  <si>
    <t>0004-3702</t>
  </si>
  <si>
    <t>Artificial Intelligence</t>
  </si>
  <si>
    <t>0278-0380</t>
  </si>
  <si>
    <t>Auditing Journal of Practice and Theory</t>
  </si>
  <si>
    <t>0004-9395</t>
  </si>
  <si>
    <t>Australian Journal of Agricultural Economics</t>
  </si>
  <si>
    <t>0361-915X</t>
  </si>
  <si>
    <t>Bell Journal of Economics</t>
  </si>
  <si>
    <t>0007-1080</t>
  </si>
  <si>
    <t>1467-8543</t>
  </si>
  <si>
    <t>British Journal of Industrial Relations</t>
  </si>
  <si>
    <t>1045-3172</t>
  </si>
  <si>
    <t>1467-8551</t>
  </si>
  <si>
    <t>British Journal of Management</t>
  </si>
  <si>
    <t>0007-2303</t>
  </si>
  <si>
    <t>1533-4465</t>
  </si>
  <si>
    <t>Brookings Papers on Economic Activity</t>
  </si>
  <si>
    <t>1052-150X</t>
  </si>
  <si>
    <t>2153-3326</t>
  </si>
  <si>
    <t>Business Ethics Quarterly</t>
  </si>
  <si>
    <t>0007-6813</t>
  </si>
  <si>
    <t>Business Horizons</t>
  </si>
  <si>
    <t>1099-0836</t>
  </si>
  <si>
    <t>Business Strategy and the Environment</t>
  </si>
  <si>
    <t>0008-1256</t>
  </si>
  <si>
    <t>California Management Review</t>
  </si>
  <si>
    <t>0309-166X</t>
  </si>
  <si>
    <t>1464-3545</t>
  </si>
  <si>
    <t>Cambridge Journal of Economics</t>
  </si>
  <si>
    <t>0008-4085</t>
  </si>
  <si>
    <t>Canadian Journal of Economics</t>
  </si>
  <si>
    <t>0167-2231</t>
  </si>
  <si>
    <t>Carnegie-Rochester Conference Series on Public Policy</t>
  </si>
  <si>
    <t>0264-2751</t>
  </si>
  <si>
    <t>Cities</t>
  </si>
  <si>
    <t>0305-0548</t>
  </si>
  <si>
    <t>Computers and Operations Research</t>
  </si>
  <si>
    <t>1466-433X</t>
  </si>
  <si>
    <t>0144-6193</t>
  </si>
  <si>
    <t>Construction Management and Economics</t>
  </si>
  <si>
    <t>0823-9150</t>
  </si>
  <si>
    <t>Contemporary Accounting Research</t>
  </si>
  <si>
    <t>1938-9655</t>
  </si>
  <si>
    <t>Cornell Hospitality Quarterly</t>
  </si>
  <si>
    <t>0169-023X</t>
  </si>
  <si>
    <t>Data and Knowledge Engineering</t>
  </si>
  <si>
    <t>0011-7315</t>
  </si>
  <si>
    <t>1540-5915</t>
  </si>
  <si>
    <t>Decision Sciences</t>
  </si>
  <si>
    <t>0167-9236</t>
  </si>
  <si>
    <t>Decision Support Systems</t>
  </si>
  <si>
    <t>0070-3370</t>
  </si>
  <si>
    <t>1533-7790</t>
  </si>
  <si>
    <t>Demography</t>
  </si>
  <si>
    <t>0012-155X</t>
  </si>
  <si>
    <t>1467-7660</t>
  </si>
  <si>
    <t>Development and Change</t>
  </si>
  <si>
    <t>0921-8009</t>
  </si>
  <si>
    <t>Ecological Economics</t>
  </si>
  <si>
    <t>1470-160X</t>
  </si>
  <si>
    <t>Ecological Indicators</t>
  </si>
  <si>
    <t>0266-4666</t>
  </si>
  <si>
    <t>1469-4360</t>
  </si>
  <si>
    <t>Econometric Theory</t>
  </si>
  <si>
    <t>0012-9682</t>
  </si>
  <si>
    <t>1468-0262</t>
  </si>
  <si>
    <t>Econometrica</t>
  </si>
  <si>
    <t>0013-0079</t>
  </si>
  <si>
    <t>Economic Development and Cultural Change</t>
  </si>
  <si>
    <t>0013-0095</t>
  </si>
  <si>
    <t>1944-8287</t>
  </si>
  <si>
    <t>Economic Geography</t>
  </si>
  <si>
    <t>0013-0117</t>
  </si>
  <si>
    <t>1468-0289</t>
  </si>
  <si>
    <t>Economic History Review</t>
  </si>
  <si>
    <t>The Economic History Review</t>
  </si>
  <si>
    <t>0095-2583</t>
  </si>
  <si>
    <t>1465-7295</t>
  </si>
  <si>
    <t>Economic Inquiry</t>
  </si>
  <si>
    <t>0013-0133</t>
  </si>
  <si>
    <t>1468-0297</t>
  </si>
  <si>
    <t>Economic Journal</t>
  </si>
  <si>
    <t>0266-4658</t>
  </si>
  <si>
    <t>1468-0327</t>
  </si>
  <si>
    <t>Economic Policy : A European Forum</t>
  </si>
  <si>
    <t>0938-2259</t>
  </si>
  <si>
    <t>1432-0479</t>
  </si>
  <si>
    <t>Economic Theory</t>
  </si>
  <si>
    <t>0013-0427</t>
  </si>
  <si>
    <t>1468-0335</t>
  </si>
  <si>
    <t>Economica</t>
  </si>
  <si>
    <t>0165-1765</t>
  </si>
  <si>
    <t>Economics Letters</t>
  </si>
  <si>
    <t>0013-0451</t>
  </si>
  <si>
    <t>1573-0808</t>
  </si>
  <si>
    <t>Economics of Planning</t>
  </si>
  <si>
    <t>0308-5147</t>
  </si>
  <si>
    <t>1469-5766</t>
  </si>
  <si>
    <t>Economy and Society</t>
  </si>
  <si>
    <t>0140-9883</t>
  </si>
  <si>
    <t>1873-6181</t>
  </si>
  <si>
    <t>Energy Economics</t>
  </si>
  <si>
    <t>0898-5626</t>
  </si>
  <si>
    <t>1464-5114</t>
  </si>
  <si>
    <t>Entrepreneurship and Regional Development</t>
  </si>
  <si>
    <t>1042-2587</t>
  </si>
  <si>
    <t>1540-6520</t>
  </si>
  <si>
    <t>Entrepreneurship: Theory and Practice</t>
  </si>
  <si>
    <t>0308-518X</t>
  </si>
  <si>
    <t>1472-3409</t>
  </si>
  <si>
    <t>Environment and Planning A</t>
  </si>
  <si>
    <t>Environment &amp; Planning A, Environment and planning. Part A</t>
  </si>
  <si>
    <t>0263-774X</t>
  </si>
  <si>
    <t>1472-3425</t>
  </si>
  <si>
    <t>Environment and Planning C: Government and Policy</t>
  </si>
  <si>
    <t>Government and Policy</t>
  </si>
  <si>
    <t>0924-6460</t>
  </si>
  <si>
    <t>1573-1502</t>
  </si>
  <si>
    <t>Environmental and Resource Economics</t>
  </si>
  <si>
    <t>0014-2921</t>
  </si>
  <si>
    <t>European Economic Review</t>
  </si>
  <si>
    <t>EER</t>
  </si>
  <si>
    <t>European economic review : Journal of the European Economic Association</t>
  </si>
  <si>
    <t>0960-085X</t>
  </si>
  <si>
    <t>1476-9344</t>
  </si>
  <si>
    <t>European Journal of Information Systems</t>
  </si>
  <si>
    <t>1354-0661</t>
  </si>
  <si>
    <t>1460-3713</t>
  </si>
  <si>
    <t>European Journal of International Relations</t>
  </si>
  <si>
    <t>International Relations</t>
  </si>
  <si>
    <t>0309-0566</t>
  </si>
  <si>
    <t>European Journal of Marketing</t>
  </si>
  <si>
    <t>0377-2217</t>
  </si>
  <si>
    <t xml:space="preserve">European Journal of Operational Research </t>
  </si>
  <si>
    <t>EJOR</t>
  </si>
  <si>
    <t>0176-2680</t>
  </si>
  <si>
    <t>1873-5703</t>
  </si>
  <si>
    <t>European Journal of Political Economy</t>
  </si>
  <si>
    <t>0263-2373</t>
  </si>
  <si>
    <t>European Management Journal</t>
  </si>
  <si>
    <t>0015-198X</t>
  </si>
  <si>
    <t>Financial Analysts' Journal</t>
  </si>
  <si>
    <t>0046-3892</t>
  </si>
  <si>
    <t>Financial Management</t>
  </si>
  <si>
    <t>1389-9341</t>
  </si>
  <si>
    <t>Forest Policy and Economics</t>
  </si>
  <si>
    <t>0899-8256</t>
  </si>
  <si>
    <t>1090-2473</t>
  </si>
  <si>
    <t>Games and Economic Behavior</t>
  </si>
  <si>
    <t>Ecological perspectives in science, humanities, and economics</t>
  </si>
  <si>
    <t>0017-4815</t>
  </si>
  <si>
    <t>1468-2257</t>
  </si>
  <si>
    <t>Growth and Change</t>
  </si>
  <si>
    <t>Growth and Change: a Journal of Public, Urban and Regional Policy, Growth and Change : a journal of regional development</t>
  </si>
  <si>
    <t>0017-8012</t>
  </si>
  <si>
    <t>Harvard Business Review</t>
  </si>
  <si>
    <t>1057-9230</t>
  </si>
  <si>
    <t>1099-1050</t>
  </si>
  <si>
    <t>Health Economics</t>
  </si>
  <si>
    <t>1051-1482</t>
  </si>
  <si>
    <t>2152-050X</t>
  </si>
  <si>
    <t>Housing Policy Debate</t>
  </si>
  <si>
    <t>0267-3037</t>
  </si>
  <si>
    <t>1466-1810</t>
  </si>
  <si>
    <t>Housing Studies</t>
  </si>
  <si>
    <t>0895-9285</t>
  </si>
  <si>
    <t>1532-7043</t>
  </si>
  <si>
    <t>Human Performance</t>
  </si>
  <si>
    <t>0018-7267</t>
  </si>
  <si>
    <t>1741-282X</t>
  </si>
  <si>
    <t>Human Relations</t>
  </si>
  <si>
    <t>0090-4848</t>
  </si>
  <si>
    <t>1099-050X</t>
  </si>
  <si>
    <t>Human Resource Management</t>
  </si>
  <si>
    <t>0018-9391</t>
  </si>
  <si>
    <t>IEEE Transactions on Engineering Management</t>
  </si>
  <si>
    <t>0740-817X</t>
  </si>
  <si>
    <t>1573-9724</t>
  </si>
  <si>
    <t>IIE Transactions</t>
  </si>
  <si>
    <t>0960-6491</t>
  </si>
  <si>
    <t>1464-3650</t>
  </si>
  <si>
    <t>Industrial and Corporate Change</t>
  </si>
  <si>
    <t>0263-5577</t>
  </si>
  <si>
    <t>Industrial Management and Data Systems</t>
  </si>
  <si>
    <t>0019-8501</t>
  </si>
  <si>
    <t>Industrial Marketing Management</t>
  </si>
  <si>
    <t>0378-7206</t>
  </si>
  <si>
    <t>Information and Management</t>
  </si>
  <si>
    <t>0306-4573</t>
  </si>
  <si>
    <t>Information Processing and Management</t>
  </si>
  <si>
    <t>0020-0255</t>
  </si>
  <si>
    <t>Information Sciences</t>
  </si>
  <si>
    <t>0197-2243</t>
  </si>
  <si>
    <t>1087-6537</t>
  </si>
  <si>
    <t>Information Society</t>
  </si>
  <si>
    <t>1526-5536</t>
  </si>
  <si>
    <t>1047-7047</t>
  </si>
  <si>
    <t>Information Systems Research</t>
  </si>
  <si>
    <t>1091-9856</t>
  </si>
  <si>
    <t>1526-5528</t>
  </si>
  <si>
    <t>INFORMS Journal on Computing</t>
  </si>
  <si>
    <t>0167-6687</t>
  </si>
  <si>
    <t>1873-5959</t>
  </si>
  <si>
    <t>Insurance: Mathematics and Economics</t>
  </si>
  <si>
    <t>0092-2102</t>
  </si>
  <si>
    <t>1526-551X</t>
  </si>
  <si>
    <t>Interfaces</t>
  </si>
  <si>
    <t>0969-5931</t>
  </si>
  <si>
    <t>International Business Review</t>
  </si>
  <si>
    <t>0020-6598</t>
  </si>
  <si>
    <t>1468-2354</t>
  </si>
  <si>
    <t>International Economic Review</t>
  </si>
  <si>
    <t>0169-2070</t>
  </si>
  <si>
    <t>International Journal of Forecasting</t>
  </si>
  <si>
    <t>1476-072X</t>
  </si>
  <si>
    <t>International Journal of Health Geographics</t>
  </si>
  <si>
    <t>0958-5192</t>
  </si>
  <si>
    <t>1466-4399</t>
  </si>
  <si>
    <t>International Journal of Human Resource Management</t>
  </si>
  <si>
    <t>0167-7187</t>
  </si>
  <si>
    <t>International Journal of Industrial Organization</t>
  </si>
  <si>
    <t>0147-1767</t>
  </si>
  <si>
    <t>International Journal of Intercultural Relations</t>
  </si>
  <si>
    <t>0144-3577</t>
  </si>
  <si>
    <t>International Journal of Operations and Production Management</t>
  </si>
  <si>
    <t>0925-5273</t>
  </si>
  <si>
    <t>International Journal of Production Economics</t>
  </si>
  <si>
    <t>0020-7543</t>
  </si>
  <si>
    <t>1366-588X</t>
  </si>
  <si>
    <t>International Journal of Production Research</t>
  </si>
  <si>
    <t>0167-8116</t>
  </si>
  <si>
    <t>International Journal of Research in Marketing</t>
  </si>
  <si>
    <t>1066-2243</t>
  </si>
  <si>
    <t>Internet Research</t>
  </si>
  <si>
    <t>0165-4101</t>
  </si>
  <si>
    <t>Journal of Accounting and Economics</t>
  </si>
  <si>
    <t>0278-4254</t>
  </si>
  <si>
    <t>Journal of Accounting and Public Policy</t>
  </si>
  <si>
    <t>0021-8456</t>
  </si>
  <si>
    <t>1475-679X</t>
  </si>
  <si>
    <t>Journal of Accounting Research</t>
  </si>
  <si>
    <t>0021-8499</t>
  </si>
  <si>
    <t>Journal of Advertising Research</t>
  </si>
  <si>
    <t>JAR</t>
  </si>
  <si>
    <t>0883-7252</t>
  </si>
  <si>
    <t>1099-1255</t>
  </si>
  <si>
    <t>Journal of Applied Econometrics</t>
  </si>
  <si>
    <t>0021-9010</t>
  </si>
  <si>
    <t>Journal of Applied Psychology</t>
  </si>
  <si>
    <t>0021-9029</t>
  </si>
  <si>
    <t>1559-1816</t>
  </si>
  <si>
    <t>Journal of Applied Social Psychology</t>
  </si>
  <si>
    <t>0378-4266</t>
  </si>
  <si>
    <t>Journal of Banking and Finance</t>
  </si>
  <si>
    <t>0894-3257</t>
  </si>
  <si>
    <t>1099-0771</t>
  </si>
  <si>
    <t>Journal of Behavioral Decision Making</t>
  </si>
  <si>
    <t>0735-0015</t>
  </si>
  <si>
    <t>1537-2707</t>
  </si>
  <si>
    <t>Journal of Business &amp; Economic Statistics</t>
  </si>
  <si>
    <t>Journal of Business and Economic Statistics</t>
  </si>
  <si>
    <t>0167-4544</t>
  </si>
  <si>
    <t>1573-0697</t>
  </si>
  <si>
    <t>Journal of Business Ethics</t>
  </si>
  <si>
    <t>0148-2963</t>
  </si>
  <si>
    <t>Journal of Business Research</t>
  </si>
  <si>
    <t>0883-9026</t>
  </si>
  <si>
    <t>Journal of Business Venturing</t>
  </si>
  <si>
    <t>0021-9886</t>
  </si>
  <si>
    <t>Journal of Common Market Studies</t>
  </si>
  <si>
    <t>JCMS</t>
  </si>
  <si>
    <t>0147-5967</t>
  </si>
  <si>
    <t>1095-7227</t>
  </si>
  <si>
    <t>Journal of Comparative Economics</t>
  </si>
  <si>
    <t>1537-2715</t>
  </si>
  <si>
    <t>1061-8600</t>
  </si>
  <si>
    <t>Journal of Computational and Graphical Statistics</t>
  </si>
  <si>
    <t>0022-0027</t>
  </si>
  <si>
    <t>Journal of Conflict Resolution</t>
  </si>
  <si>
    <t>0733-9364</t>
  </si>
  <si>
    <t>Journal of Construction Engineering and Management - ASCE</t>
  </si>
  <si>
    <t>1057-7408</t>
  </si>
  <si>
    <t>1532-7663</t>
  </si>
  <si>
    <t>Journal of Consumer Psychology</t>
  </si>
  <si>
    <t>0093-5301</t>
  </si>
  <si>
    <t>Journal of Consumer Research</t>
  </si>
  <si>
    <t>0929-1199</t>
  </si>
  <si>
    <t>Journal of Corporate Finance</t>
  </si>
  <si>
    <t>0304-3878</t>
  </si>
  <si>
    <t>Journal of Development Economics</t>
  </si>
  <si>
    <t>0022-0388</t>
  </si>
  <si>
    <t>1743-9140</t>
  </si>
  <si>
    <t>Journal of Development Studies</t>
  </si>
  <si>
    <t>0304-4076</t>
  </si>
  <si>
    <t>Journal of Econometrics</t>
  </si>
  <si>
    <t>0167-2681</t>
  </si>
  <si>
    <t>Journal of Economic Behavior and Organization</t>
  </si>
  <si>
    <t>0165-1889</t>
  </si>
  <si>
    <t>Journal of Economic Dynamics and Control</t>
  </si>
  <si>
    <t>1468-2702</t>
  </si>
  <si>
    <t>1468-2710</t>
  </si>
  <si>
    <t>Journal of Economic Geography</t>
  </si>
  <si>
    <t>JEG</t>
  </si>
  <si>
    <t>Economic geography</t>
  </si>
  <si>
    <t>1381-4338</t>
  </si>
  <si>
    <t>1573-7020</t>
  </si>
  <si>
    <t>Journal of Economic Growth</t>
  </si>
  <si>
    <t>0022-0507</t>
  </si>
  <si>
    <t>1471-6372</t>
  </si>
  <si>
    <t>Journal of Economic History</t>
  </si>
  <si>
    <t>The Journal of Economic History</t>
  </si>
  <si>
    <t>0022-0515</t>
  </si>
  <si>
    <t>Journal of Economic Literature</t>
  </si>
  <si>
    <t>0895-3309</t>
  </si>
  <si>
    <t>Journal of Economic Perspectives</t>
  </si>
  <si>
    <t>0950-0804</t>
  </si>
  <si>
    <t>1467-6419</t>
  </si>
  <si>
    <t>Journal of Economic Surveys</t>
  </si>
  <si>
    <t>0022-0531</t>
  </si>
  <si>
    <t>1095-7235</t>
  </si>
  <si>
    <t>Journal of Economic Theory</t>
  </si>
  <si>
    <t>1058-6407</t>
  </si>
  <si>
    <t>1530-9134</t>
  </si>
  <si>
    <t>Journal of Economics and Management Strategy</t>
  </si>
  <si>
    <t>0927-5398</t>
  </si>
  <si>
    <t>Journal of Empirical Finance</t>
  </si>
  <si>
    <t>0095-0696</t>
  </si>
  <si>
    <t>1096-0449</t>
  </si>
  <si>
    <t>Journal of Environmental Economics and Management</t>
  </si>
  <si>
    <t>JEEM</t>
  </si>
  <si>
    <t>Journal of environmental economics and management : the official journal of the Association of Environmental and Resource Economists</t>
  </si>
  <si>
    <t>0301-4797</t>
  </si>
  <si>
    <t>1095-8630</t>
  </si>
  <si>
    <t>D</t>
  </si>
  <si>
    <t>Journal of Environmental Management</t>
  </si>
  <si>
    <t>0936-9937</t>
  </si>
  <si>
    <t>1432-1386</t>
  </si>
  <si>
    <t>Journal of Evolutionary Economics</t>
  </si>
  <si>
    <t>1076-898X</t>
  </si>
  <si>
    <t>Journal of Experimental Psychology Applied</t>
  </si>
  <si>
    <t>0022-1082</t>
  </si>
  <si>
    <t>1540-6261</t>
  </si>
  <si>
    <t>Journal of Finance</t>
  </si>
  <si>
    <t>0022-1090</t>
  </si>
  <si>
    <t>Journal of Financial and Quantitative Analysis</t>
  </si>
  <si>
    <t>0304-405X</t>
  </si>
  <si>
    <t>Journal of Financial Economics</t>
  </si>
  <si>
    <t>1042-9573</t>
  </si>
  <si>
    <t>1096-0473</t>
  </si>
  <si>
    <t>Journal of Financial Intermediation</t>
  </si>
  <si>
    <t>0277-6693</t>
  </si>
  <si>
    <t>1099-131X</t>
  </si>
  <si>
    <t>Journal of Forecasting</t>
  </si>
  <si>
    <t>0167-6296</t>
  </si>
  <si>
    <t>Journal of Health Economics</t>
  </si>
  <si>
    <t>0022-166X</t>
  </si>
  <si>
    <t>1548-8004</t>
  </si>
  <si>
    <t>Journal of Human Resources</t>
  </si>
  <si>
    <t>1088-1980</t>
  </si>
  <si>
    <t>1530-9290</t>
  </si>
  <si>
    <t>Journal of Industrial Ecology</t>
  </si>
  <si>
    <t>0022-1821</t>
  </si>
  <si>
    <t>1467-6451</t>
  </si>
  <si>
    <t>Journal of Industrial Economics</t>
  </si>
  <si>
    <t>0268-3962</t>
  </si>
  <si>
    <t>1466-4437</t>
  </si>
  <si>
    <t>Journal of Information Technology</t>
  </si>
  <si>
    <t>1094-9968</t>
  </si>
  <si>
    <t>1520-6653</t>
  </si>
  <si>
    <t>Journal of Interactive Marketing</t>
  </si>
  <si>
    <t>0047-2506</t>
  </si>
  <si>
    <t>Journal of International Business Studies</t>
  </si>
  <si>
    <t>JIBS</t>
  </si>
  <si>
    <t>0022-1996</t>
  </si>
  <si>
    <t>Journal of International Economics</t>
  </si>
  <si>
    <t>1075-4253</t>
  </si>
  <si>
    <t>Journal of International Management</t>
  </si>
  <si>
    <t>1069-031X</t>
  </si>
  <si>
    <t>1547-7215</t>
  </si>
  <si>
    <t>Journal of International Marketing</t>
  </si>
  <si>
    <t>1367-3270</t>
  </si>
  <si>
    <t>Journal of Knowledge Management</t>
  </si>
  <si>
    <t>0734-306X</t>
  </si>
  <si>
    <t>Journal of Labor Economics</t>
  </si>
  <si>
    <t>0022-2186</t>
  </si>
  <si>
    <t>1537-5285</t>
  </si>
  <si>
    <t>Journal of Law and Economics</t>
  </si>
  <si>
    <t>The Journal of Law and Economics</t>
  </si>
  <si>
    <t>8756-6222</t>
  </si>
  <si>
    <t>1465-7341</t>
  </si>
  <si>
    <t>Journal of Law Economics and Organization</t>
  </si>
  <si>
    <t>0022-2216</t>
  </si>
  <si>
    <t>Journal of Leisure Research</t>
  </si>
  <si>
    <t>0164-0704</t>
  </si>
  <si>
    <t>Journal of Macroeconomics</t>
  </si>
  <si>
    <t>0149-2063</t>
  </si>
  <si>
    <t>1557-1211</t>
  </si>
  <si>
    <t>Journal of Management</t>
  </si>
  <si>
    <t>0742-1222</t>
  </si>
  <si>
    <t>Journal of Management Information Systems</t>
  </si>
  <si>
    <t>1056-4926</t>
  </si>
  <si>
    <t>1552-6542</t>
  </si>
  <si>
    <t>Journal of Management Inquiry</t>
  </si>
  <si>
    <t>0022-2380</t>
  </si>
  <si>
    <t>1467-6486</t>
  </si>
  <si>
    <t>Journal of Management Studies</t>
  </si>
  <si>
    <t>0268-3946</t>
  </si>
  <si>
    <t>Journal of Managerial Psychology</t>
  </si>
  <si>
    <t>1741-038X</t>
  </si>
  <si>
    <t>Journal of Manufacturing Technology Management</t>
  </si>
  <si>
    <t>0022-2429</t>
  </si>
  <si>
    <t>1547-7185</t>
  </si>
  <si>
    <t>Journal of Marketing</t>
  </si>
  <si>
    <t>0022-2437</t>
  </si>
  <si>
    <t>Journal of Marketing Research</t>
  </si>
  <si>
    <t>JMR</t>
  </si>
  <si>
    <t>0304-3932</t>
  </si>
  <si>
    <t>Journal of Monetary Economics</t>
  </si>
  <si>
    <t>0022-2879</t>
  </si>
  <si>
    <t>1538-4616</t>
  </si>
  <si>
    <t>Journal of Money, Credit and Banking</t>
  </si>
  <si>
    <t>0047-259X</t>
  </si>
  <si>
    <t>1095-7243</t>
  </si>
  <si>
    <t>Journal of Multivariate Analysis</t>
  </si>
  <si>
    <t>0272-6963</t>
  </si>
  <si>
    <t>Journal of Operations Management</t>
  </si>
  <si>
    <t>1573-2878</t>
  </si>
  <si>
    <t>0022-3239</t>
  </si>
  <si>
    <t>Journal of Optimization Theory and Applications</t>
  </si>
  <si>
    <t>0894-3796</t>
  </si>
  <si>
    <t>1099-1379</t>
  </si>
  <si>
    <t>Journal of Organizational Behavior</t>
  </si>
  <si>
    <t>0276-8739</t>
  </si>
  <si>
    <t>Journal of Policy Analysis and Management</t>
  </si>
  <si>
    <t>0022-3808</t>
  </si>
  <si>
    <t>1537-534X</t>
  </si>
  <si>
    <t>Journal of Political Economy</t>
  </si>
  <si>
    <t>0933-1433</t>
  </si>
  <si>
    <t>1432-1475</t>
  </si>
  <si>
    <t>Journal of Population Economics</t>
  </si>
  <si>
    <t>0737-6782</t>
  </si>
  <si>
    <t>1540-5885</t>
  </si>
  <si>
    <t>Journal of Product Innovation Management</t>
  </si>
  <si>
    <t>0895-562X</t>
  </si>
  <si>
    <t>1573-0441</t>
  </si>
  <si>
    <t>Journal of Productivity Analysis</t>
  </si>
  <si>
    <t>0047-2727</t>
  </si>
  <si>
    <t>Journal of Public Economics</t>
  </si>
  <si>
    <t>0743-9156</t>
  </si>
  <si>
    <t>Journal of Public Policy and Marketing</t>
  </si>
  <si>
    <t>0022-4065</t>
  </si>
  <si>
    <t>Journal of Quality Technology</t>
  </si>
  <si>
    <t>0895-5638</t>
  </si>
  <si>
    <t>1573-045X</t>
  </si>
  <si>
    <t>Journal of Real Estate Finance and Economics</t>
  </si>
  <si>
    <t>0022-4146</t>
  </si>
  <si>
    <t>1467-9787</t>
  </si>
  <si>
    <t>Journal of Regional Science</t>
  </si>
  <si>
    <t>0022-4359</t>
  </si>
  <si>
    <t>1873-3271</t>
  </si>
  <si>
    <t>Journal of Retailing</t>
  </si>
  <si>
    <t>1094-6136</t>
  </si>
  <si>
    <t>Journal of Scheduling</t>
  </si>
  <si>
    <t>1094-6705</t>
  </si>
  <si>
    <t>1552-7379</t>
  </si>
  <si>
    <t>Journal of Service Research</t>
  </si>
  <si>
    <t>0022-4545</t>
  </si>
  <si>
    <t>1940-1183</t>
  </si>
  <si>
    <t>Journal of Social Psychology</t>
  </si>
  <si>
    <t>0092-0703</t>
  </si>
  <si>
    <t>Journal of the Academy of Marketing Science</t>
  </si>
  <si>
    <t>0004-5411</t>
  </si>
  <si>
    <t>Journal of the ACM</t>
  </si>
  <si>
    <t>JACM</t>
  </si>
  <si>
    <t>0162-1459</t>
  </si>
  <si>
    <t>1537-274X</t>
  </si>
  <si>
    <t>Journal of the American Statistical Association</t>
  </si>
  <si>
    <t>2330-1643</t>
  </si>
  <si>
    <t>2330-1635</t>
  </si>
  <si>
    <t>Journal of the Association for Information Science and Technology</t>
  </si>
  <si>
    <t>1542-4766</t>
  </si>
  <si>
    <t>Journal of the European Economic Association</t>
  </si>
  <si>
    <t>0160-5682</t>
  </si>
  <si>
    <t>Journal of the Operational Research Society</t>
  </si>
  <si>
    <t xml:space="preserve"> JORS</t>
  </si>
  <si>
    <t>Operational Research Quarterly</t>
  </si>
  <si>
    <t>0964-1998</t>
  </si>
  <si>
    <t>Journal of the Royal Statistical Society. Series A: Statistics in Society</t>
  </si>
  <si>
    <t>1369-7412</t>
  </si>
  <si>
    <t>Journal of the Royal Statistical Society. Series B: Statistical Methodology</t>
  </si>
  <si>
    <t>0035-9254</t>
  </si>
  <si>
    <t>Journal of the Royal Statistical Society. Series C: Applied Statistics</t>
  </si>
  <si>
    <t>0047-2875</t>
  </si>
  <si>
    <t>Journal of Travel Research</t>
  </si>
  <si>
    <t>0094-1190</t>
  </si>
  <si>
    <t>1095-9068</t>
  </si>
  <si>
    <t>Journal of Urban Economics</t>
  </si>
  <si>
    <t>Urban Economics</t>
  </si>
  <si>
    <t>0001-8791</t>
  </si>
  <si>
    <t>1095-9084</t>
  </si>
  <si>
    <t>Journal of Vocational Behavior</t>
  </si>
  <si>
    <t>0950-7051</t>
  </si>
  <si>
    <t>Knowledge-Based Systems</t>
  </si>
  <si>
    <t>0023-5962</t>
  </si>
  <si>
    <t>1467-6435</t>
  </si>
  <si>
    <t>Kyklos</t>
  </si>
  <si>
    <t>0927-5371</t>
  </si>
  <si>
    <t>Labour Economics</t>
  </si>
  <si>
    <t>0023-7639</t>
  </si>
  <si>
    <t>1543-8325</t>
  </si>
  <si>
    <t>Land Economics</t>
  </si>
  <si>
    <t>1048-9843</t>
  </si>
  <si>
    <t>1873-3409</t>
  </si>
  <si>
    <t>Leadership Quarterly</t>
  </si>
  <si>
    <t>1521-0588</t>
  </si>
  <si>
    <t>0149-0400</t>
  </si>
  <si>
    <t>Leisure Sciences</t>
  </si>
  <si>
    <t>0024-6301</t>
  </si>
  <si>
    <t>1873-1872</t>
  </si>
  <si>
    <t>Long Range Planning</t>
  </si>
  <si>
    <t>1044-5005</t>
  </si>
  <si>
    <t>1096-1224</t>
  </si>
  <si>
    <t>Management Accounting Research</t>
  </si>
  <si>
    <t>1350-5076</t>
  </si>
  <si>
    <t>Management Learning</t>
  </si>
  <si>
    <t>0025-1909</t>
  </si>
  <si>
    <t>1526-5501</t>
  </si>
  <si>
    <t>Management Science</t>
  </si>
  <si>
    <t>MS</t>
  </si>
  <si>
    <t>1523-4614</t>
  </si>
  <si>
    <t>Manufacturing and Service Operations Management</t>
  </si>
  <si>
    <t>0308-597X</t>
  </si>
  <si>
    <t>Marine Policy</t>
  </si>
  <si>
    <t>0923-0645</t>
  </si>
  <si>
    <t>1573-059X</t>
  </si>
  <si>
    <t>Marketing Letters</t>
  </si>
  <si>
    <t>0732-2399</t>
  </si>
  <si>
    <t>Marketing Science</t>
  </si>
  <si>
    <t>0960-1627</t>
  </si>
  <si>
    <t>1467-9965</t>
  </si>
  <si>
    <t>Mathematical Finance</t>
  </si>
  <si>
    <t>0276-7783</t>
  </si>
  <si>
    <t>2162-9730</t>
  </si>
  <si>
    <t>MIS Quarterly</t>
  </si>
  <si>
    <t>1532-9194</t>
  </si>
  <si>
    <t>MIT Sloan Management Review</t>
  </si>
  <si>
    <t>1468-1218</t>
  </si>
  <si>
    <t>Nonlinear Analysis: Real World Applications</t>
  </si>
  <si>
    <t>0899-7640</t>
  </si>
  <si>
    <t>1552-7395</t>
  </si>
  <si>
    <t>Nonprofit and Voluntary Sector Quarterly</t>
  </si>
  <si>
    <t>0305-0483</t>
  </si>
  <si>
    <t>Omega</t>
  </si>
  <si>
    <t>0030-364X</t>
  </si>
  <si>
    <t>1526-5463</t>
  </si>
  <si>
    <t>Operations Research</t>
  </si>
  <si>
    <t>1350-5084</t>
  </si>
  <si>
    <t>1461-7323</t>
  </si>
  <si>
    <t>Organization</t>
  </si>
  <si>
    <t>1047-7039</t>
  </si>
  <si>
    <t>1526-5455</t>
  </si>
  <si>
    <t>Organization Science</t>
  </si>
  <si>
    <t>0170-8406</t>
  </si>
  <si>
    <t>Organization Studies</t>
  </si>
  <si>
    <t>0749-5978</t>
  </si>
  <si>
    <t>1095-9920</t>
  </si>
  <si>
    <t>Organizational Behavior and Human Decision Processes</t>
  </si>
  <si>
    <t>1094-4281</t>
  </si>
  <si>
    <t>1552-7425</t>
  </si>
  <si>
    <t>Organizational Research Methods</t>
  </si>
  <si>
    <t>0305-9049</t>
  </si>
  <si>
    <t>1468-0084</t>
  </si>
  <si>
    <t>Oxford Bulletin of Economics and Statistics</t>
  </si>
  <si>
    <t>Bulletin of the Oxford University Institute of Economics and Statistics</t>
  </si>
  <si>
    <t>0030-7653</t>
  </si>
  <si>
    <t>Oxford Economic Papers</t>
  </si>
  <si>
    <t>0266-903X</t>
  </si>
  <si>
    <t>1460-2121</t>
  </si>
  <si>
    <t>Oxford Review of Economic Policy</t>
  </si>
  <si>
    <t>0031-5826</t>
  </si>
  <si>
    <t>Personnel Psychology</t>
  </si>
  <si>
    <t>0178-8051</t>
  </si>
  <si>
    <t>1432-2064</t>
  </si>
  <si>
    <t>Probability Theory and Related Fields</t>
  </si>
  <si>
    <t>1059-1478</t>
  </si>
  <si>
    <t>Production and Operations Management</t>
  </si>
  <si>
    <t>0742-6046</t>
  </si>
  <si>
    <t>1520-6793</t>
  </si>
  <si>
    <t>Psychology and Marketing</t>
  </si>
  <si>
    <t>0033-3298</t>
  </si>
  <si>
    <t>1467-9299</t>
  </si>
  <si>
    <t>Public Administration</t>
  </si>
  <si>
    <t>0033-3352</t>
  </si>
  <si>
    <t>1540-6210</t>
  </si>
  <si>
    <t>Public Administration Review</t>
  </si>
  <si>
    <t>0048-5829</t>
  </si>
  <si>
    <t>1573-7101</t>
  </si>
  <si>
    <t>Public Choice</t>
  </si>
  <si>
    <t>0363-8111</t>
  </si>
  <si>
    <t>Public Relations Review</t>
  </si>
  <si>
    <t>0033-5533</t>
  </si>
  <si>
    <t>1531-4650</t>
  </si>
  <si>
    <t>Quarterly Journal of Economics</t>
  </si>
  <si>
    <t>0741-6261</t>
  </si>
  <si>
    <t>1756-2171</t>
  </si>
  <si>
    <t>RAND Journal of Economics</t>
  </si>
  <si>
    <t>0166-0462</t>
  </si>
  <si>
    <t>Regional Science and Urban Economics</t>
  </si>
  <si>
    <t>Regional science &amp; urban economics</t>
  </si>
  <si>
    <t>0034-3404</t>
  </si>
  <si>
    <t>1360-0591</t>
  </si>
  <si>
    <t>Regional Studies</t>
  </si>
  <si>
    <t>0048-7333</t>
  </si>
  <si>
    <t>1873-7625</t>
  </si>
  <si>
    <t>Research Policy</t>
  </si>
  <si>
    <t>RP</t>
  </si>
  <si>
    <t>Research policy : policy and management studies of science, technology and innovation, Research policy : a journal devoted to research policy, research management, and planning</t>
  </si>
  <si>
    <t>1380-6653</t>
  </si>
  <si>
    <t>1573-7136</t>
  </si>
  <si>
    <t>Review of Accounting Studies</t>
  </si>
  <si>
    <t>1094-2025</t>
  </si>
  <si>
    <t>1096-6099</t>
  </si>
  <si>
    <t>Review of Economic Dynamics</t>
  </si>
  <si>
    <t>0034-6527</t>
  </si>
  <si>
    <t>1467-937X</t>
  </si>
  <si>
    <t>Review of Economic Studies</t>
  </si>
  <si>
    <t>0034-6535</t>
  </si>
  <si>
    <t>1530-9142</t>
  </si>
  <si>
    <t>Review of Economics and Statistics</t>
  </si>
  <si>
    <t>The Review of Economics and Statistics</t>
  </si>
  <si>
    <t>0893-9454</t>
  </si>
  <si>
    <t>1465-7368</t>
  </si>
  <si>
    <t>Review of Financial Studies</t>
  </si>
  <si>
    <t>0347-0520</t>
  </si>
  <si>
    <t>1467-9442</t>
  </si>
  <si>
    <t>Scandinavian Journal of Economics</t>
  </si>
  <si>
    <t>0036-8075</t>
  </si>
  <si>
    <t>1095-9203</t>
  </si>
  <si>
    <t>Science</t>
  </si>
  <si>
    <t>0162-2439</t>
  </si>
  <si>
    <t>Science Technology and Human Values</t>
  </si>
  <si>
    <t>0363-0129</t>
  </si>
  <si>
    <t>1095-7138</t>
  </si>
  <si>
    <t>SIAM Journal on Control and Optimization</t>
  </si>
  <si>
    <t>0143-2095</t>
  </si>
  <si>
    <t>1097-0266</t>
  </si>
  <si>
    <t>Strategic Management Journal</t>
  </si>
  <si>
    <t>1070-5511</t>
  </si>
  <si>
    <t>1532-8007</t>
  </si>
  <si>
    <t>Structural Equation Modeling</t>
  </si>
  <si>
    <t>0040-1625</t>
  </si>
  <si>
    <t>1873-5509</t>
  </si>
  <si>
    <t>Technological Forecasting and Social Change</t>
  </si>
  <si>
    <t>1754-2731</t>
  </si>
  <si>
    <t>TQM Journal</t>
  </si>
  <si>
    <t>0965-8564</t>
  </si>
  <si>
    <t>Transportation Research Part A: Policy and Practice</t>
  </si>
  <si>
    <t>0191-2615</t>
  </si>
  <si>
    <t>Transportation Research Part B: Methodological</t>
  </si>
  <si>
    <t>1366-5545</t>
  </si>
  <si>
    <t>Transportation Research Part E: Logistics and Transportation Review</t>
  </si>
  <si>
    <t>1078-0874</t>
  </si>
  <si>
    <t>1552-8332</t>
  </si>
  <si>
    <t>Urban Affairs Review</t>
  </si>
  <si>
    <t>0042-0980</t>
  </si>
  <si>
    <t>1360-063X</t>
  </si>
  <si>
    <t>Urban Studies</t>
  </si>
  <si>
    <t>Urban studies : an international journal for research in urban and regional studies</t>
  </si>
  <si>
    <t>0965-7576</t>
  </si>
  <si>
    <t>1467-9396</t>
  </si>
  <si>
    <t>Weltwirtschaftliches Archiv</t>
  </si>
  <si>
    <t>Review of World Economics</t>
  </si>
  <si>
    <t>0258-6770</t>
  </si>
  <si>
    <t>World Bank Economic Review</t>
  </si>
  <si>
    <t>0305-750X</t>
  </si>
  <si>
    <t>1873-5991</t>
  </si>
  <si>
    <t>World Development</t>
  </si>
  <si>
    <t>0378-5920</t>
  </si>
  <si>
    <t>World Economy</t>
  </si>
  <si>
    <t>1941-6520</t>
  </si>
  <si>
    <t>1941-6067</t>
  </si>
  <si>
    <t>Academy of Management Annals</t>
  </si>
  <si>
    <t>0896-3789</t>
  </si>
  <si>
    <t xml:space="preserve">Academy of Management Executive </t>
  </si>
  <si>
    <t>1537-260X</t>
  </si>
  <si>
    <t>Academy of Management Learning &amp; Education</t>
  </si>
  <si>
    <t>0001-4788</t>
  </si>
  <si>
    <t>Accounting and Business Research</t>
  </si>
  <si>
    <t>0810-5391</t>
  </si>
  <si>
    <t>Accounting and Finance</t>
  </si>
  <si>
    <t>0155-9982</t>
  </si>
  <si>
    <t>Accounting Forum</t>
  </si>
  <si>
    <t>0951-3574</t>
  </si>
  <si>
    <t>Accounting, Auditing and Accountability Journal</t>
  </si>
  <si>
    <t>0360-5930</t>
  </si>
  <si>
    <t>ACES Bulletin</t>
  </si>
  <si>
    <t>1073-0516</t>
  </si>
  <si>
    <t>0095-3997</t>
  </si>
  <si>
    <t>1552-3039</t>
  </si>
  <si>
    <t xml:space="preserve">Administration and Society </t>
  </si>
  <si>
    <t>1538-0637</t>
  </si>
  <si>
    <t>Advances in Economic Analysis and Policy</t>
  </si>
  <si>
    <t>0002-1423</t>
  </si>
  <si>
    <t>Agricultural Economics Research</t>
  </si>
  <si>
    <t>0889-048X</t>
  </si>
  <si>
    <t>Agriculture and Human Values</t>
  </si>
  <si>
    <t>0044-7447</t>
  </si>
  <si>
    <t>1654-7209</t>
  </si>
  <si>
    <t xml:space="preserve">Ambio: Journal of the Human Environment </t>
  </si>
  <si>
    <t>0002-8312</t>
  </si>
  <si>
    <t>American Educational Research Journal</t>
  </si>
  <si>
    <t>0002-8762</t>
  </si>
  <si>
    <t>American Historical Review</t>
  </si>
  <si>
    <t>0002-9246</t>
  </si>
  <si>
    <t>1536-7150</t>
  </si>
  <si>
    <t>American Journal of Economics and Sociology</t>
  </si>
  <si>
    <t>0195-6744</t>
  </si>
  <si>
    <t xml:space="preserve">American Journal of Education </t>
  </si>
  <si>
    <t>1098-2140</t>
  </si>
  <si>
    <t>1557-0878</t>
  </si>
  <si>
    <t xml:space="preserve">American Journal of Evaluation </t>
  </si>
  <si>
    <t>1465-7252</t>
  </si>
  <si>
    <t>1465-7260</t>
  </si>
  <si>
    <t>American Law and Economics Review</t>
  </si>
  <si>
    <t>0092-914X</t>
  </si>
  <si>
    <t>1067-8433</t>
  </si>
  <si>
    <t>American Real Estate and Urban Economics Association Journal</t>
  </si>
  <si>
    <t>0275-0740</t>
  </si>
  <si>
    <t>1552-3357</t>
  </si>
  <si>
    <t>American Review of Public Administration</t>
  </si>
  <si>
    <t>0246-0203</t>
  </si>
  <si>
    <t>Annales de l'institut Henri Poincare (B) Probability and Statistics</t>
  </si>
  <si>
    <t>1370-4788</t>
  </si>
  <si>
    <t>1467-8292</t>
  </si>
  <si>
    <t>Annales of Public and Cooperative Economics</t>
  </si>
  <si>
    <t>1932-6157</t>
  </si>
  <si>
    <t>Annals of Applied Statistics</t>
  </si>
  <si>
    <t>0570-1864</t>
  </si>
  <si>
    <t>1432-0592</t>
  </si>
  <si>
    <t>Annals of Regional Science</t>
  </si>
  <si>
    <t>0020-3157</t>
  </si>
  <si>
    <t>1572-9052</t>
  </si>
  <si>
    <t>Annals of the Institute of Statistical Mathematics</t>
  </si>
  <si>
    <t>0160-7383</t>
  </si>
  <si>
    <t>Annals of Tourism Research</t>
  </si>
  <si>
    <t>2040-5790</t>
  </si>
  <si>
    <t>Applied Economic Perspectives and Policy</t>
  </si>
  <si>
    <t>0960-3107</t>
  </si>
  <si>
    <t>1466-4305</t>
  </si>
  <si>
    <t>Applied Financial Economics</t>
  </si>
  <si>
    <t>1175-5652</t>
  </si>
  <si>
    <t>1179-1896</t>
  </si>
  <si>
    <t>Applied Health Economics and Health Policy</t>
  </si>
  <si>
    <t>Applied Mathematical Modelling</t>
  </si>
  <si>
    <t>0096-3003</t>
  </si>
  <si>
    <t>Applied Mathematics and Computation</t>
  </si>
  <si>
    <t>0095-4616</t>
  </si>
  <si>
    <t>1432-0606</t>
  </si>
  <si>
    <t>Applied Mathematics and Optimization</t>
  </si>
  <si>
    <t>0269-994X</t>
  </si>
  <si>
    <t>Applied Psychology. An International Review</t>
  </si>
  <si>
    <t>1526-4025</t>
  </si>
  <si>
    <t>1524-1904</t>
  </si>
  <si>
    <t>Applied Stochastic Models in Business and Industry</t>
  </si>
  <si>
    <t>0197-4254</t>
  </si>
  <si>
    <t>Atlantic Economic Journal</t>
  </si>
  <si>
    <t>1364-985X</t>
  </si>
  <si>
    <t>1467-8489</t>
  </si>
  <si>
    <t>Australian Journal of Agricultural and Resource Economics</t>
  </si>
  <si>
    <t>0313-6647</t>
  </si>
  <si>
    <t>Australian Journal of Public Administration</t>
  </si>
  <si>
    <t>1463-5771</t>
  </si>
  <si>
    <t>Benchmarking</t>
  </si>
  <si>
    <t>1748-605X</t>
  </si>
  <si>
    <t>1748-6041</t>
  </si>
  <si>
    <t>0007-1269</t>
  </si>
  <si>
    <t>2044-8295</t>
  </si>
  <si>
    <t>British Journal of Psychology</t>
  </si>
  <si>
    <t>0007-1315</t>
  </si>
  <si>
    <t>1468-4446</t>
  </si>
  <si>
    <t>British Journal of Sociology</t>
  </si>
  <si>
    <t>0142-5692</t>
  </si>
  <si>
    <t>1465-3346</t>
  </si>
  <si>
    <t>British Journal of Sociology of Education</t>
  </si>
  <si>
    <t>0141-4739</t>
  </si>
  <si>
    <t>British Review of Economic Issues</t>
  </si>
  <si>
    <t>0007-4918</t>
  </si>
  <si>
    <t>1472-7234</t>
  </si>
  <si>
    <t>Bulletin of Indonesian Economic Studies</t>
  </si>
  <si>
    <t>0007-6503</t>
  </si>
  <si>
    <t>1552-4205</t>
  </si>
  <si>
    <t>Business and Society</t>
  </si>
  <si>
    <t>Business &amp; Society</t>
  </si>
  <si>
    <t>1463-7154</t>
  </si>
  <si>
    <t>Business Process Management Journal</t>
  </si>
  <si>
    <t>0008-3976</t>
  </si>
  <si>
    <t>Canadian Journal of Agricultural Economics</t>
  </si>
  <si>
    <t>0319-5724</t>
  </si>
  <si>
    <t>Canadian Journal of Statistics</t>
  </si>
  <si>
    <t>1362-0436</t>
  </si>
  <si>
    <t>Career Development International</t>
  </si>
  <si>
    <t>0889-4019</t>
  </si>
  <si>
    <t>Career Development Quarterly</t>
  </si>
  <si>
    <t>1523-0406</t>
  </si>
  <si>
    <t>Cartography and Geographic Information Science</t>
  </si>
  <si>
    <t>0273-3072</t>
  </si>
  <si>
    <t>Cato Journal</t>
  </si>
  <si>
    <t>1335-1443</t>
  </si>
  <si>
    <t>Central European Journal for Operations Research and Economics</t>
  </si>
  <si>
    <t>1435-246X</t>
  </si>
  <si>
    <t>1613-9178</t>
  </si>
  <si>
    <t>Central European Journal of Operations Research</t>
  </si>
  <si>
    <t>1043-951X</t>
  </si>
  <si>
    <t>China Economic Review</t>
  </si>
  <si>
    <t>0305-7410</t>
  </si>
  <si>
    <t>1468-2648</t>
  </si>
  <si>
    <t>China Quarterly</t>
  </si>
  <si>
    <t>1469-3062</t>
  </si>
  <si>
    <t>1752-7457</t>
  </si>
  <si>
    <t>Climate Policy</t>
  </si>
  <si>
    <t>0887-302X</t>
  </si>
  <si>
    <t>Clothing and Textiles Research Journal</t>
  </si>
  <si>
    <t>0022-5428</t>
  </si>
  <si>
    <t>Columbia Journal of World Business</t>
  </si>
  <si>
    <t>0093-6502</t>
  </si>
  <si>
    <t>1552-3810</t>
  </si>
  <si>
    <t>Communication Research</t>
  </si>
  <si>
    <t>0361-0926</t>
  </si>
  <si>
    <t>Communications in Statistics. Theory and Methods</t>
  </si>
  <si>
    <t>0001-0782</t>
  </si>
  <si>
    <t>Communications of the ACM</t>
  </si>
  <si>
    <t>CACM</t>
  </si>
  <si>
    <t>1529-3181</t>
  </si>
  <si>
    <t>Communications of the AIS</t>
  </si>
  <si>
    <t>0927-7099</t>
  </si>
  <si>
    <t>1572-9974</t>
  </si>
  <si>
    <t>Computational Economics</t>
  </si>
  <si>
    <t>0926-6003</t>
  </si>
  <si>
    <t>Computational Optimization and Applications</t>
  </si>
  <si>
    <t>0943-4062</t>
  </si>
  <si>
    <t>Computational Statistics</t>
  </si>
  <si>
    <t>0167-9473</t>
  </si>
  <si>
    <t>Computational Statistics and Data Analysis</t>
  </si>
  <si>
    <t>0921-2736</t>
  </si>
  <si>
    <t>Computer Science in Economics and Management</t>
  </si>
  <si>
    <t>0198-9715</t>
  </si>
  <si>
    <t>Computers, Environment and Urban Systems. An International Journal</t>
  </si>
  <si>
    <t>0738-8942</t>
  </si>
  <si>
    <t>1549-9219</t>
  </si>
  <si>
    <t>Conflict Management and Peace Science</t>
  </si>
  <si>
    <t>1074-3529</t>
  </si>
  <si>
    <t>1465-7287</t>
  </si>
  <si>
    <t>Contemporary Economic Policy</t>
  </si>
  <si>
    <t>0735-0007</t>
  </si>
  <si>
    <t>Contemporary Policy Issues</t>
  </si>
  <si>
    <t>1534-6005</t>
  </si>
  <si>
    <t>Contributions to Macroeconomics</t>
  </si>
  <si>
    <t>1356-3289</t>
  </si>
  <si>
    <t>Corporate Communications</t>
  </si>
  <si>
    <t>1472-0701</t>
  </si>
  <si>
    <t>1467-8683</t>
  </si>
  <si>
    <t>Corporate Governance : An International Review</t>
  </si>
  <si>
    <t>1535-3966</t>
  </si>
  <si>
    <t>1535-3958</t>
  </si>
  <si>
    <t>Corporate Social Responsibility and Environmental Management</t>
  </si>
  <si>
    <t>1045-2354</t>
  </si>
  <si>
    <t>1095-9955</t>
  </si>
  <si>
    <t>Critical Perspectives on Accounting</t>
  </si>
  <si>
    <t>1368-3500</t>
  </si>
  <si>
    <t>Current Issues in Tourism</t>
  </si>
  <si>
    <t>0095-0033</t>
  </si>
  <si>
    <t>1532-0936</t>
  </si>
  <si>
    <t>Data Base for Advances in Information Systems</t>
  </si>
  <si>
    <t>1024-2694</t>
  </si>
  <si>
    <t>1476-8267</t>
  </si>
  <si>
    <t>Defence and Peace Economics</t>
  </si>
  <si>
    <t>1043-0717</t>
  </si>
  <si>
    <t>Defence Economics</t>
  </si>
  <si>
    <t>0472-5417</t>
  </si>
  <si>
    <t>Der Österreichische Betriebswirt</t>
  </si>
  <si>
    <t>0950-6764</t>
  </si>
  <si>
    <t>1467-7679</t>
  </si>
  <si>
    <t>Development Policy Review</t>
  </si>
  <si>
    <t>0965-3562</t>
  </si>
  <si>
    <t>Disaster Prevention &amp; Management</t>
  </si>
  <si>
    <t>0957-9265</t>
  </si>
  <si>
    <t>1460-3624</t>
  </si>
  <si>
    <t>Discourse and Society</t>
  </si>
  <si>
    <t>Discourse &amp; society : an international journal for the study of discourse and communication in their social, political and cultural contexts.</t>
  </si>
  <si>
    <t>1573-7578</t>
  </si>
  <si>
    <t>0926-8782</t>
  </si>
  <si>
    <t>Distributed and Parallel Databases</t>
  </si>
  <si>
    <t>0012-8775</t>
  </si>
  <si>
    <t>1557-9298</t>
  </si>
  <si>
    <t>Eastern European Economics</t>
  </si>
  <si>
    <t>0304-3800</t>
  </si>
  <si>
    <t>Ecological Modelling</t>
  </si>
  <si>
    <t>0747-4938</t>
  </si>
  <si>
    <t>1532-4168</t>
  </si>
  <si>
    <t>Econometric Reviews</t>
  </si>
  <si>
    <t>0143-831X</t>
  </si>
  <si>
    <t>1461-7099</t>
  </si>
  <si>
    <t>Economic and Industrial Democracy</t>
  </si>
  <si>
    <t>EID</t>
  </si>
  <si>
    <t>0012-9976</t>
  </si>
  <si>
    <t>Economic and Political Weekly</t>
  </si>
  <si>
    <t>0928-5040</t>
  </si>
  <si>
    <t xml:space="preserve">Economic Design </t>
  </si>
  <si>
    <t>0891-2424</t>
  </si>
  <si>
    <t>1552-3543</t>
  </si>
  <si>
    <t>Economic Development Quarterly</t>
  </si>
  <si>
    <t>EDQ</t>
  </si>
  <si>
    <t>Economic Development Quarterly: the Journal of American Economic Revitalization</t>
  </si>
  <si>
    <t>0264-9993</t>
  </si>
  <si>
    <t>Economic Modelling</t>
  </si>
  <si>
    <t>0013-0249</t>
  </si>
  <si>
    <t>1475-4932</t>
  </si>
  <si>
    <t>Economic Record</t>
  </si>
  <si>
    <t>0557-109X</t>
  </si>
  <si>
    <t>Economic Studies Quarterly</t>
  </si>
  <si>
    <t>0939-3625</t>
  </si>
  <si>
    <t>Economic Systems</t>
  </si>
  <si>
    <t>Jahrbuch der Wirtschaft Osteuropas</t>
  </si>
  <si>
    <t>0953-5314</t>
  </si>
  <si>
    <t>1469-5758</t>
  </si>
  <si>
    <t>Economic Systems Research</t>
  </si>
  <si>
    <t>Economic systems research : journal of the International Input-Output Association</t>
  </si>
  <si>
    <t>1570-677X</t>
  </si>
  <si>
    <t>Economics and Human Biology</t>
  </si>
  <si>
    <t>0954-1985</t>
  </si>
  <si>
    <t>1468-0343</t>
  </si>
  <si>
    <t>Economics and Politics</t>
  </si>
  <si>
    <t>0272-7757</t>
  </si>
  <si>
    <t>Economics of Education Review</t>
  </si>
  <si>
    <t>0967-0750</t>
  </si>
  <si>
    <t>1468-0351</t>
  </si>
  <si>
    <t>Economics of Transition</t>
  </si>
  <si>
    <t>The Economics of Transition</t>
  </si>
  <si>
    <t>0040-0912</t>
  </si>
  <si>
    <t>Education and Training</t>
  </si>
  <si>
    <t>0964-5292</t>
  </si>
  <si>
    <t>1469-5782</t>
  </si>
  <si>
    <t>Education Economics</t>
  </si>
  <si>
    <t>1741-1440</t>
  </si>
  <si>
    <t>1741-1432</t>
  </si>
  <si>
    <t>Educational Management Administration and Leadership</t>
  </si>
  <si>
    <t>1040-6190</t>
  </si>
  <si>
    <t>Electricity Journal</t>
  </si>
  <si>
    <t>1083-6489</t>
  </si>
  <si>
    <t>Electronic Journal of Probability</t>
  </si>
  <si>
    <t>1566-0141</t>
  </si>
  <si>
    <t>Emerging Markets Review</t>
  </si>
  <si>
    <t>0340-8744</t>
  </si>
  <si>
    <t>Empirica</t>
  </si>
  <si>
    <t>Empirica, Journal of European Economics / Empirica: journal of applied economics and economic policy</t>
  </si>
  <si>
    <t>0377-7332</t>
  </si>
  <si>
    <t>1435-8921</t>
  </si>
  <si>
    <t>Empirical Economics</t>
  </si>
  <si>
    <t>0969-9988</t>
  </si>
  <si>
    <t>1365-232X</t>
  </si>
  <si>
    <t>Engineering, Construction and Architectural Management</t>
  </si>
  <si>
    <t>1751-7583</t>
  </si>
  <si>
    <t>1751-7575</t>
  </si>
  <si>
    <t>Enterprise Information Systems</t>
  </si>
  <si>
    <t>0013-9165</t>
  </si>
  <si>
    <t>1552-390X</t>
  </si>
  <si>
    <t>Environment and Behavior</t>
  </si>
  <si>
    <t>1355-770X</t>
  </si>
  <si>
    <t>1469-4395</t>
  </si>
  <si>
    <t>Environment and Development Economics</t>
  </si>
  <si>
    <t>0956-2478</t>
  </si>
  <si>
    <t>1746-0301</t>
  </si>
  <si>
    <t>Environment and Urbanization</t>
  </si>
  <si>
    <t>0195-9255</t>
  </si>
  <si>
    <t>1873-6432</t>
  </si>
  <si>
    <t>Environmental Impact Assessment Review</t>
  </si>
  <si>
    <t>0013-9351</t>
  </si>
  <si>
    <t>Environmental Research</t>
  </si>
  <si>
    <t>1462-9011</t>
  </si>
  <si>
    <t>Environmental Science and Policy</t>
  </si>
  <si>
    <t>1180-4009</t>
  </si>
  <si>
    <t>1099-095X</t>
  </si>
  <si>
    <t>Environmetrics</t>
  </si>
  <si>
    <t>1538-7216</t>
  </si>
  <si>
    <t>Eurasian Geography and Economics</t>
  </si>
  <si>
    <t>0963-8180</t>
  </si>
  <si>
    <t>European Accounting Review</t>
  </si>
  <si>
    <t>1382-6662</t>
  </si>
  <si>
    <t>European Finance Review</t>
  </si>
  <si>
    <t>1468-036X</t>
  </si>
  <si>
    <t>European Financial Management</t>
  </si>
  <si>
    <t>0957-8811</t>
  </si>
  <si>
    <t>1743-9728</t>
  </si>
  <si>
    <t>European Journal of Development Research</t>
  </si>
  <si>
    <t>0959-6801</t>
  </si>
  <si>
    <t>1461-7129</t>
  </si>
  <si>
    <t>European Journal of Industrial Relations</t>
  </si>
  <si>
    <t>0168-6577</t>
  </si>
  <si>
    <t>1572-9885</t>
  </si>
  <si>
    <t>European Journal of Population</t>
  </si>
  <si>
    <t>Revue Europeenne de Demographie</t>
  </si>
  <si>
    <t>1368-4310</t>
  </si>
  <si>
    <t>1461-7137</t>
  </si>
  <si>
    <t>European Journal of Social Theory</t>
  </si>
  <si>
    <t>2046-9012</t>
  </si>
  <si>
    <t>European Journal of Training and Development</t>
  </si>
  <si>
    <t>1359-432X</t>
  </si>
  <si>
    <t>1464-0643</t>
  </si>
  <si>
    <t>European Journal of Work and Organizational Psychology</t>
  </si>
  <si>
    <t>0965-4313</t>
  </si>
  <si>
    <t>1469-5944</t>
  </si>
  <si>
    <t>European Planning Studies</t>
  </si>
  <si>
    <t>0165-1587</t>
  </si>
  <si>
    <t>1464-3618</t>
  </si>
  <si>
    <t>European Review of Agricultural Economics</t>
  </si>
  <si>
    <t>1361-4916</t>
  </si>
  <si>
    <t>European Review of Economic History</t>
  </si>
  <si>
    <t>1461-6696</t>
  </si>
  <si>
    <t>1469-8307</t>
  </si>
  <si>
    <t>European Societies</t>
  </si>
  <si>
    <t>0886-1633</t>
  </si>
  <si>
    <t>Evaluation Practice</t>
  </si>
  <si>
    <t>1063-6560</t>
  </si>
  <si>
    <t>1530-9304</t>
  </si>
  <si>
    <t>Evolutionary Computation</t>
  </si>
  <si>
    <t>1386-4157</t>
  </si>
  <si>
    <t>1573-6938</t>
  </si>
  <si>
    <t>Experimental Economics</t>
  </si>
  <si>
    <t>0014-4983</t>
  </si>
  <si>
    <t>1090-2457</t>
  </si>
  <si>
    <t>Explorations in Economic History</t>
  </si>
  <si>
    <t>0894-4865</t>
  </si>
  <si>
    <t>1741-6248</t>
  </si>
  <si>
    <t>Family Business Review</t>
  </si>
  <si>
    <t>1354-5701</t>
  </si>
  <si>
    <t>1466-4372</t>
  </si>
  <si>
    <t>Feminist Economics</t>
  </si>
  <si>
    <t>1230-3666</t>
  </si>
  <si>
    <t>Fibres and Textiles in Eastern Europe</t>
  </si>
  <si>
    <t>0949-2984</t>
  </si>
  <si>
    <t>1432-1122</t>
  </si>
  <si>
    <t>Finance and Stochastics</t>
  </si>
  <si>
    <t>0732-8516</t>
  </si>
  <si>
    <t>1540-6288</t>
  </si>
  <si>
    <t>Financial Review</t>
  </si>
  <si>
    <t>1934-4554</t>
  </si>
  <si>
    <t>1555-497X</t>
  </si>
  <si>
    <t>Finanzmarkt und Portfolio Management</t>
  </si>
  <si>
    <t>Marché financier et gestion de portefeuilles / Financial markets and portfolio management</t>
  </si>
  <si>
    <t>0143-5671</t>
  </si>
  <si>
    <t>1475-5890</t>
  </si>
  <si>
    <t>Fiscal Studies</t>
  </si>
  <si>
    <t>0306-9192</t>
  </si>
  <si>
    <t>Food Policy</t>
  </si>
  <si>
    <t>1344-6606</t>
  </si>
  <si>
    <t>Food Science and Technology Research</t>
  </si>
  <si>
    <t>0015-7120</t>
  </si>
  <si>
    <t>Foreign Affairs</t>
  </si>
  <si>
    <t>0016-3287</t>
  </si>
  <si>
    <t>Futures: the journal of policy, planning and futures studies</t>
  </si>
  <si>
    <t>Futures</t>
  </si>
  <si>
    <t>0968-6673</t>
  </si>
  <si>
    <t>1468-0432</t>
  </si>
  <si>
    <t>Gender, Work and Organization</t>
  </si>
  <si>
    <t>1465-6485</t>
  </si>
  <si>
    <t>1468-0475</t>
  </si>
  <si>
    <t>German Economic Review</t>
  </si>
  <si>
    <t>1526-3800</t>
  </si>
  <si>
    <t>1536-0091</t>
  </si>
  <si>
    <t>Global Environmental Politics</t>
  </si>
  <si>
    <t>1471-0374</t>
  </si>
  <si>
    <t>Global Networks</t>
  </si>
  <si>
    <t>1474-7731</t>
  </si>
  <si>
    <t>Globalizations</t>
  </si>
  <si>
    <t>0952-1895</t>
  </si>
  <si>
    <t>1468-0491</t>
  </si>
  <si>
    <t>Governance</t>
  </si>
  <si>
    <t>Governance: an International Journal of Policy, Administration and Institutions</t>
  </si>
  <si>
    <t>1059-6011</t>
  </si>
  <si>
    <t>1552-3993</t>
  </si>
  <si>
    <t>Group and Organization Management</t>
  </si>
  <si>
    <t>0364-1082</t>
  </si>
  <si>
    <t>Group and Organization Studies</t>
  </si>
  <si>
    <t>0926-2644</t>
  </si>
  <si>
    <t>1572-9907</t>
  </si>
  <si>
    <t>Group Decision and Negotiation</t>
  </si>
  <si>
    <t>0361-6274</t>
  </si>
  <si>
    <t>Health Care Management Review</t>
  </si>
  <si>
    <t>1386-9620</t>
  </si>
  <si>
    <t>1572-9389</t>
  </si>
  <si>
    <t>Health Care Management Science</t>
  </si>
  <si>
    <t>0951-4848</t>
  </si>
  <si>
    <t>Health Services Management Research</t>
  </si>
  <si>
    <t>0360-3989</t>
  </si>
  <si>
    <t>1468-2958</t>
  </si>
  <si>
    <t>Human Communication Research</t>
  </si>
  <si>
    <t>0954-5395</t>
  </si>
  <si>
    <t>1748-8583</t>
  </si>
  <si>
    <t>Human Resource Management Journal</t>
  </si>
  <si>
    <t>1053-4822</t>
  </si>
  <si>
    <t>Human Resource Management Review</t>
  </si>
  <si>
    <t>0361-1434</t>
  </si>
  <si>
    <t>IEEE Transactions on Professional Communication</t>
  </si>
  <si>
    <t>0018-9731</t>
  </si>
  <si>
    <t>Ifo-Studien: Zeitschrift des Ifo-Instituts für Wirtschaftsforschung</t>
  </si>
  <si>
    <t>Ifo Studien</t>
  </si>
  <si>
    <t>1020-7635</t>
  </si>
  <si>
    <t>IMF Staff Papers</t>
  </si>
  <si>
    <t>International Monetary Fund staff papers.</t>
  </si>
  <si>
    <t>0047-083X</t>
  </si>
  <si>
    <t>1607-9558</t>
  </si>
  <si>
    <t>IMF Survey</t>
  </si>
  <si>
    <t>International Monetary Fund survey</t>
  </si>
  <si>
    <t>0019-8676</t>
  </si>
  <si>
    <t>1468-232X</t>
  </si>
  <si>
    <t>Industrial Relations</t>
  </si>
  <si>
    <t>0019-8692</t>
  </si>
  <si>
    <t>1468-2338</t>
  </si>
  <si>
    <t>Industrial Relations Journal</t>
  </si>
  <si>
    <t>1366-2716</t>
  </si>
  <si>
    <t>1469-8390</t>
  </si>
  <si>
    <t>Industry and Innovation</t>
  </si>
  <si>
    <t>1471-7727</t>
  </si>
  <si>
    <t>Information and Organization</t>
  </si>
  <si>
    <t>0167-6245</t>
  </si>
  <si>
    <t>Information Economics and Policy</t>
  </si>
  <si>
    <t>1058-0530</t>
  </si>
  <si>
    <t>1934-8703</t>
  </si>
  <si>
    <t>Information Systems Management</t>
  </si>
  <si>
    <t>1385-951X</t>
  </si>
  <si>
    <t>1573-7667</t>
  </si>
  <si>
    <t>Information Technology and Management</t>
  </si>
  <si>
    <t>0046-9580</t>
  </si>
  <si>
    <t>Inquiry. The Journal of Health Care Organization, Provision and Finance</t>
  </si>
  <si>
    <t>1613-964X</t>
  </si>
  <si>
    <t>Intereconomics: Review of European Economic Policy</t>
  </si>
  <si>
    <t>1083-0898</t>
  </si>
  <si>
    <t>International Advances in Economic Research</t>
  </si>
  <si>
    <t>1612-4804</t>
  </si>
  <si>
    <t>1612-4812</t>
  </si>
  <si>
    <t>International Economics and Economic Policy</t>
  </si>
  <si>
    <t>IEEP</t>
  </si>
  <si>
    <t>1573-1553</t>
  </si>
  <si>
    <t>1567-9764</t>
  </si>
  <si>
    <t>International Environmental Agreements: Politics, Law and Economics</t>
  </si>
  <si>
    <t>1367-0271</t>
  </si>
  <si>
    <t>1468-2362</t>
  </si>
  <si>
    <t>International Finance</t>
  </si>
  <si>
    <t>1559-2448</t>
  </si>
  <si>
    <t>1096-7508</t>
  </si>
  <si>
    <t>International Food and Agribusiness Management Review</t>
  </si>
  <si>
    <t>1353-4505</t>
  </si>
  <si>
    <t>1464-3677</t>
  </si>
  <si>
    <t>International Journal for Quality in Health Care</t>
  </si>
  <si>
    <t>1094-4060</t>
  </si>
  <si>
    <t>International Journal of Accounting</t>
  </si>
  <si>
    <t>0020-7063</t>
  </si>
  <si>
    <t>0265-0487</t>
  </si>
  <si>
    <t>International Journal of Advertising</t>
  </si>
  <si>
    <t>1546-542X</t>
  </si>
  <si>
    <t>International Journal of Applied Ceramic Technology</t>
  </si>
  <si>
    <t>0955-6222</t>
  </si>
  <si>
    <t>International Journal of Clothing Science and Technology</t>
  </si>
  <si>
    <t>1044-4068</t>
  </si>
  <si>
    <t>International Journal of Conflict Management</t>
  </si>
  <si>
    <t>1470-5958</t>
  </si>
  <si>
    <t>International Journal of Cross Cultural Management</t>
  </si>
  <si>
    <t>0951-354X</t>
  </si>
  <si>
    <t>International Journal of Educational Management</t>
  </si>
  <si>
    <t>1086-4415</t>
  </si>
  <si>
    <t>International Journal of Electronic Commerce</t>
  </si>
  <si>
    <t>0957-4352</t>
  </si>
  <si>
    <t>1741-5101</t>
  </si>
  <si>
    <t>International Journal of Environment and Pollution</t>
  </si>
  <si>
    <t xml:space="preserve"> IJEP</t>
  </si>
  <si>
    <t>1076-9307</t>
  </si>
  <si>
    <t>1099-1158</t>
  </si>
  <si>
    <t>International Journal of Finance and Economics</t>
  </si>
  <si>
    <t>0020-7276</t>
  </si>
  <si>
    <t>1432-1270</t>
  </si>
  <si>
    <t>International Journal of Game Theory</t>
  </si>
  <si>
    <t>1470-3610</t>
  </si>
  <si>
    <t>1352-7258</t>
  </si>
  <si>
    <t>International Journal of Heritage Studies</t>
  </si>
  <si>
    <t>0278-4319</t>
  </si>
  <si>
    <t>International Journal of Hospitality Management</t>
  </si>
  <si>
    <t>0268-4012</t>
  </si>
  <si>
    <t>International Journal of Information Management</t>
  </si>
  <si>
    <t>1360-3124</t>
  </si>
  <si>
    <t>International Journal of Leadership in Education</t>
  </si>
  <si>
    <t>1460-8545</t>
  </si>
  <si>
    <t>1468-2370</t>
  </si>
  <si>
    <t>International Journal of Management Reviews</t>
  </si>
  <si>
    <t>IJMR</t>
  </si>
  <si>
    <t>0143-7720</t>
  </si>
  <si>
    <t>International Journal of Manpower</t>
  </si>
  <si>
    <t>1470-7853</t>
  </si>
  <si>
    <t>International Journal of Market Research</t>
  </si>
  <si>
    <t>0960-0035</t>
  </si>
  <si>
    <t>International Journal of Physical Distribution and Logistics Management</t>
  </si>
  <si>
    <t>1741-0401</t>
  </si>
  <si>
    <t>International Journal of Productivity and Performance Management</t>
  </si>
  <si>
    <t>0263-7863</t>
  </si>
  <si>
    <t>International Journal of Project Management</t>
  </si>
  <si>
    <t>0190-0692</t>
  </si>
  <si>
    <t>1532-4265</t>
  </si>
  <si>
    <t>International Journal of Public Administration</t>
  </si>
  <si>
    <t>0951-3558</t>
  </si>
  <si>
    <t>International Journal of Public Sector Management</t>
  </si>
  <si>
    <t>0959-0552</t>
  </si>
  <si>
    <t>International Journal of Retail and Distribution Management</t>
  </si>
  <si>
    <t>0965-075X</t>
  </si>
  <si>
    <t>1468-2389</t>
  </si>
  <si>
    <t>International Journal of Selection and Assessment</t>
  </si>
  <si>
    <t>0306-8293</t>
  </si>
  <si>
    <t>International Journal of Social Economics</t>
  </si>
  <si>
    <t>1072-5245</t>
  </si>
  <si>
    <t>International Journal of Stress Management</t>
  </si>
  <si>
    <t>1350-4509</t>
  </si>
  <si>
    <t>1745-2627</t>
  </si>
  <si>
    <t>International Journal of Sustainable Development and World Ecology</t>
  </si>
  <si>
    <t>0267-5730</t>
  </si>
  <si>
    <t>1741-5276</t>
  </si>
  <si>
    <t>International Journal of Technology Management</t>
  </si>
  <si>
    <t>1099-2340</t>
  </si>
  <si>
    <t>1522-1970</t>
  </si>
  <si>
    <t>International Journal of Tourism Research</t>
  </si>
  <si>
    <t>0309-1317</t>
  </si>
  <si>
    <t>1468-2427</t>
  </si>
  <si>
    <t>International Journal of Urban and Regional Research</t>
  </si>
  <si>
    <t>Revue Internationale de Recherche Urbaine et Régionale</t>
  </si>
  <si>
    <t>0020-7780</t>
  </si>
  <si>
    <t>International Labour Review</t>
  </si>
  <si>
    <t>0265-1335</t>
  </si>
  <si>
    <t>International Marketing Review</t>
  </si>
  <si>
    <t>0020-8183</t>
  </si>
  <si>
    <t>1531-5088</t>
  </si>
  <si>
    <t>International Organization</t>
  </si>
  <si>
    <t>0192-5121</t>
  </si>
  <si>
    <t>1460-373X</t>
  </si>
  <si>
    <t>International Political Science Review</t>
  </si>
  <si>
    <t>1096-7494</t>
  </si>
  <si>
    <t>1559-3169</t>
  </si>
  <si>
    <t>International Public Management Journal</t>
  </si>
  <si>
    <t>0160-0176</t>
  </si>
  <si>
    <t>1552-6925</t>
  </si>
  <si>
    <t>International Regional Science Review</t>
  </si>
  <si>
    <t>0020-8523</t>
  </si>
  <si>
    <t>1461-7226</t>
  </si>
  <si>
    <t>International Review of Administrative Sciences</t>
  </si>
  <si>
    <t>0269-2171</t>
  </si>
  <si>
    <t>1465-3486</t>
  </si>
  <si>
    <t>International Review of Applied Economics</t>
  </si>
  <si>
    <t>1059-0560</t>
  </si>
  <si>
    <t>International Review of Economics and Finance</t>
  </si>
  <si>
    <t>1057-5219</t>
  </si>
  <si>
    <t>International Review of Financial Analysis</t>
  </si>
  <si>
    <t>0144-8188</t>
  </si>
  <si>
    <t>1873-6394</t>
  </si>
  <si>
    <t>International Review of Law and Economics</t>
  </si>
  <si>
    <t>0266-2426</t>
  </si>
  <si>
    <t>1741-2870</t>
  </si>
  <si>
    <t>International Small Business Journal</t>
  </si>
  <si>
    <t>0020-8701</t>
  </si>
  <si>
    <t>1468-2451</t>
  </si>
  <si>
    <t>International Social Science Journal</t>
  </si>
  <si>
    <t>0306-7734</t>
  </si>
  <si>
    <t>International Statistical Review</t>
  </si>
  <si>
    <t>Revue Internationale de Statistique</t>
  </si>
  <si>
    <t>0927-5940</t>
  </si>
  <si>
    <t>1573-6970</t>
  </si>
  <si>
    <t>International Tax and Public Finance</t>
  </si>
  <si>
    <t>0922-1425</t>
  </si>
  <si>
    <t>Japan and the World Economy</t>
  </si>
  <si>
    <t>0748-5751</t>
  </si>
  <si>
    <t>Journal of Accounting Education</t>
  </si>
  <si>
    <t>0197-6729</t>
  </si>
  <si>
    <t>Journal of Advanced Transportation</t>
  </si>
  <si>
    <t>0091-3367</t>
  </si>
  <si>
    <t>Journal of Advertising</t>
  </si>
  <si>
    <t>0963-8024</t>
  </si>
  <si>
    <t>1464-3723</t>
  </si>
  <si>
    <t>Journal of African Economies</t>
  </si>
  <si>
    <t>1068-5502</t>
  </si>
  <si>
    <t>Journal of Agricultural and Resource Economics</t>
  </si>
  <si>
    <t>0021-857X</t>
  </si>
  <si>
    <t>1477-9552</t>
  </si>
  <si>
    <t>Journal of Agricultural Economics</t>
  </si>
  <si>
    <t>1085-7117</t>
  </si>
  <si>
    <t>1537-2693</t>
  </si>
  <si>
    <t>Journal of Agricultural, Biological, and Environmental Statistics</t>
  </si>
  <si>
    <t>0021-8863</t>
  </si>
  <si>
    <t>1552-6879</t>
  </si>
  <si>
    <t>Journal of Applied Behavioral Science</t>
  </si>
  <si>
    <t>1514-0326</t>
  </si>
  <si>
    <t>1667-6726</t>
  </si>
  <si>
    <t>Journal of Applied Economics</t>
  </si>
  <si>
    <t>0021-9002</t>
  </si>
  <si>
    <t>1475-6072</t>
  </si>
  <si>
    <t>Journal of Applied Probability</t>
  </si>
  <si>
    <t>0266-4763</t>
  </si>
  <si>
    <t>1360-0532</t>
  </si>
  <si>
    <t>Journal of Applied Statistics</t>
  </si>
  <si>
    <t>1049-0078</t>
  </si>
  <si>
    <t>Journal of Asian Economics</t>
  </si>
  <si>
    <t>0021-9118</t>
  </si>
  <si>
    <t>1752-0401</t>
  </si>
  <si>
    <t>Journal of Asian Studies</t>
  </si>
  <si>
    <t>2214-8051</t>
  </si>
  <si>
    <t>2214-8043</t>
  </si>
  <si>
    <t>Journal of Behavioral and Experimental Economics</t>
  </si>
  <si>
    <t>0090-5720</t>
  </si>
  <si>
    <t>Journal of Behavioral Economics</t>
  </si>
  <si>
    <t>0021-9398</t>
  </si>
  <si>
    <t>Journal of Business</t>
  </si>
  <si>
    <t>0885-8624</t>
  </si>
  <si>
    <t>Journal of Business and Industrial Marketing</t>
  </si>
  <si>
    <t>1050-6519</t>
  </si>
  <si>
    <t>Journal of Business and Technical Communication</t>
  </si>
  <si>
    <t>0021-9436</t>
  </si>
  <si>
    <t>1552-4582</t>
  </si>
  <si>
    <t>Journal of Business Communication</t>
  </si>
  <si>
    <t>1611-1699</t>
  </si>
  <si>
    <t>Journal of Business Economics and Management</t>
  </si>
  <si>
    <t>0306-686X</t>
  </si>
  <si>
    <t>1468-5957</t>
  </si>
  <si>
    <t>Journal of Business Finance and Accounting</t>
  </si>
  <si>
    <t>1069-0727</t>
  </si>
  <si>
    <t>Journal of Career Assessment</t>
  </si>
  <si>
    <t>1573-3548</t>
  </si>
  <si>
    <t>0894-8453</t>
  </si>
  <si>
    <t>Journal of Career Development</t>
  </si>
  <si>
    <t>1392-3730</t>
  </si>
  <si>
    <t>Journal of Civil Engineering and Management</t>
  </si>
  <si>
    <t>0176-4268</t>
  </si>
  <si>
    <t>1432-1343</t>
  </si>
  <si>
    <t>Journal of Classification</t>
  </si>
  <si>
    <t>0959-6526</t>
  </si>
  <si>
    <t>Journal of Cleaner Production</t>
  </si>
  <si>
    <t>1460-1559</t>
  </si>
  <si>
    <t>Journal of Computational Finance</t>
  </si>
  <si>
    <t>0022-0078</t>
  </si>
  <si>
    <t>1745-6606</t>
  </si>
  <si>
    <t>Journal of Consumer Affairs</t>
  </si>
  <si>
    <t>1469-5405</t>
  </si>
  <si>
    <t>1741-2900</t>
  </si>
  <si>
    <t>Journal of Consumer Culture</t>
  </si>
  <si>
    <t>0168-7034</t>
  </si>
  <si>
    <t>1573-0700</t>
  </si>
  <si>
    <t>Journal of Consumer Policy</t>
  </si>
  <si>
    <t>0966-0879</t>
  </si>
  <si>
    <t>1468-5973</t>
  </si>
  <si>
    <t>Journal of Contingencies and Crisis Management</t>
  </si>
  <si>
    <t>1744-6619</t>
  </si>
  <si>
    <t>Journal of Credit Risk</t>
  </si>
  <si>
    <t>0022-0221</t>
  </si>
  <si>
    <t>1552-5422</t>
  </si>
  <si>
    <t>Journal of Cross-Cultural Psychology</t>
  </si>
  <si>
    <t>0885-2545</t>
  </si>
  <si>
    <t>1573-6997</t>
  </si>
  <si>
    <t>Journal of Cultural Economics</t>
  </si>
  <si>
    <t>0022-0485</t>
  </si>
  <si>
    <t>2152-4068</t>
  </si>
  <si>
    <t>Journal of Economic Education</t>
  </si>
  <si>
    <t>1569-1721</t>
  </si>
  <si>
    <t>1573-8701</t>
  </si>
  <si>
    <t>Journal of Economic Inequality</t>
  </si>
  <si>
    <t>0021-3624</t>
  </si>
  <si>
    <t>Journal of Economic Issues</t>
  </si>
  <si>
    <t>1748-7870</t>
  </si>
  <si>
    <t>Journal of Economic Policy Reform</t>
  </si>
  <si>
    <t>0167-4870</t>
  </si>
  <si>
    <t>Journal of Economic Psychology</t>
  </si>
  <si>
    <t>0148-6195</t>
  </si>
  <si>
    <t>Journal of Economics and Business</t>
  </si>
  <si>
    <t>1472-4049</t>
  </si>
  <si>
    <t>Journal of Ecotourism</t>
  </si>
  <si>
    <t>0923-4748</t>
  </si>
  <si>
    <t>Journal of Engineering and Technology Management</t>
  </si>
  <si>
    <t>1741-0398</t>
  </si>
  <si>
    <t>Journal of Enterprise Information Management</t>
  </si>
  <si>
    <t>Journal of Logistics and Information Management</t>
  </si>
  <si>
    <t>1070-4965</t>
  </si>
  <si>
    <t>Journal of Environment and Development</t>
  </si>
  <si>
    <t>0964-0568</t>
  </si>
  <si>
    <t>1360-0559</t>
  </si>
  <si>
    <t>Journal of Environmental Planning and Management</t>
  </si>
  <si>
    <t>1350-1763</t>
  </si>
  <si>
    <t>1466-4429</t>
  </si>
  <si>
    <t>Journal of European Public Policy</t>
  </si>
  <si>
    <t>European Public Policy</t>
  </si>
  <si>
    <t>0958-9287</t>
  </si>
  <si>
    <t>1461-7269</t>
  </si>
  <si>
    <t>Journal of European Social Policy</t>
  </si>
  <si>
    <t>0022-1031</t>
  </si>
  <si>
    <t>1096-0465</t>
  </si>
  <si>
    <t>Journal of Experimental Social Psychology</t>
  </si>
  <si>
    <t>1361-2026</t>
  </si>
  <si>
    <t>Journal of Fashion Marketing and Management</t>
  </si>
  <si>
    <t>1479-8409</t>
  </si>
  <si>
    <t>1479-8417</t>
  </si>
  <si>
    <t>Journal of Financial Econometrics</t>
  </si>
  <si>
    <t>1386-4181</t>
  </si>
  <si>
    <t>Journal of Financial Markets</t>
  </si>
  <si>
    <t>0920-8550</t>
  </si>
  <si>
    <t>1573-0735</t>
  </si>
  <si>
    <t>Journal of Financial Services Research</t>
  </si>
  <si>
    <t>1572-3089</t>
  </si>
  <si>
    <t>Journal of Financial Stability</t>
  </si>
  <si>
    <t>0270-7314</t>
  </si>
  <si>
    <t>1096-9934</t>
  </si>
  <si>
    <t>Journal of Futures Markets</t>
  </si>
  <si>
    <t>1062-7375</t>
  </si>
  <si>
    <t>1533-7995</t>
  </si>
  <si>
    <t>Journal of Global Information Management</t>
  </si>
  <si>
    <t>0891-1762</t>
  </si>
  <si>
    <t>1528-6975</t>
  </si>
  <si>
    <t>Journal of Global Marketing</t>
  </si>
  <si>
    <t>0361-6878</t>
  </si>
  <si>
    <t>1527-1927</t>
  </si>
  <si>
    <t>Journal of Health Politics, Policy and Law</t>
  </si>
  <si>
    <t>1096-9012</t>
  </si>
  <si>
    <t>Journal of Healthcare Management</t>
  </si>
  <si>
    <t>1047-8310</t>
  </si>
  <si>
    <t>Journal of High Technology Management Research</t>
  </si>
  <si>
    <t>1557-7554</t>
  </si>
  <si>
    <t>1096-3480</t>
  </si>
  <si>
    <t>Journal of Hospitality and Tourism Research</t>
  </si>
  <si>
    <t>1051-1377</t>
  </si>
  <si>
    <t>1096-0791</t>
  </si>
  <si>
    <t>Journal of Housing Economics</t>
  </si>
  <si>
    <t>1751-1577</t>
  </si>
  <si>
    <t>Journal of Informetrics</t>
  </si>
  <si>
    <t>0932-4569</t>
  </si>
  <si>
    <t>Journal of Institutional and Theoretical Economics</t>
  </si>
  <si>
    <t>1469-1930</t>
  </si>
  <si>
    <t>Journal of Intellectual Capital</t>
  </si>
  <si>
    <t>1061-9518</t>
  </si>
  <si>
    <t>Journal of International Accounting Auditing and Taxation</t>
  </si>
  <si>
    <t>0954-1748</t>
  </si>
  <si>
    <t>Journal of International Development</t>
  </si>
  <si>
    <t>1369-3034</t>
  </si>
  <si>
    <t>1464-3758</t>
  </si>
  <si>
    <t>Journal of International Economic Law</t>
  </si>
  <si>
    <t>1042-4431</t>
  </si>
  <si>
    <t>1873-0612</t>
  </si>
  <si>
    <t>Journal of International Financial Markets, Institutions and Money</t>
  </si>
  <si>
    <t>0261-5606</t>
  </si>
  <si>
    <t>1545-9144</t>
  </si>
  <si>
    <t>1545-9152</t>
  </si>
  <si>
    <t>Journal of Investment Management</t>
  </si>
  <si>
    <t>0195-3613</t>
  </si>
  <si>
    <t>1936-4768</t>
  </si>
  <si>
    <t>Journal of Labor Research</t>
  </si>
  <si>
    <t>0276-1467</t>
  </si>
  <si>
    <t>1552-6534</t>
  </si>
  <si>
    <t>Journal of Macromarketing</t>
  </si>
  <si>
    <t>0742-597X</t>
  </si>
  <si>
    <t>Journal of Management in Engineering - ASCE</t>
  </si>
  <si>
    <t>1526-6125</t>
  </si>
  <si>
    <t>Journal of Manufacturing Processes</t>
  </si>
  <si>
    <t>1352-7266</t>
  </si>
  <si>
    <t>1466-4445</t>
  </si>
  <si>
    <t>Journal of Marketing Communications</t>
  </si>
  <si>
    <t>0273-4753</t>
  </si>
  <si>
    <t>Journal of Marketing Education</t>
  </si>
  <si>
    <t>0304-4068</t>
  </si>
  <si>
    <t>1873-1538</t>
  </si>
  <si>
    <t>Journal of Mathematical Economics</t>
  </si>
  <si>
    <t>0899-7764</t>
  </si>
  <si>
    <t>1532-7736</t>
  </si>
  <si>
    <t>Journal of Media Economics</t>
  </si>
  <si>
    <t>1091-4358</t>
  </si>
  <si>
    <t>1099-176X</t>
  </si>
  <si>
    <t>Journal of Mental Health Policy and Economics</t>
  </si>
  <si>
    <t>1042-444X</t>
  </si>
  <si>
    <t>Journal of Multinational Financial Management</t>
  </si>
  <si>
    <t>1573-7705</t>
  </si>
  <si>
    <t>1064-7570</t>
  </si>
  <si>
    <t>Journal of Network and Systems Management</t>
  </si>
  <si>
    <t>1029-0311</t>
  </si>
  <si>
    <t>1048-5252</t>
  </si>
  <si>
    <t>Journal of Nonparametric Statistics</t>
  </si>
  <si>
    <t>1546-2234</t>
  </si>
  <si>
    <t>Journal of Organizational and End User Computing</t>
  </si>
  <si>
    <t>0160-8061</t>
  </si>
  <si>
    <t>1540-8604</t>
  </si>
  <si>
    <t>Journal of Organizational Behavior Management</t>
  </si>
  <si>
    <t>0953-4814</t>
  </si>
  <si>
    <t>Journal of Organizational Change Management</t>
  </si>
  <si>
    <t>0885-3134</t>
  </si>
  <si>
    <t>Journal of Personal Selling and Sales Management</t>
  </si>
  <si>
    <t>0161-8938</t>
  </si>
  <si>
    <t>1873-8060</t>
  </si>
  <si>
    <t>Journal of Policy Modeling</t>
  </si>
  <si>
    <t>1384-1289</t>
  </si>
  <si>
    <t>1477-2736</t>
  </si>
  <si>
    <t>Journal of Policy Reform</t>
  </si>
  <si>
    <t>0095-4918</t>
  </si>
  <si>
    <t>Journal of Portfolio Management</t>
  </si>
  <si>
    <t>0160-3477</t>
  </si>
  <si>
    <t>1557-7821</t>
  </si>
  <si>
    <t>Journal of Post Keynesian Economics</t>
  </si>
  <si>
    <t>1061-0421</t>
  </si>
  <si>
    <t>Journal of Product and Brand Management</t>
  </si>
  <si>
    <t>1052-3928</t>
  </si>
  <si>
    <t>Journal of Professional Issues in Engineering Education and Practice</t>
  </si>
  <si>
    <t>0022-3980</t>
  </si>
  <si>
    <t>Journal of Psychology: Interdisciplinary and Applied</t>
  </si>
  <si>
    <t>1053-1858</t>
  </si>
  <si>
    <t>1477-9803</t>
  </si>
  <si>
    <t>Journal of Public Administration Research and Theory</t>
  </si>
  <si>
    <t>JPART</t>
  </si>
  <si>
    <t>Theory és Research sorrendjét felcserélték!</t>
  </si>
  <si>
    <t>1097-3923</t>
  </si>
  <si>
    <t>Journal of Public Economic Theory</t>
  </si>
  <si>
    <t>1355-2511</t>
  </si>
  <si>
    <t>Journal of Quality in Maintenance Engineering</t>
  </si>
  <si>
    <t>0922-680X</t>
  </si>
  <si>
    <t>1573-0468</t>
  </si>
  <si>
    <t>Journal of Regulatory Economics</t>
  </si>
  <si>
    <t>0969-6989</t>
  </si>
  <si>
    <t>1873-1384</t>
  </si>
  <si>
    <t>Journal of Retailing and Consumer Services</t>
  </si>
  <si>
    <t>1465-1211</t>
  </si>
  <si>
    <t>1755-2842</t>
  </si>
  <si>
    <t>Journal of Risk</t>
  </si>
  <si>
    <t>0022-4367</t>
  </si>
  <si>
    <t>1539-6975</t>
  </si>
  <si>
    <t>Journal of Risk and Insurance</t>
  </si>
  <si>
    <t>JRI</t>
  </si>
  <si>
    <t>0895-5646</t>
  </si>
  <si>
    <t>1573-0476</t>
  </si>
  <si>
    <t>Journal of Risk and Uncertainty</t>
  </si>
  <si>
    <t>1366-9877</t>
  </si>
  <si>
    <t>1466-4461</t>
  </si>
  <si>
    <t>Journal of Risk Research</t>
  </si>
  <si>
    <t>1757-5818</t>
  </si>
  <si>
    <t>Journal of Service Management</t>
  </si>
  <si>
    <t>0887-6045</t>
  </si>
  <si>
    <t>Journal of Services Marketing</t>
  </si>
  <si>
    <t>1462-6004</t>
  </si>
  <si>
    <t>Journal of Small Business and Enterprise Development</t>
  </si>
  <si>
    <t>0047-2778</t>
  </si>
  <si>
    <t>Journal of Small Business Management</t>
  </si>
  <si>
    <t>JSBM</t>
  </si>
  <si>
    <t>0265-4075</t>
  </si>
  <si>
    <t>1460-3608</t>
  </si>
  <si>
    <t>Journal of Social and Personal Relationships</t>
  </si>
  <si>
    <t>0047-2794</t>
  </si>
  <si>
    <t>1469-7823</t>
  </si>
  <si>
    <t>Journal of Social Policy</t>
  </si>
  <si>
    <t>1543-270X</t>
  </si>
  <si>
    <t>0888-4773</t>
  </si>
  <si>
    <t>Journal of Sport Management</t>
  </si>
  <si>
    <t>0094-9655</t>
  </si>
  <si>
    <t>Journal of Statistical Computation and Simulation</t>
  </si>
  <si>
    <t>0963-8687</t>
  </si>
  <si>
    <t>1873-1198</t>
  </si>
  <si>
    <t>Journal of Strategic Information Systems</t>
  </si>
  <si>
    <t>The Journal of Strategic Information Systems</t>
  </si>
  <si>
    <t>1523-2409</t>
  </si>
  <si>
    <t>Journal of Supply Chain Management</t>
  </si>
  <si>
    <t>0892-9912</t>
  </si>
  <si>
    <t>1573-7047</t>
  </si>
  <si>
    <t>Journal of Technology Transfer</t>
  </si>
  <si>
    <t>0962-1369</t>
  </si>
  <si>
    <t>Journal of the Economics of Business</t>
  </si>
  <si>
    <t>0143-9782</t>
  </si>
  <si>
    <t>Journal of Time Series Analysis</t>
  </si>
  <si>
    <t>0022-5258</t>
  </si>
  <si>
    <t>1754-5951</t>
  </si>
  <si>
    <t>Journal of Transport Economics and Policy</t>
  </si>
  <si>
    <t>1054-8408</t>
  </si>
  <si>
    <t>1540-7306</t>
  </si>
  <si>
    <t>Journal of Travel and Tourism Marketing</t>
  </si>
  <si>
    <t>1083-5601</t>
  </si>
  <si>
    <t>1548-0585</t>
  </si>
  <si>
    <t>Journal of Vinyl and Additive Technology</t>
  </si>
  <si>
    <t>1366-5626</t>
  </si>
  <si>
    <t>Journal of Workplace Learning</t>
  </si>
  <si>
    <t>1090-9516</t>
  </si>
  <si>
    <t>1878-5573</t>
  </si>
  <si>
    <t>Journal of World Business</t>
  </si>
  <si>
    <t>1011-6702</t>
  </si>
  <si>
    <t>2210-2795</t>
  </si>
  <si>
    <t>Journal of World Trade</t>
  </si>
  <si>
    <t>1477-8246</t>
  </si>
  <si>
    <t>1477-8238</t>
  </si>
  <si>
    <t>Knowledge Management Research and Practice</t>
  </si>
  <si>
    <t>1531-426X</t>
  </si>
  <si>
    <t>1548-2456</t>
  </si>
  <si>
    <t>Latin American Politics and Society</t>
  </si>
  <si>
    <t>0143-7739</t>
  </si>
  <si>
    <t>Leadership and Organization Development Journal</t>
  </si>
  <si>
    <t>0969-6474</t>
  </si>
  <si>
    <t>Learning Organization</t>
  </si>
  <si>
    <t>1466-4496</t>
  </si>
  <si>
    <t>0261-4367</t>
  </si>
  <si>
    <t>Leisure Studies</t>
  </si>
  <si>
    <t>1354-9839</t>
  </si>
  <si>
    <t>1469-6711</t>
  </si>
  <si>
    <t>Local Environment</t>
  </si>
  <si>
    <t>International journal of justice and sustainability</t>
  </si>
  <si>
    <t>0047-4991</t>
  </si>
  <si>
    <t>Logistics and Transportation Review</t>
  </si>
  <si>
    <t>1365-1005</t>
  </si>
  <si>
    <t>1469-8056</t>
  </si>
  <si>
    <t>Macroeconomic Dynamics</t>
  </si>
  <si>
    <t>1740-8784</t>
  </si>
  <si>
    <t>1740-8776</t>
  </si>
  <si>
    <t>Management and Organization Review</t>
  </si>
  <si>
    <t>0893-3189</t>
  </si>
  <si>
    <t>1552-6798</t>
  </si>
  <si>
    <t>Management Communication Quarterly</t>
  </si>
  <si>
    <t>0025-1747</t>
  </si>
  <si>
    <t>1758-6070</t>
  </si>
  <si>
    <t>Management Decision</t>
  </si>
  <si>
    <t>0938-8249</t>
  </si>
  <si>
    <t>1861-8901</t>
  </si>
  <si>
    <t>Management International Review</t>
  </si>
  <si>
    <t>MIR</t>
  </si>
  <si>
    <t>0143-6570</t>
  </si>
  <si>
    <t>Managerial and Decision Economics</t>
  </si>
  <si>
    <t>0268-6902</t>
  </si>
  <si>
    <t>1758-7735</t>
  </si>
  <si>
    <t>Managerial Auditing Journal</t>
  </si>
  <si>
    <t>1463-6786</t>
  </si>
  <si>
    <t>1467-9957</t>
  </si>
  <si>
    <t>Manchester School</t>
  </si>
  <si>
    <t>0738-1360</t>
  </si>
  <si>
    <t>Marine Resource Economics</t>
  </si>
  <si>
    <t>1432-2994</t>
  </si>
  <si>
    <t>Mathematical Methods of Operations Reserarch</t>
  </si>
  <si>
    <t>1878-7231</t>
  </si>
  <si>
    <t>Mathematical Modelling</t>
  </si>
  <si>
    <t>0025-5610</t>
  </si>
  <si>
    <t>1436-4646</t>
  </si>
  <si>
    <t>Mathematical Programming</t>
  </si>
  <si>
    <t>0165-4896</t>
  </si>
  <si>
    <t>1879-3118</t>
  </si>
  <si>
    <t>Mathematical Social Sciences</t>
  </si>
  <si>
    <t>0026-1335</t>
  </si>
  <si>
    <t>1435-926X</t>
  </si>
  <si>
    <t>Metrika</t>
  </si>
  <si>
    <t>0098-1818</t>
  </si>
  <si>
    <t>Monthly Labor Review</t>
  </si>
  <si>
    <t>0027-3171</t>
  </si>
  <si>
    <t>1532-7906</t>
  </si>
  <si>
    <t>Multivariate Behavioral Research</t>
  </si>
  <si>
    <t>0028-0283</t>
  </si>
  <si>
    <t>1944-7477</t>
  </si>
  <si>
    <t>National Tax Journal</t>
  </si>
  <si>
    <t>0894-069X</t>
  </si>
  <si>
    <t>1520-6750</t>
  </si>
  <si>
    <t>Naval Research Logistics</t>
  </si>
  <si>
    <t>0889-3365</t>
  </si>
  <si>
    <t>NBER Macroeconomics Annual</t>
  </si>
  <si>
    <t>National Bureau of Economic Research Macroeconomics Annual</t>
  </si>
  <si>
    <t>1097-0037</t>
  </si>
  <si>
    <t>NETWORKS</t>
  </si>
  <si>
    <t>1566-113X</t>
  </si>
  <si>
    <t>Networks and Spatial Economics</t>
  </si>
  <si>
    <t>1356-3467</t>
  </si>
  <si>
    <t>1469-9923</t>
  </si>
  <si>
    <t>New Political Economy</t>
  </si>
  <si>
    <t>0923-7992</t>
  </si>
  <si>
    <t>1573-708X</t>
  </si>
  <si>
    <t>Open Economies Review</t>
  </si>
  <si>
    <t>0167-6377</t>
  </si>
  <si>
    <t>1872-7468</t>
  </si>
  <si>
    <t>Operations Research Letters</t>
  </si>
  <si>
    <t>0030-3623</t>
  </si>
  <si>
    <t>Operations Research Quarterly</t>
  </si>
  <si>
    <t>0171-6468</t>
  </si>
  <si>
    <t>OR Spectrum</t>
  </si>
  <si>
    <t>0030-5073</t>
  </si>
  <si>
    <t>Organizational Behaviour and Human Performance</t>
  </si>
  <si>
    <t>0090-2616</t>
  </si>
  <si>
    <t>1873-3530</t>
  </si>
  <si>
    <t>Organizational Dynamics</t>
  </si>
  <si>
    <t>0030-6460</t>
  </si>
  <si>
    <t xml:space="preserve">Osteuropa-Wirtschaft </t>
  </si>
  <si>
    <t>OEWi</t>
  </si>
  <si>
    <t>1360-0818</t>
  </si>
  <si>
    <t>1469-9966</t>
  </si>
  <si>
    <t>Oxford Development Studies</t>
  </si>
  <si>
    <t>0305-4985</t>
  </si>
  <si>
    <t>1465-3915</t>
  </si>
  <si>
    <t>Oxford Review of Education</t>
  </si>
  <si>
    <t>0029-9839</t>
  </si>
  <si>
    <t>Österreichisches Bank-Archiv</t>
  </si>
  <si>
    <t>ÖBA</t>
  </si>
  <si>
    <t>Österreichisches Bank-Archiv: Zeitschrift für das gesamte Bank- und Sparkassen, Börsen- und Kreditwesen</t>
  </si>
  <si>
    <t>1361-374X</t>
  </si>
  <si>
    <t>1468-0106</t>
  </si>
  <si>
    <t>Pacific Economic Review</t>
  </si>
  <si>
    <t>1056-8190</t>
  </si>
  <si>
    <t>1435-5957</t>
  </si>
  <si>
    <t>Papers in Regional Science</t>
  </si>
  <si>
    <t>Papers in Regional Science. The Journal of the Regional Science Association International</t>
  </si>
  <si>
    <t>0048-3486</t>
  </si>
  <si>
    <t>Personnel Review</t>
  </si>
  <si>
    <t>1170-7690</t>
  </si>
  <si>
    <t>1179-2027</t>
  </si>
  <si>
    <t>PharmacoEconomics</t>
  </si>
  <si>
    <t>0032-2687</t>
  </si>
  <si>
    <t>1573-0891</t>
  </si>
  <si>
    <t>Policy Sciences</t>
  </si>
  <si>
    <t>0167-5923</t>
  </si>
  <si>
    <t>1573-7829</t>
  </si>
  <si>
    <t>Population Research and Policy Review</t>
  </si>
  <si>
    <t>1463-1377</t>
  </si>
  <si>
    <t>1465-3958</t>
  </si>
  <si>
    <t>Post-Communist Economies</t>
  </si>
  <si>
    <t>Communist Economies and Economic Transformation</t>
  </si>
  <si>
    <t>1060-586X</t>
  </si>
  <si>
    <t>Post-Soviet Affairs</t>
  </si>
  <si>
    <t>Soviet Economy</t>
  </si>
  <si>
    <t>0953-7287</t>
  </si>
  <si>
    <t>1366-5871</t>
  </si>
  <si>
    <t>Production Planning and Control</t>
  </si>
  <si>
    <t>1471-9037</t>
  </si>
  <si>
    <t>Public Management Review</t>
  </si>
  <si>
    <t>0091-0260</t>
  </si>
  <si>
    <t>Public Personnel Management</t>
  </si>
  <si>
    <t>1352-2752</t>
  </si>
  <si>
    <t>Qualitative Market Research</t>
  </si>
  <si>
    <t>1746-5648</t>
  </si>
  <si>
    <t>1746-5656</t>
  </si>
  <si>
    <t>Qualitative Research in Organizations and Management</t>
  </si>
  <si>
    <t>0033-524X</t>
  </si>
  <si>
    <t>Quality Progress</t>
  </si>
  <si>
    <t>1469-7688</t>
  </si>
  <si>
    <t>1469-7696</t>
  </si>
  <si>
    <t>Quantitative Finance</t>
  </si>
  <si>
    <t>0033-5797</t>
  </si>
  <si>
    <t>Quarterly Review of Economics and Business</t>
  </si>
  <si>
    <t>1062-9769</t>
  </si>
  <si>
    <t>Quarterly Review of Economics and Finance</t>
  </si>
  <si>
    <t>1572-9443</t>
  </si>
  <si>
    <t>0257-0130</t>
  </si>
  <si>
    <t>Queueing Systems</t>
  </si>
  <si>
    <t>0033-6807</t>
  </si>
  <si>
    <t>R&amp;D Management</t>
  </si>
  <si>
    <t>1080-8620</t>
  </si>
  <si>
    <t>1540-6229</t>
  </si>
  <si>
    <t>Real Estate Economics</t>
  </si>
  <si>
    <t>0191-3085</t>
  </si>
  <si>
    <t>Research in Organizational Behavior</t>
  </si>
  <si>
    <t>0742-7301</t>
  </si>
  <si>
    <t>Research in Personnel and Human Resources Management</t>
  </si>
  <si>
    <t>0895-6308</t>
  </si>
  <si>
    <t>Research Technology Management</t>
  </si>
  <si>
    <t>0928-7655</t>
  </si>
  <si>
    <t>Resource and Energy Economics</t>
  </si>
  <si>
    <t>0165-0572</t>
  </si>
  <si>
    <t>Resources and Energy</t>
  </si>
  <si>
    <t>0921-3449</t>
  </si>
  <si>
    <t>1879-0658</t>
  </si>
  <si>
    <t>Resources, Conservation and Recycling</t>
  </si>
  <si>
    <t>0305-6244</t>
  </si>
  <si>
    <t>1740-1720</t>
  </si>
  <si>
    <t>Review of African Political Economy</t>
  </si>
  <si>
    <t>1363-6669</t>
  </si>
  <si>
    <t>1467-9361</t>
  </si>
  <si>
    <t>Review of Development Economics</t>
  </si>
  <si>
    <t>1572-3097</t>
  </si>
  <si>
    <t>1573-692X</t>
  </si>
  <si>
    <t>Review of Finance</t>
  </si>
  <si>
    <t>1058-3300</t>
  </si>
  <si>
    <t>Review of Financial Economics</t>
  </si>
  <si>
    <t>0034-6586</t>
  </si>
  <si>
    <t>1475-4991</t>
  </si>
  <si>
    <t>Review of Income and Wealth</t>
  </si>
  <si>
    <t>0889-938X</t>
  </si>
  <si>
    <t>1573-7160</t>
  </si>
  <si>
    <t>Review of Industrial Organization</t>
  </si>
  <si>
    <t>0969-2290</t>
  </si>
  <si>
    <t>1466-4526</t>
  </si>
  <si>
    <t>Review of International Political Economy</t>
  </si>
  <si>
    <t>RIPE</t>
  </si>
  <si>
    <t>0260-2105</t>
  </si>
  <si>
    <t>1469-9044</t>
  </si>
  <si>
    <t>Review of International Studies</t>
  </si>
  <si>
    <t>RIS</t>
  </si>
  <si>
    <t>0034-6616</t>
  </si>
  <si>
    <t>Review of Marketing and Agricultural Economics</t>
  </si>
  <si>
    <t>0924-865X</t>
  </si>
  <si>
    <t>1573-7179</t>
  </si>
  <si>
    <t>Review of Quantitative Finance and Accounting</t>
  </si>
  <si>
    <t>1610-2878</t>
  </si>
  <si>
    <t>0272-4332</t>
  </si>
  <si>
    <t>1539-6924</t>
  </si>
  <si>
    <t>Risk Analysis : an international journal.</t>
  </si>
  <si>
    <t>Springer EISSN: 1998 és 99 (1573-9147 is)</t>
  </si>
  <si>
    <t>0956-5221</t>
  </si>
  <si>
    <t>1873-3387</t>
  </si>
  <si>
    <t>Scandinavian Journal of Management</t>
  </si>
  <si>
    <t>0303-6898</t>
  </si>
  <si>
    <t>1467-9469</t>
  </si>
  <si>
    <t>Scandinavian Journal of Statistics</t>
  </si>
  <si>
    <t>1439-2917</t>
  </si>
  <si>
    <t>Schmalenbach Business Review</t>
  </si>
  <si>
    <t>0341-2687</t>
  </si>
  <si>
    <t>Schmalenbachs Zeitschrift für betriebswirtschaftliche Forschung</t>
  </si>
  <si>
    <t>ZfbF</t>
  </si>
  <si>
    <t>0036-6234</t>
  </si>
  <si>
    <t>1865-5742</t>
  </si>
  <si>
    <t>Schmollers Jahrbuch : Zeitschrift für Wirtschafts- und Sozialwissenschaften</t>
  </si>
  <si>
    <t>Journal of Applied Social Science Studies</t>
  </si>
  <si>
    <t>1363-2434</t>
  </si>
  <si>
    <t>1364-2626</t>
  </si>
  <si>
    <t>School Leadership and Management</t>
  </si>
  <si>
    <t>1471-5546</t>
  </si>
  <si>
    <t>1353-3452</t>
  </si>
  <si>
    <t>Science and Engineering Ethics</t>
  </si>
  <si>
    <t>0846-9121</t>
  </si>
  <si>
    <t>Science Review</t>
  </si>
  <si>
    <t>0036-9292</t>
  </si>
  <si>
    <t>1467-9485</t>
  </si>
  <si>
    <t>Scottish Journal of Political Economy</t>
  </si>
  <si>
    <t>0264-2069</t>
  </si>
  <si>
    <t>1743-9507</t>
  </si>
  <si>
    <t>Service Industries Journal</t>
  </si>
  <si>
    <t>Services Industries Journal, Service Industry Journal</t>
  </si>
  <si>
    <t>1046-8781</t>
  </si>
  <si>
    <t>1552-826X</t>
  </si>
  <si>
    <t>Simulation and Gaming</t>
  </si>
  <si>
    <t>0019-848X</t>
  </si>
  <si>
    <t>Sloan Management Review</t>
  </si>
  <si>
    <t>0921-898X</t>
  </si>
  <si>
    <t>1573-0913</t>
  </si>
  <si>
    <t>Small Business Economics</t>
  </si>
  <si>
    <t>0176-1714</t>
  </si>
  <si>
    <t>1432-217X</t>
  </si>
  <si>
    <t>Social Choice and Welfare</t>
  </si>
  <si>
    <t>0378-8733</t>
  </si>
  <si>
    <t>1879-2111</t>
  </si>
  <si>
    <t>Social Networks</t>
  </si>
  <si>
    <t>0144-5596</t>
  </si>
  <si>
    <t>1467-9515</t>
  </si>
  <si>
    <t>Social Policy &amp; Administration</t>
  </si>
  <si>
    <t>Social Policy and Administration</t>
  </si>
  <si>
    <t>0037-7961</t>
  </si>
  <si>
    <t>1537-5404</t>
  </si>
  <si>
    <t>Social Service Review</t>
  </si>
  <si>
    <t>0038-0121</t>
  </si>
  <si>
    <t>1873-6041</t>
  </si>
  <si>
    <t>Socio-economic Planning Sciences</t>
  </si>
  <si>
    <t>1475-1461</t>
  </si>
  <si>
    <t>1475-147X</t>
  </si>
  <si>
    <t>Socio-Economic Review</t>
  </si>
  <si>
    <t>0038-4038</t>
  </si>
  <si>
    <t>Southern Economic Journal</t>
  </si>
  <si>
    <t>0038-5859</t>
  </si>
  <si>
    <t>0966-8136</t>
  </si>
  <si>
    <t>Soviet Studies</t>
  </si>
  <si>
    <t xml:space="preserve">Europe-Asia Studies </t>
  </si>
  <si>
    <t>1441-3523</t>
  </si>
  <si>
    <t>Sport Management Review</t>
  </si>
  <si>
    <t>0390-590X</t>
  </si>
  <si>
    <t>1973-2201</t>
  </si>
  <si>
    <t>Statistica</t>
  </si>
  <si>
    <t>0039-0402</t>
  </si>
  <si>
    <t>1467-9574</t>
  </si>
  <si>
    <t>Statistica Neerlandica</t>
  </si>
  <si>
    <t>1017-0405</t>
  </si>
  <si>
    <t>Statistica Sinica</t>
  </si>
  <si>
    <t>0883-4237</t>
  </si>
  <si>
    <t>Statistical Science</t>
  </si>
  <si>
    <t>0960-3174</t>
  </si>
  <si>
    <t>Statistics and Computing</t>
  </si>
  <si>
    <t>0167-7152</t>
  </si>
  <si>
    <t>1879-2103</t>
  </si>
  <si>
    <t>Statistics and Probability Letters</t>
  </si>
  <si>
    <t>0736-2994</t>
  </si>
  <si>
    <t>1532-9356</t>
  </si>
  <si>
    <t>Stochastic Analysis and Applications</t>
  </si>
  <si>
    <t>0304-4149</t>
  </si>
  <si>
    <t>Stochastic Processes and their Applications</t>
  </si>
  <si>
    <t>0954-349X</t>
  </si>
  <si>
    <t>1873-6017</t>
  </si>
  <si>
    <t>Structural Change and Economic Dynamics</t>
  </si>
  <si>
    <t>1359-8546</t>
  </si>
  <si>
    <t>Supply Chain Management. An International Journal</t>
  </si>
  <si>
    <t>0968-0802</t>
  </si>
  <si>
    <t>1099-1719</t>
  </si>
  <si>
    <t>Sustainable Development</t>
  </si>
  <si>
    <t>0039-7318</t>
  </si>
  <si>
    <t>Swedish Journal of Economics</t>
  </si>
  <si>
    <t>0883-7066</t>
  </si>
  <si>
    <t>1099-1727</t>
  </si>
  <si>
    <t>System Dynamics Review</t>
  </si>
  <si>
    <t>1573-9295</t>
  </si>
  <si>
    <t>1094-429X</t>
  </si>
  <si>
    <t>Systemic Practice and Action Research</t>
  </si>
  <si>
    <t>1099-1743</t>
  </si>
  <si>
    <t>1092-7026</t>
  </si>
  <si>
    <t>Systems Research and Behavioral Science</t>
  </si>
  <si>
    <t>1392-8619</t>
  </si>
  <si>
    <t>2029-4913</t>
  </si>
  <si>
    <t>Technological and Economic Development of Economy</t>
  </si>
  <si>
    <t>0953-7325</t>
  </si>
  <si>
    <t>1465-3990</t>
  </si>
  <si>
    <t>Technology Analysis and Strategic Management</t>
  </si>
  <si>
    <t xml:space="preserve">Technology Analysis &amp; Strategic Management </t>
  </si>
  <si>
    <t>0160-791X</t>
  </si>
  <si>
    <t>Technology in Society</t>
  </si>
  <si>
    <t>0166-4972</t>
  </si>
  <si>
    <t>1879-2383</t>
  </si>
  <si>
    <t>Technovation</t>
  </si>
  <si>
    <t>1558-9080</t>
  </si>
  <si>
    <t>The Academy of Management Perspectives</t>
  </si>
  <si>
    <t>0148-4184</t>
  </si>
  <si>
    <t>The Accounting Historians Journal</t>
  </si>
  <si>
    <t>1018-5895</t>
  </si>
  <si>
    <t>1933-6837</t>
  </si>
  <si>
    <t>1555-7561</t>
  </si>
  <si>
    <t>Theoretical Economics</t>
  </si>
  <si>
    <t>0040-5833</t>
  </si>
  <si>
    <t>1573-7187</t>
  </si>
  <si>
    <t>Theory and Decision</t>
  </si>
  <si>
    <t>1478-3363</t>
  </si>
  <si>
    <t>1478-3371</t>
  </si>
  <si>
    <t>Total Quality Management &amp; Business Excellence</t>
  </si>
  <si>
    <t>1354-8166</t>
  </si>
  <si>
    <t>Tourism Economics</t>
  </si>
  <si>
    <t>0261-5177</t>
  </si>
  <si>
    <t>Tourism Management</t>
  </si>
  <si>
    <t>1361-1682</t>
  </si>
  <si>
    <t>1467-9671</t>
  </si>
  <si>
    <t>Transactions in GIS</t>
  </si>
  <si>
    <t>TG</t>
  </si>
  <si>
    <t>Transactions in Geographic Information Systems</t>
  </si>
  <si>
    <t>0957-1787</t>
  </si>
  <si>
    <t>Utilities Policy</t>
  </si>
  <si>
    <t>0957-8765</t>
  </si>
  <si>
    <t>Voluntas. International Journal of Voluntary and Nonprofit Organizations</t>
  </si>
  <si>
    <t>0043-2652</t>
  </si>
  <si>
    <t>1613-9828</t>
  </si>
  <si>
    <t>Weltwirtschaft</t>
  </si>
  <si>
    <t>0043-3640</t>
  </si>
  <si>
    <t>Western Economic Journal</t>
  </si>
  <si>
    <t>0162-1912</t>
  </si>
  <si>
    <t>Western Journal of Agricultural Economics</t>
  </si>
  <si>
    <t>0730-8884</t>
  </si>
  <si>
    <t>1552-8464</t>
  </si>
  <si>
    <t>Work and Occupations</t>
  </si>
  <si>
    <t>0950-0170</t>
  </si>
  <si>
    <t>1469-8722</t>
  </si>
  <si>
    <t>Work, Employment &amp; Society</t>
  </si>
  <si>
    <t>Work, Employment and Society</t>
  </si>
  <si>
    <t>0257-3032</t>
  </si>
  <si>
    <t>World Bank Research Observer</t>
  </si>
  <si>
    <t>0044-2372</t>
  </si>
  <si>
    <t>Zeitschrift für Betriebswirtschaft</t>
  </si>
  <si>
    <t>ZfB</t>
  </si>
  <si>
    <t>1617-7134</t>
  </si>
  <si>
    <t>Zeitschrift für Nationalökonomie</t>
  </si>
  <si>
    <t>1619-4500</t>
  </si>
  <si>
    <t>1614-2411</t>
  </si>
  <si>
    <t>4OR: Quarterly Journal of Operations Research</t>
  </si>
  <si>
    <t>4OR: Quarterly Journal of the Belgian, French and Italian Operations Research Societies</t>
  </si>
  <si>
    <t>0001-3072</t>
  </si>
  <si>
    <t>Abacus</t>
  </si>
  <si>
    <t>Abacus (A Journal of Accounting, Finance and Business Studies)</t>
  </si>
  <si>
    <t>0963-9284</t>
  </si>
  <si>
    <t>1468-4489</t>
  </si>
  <si>
    <t>Accounting Education</t>
  </si>
  <si>
    <t>1032-3732</t>
  </si>
  <si>
    <t>1749-3374</t>
  </si>
  <si>
    <t>Accounting History</t>
  </si>
  <si>
    <t>2155-286X</t>
  </si>
  <si>
    <t>2155-2851</t>
  </si>
  <si>
    <t>Accounting History Review</t>
  </si>
  <si>
    <t>2158-656X</t>
  </si>
  <si>
    <t>ACM Transactions on Management Information Systems</t>
  </si>
  <si>
    <t>0001-6373</t>
  </si>
  <si>
    <t>1588-2659</t>
  </si>
  <si>
    <t>Acta Oeconomica</t>
  </si>
  <si>
    <t>1476-7503</t>
  </si>
  <si>
    <t>Action Research</t>
  </si>
  <si>
    <t>0882-6110</t>
  </si>
  <si>
    <t>Advances in Accounting</t>
  </si>
  <si>
    <t>0098-9258</t>
  </si>
  <si>
    <t>Advances in Consumer Research</t>
  </si>
  <si>
    <t>1523-4223</t>
  </si>
  <si>
    <t>Advances in Developing Human Resources</t>
  </si>
  <si>
    <t>0731-9053</t>
  </si>
  <si>
    <t>1045-0661</t>
  </si>
  <si>
    <t>Advances in Econometrics</t>
  </si>
  <si>
    <t>1048-1559</t>
  </si>
  <si>
    <t>Advances in Futures and Options Research</t>
  </si>
  <si>
    <t>1571-5027</t>
  </si>
  <si>
    <t>Advances in International Management</t>
  </si>
  <si>
    <t>AIM</t>
  </si>
  <si>
    <t>0742-3322</t>
  </si>
  <si>
    <t>Advances in Strategic Management</t>
  </si>
  <si>
    <t>1467-8268</t>
  </si>
  <si>
    <t>African Development Review</t>
  </si>
  <si>
    <t>1522-936X</t>
  </si>
  <si>
    <t>AgBioForum</t>
  </si>
  <si>
    <t>0303-1853</t>
  </si>
  <si>
    <t>2078-0400</t>
  </si>
  <si>
    <t>Agrekon</t>
  </si>
  <si>
    <t>1520-6297</t>
  </si>
  <si>
    <t>Agribusiness</t>
  </si>
  <si>
    <t>1459-6067</t>
  </si>
  <si>
    <t>Agricultural and Food Science</t>
  </si>
  <si>
    <t>1068-2805</t>
  </si>
  <si>
    <t>Agricultural and Resource Economics Review</t>
  </si>
  <si>
    <t>0139-570X</t>
  </si>
  <si>
    <t>0002-1490</t>
  </si>
  <si>
    <t>Agricultural History Review</t>
  </si>
  <si>
    <t>0002-7766</t>
  </si>
  <si>
    <t>1744-1714</t>
  </si>
  <si>
    <t>American Business Law Journal</t>
  </si>
  <si>
    <t>1614-2446</t>
  </si>
  <si>
    <t>1614-2454</t>
  </si>
  <si>
    <t>Annals of Finance</t>
  </si>
  <si>
    <t>0003-4851</t>
  </si>
  <si>
    <t>Annals of Mathematical Statistics</t>
  </si>
  <si>
    <t>1941-1383</t>
  </si>
  <si>
    <t>Annual Review of Economics</t>
  </si>
  <si>
    <t>1941-1367</t>
  </si>
  <si>
    <t>Annual Review of Financial Economics</t>
  </si>
  <si>
    <t>1941-1340</t>
  </si>
  <si>
    <t>Annual Review of Resource Economics</t>
  </si>
  <si>
    <t>0173-7619</t>
  </si>
  <si>
    <t>Applied Geography and Development</t>
  </si>
  <si>
    <t>1350-486X</t>
  </si>
  <si>
    <t>1466-4313</t>
  </si>
  <si>
    <t>Applied Mathematical Finance</t>
  </si>
  <si>
    <t>1365-7305</t>
  </si>
  <si>
    <t>1551-8663</t>
  </si>
  <si>
    <t>Aquaculture Economics and Management</t>
  </si>
  <si>
    <t>1360-2381</t>
  </si>
  <si>
    <t>1743-792X</t>
  </si>
  <si>
    <t>Asia Pacific Business Review</t>
  </si>
  <si>
    <t>1744-7941</t>
  </si>
  <si>
    <t>1038-4111</t>
  </si>
  <si>
    <t>Asia Pacific Journal of Human Resources</t>
  </si>
  <si>
    <t>0217-4561</t>
  </si>
  <si>
    <t>1572-9958</t>
  </si>
  <si>
    <t>Asia Pacific Journal of Management</t>
  </si>
  <si>
    <t>1355-5855</t>
  </si>
  <si>
    <t>1758-4248</t>
  </si>
  <si>
    <t>Asia Pacific Journal of Marketing and Logistics</t>
  </si>
  <si>
    <t>1094-1665</t>
  </si>
  <si>
    <t>1741-6507</t>
  </si>
  <si>
    <t>Asia Pacific Journal of Tourism Research</t>
  </si>
  <si>
    <t>0116-1105</t>
  </si>
  <si>
    <t>Asian Development Review</t>
  </si>
  <si>
    <t>1351-3958</t>
  </si>
  <si>
    <t>1467-8381</t>
  </si>
  <si>
    <t>Asian Economic Journal</t>
  </si>
  <si>
    <t>1832-8105</t>
  </si>
  <si>
    <t>1748-3131</t>
  </si>
  <si>
    <t>Asian Economic Policy Review</t>
  </si>
  <si>
    <t>0818-9935</t>
  </si>
  <si>
    <t>Asian-Pacific Economic Literature</t>
  </si>
  <si>
    <t>1387-2834</t>
  </si>
  <si>
    <t xml:space="preserve">Asia-Pacific Financial Markets </t>
  </si>
  <si>
    <t>1863-8171</t>
  </si>
  <si>
    <t xml:space="preserve">AStA: Advances in Statistical Analysis </t>
  </si>
  <si>
    <t>0515-0361</t>
  </si>
  <si>
    <t>1783-1350</t>
  </si>
  <si>
    <t>ASTIN Bulletin</t>
  </si>
  <si>
    <t>0004-8216</t>
  </si>
  <si>
    <t>1441-3582</t>
  </si>
  <si>
    <t>Australasian Marketing Journal</t>
  </si>
  <si>
    <t>1035-6908</t>
  </si>
  <si>
    <t>Australian Accounting Review</t>
  </si>
  <si>
    <t>1369-1473</t>
  </si>
  <si>
    <t>1467-842X</t>
  </si>
  <si>
    <t>Australian and New Zealand Journal of Statistics</t>
  </si>
  <si>
    <t>0004-8992</t>
  </si>
  <si>
    <t>1467-8446</t>
  </si>
  <si>
    <t>Australian Economic History Review</t>
  </si>
  <si>
    <t>0004-9018</t>
  </si>
  <si>
    <t>1467-8462</t>
  </si>
  <si>
    <t>Australian Economic Review</t>
  </si>
  <si>
    <t>0312-8962</t>
  </si>
  <si>
    <t>Australian Journal of Management</t>
  </si>
  <si>
    <t>1935-1704</t>
  </si>
  <si>
    <t>B.E. Journal of Theoretical Economics</t>
  </si>
  <si>
    <t>1746-5265</t>
  </si>
  <si>
    <t>Baltic Journal of Management</t>
  </si>
  <si>
    <t>0005-5166</t>
  </si>
  <si>
    <t>Bank of England Quarterly Bulletin</t>
  </si>
  <si>
    <t>0140-525X</t>
  </si>
  <si>
    <t>Behavioral and Brain Sciences</t>
  </si>
  <si>
    <t>0770-0512</t>
  </si>
  <si>
    <t>Belgian Journal of Operations Research, Statistics and Computer Science</t>
  </si>
  <si>
    <t>0890-8389</t>
  </si>
  <si>
    <t>British Accounting Review</t>
  </si>
  <si>
    <t>1358-0574</t>
  </si>
  <si>
    <t>British Journal of Healthcare Management</t>
  </si>
  <si>
    <t>0307-3378</t>
  </si>
  <si>
    <t>1467-8586</t>
  </si>
  <si>
    <t>Bulletin of Economic Research</t>
  </si>
  <si>
    <t>1369-5258</t>
  </si>
  <si>
    <t>1469-3569</t>
  </si>
  <si>
    <t>Business and Politics</t>
  </si>
  <si>
    <t>0045-3609</t>
  </si>
  <si>
    <t>1467-8594</t>
  </si>
  <si>
    <t>Business and Society Review</t>
  </si>
  <si>
    <t>1080-5699</t>
  </si>
  <si>
    <t>Business Communication Quarterly</t>
  </si>
  <si>
    <t>0962-8770</t>
  </si>
  <si>
    <t>Business Ethics</t>
  </si>
  <si>
    <t>0007-6791</t>
  </si>
  <si>
    <t>1743-7938</t>
  </si>
  <si>
    <t>Business History</t>
  </si>
  <si>
    <t>0007-6805</t>
  </si>
  <si>
    <t>Business History Review</t>
  </si>
  <si>
    <t>0007-6899</t>
  </si>
  <si>
    <t>Business Lawyer</t>
  </si>
  <si>
    <t>1752-1378</t>
  </si>
  <si>
    <t>Cambridge Journal of Regions, Economy and Society</t>
  </si>
  <si>
    <t>0825-0383</t>
  </si>
  <si>
    <t>Canadian Journal of Administrative Sciences</t>
  </si>
  <si>
    <t>0225-5189</t>
  </si>
  <si>
    <t>Canadian Journal of Development Studies</t>
  </si>
  <si>
    <t>0317-0861</t>
  </si>
  <si>
    <t>Canadian Public Policy</t>
  </si>
  <si>
    <t>1045-5752</t>
  </si>
  <si>
    <t>Capitalism, Nature, Socialism</t>
  </si>
  <si>
    <t>0885-7288</t>
  </si>
  <si>
    <t>1557-5047</t>
  </si>
  <si>
    <t>Career Development for Exceptional Individuals</t>
  </si>
  <si>
    <t>1610-241X</t>
  </si>
  <si>
    <t>1612-7501</t>
  </si>
  <si>
    <t>CESifo Economic Studies</t>
  </si>
  <si>
    <t>1671-2234</t>
  </si>
  <si>
    <t>1749-124X</t>
  </si>
  <si>
    <t>China and World Economy</t>
  </si>
  <si>
    <t>1741-590X</t>
  </si>
  <si>
    <t>0920-203X</t>
  </si>
  <si>
    <t>China Information</t>
  </si>
  <si>
    <t>1750-614X</t>
  </si>
  <si>
    <t>Chinese Management Studies</t>
  </si>
  <si>
    <t>1027-7412</t>
  </si>
  <si>
    <t>Choices</t>
  </si>
  <si>
    <t>1545-2549</t>
  </si>
  <si>
    <t>0146-2679</t>
  </si>
  <si>
    <t>Collection Management</t>
  </si>
  <si>
    <t>0882-0287</t>
  </si>
  <si>
    <t>0954-0113</t>
  </si>
  <si>
    <t>Communist Economies</t>
  </si>
  <si>
    <t>0010-3802</t>
  </si>
  <si>
    <t>1468-2656</t>
  </si>
  <si>
    <t>Community Development Journal</t>
  </si>
  <si>
    <t>1381-298X</t>
  </si>
  <si>
    <t>1572-9346</t>
  </si>
  <si>
    <t>Computational and Mathematical Organization Theory</t>
  </si>
  <si>
    <t>Computational &amp; Mathematical Organization Theory</t>
  </si>
  <si>
    <t>1619-697X</t>
  </si>
  <si>
    <t>1619-6988</t>
  </si>
  <si>
    <t>Computational Management Science</t>
  </si>
  <si>
    <t>0267-3649</t>
  </si>
  <si>
    <t>Computer Law and Security Review</t>
  </si>
  <si>
    <t>0166-3615</t>
  </si>
  <si>
    <t>Computers in Industry</t>
  </si>
  <si>
    <t>1043-4062</t>
  </si>
  <si>
    <t>1572-9966</t>
  </si>
  <si>
    <t>Constitutional Political Economy</t>
  </si>
  <si>
    <t>1477-223X</t>
  </si>
  <si>
    <t>1025-3866</t>
  </si>
  <si>
    <t>Consumption Markets and Culture</t>
  </si>
  <si>
    <t>0010-8367</t>
  </si>
  <si>
    <t>Cooperation and Conflict</t>
  </si>
  <si>
    <t>1363-3589</t>
  </si>
  <si>
    <t>1479-1889</t>
  </si>
  <si>
    <t>Corporate Reputation Review</t>
  </si>
  <si>
    <t>1742-2043</t>
  </si>
  <si>
    <t>Critical Perspectives on International Business</t>
  </si>
  <si>
    <t>0891-3811</t>
  </si>
  <si>
    <t>1933-8007</t>
  </si>
  <si>
    <t>Critical Review</t>
  </si>
  <si>
    <t>Critical review : an interdisciplinary journal</t>
  </si>
  <si>
    <t>0261-0183</t>
  </si>
  <si>
    <t>1461-703X</t>
  </si>
  <si>
    <t>Critical Social Policy</t>
  </si>
  <si>
    <t>1069-3971</t>
  </si>
  <si>
    <t>1552-3578</t>
  </si>
  <si>
    <t>Cross-Cultural Research</t>
  </si>
  <si>
    <t>0013-063X</t>
  </si>
  <si>
    <t>De Economist</t>
  </si>
  <si>
    <t>1545-8490</t>
  </si>
  <si>
    <t>Decision Analysis</t>
  </si>
  <si>
    <t>0012-1533</t>
  </si>
  <si>
    <t>1746-1049</t>
  </si>
  <si>
    <t>Developing Economies</t>
  </si>
  <si>
    <t>1011-6370</t>
  </si>
  <si>
    <t>1461-7072</t>
  </si>
  <si>
    <t>Development</t>
  </si>
  <si>
    <t>Journal of the Society for International Development</t>
  </si>
  <si>
    <t>0376-835X</t>
  </si>
  <si>
    <t>1470-3637</t>
  </si>
  <si>
    <t>Development Southern Africa</t>
  </si>
  <si>
    <t>0342-7064</t>
  </si>
  <si>
    <t>0012-5415</t>
  </si>
  <si>
    <t>2307-289X</t>
  </si>
  <si>
    <t>Donauraum</t>
  </si>
  <si>
    <t>Der Donauraum: Zeitschrift des Institutes für den Donauraum und Mitteleuropa, Der Donauraum : Zeitschrift des Forschungsinstitutes für Fragen des Donauraumes</t>
  </si>
  <si>
    <t>0094-5056</t>
  </si>
  <si>
    <t>Eastern Economic Journal</t>
  </si>
  <si>
    <t>0968-9427</t>
  </si>
  <si>
    <t>Eco-Management and Auditing</t>
  </si>
  <si>
    <t>1368-4221</t>
  </si>
  <si>
    <t>1368-423X</t>
  </si>
  <si>
    <t>Econometrics Journal</t>
  </si>
  <si>
    <t>The Econometrics Journal</t>
  </si>
  <si>
    <t>1468-0270</t>
  </si>
  <si>
    <t>Economic Affairs</t>
  </si>
  <si>
    <t>0313-5926</t>
  </si>
  <si>
    <t>Economic Analysis and Policy</t>
  </si>
  <si>
    <t>0012-9984</t>
  </si>
  <si>
    <t>Economic and Social Review</t>
  </si>
  <si>
    <t>1573-9414</t>
  </si>
  <si>
    <t>1574-0277</t>
  </si>
  <si>
    <t>Economic Change and Restructuring</t>
  </si>
  <si>
    <t>1363-7029</t>
  </si>
  <si>
    <t>Economic Issues</t>
  </si>
  <si>
    <t>0391-5026</t>
  </si>
  <si>
    <t>Economic Notes</t>
  </si>
  <si>
    <t>0266-2671</t>
  </si>
  <si>
    <t>Economics and Philosophy</t>
  </si>
  <si>
    <t>1545-2921</t>
  </si>
  <si>
    <t>Economics Bulletin</t>
  </si>
  <si>
    <t>1435-6104</t>
  </si>
  <si>
    <t>1435-8131</t>
  </si>
  <si>
    <t>Economics of Governance</t>
  </si>
  <si>
    <t>1043-8599</t>
  </si>
  <si>
    <t>1476-8364</t>
  </si>
  <si>
    <t>Economics of Innovation and New Technology</t>
  </si>
  <si>
    <t>0013-0494</t>
  </si>
  <si>
    <t>Economie Appliquée</t>
  </si>
  <si>
    <t>1874-8597</t>
  </si>
  <si>
    <t>Educational Assessment, Evaluation and Accountability</t>
  </si>
  <si>
    <t>1389-5753</t>
  </si>
  <si>
    <t>1572-9362</t>
  </si>
  <si>
    <t>Electronic Commerce Research</t>
  </si>
  <si>
    <t>1567-4223</t>
  </si>
  <si>
    <t>Electronic Commerce Research and Applications</t>
  </si>
  <si>
    <t>1935-7524</t>
  </si>
  <si>
    <t>Electronic Journal of Statistics</t>
  </si>
  <si>
    <t>1477-7029</t>
  </si>
  <si>
    <t>Electronic Journal on Business Research Methods</t>
  </si>
  <si>
    <t>1019-6781</t>
  </si>
  <si>
    <t>1422-8890</t>
  </si>
  <si>
    <t>Electronic Markets</t>
  </si>
  <si>
    <t>1521-3250</t>
  </si>
  <si>
    <t>Emergence: Complexity and Organization</t>
  </si>
  <si>
    <t>1540-496X</t>
  </si>
  <si>
    <t>Emerging Markets Finance and Trade</t>
  </si>
  <si>
    <t>Russian and East European Finance and Trade</t>
  </si>
  <si>
    <t>0142-5455</t>
  </si>
  <si>
    <t>Employee Relations</t>
  </si>
  <si>
    <t>0892-7545</t>
  </si>
  <si>
    <t>Employee Responsibilities and Rights Journal</t>
  </si>
  <si>
    <t>1868-3967</t>
  </si>
  <si>
    <t>1868-3975</t>
  </si>
  <si>
    <t>Energy Systems</t>
  </si>
  <si>
    <t>1392-2785</t>
  </si>
  <si>
    <t>Engineering Economics</t>
  </si>
  <si>
    <t>0013-791X</t>
  </si>
  <si>
    <t>Engineering Economist</t>
  </si>
  <si>
    <t>1467-2227</t>
  </si>
  <si>
    <t>Enterprise and Society</t>
  </si>
  <si>
    <t>1387-585X</t>
  </si>
  <si>
    <t>1573-2975</t>
  </si>
  <si>
    <t>Environment, Development and Sustainability</t>
  </si>
  <si>
    <t>1352-8505</t>
  </si>
  <si>
    <t>1573-3009</t>
  </si>
  <si>
    <t>Environmental and Ecological Statistics</t>
  </si>
  <si>
    <t>1432-847X</t>
  </si>
  <si>
    <t>1867-383X</t>
  </si>
  <si>
    <t>Environmental Economics and Policy Studies</t>
  </si>
  <si>
    <t>0963-2719</t>
  </si>
  <si>
    <t>1752-7015</t>
  </si>
  <si>
    <t>Environmental Values</t>
  </si>
  <si>
    <t>0955-534X</t>
  </si>
  <si>
    <t>European Business Review</t>
  </si>
  <si>
    <t>0961-0405</t>
  </si>
  <si>
    <t>1099-0976</t>
  </si>
  <si>
    <t>European Environment</t>
  </si>
  <si>
    <t>1824-2979</t>
  </si>
  <si>
    <t>European Journal of Comparative Economics</t>
  </si>
  <si>
    <t>1351-847X</t>
  </si>
  <si>
    <t>1466-4364</t>
  </si>
  <si>
    <t>European Journal of Finance</t>
  </si>
  <si>
    <t>1618-7598</t>
  </si>
  <si>
    <t>1618-7601</t>
  </si>
  <si>
    <t>European Journal of Health Economics</t>
  </si>
  <si>
    <t>1461-6718</t>
  </si>
  <si>
    <t>1473-3269</t>
  </si>
  <si>
    <t>European Journal of Housing Policy</t>
  </si>
  <si>
    <t>1751-6757</t>
  </si>
  <si>
    <t>1751-6765</t>
  </si>
  <si>
    <t>European Journal of International Management</t>
  </si>
  <si>
    <t>0929-1261</t>
  </si>
  <si>
    <t>1572-9990</t>
  </si>
  <si>
    <t>European Journal of Law and Economics</t>
  </si>
  <si>
    <t>0969-7012</t>
  </si>
  <si>
    <t>European Journal of Purchasing and Supply Management</t>
  </si>
  <si>
    <t>0967-2567</t>
  </si>
  <si>
    <t>1469-5936</t>
  </si>
  <si>
    <t>European Journal of the History of Economic Thought</t>
  </si>
  <si>
    <t>1740-4754</t>
  </si>
  <si>
    <t>1740-4762</t>
  </si>
  <si>
    <t>European Management Review</t>
  </si>
  <si>
    <t>1021-4143</t>
  </si>
  <si>
    <t>European Social Policy</t>
  </si>
  <si>
    <t>1746-031X</t>
  </si>
  <si>
    <t>1618-4742</t>
  </si>
  <si>
    <t>European Sport Management Quarterly</t>
  </si>
  <si>
    <t>0969-7764</t>
  </si>
  <si>
    <t>1461-7145</t>
  </si>
  <si>
    <t>European Urban and Regional Studies</t>
  </si>
  <si>
    <t>1356-3890</t>
  </si>
  <si>
    <t>1461-7153</t>
  </si>
  <si>
    <t>Evaluation</t>
  </si>
  <si>
    <t>Evaluation. The International Journal of Theory, Research and Practice</t>
  </si>
  <si>
    <t>0149-7189</t>
  </si>
  <si>
    <t>Evaluation and Program Planning</t>
  </si>
  <si>
    <t>1525-9951</t>
  </si>
  <si>
    <t>Event Management</t>
  </si>
  <si>
    <t>0957-4174</t>
  </si>
  <si>
    <t>Expert Systems with Applications</t>
  </si>
  <si>
    <t>1386-1999</t>
  </si>
  <si>
    <t>Extremes</t>
  </si>
  <si>
    <t>0014-9187</t>
  </si>
  <si>
    <t>Federal Reserve Bank of St. Louis Review</t>
  </si>
  <si>
    <t>0014-9209</t>
  </si>
  <si>
    <t>Federal Reserve Bulletin</t>
  </si>
  <si>
    <t>0015-1920</t>
  </si>
  <si>
    <t>Finance a Uver</t>
  </si>
  <si>
    <t>0145-1707</t>
  </si>
  <si>
    <t>Finance and Development</t>
  </si>
  <si>
    <t>1052-3073</t>
  </si>
  <si>
    <t>Finance Counseling and Planning</t>
  </si>
  <si>
    <t>1544-6123</t>
  </si>
  <si>
    <t>1544-6131</t>
  </si>
  <si>
    <t>Finance Research Letters</t>
  </si>
  <si>
    <t>0267-4424</t>
  </si>
  <si>
    <t>Financial Accountability and Management</t>
  </si>
  <si>
    <t>1555-4961</t>
  </si>
  <si>
    <t>Financial Markets and Portfolio Management</t>
  </si>
  <si>
    <t>0963-8008</t>
  </si>
  <si>
    <t>1468-0416</t>
  </si>
  <si>
    <t>Financial Markets, Institutions and Instruments</t>
  </si>
  <si>
    <t>1936-6582</t>
  </si>
  <si>
    <t>1936-6590</t>
  </si>
  <si>
    <t>Flexible Services and Manufacturing Journal</t>
  </si>
  <si>
    <t>1463-6689</t>
  </si>
  <si>
    <t>1465-9832</t>
  </si>
  <si>
    <t>Foresight</t>
  </si>
  <si>
    <t>0015-8259</t>
  </si>
  <si>
    <t>Fortune</t>
  </si>
  <si>
    <t>0803-9410</t>
  </si>
  <si>
    <t>1891-1765</t>
  </si>
  <si>
    <t>Forum for Development Studies</t>
  </si>
  <si>
    <t>1438-5627</t>
  </si>
  <si>
    <t>Forum qualitative Sozialforschung</t>
  </si>
  <si>
    <t>1551-3114</t>
  </si>
  <si>
    <t>1551-3122</t>
  </si>
  <si>
    <t>Foundations and Trends in Entrepreneurship</t>
  </si>
  <si>
    <t>Entrepreneurship</t>
  </si>
  <si>
    <t>0748-8157</t>
  </si>
  <si>
    <t>Frontiers of Health Services Management</t>
  </si>
  <si>
    <t>0940-5550</t>
  </si>
  <si>
    <t>GAIA - Ökologische Perspektiven in Natur-, Geistes- und Wirtschaftswissenschaften</t>
  </si>
  <si>
    <t>1604-7982</t>
  </si>
  <si>
    <t>Game Studies</t>
  </si>
  <si>
    <t>1754-2413</t>
  </si>
  <si>
    <t>Gender in Management</t>
  </si>
  <si>
    <t>1361-5939</t>
  </si>
  <si>
    <t>Geographical and Environmental Modelling</t>
  </si>
  <si>
    <t>0343-2521</t>
  </si>
  <si>
    <t>1572-9893</t>
  </si>
  <si>
    <t>Geojournal</t>
  </si>
  <si>
    <t>0340-613x</t>
  </si>
  <si>
    <t>Geschichte und Gesellschaft</t>
  </si>
  <si>
    <t>1044-0283</t>
  </si>
  <si>
    <t>Global Finance Journal</t>
  </si>
  <si>
    <t>1758-5899</t>
  </si>
  <si>
    <t>1758-5880</t>
  </si>
  <si>
    <t>Global Policy</t>
  </si>
  <si>
    <t>1468-0181</t>
  </si>
  <si>
    <t>1741-2803</t>
  </si>
  <si>
    <t>Global Social Policy</t>
  </si>
  <si>
    <t>1368-4302</t>
  </si>
  <si>
    <t>Group Processes and lntergroup Relations</t>
  </si>
  <si>
    <t>1744-1331</t>
  </si>
  <si>
    <t>1744-134X</t>
  </si>
  <si>
    <t>Health Economics, Policy and Law</t>
  </si>
  <si>
    <t>0735-9683</t>
  </si>
  <si>
    <t>1545-0864</t>
  </si>
  <si>
    <t>Health Marketing Quarterly</t>
  </si>
  <si>
    <t>0735-0732</t>
  </si>
  <si>
    <t>Healthcare Financial Management</t>
  </si>
  <si>
    <t>0752-5702</t>
  </si>
  <si>
    <t>Histoire Economie et Sociale</t>
  </si>
  <si>
    <t>1465-4466</t>
  </si>
  <si>
    <t>Historical Materialism</t>
  </si>
  <si>
    <t>0018-2702</t>
  </si>
  <si>
    <t>1527-1919</t>
  </si>
  <si>
    <t>History of Political Economy</t>
  </si>
  <si>
    <t>1064-6175</t>
  </si>
  <si>
    <t>Howard Journal of Communications</t>
  </si>
  <si>
    <t>1044-8004</t>
  </si>
  <si>
    <t>1532-1096</t>
  </si>
  <si>
    <t>Human Resource Development Quarterly</t>
  </si>
  <si>
    <t>1534-4843</t>
  </si>
  <si>
    <t>1552-6712</t>
  </si>
  <si>
    <t>Human Resource Development Review</t>
  </si>
  <si>
    <t>0167-2533</t>
  </si>
  <si>
    <t>Human Systems Management</t>
  </si>
  <si>
    <t>0360-8581</t>
  </si>
  <si>
    <t>IEEE Engineering Management Review</t>
  </si>
  <si>
    <t>0278-6648</t>
  </si>
  <si>
    <t>IEEE Potentials</t>
  </si>
  <si>
    <t>1471-6798</t>
  </si>
  <si>
    <t>1471-678X</t>
  </si>
  <si>
    <t>IMA Journal Management Mathematics</t>
  </si>
  <si>
    <t>1086-1653</t>
  </si>
  <si>
    <t>Independent Review</t>
  </si>
  <si>
    <t>0019-7858</t>
  </si>
  <si>
    <t>Industrial and Commercial Training</t>
  </si>
  <si>
    <t>0019-7939</t>
  </si>
  <si>
    <t>Industrial and Labor Relations Review</t>
  </si>
  <si>
    <t>1533-7979</t>
  </si>
  <si>
    <t>Info Resources Management Journal</t>
  </si>
  <si>
    <t>0315-5986</t>
  </si>
  <si>
    <t>INFOR Journal for Canadian Operational Research Society</t>
  </si>
  <si>
    <t>1469-8412</t>
  </si>
  <si>
    <t>1351-1610</t>
  </si>
  <si>
    <t>Innovation</t>
  </si>
  <si>
    <t>1447-9338</t>
  </si>
  <si>
    <t>Innovation: Management, Policy and Practice</t>
  </si>
  <si>
    <t>1573-1952</t>
  </si>
  <si>
    <t>Instructional Science. An International Journal</t>
  </si>
  <si>
    <t>0020-5346</t>
  </si>
  <si>
    <t>Inter economics</t>
  </si>
  <si>
    <t>1334-4684</t>
  </si>
  <si>
    <t>1334-4676</t>
  </si>
  <si>
    <t>Interdisciplinary Description of Complex Systems</t>
  </si>
  <si>
    <t>1555-1229</t>
  </si>
  <si>
    <t>1555-1237</t>
  </si>
  <si>
    <t>Interdisciplinary Journal of Information, Knowledge, and Management</t>
  </si>
  <si>
    <t>1554-7191</t>
  </si>
  <si>
    <t>1555-1938</t>
  </si>
  <si>
    <t>International Entrepreneurship and Management Journal</t>
  </si>
  <si>
    <t>0219-1989</t>
  </si>
  <si>
    <t>1793-6675</t>
  </si>
  <si>
    <t>International Game Theory Review</t>
  </si>
  <si>
    <t>1467-0895</t>
  </si>
  <si>
    <t>International Journal of Accounting Information Systems</t>
  </si>
  <si>
    <t>1462-4605</t>
  </si>
  <si>
    <t>1741-5004</t>
  </si>
  <si>
    <t>International Journal of Agricultural Resources, Governance and Ecology</t>
  </si>
  <si>
    <t>1747-762X</t>
  </si>
  <si>
    <t>1473-5903</t>
  </si>
  <si>
    <t>International Journal of Agricultural Sustainability</t>
  </si>
  <si>
    <t>1470-9511</t>
  </si>
  <si>
    <t>International Journal of Automotive Technology and Management</t>
  </si>
  <si>
    <t>0265-2323</t>
  </si>
  <si>
    <t>International Journal of Bank Marketing</t>
  </si>
  <si>
    <t>1741-5020</t>
  </si>
  <si>
    <t>0963-6048</t>
  </si>
  <si>
    <t>International Journal of Biotechnology</t>
  </si>
  <si>
    <t>1756-0055</t>
  </si>
  <si>
    <t>1756-0047</t>
  </si>
  <si>
    <t>International Journal of Business Excellence</t>
  </si>
  <si>
    <t>1746-0972</t>
  </si>
  <si>
    <t>1746-0980</t>
  </si>
  <si>
    <t>International Journal of Business Information Systems</t>
  </si>
  <si>
    <t>1751-0252</t>
  </si>
  <si>
    <t>International Journal of Business Innovation and Research</t>
  </si>
  <si>
    <t>1743-8187</t>
  </si>
  <si>
    <t>1743-8195</t>
  </si>
  <si>
    <t>International Journal of Business Intelligence and Data Mining</t>
  </si>
  <si>
    <t>1741-5039</t>
  </si>
  <si>
    <t>1368-4892</t>
  </si>
  <si>
    <t>International Journal of Business Performance Management</t>
  </si>
  <si>
    <t>1741-8771</t>
  </si>
  <si>
    <t>1741-8763</t>
  </si>
  <si>
    <t>International Journal of Business Process Integration and Management</t>
  </si>
  <si>
    <t>1470-6423</t>
  </si>
  <si>
    <t>International Journal of Consumer Studies</t>
  </si>
  <si>
    <t>0959-6119</t>
  </si>
  <si>
    <t>International Journal of Contemporary Hospitality Management</t>
  </si>
  <si>
    <t>IJCHM</t>
  </si>
  <si>
    <t>1991-3761</t>
  </si>
  <si>
    <t>International Journal of Design</t>
  </si>
  <si>
    <t>1548-114X</t>
  </si>
  <si>
    <t>1548-1131</t>
  </si>
  <si>
    <t>International Journal of e-Business Research</t>
  </si>
  <si>
    <t>0973-6719</t>
  </si>
  <si>
    <t>International Journal of Economics</t>
  </si>
  <si>
    <t>1750-6220</t>
  </si>
  <si>
    <t>International Journal of Energy Sector Management</t>
  </si>
  <si>
    <t>1548-1115</t>
  </si>
  <si>
    <t>1548-1123</t>
  </si>
  <si>
    <t>International Journal of Enterprise Information Systems</t>
  </si>
  <si>
    <t>1355-2554</t>
  </si>
  <si>
    <t>International Journal of Entrepreneurial Behaviour and Research</t>
  </si>
  <si>
    <t>1741-5098</t>
  </si>
  <si>
    <t>1368-275X</t>
  </si>
  <si>
    <t>International Journal of Entrepreneurship and Innovation Management</t>
  </si>
  <si>
    <t>1476-1297</t>
  </si>
  <si>
    <t>1741-8054</t>
  </si>
  <si>
    <t>International Journal of Entrepreneurship and Small Business</t>
  </si>
  <si>
    <t>1474-6778</t>
  </si>
  <si>
    <t>1478-7466</t>
  </si>
  <si>
    <t>International Journal of Environment and Sustainable Development</t>
  </si>
  <si>
    <t>1041-2743</t>
  </si>
  <si>
    <t>International Journal of Finance</t>
  </si>
  <si>
    <t>1740-2816</t>
  </si>
  <si>
    <t>International Journal of Foresight and Innovation Policy</t>
  </si>
  <si>
    <t>1389-6563</t>
  </si>
  <si>
    <t>1573-6962</t>
  </si>
  <si>
    <t>International Journal of Health Care Finance and Economics</t>
  </si>
  <si>
    <t>1017-1819</t>
  </si>
  <si>
    <t>International Journal of Information and Management Sciences</t>
  </si>
  <si>
    <t>0219-6220</t>
  </si>
  <si>
    <t>International Journal of Information Technology and Decision Making</t>
  </si>
  <si>
    <t>1741-8089</t>
  </si>
  <si>
    <t>1471-8197</t>
  </si>
  <si>
    <t>International Journal of Innovation and Learning</t>
  </si>
  <si>
    <t>1740-8822</t>
  </si>
  <si>
    <t>1740-8830</t>
  </si>
  <si>
    <t>International Journal of Innovation and Sustainable Development</t>
  </si>
  <si>
    <t>1363-9196</t>
  </si>
  <si>
    <t>International Journal of Innovation Management</t>
  </si>
  <si>
    <t>1477-5360</t>
  </si>
  <si>
    <t>1741-8097</t>
  </si>
  <si>
    <t>International Journal of Integrated Supply Management</t>
  </si>
  <si>
    <t>1741-8100</t>
  </si>
  <si>
    <t>1477-5212</t>
  </si>
  <si>
    <t>International Journal of Internet Marketing and Advertising</t>
  </si>
  <si>
    <t>1479-4861</t>
  </si>
  <si>
    <t>1479-4853</t>
  </si>
  <si>
    <t>International Journal of Learning and Intellectual Capital</t>
  </si>
  <si>
    <t>0957-4093</t>
  </si>
  <si>
    <t>International Journal of Logistics Management</t>
  </si>
  <si>
    <t>1742-7975</t>
  </si>
  <si>
    <t>1742-7967</t>
  </si>
  <si>
    <t>International Journal of Logistics Systems and Management</t>
  </si>
  <si>
    <t>1367-5567</t>
  </si>
  <si>
    <t>1469-848X</t>
  </si>
  <si>
    <t>International Journal of Logistics: Research and Applications</t>
  </si>
  <si>
    <t>1741-5187</t>
  </si>
  <si>
    <t>1462-4621</t>
  </si>
  <si>
    <t>International Journal of Management and Decision Making</t>
  </si>
  <si>
    <t>1468-4330</t>
  </si>
  <si>
    <t>1741-8127</t>
  </si>
  <si>
    <t>International Journal of Management and Enterprise Development</t>
  </si>
  <si>
    <t>1368-2148</t>
  </si>
  <si>
    <t>1741-5195</t>
  </si>
  <si>
    <t>International Journal of Manufacturing Technology and Management</t>
  </si>
  <si>
    <t>1055-7148</t>
  </si>
  <si>
    <t>1099-1190</t>
  </si>
  <si>
    <t>International Journal of Network Management</t>
  </si>
  <si>
    <t>1470-9503</t>
  </si>
  <si>
    <t>International Journal of Networking and Virtual Organizations</t>
  </si>
  <si>
    <t>1745-7645</t>
  </si>
  <si>
    <t>1745-7653</t>
  </si>
  <si>
    <t>International Journal of Operational Research</t>
  </si>
  <si>
    <t>1082-1910</t>
  </si>
  <si>
    <t>International Journal of Operations and Quantitative Management</t>
  </si>
  <si>
    <t>1750-6123</t>
  </si>
  <si>
    <t>International Journal of Pharmaceutical and Healthcare Marketing</t>
  </si>
  <si>
    <t>0269-8218</t>
  </si>
  <si>
    <t>International Journal of Physical Distribution and Materials Management</t>
  </si>
  <si>
    <t>1753-8440</t>
  </si>
  <si>
    <t>1753-8432</t>
  </si>
  <si>
    <t>International Journal of Procurement Management</t>
  </si>
  <si>
    <t>1477-9056</t>
  </si>
  <si>
    <t>1741-8178</t>
  </si>
  <si>
    <t>International Journal of Product Development</t>
  </si>
  <si>
    <t>1743-5129</t>
  </si>
  <si>
    <t>1743-5110</t>
  </si>
  <si>
    <t>International Journal of Product Lifecycle Management</t>
  </si>
  <si>
    <t>1746-6474</t>
  </si>
  <si>
    <t>1746-6482</t>
  </si>
  <si>
    <t>International Journal of Productivity and Quality Management</t>
  </si>
  <si>
    <t>1055-6001</t>
  </si>
  <si>
    <t>International Journal of Purchasing and Materials Management</t>
  </si>
  <si>
    <t>0265-671X</t>
  </si>
  <si>
    <t>International Journal of Quality &amp; Reliability Management</t>
  </si>
  <si>
    <t>1466-8297</t>
  </si>
  <si>
    <t>1741-5241</t>
  </si>
  <si>
    <t>International Journal of Risk Assessment and Management</t>
  </si>
  <si>
    <t>0956-4233</t>
  </si>
  <si>
    <t>International Journal of Service Industry Management</t>
  </si>
  <si>
    <t>1744-2370</t>
  </si>
  <si>
    <t>1744-2389</t>
  </si>
  <si>
    <t>International Journal of Services and Operations Management</t>
  </si>
  <si>
    <t>1740-8849</t>
  </si>
  <si>
    <t>1740-8857</t>
  </si>
  <si>
    <t>International Journal of Services and Standards</t>
  </si>
  <si>
    <t>1460-6720</t>
  </si>
  <si>
    <t>1741-525X</t>
  </si>
  <si>
    <t>International Journal of Services Technology and Management</t>
  </si>
  <si>
    <t>1756-6517</t>
  </si>
  <si>
    <t>1756-6525</t>
  </si>
  <si>
    <t>International Journal of Shipping and Transport Logistics</t>
  </si>
  <si>
    <t>1479-2494</t>
  </si>
  <si>
    <t>1479-2753</t>
  </si>
  <si>
    <t>International Journal of Six Sigma and Competitive Advantage</t>
  </si>
  <si>
    <t>1475-8962</t>
  </si>
  <si>
    <t>1740-2808</t>
  </si>
  <si>
    <t>International Journal of Sport Management and Marketing</t>
  </si>
  <si>
    <t>1648-715X</t>
  </si>
  <si>
    <t>International Journal of Strategic Property Management</t>
  </si>
  <si>
    <t>0960-1406</t>
  </si>
  <si>
    <t>1741-5268</t>
  </si>
  <si>
    <t>International Journal of Sustainable Development</t>
  </si>
  <si>
    <t>1753-1942</t>
  </si>
  <si>
    <t>1753-1950</t>
  </si>
  <si>
    <t>International Journal of Technological Learning, Innovation and Development</t>
  </si>
  <si>
    <t>1476-5667</t>
  </si>
  <si>
    <t>1741-8194</t>
  </si>
  <si>
    <t>International Journal of Technology and Globalisation</t>
  </si>
  <si>
    <t>1741-5292</t>
  </si>
  <si>
    <t>1468-4322</t>
  </si>
  <si>
    <t>International Journal of Technology, Policy and Management</t>
  </si>
  <si>
    <t>1357-1516</t>
  </si>
  <si>
    <t>1466-1829</t>
  </si>
  <si>
    <t>International Journal of the Economics of Business</t>
  </si>
  <si>
    <t>0219-0249</t>
  </si>
  <si>
    <t>International Journal of Theoretical and Applied Finance</t>
  </si>
  <si>
    <t>1468-2419</t>
  </si>
  <si>
    <t>1360-3736</t>
  </si>
  <si>
    <t>International Journal of Training and Development</t>
  </si>
  <si>
    <t>0391-8440</t>
  </si>
  <si>
    <t>International Journal of Transport Economics</t>
  </si>
  <si>
    <t>1751-1070</t>
  </si>
  <si>
    <t>1751-1062</t>
  </si>
  <si>
    <t>International Journal of Wine Business Research</t>
  </si>
  <si>
    <t>0147-5479</t>
  </si>
  <si>
    <t>1471-6445</t>
  </si>
  <si>
    <t>International Labor and Working-Class History</t>
  </si>
  <si>
    <t>1572-3747</t>
  </si>
  <si>
    <t>1572-3739</t>
  </si>
  <si>
    <t>International Organizations Law Review</t>
  </si>
  <si>
    <t>1470-482X</t>
  </si>
  <si>
    <t>International Relations of the Asia-Pacific</t>
  </si>
  <si>
    <t>1932-1465</t>
  </si>
  <si>
    <t>1932-1473</t>
  </si>
  <si>
    <t>International Review of Environmental and Resource Economics</t>
  </si>
  <si>
    <t>0020-8590</t>
  </si>
  <si>
    <t>International Review of Social History</t>
  </si>
  <si>
    <t>0020-9481</t>
  </si>
  <si>
    <t>Internationales Gewerbearchiv: Zeitschrift für Klein- und Mittelunternehmen</t>
  </si>
  <si>
    <t>IGA</t>
  </si>
  <si>
    <t xml:space="preserve"> Zeitschrift für Klein- und Mittelunternehmen</t>
  </si>
  <si>
    <t>0790-7362</t>
  </si>
  <si>
    <t>Irish Marketing Review</t>
  </si>
  <si>
    <t>0739-3172</t>
  </si>
  <si>
    <t>1558-7983</t>
  </si>
  <si>
    <t>Issues in Accounting Education</t>
  </si>
  <si>
    <t>0021-4027</t>
  </si>
  <si>
    <t>Jahrbücher für Nationalökonomie und Statistik</t>
  </si>
  <si>
    <t>Journal of Economics and Statistics</t>
  </si>
  <si>
    <t>0021-3551</t>
  </si>
  <si>
    <t>Japan Agricultural Research Quarterly</t>
  </si>
  <si>
    <t>1468-5876</t>
  </si>
  <si>
    <t>Japanese Economic Review</t>
  </si>
  <si>
    <t>1468-5914</t>
  </si>
  <si>
    <t>Journal for the Theory of Social Behavior</t>
  </si>
  <si>
    <t>0148-558X</t>
  </si>
  <si>
    <t>Journal of Accounting, Auditing and Finance</t>
  </si>
  <si>
    <t>1522-8916</t>
  </si>
  <si>
    <t>1522-9076</t>
  </si>
  <si>
    <t>Journal of African Business</t>
  </si>
  <si>
    <t>1542-0485</t>
  </si>
  <si>
    <t>Journal of Agricultural and Food Industrial Organization</t>
  </si>
  <si>
    <t>1043-3309</t>
  </si>
  <si>
    <t>Journal of Agricultural Economics Research</t>
  </si>
  <si>
    <t>0969-6997</t>
  </si>
  <si>
    <t>Journal of Air Transport Management</t>
  </si>
  <si>
    <t>1425-6908</t>
  </si>
  <si>
    <t>Journal of Applied Analysis</t>
  </si>
  <si>
    <t>1078-1196</t>
  </si>
  <si>
    <t>1745-6622</t>
  </si>
  <si>
    <t>Journal of Applied Corporate Finance</t>
  </si>
  <si>
    <t>1387-6996</t>
  </si>
  <si>
    <t>1573-6989</t>
  </si>
  <si>
    <t>Journal of Bioeconomics</t>
  </si>
  <si>
    <t>1350-231X</t>
  </si>
  <si>
    <t>1479-1803</t>
  </si>
  <si>
    <t>Journal of Brand Management</t>
  </si>
  <si>
    <t>0889-3268</t>
  </si>
  <si>
    <t>1573-353X</t>
  </si>
  <si>
    <t>Journal of Business and Psychology</t>
  </si>
  <si>
    <t>0735-3766</t>
  </si>
  <si>
    <t>Journal of Business Logistics</t>
  </si>
  <si>
    <t>0275-6668</t>
  </si>
  <si>
    <t>Journal of Business Strategy</t>
  </si>
  <si>
    <t>1051-712X</t>
  </si>
  <si>
    <t>Journal of Business-to-Business Marketing</t>
  </si>
  <si>
    <t>1469-7017</t>
  </si>
  <si>
    <t>1479-1811</t>
  </si>
  <si>
    <t>Journal of Change Management</t>
  </si>
  <si>
    <t>1755-5345</t>
  </si>
  <si>
    <t>Journal of Choice Modelling</t>
  </si>
  <si>
    <t>1744-6414</t>
  </si>
  <si>
    <t>1744-6422</t>
  </si>
  <si>
    <t>Journal of Competition Law and Economics</t>
  </si>
  <si>
    <t>1472-0817</t>
  </si>
  <si>
    <t>1479-1838</t>
  </si>
  <si>
    <t>Journal of Consumer Behaviour</t>
  </si>
  <si>
    <t>0736-3761</t>
  </si>
  <si>
    <t>Journal of Consumer Marketing</t>
  </si>
  <si>
    <t>1547-0148</t>
  </si>
  <si>
    <t>1547-0156</t>
  </si>
  <si>
    <t>Journal of Convention and Event Tourism</t>
  </si>
  <si>
    <t>1936-1955</t>
  </si>
  <si>
    <t>Journal of Data and Information Quality</t>
  </si>
  <si>
    <t>0022-037X</t>
  </si>
  <si>
    <t>Journal of Developing Areas</t>
  </si>
  <si>
    <t>1084-9467</t>
  </si>
  <si>
    <t>1793-706X</t>
  </si>
  <si>
    <t>Journal of Developmental Entrepreneurship</t>
  </si>
  <si>
    <t>1598-2408</t>
  </si>
  <si>
    <t>Journal of East Asian Studies</t>
  </si>
  <si>
    <t>0747-9662</t>
  </si>
  <si>
    <t>Journal of Economic and Social Measurement</t>
  </si>
  <si>
    <t>0254-8372</t>
  </si>
  <si>
    <t>Journal of Economic Development</t>
  </si>
  <si>
    <t>1860-711X</t>
  </si>
  <si>
    <t>1860-7128</t>
  </si>
  <si>
    <t>Journal of Economic Interaction and Coordination</t>
  </si>
  <si>
    <t>1350-178X</t>
  </si>
  <si>
    <t>1469-9427</t>
  </si>
  <si>
    <t>Journal of Economic Methodology</t>
  </si>
  <si>
    <t>1055-0925</t>
  </si>
  <si>
    <t>Journal of Economics and Finance</t>
  </si>
  <si>
    <t>0144-3585</t>
  </si>
  <si>
    <t>1758-7387</t>
  </si>
  <si>
    <t>Journal of Economics Studies</t>
  </si>
  <si>
    <t>1363-9080</t>
  </si>
  <si>
    <t>Journal of Education and Work</t>
  </si>
  <si>
    <t>1076-9986</t>
  </si>
  <si>
    <t>1935-1054</t>
  </si>
  <si>
    <t>Journal of Educational and Behavioral Statistics</t>
  </si>
  <si>
    <t>1539-2937</t>
  </si>
  <si>
    <t>Journal of Electronic Commerce in Organizations</t>
  </si>
  <si>
    <t>1938-9027</t>
  </si>
  <si>
    <t>1526-6133</t>
  </si>
  <si>
    <t>Journal of Electronic Commerce Research</t>
  </si>
  <si>
    <t>0022-0787</t>
  </si>
  <si>
    <t>Journal of Employment Counseling</t>
  </si>
  <si>
    <t>1726-2135</t>
  </si>
  <si>
    <t>1684-8799</t>
  </si>
  <si>
    <t>Journal of Environmental Informatics</t>
  </si>
  <si>
    <t>1058-0476</t>
  </si>
  <si>
    <t>1573-3475</t>
  </si>
  <si>
    <t>Journal of Family and Economic Issues</t>
  </si>
  <si>
    <t>1877-8585</t>
  </si>
  <si>
    <t>Journal of Family Business Strategy</t>
  </si>
  <si>
    <t>0270-2592</t>
  </si>
  <si>
    <t>1475-6803</t>
  </si>
  <si>
    <t>Journal of Financial Research</t>
  </si>
  <si>
    <t>1540-4102</t>
  </si>
  <si>
    <t>1045-4446</t>
  </si>
  <si>
    <t>Journal of Food Products Marketing</t>
  </si>
  <si>
    <t>1104-6899</t>
  </si>
  <si>
    <t>Journal of Forest Economics</t>
  </si>
  <si>
    <t>1027-6084</t>
  </si>
  <si>
    <t>Journal of Futures Studies</t>
  </si>
  <si>
    <t>2325-0046</t>
  </si>
  <si>
    <t>2325-0054</t>
  </si>
  <si>
    <t>Journal of Game Theory</t>
  </si>
  <si>
    <t>0306-3070</t>
  </si>
  <si>
    <t>Journal of General Management</t>
  </si>
  <si>
    <t>1547-7355</t>
  </si>
  <si>
    <t>Journal of Homeland Security and Emergency Management</t>
  </si>
  <si>
    <t>1839-5260</t>
  </si>
  <si>
    <t>1447-6770</t>
  </si>
  <si>
    <t>Journal of Hospitality and Tourism Management</t>
  </si>
  <si>
    <t>1936-8623</t>
  </si>
  <si>
    <t>1936-8631</t>
  </si>
  <si>
    <t>Journal of Hospitality Marketing and Management</t>
  </si>
  <si>
    <t>1464-9888</t>
  </si>
  <si>
    <t>1469-9516</t>
  </si>
  <si>
    <t>Journal of Human Development</t>
  </si>
  <si>
    <t>1547-5816</t>
  </si>
  <si>
    <t>1553-166X</t>
  </si>
  <si>
    <t>Journal of Industrial and Management Optimization</t>
  </si>
  <si>
    <t>0022-1856</t>
  </si>
  <si>
    <t>1472-9296</t>
  </si>
  <si>
    <t>Journal of Industrial Relations</t>
  </si>
  <si>
    <t>1566-1679</t>
  </si>
  <si>
    <t>1573-7012</t>
  </si>
  <si>
    <t>Journal of Industry, Competition and Trade</t>
  </si>
  <si>
    <t>0888-7985</t>
  </si>
  <si>
    <t>Journal of Information Systems</t>
  </si>
  <si>
    <t>1346-8073</t>
  </si>
  <si>
    <t>Journal of Insect Biotechnology and Sericology</t>
  </si>
  <si>
    <t>0896-1530</t>
  </si>
  <si>
    <t>1528-7068</t>
  </si>
  <si>
    <t>Journal of International Consumer Marketing</t>
  </si>
  <si>
    <t>1570-7385</t>
  </si>
  <si>
    <t>1573-7349</t>
  </si>
  <si>
    <t>Journal of International Entrepreneurship</t>
  </si>
  <si>
    <t>0954-1314</t>
  </si>
  <si>
    <t>1467-646X</t>
  </si>
  <si>
    <t>Journal of International Financial Management and Accounting</t>
  </si>
  <si>
    <t>1528-6983</t>
  </si>
  <si>
    <t>0897-4438</t>
  </si>
  <si>
    <t>Journal of International Food and Agribusiness Marketing</t>
  </si>
  <si>
    <t>1408-6980</t>
  </si>
  <si>
    <t>1581-1980</t>
  </si>
  <si>
    <t>Journal of International Relations and Development</t>
  </si>
  <si>
    <t>0963-8199</t>
  </si>
  <si>
    <t>1469-9559</t>
  </si>
  <si>
    <t>Journal of International Trade and Economic Development</t>
  </si>
  <si>
    <t>1533-2861</t>
  </si>
  <si>
    <t>1533-287X</t>
  </si>
  <si>
    <t>Journal of Internet Commerce</t>
  </si>
  <si>
    <t>1759-0833</t>
  </si>
  <si>
    <t>Journal of Islamic Marketing</t>
  </si>
  <si>
    <t>1548-0518</t>
  </si>
  <si>
    <t>Journal of Leadership and Organizational Studies</t>
  </si>
  <si>
    <t>1385-3457</t>
  </si>
  <si>
    <t>1572-963X</t>
  </si>
  <si>
    <t>Journal of Management and Governance</t>
  </si>
  <si>
    <t>1833-3672</t>
  </si>
  <si>
    <t>Journal of Management and Organization</t>
  </si>
  <si>
    <t>0262-1711</t>
  </si>
  <si>
    <t>Journal of Management Development</t>
  </si>
  <si>
    <t>1052-5629</t>
  </si>
  <si>
    <t>1552-6658</t>
  </si>
  <si>
    <t>Journal of Management Education</t>
  </si>
  <si>
    <t>1758-7751</t>
  </si>
  <si>
    <t>1751-1348</t>
  </si>
  <si>
    <t>Journal of Management History</t>
  </si>
  <si>
    <t>1045-3695</t>
  </si>
  <si>
    <t>Journal of Managerial Issues</t>
  </si>
  <si>
    <t>1540-7144</t>
  </si>
  <si>
    <t>0884-1241</t>
  </si>
  <si>
    <t>Journal of Marketing for Higher Education</t>
  </si>
  <si>
    <t>0267-257X</t>
  </si>
  <si>
    <t>1472-1376</t>
  </si>
  <si>
    <t>Journal of Marketing Management</t>
  </si>
  <si>
    <t>1069-6679</t>
  </si>
  <si>
    <t>Journal of Marketing Theory and Practice</t>
  </si>
  <si>
    <t>1538-9472</t>
  </si>
  <si>
    <t>Journal of Modern Applied Statistical Methods</t>
  </si>
  <si>
    <t>2151-318X</t>
  </si>
  <si>
    <t>1937-321X</t>
  </si>
  <si>
    <t>Journal of Neuroscience, Psychology, and Economics</t>
  </si>
  <si>
    <t>1049-5142</t>
  </si>
  <si>
    <t>1540-6997</t>
  </si>
  <si>
    <t>Journal of Nonprofit and Public Sector Marketing</t>
  </si>
  <si>
    <t>0963-1798</t>
  </si>
  <si>
    <t>2044-8325</t>
  </si>
  <si>
    <t>Journal of Occupational and Organizational Psychology</t>
  </si>
  <si>
    <t>0282-423X</t>
  </si>
  <si>
    <t>Journal of Official Statistics</t>
  </si>
  <si>
    <t>1537-7857</t>
  </si>
  <si>
    <t>1537-7865</t>
  </si>
  <si>
    <t>Journal of Political Marketing</t>
  </si>
  <si>
    <t>1049-6491</t>
  </si>
  <si>
    <t>Journal of Promotion Management</t>
  </si>
  <si>
    <t>1463-578X</t>
  </si>
  <si>
    <t>Journal of Property Investment and Finance</t>
  </si>
  <si>
    <t>0959-9916</t>
  </si>
  <si>
    <t>1466-4453</t>
  </si>
  <si>
    <t>Journal of Property Research</t>
  </si>
  <si>
    <t>1520-8834</t>
  </si>
  <si>
    <t>Journal of Psychology and Financial Markets</t>
  </si>
  <si>
    <t>1478-4092</t>
  </si>
  <si>
    <t>Journal of Purchasing and Supply Management</t>
  </si>
  <si>
    <t>1528-008X</t>
  </si>
  <si>
    <t>Journal of Quality Assurance in Hospitality and Tourism</t>
  </si>
  <si>
    <t>1083-5547</t>
  </si>
  <si>
    <t>Journal of Real Estate Portfolio Management</t>
  </si>
  <si>
    <t>0896-5803</t>
  </si>
  <si>
    <t>Journal of Real Estate Research</t>
  </si>
  <si>
    <t>1090-4999</t>
  </si>
  <si>
    <t>Journal of Regional Analysis and Policy</t>
  </si>
  <si>
    <t>1533-2675</t>
  </si>
  <si>
    <t>1533-2667</t>
  </si>
  <si>
    <t>Journal of Relationship Marketing</t>
  </si>
  <si>
    <t>1443-458X</t>
  </si>
  <si>
    <t>Journal of Research and Practice in Information Technology</t>
  </si>
  <si>
    <t>2040-7122</t>
  </si>
  <si>
    <t>Journal of Research in Interactive Marketing</t>
  </si>
  <si>
    <t>1477-657X</t>
  </si>
  <si>
    <t>1476-6930</t>
  </si>
  <si>
    <t>Journal of Revenue and Pricing Management</t>
  </si>
  <si>
    <t>0827-6331</t>
  </si>
  <si>
    <t>Journal of Small Business and Entrepreneurship</t>
  </si>
  <si>
    <t>1053-5357</t>
  </si>
  <si>
    <t>Journal of Socio-Economics</t>
  </si>
  <si>
    <t>1527-0025</t>
  </si>
  <si>
    <t>1552-7794</t>
  </si>
  <si>
    <t>Journal of Sports Economics</t>
  </si>
  <si>
    <t>0378-3758</t>
  </si>
  <si>
    <t>1873-1171</t>
  </si>
  <si>
    <t>Journal of Statistical Planning and Inference</t>
  </si>
  <si>
    <t>1069-1898</t>
  </si>
  <si>
    <t>Journal of Statistics Education</t>
  </si>
  <si>
    <t>0965-254X</t>
  </si>
  <si>
    <t>1466-4488</t>
  </si>
  <si>
    <t>Journal of Strategic Marketing</t>
  </si>
  <si>
    <t>0966-9582</t>
  </si>
  <si>
    <t>1747-7646</t>
  </si>
  <si>
    <t>Journal of Sustainable Tourism</t>
  </si>
  <si>
    <t>0897-5930</t>
  </si>
  <si>
    <t>Journal of Teaching in International Business</t>
  </si>
  <si>
    <t>0718-2724</t>
  </si>
  <si>
    <t>Journal of Technology Management and Innovation</t>
  </si>
  <si>
    <t>1533-0915</t>
  </si>
  <si>
    <t>Journal of Textile and Apparel, Technology and Management</t>
  </si>
  <si>
    <t>0194-4363</t>
  </si>
  <si>
    <t>Journal of the American Planning Association</t>
  </si>
  <si>
    <t>1532-2882</t>
  </si>
  <si>
    <t>1532-2890</t>
  </si>
  <si>
    <t>Journal of the American Society for Information Science and Technology</t>
  </si>
  <si>
    <t>1354-7860</t>
  </si>
  <si>
    <t>1469-9648</t>
  </si>
  <si>
    <t>Journal of the Asia Pacific Economy</t>
  </si>
  <si>
    <t>0022-4995</t>
  </si>
  <si>
    <t>Journal of the Economic and Social History of the Orient</t>
  </si>
  <si>
    <t>1042-7716</t>
  </si>
  <si>
    <t>Journal of the History of Economic Thought</t>
  </si>
  <si>
    <t>0889-1583</t>
  </si>
  <si>
    <t>Journal of the Japanese and International Economies</t>
  </si>
  <si>
    <t>0453-4514</t>
  </si>
  <si>
    <t>Journal of the Operations Research Society of Japan</t>
  </si>
  <si>
    <t>1045-8077</t>
  </si>
  <si>
    <t xml:space="preserve">Journal of the Urban and Regional Information Systems Association </t>
  </si>
  <si>
    <t xml:space="preserve">URISA Journal </t>
  </si>
  <si>
    <t>0718-1876</t>
  </si>
  <si>
    <t>Journal of Theoretical and Applied Electronic Commerce Research</t>
  </si>
  <si>
    <t>1094-8848</t>
  </si>
  <si>
    <t>Journal of Transportation and Statistics</t>
  </si>
  <si>
    <t>1356-7667</t>
  </si>
  <si>
    <t>Journal of Vacation Marketing</t>
  </si>
  <si>
    <t>1569-1829</t>
  </si>
  <si>
    <t>1875-0931</t>
  </si>
  <si>
    <t>Journal on Chain and Network Science</t>
  </si>
  <si>
    <t>1930-2975</t>
  </si>
  <si>
    <t>Judgment and Decision Making</t>
  </si>
  <si>
    <t>0219-1377</t>
  </si>
  <si>
    <t>0219-3116</t>
  </si>
  <si>
    <t>Knowledge and Information Systems</t>
  </si>
  <si>
    <t>1092-4604</t>
  </si>
  <si>
    <t>1099-1441</t>
  </si>
  <si>
    <t>Knowledge and Process Management: The Journal of Corporate Transformation</t>
  </si>
  <si>
    <t>0023-4591</t>
  </si>
  <si>
    <t>1865-5734</t>
  </si>
  <si>
    <t>Kredit und Kapital</t>
  </si>
  <si>
    <t>0067-3951</t>
  </si>
  <si>
    <t>La Banque des Mots</t>
  </si>
  <si>
    <t>0023-656X</t>
  </si>
  <si>
    <t>1469-9702</t>
  </si>
  <si>
    <t>Labor History</t>
  </si>
  <si>
    <t>0160-449X</t>
  </si>
  <si>
    <t>Labor Studies Journal</t>
  </si>
  <si>
    <t>1121-7081</t>
  </si>
  <si>
    <t>1467-9914</t>
  </si>
  <si>
    <t>Labour. Review of Labour Economics and Industrial Relations</t>
  </si>
  <si>
    <t>0264-8377</t>
  </si>
  <si>
    <t>1873-5754</t>
  </si>
  <si>
    <t>Land Use Policy</t>
  </si>
  <si>
    <t>1742-7150</t>
  </si>
  <si>
    <t>1742-7169</t>
  </si>
  <si>
    <t>Leadership</t>
  </si>
  <si>
    <t>1861-8588</t>
  </si>
  <si>
    <t>Leviathan, Zeitschrift für Sozialwissenschaften</t>
  </si>
  <si>
    <t>0269-0942</t>
  </si>
  <si>
    <t>1470-9325</t>
  </si>
  <si>
    <t>Local Economy</t>
  </si>
  <si>
    <t>LE</t>
  </si>
  <si>
    <t>Local Economy: the Journal of the Local Economy Policy, Local economy : LE : journal of the London Economic Policy Unit</t>
  </si>
  <si>
    <t>1611-4450</t>
  </si>
  <si>
    <t>Logistik Management</t>
  </si>
  <si>
    <t>1846-3363</t>
  </si>
  <si>
    <t>1331-0194</t>
  </si>
  <si>
    <t>Management</t>
  </si>
  <si>
    <t>2040-8269</t>
  </si>
  <si>
    <t>Management Research Review</t>
  </si>
  <si>
    <t>1615-6005</t>
  </si>
  <si>
    <t>Managementforschung</t>
  </si>
  <si>
    <t>0025-2034</t>
  </si>
  <si>
    <t>Manchester School of Economic and Social Studies</t>
  </si>
  <si>
    <t>1479-2931</t>
  </si>
  <si>
    <t>1479-294X</t>
  </si>
  <si>
    <t>Maritime Economics and Logistics</t>
  </si>
  <si>
    <t>0308-8839</t>
  </si>
  <si>
    <t>1464-5254</t>
  </si>
  <si>
    <t>Maritime Policy and Management</t>
  </si>
  <si>
    <t>1094-1304</t>
  </si>
  <si>
    <t>Marketing Health Services</t>
  </si>
  <si>
    <t>0263-4503</t>
  </si>
  <si>
    <t>1758-8049</t>
  </si>
  <si>
    <t>Marketing Intelligence and Planning</t>
  </si>
  <si>
    <t>1061-3846</t>
  </si>
  <si>
    <t>Marketing Management</t>
  </si>
  <si>
    <t>1040-8460</t>
  </si>
  <si>
    <t>Marketing Research</t>
  </si>
  <si>
    <t>1470-5931</t>
  </si>
  <si>
    <t>1741-301X</t>
  </si>
  <si>
    <t>Marketing Theory</t>
  </si>
  <si>
    <t>0344-1369</t>
  </si>
  <si>
    <t>Marketing. Zeitschrift für Forschung und Praxis</t>
  </si>
  <si>
    <t>ZFP</t>
  </si>
  <si>
    <t>1733-9707</t>
  </si>
  <si>
    <t>Mathematical Economics</t>
  </si>
  <si>
    <t>0378-4754</t>
  </si>
  <si>
    <t>1872-7166</t>
  </si>
  <si>
    <t>Mathematics and Computers in Simulation</t>
  </si>
  <si>
    <t>0047-5394</t>
  </si>
  <si>
    <t>McKinsey Quarterly</t>
  </si>
  <si>
    <t>1368-3047</t>
  </si>
  <si>
    <t>Measuring Business Excellence Journal</t>
  </si>
  <si>
    <t>0026-1424</t>
  </si>
  <si>
    <t>Metron</t>
  </si>
  <si>
    <t>0026-3141</t>
  </si>
  <si>
    <t>1940-3461</t>
  </si>
  <si>
    <t>Middle East Journal</t>
  </si>
  <si>
    <t>1540-1960</t>
  </si>
  <si>
    <t>MIS Quarterly Executive</t>
  </si>
  <si>
    <t>1120-7388</t>
  </si>
  <si>
    <t>MOCT-MOST: Economic Policy in Transitional Economies</t>
  </si>
  <si>
    <t>1096-1879</t>
  </si>
  <si>
    <t>Multinational Finance Journal</t>
  </si>
  <si>
    <t>0964-7775</t>
  </si>
  <si>
    <t>1872-9185</t>
  </si>
  <si>
    <t>Museum Management and Curatorship</t>
  </si>
  <si>
    <t>1871-4757</t>
  </si>
  <si>
    <t>1871-4765</t>
  </si>
  <si>
    <t>NanoEthics</t>
  </si>
  <si>
    <t>0027-9501</t>
  </si>
  <si>
    <t>1741-3036</t>
  </si>
  <si>
    <t>National Institute Economic Review</t>
  </si>
  <si>
    <t>0028-0739</t>
  </si>
  <si>
    <t>Natural Resources Journal</t>
  </si>
  <si>
    <t>0748-4526</t>
  </si>
  <si>
    <t>1571-9979</t>
  </si>
  <si>
    <t>Negotiation Journal</t>
  </si>
  <si>
    <t>0268-1072</t>
  </si>
  <si>
    <t>1468-005X</t>
  </si>
  <si>
    <t>New Technology, Work and Employment</t>
  </si>
  <si>
    <t>1092-0277</t>
  </si>
  <si>
    <t>North American Actuarial Journal</t>
  </si>
  <si>
    <t>1062-9408</t>
  </si>
  <si>
    <t>1879-0860</t>
  </si>
  <si>
    <t>North American Journal of Economics and Finance</t>
  </si>
  <si>
    <t>0143-2087</t>
  </si>
  <si>
    <t>1099-1514</t>
  </si>
  <si>
    <t>Optimal Control Applications and Methods</t>
  </si>
  <si>
    <t>0233-1934</t>
  </si>
  <si>
    <t>Optimization</t>
  </si>
  <si>
    <t>1086-0266</t>
  </si>
  <si>
    <t>1552-7417</t>
  </si>
  <si>
    <t>Organization and Environment</t>
  </si>
  <si>
    <t>0889-6402</t>
  </si>
  <si>
    <t>Organization Development Journal</t>
  </si>
  <si>
    <t>0029-9375</t>
  </si>
  <si>
    <t>Österreichische Osthefte</t>
  </si>
  <si>
    <t>0927-538X</t>
  </si>
  <si>
    <t>Pacific-Basin Finance Journal</t>
  </si>
  <si>
    <t>0030-9729</t>
  </si>
  <si>
    <t>Pakistan Development Review</t>
  </si>
  <si>
    <t>1012-9367</t>
  </si>
  <si>
    <t>Pakistan Journal of Statistics, Series</t>
  </si>
  <si>
    <t>0840-8750</t>
  </si>
  <si>
    <t>0843-4565</t>
  </si>
  <si>
    <t>Perspectives on Labour and Income</t>
  </si>
  <si>
    <t>0305-5736</t>
  </si>
  <si>
    <t>1470-8442</t>
  </si>
  <si>
    <t>Policy and Politics</t>
  </si>
  <si>
    <t>Policy &amp; Politics</t>
  </si>
  <si>
    <t>0146-5945</t>
  </si>
  <si>
    <t>Policy Review</t>
  </si>
  <si>
    <t>0144-2872</t>
  </si>
  <si>
    <t>1470-1006</t>
  </si>
  <si>
    <t>Policy Studies</t>
  </si>
  <si>
    <t>0032-3233</t>
  </si>
  <si>
    <t>Politicka Ekonomie</t>
  </si>
  <si>
    <t>1088-9388</t>
  </si>
  <si>
    <t>Post-Soviet Geography and Economics</t>
  </si>
  <si>
    <t>0027-8424</t>
  </si>
  <si>
    <t>1478-8764</t>
  </si>
  <si>
    <t>1476-8917</t>
  </si>
  <si>
    <t>Progress in Industrial Ecology</t>
  </si>
  <si>
    <t>8756-9728</t>
  </si>
  <si>
    <t>1938-9507</t>
  </si>
  <si>
    <t>Project Management Journal</t>
  </si>
  <si>
    <t>0263-7472</t>
  </si>
  <si>
    <t>Property Management</t>
  </si>
  <si>
    <t>0271-2075</t>
  </si>
  <si>
    <t>1099-162X</t>
  </si>
  <si>
    <t>Public Administration and Development</t>
  </si>
  <si>
    <t>1337-9038</t>
  </si>
  <si>
    <t>0734-9149</t>
  </si>
  <si>
    <t>Public Administration Quarterly</t>
  </si>
  <si>
    <t>1091-1421</t>
  </si>
  <si>
    <t>1552-7530</t>
  </si>
  <si>
    <t>Public Finance Review</t>
  </si>
  <si>
    <t>PFR</t>
  </si>
  <si>
    <t>0954-0962</t>
  </si>
  <si>
    <t>1467-9302</t>
  </si>
  <si>
    <t>Public Money and Management</t>
  </si>
  <si>
    <t>1566-7170</t>
  </si>
  <si>
    <t>Public Organization Review</t>
  </si>
  <si>
    <t>Public Organization Review: a Global Journal</t>
  </si>
  <si>
    <t>1866-749X</t>
  </si>
  <si>
    <t>1613-7159</t>
  </si>
  <si>
    <t>Public Transport</t>
  </si>
  <si>
    <t>0162-0436</t>
  </si>
  <si>
    <t>1573-7837</t>
  </si>
  <si>
    <t>Qualitative Sociology</t>
  </si>
  <si>
    <t>1582-2559</t>
  </si>
  <si>
    <t>Quality - Access to Success</t>
  </si>
  <si>
    <t>1570-7156</t>
  </si>
  <si>
    <t>Quantitative Marketing and Economics</t>
  </si>
  <si>
    <t>0049-8599</t>
  </si>
  <si>
    <t>Quarterly Journal of International Agriculture</t>
  </si>
  <si>
    <t>0033-6297</t>
  </si>
  <si>
    <t>1543-2750</t>
  </si>
  <si>
    <t>Quest</t>
  </si>
  <si>
    <t>0958-2029</t>
  </si>
  <si>
    <t>1471-5449</t>
  </si>
  <si>
    <t>Research Evaluation</t>
  </si>
  <si>
    <t>1090-9443</t>
  </si>
  <si>
    <t>1090-9451</t>
  </si>
  <si>
    <t>Research in Economics</t>
  </si>
  <si>
    <t>0275-5319</t>
  </si>
  <si>
    <t>1878-3384</t>
  </si>
  <si>
    <t>Research in International Business and Finance</t>
  </si>
  <si>
    <t>0161-7230</t>
  </si>
  <si>
    <t>Research in Political Economy</t>
  </si>
  <si>
    <t>0733-558X</t>
  </si>
  <si>
    <t>Research in the Sociology of Organizations</t>
  </si>
  <si>
    <t>0301-4207</t>
  </si>
  <si>
    <t>Resources Policy</t>
  </si>
  <si>
    <t>1058-7195</t>
  </si>
  <si>
    <t>1467-9353</t>
  </si>
  <si>
    <t>Review of Agricultural Economics</t>
  </si>
  <si>
    <t>0889-3047</t>
  </si>
  <si>
    <t>1573-7128</t>
  </si>
  <si>
    <t>Review of Austrian Economics</t>
  </si>
  <si>
    <t>1380-6645</t>
  </si>
  <si>
    <t>1573-7144</t>
  </si>
  <si>
    <t>Review of Derivatives Research</t>
  </si>
  <si>
    <t>1434-4742</t>
  </si>
  <si>
    <t>1434-4750</t>
  </si>
  <si>
    <t>Review of Economic Design</t>
  </si>
  <si>
    <t>1569-5239</t>
  </si>
  <si>
    <t>1573-7152</t>
  </si>
  <si>
    <t>Review of Economics of the Household</t>
  </si>
  <si>
    <t>1750-6816</t>
  </si>
  <si>
    <t>1750-6824</t>
  </si>
  <si>
    <t>Review of Environmental Economics and Policy</t>
  </si>
  <si>
    <t>0953-8259</t>
  </si>
  <si>
    <t>1465-3982</t>
  </si>
  <si>
    <t>Review of Political Economy</t>
  </si>
  <si>
    <t>0734-371X</t>
  </si>
  <si>
    <t>Review of Public Personnel Administration</t>
  </si>
  <si>
    <t>0486-6134</t>
  </si>
  <si>
    <t>1552-8502</t>
  </si>
  <si>
    <t>Review of Radical Political Economics</t>
  </si>
  <si>
    <t>0048-749X</t>
  </si>
  <si>
    <t>Review of Regional Studies</t>
  </si>
  <si>
    <t>0034-6764</t>
  </si>
  <si>
    <t>1470-1162</t>
  </si>
  <si>
    <t>Review of Social Economy</t>
  </si>
  <si>
    <t>0917-0553</t>
  </si>
  <si>
    <t>1467-940X</t>
  </si>
  <si>
    <t>Review of Urban and Regional Development Studies</t>
  </si>
  <si>
    <t>RURDS</t>
  </si>
  <si>
    <t>Review of Urban Regional Development Studies, Review of urban &amp; regional development studies : the journal of the Applied Regional Science Conference</t>
  </si>
  <si>
    <t>0210-1025</t>
  </si>
  <si>
    <t>Revista Espanola de Economía</t>
  </si>
  <si>
    <t>0035-2764</t>
  </si>
  <si>
    <t>1950-6694</t>
  </si>
  <si>
    <t>Revue Economique</t>
  </si>
  <si>
    <t>0338-4551</t>
  </si>
  <si>
    <t>Revue Française de Gestion</t>
  </si>
  <si>
    <t>0035-5054</t>
  </si>
  <si>
    <t>1096-1143</t>
  </si>
  <si>
    <t>Ricerche Economiche</t>
  </si>
  <si>
    <t>0952-8776</t>
  </si>
  <si>
    <t>Risk</t>
  </si>
  <si>
    <t>0972-7671</t>
  </si>
  <si>
    <t>Sankhya: The Indian Journal of Statistics</t>
  </si>
  <si>
    <t>0281-5737</t>
  </si>
  <si>
    <t>1651-2278</t>
  </si>
  <si>
    <t>Scandinavian Housing and Planning Research</t>
  </si>
  <si>
    <t>1502-2250</t>
  </si>
  <si>
    <t>Scandinavian Journal of Hospitality and Tourism</t>
  </si>
  <si>
    <t>0036-8237</t>
  </si>
  <si>
    <t>1862-8516</t>
  </si>
  <si>
    <t>1862-8508</t>
  </si>
  <si>
    <t>Service Business</t>
  </si>
  <si>
    <t>1863-2386</t>
  </si>
  <si>
    <t>1863-2394</t>
  </si>
  <si>
    <t>Service Oriented Computing and Applications</t>
  </si>
  <si>
    <t>1533-2977</t>
  </si>
  <si>
    <t>1533-2969</t>
  </si>
  <si>
    <t>Services Marketing Quarterly</t>
  </si>
  <si>
    <t>1945-497X</t>
  </si>
  <si>
    <t>SIAM Journal on Financial Mathematics</t>
  </si>
  <si>
    <t>0393-5493</t>
  </si>
  <si>
    <t>Sistemi Urbani</t>
  </si>
  <si>
    <t>0037-6795</t>
  </si>
  <si>
    <t>2222-4327</t>
  </si>
  <si>
    <t>Slavonic and East European Review</t>
  </si>
  <si>
    <t>1524-5004</t>
  </si>
  <si>
    <t>Social Marketing Quarterly</t>
  </si>
  <si>
    <t>1864-9335</t>
  </si>
  <si>
    <t>Social Psychology</t>
  </si>
  <si>
    <t>0038-0296</t>
  </si>
  <si>
    <t>1777-5701</t>
  </si>
  <si>
    <t>Sociologie du Travail</t>
  </si>
  <si>
    <t>0038-2280</t>
  </si>
  <si>
    <t>1813-6982</t>
  </si>
  <si>
    <t>South African Journal of Economics</t>
  </si>
  <si>
    <t>0038-271X</t>
  </si>
  <si>
    <t>South African Statistical Journal</t>
  </si>
  <si>
    <t>0882-6994</t>
  </si>
  <si>
    <t xml:space="preserve">Post-Soviet Affairs </t>
  </si>
  <si>
    <t>1206-3312</t>
  </si>
  <si>
    <t>Space and Culture</t>
  </si>
  <si>
    <t>0265-9646</t>
  </si>
  <si>
    <t>Space Policy</t>
  </si>
  <si>
    <t>1435-5469</t>
  </si>
  <si>
    <t>1435-5477</t>
  </si>
  <si>
    <t>Spanish Economic Review</t>
  </si>
  <si>
    <t>1742-1780</t>
  </si>
  <si>
    <t>1742-1772</t>
  </si>
  <si>
    <t>Spatial Economic Analysis</t>
  </si>
  <si>
    <t>1618-2510</t>
  </si>
  <si>
    <t>1613-981X</t>
  </si>
  <si>
    <t>Statistical Methods and Applications</t>
  </si>
  <si>
    <t>1471-082X</t>
  </si>
  <si>
    <t>1477-0342</t>
  </si>
  <si>
    <t>Statistical Modelling</t>
  </si>
  <si>
    <t>0932-5026</t>
  </si>
  <si>
    <t>1613-9798</t>
  </si>
  <si>
    <t>Statistical Papers</t>
  </si>
  <si>
    <t xml:space="preserve">Statistische Hefte ISSN: 0039-0631 </t>
  </si>
  <si>
    <t>0233-1888</t>
  </si>
  <si>
    <t>1029-4910</t>
  </si>
  <si>
    <t>Statistics</t>
  </si>
  <si>
    <t xml:space="preserve">Statistics: A Journal of Theoretical and Applied Statistics </t>
  </si>
  <si>
    <t>1935-7516</t>
  </si>
  <si>
    <t>Statistics Surveys</t>
  </si>
  <si>
    <t>1744-2508</t>
  </si>
  <si>
    <t>1744-2516</t>
  </si>
  <si>
    <t>Stochastics</t>
  </si>
  <si>
    <t>1932-4391</t>
  </si>
  <si>
    <t>Strategic Entrepreneurship Journal</t>
  </si>
  <si>
    <t>1476-1270</t>
  </si>
  <si>
    <t>1741-315X</t>
  </si>
  <si>
    <t>Strategic Organization</t>
  </si>
  <si>
    <t>1087-8572</t>
  </si>
  <si>
    <t>Strategy and Leadership</t>
  </si>
  <si>
    <t>1081-1826</t>
  </si>
  <si>
    <t>1558-3708</t>
  </si>
  <si>
    <t>Studies in Nonlinear Dynamics and Econometrics</t>
  </si>
  <si>
    <t>1535-7740</t>
  </si>
  <si>
    <t>T and D</t>
  </si>
  <si>
    <t>1352-7592</t>
  </si>
  <si>
    <t>Team Performance Management</t>
  </si>
  <si>
    <t>1358-3883</t>
  </si>
  <si>
    <t>Tertiary Education and Management</t>
  </si>
  <si>
    <t>1133-0686</t>
  </si>
  <si>
    <t>1863-8260</t>
  </si>
  <si>
    <t>Test</t>
  </si>
  <si>
    <t>1555-0494</t>
  </si>
  <si>
    <t>1935-1682</t>
  </si>
  <si>
    <t>0926-4957</t>
  </si>
  <si>
    <t>1573-6954</t>
  </si>
  <si>
    <t>1554-964X</t>
  </si>
  <si>
    <t>1559-7431</t>
  </si>
  <si>
    <t>0988-3754</t>
  </si>
  <si>
    <t>Theoretical Informatics and Applications</t>
  </si>
  <si>
    <t>RAIRO</t>
  </si>
  <si>
    <t>0040-585X</t>
  </si>
  <si>
    <t>1095-7219</t>
  </si>
  <si>
    <t>Theory of Probability and Its Applications</t>
  </si>
  <si>
    <t>Translation of Teorija Verojatnostei i ee Primenenija</t>
  </si>
  <si>
    <t>1096-4762</t>
  </si>
  <si>
    <t>1520-6874</t>
  </si>
  <si>
    <t>Thunderbird International Business Review</t>
  </si>
  <si>
    <t>1467-9663</t>
  </si>
  <si>
    <t>Tijdschrift voor Economische en Sociale Geografie</t>
  </si>
  <si>
    <t>1134-5764</t>
  </si>
  <si>
    <t>1863-8279</t>
  </si>
  <si>
    <t>0954-4127</t>
  </si>
  <si>
    <t>Total Quality Management</t>
  </si>
  <si>
    <t>1332-7461</t>
  </si>
  <si>
    <t>Tourism</t>
  </si>
  <si>
    <t>1083-5423</t>
  </si>
  <si>
    <t>Tourism Analysis</t>
  </si>
  <si>
    <t>1467-3584</t>
  </si>
  <si>
    <t>1742-9692</t>
  </si>
  <si>
    <t>Tourism and Hospitality Research</t>
  </si>
  <si>
    <t>1544-273X</t>
  </si>
  <si>
    <t>Tourism in Marine Environments</t>
  </si>
  <si>
    <t>2211-9736</t>
  </si>
  <si>
    <t>Tourism Management Perspectives</t>
  </si>
  <si>
    <t>1468-7976</t>
  </si>
  <si>
    <t>Tourist Studies</t>
  </si>
  <si>
    <t>0954-478X</t>
  </si>
  <si>
    <t>TQM Magazine</t>
  </si>
  <si>
    <t>1648-4460</t>
  </si>
  <si>
    <t>Transformations in Business and Economics</t>
  </si>
  <si>
    <t>1750-6166</t>
  </si>
  <si>
    <t>Transforming Government: People, Process and Policy</t>
  </si>
  <si>
    <t>1014-9562</t>
  </si>
  <si>
    <t>Transnational Corporations</t>
  </si>
  <si>
    <t>0041-1868</t>
  </si>
  <si>
    <t>Travail Humain</t>
  </si>
  <si>
    <t>1086-7872</t>
  </si>
  <si>
    <t>University of Pennsylvania Journal of International Economic Law</t>
  </si>
  <si>
    <t>1083-8155</t>
  </si>
  <si>
    <t>Urban Ecosystems</t>
  </si>
  <si>
    <t>0147-8001</t>
  </si>
  <si>
    <t>1878-3953</t>
  </si>
  <si>
    <t>Urban Systems</t>
  </si>
  <si>
    <t>0315-3681</t>
  </si>
  <si>
    <t>Utilitas Mathematica</t>
  </si>
  <si>
    <t xml:space="preserve"> : a Canadian journal of applied mathematics, computer science, and statistics</t>
  </si>
  <si>
    <t>1369-1066</t>
  </si>
  <si>
    <t>Venture Capital: An International Journal of Entrepreneurial Finance</t>
  </si>
  <si>
    <t>0937-6429</t>
  </si>
  <si>
    <t>Wirtschaftsinformatik</t>
  </si>
  <si>
    <t>WI</t>
  </si>
  <si>
    <t xml:space="preserve"> Angewandte Informatik</t>
  </si>
  <si>
    <t>1474-7456</t>
  </si>
  <si>
    <t>1475-3138</t>
  </si>
  <si>
    <t>World Trade Review</t>
  </si>
  <si>
    <t>0741-0883</t>
  </si>
  <si>
    <t>Written Communication</t>
  </si>
  <si>
    <t>0307-4943</t>
  </si>
  <si>
    <t>Yorkshire Bulletin of Economic and Social Research</t>
  </si>
  <si>
    <t>0354-0243</t>
  </si>
  <si>
    <t>Yugoslav Journal of Operations Research</t>
  </si>
  <si>
    <t>1331-5609</t>
  </si>
  <si>
    <t>Zagreb International Review of Economics and Business</t>
  </si>
  <si>
    <t>0932-4089</t>
  </si>
  <si>
    <t>2190-6270</t>
  </si>
  <si>
    <t>Zeitschrift für Arbeits- und Organisationspsychologie</t>
  </si>
  <si>
    <t>0044-2550</t>
  </si>
  <si>
    <t>Zeitschrift für die gesamte Staatswissenschaft</t>
  </si>
  <si>
    <t>0044-2755</t>
  </si>
  <si>
    <t>Zeitschrift für Fremdenverkehr</t>
  </si>
  <si>
    <t>Tourist Review / Revue de Tourisme</t>
  </si>
  <si>
    <t>1619-6147</t>
  </si>
  <si>
    <t>Zeitschrift für Handelswissenschaftliche Forschung</t>
  </si>
  <si>
    <t>0344-9777</t>
  </si>
  <si>
    <t>Zeitschrift für öffentliche und gemeinwirtschaftliche Unternehmen</t>
  </si>
  <si>
    <t>0044-3409</t>
  </si>
  <si>
    <t>Zeitschrift für Psychologie</t>
  </si>
  <si>
    <t>Journal of Psychology</t>
  </si>
  <si>
    <t>0340-1804</t>
  </si>
  <si>
    <t>2366-0325</t>
  </si>
  <si>
    <t>Zeitschrift für Soziologie</t>
  </si>
  <si>
    <t>0931-0983</t>
  </si>
  <si>
    <t>Zeitschrift für Umweltpolitik und Umweltrecht</t>
  </si>
  <si>
    <t>0044-3751</t>
  </si>
  <si>
    <t>Zeitschrift für Wirtschaftsgeographie</t>
  </si>
  <si>
    <t>Zeitschrift für Wirtschaftsgeographie: Angewandte- und Sozial-Geographie, German Journal of Economic Geography</t>
  </si>
  <si>
    <t>1018-161X</t>
  </si>
  <si>
    <t>Academia Economic Papers</t>
  </si>
  <si>
    <t>1095-6298</t>
  </si>
  <si>
    <t>Academy of Marketing Studies Journal</t>
  </si>
  <si>
    <t>1744-9499</t>
  </si>
  <si>
    <t>1744-9480</t>
  </si>
  <si>
    <t>Accounting in Europe</t>
  </si>
  <si>
    <t>1911-382X</t>
  </si>
  <si>
    <t>Accounting Perspectives</t>
  </si>
  <si>
    <t>1030-9616</t>
  </si>
  <si>
    <t>Accounting Research Journal</t>
  </si>
  <si>
    <t>0335-5322</t>
  </si>
  <si>
    <t>1955-2564</t>
  </si>
  <si>
    <t>Actes de la Recherche en Sciences Sociales</t>
  </si>
  <si>
    <t>1476-7333</t>
  </si>
  <si>
    <t>1476-7341</t>
  </si>
  <si>
    <t>Action Learning: Research and Practice</t>
  </si>
  <si>
    <t>1993-6788</t>
  </si>
  <si>
    <t>Actual Problems of Economics</t>
  </si>
  <si>
    <t>2090-3359</t>
  </si>
  <si>
    <t>2090-3367</t>
  </si>
  <si>
    <t>Advances in Decision Sciences</t>
  </si>
  <si>
    <t>1474-7979</t>
  </si>
  <si>
    <t>Advances in International Marketing</t>
  </si>
  <si>
    <t>1687-9147</t>
  </si>
  <si>
    <t>1687-9155</t>
  </si>
  <si>
    <t>Advances in Operations Research</t>
  </si>
  <si>
    <t>1534-5963</t>
  </si>
  <si>
    <t>Advances in Theoretical Economics</t>
  </si>
  <si>
    <t>0163-5158</t>
  </si>
  <si>
    <t xml:space="preserve">Ageing International </t>
  </si>
  <si>
    <t>1804-1930</t>
  </si>
  <si>
    <t>Agris On-line Papers in Economics and Informatics</t>
  </si>
  <si>
    <t>0027-9048</t>
  </si>
  <si>
    <t>American Bankruptcy Law Journal</t>
  </si>
  <si>
    <t>1942-2962</t>
  </si>
  <si>
    <t>American Health and Drug Benefits</t>
  </si>
  <si>
    <t>0196-6324</t>
  </si>
  <si>
    <t>American Journal of Mathematical and Management Sciences</t>
  </si>
  <si>
    <t>1945-4481</t>
  </si>
  <si>
    <t>American Journal of Pharmacy Benefits</t>
  </si>
  <si>
    <t>1582-9146</t>
  </si>
  <si>
    <t>2247-9104</t>
  </si>
  <si>
    <t>Amfiteatru Economic</t>
  </si>
  <si>
    <t>1529-7373</t>
  </si>
  <si>
    <t>Annals of Economics and Finance</t>
  </si>
  <si>
    <t>2159-6816</t>
  </si>
  <si>
    <t>1174-5398</t>
  </si>
  <si>
    <t>Annals of Leisure Research</t>
  </si>
  <si>
    <t>2326-831X</t>
  </si>
  <si>
    <t>2326-8298</t>
  </si>
  <si>
    <t>Annual Review of Statistics and Its Application</t>
  </si>
  <si>
    <t>1611-6607</t>
  </si>
  <si>
    <t>1865-5122</t>
  </si>
  <si>
    <t>Applied Economics Quarterly</t>
  </si>
  <si>
    <t>8755-0024</t>
  </si>
  <si>
    <t>1099-0747</t>
  </si>
  <si>
    <t>Applied Stochastic Models and Data Analysis</t>
  </si>
  <si>
    <t>1745-2007</t>
  </si>
  <si>
    <t>1752-7589</t>
  </si>
  <si>
    <t>Architectural Engineering and Design Management</t>
  </si>
  <si>
    <t>1610-2932</t>
  </si>
  <si>
    <t>1612-1031</t>
  </si>
  <si>
    <t>Asia Europe Journal</t>
  </si>
  <si>
    <t>1326-8481</t>
  </si>
  <si>
    <t>Asia Pacific Journal of Economics and Business</t>
  </si>
  <si>
    <t>0092-7678</t>
  </si>
  <si>
    <t>Asian Affairs</t>
  </si>
  <si>
    <t>1476-9328</t>
  </si>
  <si>
    <t>1472-4782</t>
  </si>
  <si>
    <t>Asian Business and Management</t>
  </si>
  <si>
    <t>1535-3516</t>
  </si>
  <si>
    <t>Asian Economic Papers</t>
  </si>
  <si>
    <t>1321-7348</t>
  </si>
  <si>
    <t>Asian Review of Accounting</t>
  </si>
  <si>
    <t>1911-2017</t>
  </si>
  <si>
    <t>1911-2025</t>
  </si>
  <si>
    <t>Asian Social Science</t>
  </si>
  <si>
    <t>1608-1625</t>
  </si>
  <si>
    <t>Asia-Pacific Journal of Accounting and Economics</t>
  </si>
  <si>
    <t>1757-4331</t>
  </si>
  <si>
    <t>1757-4323</t>
  </si>
  <si>
    <t>Asia-Pacific Journal of Business Administration</t>
  </si>
  <si>
    <t>2041-6156</t>
  </si>
  <si>
    <t>Asia-Pacific Journal of Financial Studies</t>
  </si>
  <si>
    <t>1449-8618</t>
  </si>
  <si>
    <t>1039-7841</t>
  </si>
  <si>
    <t>Australasian Journal of Information Systems</t>
  </si>
  <si>
    <t>0004-900X</t>
  </si>
  <si>
    <t>1467-8454</t>
  </si>
  <si>
    <t>Australian Economic Papers</t>
  </si>
  <si>
    <t>1935-1690</t>
  </si>
  <si>
    <t>B.E. Journal of Macroeconomics</t>
  </si>
  <si>
    <t>0005-4631</t>
  </si>
  <si>
    <t>Bancni Vestnik</t>
  </si>
  <si>
    <t>1816-7403</t>
  </si>
  <si>
    <t>1991-7074</t>
  </si>
  <si>
    <t>Banks and Bank Systems</t>
  </si>
  <si>
    <t>1807-7692</t>
  </si>
  <si>
    <t>BAR - Brazilian Administration Review</t>
  </si>
  <si>
    <t>1050-4753</t>
  </si>
  <si>
    <t>Behavioral Research in Accounting</t>
  </si>
  <si>
    <t>0005-9080</t>
  </si>
  <si>
    <t>Berichte uber Landwirtschaft</t>
  </si>
  <si>
    <t>0373-4331</t>
  </si>
  <si>
    <t>Betonwerk und Fertigteil-Technik/Concrete Precasting Plant and Technology</t>
  </si>
  <si>
    <t>0340-7918</t>
  </si>
  <si>
    <t>Betriebs-Berater</t>
  </si>
  <si>
    <t>BB</t>
  </si>
  <si>
    <t>0888-045X</t>
  </si>
  <si>
    <t>Bottom Line</t>
  </si>
  <si>
    <t>1080-0786</t>
  </si>
  <si>
    <t>Brown Journal of World Affairs</t>
  </si>
  <si>
    <t>2340-9436</t>
  </si>
  <si>
    <t>2340-9444</t>
  </si>
  <si>
    <t>BRQ Business Research Quarterly</t>
  </si>
  <si>
    <t>0007-4624</t>
  </si>
  <si>
    <t>Bulletin for International Fiscal Documentation</t>
  </si>
  <si>
    <t>0007-666X</t>
  </si>
  <si>
    <t>Business Economics</t>
  </si>
  <si>
    <t>0266-3821</t>
  </si>
  <si>
    <t>Business Information Review</t>
  </si>
  <si>
    <t>1467-8616</t>
  </si>
  <si>
    <t>Business Strategy Review</t>
  </si>
  <si>
    <t>1751-5637</t>
  </si>
  <si>
    <t>1751-5645</t>
  </si>
  <si>
    <t>Business Strategy Series</t>
  </si>
  <si>
    <t>1648-0627</t>
  </si>
  <si>
    <t>Business: Theory and Practice</t>
  </si>
  <si>
    <t>0309-8168</t>
  </si>
  <si>
    <t>2041-0980</t>
  </si>
  <si>
    <t>Capital and Class</t>
  </si>
  <si>
    <t>1932-0213</t>
  </si>
  <si>
    <t>Capitalism and Society</t>
  </si>
  <si>
    <t>1303-0701</t>
  </si>
  <si>
    <t>Central Bank Review</t>
  </si>
  <si>
    <t>0251-2920</t>
  </si>
  <si>
    <t>CEPAL Review</t>
  </si>
  <si>
    <t>1615-245X</t>
  </si>
  <si>
    <t>CESifo Forum</t>
  </si>
  <si>
    <t>1756-137X</t>
  </si>
  <si>
    <t>China Agricultural Economic Review</t>
  </si>
  <si>
    <t>0163-7169</t>
  </si>
  <si>
    <t>China Business Review</t>
  </si>
  <si>
    <t>1753-8963</t>
  </si>
  <si>
    <t>1753-8971</t>
  </si>
  <si>
    <t>China Economic Journal</t>
  </si>
  <si>
    <t>1680-2012</t>
  </si>
  <si>
    <t>China Review (HK)</t>
  </si>
  <si>
    <t>0219-7472</t>
  </si>
  <si>
    <t>0219-8614</t>
  </si>
  <si>
    <t>1097-1475</t>
  </si>
  <si>
    <t>1877-9166</t>
  </si>
  <si>
    <t>City, Culture and Society</t>
  </si>
  <si>
    <t>1863-2513</t>
  </si>
  <si>
    <t>1863-2505</t>
  </si>
  <si>
    <t>Cliometrica</t>
  </si>
  <si>
    <t>1752-1890</t>
  </si>
  <si>
    <t>1752-1882</t>
  </si>
  <si>
    <t>Coaching</t>
  </si>
  <si>
    <t>0185-0601</t>
  </si>
  <si>
    <t>Comercio Exterior</t>
  </si>
  <si>
    <t>0888-7233</t>
  </si>
  <si>
    <t>1478-3320</t>
  </si>
  <si>
    <t>Comparative Economic Studies</t>
  </si>
  <si>
    <t>1542-0132</t>
  </si>
  <si>
    <t>1543-3404</t>
  </si>
  <si>
    <t>Comparative Technology Transfer and Society</t>
  </si>
  <si>
    <t>1024-5294</t>
  </si>
  <si>
    <t>Competition and Change</t>
  </si>
  <si>
    <t>1554-0189</t>
  </si>
  <si>
    <t>Competition Policy International</t>
  </si>
  <si>
    <t>0723-712X</t>
  </si>
  <si>
    <t>Computational Statistics Quarterly</t>
  </si>
  <si>
    <t>1879-0550</t>
  </si>
  <si>
    <t>2204-9029</t>
  </si>
  <si>
    <t>Construction Economics and Building</t>
  </si>
  <si>
    <t>0277-5921</t>
  </si>
  <si>
    <t>1464-3588</t>
  </si>
  <si>
    <t>Contributions to Political Economy</t>
  </si>
  <si>
    <t>0935-0381</t>
  </si>
  <si>
    <t>Controlling, Zeitschrift für erfolgsorientierte Unternehmenssteuerung</t>
  </si>
  <si>
    <t>1810-3057</t>
  </si>
  <si>
    <t>1727-9232</t>
  </si>
  <si>
    <t>Corporate Ownership and Control</t>
  </si>
  <si>
    <t>0963-1690</t>
  </si>
  <si>
    <t>1467-8691</t>
  </si>
  <si>
    <t>Creativity and Innovation Management</t>
  </si>
  <si>
    <t>0717-6821</t>
  </si>
  <si>
    <t>0716-0046</t>
  </si>
  <si>
    <t>Cuadernos de Economia (Pontifical Catholic University of Chile)</t>
  </si>
  <si>
    <t>1475-9551</t>
  </si>
  <si>
    <t>1477-2760</t>
  </si>
  <si>
    <t>Culture and Organization</t>
  </si>
  <si>
    <t>1015-2881</t>
  </si>
  <si>
    <t>Cyprus Review</t>
  </si>
  <si>
    <t>1540-4595</t>
  </si>
  <si>
    <t>1540-4609</t>
  </si>
  <si>
    <t>Decision Sciences. Journal of Innovative Education</t>
  </si>
  <si>
    <t>1593-8883</t>
  </si>
  <si>
    <t>1129-6569</t>
  </si>
  <si>
    <t>Decisions in Economics and Finance</t>
  </si>
  <si>
    <t>0046-001X</t>
  </si>
  <si>
    <t>Desarollo Economico</t>
  </si>
  <si>
    <t>Desarrollo Economico. Revista de Ciencias Sociales</t>
  </si>
  <si>
    <t>0354-1258</t>
  </si>
  <si>
    <t>Development and International Cooperation</t>
  </si>
  <si>
    <t>1477-7282</t>
  </si>
  <si>
    <t>Development and Learning in Organisations</t>
  </si>
  <si>
    <t>1011-4750</t>
  </si>
  <si>
    <t>Eastern Africa Economic Review</t>
  </si>
  <si>
    <t>1108-2992</t>
  </si>
  <si>
    <t>East–West Journal of Economics and Business</t>
  </si>
  <si>
    <t>East–West Series in Economics, Business, and the Environment</t>
  </si>
  <si>
    <t>1933-527X</t>
  </si>
  <si>
    <t>Econ Journal Watch</t>
  </si>
  <si>
    <t>1413-8050</t>
  </si>
  <si>
    <t>Economia Aplicada/Brazilian Journal of Applied Economics</t>
  </si>
  <si>
    <t>0012-981X</t>
  </si>
  <si>
    <t>Economia Internazionale</t>
  </si>
  <si>
    <t>1120-2890</t>
  </si>
  <si>
    <t>Economia Politica</t>
  </si>
  <si>
    <t>1821-2573</t>
  </si>
  <si>
    <t>Economic Analysis</t>
  </si>
  <si>
    <t>1580-0466</t>
  </si>
  <si>
    <t>Economic and Business Review</t>
  </si>
  <si>
    <t>1035-3046</t>
  </si>
  <si>
    <t>Economic and Labour Relations Review</t>
  </si>
  <si>
    <t>0424-267X</t>
  </si>
  <si>
    <t>Economic Computation and Economic Cybernetics Studies and Research</t>
  </si>
  <si>
    <t>0013-2993</t>
  </si>
  <si>
    <t>Economic Thought</t>
  </si>
  <si>
    <t>1864-6042</t>
  </si>
  <si>
    <t>2212-0122</t>
  </si>
  <si>
    <t>Economics of Transportation</t>
  </si>
  <si>
    <t>1775-2329</t>
  </si>
  <si>
    <t>Economie et Institutions</t>
  </si>
  <si>
    <t>1777-5795</t>
  </si>
  <si>
    <t>Economie et Prévision</t>
  </si>
  <si>
    <t>0336-1454</t>
  </si>
  <si>
    <t>Economie et Statistique</t>
  </si>
  <si>
    <t>1777-5582</t>
  </si>
  <si>
    <t>1240-8095</t>
  </si>
  <si>
    <t>Economie Internationale</t>
  </si>
  <si>
    <t>0013-0559</t>
  </si>
  <si>
    <t>2105-2581</t>
  </si>
  <si>
    <t>Economie Rurale</t>
  </si>
  <si>
    <t>Économie Rurale: Bulletin de la Société Française d'Économie Rurale</t>
  </si>
  <si>
    <t>1553-3832</t>
  </si>
  <si>
    <t>Economists' Voice</t>
  </si>
  <si>
    <t>1557-3060</t>
  </si>
  <si>
    <t>Education Finance and Policy</t>
  </si>
  <si>
    <t>1753-7983</t>
  </si>
  <si>
    <t>Education, Business and Society: Contemporary Middle Eastern Issues</t>
  </si>
  <si>
    <t>0257-7755</t>
  </si>
  <si>
    <t>EIB Papers</t>
  </si>
  <si>
    <t>0013-3035</t>
  </si>
  <si>
    <t>Ekonomicky Casopis</t>
  </si>
  <si>
    <t>1212-3609</t>
  </si>
  <si>
    <t>1331-677X</t>
  </si>
  <si>
    <t>0424-7558</t>
  </si>
  <si>
    <t>Ekonomski Pregled</t>
  </si>
  <si>
    <t>0041-3011</t>
  </si>
  <si>
    <t>El Trimestre Economico</t>
  </si>
  <si>
    <t>Trimestre Economico</t>
  </si>
  <si>
    <t>1681-8997</t>
  </si>
  <si>
    <t>Empirical Economics Letters</t>
  </si>
  <si>
    <t>1161-2770</t>
  </si>
  <si>
    <t>Entreprises et Histoire</t>
  </si>
  <si>
    <t>0956-6163</t>
  </si>
  <si>
    <t>Environmental Management and Health</t>
  </si>
  <si>
    <t>0304-2758</t>
  </si>
  <si>
    <t>0718-5286</t>
  </si>
  <si>
    <t>Estudios de Economia</t>
  </si>
  <si>
    <t>0188-4557</t>
  </si>
  <si>
    <t>Estudios Sociales</t>
  </si>
  <si>
    <t>0101-4161</t>
  </si>
  <si>
    <t>1980-5357</t>
  </si>
  <si>
    <t>Estudos  Econômicos</t>
  </si>
  <si>
    <t>0937-938X</t>
  </si>
  <si>
    <t>Ethik und Sozialwissenschaften</t>
  </si>
  <si>
    <t>0014-2182</t>
  </si>
  <si>
    <t>Etudes Rurales</t>
  </si>
  <si>
    <t>1478-0917</t>
  </si>
  <si>
    <t>1746-692X</t>
  </si>
  <si>
    <t>EuroChoices</t>
  </si>
  <si>
    <t>Euro Choices: Agri-Food and Rural Resource Issues</t>
  </si>
  <si>
    <t>1450-2194</t>
  </si>
  <si>
    <t>EuroMed Journal of Business</t>
  </si>
  <si>
    <t>1469-6460</t>
  </si>
  <si>
    <t>European Business Forum</t>
  </si>
  <si>
    <t>0955-808X</t>
  </si>
  <si>
    <t>European Business Journal</t>
  </si>
  <si>
    <t>1566-7529</t>
  </si>
  <si>
    <t>European Business Organization Law Review</t>
  </si>
  <si>
    <t>1744-1056</t>
  </si>
  <si>
    <t>European Competition Journal</t>
  </si>
  <si>
    <t>1027-5193</t>
  </si>
  <si>
    <t>European Integration online Papers</t>
  </si>
  <si>
    <t>EIoP</t>
  </si>
  <si>
    <t>European integration online papers : EIoP : an interdisciplinary working papers series</t>
  </si>
  <si>
    <t>1450-2275</t>
  </si>
  <si>
    <t>European Journal of Economics, Finance and Administrative Sciences</t>
  </si>
  <si>
    <t>1314-0817</t>
  </si>
  <si>
    <t>1994-7658</t>
  </si>
  <si>
    <t>European Journal of Tourism Research</t>
  </si>
  <si>
    <t>1108-2976</t>
  </si>
  <si>
    <t>European Research Studies Journal</t>
  </si>
  <si>
    <t>1352-9633</t>
  </si>
  <si>
    <t>European Retail Digest</t>
  </si>
  <si>
    <t>1825-3997</t>
  </si>
  <si>
    <t>European Transport</t>
  </si>
  <si>
    <t>Transporti Europei</t>
  </si>
  <si>
    <t>1349-4961</t>
  </si>
  <si>
    <t>Evolutionary and Institutional Economics Review</t>
  </si>
  <si>
    <t>0970-3772</t>
  </si>
  <si>
    <t>Finance India</t>
  </si>
  <si>
    <t>0968-5650</t>
  </si>
  <si>
    <t>Financial History Review</t>
  </si>
  <si>
    <t>1082-0698</t>
  </si>
  <si>
    <t>Financial Practice and Education</t>
  </si>
  <si>
    <t>1332-3970</t>
  </si>
  <si>
    <t>0015-2218</t>
  </si>
  <si>
    <t>FinanzArchiv</t>
  </si>
  <si>
    <t>1554-0642</t>
  </si>
  <si>
    <t>Foundations and Trends in Accounting</t>
  </si>
  <si>
    <t>1551-3076</t>
  </si>
  <si>
    <t>Foundations and Trends in Econometrics</t>
  </si>
  <si>
    <t>1567-2395</t>
  </si>
  <si>
    <t>Foundations and Trends in Finance</t>
  </si>
  <si>
    <t>1555-0753</t>
  </si>
  <si>
    <t>Foundations and Trends in Marketing</t>
  </si>
  <si>
    <t>1547-9846</t>
  </si>
  <si>
    <t>1547-9854</t>
  </si>
  <si>
    <t>Foundations and Trends in Microeconomics</t>
  </si>
  <si>
    <t>1571-9545</t>
  </si>
  <si>
    <t>Foundations and Trends in Technology, Information and Operations Management</t>
  </si>
  <si>
    <t>0976-6375</t>
  </si>
  <si>
    <t>1673-7326</t>
  </si>
  <si>
    <t>1673-7431</t>
  </si>
  <si>
    <t>Frontiers of Business Research in China</t>
  </si>
  <si>
    <t>1673-3444</t>
  </si>
  <si>
    <t>1673-3568</t>
  </si>
  <si>
    <t>Frontiers of Economics in China</t>
  </si>
  <si>
    <t>2073-4336</t>
  </si>
  <si>
    <t>Games</t>
  </si>
  <si>
    <t>0921-5077</t>
  </si>
  <si>
    <t>Gedrag en Organisatie</t>
  </si>
  <si>
    <t>1935-472X</t>
  </si>
  <si>
    <t>Genetic Engineering and Biotechnology News</t>
  </si>
  <si>
    <t>1295-926X</t>
  </si>
  <si>
    <t>Geographie Economie Societe</t>
  </si>
  <si>
    <t>0104-530X</t>
  </si>
  <si>
    <t>Gestao e Producao</t>
  </si>
  <si>
    <t>1097-4954</t>
  </si>
  <si>
    <t>1745-1329</t>
  </si>
  <si>
    <t>Global Business and Economics Review</t>
  </si>
  <si>
    <t>1932-2062</t>
  </si>
  <si>
    <t>1932-2054</t>
  </si>
  <si>
    <t>Global Business and Organizational Excellence</t>
  </si>
  <si>
    <t>0972-1509</t>
  </si>
  <si>
    <t>Global Business Review</t>
  </si>
  <si>
    <t>1226-508X</t>
  </si>
  <si>
    <t>1744-3873</t>
  </si>
  <si>
    <t>Global Economic Review</t>
  </si>
  <si>
    <t>Journal of East and West Studies</t>
  </si>
  <si>
    <t>2194-5659</t>
  </si>
  <si>
    <t>1553-5304</t>
  </si>
  <si>
    <t>Global Economy Journal</t>
  </si>
  <si>
    <t>1524-5861</t>
  </si>
  <si>
    <t>Global Economy Quarterly</t>
  </si>
  <si>
    <t>0972-2696</t>
  </si>
  <si>
    <t>Global Journal of Flexible Systems Management</t>
  </si>
  <si>
    <t>0210-1173</t>
  </si>
  <si>
    <t>Hacienda Publica Espanola</t>
  </si>
  <si>
    <t>0739-1854</t>
  </si>
  <si>
    <t>Harvard International Review</t>
  </si>
  <si>
    <t>0195-8631</t>
  </si>
  <si>
    <t>Health Care Financing Review</t>
  </si>
  <si>
    <t>0018-280X</t>
  </si>
  <si>
    <t>Hitotsubashi Journal of Economics</t>
  </si>
  <si>
    <t>1402-1501</t>
  </si>
  <si>
    <t>1402-151X</t>
  </si>
  <si>
    <t>Human IT</t>
  </si>
  <si>
    <t>0967-0734</t>
  </si>
  <si>
    <t>Human Resource Management International Digest</t>
  </si>
  <si>
    <t>1318-2803</t>
  </si>
  <si>
    <t>IB Revija</t>
  </si>
  <si>
    <t>0970-3896</t>
  </si>
  <si>
    <t>IIMB Management Review</t>
  </si>
  <si>
    <t>1300-610X</t>
  </si>
  <si>
    <t>Iktisat, işletme ve Fínans</t>
  </si>
  <si>
    <t>0019-4646</t>
  </si>
  <si>
    <t>Indian Economic and Social History Review</t>
  </si>
  <si>
    <t>0019-4670</t>
  </si>
  <si>
    <t>Indian Economic Review</t>
  </si>
  <si>
    <t>0019-5014</t>
  </si>
  <si>
    <t>Indian Journal of Agricultural Economics</t>
  </si>
  <si>
    <t>0019-5308</t>
  </si>
  <si>
    <t>Indian Journal of Labour Economics</t>
  </si>
  <si>
    <t>1222-5347</t>
  </si>
  <si>
    <t>Industria Textila</t>
  </si>
  <si>
    <t>0943-2779</t>
  </si>
  <si>
    <t>Industrielle Beziehungen: Zeitschrift für Arbeit</t>
  </si>
  <si>
    <t>Organisation und Management: the German journal of industrial relations</t>
  </si>
  <si>
    <t>0718-0764</t>
  </si>
  <si>
    <t>0303-2493</t>
  </si>
  <si>
    <t>Informationen zur Raumentwicklung</t>
  </si>
  <si>
    <t>1697-9818</t>
  </si>
  <si>
    <t>Intangible Capital</t>
  </si>
  <si>
    <t>2160-0074</t>
  </si>
  <si>
    <t>Intelligent Systems in Accounting, Finance and Management</t>
  </si>
  <si>
    <t xml:space="preserve">International Journal of Intelligent Systems in Accounting, Finance and Management </t>
  </si>
  <si>
    <t>1993-5250</t>
  </si>
  <si>
    <t>International Business Management</t>
  </si>
  <si>
    <t>1052-9187</t>
  </si>
  <si>
    <t>International Contributions to Labour Studies</t>
  </si>
  <si>
    <t>1050-8481</t>
  </si>
  <si>
    <t>International Economic Insights</t>
  </si>
  <si>
    <t>1016-8737</t>
  </si>
  <si>
    <t>1743-517X</t>
  </si>
  <si>
    <t>International Economic Journal</t>
  </si>
  <si>
    <t>0898-4336</t>
  </si>
  <si>
    <t>International Economy</t>
  </si>
  <si>
    <t>0020-6652</t>
  </si>
  <si>
    <t>International Executive</t>
  </si>
  <si>
    <t>0269-3798</t>
  </si>
  <si>
    <t>International Journal for Geographical Information Systems</t>
  </si>
  <si>
    <t>0146-6518</t>
  </si>
  <si>
    <t>International Journal for Housing Science and Its Applications</t>
  </si>
  <si>
    <t>1834-7649</t>
  </si>
  <si>
    <t>International Journal of Accounting and Information Management</t>
  </si>
  <si>
    <t>1740-8008</t>
  </si>
  <si>
    <t>1740-8016</t>
  </si>
  <si>
    <t>International Journal of Accounting, Auditing and Performance Evaluation</t>
  </si>
  <si>
    <t>1861-9916</t>
  </si>
  <si>
    <t>1861-1303</t>
  </si>
  <si>
    <t>International Journal of Action Research</t>
  </si>
  <si>
    <t>1741-9182</t>
  </si>
  <si>
    <t>1741-9174</t>
  </si>
  <si>
    <t>International Journal of Agile Systems and Management</t>
  </si>
  <si>
    <t>1755-8077</t>
  </si>
  <si>
    <t>1755-8085</t>
  </si>
  <si>
    <t>International Journal of Applied Decision Sciences</t>
  </si>
  <si>
    <t>1755-8921</t>
  </si>
  <si>
    <t>1755-8913</t>
  </si>
  <si>
    <t>International Journal of Applied Management Science</t>
  </si>
  <si>
    <t>1751-0589</t>
  </si>
  <si>
    <t>1751-0597</t>
  </si>
  <si>
    <t>International Journal of Applied Systemic Studies</t>
  </si>
  <si>
    <t>1090-6738</t>
  </si>
  <si>
    <t>1099-1123</t>
  </si>
  <si>
    <t>International Journal of Auditing</t>
  </si>
  <si>
    <t>1753-3627</t>
  </si>
  <si>
    <t>1753-3635</t>
  </si>
  <si>
    <t>International Journal of Business and Globalisation</t>
  </si>
  <si>
    <t>1751-200X</t>
  </si>
  <si>
    <t>1751-2018</t>
  </si>
  <si>
    <t>International Journal of Business and Systems Research</t>
  </si>
  <si>
    <t>1548-064X</t>
  </si>
  <si>
    <t>1548-0631</t>
  </si>
  <si>
    <t>International Journal of Business Data Communications and Networking</t>
  </si>
  <si>
    <t>1477-9048</t>
  </si>
  <si>
    <t>1741-802X</t>
  </si>
  <si>
    <t>International Journal of Business Governance and Ethics</t>
  </si>
  <si>
    <t>1753-0296</t>
  </si>
  <si>
    <t>International Journal of Business Science and Applied Management</t>
  </si>
  <si>
    <t>1815-4654</t>
  </si>
  <si>
    <t>International Journal of Central Banking</t>
  </si>
  <si>
    <t>1363-7681</t>
  </si>
  <si>
    <t>International Journal of COMADEM</t>
  </si>
  <si>
    <t>1755-8069</t>
  </si>
  <si>
    <t>1755-8050</t>
  </si>
  <si>
    <t>International Journal of Data Analysis Techniques and Strategies</t>
  </si>
  <si>
    <t>1759-1163</t>
  </si>
  <si>
    <t>1759-1171</t>
  </si>
  <si>
    <t>International Journal of Data Mining, Modelling and Management</t>
  </si>
  <si>
    <t>1577-8517</t>
  </si>
  <si>
    <t>International Journal of Digital Accounting Research</t>
  </si>
  <si>
    <t>1746-6539</t>
  </si>
  <si>
    <t>1741-3591</t>
  </si>
  <si>
    <t>International Journal of Disclosure and Governance</t>
  </si>
  <si>
    <t>1742-7363</t>
  </si>
  <si>
    <t>1742-7355</t>
  </si>
  <si>
    <t>International Journal of Economic Theory</t>
  </si>
  <si>
    <t>1823-836X</t>
  </si>
  <si>
    <t>International Journal of Economics and Management</t>
  </si>
  <si>
    <t>1750-0672</t>
  </si>
  <si>
    <t>1750-0664</t>
  </si>
  <si>
    <t>International Journal of Electronic Customer Relationship Management</t>
  </si>
  <si>
    <t>1741-1025</t>
  </si>
  <si>
    <t>1741-1033</t>
  </si>
  <si>
    <t>International Journal of Electronic Marketing and Retailing</t>
  </si>
  <si>
    <t>2146-4553</t>
  </si>
  <si>
    <t>International Journal of Energy Economics and Policy</t>
  </si>
  <si>
    <t>1847-9790</t>
  </si>
  <si>
    <t>International Journal of Engineering Business Management</t>
  </si>
  <si>
    <t>1748-1252</t>
  </si>
  <si>
    <t>1748-1260</t>
  </si>
  <si>
    <t>International Journal of Enterprise Network Management</t>
  </si>
  <si>
    <t>1742-5360</t>
  </si>
  <si>
    <t>1742-5379</t>
  </si>
  <si>
    <t>International Journal of Entrepreneurial Venturing</t>
  </si>
  <si>
    <t>1758-2962</t>
  </si>
  <si>
    <t>1758-2954</t>
  </si>
  <si>
    <t>International Journal of Event and Festival Management</t>
  </si>
  <si>
    <t>2045-1822</t>
  </si>
  <si>
    <t>2045-1830</t>
  </si>
  <si>
    <t>International Journal of Finance and Management</t>
  </si>
  <si>
    <t>1756-6266</t>
  </si>
  <si>
    <t>International Journal of Gender and Entrepreneurship</t>
  </si>
  <si>
    <t>1479-3059</t>
  </si>
  <si>
    <t>1479-3067</t>
  </si>
  <si>
    <t>International Journal of Globalisation and Small Business</t>
  </si>
  <si>
    <t>1744-9928</t>
  </si>
  <si>
    <t>1744-9936</t>
  </si>
  <si>
    <t>International Journal of Green Economics</t>
  </si>
  <si>
    <t>1741-8488</t>
  </si>
  <si>
    <t>1741-847X</t>
  </si>
  <si>
    <t>International Journal of Grid and Utility Computing</t>
  </si>
  <si>
    <t>1525-6499</t>
  </si>
  <si>
    <t>1525-6480</t>
  </si>
  <si>
    <t>International Journal of Hospitality and Tourism Administration</t>
  </si>
  <si>
    <t>1947-3486</t>
  </si>
  <si>
    <t>1947-3478</t>
  </si>
  <si>
    <t>International Journal of Human Capital and Information Technology Professionals</t>
  </si>
  <si>
    <t>1465-6612</t>
  </si>
  <si>
    <t>1741-5160</t>
  </si>
  <si>
    <t>International Journal of Human Resources Development and Management</t>
  </si>
  <si>
    <t>1756-7017</t>
  </si>
  <si>
    <t>1756-7025</t>
  </si>
  <si>
    <t>International Journal of Information and Decision Sciences</t>
  </si>
  <si>
    <t>2233-940X</t>
  </si>
  <si>
    <t>2093-4009</t>
  </si>
  <si>
    <t>International Journal of Information Processing and Management</t>
  </si>
  <si>
    <t>2008-8310</t>
  </si>
  <si>
    <t>2008-8302</t>
  </si>
  <si>
    <t>International Journal of Information Science and Management</t>
  </si>
  <si>
    <t>1947-8186</t>
  </si>
  <si>
    <t>1947-8194</t>
  </si>
  <si>
    <t>International Journal of Information System Modeling and Design</t>
  </si>
  <si>
    <t>1479-3121</t>
  </si>
  <si>
    <t>1479-313X</t>
  </si>
  <si>
    <t>International Journal of Information Systems and Change Management</t>
  </si>
  <si>
    <t>1935-5726</t>
  </si>
  <si>
    <t>International Journal of Information Systems and Supply Chain Management</t>
  </si>
  <si>
    <t>1935-5688</t>
  </si>
  <si>
    <t>1935-5696</t>
  </si>
  <si>
    <t>International Journal of Information Systems in the Service Sector</t>
  </si>
  <si>
    <t>0219-8770</t>
  </si>
  <si>
    <t>1793-6950</t>
  </si>
  <si>
    <t>International Journal of Innovation and Technology Management</t>
  </si>
  <si>
    <t>1478-9647</t>
  </si>
  <si>
    <t>1478-9655</t>
  </si>
  <si>
    <t>International Journal of Intellectual Property Management</t>
  </si>
  <si>
    <t>1539-3062</t>
  </si>
  <si>
    <t>1539-3054</t>
  </si>
  <si>
    <t>International Journal of IT Standards and Standardization Research</t>
  </si>
  <si>
    <t>1548-0666</t>
  </si>
  <si>
    <t>International Journal of Knowledge Management</t>
  </si>
  <si>
    <t>1743-8276</t>
  </si>
  <si>
    <t>1743-8268</t>
  </si>
  <si>
    <t>International Journal of Knowledge Management Studies</t>
  </si>
  <si>
    <t>2040-4476</t>
  </si>
  <si>
    <t>2040-4468</t>
  </si>
  <si>
    <t>International Journal of Knowledge-Based Development</t>
  </si>
  <si>
    <t>0813-0183</t>
  </si>
  <si>
    <t>International Journal of Management</t>
  </si>
  <si>
    <t>1750-385X</t>
  </si>
  <si>
    <t>1750-3868</t>
  </si>
  <si>
    <t>International Journal of Management in Education</t>
  </si>
  <si>
    <t>1477-9064</t>
  </si>
  <si>
    <t>1741-8143</t>
  </si>
  <si>
    <t>International Journal of Management Practice</t>
  </si>
  <si>
    <t>1743-9132</t>
  </si>
  <si>
    <t>International Journal of Managerial Finance</t>
  </si>
  <si>
    <t>1748-0930</t>
  </si>
  <si>
    <t>1748-0949</t>
  </si>
  <si>
    <t>International Journal of Mining, Reclamation and Environment</t>
  </si>
  <si>
    <t>1744-2869</t>
  </si>
  <si>
    <t>1744-2850</t>
  </si>
  <si>
    <t>International Journal of Mobile Network Design and Innovation</t>
  </si>
  <si>
    <t>1752-0479</t>
  </si>
  <si>
    <t>1752-0487</t>
  </si>
  <si>
    <t>International Journal of Monetary Economics and Finance</t>
  </si>
  <si>
    <t>2040-106X</t>
  </si>
  <si>
    <t>International Journal of Multicriteria Decision Making</t>
  </si>
  <si>
    <t>1934-8835</t>
  </si>
  <si>
    <t>International Journal of Organizational Analysis</t>
  </si>
  <si>
    <t>2288-6206</t>
  </si>
  <si>
    <t>2198-0810</t>
  </si>
  <si>
    <t>International Journal of Precision Engineering and Manufacturing - Green Technology</t>
  </si>
  <si>
    <t>1460-6739</t>
  </si>
  <si>
    <t>1741-816X</t>
  </si>
  <si>
    <t>International Journal of Process Management and Benchmarking</t>
  </si>
  <si>
    <t>1740-2905</t>
  </si>
  <si>
    <t>1740-2891</t>
  </si>
  <si>
    <t>International Journal of Project Organisation and Management</t>
  </si>
  <si>
    <t>1740-0600</t>
  </si>
  <si>
    <t>1740-0619</t>
  </si>
  <si>
    <t>International Journal of Public Policy</t>
  </si>
  <si>
    <t>1474-7332</t>
  </si>
  <si>
    <t>1741-8186</t>
  </si>
  <si>
    <t>International Journal of Revenue Management</t>
  </si>
  <si>
    <t>1741-5403</t>
  </si>
  <si>
    <t>1741-539X</t>
  </si>
  <si>
    <t>International Journal of Services Operations and Informatics</t>
  </si>
  <si>
    <t>1753-0822</t>
  </si>
  <si>
    <t>1753-0830</t>
  </si>
  <si>
    <t>International Journal of Services, Economics and Management</t>
  </si>
  <si>
    <t>1558-6235</t>
  </si>
  <si>
    <t>International Journal of Sport Finance</t>
  </si>
  <si>
    <t>1940-6959</t>
  </si>
  <si>
    <t>1940-6940</t>
  </si>
  <si>
    <t>1464-6668</t>
  </si>
  <si>
    <t>International Journal of Sports Marketing and Sponsorship</t>
  </si>
  <si>
    <t>1756-5804</t>
  </si>
  <si>
    <t>1756-5812</t>
  </si>
  <si>
    <t>International Journal of Sustainable Economy</t>
  </si>
  <si>
    <t>1742-7231</t>
  </si>
  <si>
    <t>1742-7223</t>
  </si>
  <si>
    <t>International Journal of Sustainable Manufacturing</t>
  </si>
  <si>
    <t>0975-6809</t>
  </si>
  <si>
    <t>0976-4348</t>
  </si>
  <si>
    <t>International Journal of Systems Assurance Engineering and Management</t>
  </si>
  <si>
    <t>1740-2832</t>
  </si>
  <si>
    <t>International Journal of Technology Intelligence and Planning</t>
  </si>
  <si>
    <t>1469-9257</t>
  </si>
  <si>
    <t>0969-5958</t>
  </si>
  <si>
    <t>International Journal of the Legal Profession</t>
  </si>
  <si>
    <t>1750-4090</t>
  </si>
  <si>
    <t>1750-4104</t>
  </si>
  <si>
    <t>International Journal of Tourism Policy</t>
  </si>
  <si>
    <t>1741-5365</t>
  </si>
  <si>
    <t>1741-5357</t>
  </si>
  <si>
    <t>International Journal of Value Chain Management</t>
  </si>
  <si>
    <t>1740-8946</t>
  </si>
  <si>
    <t>1740-8938</t>
  </si>
  <si>
    <t>International Journal of Work Organisation and Emotion</t>
  </si>
  <si>
    <t>1352-2523</t>
  </si>
  <si>
    <t>International Journal on Hydropower and Dams</t>
  </si>
  <si>
    <t>1424-1277</t>
  </si>
  <si>
    <t>International Journal on Media Management</t>
  </si>
  <si>
    <t>1088-7326</t>
  </si>
  <si>
    <t>International Policy Review</t>
  </si>
  <si>
    <t>1865-1704</t>
  </si>
  <si>
    <t>International Review of Economics</t>
  </si>
  <si>
    <t xml:space="preserve"> RISEC</t>
  </si>
  <si>
    <t>Rivista Internazionale di Scienze Economiche e Commerciali</t>
  </si>
  <si>
    <t>1477-3880</t>
  </si>
  <si>
    <t>International Review of Economics Education</t>
  </si>
  <si>
    <t>1468-2443</t>
  </si>
  <si>
    <t>1369-412X</t>
  </si>
  <si>
    <t>International Review of Finance</t>
  </si>
  <si>
    <t>0959-3969</t>
  </si>
  <si>
    <t>1466-4402</t>
  </si>
  <si>
    <t>International Review of Retail, Distribution and Consumer Research</t>
  </si>
  <si>
    <t>IRRDCR</t>
  </si>
  <si>
    <t>1865-1984</t>
  </si>
  <si>
    <t>1865-1992</t>
  </si>
  <si>
    <t>International Review on Public and Nonprofit Marketing</t>
  </si>
  <si>
    <t>1468-246X</t>
  </si>
  <si>
    <t>0020-871X</t>
  </si>
  <si>
    <t>International Social Security Review</t>
  </si>
  <si>
    <t>0020-8825</t>
  </si>
  <si>
    <t>International Studies of Management and Organization</t>
  </si>
  <si>
    <t>0969-6016</t>
  </si>
  <si>
    <t>1475-3995</t>
  </si>
  <si>
    <t>International Transactions in Operational Research</t>
  </si>
  <si>
    <t>1135-2523</t>
  </si>
  <si>
    <t>Investigaciones Europeas de Direccion y Economia de la Empresa</t>
  </si>
  <si>
    <t>1695-7253</t>
  </si>
  <si>
    <t>Investigaciones Regionales</t>
  </si>
  <si>
    <t>1029-3523</t>
  </si>
  <si>
    <t>Investment Analysts Journal</t>
  </si>
  <si>
    <t>1810-4967</t>
  </si>
  <si>
    <t>1812-9358</t>
  </si>
  <si>
    <t>Investment Management and Financial Innovations</t>
  </si>
  <si>
    <t>0173-7600</t>
  </si>
  <si>
    <t>Jahrbuch für Regionalwissenschaft</t>
  </si>
  <si>
    <t>Review of Regional Research</t>
  </si>
  <si>
    <t>0075-2800</t>
  </si>
  <si>
    <t>Jahrbuch für Wirtschaftsgeschichte</t>
  </si>
  <si>
    <t>0948-5139</t>
  </si>
  <si>
    <t>Jahrbuch für Wirtschaftswissenschaften</t>
  </si>
  <si>
    <t>0577-9154</t>
  </si>
  <si>
    <t>Jingji Yanjiu/Economic Research Journal</t>
  </si>
  <si>
    <t>0949-6181</t>
  </si>
  <si>
    <t>Journal for East European Management Studies</t>
  </si>
  <si>
    <t>JEEMS</t>
  </si>
  <si>
    <t>0379-6205</t>
  </si>
  <si>
    <t>Journal for Studies in Economics and Econometrics</t>
  </si>
  <si>
    <t>0344-9327</t>
  </si>
  <si>
    <t>1614-631X</t>
  </si>
  <si>
    <t>Journal für Betriebswirtschaft</t>
  </si>
  <si>
    <t>0258-2384</t>
  </si>
  <si>
    <t>Journal für Entwicklungspolitik</t>
  </si>
  <si>
    <t>JEP</t>
  </si>
  <si>
    <t>1832-5912</t>
  </si>
  <si>
    <t>Journal of Accounting and Organizational Change</t>
  </si>
  <si>
    <t>0219-6867</t>
  </si>
  <si>
    <t>Journal of Advanced Manufacturing Systems</t>
  </si>
  <si>
    <t>1074-0708</t>
  </si>
  <si>
    <t>Journal of Agricultural and Applied Economics</t>
  </si>
  <si>
    <t>1520-3255</t>
  </si>
  <si>
    <t>Journal of Alternative Investments</t>
  </si>
  <si>
    <t>0892-7626</t>
  </si>
  <si>
    <t>2157-8834</t>
  </si>
  <si>
    <t>Journal of Applied Business Research</t>
  </si>
  <si>
    <t>1063-2921</t>
  </si>
  <si>
    <t>Journal of Arts Management, Law and Society</t>
  </si>
  <si>
    <t>1569-9838</t>
  </si>
  <si>
    <t>0957-6851</t>
  </si>
  <si>
    <t>Journal of Asian Pacific Communication</t>
  </si>
  <si>
    <t>1059-9231</t>
  </si>
  <si>
    <t>1528-6940</t>
  </si>
  <si>
    <t>Journal of Asia-Pacific Business</t>
  </si>
  <si>
    <t>1470-8272</t>
  </si>
  <si>
    <t>1479-179X</t>
  </si>
  <si>
    <t>Journal of Asset Management</t>
  </si>
  <si>
    <t>0156-5826</t>
  </si>
  <si>
    <t>Journal of Australian Political Economy</t>
  </si>
  <si>
    <t>1750-2071</t>
  </si>
  <si>
    <t>1745-6452</t>
  </si>
  <si>
    <t>Journal of Banking Regulation</t>
  </si>
  <si>
    <t>0896-3568</t>
  </si>
  <si>
    <t>Journal of Business and Finance Librarianship</t>
  </si>
  <si>
    <t>1729-3618</t>
  </si>
  <si>
    <t>1729-3626</t>
  </si>
  <si>
    <t>Journal of Business Cycle Measurement and Analysis</t>
  </si>
  <si>
    <t>1548-7725</t>
  </si>
  <si>
    <t>1548-7717</t>
  </si>
  <si>
    <t>Journal of Cases on Information Technology</t>
  </si>
  <si>
    <t>1938-8179</t>
  </si>
  <si>
    <t>1938-8160</t>
  </si>
  <si>
    <t>Journal of China Tourism Research</t>
  </si>
  <si>
    <t>1476-5284</t>
  </si>
  <si>
    <t>Journal of Chinese Economic and Business Studies</t>
  </si>
  <si>
    <t>1462-8732</t>
  </si>
  <si>
    <t>1478-565X</t>
  </si>
  <si>
    <t>Journal of Commercial Biotechnology</t>
  </si>
  <si>
    <t>1363-254X</t>
  </si>
  <si>
    <t>Journal of Communication Management</t>
  </si>
  <si>
    <t>Journal of Consumer Policy, Consumer Issues in Law, Economics and Behavioral Sciences</t>
  </si>
  <si>
    <t>Zeitschrift für Verbraucherpolitik</t>
  </si>
  <si>
    <t>1815-5669</t>
  </si>
  <si>
    <t>Journal of Contemporary Accounting and Economics</t>
  </si>
  <si>
    <t>2212-1447</t>
  </si>
  <si>
    <t>Journal of Contextual Behavioral Science</t>
  </si>
  <si>
    <t>1436-8811</t>
  </si>
  <si>
    <t>Journal of Cross-Cultural Competence and Management</t>
  </si>
  <si>
    <t>IACCM</t>
  </si>
  <si>
    <t>1741-2439</t>
  </si>
  <si>
    <t>1741-2447</t>
  </si>
  <si>
    <t>Journal of Database Marketing and Customer Strategy Management</t>
  </si>
  <si>
    <t>1246-0125</t>
  </si>
  <si>
    <t>Journal of Decision Systems</t>
  </si>
  <si>
    <t>1074-1240</t>
  </si>
  <si>
    <t>Journal of Derivatives</t>
  </si>
  <si>
    <t>2212-571X</t>
  </si>
  <si>
    <t>Journal of Destination Marketing and Management</t>
  </si>
  <si>
    <t>0972-7272</t>
  </si>
  <si>
    <t>Journal of Digital Information Management</t>
  </si>
  <si>
    <t>1746-0166</t>
  </si>
  <si>
    <t>1746-0174</t>
  </si>
  <si>
    <t>Journal of Direct, Data and Digital Marketing Practice</t>
  </si>
  <si>
    <t>1066-9868</t>
  </si>
  <si>
    <t>Journal of East–West Business</t>
  </si>
  <si>
    <t>1308-7800</t>
  </si>
  <si>
    <t>Journal of Economic Cooperation and Development</t>
  </si>
  <si>
    <t>0361-6576</t>
  </si>
  <si>
    <t>Journal of Economics</t>
  </si>
  <si>
    <t>Journal of Economics (Missouri Valley Economic Association)</t>
  </si>
  <si>
    <t>0098-9495</t>
  </si>
  <si>
    <t>1944-6470</t>
  </si>
  <si>
    <t>Journal of Education Finance</t>
  </si>
  <si>
    <t>1326-4443</t>
  </si>
  <si>
    <t>Journal of Empirical Generalisations in Marketing Science</t>
  </si>
  <si>
    <t>1750-6204</t>
  </si>
  <si>
    <t>Journal of Enterprising Communities</t>
  </si>
  <si>
    <t>0218-4958</t>
  </si>
  <si>
    <t>Journal of Enterprising Culture</t>
  </si>
  <si>
    <t>0971-3557</t>
  </si>
  <si>
    <t>Journal of Entrepreneurship</t>
  </si>
  <si>
    <t>1098-8394</t>
  </si>
  <si>
    <t>1528-2651</t>
  </si>
  <si>
    <t>Journal of Entrepreneurship Education</t>
  </si>
  <si>
    <t>1049-6483</t>
  </si>
  <si>
    <t>1528-6967</t>
  </si>
  <si>
    <t>Journal of Euromarketing</t>
  </si>
  <si>
    <t>1753-9269</t>
  </si>
  <si>
    <t>Journal of European Real Estate Research</t>
  </si>
  <si>
    <t>0970-4205</t>
  </si>
  <si>
    <t>Journal of Financial Management and Analysis</t>
  </si>
  <si>
    <t>1479-1846</t>
  </si>
  <si>
    <t>1363-0539</t>
  </si>
  <si>
    <t>Journal of Financial Services Marketing</t>
  </si>
  <si>
    <t>1755-361X</t>
  </si>
  <si>
    <t>Journal of Financial Transformation</t>
  </si>
  <si>
    <t>1059-8596</t>
  </si>
  <si>
    <t>Journal of Fixed Income</t>
  </si>
  <si>
    <t>1097-198X</t>
  </si>
  <si>
    <t>Journal of Global Information Technology Management</t>
  </si>
  <si>
    <t>1755-7518</t>
  </si>
  <si>
    <t>1755-750X</t>
  </si>
  <si>
    <t>Journal of Historical Research in Marketing</t>
  </si>
  <si>
    <t>1757-9880</t>
  </si>
  <si>
    <t>Journal of Hospitality and Tourism Technology</t>
  </si>
  <si>
    <t>1473-8376</t>
  </si>
  <si>
    <t>Journal of Hospitality, Leisure, Sports and Tourism Education</t>
  </si>
  <si>
    <t>1932-8575</t>
  </si>
  <si>
    <t>1932-8664</t>
  </si>
  <si>
    <t>Journal of Human Capital</t>
  </si>
  <si>
    <t>1533-2853</t>
  </si>
  <si>
    <t>1533-2845</t>
  </si>
  <si>
    <t>Journal of Human Resources in Hospitality and Tourism</t>
  </si>
  <si>
    <t>0971-6858</t>
  </si>
  <si>
    <t>0973-0737</t>
  </si>
  <si>
    <t>Journal of Human Values</t>
  </si>
  <si>
    <t>0926-6437</t>
  </si>
  <si>
    <t>1874-6322</t>
  </si>
  <si>
    <t>Journal of Income Distribution</t>
  </si>
  <si>
    <t>2013-0953</t>
  </si>
  <si>
    <t>2013-8423</t>
  </si>
  <si>
    <t>Journal of Industrial Engineering and Management</t>
  </si>
  <si>
    <t>0252-2667</t>
  </si>
  <si>
    <t>Journal of Information and Optimization Sciences</t>
  </si>
  <si>
    <t>1744-1374</t>
  </si>
  <si>
    <t>Journal of Institutional Economics</t>
  </si>
  <si>
    <t>1542-6297</t>
  </si>
  <si>
    <t>1558-8025</t>
  </si>
  <si>
    <t>Journal of International Accounting Research</t>
  </si>
  <si>
    <t>1204-5357</t>
  </si>
  <si>
    <t>Journal of Internet Banking and Commerce</t>
  </si>
  <si>
    <t>1342-2618</t>
  </si>
  <si>
    <t>0386-4812</t>
  </si>
  <si>
    <t>Journal of Japan Industrial Management Association</t>
  </si>
  <si>
    <t>1049-2127</t>
  </si>
  <si>
    <t>1558-8033</t>
  </si>
  <si>
    <t>Journal of Management Accounting Research</t>
  </si>
  <si>
    <t>2191-477X</t>
  </si>
  <si>
    <t>2191-4761</t>
  </si>
  <si>
    <t>Journal of Management Control</t>
  </si>
  <si>
    <t>1476-6086</t>
  </si>
  <si>
    <t>Journal of Management, Spirituality and Religion</t>
  </si>
  <si>
    <t>1382-3019</t>
  </si>
  <si>
    <t>1572-8846</t>
  </si>
  <si>
    <t>Journal of Market-Focused Management</t>
  </si>
  <si>
    <t>1046-669X</t>
  </si>
  <si>
    <t>1540-7039</t>
  </si>
  <si>
    <t>Journal of Marketing Channels</t>
  </si>
  <si>
    <t>1355-2538</t>
  </si>
  <si>
    <t>Journal of Marketing Practice</t>
  </si>
  <si>
    <t>1745-7904</t>
  </si>
  <si>
    <t>1745-7912</t>
  </si>
  <si>
    <t>Journal of Medical Marketing</t>
  </si>
  <si>
    <t>1531-1864</t>
  </si>
  <si>
    <t>Journal of Organizational Excellence</t>
  </si>
  <si>
    <t>1474-7472</t>
  </si>
  <si>
    <t>Journal of Pension Economics and Finance</t>
  </si>
  <si>
    <t>1866-5888</t>
  </si>
  <si>
    <t>Journal of Personnel Psychology</t>
  </si>
  <si>
    <t>1538-5698</t>
  </si>
  <si>
    <t>1538-5396</t>
  </si>
  <si>
    <t>Journal of Pharmaceutical Finance, Economics and Policy</t>
  </si>
  <si>
    <t>1759-8885</t>
  </si>
  <si>
    <t>1759-8893</t>
  </si>
  <si>
    <t>Journal of Pharmaceutical Health Services Research</t>
  </si>
  <si>
    <t>1753-8335</t>
  </si>
  <si>
    <t>Journal of Place Management and Development</t>
  </si>
  <si>
    <t>1940-7963</t>
  </si>
  <si>
    <t>1940-7971</t>
  </si>
  <si>
    <t>Journal of Policy Research in Tourism, Leisure and Events</t>
  </si>
  <si>
    <t>0890-913X</t>
  </si>
  <si>
    <t>Journal of Private Enterprise</t>
  </si>
  <si>
    <t>1096-5572</t>
  </si>
  <si>
    <t>Journal of Private Equity</t>
  </si>
  <si>
    <t>1022-0690</t>
  </si>
  <si>
    <t>Journal of Quality</t>
  </si>
  <si>
    <t>0971-1554</t>
  </si>
  <si>
    <t>Journal of Quantitative Economics</t>
  </si>
  <si>
    <t>0927-7544</t>
  </si>
  <si>
    <t>Journal of Real Estate Literature</t>
  </si>
  <si>
    <t>1521-4842</t>
  </si>
  <si>
    <t>Journal of Real Estate Practice and Education</t>
  </si>
  <si>
    <t>0886-1641</t>
  </si>
  <si>
    <t>Journal of Social Behavior and Personality</t>
  </si>
  <si>
    <t>1942-0676</t>
  </si>
  <si>
    <t>1942-0684</t>
  </si>
  <si>
    <t>Journal of Social Entrepreneurship</t>
  </si>
  <si>
    <t>2042-6763</t>
  </si>
  <si>
    <t>Journal of Social Marketing</t>
  </si>
  <si>
    <t>0278-839X</t>
  </si>
  <si>
    <t>Journal of Social, Political, and Economic Studies</t>
  </si>
  <si>
    <t>0973-1741</t>
  </si>
  <si>
    <t>Journal of South Asian Development</t>
  </si>
  <si>
    <t>1477-5085</t>
  </si>
  <si>
    <t>1029-5399</t>
  </si>
  <si>
    <t>Journal of Sport and Tourism</t>
  </si>
  <si>
    <t>0967-3237</t>
  </si>
  <si>
    <t>1479-1862</t>
  </si>
  <si>
    <t>Journal of Targeting, Measurement and Analysis for Marketing</t>
  </si>
  <si>
    <t>0022-4863</t>
  </si>
  <si>
    <t>Journal of Taxation</t>
  </si>
  <si>
    <t>1531-3220</t>
  </si>
  <si>
    <t>Journal of Teaching in Travel and Tourism</t>
  </si>
  <si>
    <t>0198-9073</t>
  </si>
  <si>
    <t>Journal of the American Taxation Association</t>
  </si>
  <si>
    <t>1868-7865</t>
  </si>
  <si>
    <t>1868-7873</t>
  </si>
  <si>
    <t>Journal of the Knowledge Economy</t>
  </si>
  <si>
    <t>0039-0526</t>
  </si>
  <si>
    <t>1467-9884</t>
  </si>
  <si>
    <t>(The) statistician: journal of the Institute of Statisticians</t>
  </si>
  <si>
    <t>0368-4636</t>
  </si>
  <si>
    <t>Journal of the Textile Association</t>
  </si>
  <si>
    <t>1476-6825</t>
  </si>
  <si>
    <t>Journal of Tourism and Cultural Change</t>
  </si>
  <si>
    <t>1547-5778</t>
  </si>
  <si>
    <t>1547-5786</t>
  </si>
  <si>
    <t>Journal of Transnational Management</t>
  </si>
  <si>
    <t>1534-7524</t>
  </si>
  <si>
    <t>Journal of Wealth Management</t>
  </si>
  <si>
    <t>0022-9709</t>
  </si>
  <si>
    <t>Keio Economic Studies</t>
  </si>
  <si>
    <t>0022-9733</t>
  </si>
  <si>
    <t>Keizai Kenkyu</t>
  </si>
  <si>
    <t>Economic Review</t>
  </si>
  <si>
    <t>0023-0561</t>
  </si>
  <si>
    <t>Keramische Zeitschrift</t>
  </si>
  <si>
    <t>2073-7904</t>
  </si>
  <si>
    <t>Knowledge Management and E-Learning</t>
  </si>
  <si>
    <t>0387-3129</t>
  </si>
  <si>
    <t>Kokumin-Keizai Zasshi</t>
  </si>
  <si>
    <t>0023-3498</t>
  </si>
  <si>
    <t>Konjunkturpolitik</t>
  </si>
  <si>
    <t>1016-8419</t>
  </si>
  <si>
    <t>Kurswechsel</t>
  </si>
  <si>
    <t>0700-3862</t>
  </si>
  <si>
    <t>1911-4842</t>
  </si>
  <si>
    <t>Labour/Le Travail</t>
  </si>
  <si>
    <t>1528-6932</t>
  </si>
  <si>
    <t>1097-8526</t>
  </si>
  <si>
    <t>Latin American Business Review</t>
  </si>
  <si>
    <t>0719-0425</t>
  </si>
  <si>
    <t>0719-0433</t>
  </si>
  <si>
    <t>Latin American Journal of Economics</t>
  </si>
  <si>
    <t>1532-6748</t>
  </si>
  <si>
    <t>Leadership and Management in Engineering</t>
  </si>
  <si>
    <t>1570-0763</t>
  </si>
  <si>
    <t>Leadership and Policy in Schools</t>
  </si>
  <si>
    <t>0075-8442</t>
  </si>
  <si>
    <t>Lecture Notes in Economics and Mathematical Systems</t>
  </si>
  <si>
    <t>2151-2221</t>
  </si>
  <si>
    <t>1492-7713</t>
  </si>
  <si>
    <t>Leisure/ Loisir</t>
  </si>
  <si>
    <t>1864-4031</t>
  </si>
  <si>
    <t>Letters in Spatial and Resource Sciences</t>
  </si>
  <si>
    <t>1945-8851</t>
  </si>
  <si>
    <t>Library Leadership and Management</t>
  </si>
  <si>
    <t>1865-035X</t>
  </si>
  <si>
    <t>Logistics Research</t>
  </si>
  <si>
    <t>0173-6213</t>
  </si>
  <si>
    <t>Logistik heute</t>
  </si>
  <si>
    <t>1744-9359</t>
  </si>
  <si>
    <t>Management and Organizational History</t>
  </si>
  <si>
    <t>0892-0206</t>
  </si>
  <si>
    <t>Management in Education</t>
  </si>
  <si>
    <t>1854-6935</t>
  </si>
  <si>
    <t>Managing Global Transitions</t>
  </si>
  <si>
    <t>1360-6719</t>
  </si>
  <si>
    <t>1466-450X</t>
  </si>
  <si>
    <t>Managing Leisure</t>
  </si>
  <si>
    <t>0933-7105</t>
  </si>
  <si>
    <t>Marktforschung und Management</t>
  </si>
  <si>
    <t>0025-1127</t>
  </si>
  <si>
    <t>Matekon</t>
  </si>
  <si>
    <t>1066-5307</t>
  </si>
  <si>
    <t>1934-8045</t>
  </si>
  <si>
    <t>Mathematical Methods of Statistics</t>
  </si>
  <si>
    <t>1862-9679</t>
  </si>
  <si>
    <t>Mathematics and Financial Economics</t>
  </si>
  <si>
    <t>2039-9340</t>
  </si>
  <si>
    <t>2039-2117</t>
  </si>
  <si>
    <t>Mediterranean Journal of Social Sciences</t>
  </si>
  <si>
    <t>1880-148X</t>
  </si>
  <si>
    <t>1345-868X</t>
  </si>
  <si>
    <t>Memoirs of the Faculty of Engineering, Kyushu University</t>
  </si>
  <si>
    <t>0026-1386</t>
  </si>
  <si>
    <t>Metroeconomica</t>
  </si>
  <si>
    <t>1073-9467</t>
  </si>
  <si>
    <t>Middle East Quarterly</t>
  </si>
  <si>
    <t>0275-5823</t>
  </si>
  <si>
    <t>Military Operations Research</t>
  </si>
  <si>
    <t>1561-2341</t>
  </si>
  <si>
    <t>Mitbestimmung. Zeitschrift für Demokratisierung der Arbeitswelt</t>
  </si>
  <si>
    <t>0302-3052</t>
  </si>
  <si>
    <t>1782-1444</t>
  </si>
  <si>
    <t>Mondes en développement</t>
  </si>
  <si>
    <t>0026-959X</t>
  </si>
  <si>
    <t>Moneda y Crédito</t>
  </si>
  <si>
    <t>1800-5845</t>
  </si>
  <si>
    <t>Montenegrin Journal of Economics</t>
  </si>
  <si>
    <t>0547-3101</t>
  </si>
  <si>
    <t>Naše Gospodarstvo/Our Economy</t>
  </si>
  <si>
    <t>0890-8575</t>
  </si>
  <si>
    <t>Natural Resource Modeling</t>
  </si>
  <si>
    <t>1385-9587</t>
  </si>
  <si>
    <t>1573-7071</t>
  </si>
  <si>
    <t>Netnomics</t>
  </si>
  <si>
    <t>0933-9361</t>
  </si>
  <si>
    <t>Neue Soziale Bewegungen</t>
  </si>
  <si>
    <t>1097-6736</t>
  </si>
  <si>
    <t>1534-875X</t>
  </si>
  <si>
    <t>New Directions for Evaluation</t>
  </si>
  <si>
    <t>1070-3535</t>
  </si>
  <si>
    <t>1468-0041</t>
  </si>
  <si>
    <t>New Economy</t>
  </si>
  <si>
    <t>1594-5685</t>
  </si>
  <si>
    <t>New Medit: Mediterranean Journal of Economics, Agriculture and Environment</t>
  </si>
  <si>
    <t>0896-6346</t>
  </si>
  <si>
    <t>1305-3299</t>
  </si>
  <si>
    <t>New Perspectives on Turkey</t>
  </si>
  <si>
    <t>1048-6682</t>
  </si>
  <si>
    <t>1542-7854</t>
  </si>
  <si>
    <t>Nonprofit Management and Leadership</t>
  </si>
  <si>
    <t>1109-2858</t>
  </si>
  <si>
    <t>1866-1505</t>
  </si>
  <si>
    <t>Operational Research</t>
  </si>
  <si>
    <t>1936-9735</t>
  </si>
  <si>
    <t>1936-9743</t>
  </si>
  <si>
    <t>Operations Management Research</t>
  </si>
  <si>
    <t>0975-0320</t>
  </si>
  <si>
    <t>0030-3887</t>
  </si>
  <si>
    <t>OPSEARCH</t>
  </si>
  <si>
    <t>1541-6518</t>
  </si>
  <si>
    <t>Organisation Management Journal</t>
  </si>
  <si>
    <t>0724-6110</t>
  </si>
  <si>
    <t>Organisationsentwicklung</t>
  </si>
  <si>
    <t>1444-5921</t>
  </si>
  <si>
    <t>Pacific Rim Property Research Journal</t>
  </si>
  <si>
    <t>1452-595X</t>
  </si>
  <si>
    <t>2217-2386</t>
  </si>
  <si>
    <t>Panoeconomicus</t>
  </si>
  <si>
    <t>1079-2457</t>
  </si>
  <si>
    <t>1554-8597</t>
  </si>
  <si>
    <t>Peace Economics, Peace Science and Public Policy</t>
  </si>
  <si>
    <t>0212-0208</t>
  </si>
  <si>
    <t>Pensamiento Iberoamericano: Revista de Economía Política</t>
  </si>
  <si>
    <t>Pensamiento Iberoamericano</t>
  </si>
  <si>
    <t>0898-5952</t>
  </si>
  <si>
    <t>1937-8327</t>
  </si>
  <si>
    <t>Performance Improvement Quarterly</t>
  </si>
  <si>
    <t>1416-3837</t>
  </si>
  <si>
    <t>Periodica Polytechnica, Social and Management Sciences</t>
  </si>
  <si>
    <t>0173-184X</t>
  </si>
  <si>
    <t>1465-6493</t>
  </si>
  <si>
    <t>1468-2516</t>
  </si>
  <si>
    <t>Perspektiven der Wirtschaftspolitik</t>
  </si>
  <si>
    <t>1751-8059</t>
  </si>
  <si>
    <t>1751-8040</t>
  </si>
  <si>
    <t>Place Branding and Public Diplomacy</t>
  </si>
  <si>
    <t>1470-594X</t>
  </si>
  <si>
    <t>1741-3060</t>
  </si>
  <si>
    <t>Politics, Philosophy and Economics</t>
  </si>
  <si>
    <t>1617-982X</t>
  </si>
  <si>
    <t>1617-9838</t>
  </si>
  <si>
    <t>Portuguese Economic Journal</t>
  </si>
  <si>
    <t>1210-0455</t>
  </si>
  <si>
    <t>Prague Economic Papers</t>
  </si>
  <si>
    <t>1727-7051</t>
  </si>
  <si>
    <t>1810-5467</t>
  </si>
  <si>
    <t>Problems and Perspectives in Management</t>
  </si>
  <si>
    <t>1061-1991</t>
  </si>
  <si>
    <t>Problems of Economic Transition</t>
  </si>
  <si>
    <t>1751-4312</t>
  </si>
  <si>
    <t>1751-4304</t>
  </si>
  <si>
    <t>Proceedings of Institution of Civil Engineers: Management, Procurement and Law</t>
  </si>
  <si>
    <t>0275-1100</t>
  </si>
  <si>
    <t>1540-5850</t>
  </si>
  <si>
    <t>Public Budgeting and Finance</t>
  </si>
  <si>
    <t>0033-3476</t>
  </si>
  <si>
    <t>0033-3611</t>
  </si>
  <si>
    <t>Public Management</t>
  </si>
  <si>
    <t>1530-9576</t>
  </si>
  <si>
    <t>Public Performance &amp; Management Review</t>
  </si>
  <si>
    <t>1744-5396</t>
  </si>
  <si>
    <t>1744-540X</t>
  </si>
  <si>
    <t>Public Policy Research</t>
  </si>
  <si>
    <t>1522-8959</t>
  </si>
  <si>
    <t>Public Services Quarterly</t>
  </si>
  <si>
    <t>1087-724X</t>
  </si>
  <si>
    <t>Public Works Management and Policy</t>
  </si>
  <si>
    <t>1936-4792</t>
  </si>
  <si>
    <t>1053-8801</t>
  </si>
  <si>
    <t>Publishing Research Quarterly</t>
  </si>
  <si>
    <t>1176-6093</t>
  </si>
  <si>
    <t>Qualitative Research in Accounting and Management</t>
  </si>
  <si>
    <t>1684-3703</t>
  </si>
  <si>
    <t>Quality Technology and Quantitative Management</t>
  </si>
  <si>
    <t>1759-7323</t>
  </si>
  <si>
    <t>1759-7331</t>
  </si>
  <si>
    <t>Quantitative Economics</t>
  </si>
  <si>
    <t>1936-4806</t>
  </si>
  <si>
    <t>1098-3708</t>
  </si>
  <si>
    <t>Quarterly Journal of Austrian Economics</t>
  </si>
  <si>
    <t>0034-7590</t>
  </si>
  <si>
    <t>RAE Revista de Administracao de Empresas</t>
  </si>
  <si>
    <t>1024-137X</t>
  </si>
  <si>
    <t>Raum. Österreichische Zeitschrift für Raumplanung und Regionalpolitik</t>
  </si>
  <si>
    <t>0770-4518</t>
  </si>
  <si>
    <t>Recherches Economiques de Louvain</t>
  </si>
  <si>
    <t>Louvain Economic Review</t>
  </si>
  <si>
    <t>0956-5698</t>
  </si>
  <si>
    <t>Records Management Journal</t>
  </si>
  <si>
    <t>0034-2971</t>
  </si>
  <si>
    <t>Reflets et Perspectives de la Vie Economique</t>
  </si>
  <si>
    <t>1052-0457</t>
  </si>
  <si>
    <t>Research in Accounting Regulation</t>
  </si>
  <si>
    <t>0190-1281</t>
  </si>
  <si>
    <t>Research in Economic Anthropology</t>
  </si>
  <si>
    <t>0193-5895</t>
  </si>
  <si>
    <t>Research in Law and Economics</t>
  </si>
  <si>
    <t>0277-2833</t>
  </si>
  <si>
    <t>Research in the Sociology of Work</t>
  </si>
  <si>
    <t>2210-5395</t>
  </si>
  <si>
    <t>Research in Transportation Business and Management</t>
  </si>
  <si>
    <t>1819-1932</t>
  </si>
  <si>
    <t>Research Journal of Business Management</t>
  </si>
  <si>
    <t>0034-6446</t>
  </si>
  <si>
    <t>1936-4814</t>
  </si>
  <si>
    <t>Review of Black Political Economy</t>
  </si>
  <si>
    <t>1879-9337</t>
  </si>
  <si>
    <t>Review of Development Finance</t>
  </si>
  <si>
    <t>2069-0606</t>
  </si>
  <si>
    <t>Review of Economic Studies &amp; Research Virgil Madgearu</t>
  </si>
  <si>
    <t>Revista de Studii şi Cercetări Economice Virgil Madgearu</t>
  </si>
  <si>
    <t>1555-5879</t>
  </si>
  <si>
    <t>Review of Law and Economics</t>
  </si>
  <si>
    <t>1863-6683</t>
  </si>
  <si>
    <t>1863-6691</t>
  </si>
  <si>
    <t>Review of Managerial Science</t>
  </si>
  <si>
    <t>1546-5616</t>
  </si>
  <si>
    <t>Review of Marketing Science</t>
  </si>
  <si>
    <t>1446-9022</t>
  </si>
  <si>
    <t>Review of Network Economics</t>
  </si>
  <si>
    <t>0219-0915</t>
  </si>
  <si>
    <t>1793-6705</t>
  </si>
  <si>
    <t>Review of Pacific Basin Financial Markets and Policies</t>
  </si>
  <si>
    <t>0034-7140</t>
  </si>
  <si>
    <t>1806-9134</t>
  </si>
  <si>
    <t>Revista Brasileira de Economia</t>
  </si>
  <si>
    <t>1133-455X</t>
  </si>
  <si>
    <t>Revista de Economia Aplicada</t>
  </si>
  <si>
    <t>0103-2003</t>
  </si>
  <si>
    <t>Revista de Economia e Sociologia Rural</t>
  </si>
  <si>
    <t>0101-3157</t>
  </si>
  <si>
    <t>Revista de Economia Política</t>
  </si>
  <si>
    <t>Brazilian Journal of Political Economy</t>
  </si>
  <si>
    <t>0212-6109</t>
  </si>
  <si>
    <t>2041-3335</t>
  </si>
  <si>
    <t>Revista de Historia Económica</t>
  </si>
  <si>
    <t>0210-2412</t>
  </si>
  <si>
    <t>Revista Espanola de Financiacion y Contabilidad</t>
  </si>
  <si>
    <t>1957-7796</t>
  </si>
  <si>
    <t>1265-9576</t>
  </si>
  <si>
    <t>1777-5647</t>
  </si>
  <si>
    <t>Revue de L'OFCE</t>
  </si>
  <si>
    <t>0373-2630</t>
  </si>
  <si>
    <t>2105-2883</t>
  </si>
  <si>
    <t>Revue d'economie politique</t>
  </si>
  <si>
    <t>0338-0599</t>
  </si>
  <si>
    <t>Revue d'études comparatives Est-Ouest</t>
  </si>
  <si>
    <t>Revue d'Études Comparatives Est-Ouest: Economie, Plantification et oOganisation: Revue de l'Est</t>
  </si>
  <si>
    <t>0776-5436</t>
  </si>
  <si>
    <t>1918-9699</t>
  </si>
  <si>
    <t>Revue Internationale P.M.E.</t>
  </si>
  <si>
    <t>Revue internationale P.M.E.: économie et gestion de la petite et moyenne entreprise</t>
  </si>
  <si>
    <t>1357-5309</t>
  </si>
  <si>
    <t>Risk Decision and Policy</t>
  </si>
  <si>
    <t>1743-4637</t>
  </si>
  <si>
    <t>1460-3799</t>
  </si>
  <si>
    <t>Risk Management</t>
  </si>
  <si>
    <t>1098-1616</t>
  </si>
  <si>
    <t>Risk Management and Insurance Review</t>
  </si>
  <si>
    <t>0035-6190</t>
  </si>
  <si>
    <t>Rivista di Economia Agraria</t>
  </si>
  <si>
    <t>1582-6163</t>
  </si>
  <si>
    <t>Romanian Journal of Economic Forecasting</t>
  </si>
  <si>
    <t>1037-1656</t>
  </si>
  <si>
    <t>Rural Society</t>
  </si>
  <si>
    <t>0967-0793</t>
  </si>
  <si>
    <t>1467-9426</t>
  </si>
  <si>
    <t>Russian Economic Trends</t>
  </si>
  <si>
    <t>0163-7517</t>
  </si>
  <si>
    <t>Sales and Marketing Management</t>
  </si>
  <si>
    <t>0346-1238</t>
  </si>
  <si>
    <t>1651-2030</t>
  </si>
  <si>
    <t>Scandinavian Actuarial Journal</t>
  </si>
  <si>
    <t>0358-5522</t>
  </si>
  <si>
    <t>1750-2837</t>
  </si>
  <si>
    <t>Scandinavian Economic History Review</t>
  </si>
  <si>
    <t>1720-3929</t>
  </si>
  <si>
    <t xml:space="preserve">Scienze Regionali </t>
  </si>
  <si>
    <t>SR</t>
  </si>
  <si>
    <t>Scienze Rregionali: Italian Journal of Regional Science</t>
  </si>
  <si>
    <t>0955-1662</t>
  </si>
  <si>
    <t>1743-4645</t>
  </si>
  <si>
    <t>Security Journal</t>
  </si>
  <si>
    <t>1225-0279</t>
  </si>
  <si>
    <t>Seoul Journal of Economics</t>
  </si>
  <si>
    <t>1869-4187</t>
  </si>
  <si>
    <t>1869-4195</t>
  </si>
  <si>
    <t>SERIEs</t>
  </si>
  <si>
    <t>0217-5908</t>
  </si>
  <si>
    <t>Singapore Economic Review</t>
  </si>
  <si>
    <t>0129-5977</t>
  </si>
  <si>
    <t>Singapore Management Review</t>
  </si>
  <si>
    <t>1729-4274</t>
  </si>
  <si>
    <t>1729-4312</t>
  </si>
  <si>
    <t>Social Geography</t>
  </si>
  <si>
    <t>1747-1117</t>
  </si>
  <si>
    <t>1758-857X</t>
  </si>
  <si>
    <t>Social Responsibility Journal</t>
  </si>
  <si>
    <t>0378-9098</t>
  </si>
  <si>
    <t>South African Journal of Business Management</t>
  </si>
  <si>
    <t>1015-8812</t>
  </si>
  <si>
    <t>2222-3436</t>
  </si>
  <si>
    <t>South African Journal of Economic and Management Sciences</t>
  </si>
  <si>
    <t>Suid-Afrikaanse Tydskrif vir Ekonomiese en Bestuurswetenskappe</t>
  </si>
  <si>
    <t>1391-5614</t>
  </si>
  <si>
    <t>South Asia Economic Journal</t>
  </si>
  <si>
    <t>0262-7280</t>
  </si>
  <si>
    <t>South Asia Research</t>
  </si>
  <si>
    <t>0038-5263</t>
  </si>
  <si>
    <t>Soviet and Eastern European Foreign Trade</t>
  </si>
  <si>
    <t>2150-1173</t>
  </si>
  <si>
    <t>SPE Economics and Management</t>
  </si>
  <si>
    <t>1617-5468</t>
  </si>
  <si>
    <t>Springer Lecture Notes in Informatics</t>
  </si>
  <si>
    <t>LNI</t>
  </si>
  <si>
    <t>1125-1964</t>
  </si>
  <si>
    <t>Statistica Applicata</t>
  </si>
  <si>
    <t>1387-0874</t>
  </si>
  <si>
    <t>1572-9311</t>
  </si>
  <si>
    <t>Statistical Inference for Stochastic Processes</t>
  </si>
  <si>
    <t>1874-7655</t>
  </si>
  <si>
    <t>Statistical Journal of the IAOS</t>
  </si>
  <si>
    <t>0341-2954</t>
  </si>
  <si>
    <t>Steuer und Wirtschaft</t>
  </si>
  <si>
    <t>1086-1718</t>
  </si>
  <si>
    <t>Strategic Change</t>
  </si>
  <si>
    <t>0258-0543</t>
  </si>
  <si>
    <t>Strategic Direction</t>
  </si>
  <si>
    <t>1720-4100</t>
  </si>
  <si>
    <t>1086-7376</t>
  </si>
  <si>
    <t>Studies in Economics and Finance</t>
  </si>
  <si>
    <t>0707-8552</t>
  </si>
  <si>
    <t>Studies in Political Economy</t>
  </si>
  <si>
    <t>2040-8021</t>
  </si>
  <si>
    <t>Sustainability Accounting, Management and Policy Journal</t>
  </si>
  <si>
    <t>1466-4739</t>
  </si>
  <si>
    <t>Sustainable Development International</t>
  </si>
  <si>
    <t>1400-1829</t>
  </si>
  <si>
    <t>Swedish Economic Policy Review</t>
  </si>
  <si>
    <t>0492-5882</t>
  </si>
  <si>
    <t>Tekstil</t>
  </si>
  <si>
    <t>0040-4969</t>
  </si>
  <si>
    <t>Textile History</t>
  </si>
  <si>
    <t>0885-3908</t>
  </si>
  <si>
    <t>1521-0545</t>
  </si>
  <si>
    <t>The International Trade Journal</t>
  </si>
  <si>
    <t>International Trade Journal</t>
  </si>
  <si>
    <t>1572-1701</t>
  </si>
  <si>
    <t>Tijdschrift voor Sociale en Economische Geschiedenis</t>
  </si>
  <si>
    <t>2156-8324</t>
  </si>
  <si>
    <t>2156-8316</t>
  </si>
  <si>
    <t>Tourism Planning and Development</t>
  </si>
  <si>
    <t>0250-8281</t>
  </si>
  <si>
    <t>Tourism Recreation Research</t>
  </si>
  <si>
    <t>1098-304X</t>
  </si>
  <si>
    <t>Tourism, Culture and Communication</t>
  </si>
  <si>
    <t>1790-8418</t>
  </si>
  <si>
    <t>Tourismos</t>
  </si>
  <si>
    <t>1024-2589</t>
  </si>
  <si>
    <t>Transfer</t>
  </si>
  <si>
    <t>0041-1191</t>
  </si>
  <si>
    <t>1527-8042</t>
  </si>
  <si>
    <t>Transition</t>
  </si>
  <si>
    <t>1614-4007</t>
  </si>
  <si>
    <t>1614-4015</t>
  </si>
  <si>
    <t>Transition Studies Review</t>
  </si>
  <si>
    <t>1842-2845</t>
  </si>
  <si>
    <t>Transylvanian Review of Administrative Sciences</t>
  </si>
  <si>
    <t>1294-6303</t>
  </si>
  <si>
    <t>Travail, Genre et Societe</t>
  </si>
  <si>
    <t>1014-370X</t>
  </si>
  <si>
    <t>UNCTAD Review</t>
  </si>
  <si>
    <t>2212-1099</t>
  </si>
  <si>
    <t>2212-1102</t>
  </si>
  <si>
    <t>Value in Health Regional Issues</t>
  </si>
  <si>
    <t>0947-9856</t>
  </si>
  <si>
    <t>Verwaltung und Management</t>
  </si>
  <si>
    <t>0340-1707</t>
  </si>
  <si>
    <t>Vierteljahreshefte zur Wirtschaftsforschung</t>
  </si>
  <si>
    <t>Quarterly Journal of Economic Research</t>
  </si>
  <si>
    <t>1064-5578</t>
  </si>
  <si>
    <t>1934-7715</t>
  </si>
  <si>
    <t>Visitor Studies</t>
  </si>
  <si>
    <t>1335-0617</t>
  </si>
  <si>
    <t>Vlakna a Textil</t>
  </si>
  <si>
    <t>2212-9774</t>
  </si>
  <si>
    <t>2213-3968</t>
  </si>
  <si>
    <t>Wine Economics and Policy</t>
  </si>
  <si>
    <t>0043-6135</t>
  </si>
  <si>
    <t>Wirtschaft und Recht</t>
  </si>
  <si>
    <t>0043-6291</t>
  </si>
  <si>
    <t>Wirtschaftspolitische Blätter</t>
  </si>
  <si>
    <t>0340-1650</t>
  </si>
  <si>
    <t>Wirtschaftswissenschaftliches Studium</t>
  </si>
  <si>
    <t>WiSt</t>
  </si>
  <si>
    <t>0964-9425</t>
  </si>
  <si>
    <t>Women in Management Review</t>
  </si>
  <si>
    <t>1834-6715</t>
  </si>
  <si>
    <t>1834-6707</t>
  </si>
  <si>
    <t>World Customs Journal</t>
  </si>
  <si>
    <t>1613-2408</t>
  </si>
  <si>
    <t>World of Mining - Surface and Underground</t>
  </si>
  <si>
    <t>1746-0573</t>
  </si>
  <si>
    <t>1746-0581</t>
  </si>
  <si>
    <t>World Review of Entrepreneurship, Management and Sustainable Development</t>
  </si>
  <si>
    <t>1741-2242</t>
  </si>
  <si>
    <t>World Review of Science, Technology and Sustainable Development</t>
  </si>
  <si>
    <t>1755-4217</t>
  </si>
  <si>
    <t>Worldwide Hospitality and Tourism Themes</t>
  </si>
  <si>
    <t>1747-3616</t>
  </si>
  <si>
    <t>1758-7212</t>
  </si>
  <si>
    <t>Young Consumers</t>
  </si>
  <si>
    <t>0044-1899</t>
  </si>
  <si>
    <t>Zastosowania Matematyki</t>
  </si>
  <si>
    <t>Applicationes Mathematicae</t>
  </si>
  <si>
    <t>0044-2437</t>
  </si>
  <si>
    <t>Zeitschrift für das gesamte Handelsrecht und Wirtschaftsrecht</t>
  </si>
  <si>
    <t>ZHR</t>
  </si>
  <si>
    <t>1562-4021</t>
  </si>
  <si>
    <t>Zeitschrift für Gemeinwirtschaft</t>
  </si>
  <si>
    <t>0340-9422</t>
  </si>
  <si>
    <t>Zeitschrift für Operations Research</t>
  </si>
  <si>
    <t>ZOR</t>
  </si>
  <si>
    <t>0179-6437</t>
  </si>
  <si>
    <t>1862-0000</t>
  </si>
  <si>
    <t>Zeitschrift für Personalforschung</t>
  </si>
  <si>
    <t>ZfP</t>
  </si>
  <si>
    <t>0514-2776</t>
  </si>
  <si>
    <t>Zeitschrift für Sozialreform</t>
  </si>
  <si>
    <t>0947-0085</t>
  </si>
  <si>
    <t>Zeitschrift für wirtschaftlichen Fabrikbetrieb</t>
  </si>
  <si>
    <t>1439-880X</t>
  </si>
  <si>
    <t>Zeitschrift für Wirtschafts- und Unternehmensethik</t>
  </si>
  <si>
    <t>0723-9416</t>
  </si>
  <si>
    <t>Zeitschrift für Wirtschaftsrecht</t>
  </si>
  <si>
    <t>ZIP</t>
  </si>
  <si>
    <t>1673-3193</t>
  </si>
  <si>
    <t>0023-4346</t>
  </si>
  <si>
    <t>1588-113X</t>
  </si>
  <si>
    <t>hazai</t>
  </si>
  <si>
    <t>Közgazdasági Szemle</t>
  </si>
  <si>
    <t>KÖZGAZD SZLE</t>
  </si>
  <si>
    <t>0039-0690</t>
  </si>
  <si>
    <t>Statisztikai Szemle</t>
  </si>
  <si>
    <t>0039-8128</t>
  </si>
  <si>
    <t>Szigma</t>
  </si>
  <si>
    <t>0011-8249</t>
  </si>
  <si>
    <t>Demográfia</t>
  </si>
  <si>
    <t>1588-6883</t>
  </si>
  <si>
    <t>Hitelintézeti Szemle</t>
  </si>
  <si>
    <t>0324-4202</t>
  </si>
  <si>
    <t>Külgazdaság</t>
  </si>
  <si>
    <t>0031-496X</t>
  </si>
  <si>
    <t>2064-8278</t>
  </si>
  <si>
    <t>Pénzügyi Szemle</t>
  </si>
  <si>
    <t>Public Finance Quaterly</t>
  </si>
  <si>
    <t>0133-0179</t>
  </si>
  <si>
    <t>Vezetéstudomány</t>
  </si>
  <si>
    <t>0866-6865</t>
  </si>
  <si>
    <t>AULA - Társadalom és gazdaság Közép- és Kelet-Európában</t>
  </si>
  <si>
    <t>Society and Economy in Central and Eastern Europe</t>
  </si>
  <si>
    <t>0133-0519</t>
  </si>
  <si>
    <t>Bankszemle</t>
  </si>
  <si>
    <t>1588-9645</t>
  </si>
  <si>
    <t>Competitio</t>
  </si>
  <si>
    <t>0139-4045</t>
  </si>
  <si>
    <t>Egyetemi Szemle</t>
  </si>
  <si>
    <t>1416-6151</t>
  </si>
  <si>
    <t>Európai Tükör</t>
  </si>
  <si>
    <t>1589-3596</t>
  </si>
  <si>
    <t>1589-3820</t>
  </si>
  <si>
    <t>Fejlesztés és Finanszírozás</t>
  </si>
  <si>
    <t>Development and Finance</t>
  </si>
  <si>
    <t>0016-5360</t>
  </si>
  <si>
    <t>Gazdaság</t>
  </si>
  <si>
    <t>1789-655X</t>
  </si>
  <si>
    <t>Harvard Business Review magyar kiadása</t>
  </si>
  <si>
    <t>0133-6452</t>
  </si>
  <si>
    <t>Ipargazdasági Szemle</t>
  </si>
  <si>
    <t>1788-0696</t>
  </si>
  <si>
    <t>Köz-Gazdaság</t>
  </si>
  <si>
    <t>0025-0325</t>
  </si>
  <si>
    <t>1588-1245</t>
  </si>
  <si>
    <t>Magyar Tudomány</t>
  </si>
  <si>
    <t>Magy Tud</t>
  </si>
  <si>
    <t>1219-0349</t>
  </si>
  <si>
    <t xml:space="preserve">Marketing &amp; Management </t>
  </si>
  <si>
    <t>Marketing és Menedzsment</t>
  </si>
  <si>
    <t>0133-0098</t>
  </si>
  <si>
    <t>Prognosztika</t>
  </si>
  <si>
    <t>1588-9726</t>
  </si>
  <si>
    <t>Society and Economy</t>
  </si>
  <si>
    <t>Quarterly journal of the Budapest University of Economic Sciences and Public Administration. Társadalom és gazdaság Közép- és Kelet-Európában : a Budapesti Közgazdaságtudományi Egyetem folyóirata</t>
  </si>
  <si>
    <t>1216-2051</t>
  </si>
  <si>
    <t>Szociológiai Szemle</t>
  </si>
  <si>
    <t>1588-9734</t>
  </si>
  <si>
    <t>0237-7683</t>
  </si>
  <si>
    <t>Tér és Társadalom</t>
  </si>
  <si>
    <t>Space and Society</t>
  </si>
  <si>
    <t>0324-7228</t>
  </si>
  <si>
    <t>Valóság</t>
  </si>
  <si>
    <t>1215-4504</t>
  </si>
  <si>
    <t>Európa Fórum</t>
  </si>
  <si>
    <t>0046-5518</t>
  </si>
  <si>
    <t>Gazdálkodás</t>
  </si>
  <si>
    <t>0580-4795</t>
  </si>
  <si>
    <t>Gazdaság és Jogtudomány</t>
  </si>
  <si>
    <t xml:space="preserve"> A Magyar Tudományos Akadémia, Gazdaság- és Jogtudományok Osztályának közleményei</t>
  </si>
  <si>
    <t>0864-8174</t>
  </si>
  <si>
    <t>0230-3280</t>
  </si>
  <si>
    <t>Ipari Szemle</t>
  </si>
  <si>
    <t>1582-1986</t>
  </si>
  <si>
    <t>Közgazdász Fórum</t>
  </si>
  <si>
    <t>0324-4601</t>
  </si>
  <si>
    <t>Mozgó Világ</t>
  </si>
  <si>
    <t>0541-3559</t>
  </si>
  <si>
    <t>2064-3748</t>
  </si>
  <si>
    <t>Munkaügyi Szemle</t>
  </si>
  <si>
    <t>0865-8188</t>
  </si>
  <si>
    <t>Replika</t>
  </si>
  <si>
    <t>0237-2347</t>
  </si>
  <si>
    <t>Szakképzési Szemle</t>
  </si>
  <si>
    <t>1215-5985</t>
  </si>
  <si>
    <t>1419-6956</t>
  </si>
  <si>
    <t>0237-5206</t>
  </si>
  <si>
    <t>Századvég</t>
  </si>
  <si>
    <t>0231-2522</t>
  </si>
  <si>
    <t>1588-2918</t>
  </si>
  <si>
    <t>Társadalomkutatás</t>
  </si>
  <si>
    <t>0018-7828</t>
  </si>
  <si>
    <t>Területi Statisztika</t>
  </si>
  <si>
    <t xml:space="preserve">Regional Statistics </t>
  </si>
  <si>
    <t>WCat</t>
  </si>
  <si>
    <t>2063-9309</t>
  </si>
  <si>
    <t>Controller Info</t>
  </si>
  <si>
    <t>2064-9584</t>
  </si>
  <si>
    <t>Biztosítás és kockázat</t>
  </si>
  <si>
    <t>1588-9130</t>
  </si>
  <si>
    <t xml:space="preserve">GIKOF Journal </t>
  </si>
  <si>
    <t>Számvitel és könyvvizsgálat</t>
  </si>
  <si>
    <t>Számvitel, adó, könyvvizsgálat ma</t>
  </si>
  <si>
    <t>Számvitel, adó, könyvvizsgálat</t>
  </si>
  <si>
    <t>La Questione Agraria</t>
  </si>
  <si>
    <t>QA</t>
  </si>
  <si>
    <t>DT jav</t>
  </si>
  <si>
    <t>URL</t>
  </si>
  <si>
    <t>-tól</t>
  </si>
  <si>
    <t>-ig</t>
  </si>
  <si>
    <t>Administration and Society</t>
  </si>
  <si>
    <t>0001-9909</t>
  </si>
  <si>
    <t>1468-2621</t>
  </si>
  <si>
    <t>African Affairs</t>
  </si>
  <si>
    <t>0002-9300</t>
  </si>
  <si>
    <t>American Journal of International Law</t>
  </si>
  <si>
    <t>0092-5853</t>
  </si>
  <si>
    <t>1540-5907</t>
  </si>
  <si>
    <t>American Journal of Political Science</t>
  </si>
  <si>
    <t>1537-5943</t>
  </si>
  <si>
    <t>0003-0554</t>
  </si>
  <si>
    <t>American Political Science Review</t>
  </si>
  <si>
    <t>1532-673X</t>
  </si>
  <si>
    <t>American Politics Research</t>
  </si>
  <si>
    <t>1545-1577</t>
  </si>
  <si>
    <t>1094-2939</t>
  </si>
  <si>
    <t>Annual Review of Political Science</t>
  </si>
  <si>
    <t>0007-1234</t>
  </si>
  <si>
    <t>1469-2112</t>
  </si>
  <si>
    <t>British Journal of Political Science</t>
  </si>
  <si>
    <t>1324-9347</t>
  </si>
  <si>
    <t>China Journal</t>
  </si>
  <si>
    <t>0010-4140</t>
  </si>
  <si>
    <t>Comparative Political Studies</t>
  </si>
  <si>
    <t>0010-4159</t>
  </si>
  <si>
    <t>2151-6227</t>
  </si>
  <si>
    <t>Comparative Politics</t>
  </si>
  <si>
    <t>1351-0347</t>
  </si>
  <si>
    <t>1743-890X</t>
  </si>
  <si>
    <t>Democratization</t>
  </si>
  <si>
    <t>0888-3254</t>
  </si>
  <si>
    <t>East European Politics and Societies</t>
  </si>
  <si>
    <t>0261-3794</t>
  </si>
  <si>
    <t>Electoral Studies</t>
  </si>
  <si>
    <t>0964-4016</t>
  </si>
  <si>
    <t>Environmental Politics</t>
  </si>
  <si>
    <t>1475-6765</t>
  </si>
  <si>
    <t>0304-4130</t>
  </si>
  <si>
    <t>European Journal of Political Research</t>
  </si>
  <si>
    <t>1465-1165</t>
  </si>
  <si>
    <t>European Union Politics</t>
  </si>
  <si>
    <t>1465-3427</t>
  </si>
  <si>
    <t>Europe-Asia Studies</t>
  </si>
  <si>
    <t>0959-3780</t>
  </si>
  <si>
    <t>Global Environmental Change</t>
  </si>
  <si>
    <t>1075-2846</t>
  </si>
  <si>
    <t>Global Governance</t>
  </si>
  <si>
    <t>1474-774X</t>
  </si>
  <si>
    <t>0017-257X</t>
  </si>
  <si>
    <t>1477-7053</t>
  </si>
  <si>
    <t>Government and Opposition</t>
  </si>
  <si>
    <t>1085-794X</t>
  </si>
  <si>
    <t>0275-0392</t>
  </si>
  <si>
    <t>Human Rights Quarterly</t>
  </si>
  <si>
    <t>1468-2346</t>
  </si>
  <si>
    <t>0020-5850</t>
  </si>
  <si>
    <t>International Affaires</t>
  </si>
  <si>
    <t>1369-6866</t>
  </si>
  <si>
    <t>1468-2397</t>
  </si>
  <si>
    <t>International Journal of Social Welfare</t>
  </si>
  <si>
    <t>0162-2889</t>
  </si>
  <si>
    <t>1531-4804</t>
  </si>
  <si>
    <t>International Security</t>
  </si>
  <si>
    <t>0020-8833</t>
  </si>
  <si>
    <t>1468-2478</t>
  </si>
  <si>
    <t>International Studies Quarterly</t>
  </si>
  <si>
    <t>1468-5965</t>
  </si>
  <si>
    <t>1086-3214</t>
  </si>
  <si>
    <t>1045-5736</t>
  </si>
  <si>
    <t>Journal of Democracy</t>
  </si>
  <si>
    <t>0022-3433</t>
  </si>
  <si>
    <t>Journal of Peace Research</t>
  </si>
  <si>
    <t>1520-6688</t>
  </si>
  <si>
    <t>0963-8016</t>
  </si>
  <si>
    <t>1467-9760</t>
  </si>
  <si>
    <t>Journal of Political Philosophy</t>
  </si>
  <si>
    <t>1468-2508</t>
  </si>
  <si>
    <t>0022-3816</t>
  </si>
  <si>
    <t>Journal of Politics</t>
  </si>
  <si>
    <t>0951-6298</t>
  </si>
  <si>
    <t>1460-3667</t>
  </si>
  <si>
    <t>Journal of Theoretical Politics</t>
  </si>
  <si>
    <t>0265-8240</t>
  </si>
  <si>
    <t>1467-9930</t>
  </si>
  <si>
    <t>Law and Policy</t>
  </si>
  <si>
    <t>0362-9805</t>
  </si>
  <si>
    <t>1939-9162</t>
  </si>
  <si>
    <t>Legislative Studies Quarterly</t>
  </si>
  <si>
    <t>1354-0688</t>
  </si>
  <si>
    <t>Party Politics</t>
  </si>
  <si>
    <t>1537-5927</t>
  </si>
  <si>
    <t>Perspectives on Politics</t>
  </si>
  <si>
    <t>1088-4963</t>
  </si>
  <si>
    <t>0048-3915</t>
  </si>
  <si>
    <t>Philosophy and Public Affairs</t>
  </si>
  <si>
    <t>1541-0072</t>
  </si>
  <si>
    <t>0190-292X</t>
  </si>
  <si>
    <t>Policy Studies Journal</t>
  </si>
  <si>
    <t>1047-1987</t>
  </si>
  <si>
    <t>1476-4989</t>
  </si>
  <si>
    <t>Political Analysis</t>
  </si>
  <si>
    <t>1573-6687</t>
  </si>
  <si>
    <t>0190-9320</t>
  </si>
  <si>
    <t>Political Behavior</t>
  </si>
  <si>
    <t>1058-4609</t>
  </si>
  <si>
    <t>1091-7675</t>
  </si>
  <si>
    <t>Political Communication</t>
  </si>
  <si>
    <t>0962-6298</t>
  </si>
  <si>
    <t>Political Geography</t>
  </si>
  <si>
    <t>0162-895X</t>
  </si>
  <si>
    <t>1467-9221</t>
  </si>
  <si>
    <t>Political Psychology</t>
  </si>
  <si>
    <t>1065-9129</t>
  </si>
  <si>
    <t>Political Research Quarterly</t>
  </si>
  <si>
    <t>0032-3217</t>
  </si>
  <si>
    <t>1467-9248</t>
  </si>
  <si>
    <t>Political Studies</t>
  </si>
  <si>
    <t>0090-5917</t>
  </si>
  <si>
    <t>Political Theory</t>
  </si>
  <si>
    <t>0032-3292</t>
  </si>
  <si>
    <t>Politics and Society</t>
  </si>
  <si>
    <t>0033-362X</t>
  </si>
  <si>
    <t>1537-5331</t>
  </si>
  <si>
    <t>Public Opinion Quarterly</t>
  </si>
  <si>
    <t>0048-5950</t>
  </si>
  <si>
    <t>1747-7107</t>
  </si>
  <si>
    <t>Publius</t>
  </si>
  <si>
    <t>0967-0106</t>
  </si>
  <si>
    <t>Security Dialogue</t>
  </si>
  <si>
    <t>0963-6412</t>
  </si>
  <si>
    <t>Security Studies</t>
  </si>
  <si>
    <t>1532-4400</t>
  </si>
  <si>
    <t>State Politics and Policy Quarterly</t>
  </si>
  <si>
    <t>0039-3606</t>
  </si>
  <si>
    <t>1936-6167</t>
  </si>
  <si>
    <t>Studies in Comparative International Development</t>
  </si>
  <si>
    <t>0304-2421</t>
  </si>
  <si>
    <t>1573-7853</t>
  </si>
  <si>
    <t>Theory and Society</t>
  </si>
  <si>
    <t>1360-2241</t>
  </si>
  <si>
    <t>0143-6597</t>
  </si>
  <si>
    <t>Third World Quarterly</t>
  </si>
  <si>
    <t>0140-2382</t>
  </si>
  <si>
    <t>1743-9655</t>
  </si>
  <si>
    <t>Western European Politics</t>
  </si>
  <si>
    <t>0043-8871</t>
  </si>
  <si>
    <t>1086-3338</t>
  </si>
  <si>
    <t>World Politics</t>
  </si>
  <si>
    <t>0001-6810</t>
  </si>
  <si>
    <t>Acta Politica</t>
  </si>
  <si>
    <t>Africa Spectrum</t>
  </si>
  <si>
    <t>0304-3754</t>
  </si>
  <si>
    <t>Alternatives</t>
  </si>
  <si>
    <t>1529-7489</t>
  </si>
  <si>
    <t>1530-2415</t>
  </si>
  <si>
    <t>Analyses of Social Issues and Public Policy</t>
  </si>
  <si>
    <t>0002-7162</t>
  </si>
  <si>
    <t>Annals of the American Academy of Political and Social Science</t>
  </si>
  <si>
    <t>0095-327X</t>
  </si>
  <si>
    <t>1556-0848</t>
  </si>
  <si>
    <t>Armed Forces and Society</t>
  </si>
  <si>
    <t>0004-4687</t>
  </si>
  <si>
    <t>Asian Survey</t>
  </si>
  <si>
    <t>1035-7718</t>
  </si>
  <si>
    <t>Australian Journal of International Affairs</t>
  </si>
  <si>
    <t>1036-1146</t>
  </si>
  <si>
    <t>Australian Journal of Political Science</t>
  </si>
  <si>
    <t>0004-9522</t>
  </si>
  <si>
    <t>1467-8497</t>
  </si>
  <si>
    <t>Australian Journal of Politics and History</t>
  </si>
  <si>
    <t>1538-7135</t>
  </si>
  <si>
    <t>1557-850X</t>
  </si>
  <si>
    <t>Biosecurity and Bioterrorism</t>
  </si>
  <si>
    <t>1369-1481</t>
  </si>
  <si>
    <t>British Journal of Politics and International Relations</t>
  </si>
  <si>
    <t>1746-918X</t>
  </si>
  <si>
    <t>1746-9198</t>
  </si>
  <si>
    <t>British Politics</t>
  </si>
  <si>
    <t>0008-4239</t>
  </si>
  <si>
    <t>1744-9324</t>
  </si>
  <si>
    <t>Canadian Journal of Political Science</t>
  </si>
  <si>
    <t>Canadian Public Policy/ Analyse de Politiques</t>
  </si>
  <si>
    <t>1479-0963</t>
  </si>
  <si>
    <t>Central Europe</t>
  </si>
  <si>
    <t>1750-8916</t>
  </si>
  <si>
    <t>Chinese Journal of International Politics</t>
  </si>
  <si>
    <t>1362-1025</t>
  </si>
  <si>
    <t>1469-3593</t>
  </si>
  <si>
    <t>Citizenship Studies</t>
  </si>
  <si>
    <t>1535-6841</t>
  </si>
  <si>
    <t>1540-6040</t>
  </si>
  <si>
    <t>City and Community</t>
  </si>
  <si>
    <t>1468-2745</t>
  </si>
  <si>
    <t>Cold War History</t>
  </si>
  <si>
    <t>0165-0750</t>
  </si>
  <si>
    <t>Common Market Law Review</t>
  </si>
  <si>
    <t>1466-2043</t>
  </si>
  <si>
    <t>Commonwealth and Comparative Politics</t>
  </si>
  <si>
    <t>0967-067X</t>
  </si>
  <si>
    <t>Communist and Post-Communist Studies</t>
  </si>
  <si>
    <t>1740-388X</t>
  </si>
  <si>
    <t>1472-4790</t>
  </si>
  <si>
    <t>Comparative European Politics</t>
  </si>
  <si>
    <t>1569-1322</t>
  </si>
  <si>
    <t>1569-1330</t>
  </si>
  <si>
    <t>Comparative Sociology</t>
  </si>
  <si>
    <t>1536-5581</t>
  </si>
  <si>
    <t>Conflict Resolution Quarterly</t>
  </si>
  <si>
    <t>1476-9336</t>
  </si>
  <si>
    <t>1470-8914</t>
  </si>
  <si>
    <t>Contemporary Political Theory</t>
  </si>
  <si>
    <t>1356-9775</t>
  </si>
  <si>
    <t>1469-3631</t>
  </si>
  <si>
    <t>Contemporary Politics</t>
  </si>
  <si>
    <t>1743-8764</t>
  </si>
  <si>
    <t>1352-3260</t>
  </si>
  <si>
    <t>Contemporary Security Policy</t>
  </si>
  <si>
    <t>1467-2715</t>
  </si>
  <si>
    <t>Critical Asian Studies</t>
  </si>
  <si>
    <t>1743-8772</t>
  </si>
  <si>
    <t>1369-8230</t>
  </si>
  <si>
    <t>Critical Review of International Social and Political Philosophy (CRISPP)</t>
  </si>
  <si>
    <t>0011-5266</t>
  </si>
  <si>
    <t>1548-6192</t>
  </si>
  <si>
    <t>Daedalus</t>
  </si>
  <si>
    <t>0965-156X</t>
  </si>
  <si>
    <t>1469-3712</t>
  </si>
  <si>
    <t>Debatte</t>
  </si>
  <si>
    <t>1557-301X</t>
  </si>
  <si>
    <t>0959-2296</t>
  </si>
  <si>
    <t>Diplomacy and Statecraft</t>
  </si>
  <si>
    <t>0145-2096</t>
  </si>
  <si>
    <t>1467-7709</t>
  </si>
  <si>
    <t>Diplomatic History</t>
  </si>
  <si>
    <t>1461-4456</t>
  </si>
  <si>
    <t>Discourse Studies</t>
  </si>
  <si>
    <t>1600-910X</t>
  </si>
  <si>
    <t>2159-9149</t>
  </si>
  <si>
    <t>Distinktion: Scandinavian Journal of Social Theory</t>
  </si>
  <si>
    <t>1096-6838</t>
  </si>
  <si>
    <t>East Asia</t>
  </si>
  <si>
    <t>1075-8402</t>
  </si>
  <si>
    <t>East European Constitutional Review</t>
  </si>
  <si>
    <t>2159-9165</t>
  </si>
  <si>
    <t>2159-9173</t>
  </si>
  <si>
    <t>East European Politics</t>
  </si>
  <si>
    <t>0012-8449</t>
  </si>
  <si>
    <t>2469-4827</t>
  </si>
  <si>
    <t>East European Quarterly</t>
  </si>
  <si>
    <t>1740-7508</t>
  </si>
  <si>
    <t>1740-7494</t>
  </si>
  <si>
    <t>Electronic Government</t>
  </si>
  <si>
    <t>1468-7968</t>
  </si>
  <si>
    <t>1741-2706</t>
  </si>
  <si>
    <t>Ethnicities</t>
  </si>
  <si>
    <t>1477-3708</t>
  </si>
  <si>
    <t>1741-2609</t>
  </si>
  <si>
    <t>European Journal of Criminology</t>
  </si>
  <si>
    <t>1474-8851</t>
  </si>
  <si>
    <t>1741-2730</t>
  </si>
  <si>
    <t>European Journal of Political Theory</t>
  </si>
  <si>
    <t>1682-0983</t>
  </si>
  <si>
    <t>1680-4333</t>
  </si>
  <si>
    <t>European Political Science</t>
  </si>
  <si>
    <t>1744-2648</t>
  </si>
  <si>
    <t>1744-2656</t>
  </si>
  <si>
    <t>Evidence and Policy</t>
  </si>
  <si>
    <t>0882-1267</t>
  </si>
  <si>
    <t>1537-6370</t>
  </si>
  <si>
    <t>French Politics, Culture and Society</t>
  </si>
  <si>
    <t>1465-0045</t>
  </si>
  <si>
    <t>Geopolitics</t>
  </si>
  <si>
    <t>0964-4008</t>
  </si>
  <si>
    <t>German Politics</t>
  </si>
  <si>
    <t>1744-0572</t>
  </si>
  <si>
    <t>Global Crime</t>
  </si>
  <si>
    <t>1081-180X</t>
  </si>
  <si>
    <t>1531-328X</t>
  </si>
  <si>
    <t>Harvard International Journal of Press/Politics</t>
  </si>
  <si>
    <t>0193-4872</t>
  </si>
  <si>
    <t>Harvard Journal of Law and Public Policy</t>
  </si>
  <si>
    <t>0172-6404</t>
  </si>
  <si>
    <t>0936-6784</t>
  </si>
  <si>
    <t>Historical Social Research/Historische Sozialforschung</t>
  </si>
  <si>
    <t>0191-6599</t>
  </si>
  <si>
    <t>History of European Ideas</t>
  </si>
  <si>
    <t>0143-781X</t>
  </si>
  <si>
    <t>History of Political Thought</t>
  </si>
  <si>
    <t>0887-5367</t>
  </si>
  <si>
    <t>1527-2001</t>
  </si>
  <si>
    <t>Hypatia</t>
  </si>
  <si>
    <t>1070-289X</t>
  </si>
  <si>
    <t>1547-3384</t>
  </si>
  <si>
    <t>Identities</t>
  </si>
  <si>
    <t>1302-177X</t>
  </si>
  <si>
    <t>Insight Turkey</t>
  </si>
  <si>
    <t>1567-536X</t>
  </si>
  <si>
    <t>International Criminal Law Review</t>
  </si>
  <si>
    <t>1461-6742</t>
  </si>
  <si>
    <t>International Feminist Journal of Politics</t>
  </si>
  <si>
    <t>0305-0629</t>
  </si>
  <si>
    <t>1547-7444</t>
  </si>
  <si>
    <t>International Interactions</t>
  </si>
  <si>
    <t>0020-7020</t>
  </si>
  <si>
    <t>International Journal</t>
  </si>
  <si>
    <t>0020-7233</t>
  </si>
  <si>
    <t>1029-0400</t>
  </si>
  <si>
    <t>International Journal of Environmental Studies</t>
  </si>
  <si>
    <t>1749-5679</t>
  </si>
  <si>
    <t>International Journal of Political Sociology</t>
  </si>
  <si>
    <t>1940-1612</t>
  </si>
  <si>
    <t>International Journal of Press/Politics</t>
  </si>
  <si>
    <t>1471-6909</t>
  </si>
  <si>
    <t>0954-2892</t>
  </si>
  <si>
    <t>International Journal of Public Opinion Research</t>
  </si>
  <si>
    <t>0144-333X</t>
  </si>
  <si>
    <t>1758-6720</t>
  </si>
  <si>
    <t>International Journal of Sociology and Social Policy</t>
  </si>
  <si>
    <t>1571-8069</t>
  </si>
  <si>
    <t>1382-340X</t>
  </si>
  <si>
    <t>International Negotiation</t>
  </si>
  <si>
    <t>1749-5687</t>
  </si>
  <si>
    <t>International Political Sociology</t>
  </si>
  <si>
    <t>1740-3898</t>
  </si>
  <si>
    <t>1384-5748</t>
  </si>
  <si>
    <t>International Politics</t>
  </si>
  <si>
    <t>1741-2862</t>
  </si>
  <si>
    <t>0047-1178</t>
  </si>
  <si>
    <t>1470-4838</t>
  </si>
  <si>
    <t>1468-2486</t>
  </si>
  <si>
    <t>1521-9488</t>
  </si>
  <si>
    <t>International Studies Review</t>
  </si>
  <si>
    <t>2416-089X</t>
  </si>
  <si>
    <t>Intersections. East European Journal of Society and Politics</t>
  </si>
  <si>
    <t>1013-2511</t>
  </si>
  <si>
    <t>Issues and Studies</t>
  </si>
  <si>
    <t>0264-3758</t>
  </si>
  <si>
    <t>1468-5930</t>
  </si>
  <si>
    <t>Journal of Applied Philosophy</t>
  </si>
  <si>
    <t>1520-3972</t>
  </si>
  <si>
    <t>Journal of Cold War Studies</t>
  </si>
  <si>
    <t>1352-3279</t>
  </si>
  <si>
    <t>1743-9116</t>
  </si>
  <si>
    <t>Journal of Communist Studies and Transition Politics</t>
  </si>
  <si>
    <t>1572-5448</t>
  </si>
  <si>
    <t>1387-6988</t>
  </si>
  <si>
    <t>Journal of Comparative Policy Analysis: Research and Practice</t>
  </si>
  <si>
    <t>0258-9001</t>
  </si>
  <si>
    <t>1469-9397</t>
  </si>
  <si>
    <t>Journal of Contemporary African Studies</t>
  </si>
  <si>
    <t>0047-2336</t>
  </si>
  <si>
    <t>Journal of Contemporary Asia</t>
  </si>
  <si>
    <t>1067-0564</t>
  </si>
  <si>
    <t>1469-9400</t>
  </si>
  <si>
    <t>Journal of Contermporary China</t>
  </si>
  <si>
    <t>1745-7289</t>
  </si>
  <si>
    <t>Journal of Elections, Public Opinion and Parties</t>
  </si>
  <si>
    <t>1523-908X</t>
  </si>
  <si>
    <t>1522-7200</t>
  </si>
  <si>
    <t>Journal of Environmental Policy and Planning</t>
  </si>
  <si>
    <t>1477-2280</t>
  </si>
  <si>
    <t>0703-6337</t>
  </si>
  <si>
    <t>Journal of European Integration</t>
  </si>
  <si>
    <t>1462-3528</t>
  </si>
  <si>
    <t>1469-9494</t>
  </si>
  <si>
    <t>Journal of Genocide Research</t>
  </si>
  <si>
    <t>1475-4835</t>
  </si>
  <si>
    <t>Journal of Human Rights</t>
  </si>
  <si>
    <t>1099-1328</t>
  </si>
  <si>
    <t>1558-6898</t>
  </si>
  <si>
    <t>1558-6901</t>
  </si>
  <si>
    <t>Journal of Mixed Methods Research</t>
  </si>
  <si>
    <t>1469-7777</t>
  </si>
  <si>
    <t>0022-278X</t>
  </si>
  <si>
    <t>Journal of Modern African Studies</t>
  </si>
  <si>
    <t>1356-9317</t>
  </si>
  <si>
    <t>1469-9613</t>
  </si>
  <si>
    <t>Journal of Political Ideologies</t>
  </si>
  <si>
    <t>1469-7815</t>
  </si>
  <si>
    <t>0143-814X</t>
  </si>
  <si>
    <t>Journal of Public Policy</t>
  </si>
  <si>
    <t>0951-6328</t>
  </si>
  <si>
    <t>1471-6925</t>
  </si>
  <si>
    <t>Journal of Refugee Studies</t>
  </si>
  <si>
    <t>0140-2390</t>
  </si>
  <si>
    <t>Journal of Strategic Studies</t>
  </si>
  <si>
    <t>0022-5037</t>
  </si>
  <si>
    <t>1086-3222</t>
  </si>
  <si>
    <t>Journal of the History of Ideas</t>
  </si>
  <si>
    <t>2050-5876</t>
  </si>
  <si>
    <t>Juncture</t>
  </si>
  <si>
    <t>0023-8791</t>
  </si>
  <si>
    <t>1542-4278</t>
  </si>
  <si>
    <t>Latin American Research Review</t>
  </si>
  <si>
    <t>0922-1565</t>
  </si>
  <si>
    <t>1478-9698</t>
  </si>
  <si>
    <t>Leiden Journal of International Law</t>
  </si>
  <si>
    <t>0300-3930</t>
  </si>
  <si>
    <t>Local Government Studies</t>
  </si>
  <si>
    <t>1362-9395</t>
  </si>
  <si>
    <t>1743-9418</t>
  </si>
  <si>
    <t>Meditteranean Politics</t>
  </si>
  <si>
    <t>0305-8298</t>
  </si>
  <si>
    <t>1477-9021</t>
  </si>
  <si>
    <t>Millennium: Journal of International Studies</t>
  </si>
  <si>
    <t>0736-718X</t>
  </si>
  <si>
    <t>1744-1463</t>
  </si>
  <si>
    <t>Minerva Journal of Women and War</t>
  </si>
  <si>
    <t>0097-7004</t>
  </si>
  <si>
    <t>Modern China</t>
  </si>
  <si>
    <t>0243-6450</t>
  </si>
  <si>
    <t>1960-6001</t>
  </si>
  <si>
    <t>Mots: les langages du politique</t>
  </si>
  <si>
    <t>1465-3923</t>
  </si>
  <si>
    <t>0090-5992</t>
  </si>
  <si>
    <t>Nationalities Papers</t>
  </si>
  <si>
    <t>1469-8129</t>
  </si>
  <si>
    <t>1354-5078</t>
  </si>
  <si>
    <t>Nations and Nationalism</t>
  </si>
  <si>
    <t>0950-2378</t>
  </si>
  <si>
    <t>1741-0789</t>
  </si>
  <si>
    <t>New Formations: Journal of Culture, Theory, Politics</t>
  </si>
  <si>
    <t>0028-6060</t>
  </si>
  <si>
    <t>2044-0480</t>
  </si>
  <si>
    <t>New Left Review</t>
  </si>
  <si>
    <t>0030-4387</t>
  </si>
  <si>
    <t>1873-5282</t>
  </si>
  <si>
    <t>Orbis</t>
  </si>
  <si>
    <t>0030-851X</t>
  </si>
  <si>
    <t>Pacific Affairs</t>
  </si>
  <si>
    <t>1470-1332</t>
  </si>
  <si>
    <t>0951-2748</t>
  </si>
  <si>
    <t>Pacific Review</t>
  </si>
  <si>
    <t>1460-2482</t>
  </si>
  <si>
    <t>0031-2290</t>
  </si>
  <si>
    <t>Parliamentary Affairs</t>
  </si>
  <si>
    <t>1461-7331</t>
  </si>
  <si>
    <t>0031-322X</t>
  </si>
  <si>
    <t>Patterns of Prejudice</t>
  </si>
  <si>
    <t>0191-4537</t>
  </si>
  <si>
    <t>1461-734X</t>
  </si>
  <si>
    <t>Philosophy and Social Criticism</t>
  </si>
  <si>
    <t>1043-9463</t>
  </si>
  <si>
    <t>1477-2728</t>
  </si>
  <si>
    <t>Policing and Society</t>
  </si>
  <si>
    <t>1449-4035</t>
  </si>
  <si>
    <t>Policy and Society</t>
  </si>
  <si>
    <t>1467-923X</t>
  </si>
  <si>
    <t>0032-3179</t>
  </si>
  <si>
    <t>Political Quarterly</t>
  </si>
  <si>
    <t>0032-3187</t>
  </si>
  <si>
    <t>Political Science</t>
  </si>
  <si>
    <t>1538-165X</t>
  </si>
  <si>
    <t>0032-3195</t>
  </si>
  <si>
    <t>Political Science Quarterly</t>
  </si>
  <si>
    <t>1478-9302</t>
  </si>
  <si>
    <t>1478-9299</t>
  </si>
  <si>
    <t>Political Studies Review</t>
  </si>
  <si>
    <t>1743-9248</t>
  </si>
  <si>
    <t>1743-923X</t>
  </si>
  <si>
    <t>Politics &amp; Gender</t>
  </si>
  <si>
    <t>0730-9384</t>
  </si>
  <si>
    <t>1471-5457</t>
  </si>
  <si>
    <t>Politics and the Life Sciences</t>
  </si>
  <si>
    <t>1744-1684</t>
  </si>
  <si>
    <t>0032-3497</t>
  </si>
  <si>
    <t>Polity</t>
  </si>
  <si>
    <t>0360-4918</t>
  </si>
  <si>
    <t>Presidential Studies Quarterly</t>
  </si>
  <si>
    <t>1075-8216</t>
  </si>
  <si>
    <t>Problems of Post-Communism</t>
  </si>
  <si>
    <t>1049-0965</t>
  </si>
  <si>
    <t>1537-5935</t>
  </si>
  <si>
    <t>PS - Political Science and Politics</t>
  </si>
  <si>
    <t>1476-9263</t>
  </si>
  <si>
    <t>1556-9195</t>
  </si>
  <si>
    <t>Psychotherapy and Politics International</t>
  </si>
  <si>
    <t>1527-8018</t>
  </si>
  <si>
    <t>0899-2363</t>
  </si>
  <si>
    <t>Public Culture</t>
  </si>
  <si>
    <t>1471-9045</t>
  </si>
  <si>
    <t>1945-7421</t>
  </si>
  <si>
    <t>1749-4192</t>
  </si>
  <si>
    <t>0952-0767</t>
  </si>
  <si>
    <t>Public Policy and Administration</t>
  </si>
  <si>
    <t>1554-0634</t>
  </si>
  <si>
    <t>1554-0626</t>
  </si>
  <si>
    <t>Quarterly Journal of Political Science</t>
  </si>
  <si>
    <t>1043-4631</t>
  </si>
  <si>
    <t>1461-7358</t>
  </si>
  <si>
    <t>Rationality and Society</t>
  </si>
  <si>
    <t>1359-7566</t>
  </si>
  <si>
    <t>Regional and Federal Studies</t>
  </si>
  <si>
    <t>1748-5991</t>
  </si>
  <si>
    <t>1748-5983</t>
  </si>
  <si>
    <t>Regulation and Governance</t>
  </si>
  <si>
    <t>1559-744X</t>
  </si>
  <si>
    <t>Review of International Organizations</t>
  </si>
  <si>
    <t>1541-1338</t>
  </si>
  <si>
    <t>1541-132X</t>
  </si>
  <si>
    <t>Review of Policy Research</t>
  </si>
  <si>
    <t>0034-6705</t>
  </si>
  <si>
    <t>Review of Politics</t>
  </si>
  <si>
    <t>1988-5091</t>
  </si>
  <si>
    <t>Revista general de derecho publico comparado</t>
  </si>
  <si>
    <t>1094-8392</t>
  </si>
  <si>
    <t>Rhetoric and Public Affairs</t>
  </si>
  <si>
    <t>0036-0341</t>
  </si>
  <si>
    <t>Russian Review</t>
  </si>
  <si>
    <t>1467-9477</t>
  </si>
  <si>
    <t>0080-6757</t>
  </si>
  <si>
    <t>Scandinavian Political Studies</t>
  </si>
  <si>
    <t>0302-3427</t>
  </si>
  <si>
    <t>1471-5430</t>
  </si>
  <si>
    <t>Science and Public Policy</t>
  </si>
  <si>
    <t>0037-6779</t>
  </si>
  <si>
    <t>Slavic Review</t>
  </si>
  <si>
    <t>1751-2409</t>
  </si>
  <si>
    <t>1751-2395</t>
  </si>
  <si>
    <t>Social Issues and Policy Review</t>
  </si>
  <si>
    <t>1573-6725</t>
  </si>
  <si>
    <t>0885-7466</t>
  </si>
  <si>
    <t>Social Justice Research</t>
  </si>
  <si>
    <t>1471-6437</t>
  </si>
  <si>
    <t>0265-0525</t>
  </si>
  <si>
    <t>Social Philosophy and Policy</t>
  </si>
  <si>
    <t>1474-7464</t>
  </si>
  <si>
    <t>1475-3073</t>
  </si>
  <si>
    <t>Social Policy and Society</t>
  </si>
  <si>
    <t>1442-7532</t>
  </si>
  <si>
    <t>1833-4369</t>
  </si>
  <si>
    <t>Social Policy Research Papers</t>
  </si>
  <si>
    <t>1072-4745</t>
  </si>
  <si>
    <t>1468-2893</t>
  </si>
  <si>
    <t>Social Politics</t>
  </si>
  <si>
    <t>1540-6237</t>
  </si>
  <si>
    <t>0038-4941</t>
  </si>
  <si>
    <t>Social Science Quarterly</t>
  </si>
  <si>
    <t>0038-0288</t>
  </si>
  <si>
    <t>Sociologicky Casopis</t>
  </si>
  <si>
    <t>1360-8746</t>
  </si>
  <si>
    <t>South European Society and Politics</t>
  </si>
  <si>
    <t>2193-1801</t>
  </si>
  <si>
    <t>SpringerPlus</t>
  </si>
  <si>
    <t>1057-610X</t>
  </si>
  <si>
    <t>1521-0731</t>
  </si>
  <si>
    <t>Studies in Conflict and Terrorism</t>
  </si>
  <si>
    <t>0039-6338</t>
  </si>
  <si>
    <t>1468-2699</t>
  </si>
  <si>
    <t>Survival</t>
  </si>
  <si>
    <t>0722-480X</t>
  </si>
  <si>
    <t>Südosteuropa: Zeitschrift für Gegenwartsforschung/Journal of Politics and Society</t>
  </si>
  <si>
    <t>1662-6370</t>
  </si>
  <si>
    <t>1424-7755</t>
  </si>
  <si>
    <t>Swiss Political Science Review</t>
  </si>
  <si>
    <t>1815-7238</t>
  </si>
  <si>
    <t>Taiwan Journal of Democracy</t>
  </si>
  <si>
    <t>0954-6553</t>
  </si>
  <si>
    <t>Terrorism and Political Violence</t>
  </si>
  <si>
    <t>The Middle East Journal</t>
  </si>
  <si>
    <t>1092-311X</t>
  </si>
  <si>
    <t>Theory and Event: an online journal of political theory</t>
  </si>
  <si>
    <t>1469-0764</t>
  </si>
  <si>
    <t>1743-9647</t>
  </si>
  <si>
    <t>Totalitarian Movements and Political Religions</t>
  </si>
  <si>
    <t>0040-9960</t>
  </si>
  <si>
    <t>Town and Country Planning</t>
  </si>
  <si>
    <t>1468-3849</t>
  </si>
  <si>
    <t>Turkish Studies</t>
  </si>
  <si>
    <t>0729-2473</t>
  </si>
  <si>
    <t>2042-4345</t>
  </si>
  <si>
    <t>War &amp; Society</t>
  </si>
  <si>
    <t>1530-9177</t>
  </si>
  <si>
    <t>0163-660X</t>
  </si>
  <si>
    <t>Washington Quarterly</t>
  </si>
  <si>
    <t>1467-9701</t>
  </si>
  <si>
    <t>1660-7880</t>
  </si>
  <si>
    <t>A Contrario. Revue interdisciplinaire de sciences sociales</t>
  </si>
  <si>
    <t>hazaiból áthelyezve</t>
  </si>
  <si>
    <t>1536-2426</t>
  </si>
  <si>
    <t>1936-0835</t>
  </si>
  <si>
    <t>Advances in the History of Rhetoric</t>
  </si>
  <si>
    <t>0002-0184</t>
  </si>
  <si>
    <t>1469-2872</t>
  </si>
  <si>
    <t>African Studies</t>
  </si>
  <si>
    <t>1093-2658</t>
  </si>
  <si>
    <t>2152-2448</t>
  </si>
  <si>
    <t>African Studies Quarterly</t>
  </si>
  <si>
    <t>0002-0478</t>
  </si>
  <si>
    <t>Afrique Contemporaine</t>
  </si>
  <si>
    <t>1322-1833</t>
  </si>
  <si>
    <t>1447-4735</t>
  </si>
  <si>
    <t>Agenda: a journal of policy analysis and reform</t>
  </si>
  <si>
    <t>1533-2128</t>
  </si>
  <si>
    <t>1080-3920</t>
  </si>
  <si>
    <t>American Foreign Policy Interests</t>
  </si>
  <si>
    <t>1051-5054</t>
  </si>
  <si>
    <t>American Review of Politics</t>
  </si>
  <si>
    <t>0171-5860</t>
  </si>
  <si>
    <t>Analyse und Kritik</t>
  </si>
  <si>
    <t>0174-4747</t>
  </si>
  <si>
    <t>0003-2638</t>
  </si>
  <si>
    <t>Analysis</t>
  </si>
  <si>
    <t>0967-3393</t>
  </si>
  <si>
    <t>Anarchist Studies</t>
  </si>
  <si>
    <t>1030-3839</t>
  </si>
  <si>
    <t>Antithesis</t>
  </si>
  <si>
    <t>1578-4487</t>
  </si>
  <si>
    <t>Applied Econometrics and International Development</t>
  </si>
  <si>
    <t>0001-2343</t>
  </si>
  <si>
    <t>0341-079X</t>
  </si>
  <si>
    <t>Archiv fur Rechts- und Sozialphilosophie</t>
  </si>
  <si>
    <t>1320-6567</t>
  </si>
  <si>
    <t>Arena Journal</t>
  </si>
  <si>
    <t>1536-0083</t>
  </si>
  <si>
    <t>0218-5377</t>
  </si>
  <si>
    <t>Asian Journal of Political Science</t>
  </si>
  <si>
    <t>0258-9184</t>
  </si>
  <si>
    <t>Asian Perspective</t>
  </si>
  <si>
    <t>1943-0787</t>
  </si>
  <si>
    <t>1943-0779</t>
  </si>
  <si>
    <t>Asian Politics and Policy</t>
  </si>
  <si>
    <t>2094-408X</t>
  </si>
  <si>
    <t>Asian Review of Public Administration</t>
  </si>
  <si>
    <t>1479-9855</t>
  </si>
  <si>
    <t>1555-2764</t>
  </si>
  <si>
    <t>Asian Security</t>
  </si>
  <si>
    <t>1035-7823</t>
  </si>
  <si>
    <t>1467-8403</t>
  </si>
  <si>
    <t>Asian Studies Review</t>
  </si>
  <si>
    <t>0210-6124</t>
  </si>
  <si>
    <t>Atlantis</t>
  </si>
  <si>
    <t>0479-611X</t>
  </si>
  <si>
    <t>Aus Politik und Zeitgeschichte</t>
  </si>
  <si>
    <t>1447-9125</t>
  </si>
  <si>
    <t>Australasian Parliamentary Review</t>
  </si>
  <si>
    <t>1836-1803</t>
  </si>
  <si>
    <t>Australian and New Zealand Journal of European Studies</t>
  </si>
  <si>
    <t>0157-6321</t>
  </si>
  <si>
    <t>Australian Journal of Social Issues</t>
  </si>
  <si>
    <t>1832-1526</t>
  </si>
  <si>
    <t>Australian Review of Public Affairs</t>
  </si>
  <si>
    <t>0818-8149</t>
  </si>
  <si>
    <t>Australian Slavonic and East European Studies</t>
  </si>
  <si>
    <t>0067-2378</t>
  </si>
  <si>
    <t>Austrian History Yearbook</t>
  </si>
  <si>
    <t>2000-2955</t>
  </si>
  <si>
    <t>Baltic Worlds</t>
  </si>
  <si>
    <t>0863-4564</t>
  </si>
  <si>
    <t>Berliner Debatte Initial</t>
  </si>
  <si>
    <t>0863-1808</t>
  </si>
  <si>
    <t>1862-2593</t>
  </si>
  <si>
    <t>Berliner Journal für Soziologie</t>
  </si>
  <si>
    <t>1252-6576</t>
  </si>
  <si>
    <t>1777-5388</t>
  </si>
  <si>
    <t>Cahiers du Monde Russe</t>
  </si>
  <si>
    <t>1474-449X</t>
  </si>
  <si>
    <t>0955-7571</t>
  </si>
  <si>
    <t>Cambridge Review of International Affairs</t>
  </si>
  <si>
    <t>1192-6422</t>
  </si>
  <si>
    <t>Canadian Foreign Policy</t>
  </si>
  <si>
    <t>0826-3663</t>
  </si>
  <si>
    <t>Canadian Journal of Latin American and Caribbean Studies</t>
  </si>
  <si>
    <t>0829-3201</t>
  </si>
  <si>
    <t>Canadian Journal of Law and Society</t>
  </si>
  <si>
    <t>0008-4840</t>
  </si>
  <si>
    <t>Canadian Public Administration</t>
  </si>
  <si>
    <t>1465-3354</t>
  </si>
  <si>
    <t>0263-4937</t>
  </si>
  <si>
    <t>Central Asian Survey</t>
  </si>
  <si>
    <t>1802-4866</t>
  </si>
  <si>
    <t>Central European Journal of Public Policy</t>
  </si>
  <si>
    <t>China Review</t>
  </si>
  <si>
    <t>1540-1650</t>
  </si>
  <si>
    <t>1746-9937</t>
  </si>
  <si>
    <t>Chinese Journal of International Law</t>
  </si>
  <si>
    <t>1326-8333</t>
  </si>
  <si>
    <t>Civil Liberty</t>
  </si>
  <si>
    <t>1743-968X</t>
  </si>
  <si>
    <t>1369-8249</t>
  </si>
  <si>
    <t>Civil Wars</t>
  </si>
  <si>
    <t>1836-0394</t>
  </si>
  <si>
    <t>Commonwealth Journal of Local Governance</t>
  </si>
  <si>
    <t>0195-6310</t>
  </si>
  <si>
    <t>Comparative Social Research</t>
  </si>
  <si>
    <t>0149-5933</t>
  </si>
  <si>
    <t>1521-0448</t>
  </si>
  <si>
    <t>Comparative Strategy</t>
  </si>
  <si>
    <t>1946-0236</t>
  </si>
  <si>
    <t>Conflict Resolution &amp; Negotiation Journal</t>
  </si>
  <si>
    <t>1467-8802</t>
  </si>
  <si>
    <t>Conflict, Security and Development</t>
  </si>
  <si>
    <t>0734-3469</t>
  </si>
  <si>
    <t>1944-1053</t>
  </si>
  <si>
    <t>Congress and the Presidency</t>
  </si>
  <si>
    <t>1351-0487</t>
  </si>
  <si>
    <t>Constellation: an international journal of critical and democratic theory</t>
  </si>
  <si>
    <t>1755-0920</t>
  </si>
  <si>
    <t>1755-0912</t>
  </si>
  <si>
    <t>Contemporary Arab Affairs</t>
  </si>
  <si>
    <t>1361-9462</t>
  </si>
  <si>
    <t>Contemporary British History</t>
  </si>
  <si>
    <t>1395-4199</t>
  </si>
  <si>
    <t>Copenhagen Journal of Asian Studies</t>
  </si>
  <si>
    <t>1440-9917</t>
  </si>
  <si>
    <t>1568-5160</t>
  </si>
  <si>
    <t>Critical Horizons</t>
  </si>
  <si>
    <t>1464-0899</t>
  </si>
  <si>
    <t>Critical Policy Analysis: theory, methods and practice</t>
  </si>
  <si>
    <t>1946-0171</t>
  </si>
  <si>
    <t>1946-018X</t>
  </si>
  <si>
    <t>Critical Policy Studies</t>
  </si>
  <si>
    <t>1133-7087</t>
  </si>
  <si>
    <t>Cuadernos Constitucionales</t>
  </si>
  <si>
    <t>0361-4441</t>
  </si>
  <si>
    <t>1548-2464</t>
  </si>
  <si>
    <t>Cuban Studies</t>
  </si>
  <si>
    <t>1743-2197</t>
  </si>
  <si>
    <t>1751-7435</t>
  </si>
  <si>
    <t>Cultural Politics</t>
  </si>
  <si>
    <t>1475-1798</t>
  </si>
  <si>
    <t>Defense and Security Analysis</t>
  </si>
  <si>
    <t>1741-9166</t>
  </si>
  <si>
    <t>Democracy and Security</t>
  </si>
  <si>
    <t>0159-6306</t>
  </si>
  <si>
    <t>1469-3739</t>
  </si>
  <si>
    <t>Discourse</t>
  </si>
  <si>
    <t>1532-6950</t>
  </si>
  <si>
    <t>0163-853X</t>
  </si>
  <si>
    <t>Discourse Processes</t>
  </si>
  <si>
    <t>0012-3846</t>
  </si>
  <si>
    <t>Dissent</t>
  </si>
  <si>
    <t>1851-3727</t>
  </si>
  <si>
    <t>Documentos y Aportes en Admin Pub y Gestion Estatal</t>
  </si>
  <si>
    <t>1746-7594</t>
  </si>
  <si>
    <t>Dynamics of Asymmetric Conflict</t>
  </si>
  <si>
    <t>0094-3037</t>
  </si>
  <si>
    <t>1876-3308</t>
  </si>
  <si>
    <t>East Central Europe</t>
  </si>
  <si>
    <t>1743-971X</t>
  </si>
  <si>
    <t>1350-1674</t>
  </si>
  <si>
    <t>East European Jewish Affairs</t>
  </si>
  <si>
    <t>2009-0315</t>
  </si>
  <si>
    <t>Ecopolitics: Online Journal</t>
  </si>
  <si>
    <t>1479-439X</t>
  </si>
  <si>
    <t>Electronic Journal of e-Government</t>
  </si>
  <si>
    <t>2052-1499</t>
  </si>
  <si>
    <t>Ephemera: theory and politics in organization</t>
  </si>
  <si>
    <t>0718-5200</t>
  </si>
  <si>
    <t>Estudios Constitucionales</t>
  </si>
  <si>
    <t>1654-4951</t>
  </si>
  <si>
    <t>1654-6369</t>
  </si>
  <si>
    <t>Ethics and Global Politics</t>
  </si>
  <si>
    <t>0892-6794</t>
  </si>
  <si>
    <t>Ethics and International Affairs</t>
  </si>
  <si>
    <t>2066-639X</t>
  </si>
  <si>
    <t>2068-7583</t>
  </si>
  <si>
    <t>European and Regional Studies: Acta Univ. Sapientiae</t>
  </si>
  <si>
    <t>1741-6205</t>
  </si>
  <si>
    <t>1384-6299</t>
  </si>
  <si>
    <t>European Foreign Affairs Review</t>
  </si>
  <si>
    <t>European Integration - Online Papers</t>
  </si>
  <si>
    <t>1568-0584</t>
  </si>
  <si>
    <t>European Journal of East Asian Studies</t>
  </si>
  <si>
    <t>1755-7747</t>
  </si>
  <si>
    <t>1755-7739</t>
  </si>
  <si>
    <t>European Political Science Review</t>
  </si>
  <si>
    <t>2285-4916</t>
  </si>
  <si>
    <t>European Quarterly of Political Attitudes and Mentalities</t>
  </si>
  <si>
    <t>1474-0575</t>
  </si>
  <si>
    <t>1062-7987</t>
  </si>
  <si>
    <t>European Review</t>
  </si>
  <si>
    <t>0966-2839</t>
  </si>
  <si>
    <t>European Security</t>
  </si>
  <si>
    <t>0015-7228</t>
  </si>
  <si>
    <t>Foreign Policy</t>
  </si>
  <si>
    <t>1743-8586</t>
  </si>
  <si>
    <t>1743-8594</t>
  </si>
  <si>
    <t>Foreign Policy Analysis</t>
  </si>
  <si>
    <t>Forum Qualitative Sozialforschung</t>
  </si>
  <si>
    <t>1476-3427</t>
  </si>
  <si>
    <t>1476-3419</t>
  </si>
  <si>
    <t>French Politics</t>
  </si>
  <si>
    <t>1478-1158</t>
  </si>
  <si>
    <t>Global Change, Peace and Security</t>
  </si>
  <si>
    <t>1093-8281</t>
  </si>
  <si>
    <t>Global Development Studies</t>
  </si>
  <si>
    <t>1835-6842</t>
  </si>
  <si>
    <t>Global Justice: Theory, Practice, Rhetoric</t>
  </si>
  <si>
    <t>1742-7665</t>
  </si>
  <si>
    <t>1742-7673</t>
  </si>
  <si>
    <t>Global Media and Communication</t>
  </si>
  <si>
    <t>1875-984X</t>
  </si>
  <si>
    <t>1875-9858</t>
  </si>
  <si>
    <t>Global Responsibility to Protect</t>
  </si>
  <si>
    <t>1360-0826</t>
  </si>
  <si>
    <t>1469-798X</t>
  </si>
  <si>
    <t>Global Society</t>
  </si>
  <si>
    <t>1068-1485</t>
  </si>
  <si>
    <t>Harvard Journal of World Affairs</t>
  </si>
  <si>
    <t>1576-4729</t>
  </si>
  <si>
    <t>Historia Constitucional</t>
  </si>
  <si>
    <t>8756-6583</t>
  </si>
  <si>
    <t>1476-7937</t>
  </si>
  <si>
    <t>Holocaust and Genocide Studies</t>
  </si>
  <si>
    <t>2063-8647</t>
  </si>
  <si>
    <t>Hungarian Historical Review</t>
  </si>
  <si>
    <t>1473-6489</t>
  </si>
  <si>
    <t>India Review</t>
  </si>
  <si>
    <t>0303-9951</t>
  </si>
  <si>
    <t>Indian Journal of Politics</t>
  </si>
  <si>
    <t>0268-4527</t>
  </si>
  <si>
    <t>Intelligence and National Security</t>
  </si>
  <si>
    <t>0020-577X</t>
  </si>
  <si>
    <t>Internasjonal Politikk</t>
  </si>
  <si>
    <t>1836-6554</t>
  </si>
  <si>
    <t>International Gramsci Journal, The</t>
  </si>
  <si>
    <t>2180-3250</t>
  </si>
  <si>
    <t>International Journal of China Studies</t>
  </si>
  <si>
    <t>1864-1385</t>
  </si>
  <si>
    <t>International Journal of Conflict and Violence</t>
  </si>
  <si>
    <t>1742-4224</t>
  </si>
  <si>
    <t>1742-4232</t>
  </si>
  <si>
    <t>International Journal of Electronic Democracy</t>
  </si>
  <si>
    <t>1742-7509</t>
  </si>
  <si>
    <t>1742-7517</t>
  </si>
  <si>
    <t>International Journal of Electronic Governance</t>
  </si>
  <si>
    <t>1364-2987</t>
  </si>
  <si>
    <t>International Journal of Human Rights</t>
  </si>
  <si>
    <t>0885-0607</t>
  </si>
  <si>
    <t>International Journal of Intelligence and Counterintelligence</t>
  </si>
  <si>
    <t>1756-0616</t>
  </si>
  <si>
    <t>International Journal of Law, Crime and Justice</t>
  </si>
  <si>
    <t>1085-7494</t>
  </si>
  <si>
    <t>International Journal of Peace Studies</t>
  </si>
  <si>
    <t>0891-4486</t>
  </si>
  <si>
    <t>1573-3416</t>
  </si>
  <si>
    <t>International Journal of Politics, Culture and Society</t>
  </si>
  <si>
    <t>1743-906X</t>
  </si>
  <si>
    <t>1353-3312</t>
  </si>
  <si>
    <t>International Peacekeeping</t>
  </si>
  <si>
    <t>0269-0357</t>
  </si>
  <si>
    <t>International Public Relations Review</t>
  </si>
  <si>
    <t>1229-4659</t>
  </si>
  <si>
    <t>International Review of Public Administration</t>
  </si>
  <si>
    <t>1374-1217</t>
  </si>
  <si>
    <t>International Scope Review, The</t>
  </si>
  <si>
    <t>0020-8736</t>
  </si>
  <si>
    <t>1754-4653</t>
  </si>
  <si>
    <t>International Socialism Journal</t>
  </si>
  <si>
    <t>0393-2729</t>
  </si>
  <si>
    <t>1751-9721</t>
  </si>
  <si>
    <t>International Spectator</t>
  </si>
  <si>
    <t>1528-3577</t>
  </si>
  <si>
    <t>1528-3585</t>
  </si>
  <si>
    <t>International Studies Perspectives</t>
  </si>
  <si>
    <t>1752-9719</t>
  </si>
  <si>
    <t>International Theory: A Journal of International Politics, Law and Philosophy</t>
  </si>
  <si>
    <t>1430-175X</t>
  </si>
  <si>
    <t>Internationale Politik</t>
  </si>
  <si>
    <t>0945-2419</t>
  </si>
  <si>
    <t>Internationale Politik und Gesellschaft</t>
  </si>
  <si>
    <t>0790-7184</t>
  </si>
  <si>
    <t>Irish Political Studies</t>
  </si>
  <si>
    <t>1353-7121</t>
  </si>
  <si>
    <t>1743-9086</t>
  </si>
  <si>
    <t>Israel Affairs</t>
  </si>
  <si>
    <t>1468-1099</t>
  </si>
  <si>
    <t>1474-0060</t>
  </si>
  <si>
    <t>Japanese Journal of Political Science</t>
  </si>
  <si>
    <t>1037-1397</t>
  </si>
  <si>
    <t>1469-9338</t>
  </si>
  <si>
    <t>Japanese Studies</t>
  </si>
  <si>
    <t>1930-1189</t>
  </si>
  <si>
    <t>1930-1197</t>
  </si>
  <si>
    <t>Journal for the Study of Radicalism</t>
  </si>
  <si>
    <t>1751-6234</t>
  </si>
  <si>
    <t>1751-6242</t>
  </si>
  <si>
    <t>Journal of Asian Public Policy</t>
  </si>
  <si>
    <t>0314-769X</t>
  </si>
  <si>
    <t>1444-3058</t>
  </si>
  <si>
    <t>Journal of Australian Studies</t>
  </si>
  <si>
    <t>0886-5655</t>
  </si>
  <si>
    <t>2159-1229</t>
  </si>
  <si>
    <t>Journal of Borderlands Studies</t>
  </si>
  <si>
    <t>0021-9495</t>
  </si>
  <si>
    <t>1911-0251</t>
  </si>
  <si>
    <t>1080-6954</t>
  </si>
  <si>
    <t>Journal of Chinese Political Science</t>
  </si>
  <si>
    <t>1744-8689</t>
  </si>
  <si>
    <t>1744-8697</t>
  </si>
  <si>
    <t>Journal of Civil Society</t>
  </si>
  <si>
    <t>1338-1385</t>
  </si>
  <si>
    <t>Journal of Comparative Politics</t>
  </si>
  <si>
    <t>1198-8614</t>
  </si>
  <si>
    <t>Journal of Conflict Studies</t>
  </si>
  <si>
    <t>1478-2804</t>
  </si>
  <si>
    <t>1478-2790</t>
  </si>
  <si>
    <t>Journal of Contemporary European Studies</t>
  </si>
  <si>
    <t>1010-1608</t>
  </si>
  <si>
    <t>Journal of East Asian Affairs</t>
  </si>
  <si>
    <t>1753-1055</t>
  </si>
  <si>
    <t>1753-1063</t>
  </si>
  <si>
    <t>Journal of Eastern African Studies</t>
  </si>
  <si>
    <t>0947-9511</t>
  </si>
  <si>
    <t>Journal of European Integration History</t>
  </si>
  <si>
    <t>0251-3056</t>
  </si>
  <si>
    <t>Journal of Government and Political Studies</t>
  </si>
  <si>
    <t>1835-3800</t>
  </si>
  <si>
    <t>Journal of Human Security</t>
  </si>
  <si>
    <t>1542-4049</t>
  </si>
  <si>
    <t>1933-1681</t>
  </si>
  <si>
    <t>Journal of Information Technology and Politics/Journal of e-Government?</t>
  </si>
  <si>
    <t>1755-0882</t>
  </si>
  <si>
    <t>1755-1722</t>
  </si>
  <si>
    <t>Journal of International Political Theory</t>
  </si>
  <si>
    <t>1539-8706</t>
  </si>
  <si>
    <t>Journal of International Women's Studies</t>
  </si>
  <si>
    <t>1750-2977</t>
  </si>
  <si>
    <t>1750-2985</t>
  </si>
  <si>
    <t>Journal of Intervention and Statebuilding</t>
  </si>
  <si>
    <t>1569-2159</t>
  </si>
  <si>
    <t>1569-9862</t>
  </si>
  <si>
    <t>Journal of Language and Politics</t>
  </si>
  <si>
    <t>1047-8035</t>
  </si>
  <si>
    <t>1942-8626</t>
  </si>
  <si>
    <t>Journal of Law and Public Policy</t>
  </si>
  <si>
    <t>0829-3929</t>
  </si>
  <si>
    <t>Journal of Law and Social Policy</t>
  </si>
  <si>
    <t>0263-323X</t>
  </si>
  <si>
    <t>Journal of Law and Society</t>
  </si>
  <si>
    <t>1502-7570</t>
  </si>
  <si>
    <t>1502-7589</t>
  </si>
  <si>
    <t>Journal of Military Ethics</t>
  </si>
  <si>
    <t>1354-571X</t>
  </si>
  <si>
    <t>Journal of Modern Italian Studies</t>
  </si>
  <si>
    <t>1472-5886</t>
  </si>
  <si>
    <t>Journal of Modern Jewish Studies</t>
  </si>
  <si>
    <t>1360-2004</t>
  </si>
  <si>
    <t>Journal of Muslim Minority Affairs</t>
  </si>
  <si>
    <t>1740-021X</t>
  </si>
  <si>
    <t>1740-0201</t>
  </si>
  <si>
    <t>Journal of Peace Education</t>
  </si>
  <si>
    <t>0898-0306</t>
  </si>
  <si>
    <t>1528-4190</t>
  </si>
  <si>
    <t>Journal of Policy History</t>
  </si>
  <si>
    <t>0047-2697</t>
  </si>
  <si>
    <t>Journal of Political and Military Sociology</t>
  </si>
  <si>
    <t>1073-0451</t>
  </si>
  <si>
    <t>Journal of Political Ecology</t>
  </si>
  <si>
    <t>2158-379X</t>
  </si>
  <si>
    <t>2158-3803</t>
  </si>
  <si>
    <t>Journal of Political Power</t>
  </si>
  <si>
    <t>0098-4612</t>
  </si>
  <si>
    <t>Journal of Political Science</t>
  </si>
  <si>
    <t>1551-2177</t>
  </si>
  <si>
    <t>1551-2169</t>
  </si>
  <si>
    <t>Journal of Political Science Education</t>
  </si>
  <si>
    <t>1866-802X</t>
  </si>
  <si>
    <t>1868-4890</t>
  </si>
  <si>
    <t>Journal of Politics in Latin America</t>
  </si>
  <si>
    <t>1472-3891</t>
  </si>
  <si>
    <t>Journal of Public Affairs</t>
  </si>
  <si>
    <t>1523-6803</t>
  </si>
  <si>
    <t>Journal of Public Affairs Education</t>
  </si>
  <si>
    <t>1937-2841</t>
  </si>
  <si>
    <t>Journal of Public Deliberation</t>
  </si>
  <si>
    <t>1351-8046</t>
  </si>
  <si>
    <t>Journal of Slavic Military Studies</t>
  </si>
  <si>
    <t>1468-3857</t>
  </si>
  <si>
    <t>1743-9639</t>
  </si>
  <si>
    <t>Journal of Southeast European and Black Sea Studies</t>
  </si>
  <si>
    <t>Journal of the Asian Pacific Economy</t>
  </si>
  <si>
    <t>8755-3449</t>
  </si>
  <si>
    <t>Journal of Third World Studies</t>
  </si>
  <si>
    <t>1479-4012</t>
  </si>
  <si>
    <t>1754-1018</t>
  </si>
  <si>
    <t>Journal of Transatlantic Studies</t>
  </si>
  <si>
    <t>1554-477X</t>
  </si>
  <si>
    <t>Journal of Women, Politics and Policy</t>
  </si>
  <si>
    <t>0389-1151</t>
  </si>
  <si>
    <t>Keio Journal of Politics</t>
  </si>
  <si>
    <t>0094-582X</t>
  </si>
  <si>
    <t>Latin American Perspectives</t>
  </si>
  <si>
    <t>1581-5374</t>
  </si>
  <si>
    <t>Lex Localis</t>
  </si>
  <si>
    <t>1813-856X</t>
  </si>
  <si>
    <t>Living Reviews in European Governance</t>
  </si>
  <si>
    <t>1750-6352</t>
  </si>
  <si>
    <t>1750-6360</t>
  </si>
  <si>
    <t>Media, War and Conflict</t>
  </si>
  <si>
    <t>1873-9857</t>
  </si>
  <si>
    <t>Middle East Journal of Culture and Communication</t>
  </si>
  <si>
    <t>1475-4967</t>
  </si>
  <si>
    <t>1061-1924</t>
  </si>
  <si>
    <t>Middle East Policy</t>
  </si>
  <si>
    <t>0899-2851</t>
  </si>
  <si>
    <t>Middle East Report</t>
  </si>
  <si>
    <t>0963-9489</t>
  </si>
  <si>
    <t>1469-9869</t>
  </si>
  <si>
    <t>Modern and Contemporary France</t>
  </si>
  <si>
    <t>1479-2443</t>
  </si>
  <si>
    <t>1479-2451</t>
  </si>
  <si>
    <t>Modern Intellectual History</t>
  </si>
  <si>
    <t>0276-1114</t>
  </si>
  <si>
    <t>1086-3273</t>
  </si>
  <si>
    <t>Modern Judaism</t>
  </si>
  <si>
    <t>0027-0520</t>
  </si>
  <si>
    <t>Monthly Review</t>
  </si>
  <si>
    <t>1554-4419</t>
  </si>
  <si>
    <t>Muslim World Journal of Human Rights</t>
  </si>
  <si>
    <t>1469-9907</t>
  </si>
  <si>
    <t>1460-8944</t>
  </si>
  <si>
    <t>National Identities</t>
  </si>
  <si>
    <t>0884-9382</t>
  </si>
  <si>
    <t>1938-1573</t>
  </si>
  <si>
    <t>National Interest</t>
  </si>
  <si>
    <t>1353-7113</t>
  </si>
  <si>
    <t>1557-2986</t>
  </si>
  <si>
    <t>Nationalism and Ethnic Politics</t>
  </si>
  <si>
    <t>0924-0519</t>
  </si>
  <si>
    <t>0169-3441</t>
  </si>
  <si>
    <t>Netherlands Quarterly of Human Rights</t>
  </si>
  <si>
    <t>0739-3148</t>
  </si>
  <si>
    <t>1469-9931</t>
  </si>
  <si>
    <t>New Political Science</t>
  </si>
  <si>
    <t>1338-4309</t>
  </si>
  <si>
    <t>NISPAcee Journal of Public Administration and Policy</t>
  </si>
  <si>
    <t>1073-6700</t>
  </si>
  <si>
    <t>1746-1766</t>
  </si>
  <si>
    <t>Nonproliferation Review</t>
  </si>
  <si>
    <t>1521-0642</t>
  </si>
  <si>
    <t>0090-8320</t>
  </si>
  <si>
    <t>Ocean Development and International Law</t>
  </si>
  <si>
    <t>0029-8077</t>
  </si>
  <si>
    <t>Oceania</t>
  </si>
  <si>
    <t>1874-9496</t>
  </si>
  <si>
    <t>Open Political Science Journal</t>
  </si>
  <si>
    <t>Osterreichische Osthefte</t>
  </si>
  <si>
    <t>0378-5149</t>
  </si>
  <si>
    <t>1615-5548</t>
  </si>
  <si>
    <t>Osterreichische Zeitschrift fur Politikwissenschaft</t>
  </si>
  <si>
    <t>0030-6428</t>
  </si>
  <si>
    <t>0941-6293</t>
  </si>
  <si>
    <t>Osteuropa</t>
  </si>
  <si>
    <t>0264-2824</t>
  </si>
  <si>
    <t>Parliamentary History</t>
  </si>
  <si>
    <t>0260-6755</t>
  </si>
  <si>
    <t>1947-248X</t>
  </si>
  <si>
    <t>Parliaments, Estates and Representation</t>
  </si>
  <si>
    <t>0149-0508</t>
  </si>
  <si>
    <t>1468-0130</t>
  </si>
  <si>
    <t>Peace and Change</t>
  </si>
  <si>
    <t>1659-3995</t>
  </si>
  <si>
    <t>Peace and Conflict Review, The</t>
  </si>
  <si>
    <t>1043-647X</t>
  </si>
  <si>
    <t>Peace and Policy</t>
  </si>
  <si>
    <t>0031-4773</t>
  </si>
  <si>
    <t>Pensee</t>
  </si>
  <si>
    <t>1568-0258</t>
  </si>
  <si>
    <t>Perspectives on European Politics and Society</t>
  </si>
  <si>
    <t>1569-1497</t>
  </si>
  <si>
    <t>1569-1500</t>
  </si>
  <si>
    <t>Perspectives on Global Development and Technology</t>
  </si>
  <si>
    <t>1210-762X</t>
  </si>
  <si>
    <t>Perspectives: the Central European Review of International Affairs</t>
  </si>
  <si>
    <t>0115-4451</t>
  </si>
  <si>
    <t>2165-025X</t>
  </si>
  <si>
    <t>Philippine Political Science Journal</t>
  </si>
  <si>
    <t>0190-0536</t>
  </si>
  <si>
    <t>1467-9205</t>
  </si>
  <si>
    <t>Philosophical Investigations</t>
  </si>
  <si>
    <t>1032-6634</t>
  </si>
  <si>
    <t>Policy</t>
  </si>
  <si>
    <t>0142-257X</t>
  </si>
  <si>
    <t>Polis</t>
  </si>
  <si>
    <t>1231-1413</t>
  </si>
  <si>
    <t>Polish Sociological Review</t>
  </si>
  <si>
    <t>1518-6660</t>
  </si>
  <si>
    <t>Politica Externa</t>
  </si>
  <si>
    <t>1405-1060</t>
  </si>
  <si>
    <t>Politica y Gobierno</t>
  </si>
  <si>
    <t>1323-5761</t>
  </si>
  <si>
    <t>Political Crossroads</t>
  </si>
  <si>
    <t>0198-8719</t>
  </si>
  <si>
    <t>Political Power and Social Theory</t>
  </si>
  <si>
    <t>1462-317X</t>
  </si>
  <si>
    <t>1743-1719</t>
  </si>
  <si>
    <t>Political Theology</t>
  </si>
  <si>
    <t>0263-3957</t>
  </si>
  <si>
    <t>1467-9256</t>
  </si>
  <si>
    <t>Politics</t>
  </si>
  <si>
    <t>1555-5623</t>
  </si>
  <si>
    <t>1747-1346</t>
  </si>
  <si>
    <t>Politics and Policy</t>
  </si>
  <si>
    <t>1755-0483</t>
  </si>
  <si>
    <t>Politics and Religion</t>
  </si>
  <si>
    <t>1801-3422</t>
  </si>
  <si>
    <t>Politics in Central Europe</t>
  </si>
  <si>
    <t>1470-1014</t>
  </si>
  <si>
    <t>0258-9346</t>
  </si>
  <si>
    <t>Politikon: South African Journal of Political Studies</t>
  </si>
  <si>
    <t>1203-9438</t>
  </si>
  <si>
    <t>Politique et Societes</t>
  </si>
  <si>
    <t>0032-342X</t>
  </si>
  <si>
    <t>Politique Etrangere</t>
  </si>
  <si>
    <t>0032-3470</t>
  </si>
  <si>
    <t>Politische Vierteljahresschrift</t>
  </si>
  <si>
    <t>0295-2319</t>
  </si>
  <si>
    <t>Politix</t>
  </si>
  <si>
    <t>1368-8790</t>
  </si>
  <si>
    <t>1466-1888</t>
  </si>
  <si>
    <t>Postcolonial Studies</t>
  </si>
  <si>
    <t>1950-6708</t>
  </si>
  <si>
    <t>1291-1941</t>
  </si>
  <si>
    <t>Raisons Politiques</t>
  </si>
  <si>
    <t>1871-031X</t>
  </si>
  <si>
    <t>1871-0328</t>
  </si>
  <si>
    <t>Religion and Human Rights</t>
  </si>
  <si>
    <t>0963-7494</t>
  </si>
  <si>
    <t>1465-3974</t>
  </si>
  <si>
    <t>Religion, State and Society</t>
  </si>
  <si>
    <t>0034-4893</t>
  </si>
  <si>
    <t>1749-4001</t>
  </si>
  <si>
    <t>Representation</t>
  </si>
  <si>
    <t>0895-9935</t>
  </si>
  <si>
    <t>Research in Political Sociology</t>
  </si>
  <si>
    <t>0163-786X</t>
  </si>
  <si>
    <t>Research in Social Movements, Conflicts and Change</t>
  </si>
  <si>
    <t>0893-5696</t>
  </si>
  <si>
    <t>Rethinking Marxism</t>
  </si>
  <si>
    <t>0034-7329</t>
  </si>
  <si>
    <t>Revista Brasileira de Politica Internacional</t>
  </si>
  <si>
    <t>0716-1417</t>
  </si>
  <si>
    <t>Revista de Ciencia Politica</t>
  </si>
  <si>
    <t>1576-0162</t>
  </si>
  <si>
    <t>Revista de Economia Mundial</t>
  </si>
  <si>
    <t>1697-3305</t>
  </si>
  <si>
    <t>Revista de Historia Actual</t>
  </si>
  <si>
    <t>Revue d'Economie Politique</t>
  </si>
  <si>
    <t>Revue d'Etudes Comparatives Est-Ouest</t>
  </si>
  <si>
    <t>0152-7401</t>
  </si>
  <si>
    <t>Revue Francaise d'Administration Publique</t>
  </si>
  <si>
    <t>0035-2950</t>
  </si>
  <si>
    <t>1950-6686</t>
  </si>
  <si>
    <t>Revue Francaise de Science Politique</t>
  </si>
  <si>
    <t>1370-0731</t>
  </si>
  <si>
    <t>1782-1533</t>
  </si>
  <si>
    <t>Revue Internationale de Politique Comparee</t>
  </si>
  <si>
    <t>0048-8402</t>
  </si>
  <si>
    <t>Rivista Italiana di Scienza Politica</t>
  </si>
  <si>
    <t>2068-7613</t>
  </si>
  <si>
    <t>1582-456X</t>
  </si>
  <si>
    <t>Romanian Journal of Political Science</t>
  </si>
  <si>
    <t>0035-8533</t>
  </si>
  <si>
    <t>1465-4008</t>
  </si>
  <si>
    <t>Round Table</t>
  </si>
  <si>
    <t>1061-1940</t>
  </si>
  <si>
    <t>Russian Politics and Law</t>
  </si>
  <si>
    <t>1833-1459</t>
  </si>
  <si>
    <t>Security Challenges</t>
  </si>
  <si>
    <t>1868-9884</t>
  </si>
  <si>
    <t>1553-6610</t>
  </si>
  <si>
    <t>Sexuality Research and Social Policy: Journal of NSRC</t>
  </si>
  <si>
    <t>0959-2318</t>
  </si>
  <si>
    <t>1743-9558</t>
  </si>
  <si>
    <t>Small Wars and Insurgencies</t>
  </si>
  <si>
    <t>1466-0970</t>
  </si>
  <si>
    <t>1743-9590</t>
  </si>
  <si>
    <t>Soccer and Society</t>
  </si>
  <si>
    <t>0155-0306</t>
  </si>
  <si>
    <t>Social Alternatives</t>
  </si>
  <si>
    <t>1363-0296</t>
  </si>
  <si>
    <t>1350-4630</t>
  </si>
  <si>
    <t>Social Identities</t>
  </si>
  <si>
    <t>0037-783X</t>
  </si>
  <si>
    <t>Social Research</t>
  </si>
  <si>
    <t>0885-4300</t>
  </si>
  <si>
    <t>Socialism and Democracy</t>
  </si>
  <si>
    <t>1022-0461</t>
  </si>
  <si>
    <t>South African Journal of International Affairs</t>
  </si>
  <si>
    <t>0971-5231</t>
  </si>
  <si>
    <t>South Asian Survey</t>
  </si>
  <si>
    <t>0967-828X</t>
  </si>
  <si>
    <t>South East Asia Research</t>
  </si>
  <si>
    <t>0094-4467</t>
  </si>
  <si>
    <t>Southeastern Europe</t>
  </si>
  <si>
    <t>1029-0990</t>
  </si>
  <si>
    <t>Strategic Studies</t>
  </si>
  <si>
    <t>0898-588X</t>
  </si>
  <si>
    <t>1469-8692</t>
  </si>
  <si>
    <t>Studies in American Political Development</t>
  </si>
  <si>
    <t>0039-3592</t>
  </si>
  <si>
    <t>Studies in Comparative Communism</t>
  </si>
  <si>
    <t>0090-6514</t>
  </si>
  <si>
    <t>Telos</t>
  </si>
  <si>
    <t>1871-191X</t>
  </si>
  <si>
    <t>1871-1901</t>
  </si>
  <si>
    <t>The Hague Journal of Diplomacy</t>
  </si>
  <si>
    <t>1357-2334</t>
  </si>
  <si>
    <t>1743-9337</t>
  </si>
  <si>
    <t>The Journal of Legislative Studies</t>
  </si>
  <si>
    <t>1323-9163</t>
  </si>
  <si>
    <t>Third Sector Review</t>
  </si>
  <si>
    <t>1750-6174</t>
  </si>
  <si>
    <t>1753-5077</t>
  </si>
  <si>
    <t>1753-5069</t>
  </si>
  <si>
    <t>Urban Research and Practice</t>
  </si>
  <si>
    <t>0043-8200</t>
  </si>
  <si>
    <t>World Affairs</t>
  </si>
  <si>
    <t>1819-8619</t>
  </si>
  <si>
    <t>World Journal of International Relations</t>
  </si>
  <si>
    <t>1991-1300</t>
  </si>
  <si>
    <t>World Journal of Peace and Security</t>
  </si>
  <si>
    <t>1991-1327</t>
  </si>
  <si>
    <t>World Journal of Political Studies</t>
  </si>
  <si>
    <t>0740-2775</t>
  </si>
  <si>
    <t>World Policy Journal</t>
  </si>
  <si>
    <t>1935-6226</t>
  </si>
  <si>
    <t>World Political Science Review</t>
  </si>
  <si>
    <t>1809-3124</t>
  </si>
  <si>
    <t>1983-5744</t>
  </si>
  <si>
    <t>World Tensions</t>
  </si>
  <si>
    <t>0340-1758</t>
  </si>
  <si>
    <t>1862-2534</t>
  </si>
  <si>
    <t>Zeitschrift für Parlamentsfragen</t>
  </si>
  <si>
    <t>1430-6387</t>
  </si>
  <si>
    <t>Zeitschrift für Politikwissenschaft</t>
  </si>
  <si>
    <t>1610-7780</t>
  </si>
  <si>
    <t>1612-7013</t>
  </si>
  <si>
    <t>Zeitschrift für Staats- und Europawissenschaften</t>
  </si>
  <si>
    <t>2194-6183</t>
  </si>
  <si>
    <t>1736-6089</t>
  </si>
  <si>
    <t>Administrative Culture</t>
  </si>
  <si>
    <t>0850-3907</t>
  </si>
  <si>
    <t>Africa Development/Afrique et Developpement</t>
  </si>
  <si>
    <t>0737-6650</t>
  </si>
  <si>
    <t>American Asian Review</t>
  </si>
  <si>
    <t>0044-7803</t>
  </si>
  <si>
    <t>American Politics Quarterly</t>
  </si>
  <si>
    <t>0121-4705</t>
  </si>
  <si>
    <t>Analisis Politico</t>
  </si>
  <si>
    <t>0005-0091</t>
  </si>
  <si>
    <t>1443-3605</t>
  </si>
  <si>
    <t>AQ/Australian Journal: Journal of Contemporary Analysis</t>
  </si>
  <si>
    <t>0259-8272</t>
  </si>
  <si>
    <t>0304-8675</t>
  </si>
  <si>
    <t>Asian Profile</t>
  </si>
  <si>
    <t>1388-1906</t>
  </si>
  <si>
    <t>1571-8158</t>
  </si>
  <si>
    <t>Asia-Pacific Journal on Human Rights and the Law</t>
  </si>
  <si>
    <t>1343-9006</t>
  </si>
  <si>
    <t>1469-2937</t>
  </si>
  <si>
    <t>Asia-Pacific Review</t>
  </si>
  <si>
    <t>0119-8386</t>
  </si>
  <si>
    <t>Asia-Pacific Social Science Review</t>
  </si>
  <si>
    <t>1477-7622</t>
  </si>
  <si>
    <t>1557-2943</t>
  </si>
  <si>
    <t>Astropolitics</t>
  </si>
  <si>
    <t>1448-6563</t>
  </si>
  <si>
    <t>Australasian Journal of Environmental Management</t>
  </si>
  <si>
    <t>1176-8614</t>
  </si>
  <si>
    <t>Australasian Journal of Human Security</t>
  </si>
  <si>
    <t>1447-8420</t>
  </si>
  <si>
    <t>Australasian Review of African Studies</t>
  </si>
  <si>
    <t>1444-5409</t>
  </si>
  <si>
    <t>Australian Journal of Irish Studies</t>
  </si>
  <si>
    <t>1613-7663</t>
  </si>
  <si>
    <t>0942-010X</t>
  </si>
  <si>
    <t>Austrian Journal of Public and International Law</t>
  </si>
  <si>
    <t>2029-0454</t>
  </si>
  <si>
    <t>Baltic Journal of Law and Politics</t>
  </si>
  <si>
    <t>1174-4618</t>
  </si>
  <si>
    <t>Biosecurity</t>
  </si>
  <si>
    <t>0253-2921</t>
  </si>
  <si>
    <t>Catalyst</t>
  </si>
  <si>
    <t>1586-4197</t>
  </si>
  <si>
    <t>Central European Political Science Review</t>
  </si>
  <si>
    <t>China information</t>
  </si>
  <si>
    <t>0009-4455</t>
  </si>
  <si>
    <t>China Report</t>
  </si>
  <si>
    <t>1069-5834</t>
  </si>
  <si>
    <t>China Review International</t>
  </si>
  <si>
    <t>1570-1344</t>
  </si>
  <si>
    <t>China Studies</t>
  </si>
  <si>
    <t>0121-5612</t>
  </si>
  <si>
    <t>Colombia Internacional</t>
  </si>
  <si>
    <t>1003-3947</t>
  </si>
  <si>
    <t>Comparative Economic and Social Systems</t>
  </si>
  <si>
    <t>1548-226X</t>
  </si>
  <si>
    <t>1089-201X</t>
  </si>
  <si>
    <t>Comparative Studies of South Asia, Africa and the Middle East</t>
  </si>
  <si>
    <t>1554-6853</t>
  </si>
  <si>
    <t>0897-1218</t>
  </si>
  <si>
    <t>Connecticut Journal of International Law</t>
  </si>
  <si>
    <t>2324-8823</t>
  </si>
  <si>
    <t>2324-8831</t>
  </si>
  <si>
    <t>Contemporary Italian Politics</t>
  </si>
  <si>
    <t>1469-364X</t>
  </si>
  <si>
    <t>0958-4935</t>
  </si>
  <si>
    <t>Contemporary South Asia</t>
  </si>
  <si>
    <t>1874-656X</t>
  </si>
  <si>
    <t>1807-9326</t>
  </si>
  <si>
    <t>Contributions to the History of Concepts</t>
  </si>
  <si>
    <t>0301-7605</t>
  </si>
  <si>
    <t>1748-8605</t>
  </si>
  <si>
    <t>Critique</t>
  </si>
  <si>
    <t>1012-2508</t>
  </si>
  <si>
    <t>Cuadernos del Cendes</t>
  </si>
  <si>
    <t>1473-5784</t>
  </si>
  <si>
    <t>1473-5776</t>
  </si>
  <si>
    <t>Culture, Theory and Critique</t>
  </si>
  <si>
    <t>1211-3247</t>
  </si>
  <si>
    <t>1805-9503</t>
  </si>
  <si>
    <t>Czech Journal of Political Science</t>
  </si>
  <si>
    <t>1470-2436</t>
  </si>
  <si>
    <t>1743-9698</t>
  </si>
  <si>
    <t>Defence Studies</t>
  </si>
  <si>
    <t>1035-1132</t>
  </si>
  <si>
    <t>Development Bulletin</t>
  </si>
  <si>
    <t>1443-8607</t>
  </si>
  <si>
    <t>Drawing Board: An Australian Review of Public Affairs</t>
  </si>
  <si>
    <t>0267-808X</t>
  </si>
  <si>
    <t>East European Reporter</t>
  </si>
  <si>
    <t>1445-1840</t>
  </si>
  <si>
    <t>Ecopolitics: Thought and Action</t>
  </si>
  <si>
    <t>0120-4483</t>
  </si>
  <si>
    <t>Ensayos Sobre Politica Economica</t>
  </si>
  <si>
    <t>1612-3093</t>
  </si>
  <si>
    <t>1863-9038</t>
  </si>
  <si>
    <t>ERA Forum</t>
  </si>
  <si>
    <t>1744-9057</t>
  </si>
  <si>
    <t>Ethnopolitics</t>
  </si>
  <si>
    <t>0304-2782</t>
  </si>
  <si>
    <t>Europaeische Rundschau</t>
  </si>
  <si>
    <t>1822-8402</t>
  </si>
  <si>
    <t>European Integration Studies</t>
  </si>
  <si>
    <t>1588-6735</t>
  </si>
  <si>
    <t>European Integration Studies (2002-2010)</t>
  </si>
  <si>
    <t>1571-8174</t>
  </si>
  <si>
    <t>0928-9569</t>
  </si>
  <si>
    <t>European Journal of Crime, Criminal Law and Criminal Justice</t>
  </si>
  <si>
    <t>1052-7036</t>
  </si>
  <si>
    <t>Foreign Policy Bulletin: the documentary record of US foreign policy</t>
  </si>
  <si>
    <t>0177-6738</t>
  </si>
  <si>
    <t>Frankfurter Hefte (Die Neue Gesellschaft)</t>
  </si>
  <si>
    <t>1429-009X</t>
  </si>
  <si>
    <t>Geopolitical Studies</t>
  </si>
  <si>
    <t>1934-2640</t>
  </si>
  <si>
    <t>Global Jurist</t>
  </si>
  <si>
    <t>1019-3316</t>
  </si>
  <si>
    <t>Herald of the Russian Academy of Sciences</t>
  </si>
  <si>
    <t>1696-2060</t>
  </si>
  <si>
    <t>Historia Actual Online</t>
  </si>
  <si>
    <t>1989-063X</t>
  </si>
  <si>
    <t>1575-0361</t>
  </si>
  <si>
    <t>Historia y Politica</t>
  </si>
  <si>
    <t>1875-0257</t>
  </si>
  <si>
    <t>0921-5891</t>
  </si>
  <si>
    <t>Hobbes Studies</t>
  </si>
  <si>
    <t>0028-5390</t>
  </si>
  <si>
    <t>Hungarian Quarterly</t>
  </si>
  <si>
    <t>0046-8541</t>
  </si>
  <si>
    <t>Idealistic Studies</t>
  </si>
  <si>
    <t>0019-5510</t>
  </si>
  <si>
    <t>Indian Journal of Political Science</t>
  </si>
  <si>
    <t>2047-7414</t>
  </si>
  <si>
    <t>2047-7422</t>
  </si>
  <si>
    <t>Interest Groups and Advocacy</t>
  </si>
  <si>
    <t>1871-9740</t>
  </si>
  <si>
    <t>1871-9732</t>
  </si>
  <si>
    <t>International Community Law Review</t>
  </si>
  <si>
    <t>0278-6710</t>
  </si>
  <si>
    <t>International Insights</t>
  </si>
  <si>
    <t>1571-8182</t>
  </si>
  <si>
    <t>0927-5568</t>
  </si>
  <si>
    <t>International Journal of Children's Rights</t>
  </si>
  <si>
    <t>2327-2155</t>
  </si>
  <si>
    <t>2327-0047</t>
  </si>
  <si>
    <t>International Journal of Civic, Political, and Community Studies</t>
  </si>
  <si>
    <t>1364-971X</t>
  </si>
  <si>
    <t>1758-9150</t>
  </si>
  <si>
    <t>International Journal of Iberian Studies</t>
  </si>
  <si>
    <t>2327-0071</t>
  </si>
  <si>
    <t>2327-2481</t>
  </si>
  <si>
    <t>International Journal of Interdisciplinary Civic and Political Studies</t>
  </si>
  <si>
    <t>0891-1916</t>
  </si>
  <si>
    <t>International Journal of Political Economy: a journal of translations</t>
  </si>
  <si>
    <t>2044-7663</t>
  </si>
  <si>
    <t>2044-7671</t>
  </si>
  <si>
    <t>International Journal of Public Law and Policy</t>
  </si>
  <si>
    <t>1026-678X</t>
  </si>
  <si>
    <t>International Journal of South Asian Studies</t>
  </si>
  <si>
    <t>0742-3640</t>
  </si>
  <si>
    <t>International Journal of World Peace</t>
  </si>
  <si>
    <t>1974-7268</t>
  </si>
  <si>
    <t>2283-9887</t>
  </si>
  <si>
    <t>International Political Anthropology</t>
  </si>
  <si>
    <t>1748-5207</t>
  </si>
  <si>
    <t>International Public Policy Review</t>
  </si>
  <si>
    <t>2324-8858</t>
  </si>
  <si>
    <t>0020-9635</t>
  </si>
  <si>
    <t>Interpretation</t>
  </si>
  <si>
    <t>0332-1460</t>
  </si>
  <si>
    <t>2009-0072</t>
  </si>
  <si>
    <t>Irish Studies in International Affairs</t>
  </si>
  <si>
    <t>0959-6410</t>
  </si>
  <si>
    <t>1469-9311</t>
  </si>
  <si>
    <t>Islam and Christian-Muslim Relations</t>
  </si>
  <si>
    <t>0165-1153</t>
  </si>
  <si>
    <t>2041-2827</t>
  </si>
  <si>
    <t>Itinerario: Int. journal on the history of Eu. expansion and global interaction</t>
  </si>
  <si>
    <t>0941-8563</t>
  </si>
  <si>
    <t>Jahrbuch für Antisemitismusforschung</t>
  </si>
  <si>
    <t>0913-8773</t>
  </si>
  <si>
    <t>Japan Review of International Affairs</t>
  </si>
  <si>
    <t>0943-4011</t>
  </si>
  <si>
    <t>1613-754X</t>
  </si>
  <si>
    <t>Journal für Rechtspolitik</t>
  </si>
  <si>
    <t>1944-8953</t>
  </si>
  <si>
    <t>1944-8961</t>
  </si>
  <si>
    <t>Journal of Balkan and Near Eastern Studies</t>
  </si>
  <si>
    <t>1533-9114</t>
  </si>
  <si>
    <t>2150-5403</t>
  </si>
  <si>
    <t>Journal of Comparative Asian Development</t>
  </si>
  <si>
    <t>0928-964X</t>
  </si>
  <si>
    <t>Journal of Constitutional Law in Eastern and Central Europe</t>
  </si>
  <si>
    <t>1323-6903</t>
  </si>
  <si>
    <t>Journal of Contemp Issues in Business and Government</t>
  </si>
  <si>
    <t>1750-0982</t>
  </si>
  <si>
    <t>Journal of Contemporary Politics</t>
  </si>
  <si>
    <t>1476-7430</t>
  </si>
  <si>
    <t>1572-5138</t>
  </si>
  <si>
    <t>Journal of Critical Realism</t>
  </si>
  <si>
    <t>1511-3655</t>
  </si>
  <si>
    <t>Journal of Diplomacy &amp; Foreign Relations</t>
  </si>
  <si>
    <t>2052-2630</t>
  </si>
  <si>
    <t>Journal of Experimental Political Science</t>
  </si>
  <si>
    <t>1757-9619</t>
  </si>
  <si>
    <t>1757-9627</t>
  </si>
  <si>
    <t>Journal of Human Rights Practice</t>
  </si>
  <si>
    <t>0022-1937</t>
  </si>
  <si>
    <t>Journal of Interamerican Studies and World Affairs</t>
  </si>
  <si>
    <t>0148-8937</t>
  </si>
  <si>
    <t>Journal of International Relations</t>
  </si>
  <si>
    <t>1477-0024</t>
  </si>
  <si>
    <t>Journal of International Trade Law and Policy</t>
  </si>
  <si>
    <t>1744-0548</t>
  </si>
  <si>
    <t>1353-1042</t>
  </si>
  <si>
    <t>Journal of Israeli History</t>
  </si>
  <si>
    <t>1053-699X</t>
  </si>
  <si>
    <t>1477-285X</t>
  </si>
  <si>
    <t>Journal of Jewish Thought and Philosophy</t>
  </si>
  <si>
    <t>2164-6570</t>
  </si>
  <si>
    <t>2164-6589</t>
  </si>
  <si>
    <t>Journal of Law and Courts</t>
  </si>
  <si>
    <t>1362-9387</t>
  </si>
  <si>
    <t>Journal of North African Studies</t>
  </si>
  <si>
    <t>1542-3166</t>
  </si>
  <si>
    <t>Journal of Peacebuilding and Development</t>
  </si>
  <si>
    <t>1913-9047</t>
  </si>
  <si>
    <t>Journal of Politics and Law</t>
  </si>
  <si>
    <t>1070-521X</t>
  </si>
  <si>
    <t>Journal of Public and International Affairs</t>
  </si>
  <si>
    <t>1096-3367</t>
  </si>
  <si>
    <t>Journal of Public Budgeting, Accounting and Financial Management</t>
  </si>
  <si>
    <t>1481-5842</t>
  </si>
  <si>
    <t>Journal of Social and Political Thought</t>
  </si>
  <si>
    <t>0038-285X</t>
  </si>
  <si>
    <t>Journal of South Asian Studies</t>
  </si>
  <si>
    <t>0022-4634</t>
  </si>
  <si>
    <t>1474-0680</t>
  </si>
  <si>
    <t>Journal of Southeast Asian Studies</t>
  </si>
  <si>
    <t>1571-8050</t>
  </si>
  <si>
    <t>1388-199X</t>
  </si>
  <si>
    <t>Journal of the History of International Law</t>
  </si>
  <si>
    <t>1695-7229</t>
  </si>
  <si>
    <t>Lamusa</t>
  </si>
  <si>
    <t>1571-8034</t>
  </si>
  <si>
    <t>1569-1853</t>
  </si>
  <si>
    <t>Law and Practice of International Courts and Tribunals</t>
  </si>
  <si>
    <t>1257-0273</t>
  </si>
  <si>
    <t>Lusotopie</t>
  </si>
  <si>
    <t>1762-3162</t>
  </si>
  <si>
    <t>Maghreb - Machrek</t>
  </si>
  <si>
    <t>1942-2458</t>
  </si>
  <si>
    <t>Mediations</t>
  </si>
  <si>
    <t>0085-3224</t>
  </si>
  <si>
    <t>Melbourne Journal of Politics</t>
  </si>
  <si>
    <t>1876-3367</t>
  </si>
  <si>
    <t>1876-3375</t>
  </si>
  <si>
    <t>Middle East Law and Governance</t>
  </si>
  <si>
    <t>0026-3206</t>
  </si>
  <si>
    <t>Middle Eastern Studies</t>
  </si>
  <si>
    <t>1353-2944</t>
  </si>
  <si>
    <t>1469-9877</t>
  </si>
  <si>
    <t>Modern Italy</t>
  </si>
  <si>
    <t>0027-8378</t>
  </si>
  <si>
    <t>Nation</t>
  </si>
  <si>
    <t>0896-629X</t>
  </si>
  <si>
    <t>National Political Science Review</t>
  </si>
  <si>
    <t>1550-1604</t>
  </si>
  <si>
    <t>New England Journal of Political Science</t>
  </si>
  <si>
    <t>0028-6583</t>
  </si>
  <si>
    <t>New Republic</t>
  </si>
  <si>
    <t>0902-7351</t>
  </si>
  <si>
    <t>1571-8107</t>
  </si>
  <si>
    <t>Nordic Journal of International Law</t>
  </si>
  <si>
    <t>0835-3433</t>
  </si>
  <si>
    <t>Northern Review</t>
  </si>
  <si>
    <t>1346-2989</t>
  </si>
  <si>
    <t>Pacific and American Studies</t>
  </si>
  <si>
    <t>0553-1098</t>
  </si>
  <si>
    <t>Panorama</t>
  </si>
  <si>
    <t>1768-6520</t>
  </si>
  <si>
    <t>Parlement[s]</t>
  </si>
  <si>
    <t>2151-0806</t>
  </si>
  <si>
    <t>Peace Studies Journal</t>
  </si>
  <si>
    <t>1187-3485</t>
  </si>
  <si>
    <t>Peacekeeping &amp; International Relations</t>
  </si>
  <si>
    <t>1039-4788</t>
  </si>
  <si>
    <t>People and Place</t>
  </si>
  <si>
    <t>1045-7097</t>
  </si>
  <si>
    <t>Perspectives on Political Science</t>
  </si>
  <si>
    <t>1073-2462</t>
  </si>
  <si>
    <t>Policy Forum</t>
  </si>
  <si>
    <t>2353-3773</t>
  </si>
  <si>
    <t>Polish Political Science Review</t>
  </si>
  <si>
    <t>1120-9496</t>
  </si>
  <si>
    <t>Politica Economica</t>
  </si>
  <si>
    <t>0032-3101</t>
  </si>
  <si>
    <t>Politica Internazionale</t>
  </si>
  <si>
    <t>1057-1515</t>
  </si>
  <si>
    <t>Portuguese Studies Review</t>
  </si>
  <si>
    <t>2101-0390</t>
  </si>
  <si>
    <t>0152-0768</t>
  </si>
  <si>
    <t>Pouvoirs: Revue d'Etudes Constitutionnelles et Politiques</t>
  </si>
  <si>
    <t>0887-0373</t>
  </si>
  <si>
    <t>Public Affairs Quarterly</t>
  </si>
  <si>
    <t>0033-3646</t>
  </si>
  <si>
    <t>Public Policy</t>
  </si>
  <si>
    <t>2065-7285</t>
  </si>
  <si>
    <t>2065-8958</t>
  </si>
  <si>
    <t>Public Reason</t>
  </si>
  <si>
    <t>2308-0914</t>
  </si>
  <si>
    <t>2308-0906</t>
  </si>
  <si>
    <t>Redescriptions:Yearbook of Political Thought and Conceptual History</t>
  </si>
  <si>
    <t>1315-2378</t>
  </si>
  <si>
    <t>Reforma y Democracia</t>
  </si>
  <si>
    <t>0732-1317</t>
  </si>
  <si>
    <t>Research in Public Policy Analysis and Management</t>
  </si>
  <si>
    <t>1192-8034</t>
  </si>
  <si>
    <t>Review of Constitutional Studies</t>
  </si>
  <si>
    <t>0048-7694</t>
  </si>
  <si>
    <t>1885-6675</t>
  </si>
  <si>
    <t>Revista de Estudios Politicos</t>
  </si>
  <si>
    <t>1287-1672</t>
  </si>
  <si>
    <t>Revue Internationale et Strategique</t>
  </si>
  <si>
    <t>1120-9526</t>
  </si>
  <si>
    <t>Ricerche di Storia Politica</t>
  </si>
  <si>
    <t>0392-1581</t>
  </si>
  <si>
    <t>Ricerche di storia sociale e religiosa</t>
  </si>
  <si>
    <t>0815-7251</t>
  </si>
  <si>
    <t>RIMA: Review of Indonesian and Malaysian Affairs</t>
  </si>
  <si>
    <t>0035-6611</t>
  </si>
  <si>
    <t>Rivista di studi politici internazionali</t>
  </si>
  <si>
    <t>1841-4273</t>
  </si>
  <si>
    <t>1582-8271</t>
  </si>
  <si>
    <t>Romanian Journal of European Affairs</t>
  </si>
  <si>
    <t>0307-1847</t>
  </si>
  <si>
    <t>1744-0378</t>
  </si>
  <si>
    <t>RUSI Journal</t>
  </si>
  <si>
    <t>1327-4899</t>
  </si>
  <si>
    <t>Russian and Euro-Asian Bulletin</t>
  </si>
  <si>
    <t>1753-3171</t>
  </si>
  <si>
    <t>Safundi</t>
  </si>
  <si>
    <t>0036-0775</t>
  </si>
  <si>
    <t>SAIS Review</t>
  </si>
  <si>
    <t>1874-7337</t>
  </si>
  <si>
    <t>Security and Human Rights</t>
  </si>
  <si>
    <t>2069-7449</t>
  </si>
  <si>
    <t>2248-0854</t>
  </si>
  <si>
    <t>Social Analysis: Acta Universitatis Sapientiae</t>
  </si>
  <si>
    <t>1094-5830</t>
  </si>
  <si>
    <t>Social Thought and Research</t>
  </si>
  <si>
    <t>1684-5153</t>
  </si>
  <si>
    <t>Societas: A Journal for Philosophical Study of Public Affairs</t>
  </si>
  <si>
    <t>1871-8868</t>
  </si>
  <si>
    <t>Societies Without Borders</t>
  </si>
  <si>
    <t>1746-5680</t>
  </si>
  <si>
    <t>Society and Business Review</t>
  </si>
  <si>
    <t>1588-970X</t>
  </si>
  <si>
    <t>1479-0270</t>
  </si>
  <si>
    <t>0085-6401</t>
  </si>
  <si>
    <t>South Asia: Journal of South Asia Studies</t>
  </si>
  <si>
    <t>0916-0752</t>
  </si>
  <si>
    <t>South Pacific Study</t>
  </si>
  <si>
    <t>0038-4534</t>
  </si>
  <si>
    <t>Southern Review</t>
  </si>
  <si>
    <t>0284-883X</t>
  </si>
  <si>
    <t>Stockholm Journal of East Asian Studies</t>
  </si>
  <si>
    <t>1356-7888</t>
  </si>
  <si>
    <t>Strategic Comments</t>
  </si>
  <si>
    <t>1059-4337</t>
  </si>
  <si>
    <t>Studies in Law Politics and Society</t>
  </si>
  <si>
    <t>1911-4788</t>
  </si>
  <si>
    <t>Studies in Social Justice</t>
  </si>
  <si>
    <t>1013-1469</t>
  </si>
  <si>
    <t>SWS - Rundschau</t>
  </si>
  <si>
    <t>1811-5713</t>
  </si>
  <si>
    <t>Taiwan Journal of Southeast Asian Studies</t>
  </si>
  <si>
    <t>1027-4979</t>
  </si>
  <si>
    <t>Tamkang Journal of International Affairs</t>
  </si>
  <si>
    <t>0144-7394</t>
  </si>
  <si>
    <t>Teaching Public Administration</t>
  </si>
  <si>
    <t>2162-2671</t>
  </si>
  <si>
    <t>2162-268X</t>
  </si>
  <si>
    <t>Territory, Politics, Governance</t>
  </si>
  <si>
    <t>0730-479X</t>
  </si>
  <si>
    <t>The Tocqueville Review/La Revue Tocqueville</t>
  </si>
  <si>
    <t>0938-2062</t>
  </si>
  <si>
    <t>Transit: Europaeische Revue</t>
  </si>
  <si>
    <t>1304-7310</t>
  </si>
  <si>
    <t>Uluslararasi Iliskiler</t>
  </si>
  <si>
    <t>1316-5216</t>
  </si>
  <si>
    <t>Utopia y Praxis Latinoamericana</t>
  </si>
  <si>
    <t>1865-5211</t>
  </si>
  <si>
    <t>Verwaltung, Die</t>
  </si>
  <si>
    <t>2084-8250</t>
  </si>
  <si>
    <t>Visegrad Insight</t>
  </si>
  <si>
    <t>1535-4738</t>
  </si>
  <si>
    <t>White House Studies</t>
  </si>
  <si>
    <t>0043-9134</t>
  </si>
  <si>
    <t>World Today</t>
  </si>
  <si>
    <t>0044-3360</t>
  </si>
  <si>
    <t xml:space="preserve">Zeitschrift für Politik </t>
  </si>
  <si>
    <t>0002-564X</t>
  </si>
  <si>
    <t>0025-0090</t>
  </si>
  <si>
    <t>Magyar Filozófiai Szemle</t>
  </si>
  <si>
    <t>1216-1438</t>
  </si>
  <si>
    <t>2064-6550</t>
  </si>
  <si>
    <t>Politikatudományi Szemle</t>
  </si>
  <si>
    <t>0865-557X</t>
  </si>
  <si>
    <t>0039-8098</t>
  </si>
  <si>
    <t>Századok</t>
  </si>
  <si>
    <t>Szociologiai Szemle</t>
  </si>
  <si>
    <t>0040-9634</t>
  </si>
  <si>
    <t>Történelmi Szemle</t>
  </si>
  <si>
    <t>0866-6628</t>
  </si>
  <si>
    <t>Acta Humana</t>
  </si>
  <si>
    <t>1216-2574</t>
  </si>
  <si>
    <t>1588-2616</t>
  </si>
  <si>
    <t>Acta Juridica Hungarica</t>
  </si>
  <si>
    <t>0237-7934</t>
  </si>
  <si>
    <t>1587-1258</t>
  </si>
  <si>
    <t>Aetas</t>
  </si>
  <si>
    <t>1788-7569</t>
  </si>
  <si>
    <t>url</t>
  </si>
  <si>
    <t>Betekintő</t>
  </si>
  <si>
    <t>1786-3341</t>
  </si>
  <si>
    <t>Civil Szemle</t>
  </si>
  <si>
    <t>1215-315X</t>
  </si>
  <si>
    <t>0865-0810</t>
  </si>
  <si>
    <t>Esély</t>
  </si>
  <si>
    <t>1417-2844</t>
  </si>
  <si>
    <t>Fundamentum</t>
  </si>
  <si>
    <t>1787-3223</t>
  </si>
  <si>
    <t>Iustum Aequum Salutare</t>
  </si>
  <si>
    <t>0209-584X</t>
  </si>
  <si>
    <t>Jel-kép</t>
  </si>
  <si>
    <t>2060-4580</t>
  </si>
  <si>
    <t>1588-080X</t>
  </si>
  <si>
    <t>1215-2684</t>
  </si>
  <si>
    <t>1585-860X</t>
  </si>
  <si>
    <t>Kisebbségkutatás</t>
  </si>
  <si>
    <t>1788-9634</t>
  </si>
  <si>
    <t>Közigazgatási Szemle</t>
  </si>
  <si>
    <t>0133-0616</t>
  </si>
  <si>
    <t>Külpolitika</t>
  </si>
  <si>
    <t>1587-9089</t>
  </si>
  <si>
    <t>Külügyi Szemle</t>
  </si>
  <si>
    <t>0864-7755</t>
  </si>
  <si>
    <t>Magyarország Politikai Évkönyve</t>
  </si>
  <si>
    <t>1586-8389</t>
  </si>
  <si>
    <t>Médiakutató</t>
  </si>
  <si>
    <t>1786-8026</t>
  </si>
  <si>
    <t>Mediterrán és Balkán Fórum</t>
  </si>
  <si>
    <t>1787-7350</t>
  </si>
  <si>
    <t>Mediterrán Világ</t>
  </si>
  <si>
    <t>0864-960X</t>
  </si>
  <si>
    <t>Múltunk</t>
  </si>
  <si>
    <t>2064-3756</t>
  </si>
  <si>
    <t>Nemzetbiztonsági Szemle</t>
  </si>
  <si>
    <t>1216-9927</t>
  </si>
  <si>
    <t>Pro minoritate</t>
  </si>
  <si>
    <t>2063-9058</t>
  </si>
  <si>
    <t>2063-9066</t>
  </si>
  <si>
    <t>Pro Publico Bono - Magyar Közigazgatás</t>
  </si>
  <si>
    <t>0039-971X</t>
  </si>
  <si>
    <t>Társadalmi Szemle</t>
  </si>
  <si>
    <t>Tarsadalomkutatas</t>
  </si>
  <si>
    <t>1785-1289</t>
  </si>
  <si>
    <t>Új Ifjúsági Szemle</t>
  </si>
  <si>
    <t>1787-6753</t>
  </si>
  <si>
    <t>0505-5849</t>
  </si>
  <si>
    <t>Világosság</t>
  </si>
  <si>
    <t>0083-6265</t>
  </si>
  <si>
    <t>Világtörténet</t>
  </si>
  <si>
    <t>2060-4599</t>
  </si>
  <si>
    <t>Új Magyar Közigazgatás</t>
  </si>
  <si>
    <t>2013-</t>
  </si>
  <si>
    <t>1418-7191</t>
  </si>
  <si>
    <t>Acta Scientiarum Socialium</t>
  </si>
  <si>
    <t>ez tévesen könynek jelzett a Wcat-ban!!</t>
  </si>
  <si>
    <t>0563-0606</t>
  </si>
  <si>
    <t>Acta Universitatis Szegediensis: Acta Juridica et Politica</t>
  </si>
  <si>
    <t>1788-6422</t>
  </si>
  <si>
    <t>Afrika Tanulmányok</t>
  </si>
  <si>
    <t>0324-7171</t>
  </si>
  <si>
    <t>Állam és igazgatás</t>
  </si>
  <si>
    <t>0865-4093</t>
  </si>
  <si>
    <t>Beszélő</t>
  </si>
  <si>
    <t>1789-0446</t>
  </si>
  <si>
    <t>De Iurisprudentia at Iure Publico</t>
  </si>
  <si>
    <t>0865-2139</t>
  </si>
  <si>
    <t>Eszmélet</t>
  </si>
  <si>
    <t>0866-0085</t>
  </si>
  <si>
    <t>1215-5950</t>
  </si>
  <si>
    <t>Existentia</t>
  </si>
  <si>
    <t>1585-0560</t>
  </si>
  <si>
    <t>Fordulat</t>
  </si>
  <si>
    <t>0865-7823</t>
  </si>
  <si>
    <t>Gazdaság és Társadalom</t>
  </si>
  <si>
    <t>0865-2864</t>
  </si>
  <si>
    <t>Holmi</t>
  </si>
  <si>
    <t>1588-2772</t>
  </si>
  <si>
    <t>0236-6568</t>
  </si>
  <si>
    <t>Hungarian Studies</t>
  </si>
  <si>
    <t>0864-800X</t>
  </si>
  <si>
    <t>Kétezer (2000)</t>
  </si>
  <si>
    <t>1787-6974</t>
  </si>
  <si>
    <t>Kommentár</t>
  </si>
  <si>
    <t>1789-6339</t>
  </si>
  <si>
    <t>Közép-Európai Közlemények</t>
  </si>
  <si>
    <t>0324-7775</t>
  </si>
  <si>
    <t>Kritika</t>
  </si>
  <si>
    <t>1785-5284</t>
  </si>
  <si>
    <t>1785-5934</t>
  </si>
  <si>
    <t>Leviatán</t>
  </si>
  <si>
    <t>0238-7565</t>
  </si>
  <si>
    <t>Liget</t>
  </si>
  <si>
    <t>0292-7934</t>
  </si>
  <si>
    <t>Magyar Füzetek</t>
  </si>
  <si>
    <t>0230-3361</t>
  </si>
  <si>
    <t xml:space="preserve">Medvetánc </t>
  </si>
  <si>
    <t>2063-6415</t>
  </si>
  <si>
    <t>Metszetek</t>
  </si>
  <si>
    <t>1789-5286</t>
  </si>
  <si>
    <t>Nemzet és Biztonság</t>
  </si>
  <si>
    <t>1788-7356</t>
  </si>
  <si>
    <t>Nemzeti Érdek</t>
  </si>
  <si>
    <t>2061-831X</t>
  </si>
  <si>
    <t>Phronesis</t>
  </si>
  <si>
    <t>1215-6582</t>
  </si>
  <si>
    <t>Polanyiana</t>
  </si>
  <si>
    <t>0237-1049</t>
  </si>
  <si>
    <t>Szociológiai Figyelő</t>
  </si>
  <si>
    <t>Társadalom és Gazdaság</t>
  </si>
  <si>
    <t>1218-022X</t>
  </si>
  <si>
    <t>Debreceni Szemle</t>
  </si>
  <si>
    <t>0866-272X</t>
  </si>
  <si>
    <t>Európai Utas</t>
  </si>
  <si>
    <t>1218-2613</t>
  </si>
  <si>
    <t>Falu, Város, Régió</t>
  </si>
  <si>
    <t>0447-6425</t>
  </si>
  <si>
    <t>Jelenkor</t>
  </si>
  <si>
    <t>0021-7166</t>
  </si>
  <si>
    <t>Jogtudományi Közlöny</t>
  </si>
  <si>
    <t>1222-8338</t>
  </si>
  <si>
    <t>Korunk</t>
  </si>
  <si>
    <t>1218-1951</t>
  </si>
  <si>
    <t>Köz-politika</t>
  </si>
  <si>
    <t>0865-378X</t>
  </si>
  <si>
    <t>Limes</t>
  </si>
  <si>
    <t>1216-6235</t>
  </si>
  <si>
    <t>Magyar Szemle</t>
  </si>
  <si>
    <t>0864-8646</t>
  </si>
  <si>
    <t>Múlt és jövő</t>
  </si>
  <si>
    <t>1789-1035</t>
  </si>
  <si>
    <t>Nemzetközi Közlöny: Közép-Kelet-Európai Közigazgatási folyóirat</t>
  </si>
  <si>
    <t>1786-6553</t>
  </si>
  <si>
    <t>1786-8823</t>
  </si>
  <si>
    <t>Polgári Szemle</t>
  </si>
  <si>
    <t>1789-5669</t>
  </si>
  <si>
    <t>Politikai elemzések</t>
  </si>
  <si>
    <t>0865-6347</t>
  </si>
  <si>
    <t>Rubicon</t>
  </si>
  <si>
    <t>0133-0748</t>
  </si>
  <si>
    <t>Soproni Szemle</t>
  </si>
  <si>
    <t>1219-2783</t>
  </si>
  <si>
    <t>Vasi Honismereti és Helytörténeti Közlemények</t>
  </si>
  <si>
    <t>0028-0836</t>
  </si>
  <si>
    <t>1476-4687</t>
  </si>
  <si>
    <t>1091-6490</t>
  </si>
  <si>
    <t>0140-6736</t>
  </si>
  <si>
    <t>1474-547X</t>
  </si>
  <si>
    <t>0022-3514</t>
  </si>
  <si>
    <t>0033-2909</t>
  </si>
  <si>
    <t>0009-3920</t>
  </si>
  <si>
    <t>1467-8624</t>
  </si>
  <si>
    <t>0269-9370</t>
  </si>
  <si>
    <t>0956-7976</t>
  </si>
  <si>
    <t>1467-9280</t>
  </si>
  <si>
    <t>1544-9173</t>
  </si>
  <si>
    <t>1545-7885</t>
  </si>
  <si>
    <t>1932-6203</t>
  </si>
  <si>
    <t>0277-9536</t>
  </si>
  <si>
    <t>0033-295X</t>
  </si>
  <si>
    <t>0022-1422</t>
  </si>
  <si>
    <t>0022-0663</t>
  </si>
  <si>
    <t>0003-1224</t>
  </si>
  <si>
    <t>0022-0477</t>
  </si>
  <si>
    <t>1365-2745</t>
  </si>
  <si>
    <t>0002-9602</t>
  </si>
  <si>
    <t>1537-5390</t>
  </si>
  <si>
    <t>0360-0572</t>
  </si>
  <si>
    <t>1545-2115</t>
  </si>
  <si>
    <t>1537-5277</t>
  </si>
  <si>
    <t>1547-7193</t>
  </si>
  <si>
    <t>0022-5193</t>
  </si>
  <si>
    <t>1095-8541</t>
  </si>
  <si>
    <t>0022-2445</t>
  </si>
  <si>
    <t>1741-3737</t>
  </si>
  <si>
    <t>0962-9343</t>
  </si>
  <si>
    <t>1573-2649</t>
  </si>
  <si>
    <t>0002-0729</t>
  </si>
  <si>
    <t>1468-2834</t>
  </si>
  <si>
    <t>0145-2134</t>
  </si>
  <si>
    <t>0309-1325</t>
  </si>
  <si>
    <t>1477-0288</t>
  </si>
  <si>
    <t>0034-6543</t>
  </si>
  <si>
    <t>1937-1888</t>
  </si>
  <si>
    <t>1938-4114</t>
  </si>
  <si>
    <t>0304-4009</t>
  </si>
  <si>
    <t>0035-9246</t>
  </si>
  <si>
    <t>1467-9868</t>
  </si>
  <si>
    <t>0738-3991</t>
  </si>
  <si>
    <t>1467-9779</t>
  </si>
  <si>
    <t>0001-4575</t>
  </si>
  <si>
    <t>0921-2973</t>
  </si>
  <si>
    <t>1572-9761</t>
  </si>
  <si>
    <t>1526-548X</t>
  </si>
  <si>
    <t>0037-7732</t>
  </si>
  <si>
    <t>1534-7605</t>
  </si>
  <si>
    <t>0022-4537</t>
  </si>
  <si>
    <t>0933-7954</t>
  </si>
  <si>
    <t>1433-9285</t>
  </si>
  <si>
    <t>1554-351X</t>
  </si>
  <si>
    <t>0084-6570</t>
  </si>
  <si>
    <t>1545-4290</t>
  </si>
  <si>
    <t>1708-3087</t>
  </si>
  <si>
    <t>0091-0562</t>
  </si>
  <si>
    <t>1573-2770</t>
  </si>
  <si>
    <t>1090-5138</t>
  </si>
  <si>
    <t>0021-9916</t>
  </si>
  <si>
    <t>1460-2466</t>
  </si>
  <si>
    <t>1568-1637</t>
  </si>
  <si>
    <t>0046-2772</t>
  </si>
  <si>
    <t>1099-0992</t>
  </si>
  <si>
    <t>0138-9130</t>
  </si>
  <si>
    <t>1588-2861</t>
  </si>
  <si>
    <t>1548-7660</t>
  </si>
  <si>
    <t>0954-0121</t>
  </si>
  <si>
    <t>1360-0451</t>
  </si>
  <si>
    <t>0011-3204</t>
  </si>
  <si>
    <t>1537-5382</t>
  </si>
  <si>
    <t>0047-2891</t>
  </si>
  <si>
    <t>1573-6601</t>
  </si>
  <si>
    <t>0360-0025</t>
  </si>
  <si>
    <t>1573-2762</t>
  </si>
  <si>
    <t>0004-0002</t>
  </si>
  <si>
    <t>1573-2800</t>
  </si>
  <si>
    <t>0016-7185</t>
  </si>
  <si>
    <t>0022-4499</t>
  </si>
  <si>
    <t>0038-0385</t>
  </si>
  <si>
    <t>1538-6341</t>
  </si>
  <si>
    <t>0141-9889</t>
  </si>
  <si>
    <t>1467-9566</t>
  </si>
  <si>
    <t>0167-6393</t>
  </si>
  <si>
    <t>0002-7642</t>
  </si>
  <si>
    <t>0263-2764</t>
  </si>
  <si>
    <t>1090-7165</t>
  </si>
  <si>
    <t>1573-3254</t>
  </si>
  <si>
    <t>0743-0167</t>
  </si>
  <si>
    <t>0098-7921</t>
  </si>
  <si>
    <t>1728-4457</t>
  </si>
  <si>
    <t>0197-9183</t>
  </si>
  <si>
    <t>1060-1538</t>
  </si>
  <si>
    <t>1520-6505</t>
  </si>
  <si>
    <t>0891-2432</t>
  </si>
  <si>
    <t>1540-627X</t>
  </si>
  <si>
    <t>1099-3460</t>
  </si>
  <si>
    <t>1468-2869</t>
  </si>
  <si>
    <t>0961-205X</t>
  </si>
  <si>
    <t>1467-9507</t>
  </si>
  <si>
    <t>0007-0998</t>
  </si>
  <si>
    <t>1050-8392</t>
  </si>
  <si>
    <t>1532-7795</t>
  </si>
  <si>
    <t>0303-8300</t>
  </si>
  <si>
    <t>1573-0921</t>
  </si>
  <si>
    <t>1077-8012</t>
  </si>
  <si>
    <t>0279-6015</t>
  </si>
  <si>
    <t>0037-7791</t>
  </si>
  <si>
    <t>0038-0407</t>
  </si>
  <si>
    <t>0885-2006</t>
  </si>
  <si>
    <t>0886-6708</t>
  </si>
  <si>
    <t>0141-9870</t>
  </si>
  <si>
    <t>1466-4356</t>
  </si>
  <si>
    <t>0743-5584</t>
  </si>
  <si>
    <t>1054-8289</t>
  </si>
  <si>
    <t>1550-1558</t>
  </si>
  <si>
    <t>0740-624X</t>
  </si>
  <si>
    <t>1352-0237</t>
  </si>
  <si>
    <t>0894-1920</t>
  </si>
  <si>
    <t>1521-0723</t>
  </si>
  <si>
    <t>1461-4448</t>
  </si>
  <si>
    <t>0038-0199</t>
  </si>
  <si>
    <t>1467-9523</t>
  </si>
  <si>
    <t>0957-4824</t>
  </si>
  <si>
    <t>1460-2245</t>
  </si>
  <si>
    <t>0021-8855</t>
  </si>
  <si>
    <t>1082-6084</t>
  </si>
  <si>
    <t>1532-2491</t>
  </si>
  <si>
    <t>0190-7409</t>
  </si>
  <si>
    <t>0192-513X</t>
  </si>
  <si>
    <t>1050-5350</t>
  </si>
  <si>
    <t>1573-3602</t>
  </si>
  <si>
    <t>1081-0730</t>
  </si>
  <si>
    <t>1087-0415</t>
  </si>
  <si>
    <t>0885-7482</t>
  </si>
  <si>
    <t>1573-2851</t>
  </si>
  <si>
    <t>1467-9876</t>
  </si>
  <si>
    <t>0049-089X</t>
  </si>
  <si>
    <t>1096-0317</t>
  </si>
  <si>
    <t>0144-686X</t>
  </si>
  <si>
    <t>1469-1779</t>
  </si>
  <si>
    <t>1436-4522</t>
  </si>
  <si>
    <t>0735-2751</t>
  </si>
  <si>
    <t>1467-9558</t>
  </si>
  <si>
    <t>0266-7215</t>
  </si>
  <si>
    <t>1468-2672</t>
  </si>
  <si>
    <t>1369-183X</t>
  </si>
  <si>
    <t>1469-9451</t>
  </si>
  <si>
    <t>1077-6990</t>
  </si>
  <si>
    <t>0037-8046</t>
  </si>
  <si>
    <t>1545-6846</t>
  </si>
  <si>
    <t>0023-9216</t>
  </si>
  <si>
    <t>1540-5893</t>
  </si>
  <si>
    <t>0039-3665</t>
  </si>
  <si>
    <t>1728-4465</t>
  </si>
  <si>
    <t>0272-4316</t>
  </si>
  <si>
    <t>1045-6767</t>
  </si>
  <si>
    <t>1062-1024</t>
  </si>
  <si>
    <t>1573-2843</t>
  </si>
  <si>
    <t>0894-4393</t>
  </si>
  <si>
    <t>0038-0261</t>
  </si>
  <si>
    <t>1467-954X</t>
  </si>
  <si>
    <t>0021-8294</t>
  </si>
  <si>
    <t>0194-472X</t>
  </si>
  <si>
    <t>1464-9365</t>
  </si>
  <si>
    <t>1470-1197</t>
  </si>
  <si>
    <t>0036-0112</t>
  </si>
  <si>
    <t>1549-0831</t>
  </si>
  <si>
    <t>0049-1241</t>
  </si>
  <si>
    <t>0966-369X</t>
  </si>
  <si>
    <t>1360-0524</t>
  </si>
  <si>
    <t>0032-4728</t>
  </si>
  <si>
    <t>1477-4747</t>
  </si>
  <si>
    <t>0093-0334</t>
  </si>
  <si>
    <t>0190-3187</t>
  </si>
  <si>
    <t>1544-8444</t>
  </si>
  <si>
    <t>0016-7398</t>
  </si>
  <si>
    <t>0047-4045</t>
  </si>
  <si>
    <t>1469-8013</t>
  </si>
  <si>
    <t>0163-4437</t>
  </si>
  <si>
    <t>0044-118X</t>
  </si>
  <si>
    <t>0093-1896</t>
  </si>
  <si>
    <t>1539-7858</t>
  </si>
  <si>
    <t>0306-6150</t>
  </si>
  <si>
    <t>0038-0253</t>
  </si>
  <si>
    <t>0735-2166</t>
  </si>
  <si>
    <t>0097-9740</t>
  </si>
  <si>
    <t>1545-6943</t>
  </si>
  <si>
    <t>0884-8971</t>
  </si>
  <si>
    <t>1573-7861</t>
  </si>
  <si>
    <t>0009-4021</t>
  </si>
  <si>
    <t>0304-422X</t>
  </si>
  <si>
    <t>0048-4571</t>
  </si>
  <si>
    <t>0731-1214</t>
  </si>
  <si>
    <t>0020-7985</t>
  </si>
  <si>
    <t>1468-2435</t>
  </si>
  <si>
    <t>1075-5470</t>
  </si>
  <si>
    <t>0269-9702</t>
  </si>
  <si>
    <t>1435-9871</t>
  </si>
  <si>
    <t>0081-1750</t>
  </si>
  <si>
    <t>1467-9531</t>
  </si>
  <si>
    <t>1070-5309</t>
  </si>
  <si>
    <t>1545-6838</t>
  </si>
  <si>
    <t>1474-4740</t>
  </si>
  <si>
    <t>1477-0881</t>
  </si>
  <si>
    <t>0950-2386</t>
  </si>
  <si>
    <t>1466-4348</t>
  </si>
  <si>
    <t>1296-2074</t>
  </si>
  <si>
    <t>0023-8309</t>
  </si>
  <si>
    <t>0741-1235</t>
  </si>
  <si>
    <t>1543-2785</t>
  </si>
  <si>
    <t>0010-4175</t>
  </si>
  <si>
    <t>1475-2999</t>
  </si>
  <si>
    <t>0360-5310</t>
  </si>
  <si>
    <t>0268-5809</t>
  </si>
  <si>
    <t>0891-2416</t>
  </si>
  <si>
    <t>0193-7235</t>
  </si>
  <si>
    <t>1367-6261</t>
  </si>
  <si>
    <t>1469-9680</t>
  </si>
  <si>
    <t>0199-0039</t>
  </si>
  <si>
    <t>0038-0245</t>
  </si>
  <si>
    <t>1475-682X</t>
  </si>
  <si>
    <t>0001-6993</t>
  </si>
  <si>
    <t>1502-3869</t>
  </si>
  <si>
    <t>0011-3921</t>
  </si>
  <si>
    <t>0738-0593</t>
  </si>
  <si>
    <t>0195-6086</t>
  </si>
  <si>
    <t>1529-5036</t>
  </si>
  <si>
    <t>1440-7833</t>
  </si>
  <si>
    <t>0141-7789</t>
  </si>
  <si>
    <t>1466-4380</t>
  </si>
  <si>
    <t>1357-034X</t>
  </si>
  <si>
    <t>1460-3632</t>
  </si>
  <si>
    <t>1350-5068</t>
  </si>
  <si>
    <t>1066-5277</t>
  </si>
  <si>
    <t>0263-7758</t>
  </si>
  <si>
    <t>0140-5284</t>
  </si>
  <si>
    <t>0036-8733</t>
  </si>
  <si>
    <t>0144-6665</t>
  </si>
  <si>
    <t>1758-678X</t>
  </si>
  <si>
    <t>1758-6798</t>
  </si>
  <si>
    <t>2045-2322</t>
  </si>
  <si>
    <t>0304-324X</t>
  </si>
  <si>
    <t>1423-0003</t>
  </si>
  <si>
    <t>0090-4392</t>
  </si>
  <si>
    <t>0022-4405</t>
  </si>
  <si>
    <t>0567-655X</t>
  </si>
  <si>
    <t>0013-1644</t>
  </si>
  <si>
    <t>0307-5079</t>
  </si>
  <si>
    <t>1470-174X</t>
  </si>
  <si>
    <t>0265-8135</t>
  </si>
  <si>
    <t>0197-6664</t>
  </si>
  <si>
    <t>1741-3729</t>
  </si>
  <si>
    <t>2374-4235</t>
  </si>
  <si>
    <t>2374-4243</t>
  </si>
  <si>
    <t>1741-3842</t>
  </si>
  <si>
    <t>1741-3850</t>
  </si>
  <si>
    <t>0190-2725</t>
  </si>
  <si>
    <t>1077-5595</t>
  </si>
  <si>
    <t>1360-7863</t>
  </si>
  <si>
    <t>1364-6915</t>
  </si>
  <si>
    <t>0899-9546</t>
  </si>
  <si>
    <t>0022-4375</t>
  </si>
  <si>
    <t>0092-623X</t>
  </si>
  <si>
    <t>1521-0715</t>
  </si>
  <si>
    <t>0361-0365</t>
  </si>
  <si>
    <t>1573-188X</t>
  </si>
  <si>
    <t>0033-3506</t>
  </si>
  <si>
    <t>1476-5616</t>
  </si>
  <si>
    <t>0959-5236</t>
  </si>
  <si>
    <t>1096-7516</t>
  </si>
  <si>
    <t>0033-3123</t>
  </si>
  <si>
    <t>0045-3102</t>
  </si>
  <si>
    <t>1468-263X</t>
  </si>
  <si>
    <t>1099-9809</t>
  </si>
  <si>
    <t>0022-0671</t>
  </si>
  <si>
    <t>1940-0675</t>
  </si>
  <si>
    <t>0306-6800</t>
  </si>
  <si>
    <t>0968-7599</t>
  </si>
  <si>
    <t>1360-0508</t>
  </si>
  <si>
    <t>0010-3853</t>
  </si>
  <si>
    <t>1573-2789</t>
  </si>
  <si>
    <t>1053-0487</t>
  </si>
  <si>
    <t>1087-3244</t>
  </si>
  <si>
    <t>1434-1816</t>
  </si>
  <si>
    <t>1435-1102</t>
  </si>
  <si>
    <t>0748-1187</t>
  </si>
  <si>
    <t>1355-8250</t>
  </si>
  <si>
    <t>0966-0410</t>
  </si>
  <si>
    <t>1362-4806</t>
  </si>
  <si>
    <t>0146-6216</t>
  </si>
  <si>
    <t>0091-8369</t>
  </si>
  <si>
    <t>0022-2496</t>
  </si>
  <si>
    <t>1076-8971</t>
  </si>
  <si>
    <t>1524-8380</t>
  </si>
  <si>
    <t>0954-0253</t>
  </si>
  <si>
    <t>1360-0516</t>
  </si>
  <si>
    <t>0047-2352</t>
  </si>
  <si>
    <t>0164-0275</t>
  </si>
  <si>
    <t>1944-0391</t>
  </si>
  <si>
    <t>1944-0405</t>
  </si>
  <si>
    <t>1536-867X</t>
  </si>
  <si>
    <t>1526-5161</t>
  </si>
  <si>
    <t>1052-9284</t>
  </si>
  <si>
    <t>1099-1298</t>
  </si>
  <si>
    <t>0094-5145</t>
  </si>
  <si>
    <t>1573-3610</t>
  </si>
  <si>
    <t>1049-7315</t>
  </si>
  <si>
    <t>0363-0242</t>
  </si>
  <si>
    <t>1541-0331</t>
  </si>
  <si>
    <t>1664-1078</t>
  </si>
  <si>
    <t>1470-2266</t>
  </si>
  <si>
    <t>0883-0355</t>
  </si>
  <si>
    <t>0022-5002</t>
  </si>
  <si>
    <t>1569-190X</t>
  </si>
  <si>
    <t>0907-5682</t>
  </si>
  <si>
    <t>0165-005X</t>
  </si>
  <si>
    <t>1022-6877</t>
  </si>
  <si>
    <t>1421-9891</t>
  </si>
  <si>
    <t>0193-841X</t>
  </si>
  <si>
    <t>0022-0426</t>
  </si>
  <si>
    <t>1059-7123</t>
  </si>
  <si>
    <t>1369-1058</t>
  </si>
  <si>
    <t>1464-5351</t>
  </si>
  <si>
    <t>1661-8556</t>
  </si>
  <si>
    <t>1661-8564</t>
  </si>
  <si>
    <t>1094-3412</t>
  </si>
  <si>
    <t>0021-9320</t>
  </si>
  <si>
    <t>0745-5194</t>
  </si>
  <si>
    <t>0039-7857</t>
  </si>
  <si>
    <t>0360-7283</t>
  </si>
  <si>
    <t>1545-6854</t>
  </si>
  <si>
    <t>1077-8004</t>
  </si>
  <si>
    <t>0048-7554</t>
  </si>
  <si>
    <t>2191-0308</t>
  </si>
  <si>
    <t>1049-3867</t>
  </si>
  <si>
    <t>0277-5395</t>
  </si>
  <si>
    <t>0148-0685</t>
  </si>
  <si>
    <t>0144-3410</t>
  </si>
  <si>
    <t>1469-5820</t>
  </si>
  <si>
    <t>1363-4593</t>
  </si>
  <si>
    <t>1461-7196</t>
  </si>
  <si>
    <t>0018-7259</t>
  </si>
  <si>
    <t>1389-4978</t>
  </si>
  <si>
    <t>1571-0645</t>
  </si>
  <si>
    <t>1478-4491</t>
  </si>
  <si>
    <t>0163-9625</t>
  </si>
  <si>
    <t>1521-0456</t>
  </si>
  <si>
    <t>1074-9039</t>
  </si>
  <si>
    <t>0037-5497</t>
  </si>
  <si>
    <t>1049-3301</t>
  </si>
  <si>
    <t>1044-3894</t>
  </si>
  <si>
    <t>0300-7839</t>
  </si>
  <si>
    <t>0261-927X</t>
  </si>
  <si>
    <t>1468-7941</t>
  </si>
  <si>
    <t>1356-7500</t>
  </si>
  <si>
    <t>0098-3039</t>
  </si>
  <si>
    <t>1473-3285</t>
  </si>
  <si>
    <t>1460-7425</t>
  </si>
  <si>
    <t>1230-1485</t>
  </si>
  <si>
    <t>0033-5177</t>
  </si>
  <si>
    <t>1573-7845</t>
  </si>
  <si>
    <t>0281-7527</t>
  </si>
  <si>
    <t>1564-913X</t>
  </si>
  <si>
    <t>1750-8592</t>
  </si>
  <si>
    <t>1750-8606</t>
  </si>
  <si>
    <t>1187-7863</t>
  </si>
  <si>
    <t>0047-2379</t>
  </si>
  <si>
    <t>1541-4159</t>
  </si>
  <si>
    <t>1069-4404</t>
  </si>
  <si>
    <t>1555-4120</t>
  </si>
  <si>
    <t>1360-6441</t>
  </si>
  <si>
    <t>0091-2131</t>
  </si>
  <si>
    <t>0016-7428</t>
  </si>
  <si>
    <t>1364-5579</t>
  </si>
  <si>
    <t>1012-6902</t>
  </si>
  <si>
    <t>0961-463X</t>
  </si>
  <si>
    <t>1936-0975</t>
  </si>
  <si>
    <t>1931-6690</t>
  </si>
  <si>
    <t>0933-1719</t>
  </si>
  <si>
    <t>1613-3722</t>
  </si>
  <si>
    <t>0020-8728</t>
  </si>
  <si>
    <t>0305-7488</t>
  </si>
  <si>
    <t>1095-8614</t>
  </si>
  <si>
    <t>0149-4929</t>
  </si>
  <si>
    <t>1540-9635</t>
  </si>
  <si>
    <t>0964-6639</t>
  </si>
  <si>
    <t>1074-4827</t>
  </si>
  <si>
    <t>0021-9347</t>
  </si>
  <si>
    <t>1097-184X</t>
  </si>
  <si>
    <t>1532-6349</t>
  </si>
  <si>
    <t>1532-4214</t>
  </si>
  <si>
    <t>0952-8733</t>
  </si>
  <si>
    <t>1740-3863</t>
  </si>
  <si>
    <t>1403-6096</t>
  </si>
  <si>
    <t>1360-7804</t>
  </si>
  <si>
    <t>0003-9756</t>
  </si>
  <si>
    <t>1474-0583</t>
  </si>
  <si>
    <t>1745-0101</t>
  </si>
  <si>
    <t>1745-011X</t>
  </si>
  <si>
    <t>0306-3968</t>
  </si>
  <si>
    <t>1862-4065</t>
  </si>
  <si>
    <t>1862-4057</t>
  </si>
  <si>
    <t>1088-8691</t>
  </si>
  <si>
    <t>1532-480X</t>
  </si>
  <si>
    <t>1355-2074</t>
  </si>
  <si>
    <t>1364-9221</t>
  </si>
  <si>
    <t>1064-2684</t>
  </si>
  <si>
    <t>1549-5787</t>
  </si>
  <si>
    <t>1063-1119</t>
  </si>
  <si>
    <t>1568-5306</t>
  </si>
  <si>
    <t>0273-2173</t>
  </si>
  <si>
    <t>1521-0707</t>
  </si>
  <si>
    <t>1550-3585</t>
  </si>
  <si>
    <t>0318-6431</t>
  </si>
  <si>
    <t>1933-169X</t>
  </si>
  <si>
    <t>0022-4529</t>
  </si>
  <si>
    <t>1527-1897</t>
  </si>
  <si>
    <t>0023-2653</t>
  </si>
  <si>
    <t>1086-671X</t>
  </si>
  <si>
    <t>0032-468X</t>
  </si>
  <si>
    <t>0362-3319</t>
  </si>
  <si>
    <t>1366-8803</t>
  </si>
  <si>
    <t>1469-3615</t>
  </si>
  <si>
    <t>1367-5494</t>
  </si>
  <si>
    <t>1367-8779</t>
  </si>
  <si>
    <t>0148-8376</t>
  </si>
  <si>
    <t>1540-7314</t>
  </si>
  <si>
    <t>0734-6018</t>
  </si>
  <si>
    <t>0022-2801</t>
  </si>
  <si>
    <t>1537-5358</t>
  </si>
  <si>
    <t>0007-0874</t>
  </si>
  <si>
    <t>1474-001X</t>
  </si>
  <si>
    <t>1525-822X</t>
  </si>
  <si>
    <t>0953-8186</t>
  </si>
  <si>
    <t>1464-3715</t>
  </si>
  <si>
    <t>0022-0094</t>
  </si>
  <si>
    <t>0032-4663</t>
  </si>
  <si>
    <t>0048-721X</t>
  </si>
  <si>
    <t>1096-1151</t>
  </si>
  <si>
    <t>0035-2969</t>
  </si>
  <si>
    <t>0037-7686</t>
  </si>
  <si>
    <t>1477-8211</t>
  </si>
  <si>
    <t>1477-822X</t>
  </si>
  <si>
    <t>1743-0437</t>
  </si>
  <si>
    <t>1743-0445</t>
  </si>
  <si>
    <t>0117-1968</t>
  </si>
  <si>
    <t>1747-7891</t>
  </si>
  <si>
    <t>0953-5233</t>
  </si>
  <si>
    <t>1468-0424</t>
  </si>
  <si>
    <t>0073-2753</t>
  </si>
  <si>
    <t>1528-3488</t>
  </si>
  <si>
    <t>1532-706X</t>
  </si>
  <si>
    <t>0047-2786</t>
  </si>
  <si>
    <t>1741-6590</t>
  </si>
  <si>
    <t>0896-9205</t>
  </si>
  <si>
    <t>0921-3740</t>
  </si>
  <si>
    <t>0014-1801</t>
  </si>
  <si>
    <t>1527-5477</t>
  </si>
  <si>
    <t>1388-364X</t>
  </si>
  <si>
    <t>1571-8166</t>
  </si>
  <si>
    <t>1464-7001</t>
  </si>
  <si>
    <t>1353-7903</t>
  </si>
  <si>
    <t>1939-7089</t>
  </si>
  <si>
    <t>1568-4555</t>
  </si>
  <si>
    <t>1573-1863</t>
  </si>
  <si>
    <t>0964-0282</t>
  </si>
  <si>
    <t>0042-8639</t>
  </si>
  <si>
    <t>0195-7732</t>
  </si>
  <si>
    <t>1540-9473</t>
  </si>
  <si>
    <t>1351-4393</t>
  </si>
  <si>
    <t>1532-7086</t>
  </si>
  <si>
    <t>0967-3407</t>
  </si>
  <si>
    <t>0163-8548</t>
  </si>
  <si>
    <t>1572-851X</t>
  </si>
  <si>
    <t>1740-0228</t>
  </si>
  <si>
    <t>1740-0236</t>
  </si>
  <si>
    <t>0725-6868</t>
  </si>
  <si>
    <t>0276-5624</t>
  </si>
  <si>
    <t>1035-0330</t>
  </si>
  <si>
    <t>1470-1219</t>
  </si>
  <si>
    <t>0259-238X</t>
  </si>
  <si>
    <t>1564-4278</t>
  </si>
  <si>
    <t>0069-9667</t>
  </si>
  <si>
    <t>1871-1502</t>
  </si>
  <si>
    <t>1466-1381</t>
  </si>
  <si>
    <t>1741-2714</t>
  </si>
  <si>
    <t>1931-7611</t>
  </si>
  <si>
    <t>1931-762X</t>
  </si>
  <si>
    <t>1477-8394</t>
  </si>
  <si>
    <t>1741-8216</t>
  </si>
  <si>
    <t>1053-8720</t>
  </si>
  <si>
    <t>1062-726X</t>
  </si>
  <si>
    <t>0191-5096</t>
  </si>
  <si>
    <t>0009-6407</t>
  </si>
  <si>
    <t>0893-0465</t>
  </si>
  <si>
    <t>0960-7773</t>
  </si>
  <si>
    <t>0882-4371</t>
  </si>
  <si>
    <t>1534-5203</t>
  </si>
  <si>
    <t>0018-2710</t>
  </si>
  <si>
    <t>1081-602X</t>
  </si>
  <si>
    <t>1469-512X</t>
  </si>
  <si>
    <t>0022-3840</t>
  </si>
  <si>
    <t>1540-5931</t>
  </si>
  <si>
    <t>0096-1442</t>
  </si>
  <si>
    <t>0369-7827</t>
  </si>
  <si>
    <t>0300-7766</t>
  </si>
  <si>
    <t>0811-1146</t>
  </si>
  <si>
    <t>1476-7244</t>
  </si>
  <si>
    <t>0591-2385</t>
  </si>
  <si>
    <t>1092-6755</t>
  </si>
  <si>
    <t>1040-2608</t>
  </si>
  <si>
    <t>1871-2584</t>
  </si>
  <si>
    <t>1871-2576</t>
  </si>
  <si>
    <t>0312-407X</t>
  </si>
  <si>
    <t>1460-3780</t>
  </si>
  <si>
    <t>1743-4629</t>
  </si>
  <si>
    <t>1205-8629</t>
  </si>
  <si>
    <t>1362-704X</t>
  </si>
  <si>
    <t>1360-9939</t>
  </si>
  <si>
    <t>1070-5422</t>
  </si>
  <si>
    <t>1543-3706</t>
  </si>
  <si>
    <t>1050-2556</t>
  </si>
  <si>
    <t>0952-1909</t>
  </si>
  <si>
    <t>1467-6443</t>
  </si>
  <si>
    <t>1042-7961</t>
  </si>
  <si>
    <t>1527-2036</t>
  </si>
  <si>
    <t>0705-3436</t>
  </si>
  <si>
    <t>0037-7317</t>
  </si>
  <si>
    <t>0155-977X</t>
  </si>
  <si>
    <t>0147-2011</t>
  </si>
  <si>
    <t>2210-6707</t>
  </si>
  <si>
    <t>0963-9268</t>
  </si>
  <si>
    <t>1469-8706</t>
  </si>
  <si>
    <t>1472-586X</t>
  </si>
  <si>
    <t>1472-5878</t>
  </si>
  <si>
    <t>1103-3088</t>
  </si>
  <si>
    <t>0004-3079</t>
  </si>
  <si>
    <t>0162-4962</t>
  </si>
  <si>
    <t>1529-1456</t>
  </si>
  <si>
    <t>0008-9389</t>
  </si>
  <si>
    <t>1611-8014</t>
  </si>
  <si>
    <t>1568-1475</t>
  </si>
  <si>
    <t>1569-9773</t>
  </si>
  <si>
    <t>0950-3471</t>
  </si>
  <si>
    <t>1468-2281</t>
  </si>
  <si>
    <t>0162-9778</t>
  </si>
  <si>
    <t>1443-2447</t>
  </si>
  <si>
    <t>0025-1534</t>
  </si>
  <si>
    <t>1573-1103</t>
  </si>
  <si>
    <t>1071-6068</t>
  </si>
  <si>
    <t>1095-5143</t>
  </si>
  <si>
    <t>1096-4886</t>
  </si>
  <si>
    <t>1872-0218</t>
  </si>
  <si>
    <t>1872-0226</t>
  </si>
  <si>
    <t>1352-7606</t>
  </si>
  <si>
    <t>0265-6914</t>
  </si>
  <si>
    <t>1461-7110</t>
  </si>
  <si>
    <t>1557-0851</t>
  </si>
  <si>
    <t>1091-6458</t>
  </si>
  <si>
    <t>0020-7659</t>
  </si>
  <si>
    <t>1557-9336</t>
  </si>
  <si>
    <t>0390-6701</t>
  </si>
  <si>
    <t>1469-9273</t>
  </si>
  <si>
    <t>1488-3473</t>
  </si>
  <si>
    <t>1611-8812</t>
  </si>
  <si>
    <t>1474-2837</t>
  </si>
  <si>
    <t>0003-1232</t>
  </si>
  <si>
    <t>1470-3572</t>
  </si>
  <si>
    <t>1741-3214</t>
  </si>
  <si>
    <t>1532-687X</t>
  </si>
  <si>
    <t>1539-6630</t>
  </si>
  <si>
    <t>1570-2081</t>
  </si>
  <si>
    <t>1875-0281</t>
  </si>
  <si>
    <t>1867-1756</t>
  </si>
  <si>
    <t>1867-1748</t>
  </si>
  <si>
    <t>1583-3410</t>
  </si>
  <si>
    <t>1584-5397</t>
  </si>
  <si>
    <t>1150-1944</t>
  </si>
  <si>
    <t>1950-6899</t>
  </si>
  <si>
    <t>0038-6073</t>
  </si>
  <si>
    <t>1554-8732</t>
  </si>
  <si>
    <t>1570-5854</t>
  </si>
  <si>
    <t>0305-0068</t>
  </si>
  <si>
    <t>1360-0486</t>
  </si>
  <si>
    <t>0227-5910</t>
  </si>
  <si>
    <t>0013-1881</t>
  </si>
  <si>
    <t>1469-5847</t>
  </si>
  <si>
    <t>0022-0973</t>
  </si>
  <si>
    <t>1606-6359</t>
  </si>
  <si>
    <t>1369-8575</t>
  </si>
  <si>
    <t>0734-7332</t>
  </si>
  <si>
    <t>1381-1118</t>
  </si>
  <si>
    <t>1354-067X</t>
  </si>
  <si>
    <t>1363-4607</t>
  </si>
  <si>
    <t>1054-6863</t>
  </si>
  <si>
    <t>0098-1389</t>
  </si>
  <si>
    <t>1747-938X</t>
  </si>
  <si>
    <t>0213-9111</t>
  </si>
  <si>
    <t>0951-0605</t>
  </si>
  <si>
    <t>1099-0860</t>
  </si>
  <si>
    <t>1754-0739</t>
  </si>
  <si>
    <t>1471-1893</t>
  </si>
  <si>
    <t>0047-2328</t>
  </si>
  <si>
    <t>0169-3816</t>
  </si>
  <si>
    <t>1573-0719</t>
  </si>
  <si>
    <t>0142-6397</t>
  </si>
  <si>
    <t>1469-9710</t>
  </si>
  <si>
    <t>1448-5028</t>
  </si>
  <si>
    <t>1449-8987</t>
  </si>
  <si>
    <t>0968-7637</t>
  </si>
  <si>
    <t>1065-3058</t>
  </si>
  <si>
    <t>1573-3394</t>
  </si>
  <si>
    <t>1381-2890</t>
  </si>
  <si>
    <t>1573-1928</t>
  </si>
  <si>
    <t>1386-7415</t>
  </si>
  <si>
    <t>1076-2787</t>
  </si>
  <si>
    <t>1099-0526</t>
  </si>
  <si>
    <t>0925-4994</t>
  </si>
  <si>
    <t>1613-9372</t>
  </si>
  <si>
    <t>1613-9380</t>
  </si>
  <si>
    <t>1046-7890</t>
  </si>
  <si>
    <t>0539-0184</t>
  </si>
  <si>
    <t>1210-7778</t>
  </si>
  <si>
    <t>0251-1088</t>
  </si>
  <si>
    <t>1573-2991</t>
  </si>
  <si>
    <t>0026-4695</t>
  </si>
  <si>
    <t>0092-055X</t>
  </si>
  <si>
    <t>0364-3107</t>
  </si>
  <si>
    <t>0963-1801</t>
  </si>
  <si>
    <t>0013-1245</t>
  </si>
  <si>
    <t>0742-5627</t>
  </si>
  <si>
    <t>0020-7152</t>
  </si>
  <si>
    <t>1478-1387</t>
  </si>
  <si>
    <t>1478-1395</t>
  </si>
  <si>
    <t>0895-2841</t>
  </si>
  <si>
    <t>1540-7322</t>
  </si>
  <si>
    <t>0030-2228</t>
  </si>
  <si>
    <t>1541-3764</t>
  </si>
  <si>
    <t>0163-4372</t>
  </si>
  <si>
    <t>1540-4048</t>
  </si>
  <si>
    <t>0894-9085</t>
  </si>
  <si>
    <t>1573-6563</t>
  </si>
  <si>
    <t>1463-6778</t>
  </si>
  <si>
    <t>1755-6171</t>
  </si>
  <si>
    <t>1755-618X</t>
  </si>
  <si>
    <t>1570-1255</t>
  </si>
  <si>
    <t>1875-8754</t>
  </si>
  <si>
    <t>0958-9236</t>
  </si>
  <si>
    <t>1465-3869</t>
  </si>
  <si>
    <t>0022-250X</t>
  </si>
  <si>
    <t>1875-6867</t>
  </si>
  <si>
    <t>1442-7591</t>
  </si>
  <si>
    <t>0886-1099</t>
  </si>
  <si>
    <t>0091-1674</t>
  </si>
  <si>
    <t>1573-3343</t>
  </si>
  <si>
    <t>0192-3234</t>
  </si>
  <si>
    <t>1533-2640</t>
  </si>
  <si>
    <t>1533-2659</t>
  </si>
  <si>
    <t>0022-1678</t>
  </si>
  <si>
    <t>0163-4275</t>
  </si>
  <si>
    <t>0141-8211</t>
  </si>
  <si>
    <t>1079-0969</t>
  </si>
  <si>
    <t>1461-7781</t>
  </si>
  <si>
    <t>0748-5492</t>
  </si>
  <si>
    <t>1389-2843</t>
  </si>
  <si>
    <t>1465-9891</t>
  </si>
  <si>
    <t>1043-4070</t>
  </si>
  <si>
    <t>1535-3605</t>
  </si>
  <si>
    <t>1572-3127</t>
  </si>
  <si>
    <t>1541-2040</t>
  </si>
  <si>
    <t>0219-5259</t>
  </si>
  <si>
    <t>0952-9136</t>
  </si>
  <si>
    <t>0341-2059</t>
  </si>
  <si>
    <t>1613-4087</t>
  </si>
  <si>
    <t>0305-7925</t>
  </si>
  <si>
    <t>1066-4807</t>
  </si>
  <si>
    <t>0260-1370</t>
  </si>
  <si>
    <t>1464-519X</t>
  </si>
  <si>
    <t>1459-0255</t>
  </si>
  <si>
    <t>1614-1881</t>
  </si>
  <si>
    <t>1614-2241</t>
  </si>
  <si>
    <t>1505-2249</t>
  </si>
  <si>
    <t>0031-3831</t>
  </si>
  <si>
    <t>1470-1170</t>
  </si>
  <si>
    <t>1745-5057</t>
  </si>
  <si>
    <t>1745-5065</t>
  </si>
  <si>
    <t>0044-3514</t>
  </si>
  <si>
    <t>0268-4160</t>
  </si>
  <si>
    <t>1749-9755</t>
  </si>
  <si>
    <t>1749-9763</t>
  </si>
  <si>
    <t>1044-2073</t>
  </si>
  <si>
    <t>1556-1801</t>
  </si>
  <si>
    <t>1556-181X</t>
  </si>
  <si>
    <t>1529-5192</t>
  </si>
  <si>
    <t>1532-7922</t>
  </si>
  <si>
    <t>0094-3061</t>
  </si>
  <si>
    <t>0308-0188</t>
  </si>
  <si>
    <t>0268-4535</t>
  </si>
  <si>
    <t>0265-0533</t>
  </si>
  <si>
    <t>1465-3885</t>
  </si>
  <si>
    <t>0162-7961</t>
  </si>
  <si>
    <t>1937-1918</t>
  </si>
  <si>
    <t>1937-190X</t>
  </si>
  <si>
    <t>1553-345X</t>
  </si>
  <si>
    <t>1467-2235</t>
  </si>
  <si>
    <t>0090-1482</t>
  </si>
  <si>
    <t>0929-9629</t>
  </si>
  <si>
    <t>0190-3659</t>
  </si>
  <si>
    <t>1527-2141</t>
  </si>
  <si>
    <t>1755-4586</t>
  </si>
  <si>
    <t>1878-0040</t>
  </si>
  <si>
    <t>1098-092X</t>
  </si>
  <si>
    <t>1789-2082</t>
  </si>
  <si>
    <t>0363-1990</t>
  </si>
  <si>
    <t>0889-8480</t>
  </si>
  <si>
    <t>1874-5490</t>
  </si>
  <si>
    <t>2167-8359</t>
  </si>
  <si>
    <t>0011-5258</t>
  </si>
  <si>
    <t>0231-7044</t>
  </si>
  <si>
    <t>1335-342X</t>
  </si>
  <si>
    <t>1567-7141</t>
  </si>
  <si>
    <t>1446-1242</t>
  </si>
  <si>
    <t>1741-5225</t>
  </si>
  <si>
    <t>1747-423X</t>
  </si>
  <si>
    <t>1757-9139</t>
  </si>
  <si>
    <t>1757-9147</t>
  </si>
  <si>
    <t>1573-7098</t>
  </si>
  <si>
    <t>2073-4859</t>
  </si>
  <si>
    <t>1864-3361</t>
  </si>
  <si>
    <t>0306-0845</t>
  </si>
  <si>
    <t>1556-4886</t>
  </si>
  <si>
    <t>1556-4991</t>
  </si>
  <si>
    <t>1842-4090</t>
  </si>
  <si>
    <t>2210-4224</t>
  </si>
  <si>
    <t>1726-4529</t>
  </si>
  <si>
    <t>1473-804X</t>
  </si>
  <si>
    <t>1473-8031</t>
  </si>
  <si>
    <t>1091-1359</t>
  </si>
  <si>
    <t>1468-0173</t>
  </si>
  <si>
    <t>1552-4256</t>
  </si>
  <si>
    <t>1552-4264</t>
  </si>
  <si>
    <t>2211-4645</t>
  </si>
  <si>
    <t>0313-7155</t>
  </si>
  <si>
    <t>0887-3631</t>
  </si>
  <si>
    <t>1747-7778</t>
  </si>
  <si>
    <t>1747-7786</t>
  </si>
  <si>
    <t>1533-256X</t>
  </si>
  <si>
    <t>0022-5363</t>
  </si>
  <si>
    <t>1573-0492</t>
  </si>
  <si>
    <t>1468-1811</t>
  </si>
  <si>
    <t>1472-0825</t>
  </si>
  <si>
    <t>0894-6019</t>
  </si>
  <si>
    <t>0972-4923</t>
  </si>
  <si>
    <t>0011-1562</t>
  </si>
  <si>
    <t>1467-8705</t>
  </si>
  <si>
    <t>1529-9716</t>
  </si>
  <si>
    <t>1543-3714</t>
  </si>
  <si>
    <t>1543-3722</t>
  </si>
  <si>
    <t>0956-7933</t>
  </si>
  <si>
    <t>1474-0656</t>
  </si>
  <si>
    <t>0002-1482</t>
  </si>
  <si>
    <t>1744-1730</t>
  </si>
  <si>
    <t>1744-1749</t>
  </si>
  <si>
    <t>1939-2397</t>
  </si>
  <si>
    <t>1939-2400</t>
  </si>
  <si>
    <t>0304-4092</t>
  </si>
  <si>
    <t>1330-0288</t>
  </si>
  <si>
    <t>1369-1457</t>
  </si>
  <si>
    <t>1046-3283</t>
  </si>
  <si>
    <t>0046-7774</t>
  </si>
  <si>
    <t>0021-969X</t>
  </si>
  <si>
    <t>1322-9400</t>
  </si>
  <si>
    <t>1535-0770</t>
  </si>
  <si>
    <t>1549-3644</t>
  </si>
  <si>
    <t>0964-9069</t>
  </si>
  <si>
    <t>1072-8325</t>
  </si>
  <si>
    <t>1593-7879</t>
  </si>
  <si>
    <t>0822-7942</t>
  </si>
  <si>
    <t>0269-1213</t>
  </si>
  <si>
    <t>0037-8054</t>
  </si>
  <si>
    <t>1527-4764</t>
  </si>
  <si>
    <t>1728-4414</t>
  </si>
  <si>
    <t>1728-5305</t>
  </si>
  <si>
    <t>1037-2911</t>
  </si>
  <si>
    <t>0010-4132</t>
  </si>
  <si>
    <t>1528-4212</t>
  </si>
  <si>
    <t>1290-7839</t>
  </si>
  <si>
    <t>2374-5118</t>
  </si>
  <si>
    <t>2374-5126</t>
  </si>
  <si>
    <t>0261-9288</t>
  </si>
  <si>
    <t>1028-6632</t>
  </si>
  <si>
    <t>1477-2833</t>
  </si>
  <si>
    <t>1816-3831</t>
  </si>
  <si>
    <t>1607-5889</t>
  </si>
  <si>
    <t>1479-7585</t>
  </si>
  <si>
    <t>1570-1727</t>
  </si>
  <si>
    <t>1537-9418</t>
  </si>
  <si>
    <t>1468-795X</t>
  </si>
  <si>
    <t>1052-2158</t>
  </si>
  <si>
    <t>0737-7037</t>
  </si>
  <si>
    <t>1543-0413</t>
  </si>
  <si>
    <t>0884-1233</t>
  </si>
  <si>
    <t>1540-7349</t>
  </si>
  <si>
    <t>0196-1152</t>
  </si>
  <si>
    <t>1172-4382</t>
  </si>
  <si>
    <t>0217-9520</t>
  </si>
  <si>
    <t>1524-0657</t>
  </si>
  <si>
    <t>0066-2062</t>
  </si>
  <si>
    <t>0066-6505</t>
  </si>
  <si>
    <t>1479-1420</t>
  </si>
  <si>
    <t>1479-4233</t>
  </si>
  <si>
    <t>1478-0038</t>
  </si>
  <si>
    <t>1478-0046</t>
  </si>
  <si>
    <t>1015-8154</t>
  </si>
  <si>
    <t>2040-7149</t>
  </si>
  <si>
    <t>1758-7093</t>
  </si>
  <si>
    <t>1050-9585</t>
  </si>
  <si>
    <t>1740-4657</t>
  </si>
  <si>
    <t>1552-8014</t>
  </si>
  <si>
    <t>1618-7849</t>
  </si>
  <si>
    <t>1568-4156</t>
  </si>
  <si>
    <t>1759-6599</t>
  </si>
  <si>
    <t>2042-8715</t>
  </si>
  <si>
    <t>0021-8758</t>
  </si>
  <si>
    <t>1469-5154</t>
  </si>
  <si>
    <t>1746-6660</t>
  </si>
  <si>
    <t>1087-5549</t>
  </si>
  <si>
    <t>1540-7608</t>
  </si>
  <si>
    <t>1042-8232</t>
  </si>
  <si>
    <t>1552-8030</t>
  </si>
  <si>
    <t>1552-8049</t>
  </si>
  <si>
    <t>1941-9899</t>
  </si>
  <si>
    <t>1941-9902</t>
  </si>
  <si>
    <t>1038-2569</t>
  </si>
  <si>
    <t>2162-0555</t>
  </si>
  <si>
    <t>2162-0563</t>
  </si>
  <si>
    <t>0009-4625</t>
  </si>
  <si>
    <t>0954-8963</t>
  </si>
  <si>
    <t>1469-3690</t>
  </si>
  <si>
    <t>0278-1204</t>
  </si>
  <si>
    <t>0378-7931</t>
  </si>
  <si>
    <t>0769-3362</t>
  </si>
  <si>
    <t>1969-6973</t>
  </si>
  <si>
    <t>1373-847X</t>
  </si>
  <si>
    <t>1782-1428</t>
  </si>
  <si>
    <t>1576-7418</t>
  </si>
  <si>
    <t>0425-4597</t>
  </si>
  <si>
    <t>1604-3030</t>
  </si>
  <si>
    <t>1077-727X</t>
  </si>
  <si>
    <t>0016-6987</t>
  </si>
  <si>
    <t>0018-2257</t>
  </si>
  <si>
    <t>1740-6315</t>
  </si>
  <si>
    <t>1467-5986</t>
  </si>
  <si>
    <t>1469-8439</t>
  </si>
  <si>
    <t>1553-118X</t>
  </si>
  <si>
    <t>1553-1198</t>
  </si>
  <si>
    <t>0047-2441</t>
  </si>
  <si>
    <t>1740-2379</t>
  </si>
  <si>
    <t>1476-9018</t>
  </si>
  <si>
    <t>2042-8685</t>
  </si>
  <si>
    <t>1751-3057</t>
  </si>
  <si>
    <t>1751-3065</t>
  </si>
  <si>
    <t>1558-8742</t>
  </si>
  <si>
    <t>1558-8750</t>
  </si>
  <si>
    <t>1536-710X</t>
  </si>
  <si>
    <t>1536-7118</t>
  </si>
  <si>
    <t>0143-2974</t>
  </si>
  <si>
    <t>0950-3153</t>
  </si>
  <si>
    <t>1742-4909</t>
  </si>
  <si>
    <t>1052-1151</t>
  </si>
  <si>
    <t>1047-0042</t>
  </si>
  <si>
    <t>0213-4748</t>
  </si>
  <si>
    <t>1579-3680</t>
  </si>
  <si>
    <t>1760-5393</t>
  </si>
  <si>
    <t>1745-8927</t>
  </si>
  <si>
    <t>1745-8935</t>
  </si>
  <si>
    <t>1750-8649</t>
  </si>
  <si>
    <t>1750-8657</t>
  </si>
  <si>
    <t>1068-8218</t>
  </si>
  <si>
    <t>0725-5136</t>
  </si>
  <si>
    <t>1406-0922</t>
  </si>
  <si>
    <t>0010-2601</t>
  </si>
  <si>
    <t>1557-5330</t>
  </si>
  <si>
    <t>1475-5610</t>
  </si>
  <si>
    <t>1745-7823</t>
  </si>
  <si>
    <t>0046-2616</t>
  </si>
  <si>
    <t>1942-4620</t>
  </si>
  <si>
    <t>1942-4639</t>
  </si>
  <si>
    <t>0740-9710</t>
  </si>
  <si>
    <t>0016-7193</t>
  </si>
  <si>
    <t>1054-1373</t>
  </si>
  <si>
    <t>1743-7601</t>
  </si>
  <si>
    <t>1743-761X</t>
  </si>
  <si>
    <t>0928-9380</t>
  </si>
  <si>
    <t>1549-0815</t>
  </si>
  <si>
    <t>1747-5759</t>
  </si>
  <si>
    <t>1938-7741</t>
  </si>
  <si>
    <t>1938-775X</t>
  </si>
  <si>
    <t>1247-4819</t>
  </si>
  <si>
    <t>1938-2545</t>
  </si>
  <si>
    <t>0027-2671</t>
  </si>
  <si>
    <t>0803-8740</t>
  </si>
  <si>
    <t>0094-0798</t>
  </si>
  <si>
    <t>0275-4959</t>
  </si>
  <si>
    <t>0034-673X</t>
  </si>
  <si>
    <t>0102-3098</t>
  </si>
  <si>
    <t>0210-5233</t>
  </si>
  <si>
    <t>0049-1225</t>
  </si>
  <si>
    <t>0039-2936</t>
  </si>
  <si>
    <t>0163-2396</t>
  </si>
  <si>
    <t>1466-8203</t>
  </si>
  <si>
    <t>2065-3913</t>
  </si>
  <si>
    <t>2065-3921</t>
  </si>
  <si>
    <t>0093-3104</t>
  </si>
  <si>
    <t>2163-1654</t>
  </si>
  <si>
    <t>0703-0428</t>
  </si>
  <si>
    <t>0353-6483</t>
  </si>
  <si>
    <t>1855-8399</t>
  </si>
  <si>
    <t>1481-4374</t>
  </si>
  <si>
    <t>0010-1923</t>
  </si>
  <si>
    <t>0300-4279</t>
  </si>
  <si>
    <t>1475-7575</t>
  </si>
  <si>
    <t>0873-6561</t>
  </si>
  <si>
    <t>2182-2891</t>
  </si>
  <si>
    <t>1388-2627</t>
  </si>
  <si>
    <t>1350-7486</t>
  </si>
  <si>
    <t>1469-8293</t>
  </si>
  <si>
    <t>0235-7186</t>
  </si>
  <si>
    <t>0306-4220</t>
  </si>
  <si>
    <t>1749-6977</t>
  </si>
  <si>
    <t>1749-6985</t>
  </si>
  <si>
    <t>1556-3723</t>
  </si>
  <si>
    <t>0269-7580</t>
  </si>
  <si>
    <t>1521-0960</t>
  </si>
  <si>
    <t>1532-7892</t>
  </si>
  <si>
    <t>1081-6976</t>
  </si>
  <si>
    <t>1555-2934</t>
  </si>
  <si>
    <t>1053-1920</t>
  </si>
  <si>
    <t>2211-2839</t>
  </si>
  <si>
    <t>0213-1145</t>
  </si>
  <si>
    <t>0104-4478</t>
  </si>
  <si>
    <t>1330-0113</t>
  </si>
  <si>
    <t>1736-874X</t>
  </si>
  <si>
    <t>1736-8758</t>
  </si>
  <si>
    <t>1759-8273</t>
  </si>
  <si>
    <t>1759-8281</t>
  </si>
  <si>
    <t>0040-716X</t>
  </si>
  <si>
    <t>0953-8208</t>
  </si>
  <si>
    <t>1741-6183</t>
  </si>
  <si>
    <t>0894-9468</t>
  </si>
  <si>
    <t>1545-5920</t>
  </si>
  <si>
    <t>0749-1409</t>
  </si>
  <si>
    <t>2152-999X</t>
  </si>
  <si>
    <t>1437-2940</t>
  </si>
  <si>
    <t>1478-8810</t>
  </si>
  <si>
    <t>1869-8980</t>
  </si>
  <si>
    <t>1869-8999</t>
  </si>
  <si>
    <t>0012-0936</t>
  </si>
  <si>
    <t>1559-5692</t>
  </si>
  <si>
    <t>1742-058X</t>
  </si>
  <si>
    <t>0353-6777</t>
  </si>
  <si>
    <t>1581-1212</t>
  </si>
  <si>
    <t>2071-789X</t>
  </si>
  <si>
    <t>2306-3459</t>
  </si>
  <si>
    <t>1286-5559</t>
  </si>
  <si>
    <t>1776-2820</t>
  </si>
  <si>
    <t>1796-6183</t>
  </si>
  <si>
    <t>1754-2863</t>
  </si>
  <si>
    <t>1754-2871</t>
  </si>
  <si>
    <t>1747-9894</t>
  </si>
  <si>
    <t>2042-8650</t>
  </si>
  <si>
    <t>1079-6126</t>
  </si>
  <si>
    <t>1744-9626</t>
  </si>
  <si>
    <t>2067-2640</t>
  </si>
  <si>
    <t>2068-9861</t>
  </si>
  <si>
    <t>1940-0764</t>
  </si>
  <si>
    <t>0023-6942</t>
  </si>
  <si>
    <t>0292-0107</t>
  </si>
  <si>
    <t>1777-5841</t>
  </si>
  <si>
    <t>0184-7783</t>
  </si>
  <si>
    <t>0032-471X</t>
  </si>
  <si>
    <t>1549-0955</t>
  </si>
  <si>
    <t>1167-4687</t>
  </si>
  <si>
    <t>1846-7954</t>
  </si>
  <si>
    <t>1681-4363</t>
  </si>
  <si>
    <t>1336-8613</t>
  </si>
  <si>
    <t>0038-0342</t>
  </si>
  <si>
    <t>1941-6008</t>
  </si>
  <si>
    <t>1221-1249</t>
  </si>
  <si>
    <t>1584-9422</t>
  </si>
  <si>
    <t>0340-8728</t>
  </si>
  <si>
    <t>0044-3700</t>
  </si>
  <si>
    <t>1752-5098</t>
  </si>
  <si>
    <t>1752-5101</t>
  </si>
  <si>
    <t>1728-6220</t>
  </si>
  <si>
    <t>1728-6239</t>
  </si>
  <si>
    <t>0723-5186</t>
  </si>
  <si>
    <t>1460-8790</t>
  </si>
  <si>
    <t>1210-3055</t>
  </si>
  <si>
    <t>1358-2291</t>
  </si>
  <si>
    <t>0332-4893</t>
  </si>
  <si>
    <t>2169-9763</t>
  </si>
  <si>
    <t>2169-978X</t>
  </si>
  <si>
    <t>0081-4776</t>
  </si>
  <si>
    <t>0809-7291</t>
  </si>
  <si>
    <t>0210-2862</t>
  </si>
  <si>
    <t>1557-0274</t>
  </si>
  <si>
    <t>0350-154X</t>
  </si>
  <si>
    <t>1138-4026</t>
  </si>
  <si>
    <t>0397-7870</t>
  </si>
  <si>
    <t>0379-3664</t>
  </si>
  <si>
    <t>1846-5226</t>
  </si>
  <si>
    <t>1075-1262</t>
  </si>
  <si>
    <t>0392-9701</t>
  </si>
  <si>
    <t>0040-3598</t>
  </si>
  <si>
    <t>2046-7435</t>
  </si>
  <si>
    <t>1130-8001</t>
  </si>
  <si>
    <t>1988-3129</t>
  </si>
  <si>
    <t>0935-560X</t>
  </si>
  <si>
    <t>1527-1994</t>
  </si>
  <si>
    <t>0194-7648</t>
  </si>
  <si>
    <t>0950-5431</t>
  </si>
  <si>
    <t>1745-509X</t>
  </si>
  <si>
    <t>1176-7529</t>
  </si>
  <si>
    <t>1745-8552</t>
  </si>
  <si>
    <t>1687-9708</t>
  </si>
  <si>
    <t>1687-9716</t>
  </si>
  <si>
    <t>1556-2948</t>
  </si>
  <si>
    <t>1556-2956</t>
  </si>
  <si>
    <t>0294-0337</t>
  </si>
  <si>
    <t>1745-0136</t>
  </si>
  <si>
    <t>1745-0128</t>
  </si>
  <si>
    <t>1568-4849</t>
  </si>
  <si>
    <t>1568-5314</t>
  </si>
  <si>
    <t>1874-897X</t>
  </si>
  <si>
    <t>1538-1501</t>
  </si>
  <si>
    <t>1538-151X</t>
  </si>
  <si>
    <t>0714-0045</t>
  </si>
  <si>
    <t>2193-1127</t>
  </si>
  <si>
    <t>1755-0203</t>
  </si>
  <si>
    <t>1755-0211</t>
  </si>
  <si>
    <t>1751-9020</t>
  </si>
  <si>
    <t>0335-5985</t>
  </si>
  <si>
    <t>1777-5825</t>
  </si>
  <si>
    <t>1061-1932</t>
  </si>
  <si>
    <t>1030-2646</t>
  </si>
  <si>
    <t>0016-3317</t>
  </si>
  <si>
    <t>1715-3816</t>
  </si>
  <si>
    <t>1652-8670</t>
  </si>
  <si>
    <t>1756-2538</t>
  </si>
  <si>
    <t>1756-2546</t>
  </si>
  <si>
    <t>0066-2399</t>
  </si>
  <si>
    <t>1733-8077</t>
  </si>
  <si>
    <t>2159-676X</t>
  </si>
  <si>
    <t>2159-6778</t>
  </si>
  <si>
    <t>1330-2965</t>
  </si>
  <si>
    <t>0267-3843</t>
  </si>
  <si>
    <t>1361-7672</t>
  </si>
  <si>
    <t>1443-9883</t>
  </si>
  <si>
    <t>1448-0980</t>
  </si>
  <si>
    <t>0034-9712</t>
  </si>
  <si>
    <t>0953-5225</t>
  </si>
  <si>
    <t>2211-6753</t>
  </si>
  <si>
    <t>0925-9392</t>
  </si>
  <si>
    <t>1573-0948</t>
  </si>
  <si>
    <t>1980-0436</t>
  </si>
  <si>
    <t>0337-3126</t>
  </si>
  <si>
    <t>1776-2804</t>
  </si>
  <si>
    <t>1803-8417</t>
  </si>
  <si>
    <t>0887-3267</t>
  </si>
  <si>
    <t>1547-3333</t>
  </si>
  <si>
    <t>1949-1247</t>
  </si>
  <si>
    <t>1949-1255</t>
  </si>
  <si>
    <t>1947-8402</t>
  </si>
  <si>
    <t>1947-8410</t>
  </si>
  <si>
    <t>1936-7244</t>
  </si>
  <si>
    <t>1001-6929</t>
  </si>
  <si>
    <t>2158-2440</t>
  </si>
  <si>
    <t>1537-4661</t>
  </si>
  <si>
    <t>2211-1662</t>
  </si>
  <si>
    <t>2211-1670</t>
  </si>
  <si>
    <t>1609-4069</t>
  </si>
  <si>
    <t>1436-1957</t>
  </si>
  <si>
    <t>0883-024X</t>
  </si>
  <si>
    <t>0218-5385</t>
  </si>
  <si>
    <t>2153-9553</t>
  </si>
  <si>
    <t>1650-9544</t>
  </si>
  <si>
    <t>0019-5634</t>
  </si>
  <si>
    <t>1750-6182</t>
  </si>
  <si>
    <t>1746-8817</t>
  </si>
  <si>
    <t>1022-4556</t>
  </si>
  <si>
    <t>1574-9282</t>
  </si>
  <si>
    <t>1447-9524</t>
  </si>
  <si>
    <t>1447-9575</t>
  </si>
  <si>
    <t>2044-1266</t>
  </si>
  <si>
    <t>2044-1274</t>
  </si>
  <si>
    <t>1521-3668</t>
  </si>
  <si>
    <t>0094-1700</t>
  </si>
  <si>
    <t>1583-5170</t>
  </si>
  <si>
    <t>0037-6752</t>
  </si>
  <si>
    <t>0913-1442</t>
  </si>
  <si>
    <t>1028-9852</t>
  </si>
  <si>
    <t>1570-1824</t>
  </si>
  <si>
    <t>1896-0596</t>
  </si>
  <si>
    <t>0049-7878</t>
  </si>
  <si>
    <t>1612-5010</t>
  </si>
  <si>
    <t>0340-2398</t>
  </si>
  <si>
    <t>0932-8114</t>
  </si>
  <si>
    <t>1755-2923</t>
  </si>
  <si>
    <t>1755-2931</t>
  </si>
  <si>
    <t>0145-935X</t>
  </si>
  <si>
    <t>1545-2298</t>
  </si>
  <si>
    <t>1405-1435</t>
  </si>
  <si>
    <t>0972-9984</t>
  </si>
  <si>
    <t>0973-7308</t>
  </si>
  <si>
    <t>1479-3679</t>
  </si>
  <si>
    <t>0253-3995</t>
  </si>
  <si>
    <t>1025-8620</t>
  </si>
  <si>
    <t>1755-182X</t>
  </si>
  <si>
    <t>1846-5412</t>
  </si>
  <si>
    <t>1741-8984</t>
  </si>
  <si>
    <t>1741-8992</t>
  </si>
  <si>
    <t>1060-9393</t>
  </si>
  <si>
    <t>1214-813X</t>
  </si>
  <si>
    <t>0765-3697</t>
  </si>
  <si>
    <t>0038-0318</t>
  </si>
  <si>
    <t>0038-0377</t>
  </si>
  <si>
    <t>1750-3280</t>
  </si>
  <si>
    <t>1750-3299</t>
  </si>
  <si>
    <t>1042-3192</t>
  </si>
  <si>
    <t>0103-2070</t>
  </si>
  <si>
    <t>1555-1393</t>
  </si>
  <si>
    <t>2049-7121</t>
  </si>
  <si>
    <t>1870-0063</t>
  </si>
  <si>
    <t>0713-3235</t>
  </si>
  <si>
    <t>1477-5700</t>
  </si>
  <si>
    <t>1741-2676</t>
  </si>
  <si>
    <t>1744-1854</t>
  </si>
  <si>
    <t>1750-0109</t>
  </si>
  <si>
    <t>1948-9137</t>
  </si>
  <si>
    <t>1754-7075</t>
  </si>
  <si>
    <t>1754-7083</t>
  </si>
  <si>
    <t>1362-024X</t>
  </si>
  <si>
    <t>1752-2307</t>
  </si>
  <si>
    <t>1232-8855</t>
  </si>
  <si>
    <t>0014-0759</t>
  </si>
  <si>
    <t>1025-9996</t>
  </si>
  <si>
    <t>1537-6680</t>
  </si>
  <si>
    <t>1933-026X</t>
  </si>
  <si>
    <t>1867-139X</t>
  </si>
  <si>
    <t>1867-8521</t>
  </si>
  <si>
    <t>0430-8778</t>
  </si>
  <si>
    <t>1089-0017</t>
  </si>
  <si>
    <t>1538-9731</t>
  </si>
  <si>
    <t>1137-0734</t>
  </si>
  <si>
    <t>1988-3056</t>
  </si>
  <si>
    <t>1843-6587</t>
  </si>
  <si>
    <t>2067-2284</t>
  </si>
  <si>
    <t>0128-4878</t>
  </si>
  <si>
    <t>1855-3362</t>
  </si>
  <si>
    <t>2232-6022</t>
  </si>
  <si>
    <t>0918-7545</t>
  </si>
  <si>
    <t>0973-0052</t>
  </si>
  <si>
    <t>1544-0036</t>
  </si>
  <si>
    <t>1529-921X</t>
  </si>
  <si>
    <t>1540-5923</t>
  </si>
  <si>
    <t>1757-9597</t>
  </si>
  <si>
    <t>1074-164X</t>
  </si>
  <si>
    <t>2161-4741</t>
  </si>
  <si>
    <t>0029-9669</t>
  </si>
  <si>
    <t>0188-7653</t>
  </si>
  <si>
    <t>2051-2996</t>
  </si>
  <si>
    <t>0218-5180</t>
  </si>
  <si>
    <t>0916-1503</t>
  </si>
  <si>
    <t>1843-5998</t>
  </si>
  <si>
    <t>0132-1625</t>
  </si>
  <si>
    <t>0039-3371</t>
  </si>
  <si>
    <t>2214-367X</t>
  </si>
  <si>
    <t>0994-4524</t>
  </si>
  <si>
    <t>1578-7168</t>
  </si>
  <si>
    <t>1933-2882</t>
  </si>
  <si>
    <t>1933-2890</t>
  </si>
  <si>
    <t>0360-2206</t>
  </si>
  <si>
    <t>0759-1063</t>
  </si>
  <si>
    <t>0380-1489</t>
  </si>
  <si>
    <t>0090-8290</t>
  </si>
  <si>
    <t>2210-2396</t>
  </si>
  <si>
    <t>2047-1734</t>
  </si>
  <si>
    <t>1794-5887</t>
  </si>
  <si>
    <t>1996-7756</t>
  </si>
  <si>
    <t>2336-2839</t>
  </si>
  <si>
    <t>0004-1157</t>
  </si>
  <si>
    <t>0120-3584</t>
  </si>
  <si>
    <t>1983-5922</t>
  </si>
  <si>
    <t>2178-2792</t>
  </si>
  <si>
    <t>1860-9937</t>
  </si>
  <si>
    <t>1757-0980</t>
  </si>
  <si>
    <t>2042-8367</t>
  </si>
  <si>
    <t>0759-6340</t>
  </si>
  <si>
    <t>2107-0946</t>
  </si>
  <si>
    <t>2159-032X</t>
  </si>
  <si>
    <t>2159-0338</t>
  </si>
  <si>
    <t>0767-9513</t>
  </si>
  <si>
    <t>0214-2570</t>
  </si>
  <si>
    <t>1122-8792</t>
  </si>
  <si>
    <t>2330-3131</t>
  </si>
  <si>
    <t>2330-314X</t>
  </si>
  <si>
    <t>1523-1712</t>
  </si>
  <si>
    <t>2327-4697</t>
  </si>
  <si>
    <t>0020-7667</t>
  </si>
  <si>
    <t>1988-7116</t>
  </si>
  <si>
    <t>1477-9633</t>
  </si>
  <si>
    <t>0885-985X</t>
  </si>
  <si>
    <t>2069-8887</t>
  </si>
  <si>
    <t>1842-0206</t>
  </si>
  <si>
    <t>1120-9488</t>
  </si>
  <si>
    <t>1866-3427</t>
  </si>
  <si>
    <t>0486-0349</t>
  </si>
  <si>
    <t>1791-5961</t>
  </si>
  <si>
    <t>1578-2824</t>
  </si>
  <si>
    <t>1645-586X</t>
  </si>
  <si>
    <t>1528-0748</t>
  </si>
  <si>
    <t>1874-8937</t>
  </si>
  <si>
    <t>1874-8945</t>
  </si>
  <si>
    <t>1613-8953</t>
  </si>
  <si>
    <t>1224-8703</t>
  </si>
  <si>
    <t>1424-4896</t>
  </si>
  <si>
    <t>0040-3075</t>
  </si>
  <si>
    <t>1580-0253</t>
  </si>
  <si>
    <t>2232-2981</t>
  </si>
  <si>
    <t>0011-1570</t>
  </si>
  <si>
    <t>1752-2293</t>
  </si>
  <si>
    <t>1802-7881</t>
  </si>
  <si>
    <t>1637-5823</t>
  </si>
  <si>
    <t>1026-3721</t>
  </si>
  <si>
    <t>1466-0407</t>
  </si>
  <si>
    <t>2191-9399</t>
  </si>
  <si>
    <t>2191-9402</t>
  </si>
  <si>
    <t>1651-6826</t>
  </si>
  <si>
    <t>2040-3801</t>
  </si>
  <si>
    <t>0323-0937</t>
  </si>
  <si>
    <t>2327-0004</t>
  </si>
  <si>
    <t>2327-2147</t>
  </si>
  <si>
    <t>2327-0055</t>
  </si>
  <si>
    <t>2327-2376</t>
  </si>
  <si>
    <t>2329-1621</t>
  </si>
  <si>
    <t>2329-1559</t>
  </si>
  <si>
    <t>2325-1115</t>
  </si>
  <si>
    <t>2325-1166</t>
  </si>
  <si>
    <t>2325-1182</t>
  </si>
  <si>
    <t>1529-1227</t>
  </si>
  <si>
    <t>1220-5389</t>
  </si>
  <si>
    <t>1843-1348</t>
  </si>
  <si>
    <t>2067-7812</t>
  </si>
  <si>
    <t>1971-8853</t>
  </si>
  <si>
    <t>0013-9696</t>
  </si>
  <si>
    <t>nemzetk.</t>
  </si>
  <si>
    <t>Nature</t>
  </si>
  <si>
    <t>Proceedings of the National Academy of Sciences of the United States of America</t>
  </si>
  <si>
    <t>The Lancet</t>
  </si>
  <si>
    <t>Journal of Personality and Social Psychology</t>
  </si>
  <si>
    <t>Psychological Bulletin</t>
  </si>
  <si>
    <t>Child Development</t>
  </si>
  <si>
    <t>AIDS</t>
  </si>
  <si>
    <t>Psychological Science</t>
  </si>
  <si>
    <t>PLoS Biology</t>
  </si>
  <si>
    <t>PLoS ONE</t>
  </si>
  <si>
    <t>Social Science and Medicine</t>
  </si>
  <si>
    <t>Psychological Review</t>
  </si>
  <si>
    <t>Journal of Gerontology: Social Sciences</t>
  </si>
  <si>
    <t>Journal of Educational Psychology</t>
  </si>
  <si>
    <t>American Sociological Review</t>
  </si>
  <si>
    <t>Journal of Ecology</t>
  </si>
  <si>
    <t>American Journal of Sociology</t>
  </si>
  <si>
    <t>Climatic Change</t>
  </si>
  <si>
    <t>Annual Review of Sociology</t>
  </si>
  <si>
    <t>Journal of Theoretical Biology</t>
  </si>
  <si>
    <t>Journal of Marriage and Family</t>
  </si>
  <si>
    <t>Quality of Life Research</t>
  </si>
  <si>
    <t>Age and Ageing</t>
  </si>
  <si>
    <t>Organizational behavior and human performance</t>
  </si>
  <si>
    <t>Child Abuse &amp; Neglect</t>
  </si>
  <si>
    <t>Progress in Human Geography</t>
  </si>
  <si>
    <t>Review of Educational Research</t>
  </si>
  <si>
    <t>Journal of Studies on Alcohol and Drugs</t>
  </si>
  <si>
    <t>Urban Ecology</t>
  </si>
  <si>
    <t>Journal of the Royal Statistical Society. Series B: Methodological</t>
  </si>
  <si>
    <t>Patient Education and Counseling</t>
  </si>
  <si>
    <t>Accident Analysis and Prevention</t>
  </si>
  <si>
    <t>Landscape Ecology</t>
  </si>
  <si>
    <t>Social Forces</t>
  </si>
  <si>
    <t xml:space="preserve">Journal of Health Economics </t>
  </si>
  <si>
    <t>Journal of Social Issues</t>
  </si>
  <si>
    <t>Social Psychiatry and Psychiatric Epidemiology</t>
  </si>
  <si>
    <t>Behavior Research Methods &amp; Instrumentation</t>
  </si>
  <si>
    <t>Annual Review of Anthropology</t>
  </si>
  <si>
    <t>Ecology and Society</t>
  </si>
  <si>
    <t>American Journal of Community Psychology</t>
  </si>
  <si>
    <t>Evolution and Human Behavior</t>
  </si>
  <si>
    <t>Journal of Communication</t>
  </si>
  <si>
    <t>Ageing Research Reviews</t>
  </si>
  <si>
    <t>European Journal of Social Psychology</t>
  </si>
  <si>
    <t>Scientometrics</t>
  </si>
  <si>
    <t>Journal of Statistical Software</t>
  </si>
  <si>
    <t>AIDS Care - Psychological and Socio-Medical Aspects of AIDS/HIV</t>
  </si>
  <si>
    <t>Current Anthropology</t>
  </si>
  <si>
    <t>Journal of Youth and Adolescence</t>
  </si>
  <si>
    <t>Sex Roles</t>
  </si>
  <si>
    <t>Archives of Sexual Behavior</t>
  </si>
  <si>
    <t>Geoforum</t>
  </si>
  <si>
    <t>Journal of Sex Research</t>
  </si>
  <si>
    <t>Sociology</t>
  </si>
  <si>
    <t>Perspectives on Sexual and Reproductive Health</t>
  </si>
  <si>
    <t>Sociology of Health and Illness</t>
  </si>
  <si>
    <t>Speech Communication</t>
  </si>
  <si>
    <t>American Behavioral Scientist</t>
  </si>
  <si>
    <t>Theory, Culture and Society</t>
  </si>
  <si>
    <t>AIDS and Behavior</t>
  </si>
  <si>
    <t>Journal of Rural Studies</t>
  </si>
  <si>
    <t>Population and Development Review</t>
  </si>
  <si>
    <t>International Migration Review</t>
  </si>
  <si>
    <t>Evolutionary Anthropology</t>
  </si>
  <si>
    <t>Gender and Society</t>
  </si>
  <si>
    <t>Journal of Urban Health</t>
  </si>
  <si>
    <t>Social Development</t>
  </si>
  <si>
    <t>British Journal of Educational Psychology</t>
  </si>
  <si>
    <t>Journal of Research on Adolescence</t>
  </si>
  <si>
    <t>Social Indicators Research</t>
  </si>
  <si>
    <t>Violence Against Women</t>
  </si>
  <si>
    <t>School Psychology Review</t>
  </si>
  <si>
    <t>Social Problems</t>
  </si>
  <si>
    <t>Sociology of Education</t>
  </si>
  <si>
    <t>Early Childhood Research Quarterly</t>
  </si>
  <si>
    <t>Violence and Victims</t>
  </si>
  <si>
    <t>Ethnic and Racial Studies</t>
  </si>
  <si>
    <t>Journal of Adolescent Research</t>
  </si>
  <si>
    <t>Future of Children</t>
  </si>
  <si>
    <t>Government Information Quarterly</t>
  </si>
  <si>
    <t>Journal of Government Information</t>
  </si>
  <si>
    <t>Society and Natural Resources</t>
  </si>
  <si>
    <t>New Media and Society</t>
  </si>
  <si>
    <t>Sociologia Ruralis</t>
  </si>
  <si>
    <t>Health Promotion International</t>
  </si>
  <si>
    <t>Journal of Applied Behavior Analysis</t>
  </si>
  <si>
    <t>Substance Use and Misuse</t>
  </si>
  <si>
    <t>Children and Youth Services Review</t>
  </si>
  <si>
    <t>Journal of Family Issues</t>
  </si>
  <si>
    <t>Journal of Gambling Studies</t>
  </si>
  <si>
    <t>Journal of Health Communication</t>
  </si>
  <si>
    <t>Journal of Family Violence</t>
  </si>
  <si>
    <t>Journal of the Royal Statistical Society Series D: The Statistician</t>
  </si>
  <si>
    <t>Social Science Research</t>
  </si>
  <si>
    <t>Ageing and Society</t>
  </si>
  <si>
    <t>Educational Technology and Society</t>
  </si>
  <si>
    <t>Sociological Theory</t>
  </si>
  <si>
    <t>European Sociological Review</t>
  </si>
  <si>
    <t>Journal of Ethnic and Migration Studies</t>
  </si>
  <si>
    <t>Journalism and Mass Communication Quarterly</t>
  </si>
  <si>
    <t>Social Work</t>
  </si>
  <si>
    <t>Law and Society Review</t>
  </si>
  <si>
    <t>Studies in Familiy Planning</t>
  </si>
  <si>
    <t>Journal of Early Adolescence</t>
  </si>
  <si>
    <t>Human Nature</t>
  </si>
  <si>
    <t>Journal of Child and Family Studies</t>
  </si>
  <si>
    <t>Social Science Computer Review</t>
  </si>
  <si>
    <t>Sociological Review</t>
  </si>
  <si>
    <t>Journal for the Scientific Study of Religion</t>
  </si>
  <si>
    <t>Journal of Marital and Family Therapy</t>
  </si>
  <si>
    <t>Social and Cultural Geography</t>
  </si>
  <si>
    <t>Rural Sociology</t>
  </si>
  <si>
    <t>Sociological Methods and Research</t>
  </si>
  <si>
    <t>Gender, Place, and Culture</t>
  </si>
  <si>
    <t>Population Studies</t>
  </si>
  <si>
    <t>The Hastings Center Report</t>
  </si>
  <si>
    <t>International Family Planning Perspectives</t>
  </si>
  <si>
    <t>Population, Space and Place</t>
  </si>
  <si>
    <t>Geographical Journal</t>
  </si>
  <si>
    <t>Language in Society</t>
  </si>
  <si>
    <t>Media, Culture and Society</t>
  </si>
  <si>
    <t>Youth and Society</t>
  </si>
  <si>
    <t>Critical Inquiry</t>
  </si>
  <si>
    <t>Journal of Peasant Studies</t>
  </si>
  <si>
    <t>Sociological Quarterly</t>
  </si>
  <si>
    <t>Group Processes and Intergroup Relations</t>
  </si>
  <si>
    <t>Journal of Urban Affairs</t>
  </si>
  <si>
    <t>Signs</t>
  </si>
  <si>
    <t>Sociological Forum</t>
  </si>
  <si>
    <t>Child Welfare</t>
  </si>
  <si>
    <t>Geo Journal</t>
  </si>
  <si>
    <t>Poetics</t>
  </si>
  <si>
    <t>Sociological Perspectives</t>
  </si>
  <si>
    <t>International Migration</t>
  </si>
  <si>
    <t>Science Communication</t>
  </si>
  <si>
    <t>American Journal of Evaluation</t>
  </si>
  <si>
    <t>Bioethics</t>
  </si>
  <si>
    <t>Demographic Research</t>
  </si>
  <si>
    <t>Sociological Methodology</t>
  </si>
  <si>
    <t>Social Work Research</t>
  </si>
  <si>
    <t>Cultural Geographies</t>
  </si>
  <si>
    <t>Cultural Studies</t>
  </si>
  <si>
    <t>Journal of Cultural Heritage</t>
  </si>
  <si>
    <t>Language and Speech</t>
  </si>
  <si>
    <t>Sociology of Sport Journal</t>
  </si>
  <si>
    <t>Comparative Studies in Society and History</t>
  </si>
  <si>
    <t>The Journal of Medicine &amp; Philosophy</t>
  </si>
  <si>
    <t>International Sociology</t>
  </si>
  <si>
    <t>Journal of Contemporary Ethnography</t>
  </si>
  <si>
    <t>Journal of Sport and Social Issues</t>
  </si>
  <si>
    <t>Journal of Youth Studies</t>
  </si>
  <si>
    <t>Population and Environment</t>
  </si>
  <si>
    <t>Sociological Inquiry</t>
  </si>
  <si>
    <t>Acta Sociologica</t>
  </si>
  <si>
    <t>Current Sociology</t>
  </si>
  <si>
    <t>International Journal of Educational Development</t>
  </si>
  <si>
    <t>Symbolic Interaction</t>
  </si>
  <si>
    <t>Critical Studies in Media Communication</t>
  </si>
  <si>
    <t>Journal of Sociology</t>
  </si>
  <si>
    <t>Feminist Review</t>
  </si>
  <si>
    <t>Body and Society</t>
  </si>
  <si>
    <t>European Journal of Women's Studies</t>
  </si>
  <si>
    <t>Journal of Computational Biology</t>
  </si>
  <si>
    <t>Environment and Planning D: Society and Space</t>
  </si>
  <si>
    <t>European Journal of Science Education</t>
  </si>
  <si>
    <t>Scientific American</t>
  </si>
  <si>
    <t>British Journal of Social Psychology</t>
  </si>
  <si>
    <t>Nature Climate Change</t>
  </si>
  <si>
    <t>Scientific Reports</t>
  </si>
  <si>
    <t>Gerontology</t>
  </si>
  <si>
    <t>Journal of Community Psychology</t>
  </si>
  <si>
    <t>Journal of School Psychology</t>
  </si>
  <si>
    <t>Comptes Rendus de l'Academie des Sciences, Paris, Serie D</t>
  </si>
  <si>
    <t>Educational and Psychological Measurement</t>
  </si>
  <si>
    <t>Studies in Higher Education</t>
  </si>
  <si>
    <t>Environment and Planning B: Planning and Design</t>
  </si>
  <si>
    <t>Family Relations</t>
  </si>
  <si>
    <t>Infectious Diseases</t>
  </si>
  <si>
    <t>Journal of Public Health</t>
  </si>
  <si>
    <t>Social Psychology Quarterly</t>
  </si>
  <si>
    <t>Child Maltreatment</t>
  </si>
  <si>
    <t>Aging and Mental Health</t>
  </si>
  <si>
    <t>AIDS Education and Prevention</t>
  </si>
  <si>
    <t>Journal of Safety Research</t>
  </si>
  <si>
    <t>Journal of Sex and Marital Therapy</t>
  </si>
  <si>
    <t>Research in Higher Education</t>
  </si>
  <si>
    <t>Public Health</t>
  </si>
  <si>
    <t>Drug and Alcohol Review</t>
  </si>
  <si>
    <t>Internet and Higher Education</t>
  </si>
  <si>
    <t>Psychometrika</t>
  </si>
  <si>
    <t>British Journal of Social Work</t>
  </si>
  <si>
    <t>Cultural Diversity and Ethnic Minority Psychology</t>
  </si>
  <si>
    <t>Journal of Educational Research</t>
  </si>
  <si>
    <t>Journal of Law, Economics, and Organization</t>
  </si>
  <si>
    <t>Journal of Medical Ethics</t>
  </si>
  <si>
    <t>Disability and Society</t>
  </si>
  <si>
    <t>Community Mental Health Journal</t>
  </si>
  <si>
    <t>Journal of Occupational Rehabilitation</t>
  </si>
  <si>
    <t>American Journal of Health Behavior</t>
  </si>
  <si>
    <t>Archives of Women's Mental Health</t>
  </si>
  <si>
    <t>Death Studies</t>
  </si>
  <si>
    <t>Journal of Consciousness Studies</t>
  </si>
  <si>
    <t>Health and Social Care in the Community</t>
  </si>
  <si>
    <t>Theoretical Criminology</t>
  </si>
  <si>
    <t>Applied Psychological Measurement</t>
  </si>
  <si>
    <t>Journal of Homosexuality</t>
  </si>
  <si>
    <t>Journal of Mathematical Psychology</t>
  </si>
  <si>
    <t>Psychology, Public Policy, and Law</t>
  </si>
  <si>
    <t>Trauma, Violence, &amp; Abuse</t>
  </si>
  <si>
    <t>Gender and Education</t>
  </si>
  <si>
    <t>Journal of Criminal Justice</t>
  </si>
  <si>
    <t>Research on Aging</t>
  </si>
  <si>
    <t>International perspectives on sexual and reproductive health</t>
  </si>
  <si>
    <t>Stata Journal</t>
  </si>
  <si>
    <t>American Journal of Bioethics</t>
  </si>
  <si>
    <t>Journal of Community and Applied Social Psychology</t>
  </si>
  <si>
    <t>Journal of Community Health</t>
  </si>
  <si>
    <t>Research on Social Work Practice</t>
  </si>
  <si>
    <t>Women and Health</t>
  </si>
  <si>
    <t>Frontiers in Psychology</t>
  </si>
  <si>
    <t>International Journal of Educational Research</t>
  </si>
  <si>
    <t>Journal of the Experimental Analysis of Behavior</t>
  </si>
  <si>
    <t>Simulation Modelling Practice and Theory</t>
  </si>
  <si>
    <t>Childhood</t>
  </si>
  <si>
    <t>Culture, Medicine and Psychiatry</t>
  </si>
  <si>
    <t>European Addiction Research</t>
  </si>
  <si>
    <t>Evaluation Review</t>
  </si>
  <si>
    <t>Journal of Drug Issues</t>
  </si>
  <si>
    <t>Adaptive Behavior</t>
  </si>
  <si>
    <t>Culture, Health and Sexuality</t>
  </si>
  <si>
    <t>International Journal of Public Health</t>
  </si>
  <si>
    <t>Journal of Behavioral Health Services and Research</t>
  </si>
  <si>
    <t>Journal of Biosocial Science</t>
  </si>
  <si>
    <t>Medical Anthropology Quarterly</t>
  </si>
  <si>
    <t>Synthese</t>
  </si>
  <si>
    <t>Health and Social Work</t>
  </si>
  <si>
    <t>Qualitative Inquiry</t>
  </si>
  <si>
    <t>Reviews on Environmental Health</t>
  </si>
  <si>
    <t>Women's Health Issues</t>
  </si>
  <si>
    <t>Women's Studies International Forum</t>
  </si>
  <si>
    <t>Women's studies international quarterly</t>
  </si>
  <si>
    <t>Educational Psychology</t>
  </si>
  <si>
    <t>Health</t>
  </si>
  <si>
    <t>Human Organization</t>
  </si>
  <si>
    <t>Journal of Happiness Studies</t>
  </si>
  <si>
    <t>Physics of Life Reviews</t>
  </si>
  <si>
    <t>Human Resources for Health</t>
  </si>
  <si>
    <t>Deviant Behavior</t>
  </si>
  <si>
    <t>Mind, Culture, and Activity</t>
  </si>
  <si>
    <t>Simulation</t>
  </si>
  <si>
    <t>ACM Transactions on Modeling and Computer Simulation</t>
  </si>
  <si>
    <t>Families in Society</t>
  </si>
  <si>
    <t>Human Ecology</t>
  </si>
  <si>
    <t>Journal of Language and Social Psychology</t>
  </si>
  <si>
    <t>Qualitative Research</t>
  </si>
  <si>
    <t>Child and Family Social Work</t>
  </si>
  <si>
    <t>Urban Life</t>
  </si>
  <si>
    <t>Children's Geographies</t>
  </si>
  <si>
    <t>JASSS</t>
  </si>
  <si>
    <t>Polish Journal of Environmental Studies</t>
  </si>
  <si>
    <t>Quality and Quantity</t>
  </si>
  <si>
    <t>Scandinavian Journal of Management Studies</t>
  </si>
  <si>
    <t>Child Development Perspectives</t>
  </si>
  <si>
    <t>Journal of Agricultural and Environmental Ethics</t>
  </si>
  <si>
    <t>Journal of Drug Education</t>
  </si>
  <si>
    <t>Sociology of Religion</t>
  </si>
  <si>
    <t>Games and Culture</t>
  </si>
  <si>
    <t>Journal of Sociolinguistics</t>
  </si>
  <si>
    <t>Ethos</t>
  </si>
  <si>
    <t>Geographical Review</t>
  </si>
  <si>
    <t>International Journal of Social Research Methodology</t>
  </si>
  <si>
    <t>International Review for the Sociology of Sport</t>
  </si>
  <si>
    <t>Time and Society</t>
  </si>
  <si>
    <t>Bayesian Analysis</t>
  </si>
  <si>
    <t>Humor</t>
  </si>
  <si>
    <t>International Social Work</t>
  </si>
  <si>
    <t>Journal of Historical Geographpy</t>
  </si>
  <si>
    <t>Marriage and Family Review</t>
  </si>
  <si>
    <t>Social and Legal Studies</t>
  </si>
  <si>
    <t>Human Ecology Review</t>
  </si>
  <si>
    <t>Journal of Black Studies</t>
  </si>
  <si>
    <t>Men and Masculinities</t>
  </si>
  <si>
    <t>Stochastic Models</t>
  </si>
  <si>
    <t>Higher Education Policy</t>
  </si>
  <si>
    <t>Housing, Theory and Society</t>
  </si>
  <si>
    <t>Sociological Research Online</t>
  </si>
  <si>
    <t>Archives Europeennes de Sociologie</t>
  </si>
  <si>
    <t>Mobilities</t>
  </si>
  <si>
    <t>Race and Class</t>
  </si>
  <si>
    <t>Sustainability Science</t>
  </si>
  <si>
    <t>Applied Developmental Science</t>
  </si>
  <si>
    <t>Gender and Development</t>
  </si>
  <si>
    <t>GLQ A Journal of Lesbian and Gay Studies</t>
  </si>
  <si>
    <t>Probability Surveys</t>
  </si>
  <si>
    <t>Society and Animals</t>
  </si>
  <si>
    <t>Sociological Spectrum</t>
  </si>
  <si>
    <t>The Annual Review of Law and Social Science</t>
  </si>
  <si>
    <t>Canadian Journal of Sociology</t>
  </si>
  <si>
    <t>Journal of Information Technology and Politics</t>
  </si>
  <si>
    <t>Journal of Social History</t>
  </si>
  <si>
    <t>Kölner Zeitschrift für Soziologie und Sozialpsychologie</t>
  </si>
  <si>
    <t>Mobilization</t>
  </si>
  <si>
    <t>Population Bulletin</t>
  </si>
  <si>
    <t>Social Science Journal</t>
  </si>
  <si>
    <t>Community, Work and Family</t>
  </si>
  <si>
    <t>European Journal of Cultural Studies</t>
  </si>
  <si>
    <t>International Journal of Cultural Studies</t>
  </si>
  <si>
    <t>Journal of Social Service Research</t>
  </si>
  <si>
    <t>Representations</t>
  </si>
  <si>
    <t>Innovation (Abingdon)</t>
  </si>
  <si>
    <t>Journal of Modern History</t>
  </si>
  <si>
    <t>Labour</t>
  </si>
  <si>
    <t>British Journal for the History of Science</t>
  </si>
  <si>
    <t>Field Methods</t>
  </si>
  <si>
    <t>International Journal of Refugee Law</t>
  </si>
  <si>
    <t>Journal of Contemporary History</t>
  </si>
  <si>
    <t>Population</t>
  </si>
  <si>
    <t>Religion</t>
  </si>
  <si>
    <t>Revue Francaise de Sociologie</t>
  </si>
  <si>
    <t>Social Compass</t>
  </si>
  <si>
    <t>Social Theory and Health</t>
  </si>
  <si>
    <t>Sport in Society</t>
  </si>
  <si>
    <t>Asian and Pacific Migration Journal</t>
  </si>
  <si>
    <t>Environmental Hazards</t>
  </si>
  <si>
    <t>Gender and History</t>
  </si>
  <si>
    <t>History of Science</t>
  </si>
  <si>
    <t>Identity</t>
  </si>
  <si>
    <t>Journal of Social Philosophy</t>
  </si>
  <si>
    <t>Crime, Media, Culture</t>
  </si>
  <si>
    <t>Critical Sociology</t>
  </si>
  <si>
    <t>Cultural Dynamics</t>
  </si>
  <si>
    <t>Ethnohistory</t>
  </si>
  <si>
    <t>European Journal of Migration and Law</t>
  </si>
  <si>
    <t>Feminist Theory</t>
  </si>
  <si>
    <t>Journal of Contemporary Religion</t>
  </si>
  <si>
    <t>Language Policy</t>
  </si>
  <si>
    <t>Social Anthropology</t>
  </si>
  <si>
    <t>Volta Review</t>
  </si>
  <si>
    <t>Women and Politics</t>
  </si>
  <si>
    <t>Cultural Studies - Critical Methodologies</t>
  </si>
  <si>
    <t>Environment and History</t>
  </si>
  <si>
    <t>Human Studies</t>
  </si>
  <si>
    <t>Journal of Global History</t>
  </si>
  <si>
    <t>Journal of Intercultural Studies</t>
  </si>
  <si>
    <t>Research in Social Stratification and Mobility</t>
  </si>
  <si>
    <t>Social Semiotics</t>
  </si>
  <si>
    <t>Asia-Pacific population journal / United Nations</t>
  </si>
  <si>
    <t>Contributions to Indian Sociology</t>
  </si>
  <si>
    <t>Cultural Studies of Science Education</t>
  </si>
  <si>
    <t>Ethnography</t>
  </si>
  <si>
    <t>International Journal of Sexual Health</t>
  </si>
  <si>
    <t>International Journal of Web Based Communities</t>
  </si>
  <si>
    <t>Journal of Gay and Lesbian Social Services</t>
  </si>
  <si>
    <t>Journal of Public Relations Research</t>
  </si>
  <si>
    <t>Journal of Sociology and Social Welfare</t>
  </si>
  <si>
    <t>Church History</t>
  </si>
  <si>
    <t>City and Society</t>
  </si>
  <si>
    <t>Contemporary European History</t>
  </si>
  <si>
    <t>Cultural Critique</t>
  </si>
  <si>
    <t>History of Religions</t>
  </si>
  <si>
    <t>History of the Family</t>
  </si>
  <si>
    <t>Journal of Popular Culture</t>
  </si>
  <si>
    <t>Journal of Urban History</t>
  </si>
  <si>
    <t>Osiris</t>
  </si>
  <si>
    <t>Popular Music and Society</t>
  </si>
  <si>
    <t>Urban Policy and Research</t>
  </si>
  <si>
    <t>Zygon: Journal of Religion and Science</t>
  </si>
  <si>
    <t>Adoption Quarterly</t>
  </si>
  <si>
    <t>Advances in Life Course Research</t>
  </si>
  <si>
    <t>Applied Research in Quality of Life</t>
  </si>
  <si>
    <t>Australian Social Work</t>
  </si>
  <si>
    <t>Crime Prevention and Community Safety</t>
  </si>
  <si>
    <t>Critical Criminology</t>
  </si>
  <si>
    <t>Fashion Theory - Journal of Dress Body and Culture</t>
  </si>
  <si>
    <t>International Journal of Law, Policy and the Family</t>
  </si>
  <si>
    <t>Journal of Community Practice</t>
  </si>
  <si>
    <t>Journal of Divorce and Remarriage</t>
  </si>
  <si>
    <t>Journal of Historical Sociology</t>
  </si>
  <si>
    <t>Journal of women's history</t>
  </si>
  <si>
    <t>Loisir et Societe</t>
  </si>
  <si>
    <t>Science and Society</t>
  </si>
  <si>
    <t>Smith College Studies in Social Work</t>
  </si>
  <si>
    <t>Social Analysis</t>
  </si>
  <si>
    <t>Society</t>
  </si>
  <si>
    <t>Sustainable Cities and Society</t>
  </si>
  <si>
    <t>Urban History</t>
  </si>
  <si>
    <t>Visual Studies</t>
  </si>
  <si>
    <t>Young</t>
  </si>
  <si>
    <t>Art Bulletin</t>
  </si>
  <si>
    <t>Biography</t>
  </si>
  <si>
    <t>Central European History</t>
  </si>
  <si>
    <t>Ethics in Science and Environmental Politics</t>
  </si>
  <si>
    <t>Gesture</t>
  </si>
  <si>
    <t>Historical Research</t>
  </si>
  <si>
    <t>Journal of Baltic Studies</t>
  </si>
  <si>
    <t>Journal of Population Research</t>
  </si>
  <si>
    <t>Man and World</t>
  </si>
  <si>
    <t>Modernism/Modernity</t>
  </si>
  <si>
    <t>Sexuality and Culture</t>
  </si>
  <si>
    <t>Western Criminology Review</t>
  </si>
  <si>
    <t>Contemporary Islam</t>
  </si>
  <si>
    <t>Cross Cultural Management</t>
  </si>
  <si>
    <t>European History Quarterly</t>
  </si>
  <si>
    <t>Feminist Criminology</t>
  </si>
  <si>
    <t>Historical Geography</t>
  </si>
  <si>
    <t>International Journal of Sociology</t>
  </si>
  <si>
    <t>International Review of Sociology</t>
  </si>
  <si>
    <t>Journal of International Migration and Integration</t>
  </si>
  <si>
    <t>Mind and Matter</t>
  </si>
  <si>
    <t>Social Movement Studies</t>
  </si>
  <si>
    <t>The American Sociologist</t>
  </si>
  <si>
    <t>Visual Communication</t>
  </si>
  <si>
    <t>CR: The New Centennial Review</t>
  </si>
  <si>
    <t>Educational Research for Policy and Practice</t>
  </si>
  <si>
    <t>International Journal of the Commons</t>
  </si>
  <si>
    <t>Race and Social Problems</t>
  </si>
  <si>
    <t>Revista de Cercetare si Interventie Sociala</t>
  </si>
  <si>
    <t>Societes Contemporaines</t>
  </si>
  <si>
    <t>Soziale Welt</t>
  </si>
  <si>
    <t>Journal of Public Child Welfare</t>
  </si>
  <si>
    <t>Comparative Education</t>
  </si>
  <si>
    <t>Crisis</t>
  </si>
  <si>
    <t>Educational Research</t>
  </si>
  <si>
    <t>Journal of Experimental Education</t>
  </si>
  <si>
    <t>Addiction Research &amp; Theory</t>
  </si>
  <si>
    <t>Health, Risk &amp; Society</t>
  </si>
  <si>
    <t>Journal of Psychosocial Oncology</t>
  </si>
  <si>
    <t>Archives of Suicide Research</t>
  </si>
  <si>
    <t>Culture and Psychology</t>
  </si>
  <si>
    <t>Sexualities</t>
  </si>
  <si>
    <t>Kennedy Institute of Ethics Journal</t>
  </si>
  <si>
    <t>Social Work in Health Care</t>
  </si>
  <si>
    <t>Educational Research Review</t>
  </si>
  <si>
    <t>Gaceta Sanitaria</t>
  </si>
  <si>
    <t>Children and Society</t>
  </si>
  <si>
    <t>Emotion Review</t>
  </si>
  <si>
    <t>Journal of Family Planning and Reproductive Health Care</t>
  </si>
  <si>
    <t>Journal of Comparative Family Studies</t>
  </si>
  <si>
    <t>Journal of Cross-Cultural Gerontology</t>
  </si>
  <si>
    <t>Landscape Research</t>
  </si>
  <si>
    <t>Sexual Health</t>
  </si>
  <si>
    <t>Drugs: Education, Prevention and Policy</t>
  </si>
  <si>
    <t>Health Care Analysis</t>
  </si>
  <si>
    <t>Social Psychology of Education</t>
  </si>
  <si>
    <t>Theoretical Medicine and Bioethics</t>
  </si>
  <si>
    <t>Complexity</t>
  </si>
  <si>
    <t>Crime, Law and Social Change</t>
  </si>
  <si>
    <t>European Journal of Ageing</t>
  </si>
  <si>
    <t xml:space="preserve">Journal of Clinical Ethics </t>
  </si>
  <si>
    <t>Mathematical Social Science</t>
  </si>
  <si>
    <t>Social Science Information sur les Sciences Sociales</t>
  </si>
  <si>
    <t>Central European Journal of Public Health</t>
  </si>
  <si>
    <t>Environmentalist</t>
  </si>
  <si>
    <t>Minerva</t>
  </si>
  <si>
    <t>Teaching Sociology</t>
  </si>
  <si>
    <t>Administration in Social Work</t>
  </si>
  <si>
    <t>Cambridge Quarterly of Healthcare Ethics</t>
  </si>
  <si>
    <t>Education and Urban Society</t>
  </si>
  <si>
    <t>Innovative Higher Education</t>
  </si>
  <si>
    <t>International Journal of Comparative Sociology</t>
  </si>
  <si>
    <t>Journal of International Criminal Justice</t>
  </si>
  <si>
    <t>Journal of Women and Aging</t>
  </si>
  <si>
    <t>Omega: Journal of Death and Dying</t>
  </si>
  <si>
    <t>Journal of Gerontological Social Work</t>
  </si>
  <si>
    <t>Journal of Rational - Emotive and Cognitive - Behavior Therapy</t>
  </si>
  <si>
    <t>New Genetics and Society</t>
  </si>
  <si>
    <t>Annals of Public and Cooperative Economics</t>
  </si>
  <si>
    <t>Canadian Review of Sociology</t>
  </si>
  <si>
    <t>Information Polity</t>
  </si>
  <si>
    <t>Journal of Gender Studies</t>
  </si>
  <si>
    <t>Journal of Mathematical Sociology</t>
  </si>
  <si>
    <t>Journal of Men's Health</t>
  </si>
  <si>
    <t>Journal of Occupational Science</t>
  </si>
  <si>
    <t>Affilia - Journal of Women and Social Work</t>
  </si>
  <si>
    <t>Businesss History</t>
  </si>
  <si>
    <t>Clinical Social Work Journal</t>
  </si>
  <si>
    <t>Crime and Justice</t>
  </si>
  <si>
    <t>Journal of Ethnicity in Substance Abuse</t>
  </si>
  <si>
    <t>Journal of Humanistic Psychology</t>
  </si>
  <si>
    <t>Environmental Ethics</t>
  </si>
  <si>
    <t>European Journal of Education</t>
  </si>
  <si>
    <t>Health and Human Rights</t>
  </si>
  <si>
    <t>Human Rights Law Review</t>
  </si>
  <si>
    <t>Issues in Science and Technology</t>
  </si>
  <si>
    <t>Journal of Educational Change</t>
  </si>
  <si>
    <t>Journal of Substance Use</t>
  </si>
  <si>
    <t>Journal of the History of Sexuality</t>
  </si>
  <si>
    <t>Statistical Methodology</t>
  </si>
  <si>
    <t>Youth Violence and Juvenile Justice</t>
  </si>
  <si>
    <t>Advances in Complex Systems</t>
  </si>
  <si>
    <t>Child Abuse Review</t>
  </si>
  <si>
    <t>Communications</t>
  </si>
  <si>
    <t>Compare</t>
  </si>
  <si>
    <t>Family Journal</t>
  </si>
  <si>
    <t>IMA Journal of Management Mathematics</t>
  </si>
  <si>
    <t>International Journal of Lifelong Education</t>
  </si>
  <si>
    <t>Journal of Food, Agriculture and Environment</t>
  </si>
  <si>
    <t>Methodology</t>
  </si>
  <si>
    <t>Polish Journal of Ecology</t>
  </si>
  <si>
    <t>Scandinavian Journal of Educational Research</t>
  </si>
  <si>
    <t>Women's Health</t>
  </si>
  <si>
    <t>Women's health (London, England)</t>
  </si>
  <si>
    <t>Zeitschrift für Sozialpsychologie</t>
  </si>
  <si>
    <t>Continuity and Change</t>
  </si>
  <si>
    <t>Cultural Sociology</t>
  </si>
  <si>
    <t>Journal of Disability Policy Studies</t>
  </si>
  <si>
    <t>Networks and Heterogeneous Media</t>
  </si>
  <si>
    <t>Parenting</t>
  </si>
  <si>
    <t>Contemporary Sociology</t>
  </si>
  <si>
    <t>Interdisciplinary Science Reviews</t>
  </si>
  <si>
    <t>Journal of Communist Studies</t>
  </si>
  <si>
    <t>Journal of Social Work Practice</t>
  </si>
  <si>
    <t>Social Work in Education</t>
  </si>
  <si>
    <t>Social Work in Public Health</t>
  </si>
  <si>
    <t>American Journal of Environmental Sciences</t>
  </si>
  <si>
    <t>Journal of Alcohol and Drug Education</t>
  </si>
  <si>
    <t>Monte Carlo Methods and Applications</t>
  </si>
  <si>
    <t>Boundary 2</t>
  </si>
  <si>
    <t>Emotion, Space and Society</t>
  </si>
  <si>
    <t>Gender Issues</t>
  </si>
  <si>
    <t>Journal of Evolutionary Psychology</t>
  </si>
  <si>
    <t>Journal of Family History</t>
  </si>
  <si>
    <t xml:space="preserve">Mathematical Population Studies </t>
  </si>
  <si>
    <t>Neuroethics-Neth</t>
  </si>
  <si>
    <t>PeerJ</t>
  </si>
  <si>
    <t>Dados-revista De Ciencias Sociais</t>
  </si>
  <si>
    <t>Ecology (CSSR)</t>
  </si>
  <si>
    <t>Ekologia Bratislava</t>
  </si>
  <si>
    <t>European Journal of Transport and Infrastructure Research</t>
  </si>
  <si>
    <t>Health Sociology Review</t>
  </si>
  <si>
    <t>International Journal of Networking and Virtual Organisations</t>
  </si>
  <si>
    <t>Journal of Land Use Science</t>
  </si>
  <si>
    <t>Perspectives in Public Health</t>
  </si>
  <si>
    <t>R Journal</t>
  </si>
  <si>
    <t>Survey Research Methods</t>
  </si>
  <si>
    <t>Urban History Yearbook</t>
  </si>
  <si>
    <t>Victims and Offenders</t>
  </si>
  <si>
    <t>Carpathian Journal of Earth and Environmental Sciences</t>
  </si>
  <si>
    <t>Environmental Innovation and Societal Transitions</t>
  </si>
  <si>
    <t>International Journal of Simulation Modelling</t>
  </si>
  <si>
    <t>International Journal of Simulation: Systems, Science and Technology</t>
  </si>
  <si>
    <t>Jahrbucher für Nationalokonomie und Statistik</t>
  </si>
  <si>
    <t>Journal of Human Behavior in the Social Environment</t>
  </si>
  <si>
    <t>Journal of Social Work</t>
  </si>
  <si>
    <t>Journal of Social Work in End-of-Life and Palliative Care</t>
  </si>
  <si>
    <t>Environmental Development</t>
  </si>
  <si>
    <t>Issues in Educational Research</t>
  </si>
  <si>
    <t>Journal of Cultural Geography</t>
  </si>
  <si>
    <t>Journal of Simulation</t>
  </si>
  <si>
    <t>Journal of Social Work Practice in the Addictions</t>
  </si>
  <si>
    <t>Journal of Value Inquiry</t>
  </si>
  <si>
    <t>Sex Education</t>
  </si>
  <si>
    <t>Urban Anthropology and Studies of Cultural Systems and World Economic Development</t>
  </si>
  <si>
    <t>Conservation and Society</t>
  </si>
  <si>
    <t>Critical Quarterly</t>
  </si>
  <si>
    <t>Journal of Bisexuality</t>
  </si>
  <si>
    <t>Journal of Evidence-Based Social Work</t>
  </si>
  <si>
    <t>Rural History: Economy, Society, Culture</t>
  </si>
  <si>
    <t>Agricultural History</t>
  </si>
  <si>
    <t>Asian Population Studies</t>
  </si>
  <si>
    <t>Celebrity Studies</t>
  </si>
  <si>
    <t>Dialectical Anthropology</t>
  </si>
  <si>
    <t>Drustvena Istrazivanja</t>
  </si>
  <si>
    <t>European Journal of Social Work</t>
  </si>
  <si>
    <t>European Review of Social Psychology</t>
  </si>
  <si>
    <t>Home Economics Research Journal</t>
  </si>
  <si>
    <t>Journal of Church and State</t>
  </si>
  <si>
    <t>Journal of Family Studies</t>
  </si>
  <si>
    <t>Journal of Intergenerational Relationships</t>
  </si>
  <si>
    <t>Journal of Mathematics and Statistics</t>
  </si>
  <si>
    <t>Journal of Social Welfare and Family Law</t>
  </si>
  <si>
    <t>Journal of Women and Minorities in Science and Engineering</t>
  </si>
  <si>
    <t>Mind and Society</t>
  </si>
  <si>
    <t>Nomadic Peoples</t>
  </si>
  <si>
    <t>Renaissance Studies</t>
  </si>
  <si>
    <t>Social Work/Maatskaplike Werk</t>
  </si>
  <si>
    <t>Television and New Media</t>
  </si>
  <si>
    <t>Vienna Yearbook of Population Research</t>
  </si>
  <si>
    <t>Australian Journal of Guidance and Counselling</t>
  </si>
  <si>
    <t>Comparative Literature Studies</t>
  </si>
  <si>
    <t>Critique Internationale</t>
  </si>
  <si>
    <t>European Politics and Society</t>
  </si>
  <si>
    <t>Immigrants and Minorities</t>
  </si>
  <si>
    <t>International Journal of Cultural Policy</t>
  </si>
  <si>
    <t>International Review of the Red Cross</t>
  </si>
  <si>
    <t>Journal for Cultural Research</t>
  </si>
  <si>
    <t>Journal of Academic Ethics</t>
  </si>
  <si>
    <t>Journal of Child Custody</t>
  </si>
  <si>
    <t>Journal of Classical Sociology</t>
  </si>
  <si>
    <t>Journal of Family Social Work</t>
  </si>
  <si>
    <t>Journal of Folklore Research</t>
  </si>
  <si>
    <t>Journal of Teaching in Social Work</t>
  </si>
  <si>
    <t>Research in Social Problems and Public Policy</t>
  </si>
  <si>
    <t>Social Policy Journal of New Zealand</t>
  </si>
  <si>
    <t>Sojourn</t>
  </si>
  <si>
    <t>Studies in Gender and Sexuality</t>
  </si>
  <si>
    <t>Annales de Demographie Historique</t>
  </si>
  <si>
    <t>Archiv für Sozialgeschichte</t>
  </si>
  <si>
    <t>Communication and Critical/ Cultural Studies</t>
  </si>
  <si>
    <t>Cultural and Social History</t>
  </si>
  <si>
    <t>Devenir</t>
  </si>
  <si>
    <t>Equality, Diversity and Inclusion</t>
  </si>
  <si>
    <t>European Romantic Review</t>
  </si>
  <si>
    <t>Food, Culture &amp; Society</t>
  </si>
  <si>
    <t>Gruppendynamik und Organisationsberatung</t>
  </si>
  <si>
    <t>International Journal of Integrated Care</t>
  </si>
  <si>
    <t>Journal of Aggression, Conflict and Peace Research</t>
  </si>
  <si>
    <t>Journal of American Studies</t>
  </si>
  <si>
    <t>Journal of Children's Services</t>
  </si>
  <si>
    <t>Journal of Poverty</t>
  </si>
  <si>
    <t>Journal of Progressive Human Services</t>
  </si>
  <si>
    <t>Journal of Religion, Spirituality and Aging</t>
  </si>
  <si>
    <t>Psychology and Sexuality</t>
  </si>
  <si>
    <t>Youth Studies Australia</t>
  </si>
  <si>
    <t>Chinese Sociological Review</t>
  </si>
  <si>
    <t>Chinese Sociology and Anthropology</t>
  </si>
  <si>
    <t>Cultural Trends</t>
  </si>
  <si>
    <t>Current Perspectives in Social Theory</t>
  </si>
  <si>
    <t>Deviance et Societe</t>
  </si>
  <si>
    <t>Droit et Societe</t>
  </si>
  <si>
    <t>Education et Societes</t>
  </si>
  <si>
    <t>Estudios de Sociolinguistica</t>
  </si>
  <si>
    <t>Ethnologia Europaea</t>
  </si>
  <si>
    <t>Family and Consumer Sciences Research Journal</t>
  </si>
  <si>
    <t>Genus</t>
  </si>
  <si>
    <t>Histoire Sociale</t>
  </si>
  <si>
    <t>Home Cultures</t>
  </si>
  <si>
    <t>Intercultural Education</t>
  </si>
  <si>
    <t>International Journal of Strategic Communication</t>
  </si>
  <si>
    <t>Journal of European Studies</t>
  </si>
  <si>
    <t>Journal of Integrated Care</t>
  </si>
  <si>
    <t>Journal of International and Intercultural Communication</t>
  </si>
  <si>
    <t>Journal of Policy Practice</t>
  </si>
  <si>
    <t>Journal of Social Work in Disability and Rehabilitation</t>
  </si>
  <si>
    <t>Local Population Studies</t>
  </si>
  <si>
    <t>Practice (UK)</t>
  </si>
  <si>
    <t>Religion and American Culture</t>
  </si>
  <si>
    <t>Research in Urban Sociology</t>
  </si>
  <si>
    <t>Revista de Psicologia Social</t>
  </si>
  <si>
    <t>Revue d'Anthropologie des Connaissances</t>
  </si>
  <si>
    <t>Senses and Society</t>
  </si>
  <si>
    <t>Sociolinguistic Studies</t>
  </si>
  <si>
    <t>Southern Cultures</t>
  </si>
  <si>
    <t>Thesis Eleven</t>
  </si>
  <si>
    <t>Trames-journal of The Humanities and Social Sciences</t>
  </si>
  <si>
    <t>Commentary</t>
  </si>
  <si>
    <t>Community Development: Journal of the Community Development Society</t>
  </si>
  <si>
    <t>Culture and Religion</t>
  </si>
  <si>
    <t>Ethnography and Education</t>
  </si>
  <si>
    <t>Ethnologie Francaise</t>
  </si>
  <si>
    <t>Family Science</t>
  </si>
  <si>
    <t>Food and Foodways</t>
  </si>
  <si>
    <t>Geograficky Casopis</t>
  </si>
  <si>
    <t>Illness Crisis and Loss</t>
  </si>
  <si>
    <t>International Journal of Substainable Development and Planning</t>
  </si>
  <si>
    <t>Islamic Law and Society</t>
  </si>
  <si>
    <t>JNT-Journal of Narrative Theory</t>
  </si>
  <si>
    <t>Journal of Intercultural Communication Research</t>
  </si>
  <si>
    <t>Journal of Transportation Security</t>
  </si>
  <si>
    <t>La Revue du MAUSS</t>
  </si>
  <si>
    <t>Law and Ethics of Human Rights</t>
  </si>
  <si>
    <t>Mouvement Social</t>
  </si>
  <si>
    <t>NORA - Nordic Journal of Feminist and Gender Research</t>
  </si>
  <si>
    <t>Oral History Review</t>
  </si>
  <si>
    <t>Research in the Sociology of Health Care</t>
  </si>
  <si>
    <t>Review of Religious Research</t>
  </si>
  <si>
    <t>Revista brasileira de estudos de populacao</t>
  </si>
  <si>
    <t>Revista Espanola de Investigaciones Sociologicas</t>
  </si>
  <si>
    <t>Sociologia</t>
  </si>
  <si>
    <t>Studi Emigrazione</t>
  </si>
  <si>
    <t>Studies in Symbolic Interaction</t>
  </si>
  <si>
    <t>The Journal of Adult Protection</t>
  </si>
  <si>
    <t>Theoretical and Empirical Researches in Urban Management</t>
  </si>
  <si>
    <t>Theory and Research in Social Education</t>
  </si>
  <si>
    <t>Urban History Review/Revue d'Histoire Urbaine</t>
  </si>
  <si>
    <t>Urbani Izziv</t>
  </si>
  <si>
    <t>CLCWeb - Comparative Literature and Culture</t>
  </si>
  <si>
    <t>Columbia Journal of Law and Social Problems</t>
  </si>
  <si>
    <t>Education 3-13</t>
  </si>
  <si>
    <t>Etnografica</t>
  </si>
  <si>
    <t>European Journal of Social Security</t>
  </si>
  <si>
    <t>European Review of History/Revue Europeenne d'Histoire</t>
  </si>
  <si>
    <t>Filosofija, Sociologija</t>
  </si>
  <si>
    <t>Index on Censorship</t>
  </si>
  <si>
    <t>Intellectual History Review</t>
  </si>
  <si>
    <t>Interdisciplinary Journal of Research on Religion</t>
  </si>
  <si>
    <t>International Review of Victimology</t>
  </si>
  <si>
    <t>Multicultural Perspectives</t>
  </si>
  <si>
    <t>Österreichische Zeitschrift für Soziologie</t>
  </si>
  <si>
    <t>PoLAR: Political and Legal Anthropology Review</t>
  </si>
  <si>
    <t>Postmodern Culture</t>
  </si>
  <si>
    <t>Results in Immunology</t>
  </si>
  <si>
    <t>Revista de Demografía Histórica</t>
  </si>
  <si>
    <t>Revista de Sociologia e Politica</t>
  </si>
  <si>
    <t>Socijalna Ekologija</t>
  </si>
  <si>
    <t>Studies of Transition States and Societies</t>
  </si>
  <si>
    <t>The Journal of Poverty and Social Justice</t>
  </si>
  <si>
    <t>Tidsskrift for Samfunnsforskning</t>
  </si>
  <si>
    <t>Utilitas</t>
  </si>
  <si>
    <t>Visual Anthropology</t>
  </si>
  <si>
    <t>Women's Studies in Communication</t>
  </si>
  <si>
    <t>Zeitschrift für Familienforschung</t>
  </si>
  <si>
    <t>Atlantic Studies: Literary, Cultural and Historical Perspectives</t>
  </si>
  <si>
    <t>Comparative Population Studies</t>
  </si>
  <si>
    <t>Deutsche Vierteljahrsschrift fur Literaturwissenschaft und Geistesgeschichte</t>
  </si>
  <si>
    <t>Diaspora, Indigenous, and Minority Education</t>
  </si>
  <si>
    <t>Du Bois Review: Social Science Research on Race</t>
  </si>
  <si>
    <t>Dve domovini / Two Homelands</t>
  </si>
  <si>
    <t>Economics and Sociology</t>
  </si>
  <si>
    <t>Enfances et Psy</t>
  </si>
  <si>
    <t>Finnish Yearbook of Population Research</t>
  </si>
  <si>
    <t>International Journal of Culture and Mental Health</t>
  </si>
  <si>
    <t>International Journal of Migration, Health and Social Care</t>
  </si>
  <si>
    <t>Journal of Children and Poverty</t>
  </si>
  <si>
    <t>Journal of Global Ethics</t>
  </si>
  <si>
    <t>Journal of Social Research and Policy</t>
  </si>
  <si>
    <t>Journal of Transnational American Studies</t>
  </si>
  <si>
    <t>Labour History</t>
  </si>
  <si>
    <t>Multitudes</t>
  </si>
  <si>
    <t>Population and Societies</t>
  </si>
  <si>
    <t>Population Review</t>
  </si>
  <si>
    <t>Retraite et Societe</t>
  </si>
  <si>
    <t>Social Evolution and History</t>
  </si>
  <si>
    <t>Sociológia - Slovak Sociological Review</t>
  </si>
  <si>
    <t>Sociologisk Forskning</t>
  </si>
  <si>
    <t>Studies in Ethics, Law, and Technology</t>
  </si>
  <si>
    <t>Transylvanian Review</t>
  </si>
  <si>
    <t>Vierteljahresschrift fur Sozial und Wirtschaftsgeschichte</t>
  </si>
  <si>
    <t>Zeitschrift fur Volkskunde</t>
  </si>
  <si>
    <t>China Journal of Social Work</t>
  </si>
  <si>
    <t>Economic Annals-XXI</t>
  </si>
  <si>
    <t>Feministische Studien</t>
  </si>
  <si>
    <t>Housing, Care and Support</t>
  </si>
  <si>
    <t>Human Affairs</t>
  </si>
  <si>
    <t>International Journal of Discrimination and the Law</t>
  </si>
  <si>
    <t>Irish Economic and Social History</t>
  </si>
  <si>
    <t>Journal for the Study of Religions and Ideologies</t>
  </si>
  <si>
    <t>Journal of International and Comparative Social Policy</t>
  </si>
  <si>
    <t>Journal of the Statistical and Social Inquiry Society of Ireland</t>
  </si>
  <si>
    <t>Nordic Journal of Religion and Society</t>
  </si>
  <si>
    <t>Papers: Revista de sociologia</t>
  </si>
  <si>
    <t>Review of Faith and International Affairs</t>
  </si>
  <si>
    <t>Revija za Sociologiju</t>
  </si>
  <si>
    <t>Revista de Derecho Comunitario Europeo</t>
  </si>
  <si>
    <t>Revue Francaise d'Etudes Americaines</t>
  </si>
  <si>
    <t>Schweizerische Zeitschrift für Soziologie</t>
  </si>
  <si>
    <t>Sociologija i Prostor</t>
  </si>
  <si>
    <t>Soviet and Post Soviet Review</t>
  </si>
  <si>
    <t>Stato e Mercato</t>
  </si>
  <si>
    <t>Teorija in Praksa</t>
  </si>
  <si>
    <t>Families, Relationships and Societies</t>
  </si>
  <si>
    <t>Politica y Sociedad</t>
  </si>
  <si>
    <t>History &amp; Memory</t>
  </si>
  <si>
    <t>Journal of Legal Medicine</t>
  </si>
  <si>
    <t>Science as culture.</t>
  </si>
  <si>
    <t>Aging Health</t>
  </si>
  <si>
    <t>Journal of Bioethical Inquiry</t>
  </si>
  <si>
    <t>BioSocieties</t>
  </si>
  <si>
    <t>International Journal of Ecology</t>
  </si>
  <si>
    <t>Journal of Immigrant and Refugee Studies</t>
  </si>
  <si>
    <t>Sciences Sociales et Sante</t>
  </si>
  <si>
    <t>Vulnerable Children and Youth Studies</t>
  </si>
  <si>
    <t>Ageing International</t>
  </si>
  <si>
    <t>Asian Journal of Social Science</t>
  </si>
  <si>
    <t>Child Indicators Research</t>
  </si>
  <si>
    <t>Journal of HIV/AIDS and Social Services</t>
  </si>
  <si>
    <t>Survey Methodology</t>
  </si>
  <si>
    <t>EPJ Data Science</t>
  </si>
  <si>
    <t>Review of Symbolic Logic</t>
  </si>
  <si>
    <t>Sociology Compass</t>
  </si>
  <si>
    <t>Archives de Sciences Sociales des Religions</t>
  </si>
  <si>
    <t>Chinese Education and Society</t>
  </si>
  <si>
    <t>Family Matters</t>
  </si>
  <si>
    <t>Futurist</t>
  </si>
  <si>
    <t>Innovation Journal</t>
  </si>
  <si>
    <t>International Journal of Ageing and Later Life</t>
  </si>
  <si>
    <t>International Journal of Sustainable Society</t>
  </si>
  <si>
    <t>L'Annee Sociologique</t>
  </si>
  <si>
    <t>Nonprofit Management &amp; Leadership</t>
  </si>
  <si>
    <t>Qualitative Sociology Review</t>
  </si>
  <si>
    <t>Qualitiative Research in Sport, Exercise and Health</t>
  </si>
  <si>
    <t>Revija za Socijalnu Politiku</t>
  </si>
  <si>
    <t>International Journal of Adolescence and Youth</t>
  </si>
  <si>
    <t>Journal of Beliefs and Values</t>
  </si>
  <si>
    <t>Qualitative Research Journal</t>
  </si>
  <si>
    <t>Revista Internacional De Sociologia</t>
  </si>
  <si>
    <t>Social work &amp; social sciences review</t>
  </si>
  <si>
    <t>Spatial Statistics</t>
  </si>
  <si>
    <t>Studies in East European Thought</t>
  </si>
  <si>
    <t>Alea</t>
  </si>
  <si>
    <t>Connexions</t>
  </si>
  <si>
    <t>European Countryside</t>
  </si>
  <si>
    <t>Humanistic Psychologist</t>
  </si>
  <si>
    <t>International Journal of Housing Policy</t>
  </si>
  <si>
    <t>International Journal of Social Ecology and Sustainable Development</t>
  </si>
  <si>
    <t>Journal of Applied Social Science</t>
  </si>
  <si>
    <t>Research of Environmental Sciences</t>
  </si>
  <si>
    <t>SAGE Open</t>
  </si>
  <si>
    <t>Sociological Studies of Children and Youth</t>
  </si>
  <si>
    <t>Technology, Knowledge and Learning</t>
  </si>
  <si>
    <t>The International Journal of Qualitative Methods</t>
  </si>
  <si>
    <t>Zeitschrift für Soziologie der Erziehung und Socialisation/Journal for Sociology of Education and Socialization</t>
  </si>
  <si>
    <t>Anthropology of Work Review</t>
  </si>
  <si>
    <t>Asia Pacific Journal of Social Work</t>
  </si>
  <si>
    <t>Culture, Agriculture, Food and Environment</t>
  </si>
  <si>
    <t>European Journal of Spatial Development</t>
  </si>
  <si>
    <t>Indian Journal of Social Work</t>
  </si>
  <si>
    <t>International Journal of Culture, Tourism, and Hospitality Research</t>
  </si>
  <si>
    <t>International Journal of Emerging Markets</t>
  </si>
  <si>
    <t>International Journal of Hindu Studies</t>
  </si>
  <si>
    <t>International Journal of Knowledge, Culture and Change Management</t>
  </si>
  <si>
    <t>Journal of Cultural Heritage Management and Sustainable Development</t>
  </si>
  <si>
    <t>Journal of Social Work Research and Evaluation</t>
  </si>
  <si>
    <t>Journal of sport history</t>
  </si>
  <si>
    <t>Revista Românǎ de Bioeticǎ</t>
  </si>
  <si>
    <t>Slavic and East European Journal</t>
  </si>
  <si>
    <t>Sociological Theory and Methods</t>
  </si>
  <si>
    <t>South African Review of Sociology</t>
  </si>
  <si>
    <t>Statistics Education Research Journal</t>
  </si>
  <si>
    <t>Transport Problems</t>
  </si>
  <si>
    <t>Women's studies</t>
  </si>
  <si>
    <t>Zeitschrift fur Sportpsychologie</t>
  </si>
  <si>
    <t>Zeitschrift für Bevölkerungswissenschaft</t>
  </si>
  <si>
    <t>Zeitschrift für Sexualforschung</t>
  </si>
  <si>
    <t>Anthropological Journal of European Cultures</t>
  </si>
  <si>
    <t>Child and Youth Services</t>
  </si>
  <si>
    <t>Convergencia Revista de Ciencias Sociales</t>
  </si>
  <si>
    <t>International Journal of Ecology and Development</t>
  </si>
  <si>
    <t>International Perspectives on Education and Society</t>
  </si>
  <si>
    <t>Journal für Sozialforschung</t>
  </si>
  <si>
    <t>Journal of Environmental Studies</t>
  </si>
  <si>
    <t>Journal of Tourism History</t>
  </si>
  <si>
    <t>Ljetopis socijalnog rada</t>
  </si>
  <si>
    <t>Migration Letters</t>
  </si>
  <si>
    <t>Russian Education and Society</t>
  </si>
  <si>
    <t>Socialni Studia</t>
  </si>
  <si>
    <t>Societes</t>
  </si>
  <si>
    <t>Sociologija</t>
  </si>
  <si>
    <t>Sociologus</t>
  </si>
  <si>
    <t>Studies in Documentary Film</t>
  </si>
  <si>
    <t>Studies in Qualitative Methodology</t>
  </si>
  <si>
    <t>Tempo Social: Revista de Sociologia da USP</t>
  </si>
  <si>
    <t>Visual Communication Quarterly</t>
  </si>
  <si>
    <t>American Journal of Cultural Sociology</t>
  </si>
  <si>
    <t>Andamios: Revista de Investigacion Social</t>
  </si>
  <si>
    <t>Canadian Woman Studies</t>
  </si>
  <si>
    <t>Comparative American Studies</t>
  </si>
  <si>
    <t>Comparative Critical Studies</t>
  </si>
  <si>
    <t>Contemporary Readings in Law and Social Justice</t>
  </si>
  <si>
    <t>Design and Culture</t>
  </si>
  <si>
    <t>Durkheimian Studies/Etudes durkheimiennes</t>
  </si>
  <si>
    <t>Eastern European Countryside</t>
  </si>
  <si>
    <t>Esprit</t>
  </si>
  <si>
    <t>European Journal of Jewish Studies</t>
  </si>
  <si>
    <t>Fathering</t>
  </si>
  <si>
    <t>Field Actions Science Report</t>
  </si>
  <si>
    <t>Folk Life</t>
  </si>
  <si>
    <t>Good Society</t>
  </si>
  <si>
    <t>Historia y Comunicacion Social</t>
  </si>
  <si>
    <t>Human Geographies</t>
  </si>
  <si>
    <t>Intellectual Discourse</t>
  </si>
  <si>
    <t>International Journal of Euro-Mediterranean Studies</t>
  </si>
  <si>
    <t>International Journal of Japanese Sociology</t>
  </si>
  <si>
    <t>International Journal of Rural Management</t>
  </si>
  <si>
    <t>Journal of Information, Communication and Ethics in Society</t>
  </si>
  <si>
    <t>Journal of Legal, Ethical and Regulatory Issues</t>
  </si>
  <si>
    <t>Journal of the Historical Society</t>
  </si>
  <si>
    <t>Longitudinal and Life Course Studies</t>
  </si>
  <si>
    <t>Mediterranean Studies</t>
  </si>
  <si>
    <t>New Perspectives</t>
  </si>
  <si>
    <t>Osterreichische Zeitschrift fur Volkskunde</t>
  </si>
  <si>
    <t>Perfiles latinoamericanos</t>
  </si>
  <si>
    <t>Research and Practice in Human Resource Management</t>
  </si>
  <si>
    <t>Research in Social Psychology</t>
  </si>
  <si>
    <t>Romanian Journal of Population Studies</t>
  </si>
  <si>
    <t>Sotsiologicheskie issledovaniia</t>
  </si>
  <si>
    <t>Studia Socjologiczne</t>
  </si>
  <si>
    <t>Travel Behaviour and Society</t>
  </si>
  <si>
    <t>Actuel Marx</t>
  </si>
  <si>
    <t>Ager</t>
  </si>
  <si>
    <t>Aspasia</t>
  </si>
  <si>
    <t>Balkanistica</t>
  </si>
  <si>
    <t>BMS Bulletin of Sociological Methodology/ Bulletin de Methodologie Sociologique</t>
  </si>
  <si>
    <t>Canadian Studies in Population</t>
  </si>
  <si>
    <t>Canadian-American Slavic Studies</t>
  </si>
  <si>
    <t>Citizenship, Social and Economics Education</t>
  </si>
  <si>
    <t>Co-herencia</t>
  </si>
  <si>
    <t>Criminology Journal of Baikal National University of Economics and Law</t>
  </si>
  <si>
    <t>Critical Housing Analysis</t>
  </si>
  <si>
    <t>Das Argument</t>
  </si>
  <si>
    <t>Desarrollo y Sociedad</t>
  </si>
  <si>
    <t>Dilemas</t>
  </si>
  <si>
    <t>Electronic International Journal of Time Use Research</t>
  </si>
  <si>
    <t>Ethnicity and Inequalities in Health and Social Care</t>
  </si>
  <si>
    <t>Formation Emploi</t>
  </si>
  <si>
    <t>Heritage and Society</t>
  </si>
  <si>
    <t>HERMES (France)</t>
  </si>
  <si>
    <t>Historia Social</t>
  </si>
  <si>
    <t>History of Economic Ideas</t>
  </si>
  <si>
    <t>Human Service Organizations Management, Leadership and Governance</t>
  </si>
  <si>
    <t>IDEA</t>
  </si>
  <si>
    <t>IEEE Transactions on Network Science and Engineering</t>
  </si>
  <si>
    <t>International Journal of Sociology of the Family</t>
  </si>
  <si>
    <t>Journal Globalization, Competitiveness and Governability</t>
  </si>
  <si>
    <t>Journal of Organisational Transformation &amp; Social Change</t>
  </si>
  <si>
    <t>Journal of Social Studies Research</t>
  </si>
  <si>
    <t>Management and Marketing</t>
  </si>
  <si>
    <t>Polis (Italy)</t>
  </si>
  <si>
    <t>Politics, Culture and Socialization</t>
  </si>
  <si>
    <t>Rassegna Italiana di Sociologia</t>
  </si>
  <si>
    <t>Regional Science Inquiry</t>
  </si>
  <si>
    <t>Religion and Society in Central and Eastern Europe</t>
  </si>
  <si>
    <t>Revista Espanola de Sociologia</t>
  </si>
  <si>
    <t>Revista Portuguesa de Estudos Regionais</t>
  </si>
  <si>
    <t>Romani Studies</t>
  </si>
  <si>
    <t>Social Sciences and Missions</t>
  </si>
  <si>
    <t>Social Work &amp; Society</t>
  </si>
  <si>
    <t>Studia Universitatis Babes-Bolyai Sociologia</t>
  </si>
  <si>
    <t>Studies in Communication Sciences</t>
  </si>
  <si>
    <t>Temps Modernes</t>
  </si>
  <si>
    <t>Varstvoslovje Journal of Criminal Justice and Security</t>
  </si>
  <si>
    <t>Zeitschrift für Theoretische Soziologie</t>
  </si>
  <si>
    <t>Critical Survey</t>
  </si>
  <si>
    <t>Czech Demography</t>
  </si>
  <si>
    <t>Diasporas</t>
  </si>
  <si>
    <t>Dirasat: Human and Social Sciences</t>
  </si>
  <si>
    <t>European Journal of American Culture</t>
  </si>
  <si>
    <t>European Journal of Scandinavian Studies</t>
  </si>
  <si>
    <t>Film International</t>
  </si>
  <si>
    <t>Historicka Demografie</t>
  </si>
  <si>
    <t>International Journal of Community Diversity</t>
  </si>
  <si>
    <t>International Journal of Critical Cultural Studies</t>
  </si>
  <si>
    <t>International Journal of Interdisciplinary Environmental Studies</t>
  </si>
  <si>
    <t>International Journal of Social Sustainability in Economic, Social and Cultural Context</t>
  </si>
  <si>
    <t>International Journal of Sustainability Policy and Practice</t>
  </si>
  <si>
    <t>Journal of Social Structure</t>
  </si>
  <si>
    <t>Revista Sociologie Romaneasca</t>
  </si>
  <si>
    <t>Societate si Politica</t>
  </si>
  <si>
    <t>Sociologica</t>
  </si>
  <si>
    <t>The Greek Review of Social Research</t>
  </si>
  <si>
    <t>2061-5558</t>
  </si>
  <si>
    <t>1216-3384</t>
  </si>
  <si>
    <t>1788-4934</t>
  </si>
  <si>
    <t>0025-0279</t>
  </si>
  <si>
    <t>1417-8648</t>
  </si>
  <si>
    <t>2063-0468</t>
  </si>
  <si>
    <t>1216-9803</t>
  </si>
  <si>
    <t>1588-2586</t>
  </si>
  <si>
    <t>1589-0317</t>
  </si>
  <si>
    <t>2062-9494</t>
  </si>
  <si>
    <t>1419-0222</t>
  </si>
  <si>
    <t>1992-3147</t>
  </si>
  <si>
    <t>1818-7668</t>
  </si>
  <si>
    <t>2063-7330</t>
  </si>
  <si>
    <t>1586-2410</t>
  </si>
  <si>
    <t>0133-2597</t>
  </si>
  <si>
    <t>1419-8126</t>
  </si>
  <si>
    <t>1786-3759</t>
  </si>
  <si>
    <t>0237-7896</t>
  </si>
  <si>
    <t>2062-0284</t>
  </si>
  <si>
    <t>1787-372X</t>
  </si>
  <si>
    <t>2063-8035</t>
  </si>
  <si>
    <t>0269-7449</t>
  </si>
  <si>
    <t>1417-4758</t>
  </si>
  <si>
    <t>0865-4247</t>
  </si>
  <si>
    <t>1583-6347</t>
  </si>
  <si>
    <t>1335-4361</t>
  </si>
  <si>
    <t>1215-4121</t>
  </si>
  <si>
    <t>1587-8694</t>
  </si>
  <si>
    <t>1215-5233</t>
  </si>
  <si>
    <t>1588-7227</t>
  </si>
  <si>
    <t>0025-0147</t>
  </si>
  <si>
    <t>0238-4779</t>
  </si>
  <si>
    <t>2062-2046</t>
  </si>
  <si>
    <t>1785–1289</t>
  </si>
  <si>
    <t>1224-404X</t>
  </si>
  <si>
    <t>1215-508X</t>
  </si>
  <si>
    <t>0133-8889</t>
  </si>
  <si>
    <t>1219-6800</t>
  </si>
  <si>
    <t>2060-8616</t>
  </si>
  <si>
    <t>1588-1008</t>
  </si>
  <si>
    <t>1215-8836</t>
  </si>
  <si>
    <t>1588-1059</t>
  </si>
  <si>
    <t>2061-456X</t>
  </si>
  <si>
    <t>1786-4062</t>
  </si>
  <si>
    <t>0042-6024</t>
  </si>
  <si>
    <t>Corvinus Journal of Sociology and Social Policy</t>
  </si>
  <si>
    <t>Educatio</t>
  </si>
  <si>
    <t>European Journal of Mental Health</t>
  </si>
  <si>
    <t>Jelkép</t>
  </si>
  <si>
    <t>Magyar Pszichológiai Szemle</t>
  </si>
  <si>
    <t>socio.hu</t>
  </si>
  <si>
    <t>Tér és társadalom</t>
  </si>
  <si>
    <t>Acta Ethnographica Hungarica</t>
  </si>
  <si>
    <t>Addiktológia</t>
  </si>
  <si>
    <t>Állam- és Jogtudomány</t>
  </si>
  <si>
    <t>Belügyi Szemle</t>
  </si>
  <si>
    <t>Belvedere Meridionale</t>
  </si>
  <si>
    <t>CEU Political Science Journal</t>
  </si>
  <si>
    <t>KOME</t>
  </si>
  <si>
    <t>Korall</t>
  </si>
  <si>
    <t>Kultúra és közösség</t>
  </si>
  <si>
    <t>Mentalhigiene es Pszichoszomatika</t>
  </si>
  <si>
    <t xml:space="preserve">Metszetek </t>
  </si>
  <si>
    <t>Psychiatria Hungarica</t>
  </si>
  <si>
    <t>Társadalmi szemle</t>
  </si>
  <si>
    <t>Acta Medicinae et Sociologica</t>
  </si>
  <si>
    <t xml:space="preserve">Acta Sociologica </t>
  </si>
  <si>
    <t xml:space="preserve">Acta Universitatis Sapientiae : Social Analysis      </t>
  </si>
  <si>
    <t>Börtönügyi Szemle</t>
  </si>
  <si>
    <t>BUKSZ</t>
  </si>
  <si>
    <t>Erdélyi Társadalom</t>
  </si>
  <si>
    <t>Fórum Társadalomtudományi Szemle</t>
  </si>
  <si>
    <t xml:space="preserve">Hadtudomány </t>
  </si>
  <si>
    <t>Információs társadalom</t>
  </si>
  <si>
    <t>Iskolakultúra</t>
  </si>
  <si>
    <t>Kapocs</t>
  </si>
  <si>
    <t>Magyar Jog</t>
  </si>
  <si>
    <t>Rendészeti Szemle</t>
  </si>
  <si>
    <t>Sic Itur ad Astra</t>
  </si>
  <si>
    <t>Szellem és tudomány</t>
  </si>
  <si>
    <t>Új ifjúsági szemle</t>
  </si>
  <si>
    <t>Web - társadalomtudományi folyóirat</t>
  </si>
  <si>
    <t>Cafe Babel</t>
  </si>
  <si>
    <t>Confessio</t>
  </si>
  <si>
    <t>Credo</t>
  </si>
  <si>
    <t xml:space="preserve">Kharón Thanatológiai  Szemle  </t>
  </si>
  <si>
    <t xml:space="preserve">Kovász </t>
  </si>
  <si>
    <t xml:space="preserve">Limes </t>
  </si>
  <si>
    <t>Magyar Lettre Internationale</t>
  </si>
  <si>
    <t>Medvetánc</t>
  </si>
  <si>
    <t>Orpheus Noster</t>
  </si>
  <si>
    <t>Vallástudományi szemle</t>
  </si>
  <si>
    <t>Vigília</t>
  </si>
  <si>
    <t>Addictologia Hungarica, Szenvedélybetegségek</t>
  </si>
  <si>
    <t>Acta Sociologica – Pécsi Szociológiai Szemle</t>
  </si>
  <si>
    <t>Budapesti Könyvszemle</t>
  </si>
  <si>
    <t>1991-94: 1215-167X, ill 2006-2010: 1218-8956,  előtte-utána Belügyi Szemle</t>
  </si>
  <si>
    <t>2040-1590</t>
  </si>
  <si>
    <t>1948-5565</t>
  </si>
  <si>
    <t>1545-0821</t>
  </si>
  <si>
    <t>1634-2941</t>
  </si>
  <si>
    <t>0229-5113</t>
  </si>
  <si>
    <t>1874-7884</t>
  </si>
  <si>
    <t>0044-2585</t>
  </si>
  <si>
    <t>0755-7809</t>
  </si>
  <si>
    <t>1732-4254</t>
  </si>
  <si>
    <t>0027-7738</t>
  </si>
  <si>
    <t>0850-5780</t>
  </si>
  <si>
    <t>0727-3061</t>
  </si>
  <si>
    <t>0326-7458</t>
  </si>
  <si>
    <t>1665-8906</t>
  </si>
  <si>
    <t>1752-8631</t>
  </si>
  <si>
    <t>1405-7425</t>
  </si>
  <si>
    <t>2040-4352</t>
  </si>
  <si>
    <t>0079-7189</t>
  </si>
  <si>
    <t>0721-2887</t>
  </si>
  <si>
    <t>0997-0975</t>
  </si>
  <si>
    <t>1696-702X</t>
  </si>
  <si>
    <t>0016-7312</t>
  </si>
  <si>
    <t>0042-4358</t>
  </si>
  <si>
    <t>0185-0148</t>
  </si>
  <si>
    <t>0378-5130</t>
  </si>
  <si>
    <t>0886-0416</t>
  </si>
  <si>
    <t>1438-3039</t>
  </si>
  <si>
    <t>1643-2312</t>
  </si>
  <si>
    <t>1841-1576</t>
  </si>
  <si>
    <t>0256-5331</t>
  </si>
  <si>
    <t>1392-3110</t>
  </si>
  <si>
    <t>1583-199X</t>
  </si>
  <si>
    <t>2336-1980</t>
  </si>
  <si>
    <t>1747-7379</t>
  </si>
  <si>
    <t>1461-7242</t>
  </si>
  <si>
    <t>1573-7810</t>
  </si>
  <si>
    <t>2045-2098</t>
  </si>
  <si>
    <t>0307-4463</t>
  </si>
  <si>
    <t>1861-891X</t>
  </si>
  <si>
    <t>1957-7966</t>
  </si>
  <si>
    <t>1469-218X</t>
  </si>
  <si>
    <t>1878-5654</t>
  </si>
  <si>
    <t>1552-5473</t>
  </si>
  <si>
    <t>1873-5398</t>
  </si>
  <si>
    <t>1874-6365</t>
  </si>
  <si>
    <t>1776-2774</t>
  </si>
  <si>
    <t>2035-5556</t>
  </si>
  <si>
    <t>2196-2154</t>
  </si>
  <si>
    <t>1874-7876</t>
  </si>
  <si>
    <t>1865-9748</t>
  </si>
  <si>
    <t>2352-6343</t>
  </si>
  <si>
    <t>1945-4589</t>
  </si>
  <si>
    <t>1742-5697</t>
  </si>
  <si>
    <t>2194-8798</t>
  </si>
  <si>
    <t>1796-6191</t>
  </si>
  <si>
    <t>2351-6712</t>
  </si>
  <si>
    <t xml:space="preserve">Demographic Research </t>
  </si>
  <si>
    <t>European journal of sociology</t>
  </si>
  <si>
    <t>Population Trends</t>
  </si>
  <si>
    <t xml:space="preserve">Population Bulletin </t>
  </si>
  <si>
    <t>Biodemography and Social Biology</t>
  </si>
  <si>
    <t>Journal of Aging and Social Policy</t>
  </si>
  <si>
    <t>The History of the Family</t>
  </si>
  <si>
    <t>Advances of Life Course Research</t>
  </si>
  <si>
    <t>Refuge</t>
  </si>
  <si>
    <t xml:space="preserve">Vienna Yearbook of Population Research </t>
  </si>
  <si>
    <t>East European Quartely</t>
  </si>
  <si>
    <t xml:space="preserve">Transition Studies Review </t>
  </si>
  <si>
    <t>Annales de Démographie Historique</t>
  </si>
  <si>
    <t>Espace-Populations-Societes</t>
  </si>
  <si>
    <t>Bulletin of Geography</t>
  </si>
  <si>
    <t>Names</t>
  </si>
  <si>
    <t>Zeitschrift für Familienforschung = Journal of Family Research</t>
  </si>
  <si>
    <t>Journal of Population Ageing</t>
  </si>
  <si>
    <t>Etude de la Population Africaine</t>
  </si>
  <si>
    <t>Historical Records of Australian Science</t>
  </si>
  <si>
    <t>Zeitscrift für die gesamte Versicherungswissenschaften</t>
  </si>
  <si>
    <t>Estudios Migratorios Latinoamericanos</t>
  </si>
  <si>
    <t>Migraciones Internacionales</t>
  </si>
  <si>
    <t>African and Black Diaspora</t>
  </si>
  <si>
    <t>Papeles de Poblacion</t>
  </si>
  <si>
    <t>Cahiers du Genre</t>
  </si>
  <si>
    <t>Historická Demografie</t>
  </si>
  <si>
    <t>Historical Life Course Studies</t>
  </si>
  <si>
    <t>Przeszlosc Demograficzna Polski</t>
  </si>
  <si>
    <t>Migration: a European journal of international migration and ethnic relations</t>
  </si>
  <si>
    <t xml:space="preserve">Démographie historique bulletin d'information </t>
  </si>
  <si>
    <t>Revista de Demografía Histórica (Bolletin de la Associacion de Demografia Historica, ISSN: 0213-1145</t>
  </si>
  <si>
    <t>Aging</t>
  </si>
  <si>
    <t>European Political Economy Review</t>
  </si>
  <si>
    <t>Geographica Helvetica</t>
  </si>
  <si>
    <t xml:space="preserve">Versicherungswirtschaft </t>
  </si>
  <si>
    <t>Demografia y Economía</t>
  </si>
  <si>
    <t>Wirtschaft und Gesellschaft</t>
  </si>
  <si>
    <t>Studies in Regional Science and Urban Economics</t>
  </si>
  <si>
    <t>Geographische Revue</t>
  </si>
  <si>
    <t>Geographia Polonica</t>
  </si>
  <si>
    <t>Yearbook of Population Research in Finland</t>
  </si>
  <si>
    <t>Romanian Review of Regional Studies</t>
  </si>
  <si>
    <t>Population Geography</t>
  </si>
  <si>
    <t>Forum Geographic</t>
  </si>
  <si>
    <t>Socialiniai Tyrimai</t>
  </si>
  <si>
    <t>Romanian Journal of European Studies</t>
  </si>
  <si>
    <t>AUC Geografica</t>
  </si>
  <si>
    <t>0015-5403</t>
  </si>
  <si>
    <t>0015-5411</t>
  </si>
  <si>
    <t>2062-9923</t>
  </si>
  <si>
    <t>2064-8251</t>
  </si>
  <si>
    <t>0010-3551</t>
  </si>
  <si>
    <t>0014-1798</t>
  </si>
  <si>
    <t>0133-3356</t>
  </si>
  <si>
    <t>1588-0893</t>
  </si>
  <si>
    <t>2062-087X</t>
  </si>
  <si>
    <t>2062-1655</t>
  </si>
  <si>
    <t>0013-2276</t>
  </si>
  <si>
    <t>1588-0222</t>
  </si>
  <si>
    <t>1419-8827</t>
  </si>
  <si>
    <t>0133-6738</t>
  </si>
  <si>
    <t>2063-4315</t>
  </si>
  <si>
    <t>2064-390X</t>
  </si>
  <si>
    <t>0401-3174</t>
  </si>
  <si>
    <t>1586-698X</t>
  </si>
  <si>
    <t>1215-167X</t>
  </si>
  <si>
    <t>1453-0961</t>
  </si>
  <si>
    <t>1789-4689</t>
  </si>
  <si>
    <t>0133-056X</t>
  </si>
  <si>
    <t>1788-7593</t>
  </si>
  <si>
    <t>0505-0332</t>
  </si>
  <si>
    <t>Földrajzi Közlemények</t>
  </si>
  <si>
    <t>Orvostörténeti Közlemények</t>
  </si>
  <si>
    <t>Ethnographia</t>
  </si>
  <si>
    <t>Alkohológia</t>
  </si>
  <si>
    <t>Pro Minoritate</t>
  </si>
  <si>
    <t>Socio.hu</t>
  </si>
  <si>
    <t>Modern Geográfia</t>
  </si>
  <si>
    <t>Egészségügyi Gazdasági szemle</t>
  </si>
  <si>
    <t>Info-Társadalomtudomány</t>
  </si>
  <si>
    <t>Minorities Research</t>
  </si>
  <si>
    <t>Településföldrajzi Tanulmányok</t>
  </si>
  <si>
    <t>Történeti Földrajzi Közlemények</t>
  </si>
  <si>
    <t>Alföld</t>
  </si>
  <si>
    <t>Web</t>
  </si>
  <si>
    <t>Erdélyi Múzeum</t>
  </si>
  <si>
    <t>Forrás</t>
  </si>
  <si>
    <t>Jelenkori Gazdasági Társadalmi Folyamatok</t>
  </si>
  <si>
    <t>Vasi Szemle</t>
  </si>
  <si>
    <t>Demográfia, English Edition, ISSN: 1787-940X, EISSN: 1787-9566</t>
  </si>
  <si>
    <t>Hungarian Statistical Review</t>
  </si>
  <si>
    <t>Review of sociology of the Hungarian Sociological Association (ISSN: 1417-8648)</t>
  </si>
  <si>
    <t>1539-2988</t>
  </si>
  <si>
    <t>Journal of Development of Economics</t>
  </si>
  <si>
    <t>1564-698X</t>
  </si>
  <si>
    <t>0948-4396</t>
  </si>
  <si>
    <t>Zeitschrift für öffentliches Recht</t>
  </si>
  <si>
    <t>0265-5012</t>
  </si>
  <si>
    <t>IDS Bulletin</t>
  </si>
  <si>
    <t>1469-767X</t>
  </si>
  <si>
    <t>0022-216X</t>
  </si>
  <si>
    <t>Journal of Latin American Studies</t>
  </si>
  <si>
    <t>0147-9032</t>
  </si>
  <si>
    <t>Review</t>
  </si>
  <si>
    <t>1017-6772</t>
  </si>
  <si>
    <t>0002-0397</t>
  </si>
  <si>
    <t>Afrika Spectrum</t>
  </si>
  <si>
    <t>0096-3402</t>
  </si>
  <si>
    <t>Bulletin of the Atomic Scientists</t>
  </si>
  <si>
    <t>1939-4632</t>
  </si>
  <si>
    <t>0021-9096</t>
  </si>
  <si>
    <t>Journal of Asian and African Studies</t>
  </si>
  <si>
    <t>0023-7930</t>
  </si>
  <si>
    <t>Landfall</t>
  </si>
  <si>
    <t>0907-676X</t>
  </si>
  <si>
    <t>1747-6623</t>
  </si>
  <si>
    <t>Perspectives</t>
  </si>
  <si>
    <t>0223-5404</t>
  </si>
  <si>
    <t>1951-6312</t>
  </si>
  <si>
    <t>Revue Internationale de Droit Penal</t>
  </si>
  <si>
    <t>1965-0175</t>
  </si>
  <si>
    <t>Water Alternatives</t>
  </si>
  <si>
    <t>1655-5252</t>
  </si>
  <si>
    <t>ADB Economics Working Paper Series</t>
  </si>
  <si>
    <t>0002-0117</t>
  </si>
  <si>
    <t>African Review</t>
  </si>
  <si>
    <t>antiTHESIS</t>
  </si>
  <si>
    <t>1832-5408</t>
  </si>
  <si>
    <t>Australian-Canadian Studies</t>
  </si>
  <si>
    <t>0008-0055</t>
  </si>
  <si>
    <t>0008-3968</t>
  </si>
  <si>
    <t>Canadian Jorurnal of African Studies</t>
  </si>
  <si>
    <t>0008-7661</t>
  </si>
  <si>
    <t>0252-0257</t>
  </si>
  <si>
    <t>1070-9444</t>
  </si>
  <si>
    <t>Contributions</t>
  </si>
  <si>
    <t>1750-8762</t>
  </si>
  <si>
    <t>0356-7893</t>
  </si>
  <si>
    <t>Current Research on Peace and Violence</t>
  </si>
  <si>
    <t>0345-2328</t>
  </si>
  <si>
    <t>Development Dialogue</t>
  </si>
  <si>
    <t>0070-8801</t>
  </si>
  <si>
    <t>Économie et Société</t>
  </si>
  <si>
    <t>0014-2123</t>
  </si>
  <si>
    <t>Études Internationales</t>
  </si>
  <si>
    <t>European Integration</t>
  </si>
  <si>
    <t>1405-1079</t>
  </si>
  <si>
    <t>Gestion y Politica Publica</t>
  </si>
  <si>
    <t>0020-6555</t>
  </si>
  <si>
    <t>International Development Review</t>
  </si>
  <si>
    <t>1027-0353</t>
  </si>
  <si>
    <t>Journal of African Political Economy</t>
  </si>
  <si>
    <t>0065-4140</t>
  </si>
  <si>
    <t>Journal of African Studies</t>
  </si>
  <si>
    <t>1440-5202</t>
  </si>
  <si>
    <t>Journal of Australian Indigenous Issues</t>
  </si>
  <si>
    <t>0009-4552</t>
  </si>
  <si>
    <t>Journal of Chinese Economic Studies</t>
  </si>
  <si>
    <t>0976-1004</t>
  </si>
  <si>
    <t>Journal of Defence Studies</t>
  </si>
  <si>
    <t>0971-5223</t>
  </si>
  <si>
    <t>Journal of Punjab Studies</t>
  </si>
  <si>
    <t>1016-3271</t>
  </si>
  <si>
    <t>0816-9152</t>
  </si>
  <si>
    <t>Legislative Studies</t>
  </si>
  <si>
    <t>2200-8624</t>
  </si>
  <si>
    <t>1098-674X</t>
  </si>
  <si>
    <t>1073-2461</t>
  </si>
  <si>
    <t>0556-2902</t>
  </si>
  <si>
    <t>Politique Aujourd’hui</t>
  </si>
  <si>
    <t>0032-9304</t>
  </si>
  <si>
    <t>0113-2334</t>
  </si>
  <si>
    <t>Public Right to Know</t>
  </si>
  <si>
    <t>1293-8882</t>
  </si>
  <si>
    <t>Revue Tiers Monde</t>
  </si>
  <si>
    <t>1651-9729</t>
  </si>
  <si>
    <t>Scandinavian Journal of Development Alternatives</t>
  </si>
  <si>
    <t>1816-3114</t>
  </si>
  <si>
    <t>The Harvard international journal of press, politics</t>
  </si>
  <si>
    <t>0252-5216</t>
  </si>
  <si>
    <t>Trade and Development – An UNCTAD Review</t>
  </si>
  <si>
    <t>1055-9760</t>
  </si>
  <si>
    <t>Training and Development</t>
  </si>
  <si>
    <t>0782-8233</t>
  </si>
  <si>
    <t>WIDER working papers</t>
  </si>
  <si>
    <t>1788-8026</t>
  </si>
  <si>
    <t>1588-8789</t>
  </si>
  <si>
    <t>1788-0017</t>
  </si>
  <si>
    <t>1218-0459</t>
  </si>
  <si>
    <t>1417-8826</t>
  </si>
  <si>
    <t>2060-1506</t>
  </si>
  <si>
    <t>1216-4704</t>
  </si>
  <si>
    <t>2063-9244</t>
  </si>
  <si>
    <t>0255-3813</t>
  </si>
  <si>
    <t>2063-4862</t>
  </si>
  <si>
    <t>BIGIS Közlemények</t>
  </si>
  <si>
    <t>Ezredforduló</t>
  </si>
  <si>
    <t>Honvédségi Szemle</t>
  </si>
  <si>
    <t>Kül-világ</t>
  </si>
  <si>
    <t>NATO Tükör</t>
  </si>
  <si>
    <t>Az ISSN nem működik!</t>
  </si>
  <si>
    <t>0026-4075</t>
  </si>
  <si>
    <t>1930-613X</t>
  </si>
  <si>
    <t>1736-3772</t>
  </si>
  <si>
    <t>1736-3780</t>
  </si>
  <si>
    <t>1802-3975</t>
  </si>
  <si>
    <t>0938-5428</t>
  </si>
  <si>
    <t>0026-4148</t>
  </si>
  <si>
    <t>1843-3391</t>
  </si>
  <si>
    <t>1842-9238</t>
  </si>
  <si>
    <t>2069-4733</t>
  </si>
  <si>
    <t>2247-840X</t>
  </si>
  <si>
    <t>1582-6384</t>
  </si>
  <si>
    <t>2300-8741</t>
  </si>
  <si>
    <t>2232-2825</t>
  </si>
  <si>
    <t>2463-9575</t>
  </si>
  <si>
    <t>0018-246X</t>
  </si>
  <si>
    <t>0236-2058</t>
  </si>
  <si>
    <t>1554-2505</t>
  </si>
  <si>
    <t>0004-2528</t>
  </si>
  <si>
    <t>0011-748X</t>
  </si>
  <si>
    <t>0976-464X</t>
  </si>
  <si>
    <t>0019-9532</t>
  </si>
  <si>
    <t>1070-0692</t>
  </si>
  <si>
    <t>1559-6702</t>
  </si>
  <si>
    <t>0192-429X</t>
  </si>
  <si>
    <t>1488-559X</t>
  </si>
  <si>
    <t>0899-3718</t>
  </si>
  <si>
    <t>0722-3226</t>
  </si>
  <si>
    <t>1097-0975</t>
  </si>
  <si>
    <t>1608-7569</t>
  </si>
  <si>
    <t>0169-1821</t>
  </si>
  <si>
    <t>1214-6463</t>
  </si>
  <si>
    <t>1802-7199</t>
  </si>
  <si>
    <t>0048-1440</t>
  </si>
  <si>
    <t>0031-1723</t>
  </si>
  <si>
    <t>0035-3469</t>
  </si>
  <si>
    <t>0259-8582</t>
  </si>
  <si>
    <t>0035-8665</t>
  </si>
  <si>
    <t>2052-0468</t>
  </si>
  <si>
    <t>1211-1023</t>
  </si>
  <si>
    <t>1841-5784</t>
  </si>
  <si>
    <t>1842-9904</t>
  </si>
  <si>
    <t>1758-9568</t>
  </si>
  <si>
    <t>0041-3658</t>
  </si>
  <si>
    <t>1336-8885</t>
  </si>
  <si>
    <t>1802-2308</t>
  </si>
  <si>
    <t>1051-9793</t>
  </si>
  <si>
    <t>1580-1993</t>
  </si>
  <si>
    <t>0861-8224</t>
  </si>
  <si>
    <t>1307-9190</t>
  </si>
  <si>
    <t>2325-6125</t>
  </si>
  <si>
    <t>0273-3188</t>
  </si>
  <si>
    <t>0737-1217</t>
  </si>
  <si>
    <t>1950-3253</t>
  </si>
  <si>
    <t>0899-2525</t>
  </si>
  <si>
    <t>0265-3818</t>
  </si>
  <si>
    <t>1350-6226</t>
  </si>
  <si>
    <t>1476-2129</t>
  </si>
  <si>
    <t>2029-7017</t>
  </si>
  <si>
    <t>2029-7025</t>
  </si>
  <si>
    <t>0209-3111</t>
  </si>
  <si>
    <t>0722-8880</t>
  </si>
  <si>
    <t>0134-921X</t>
  </si>
  <si>
    <t>Military Medicine</t>
  </si>
  <si>
    <t xml:space="preserve">Armed Forces and Society </t>
  </si>
  <si>
    <t>Baltic Security and Defence Review</t>
  </si>
  <si>
    <t>2006 előtt Baltic Defence Review</t>
  </si>
  <si>
    <t>Communist and post-communist studies: an international interdisciplinary journal</t>
  </si>
  <si>
    <t>Economics and Management</t>
  </si>
  <si>
    <t>European Journal of International Law</t>
  </si>
  <si>
    <t>Military Review</t>
  </si>
  <si>
    <t>Military Technical Academy Review</t>
  </si>
  <si>
    <t>Revista Academiei Fortelor Aeriene</t>
  </si>
  <si>
    <t>Review of the Air Force Academy</t>
  </si>
  <si>
    <t>Revista Academiei Fortelor Terestre</t>
  </si>
  <si>
    <t xml:space="preserve">Land Forces Academy Review </t>
  </si>
  <si>
    <t>Security and Defence Quarterly</t>
  </si>
  <si>
    <t>Sodobni Vojaski Izzivi</t>
  </si>
  <si>
    <t>Contemporary Military Challenges</t>
  </si>
  <si>
    <t>The Historical Journal</t>
  </si>
  <si>
    <t>Vojennaja Miszl</t>
  </si>
  <si>
    <t>Air &amp; Space Power Journal</t>
  </si>
  <si>
    <t xml:space="preserve">Army Logistician </t>
  </si>
  <si>
    <t>Defence Science Journal</t>
  </si>
  <si>
    <t xml:space="preserve">Infantry </t>
  </si>
  <si>
    <t>Joint Force Quarterly</t>
  </si>
  <si>
    <t>Journal of Electronic Defence</t>
  </si>
  <si>
    <t xml:space="preserve">Journal of Military and Strategic Studies </t>
  </si>
  <si>
    <t>Journal of Military History</t>
  </si>
  <si>
    <t>Military Technology</t>
  </si>
  <si>
    <t>Military Training Technology</t>
  </si>
  <si>
    <t>NATO Review</t>
  </si>
  <si>
    <t>NATO’s Sixteen Nations</t>
  </si>
  <si>
    <t>Obrana a Strategie</t>
  </si>
  <si>
    <t>Defence and Strategy</t>
  </si>
  <si>
    <t>Österreishische Militarische Zeitschrift</t>
  </si>
  <si>
    <t>Parameters</t>
  </si>
  <si>
    <t>Revue internationale des services de santé des armées de terre de mer et de l'air</t>
  </si>
  <si>
    <t xml:space="preserve"> </t>
  </si>
  <si>
    <t>International review of the army, navy, and air force medical services</t>
  </si>
  <si>
    <t>Revue internationale des services de santé des forces armées</t>
  </si>
  <si>
    <t>International Review of the Armed Forces Medical Services</t>
  </si>
  <si>
    <t>Royal Army Medical Corps Magazine</t>
  </si>
  <si>
    <t>Sborník Vojenské Akademie v Brně Řada B</t>
  </si>
  <si>
    <t>Technické a přírodní vědy</t>
  </si>
  <si>
    <t>Strategic Impact</t>
  </si>
  <si>
    <t>Strategy &amp; Leadership</t>
  </si>
  <si>
    <t xml:space="preserve">Truppendiest </t>
  </si>
  <si>
    <t>Veda a vojenstvo</t>
  </si>
  <si>
    <t>Science &amp; Military</t>
  </si>
  <si>
    <t>Advances in Military Technology</t>
  </si>
  <si>
    <t>Aerospace &amp; Defence Science</t>
  </si>
  <si>
    <t>Bilten Slovenske vojske</t>
  </si>
  <si>
    <t>Bulgarian Military Review</t>
  </si>
  <si>
    <t>Defence Against Terrorism Review</t>
  </si>
  <si>
    <t>Defence News International</t>
  </si>
  <si>
    <t xml:space="preserve">Defence Studies </t>
  </si>
  <si>
    <t>Defence Week</t>
  </si>
  <si>
    <t>Defense</t>
  </si>
  <si>
    <t>Defence &amp; Security Analysis</t>
  </si>
  <si>
    <t xml:space="preserve">Défense Nationale et Sécurité Collective </t>
  </si>
  <si>
    <t>Field Artillery</t>
  </si>
  <si>
    <t xml:space="preserve">Jane’s Defence Weekly </t>
  </si>
  <si>
    <t>Jane’s Intelligence Review</t>
  </si>
  <si>
    <t>Jane’s International Defence Review</t>
  </si>
  <si>
    <t xml:space="preserve">Journal of Security and Sustainability Issues </t>
  </si>
  <si>
    <t>Mysl Wojskova</t>
  </si>
  <si>
    <t xml:space="preserve">Naval Forces </t>
  </si>
  <si>
    <t>Zarubezsnoje Vojennoje Obozrenyije</t>
  </si>
  <si>
    <t>2498-5392</t>
  </si>
  <si>
    <t>2064-0021</t>
  </si>
  <si>
    <t>0017-6540</t>
  </si>
  <si>
    <t>1588-0605</t>
  </si>
  <si>
    <t>1416-1443</t>
  </si>
  <si>
    <t>1588-242X</t>
  </si>
  <si>
    <t>0230-6891</t>
  </si>
  <si>
    <t>1788-1919</t>
  </si>
  <si>
    <t>2060-0437</t>
  </si>
  <si>
    <t>1588-4228</t>
  </si>
  <si>
    <t>1789-6398</t>
  </si>
  <si>
    <t>1417-0604</t>
  </si>
  <si>
    <t>1789-770X</t>
  </si>
  <si>
    <t>2060-3924</t>
  </si>
  <si>
    <t>1216-7436</t>
  </si>
  <si>
    <t>1419-7758</t>
  </si>
  <si>
    <t>0133-879X</t>
  </si>
  <si>
    <t>1219-929X</t>
  </si>
  <si>
    <t>1219-4166</t>
  </si>
  <si>
    <t>2063-4986</t>
  </si>
  <si>
    <t>2063-2908</t>
  </si>
  <si>
    <t>1417-7323</t>
  </si>
  <si>
    <t>1216-6774</t>
  </si>
  <si>
    <t>1416-6801</t>
  </si>
  <si>
    <t>2064-7123</t>
  </si>
  <si>
    <t>1785-1181</t>
  </si>
  <si>
    <t>1417-7293</t>
  </si>
  <si>
    <t>1218-5507</t>
  </si>
  <si>
    <t>1217-1662</t>
  </si>
  <si>
    <t>1785-7406</t>
  </si>
  <si>
    <t>0436-5437</t>
  </si>
  <si>
    <t>0133-2147</t>
  </si>
  <si>
    <t>1786-2345</t>
  </si>
  <si>
    <t>1788-2168</t>
  </si>
  <si>
    <t>0201-2480</t>
  </si>
  <si>
    <t>2064-7131</t>
  </si>
  <si>
    <t>1218-2958</t>
  </si>
  <si>
    <t>Academic and applied research in military and public management science</t>
  </si>
  <si>
    <t>AARMS</t>
  </si>
  <si>
    <t>An international journal of security, strategy, defense studies, military technology and public management: scientific journal of the National University of Public Service, Hungary</t>
  </si>
  <si>
    <t>Academic and Applied Research in Military Science</t>
  </si>
  <si>
    <t xml:space="preserve"> AARMS</t>
  </si>
  <si>
    <t>Academic and Applied Research in Public Management Science</t>
  </si>
  <si>
    <t xml:space="preserve">Hadtörténelmi Közlemények </t>
  </si>
  <si>
    <t>Bolyai Szemle</t>
  </si>
  <si>
    <t>Felderítő Szemle</t>
  </si>
  <si>
    <t>Haditechnika</t>
  </si>
  <si>
    <t>Hadmérnök</t>
  </si>
  <si>
    <t xml:space="preserve">Hadtudományi Szemle </t>
  </si>
  <si>
    <t>Katonai Logisztika</t>
  </si>
  <si>
    <t>Hadtápbiztosítás</t>
  </si>
  <si>
    <t>Repüléstudományi Közlemények</t>
  </si>
  <si>
    <t>Sereg Szemle</t>
  </si>
  <si>
    <t xml:space="preserve">Új Honvédségi Szemle </t>
  </si>
  <si>
    <t>Honvédelem</t>
  </si>
  <si>
    <t>Hadtudományi Tájékoztató</t>
  </si>
  <si>
    <t>Honvédorvos</t>
  </si>
  <si>
    <t>Humán Szemle</t>
  </si>
  <si>
    <t xml:space="preserve">Műszaki Katonai Közlöny </t>
  </si>
  <si>
    <t>National Security Review</t>
  </si>
  <si>
    <t xml:space="preserve">Nemzetvédelmi Egyetemi Közlemények </t>
  </si>
  <si>
    <t>Rendvédelem-történeti Füzetek</t>
  </si>
  <si>
    <t>Repüléstudományi és Kiképzési Közlemények</t>
  </si>
  <si>
    <t>Szakmai Szemle</t>
  </si>
  <si>
    <t>Társadalom és Honvédelem</t>
  </si>
  <si>
    <t>Tradecraft Review</t>
  </si>
  <si>
    <t>Akadémiai Közlemények</t>
  </si>
  <si>
    <t>Bolyai Hírek</t>
  </si>
  <si>
    <t>Haditechnikai Füzetek</t>
  </si>
  <si>
    <t>Haditechnikai Szemle</t>
  </si>
  <si>
    <t>Hadtudományi Füzetek</t>
  </si>
  <si>
    <t xml:space="preserve">Határrendészeti Tanulmányok </t>
  </si>
  <si>
    <t xml:space="preserve">Határőrségi Tanulmányok </t>
  </si>
  <si>
    <t xml:space="preserve">Polgári Védelmi Szemle </t>
  </si>
  <si>
    <t>Tudományos Kiképzési Közlemények</t>
  </si>
  <si>
    <t>Védelem - Katasztrófa- Tűz- és Polgári Védelmi Szemle</t>
  </si>
  <si>
    <t>Katasztrófavédelmi Szemle</t>
  </si>
  <si>
    <t>Védelmi Tanulmányok</t>
  </si>
  <si>
    <t>Defence studies series</t>
  </si>
  <si>
    <t>Nemzetközi és Fejlődéstanulmányok Doktori Bizottság listás folyóiratai</t>
  </si>
  <si>
    <t>csak 1994-ig</t>
  </si>
  <si>
    <t>1492-9732</t>
  </si>
  <si>
    <t>0004-5608</t>
  </si>
  <si>
    <t>1467-8306</t>
  </si>
  <si>
    <t>0066-4812</t>
  </si>
  <si>
    <t>1467-8330</t>
  </si>
  <si>
    <t>1475-4762</t>
  </si>
  <si>
    <t>1873-6084</t>
  </si>
  <si>
    <t>1472-3417</t>
  </si>
  <si>
    <t>0943-7142</t>
  </si>
  <si>
    <t>1896-1525</t>
  </si>
  <si>
    <t>1960-601X</t>
  </si>
  <si>
    <t>1538-4632</t>
  </si>
  <si>
    <t>1820-7138</t>
  </si>
  <si>
    <t>1749-8198</t>
  </si>
  <si>
    <t>0197-3975</t>
  </si>
  <si>
    <t>0022-1341</t>
  </si>
  <si>
    <t>0966-6923</t>
  </si>
  <si>
    <t>0169-2046</t>
  </si>
  <si>
    <t>1572-9427</t>
  </si>
  <si>
    <t>1473-0952</t>
  </si>
  <si>
    <t>1741-3052</t>
  </si>
  <si>
    <t>2064-8243</t>
  </si>
  <si>
    <t>0040-747X</t>
  </si>
  <si>
    <t>0020-2754</t>
  </si>
  <si>
    <t>0272-3638</t>
  </si>
  <si>
    <t>1581-6613</t>
  </si>
  <si>
    <t>1581-8314</t>
  </si>
  <si>
    <t>1874-463X</t>
  </si>
  <si>
    <t>1874-4621</t>
  </si>
  <si>
    <t>1752-1386</t>
  </si>
  <si>
    <t>1360-4813</t>
  </si>
  <si>
    <t>1470-3629</t>
  </si>
  <si>
    <t>1548-744X</t>
  </si>
  <si>
    <t>1743-9094</t>
  </si>
  <si>
    <t>2082-6737</t>
  </si>
  <si>
    <t>0013-9998</t>
  </si>
  <si>
    <t>2166-8604</t>
  </si>
  <si>
    <t>1938-2863</t>
  </si>
  <si>
    <t>0015-0010</t>
  </si>
  <si>
    <t>0435-3684</t>
  </si>
  <si>
    <t>1468-0467</t>
  </si>
  <si>
    <t>0016-7282</t>
  </si>
  <si>
    <t>1408-8711</t>
  </si>
  <si>
    <t>0354-8724</t>
  </si>
  <si>
    <t>0351-3238</t>
  </si>
  <si>
    <t>1745-5863</t>
  </si>
  <si>
    <t>1745-5871</t>
  </si>
  <si>
    <t>1356-3475</t>
  </si>
  <si>
    <t>1469-9265</t>
  </si>
  <si>
    <t>0373-2444</t>
  </si>
  <si>
    <t>1566-4910</t>
  </si>
  <si>
    <t>1573-7772</t>
  </si>
  <si>
    <t>0885-4122</t>
  </si>
  <si>
    <t>0350-7599</t>
  </si>
  <si>
    <t>1821-2808</t>
  </si>
  <si>
    <t>1743-9388</t>
  </si>
  <si>
    <t>0029-9138</t>
  </si>
  <si>
    <t>2084-6118</t>
  </si>
  <si>
    <t>1210-8812</t>
  </si>
  <si>
    <t>1360-0583</t>
  </si>
  <si>
    <t>0033-2143</t>
  </si>
  <si>
    <t>0305-9006</t>
  </si>
  <si>
    <t>0034-0111</t>
  </si>
  <si>
    <t>0868-5169</t>
  </si>
  <si>
    <t>1367-3882</t>
  </si>
  <si>
    <t>0262-6780</t>
  </si>
  <si>
    <t>1843-8520</t>
  </si>
  <si>
    <t>1552-8308</t>
  </si>
  <si>
    <t>1356-2576</t>
  </si>
  <si>
    <t>2082-4793</t>
  </si>
  <si>
    <t>0860-3375</t>
  </si>
  <si>
    <t>0041-0020</t>
  </si>
  <si>
    <t>1786-2140</t>
  </si>
  <si>
    <t>1336-9253</t>
  </si>
  <si>
    <t>1212-2157</t>
  </si>
  <si>
    <t>0373-7187</t>
  </si>
  <si>
    <t>0044-8680</t>
  </si>
  <si>
    <t>2083-8298</t>
  </si>
  <si>
    <t>1330-4860</t>
  </si>
  <si>
    <t>1846-3878</t>
  </si>
  <si>
    <t>1821-2506</t>
  </si>
  <si>
    <t>1617-8203</t>
  </si>
  <si>
    <t>0251-3625</t>
  </si>
  <si>
    <t>2335-4216</t>
  </si>
  <si>
    <t>2089-3725</t>
  </si>
  <si>
    <t>2451-182x</t>
  </si>
  <si>
    <t>1212-3951</t>
  </si>
  <si>
    <t>2367-7600</t>
  </si>
  <si>
    <t>2072-6414</t>
  </si>
  <si>
    <t>2411-1406</t>
  </si>
  <si>
    <t>0013-2942</t>
  </si>
  <si>
    <t>1691-3043</t>
  </si>
  <si>
    <t>1691-5976</t>
  </si>
  <si>
    <t>0014-0481</t>
  </si>
  <si>
    <t>1429-7132</t>
  </si>
  <si>
    <t>2300-8547</t>
  </si>
  <si>
    <t>1872-9398</t>
  </si>
  <si>
    <t>1212-0014</t>
  </si>
  <si>
    <t>1210-115X</t>
  </si>
  <si>
    <t>1736-6070</t>
  </si>
  <si>
    <t>1331-5854</t>
  </si>
  <si>
    <t>1468-4462</t>
  </si>
  <si>
    <t>1613-9836</t>
  </si>
  <si>
    <t>1873-1392</t>
  </si>
  <si>
    <t>0867-6046</t>
  </si>
  <si>
    <t>0029-1951</t>
  </si>
  <si>
    <t>0204-7209</t>
  </si>
  <si>
    <t>1267-5059</t>
  </si>
  <si>
    <t>2042-9843</t>
  </si>
  <si>
    <t>2042-9851</t>
  </si>
  <si>
    <t>2168-1376</t>
  </si>
  <si>
    <t>2169-3293</t>
  </si>
  <si>
    <t>2169-3307</t>
  </si>
  <si>
    <t>1213-2446</t>
  </si>
  <si>
    <t>1804-1663</t>
  </si>
  <si>
    <t>1553-0892</t>
  </si>
  <si>
    <t>0180-7307</t>
  </si>
  <si>
    <t>0035-2063</t>
  </si>
  <si>
    <t>2107-0865</t>
  </si>
  <si>
    <t>1751-665X</t>
  </si>
  <si>
    <t>1109-8597</t>
  </si>
  <si>
    <t>1792-3115</t>
  </si>
  <si>
    <t>1450-569X</t>
  </si>
  <si>
    <t>2217-8066</t>
  </si>
  <si>
    <t>1509-4995</t>
  </si>
  <si>
    <t>1220-0506</t>
  </si>
  <si>
    <t>2065-9644</t>
  </si>
  <si>
    <t>2080-1653</t>
  </si>
  <si>
    <t>0300-5402</t>
  </si>
  <si>
    <t>1930-3815</t>
  </si>
  <si>
    <t>2353-4362</t>
  </si>
  <si>
    <t>2379-2949</t>
  </si>
  <si>
    <t>2379-2957</t>
  </si>
  <si>
    <t>1324-0935</t>
  </si>
  <si>
    <t>0523-798X</t>
  </si>
  <si>
    <t>0373-0468</t>
  </si>
  <si>
    <t>0705-4580</t>
  </si>
  <si>
    <t>1925-2218</t>
  </si>
  <si>
    <t>1548-3290</t>
  </si>
  <si>
    <t>1552-3829</t>
  </si>
  <si>
    <t>1803-3865</t>
  </si>
  <si>
    <t>0862-7908</t>
  </si>
  <si>
    <t>1998-0698</t>
  </si>
  <si>
    <t>2312-9816</t>
  </si>
  <si>
    <t>0013-3264</t>
  </si>
  <si>
    <t>1820-7375</t>
  </si>
  <si>
    <t>1312-594Х</t>
  </si>
  <si>
    <t>0869-4672</t>
  </si>
  <si>
    <t>0101-5621</t>
  </si>
  <si>
    <t>0071-6693</t>
  </si>
  <si>
    <t>0736-0932</t>
  </si>
  <si>
    <t>1418-1568</t>
  </si>
  <si>
    <t>1331-2294</t>
  </si>
  <si>
    <t>1848-9710</t>
  </si>
  <si>
    <t>1627-4873</t>
  </si>
  <si>
    <t>0016-7223</t>
  </si>
  <si>
    <t>0350-3895</t>
  </si>
  <si>
    <t>0373-4498</t>
  </si>
  <si>
    <t>1580-335X</t>
  </si>
  <si>
    <t>0376-1738</t>
  </si>
  <si>
    <t>1369-118X</t>
  </si>
  <si>
    <t>0869-6071</t>
  </si>
  <si>
    <t>1732-1948</t>
  </si>
  <si>
    <t>2321-0249</t>
  </si>
  <si>
    <t>2321-7464</t>
  </si>
  <si>
    <t>0377-0508</t>
  </si>
  <si>
    <t>1758-7840</t>
  </si>
  <si>
    <t>2353-9178</t>
  </si>
  <si>
    <t>2067-4082</t>
  </si>
  <si>
    <t>2068-9969</t>
  </si>
  <si>
    <t>1872-6062</t>
  </si>
  <si>
    <t>0950-3080</t>
  </si>
  <si>
    <t>0031-6229</t>
  </si>
  <si>
    <t>1544-8452</t>
  </si>
  <si>
    <t>1815-9834</t>
  </si>
  <si>
    <t>1337-8473</t>
  </si>
  <si>
    <t>1578-4460</t>
  </si>
  <si>
    <t>1743-9434</t>
  </si>
  <si>
    <t>0250-6505</t>
  </si>
  <si>
    <t>2310-1083</t>
  </si>
  <si>
    <t>1803-1471</t>
  </si>
  <si>
    <t>1697-6223</t>
  </si>
  <si>
    <t>1132-7170</t>
  </si>
  <si>
    <t>0213-7585</t>
  </si>
  <si>
    <t>0130-9757</t>
  </si>
  <si>
    <t>0470-4614</t>
  </si>
  <si>
    <t>0280-2791</t>
  </si>
  <si>
    <t>1470-2541</t>
  </si>
  <si>
    <t>2197-2567</t>
  </si>
  <si>
    <t>0340-174X</t>
  </si>
  <si>
    <t>0081-9808</t>
  </si>
  <si>
    <t>1330-3651</t>
  </si>
  <si>
    <t>1848-6339</t>
  </si>
  <si>
    <t>1825-8689</t>
  </si>
  <si>
    <t>0872-8941</t>
  </si>
  <si>
    <t>1338-8339</t>
  </si>
  <si>
    <t>1339-3367</t>
  </si>
  <si>
    <t>0372-5758</t>
  </si>
  <si>
    <t>ACME</t>
  </si>
  <si>
    <t>ACME : an international e-journal for critical geographies.</t>
  </si>
  <si>
    <t>Annals of the Association of American Geographers</t>
  </si>
  <si>
    <t>Antipode</t>
  </si>
  <si>
    <t>Applied geography : an international journal</t>
  </si>
  <si>
    <t>Area</t>
  </si>
  <si>
    <t>Environment and Behaviour</t>
  </si>
  <si>
    <t>EB</t>
  </si>
  <si>
    <t>Environment and behavior : an interdiciplinary journal concerned with the study, design, and control of the physical environment and its interaction with human behavioral systems</t>
  </si>
  <si>
    <t>EPA</t>
  </si>
  <si>
    <t>EPB</t>
  </si>
  <si>
    <t>Environment &amp; Planning B, Planning &amp; design</t>
  </si>
  <si>
    <t>EPC</t>
  </si>
  <si>
    <t>Environment &amp; Planning  C, Environment and planning. Part C, Government and policy</t>
  </si>
  <si>
    <t>EPD</t>
  </si>
  <si>
    <t>Environment &amp; Planning D, Environment and planning : D Society and space. Part D, Society and space</t>
  </si>
  <si>
    <t>Europa Regional</t>
  </si>
  <si>
    <t>Europa regional: Zeitschrift des Instituts für Länderkunde Leipzig</t>
  </si>
  <si>
    <t>official journal of the European Consortium for Political Research</t>
  </si>
  <si>
    <t>European Spatial Research and Policy</t>
  </si>
  <si>
    <t>ESRP</t>
  </si>
  <si>
    <t>European spatial research and policy : interdisciplinary studies on environment, society and economy</t>
  </si>
  <si>
    <t>Gender, Place &amp; Culture: a Journal of Feminist Geography</t>
  </si>
  <si>
    <t>Geoforum: journal of physical, human and regional geosciences, Geoforum : the international multi-disciplinary journal for the rapid publication of research results and critical review articles in the physical, human and regional geosciences</t>
  </si>
  <si>
    <t>Geographica helvetica: schweizerische Zeitschrift für Geographie und Völkerkunde
Geografica helvetica: rivista svizzera di geografia e d'etnografia
Geografica helvetica: revue suisse de géographie et d'ethnographie</t>
  </si>
  <si>
    <t>Geographical Analysis</t>
  </si>
  <si>
    <t xml:space="preserve"> International Journal of Theoretical Geography</t>
  </si>
  <si>
    <t>GJ</t>
  </si>
  <si>
    <t>Geographical journal : including the proceedings of the Royal Geographical Society,</t>
  </si>
  <si>
    <t>Geography Compass</t>
  </si>
  <si>
    <t>GeCo</t>
  </si>
  <si>
    <t>Compass</t>
  </si>
  <si>
    <t>Habitat International</t>
  </si>
  <si>
    <t>a Journal for the Study of Human Settlements</t>
  </si>
  <si>
    <t xml:space="preserve">Journal of environmental policy &amp; planning </t>
  </si>
  <si>
    <t>JEE</t>
  </si>
  <si>
    <t>Journal of Geography</t>
  </si>
  <si>
    <t>Journal of geography (Houston). Journal of geography : innovative approaches to geography research, teaching, and learning</t>
  </si>
  <si>
    <t>Journal of Transport Geography</t>
  </si>
  <si>
    <t>Transport Geography, Journal of transport geography : the international journal focusing on transport and spatial change.</t>
  </si>
  <si>
    <t>Landscape and Urban Planning</t>
  </si>
  <si>
    <t>Landscape and urban planning : an international journal of landscape ecology, planning and design</t>
  </si>
  <si>
    <t>NETS</t>
  </si>
  <si>
    <t>A JOURNAL OF INFRASTRUCTURE MODELING AND COMPUTATION</t>
  </si>
  <si>
    <t>Papers in regional science : the journal of the Regional Science Association International
Papers of the Regional Science Association , Regional science, Papers reg. Sci</t>
  </si>
  <si>
    <t>Planning Theory</t>
  </si>
  <si>
    <t>PG</t>
  </si>
  <si>
    <t>Regional Studies: the Journal of the Regional Studies Association</t>
  </si>
  <si>
    <t>TESG</t>
  </si>
  <si>
    <t>Journal of Economic and Social Geography,Revue de Géographie Économique et Humaine, Zeitschrift für ökonomische und soziale Geographie</t>
  </si>
  <si>
    <t>Transactions of the Institute of British Geographers</t>
  </si>
  <si>
    <t>Transactions</t>
  </si>
  <si>
    <t>Urban Geography</t>
  </si>
  <si>
    <t>Urban geography : a quarterly journal publishing research articles of interest to urban geographers and specialists in related areas of investigation</t>
  </si>
  <si>
    <t>Acta Geographica Slovenica</t>
  </si>
  <si>
    <t>Geografski zbornik, Acta geographica</t>
  </si>
  <si>
    <t>Applied Spatial Analysis and Policy</t>
  </si>
  <si>
    <t>City</t>
  </si>
  <si>
    <t>City: analysis of urban trends, culture, theory</t>
  </si>
  <si>
    <t>City &amp; society : journal of the Society for Urban Anthropology.</t>
  </si>
  <si>
    <t>Comparative Economic Research. Central and Eastern Europe</t>
  </si>
  <si>
    <t>CER</t>
  </si>
  <si>
    <t>Die Erde</t>
  </si>
  <si>
    <t>Die Erde: Zeitschrift der Gesellschaft für Erdkunde zu Berlin,journal of the Geographical Society of Berlin : Forum für Erdsystem- und Erdraumforschung, Verhandlungen der Gesellschaft für Erdkunde zu Berlin</t>
  </si>
  <si>
    <t>EEPS</t>
  </si>
  <si>
    <t>East European politics &amp; societies</t>
  </si>
  <si>
    <t>EEC</t>
  </si>
  <si>
    <t xml:space="preserve">European Countryside </t>
  </si>
  <si>
    <t>EJSD</t>
  </si>
  <si>
    <t>ERAE</t>
  </si>
  <si>
    <t>Europe-Asia studies : formerly Soviet studies</t>
  </si>
  <si>
    <t>Fennia</t>
  </si>
  <si>
    <t>Fennia: International Journal Geography, Bulletin de la Société geographique de Finlande</t>
  </si>
  <si>
    <t>Geografiska Annaler, Series B: Human Geography</t>
  </si>
  <si>
    <t xml:space="preserve"> Geografiska annaler
GEOGR ANN B</t>
  </si>
  <si>
    <t>Geographica Pannonica</t>
  </si>
  <si>
    <t>Geographical Research</t>
  </si>
  <si>
    <t>journal of the Institute of Australian Geographers.</t>
  </si>
  <si>
    <t>INTERECONOMICS: REVIEW OF EUROPEAN ECONOMIC POLICY, Inter economics,   Inter-economics</t>
  </si>
  <si>
    <t>Tourism research</t>
  </si>
  <si>
    <t>International Planning Studies</t>
  </si>
  <si>
    <t>CIPS</t>
  </si>
  <si>
    <t>IRSR</t>
  </si>
  <si>
    <t>International regional science review : IRSR : an international forum for economists, geographers, planners and other social scientists</t>
  </si>
  <si>
    <t>Revue internationale des sciences administratives (1957)</t>
  </si>
  <si>
    <t>Izvestia Rossijskoj Akademii Nauk - Seria Geograficheskaja</t>
  </si>
  <si>
    <t xml:space="preserve">
Proceedings of the Russian Academy of Sciences / Geographical series, Izvestija Akademii nauk SSSR. Serija geograficeskaja</t>
  </si>
  <si>
    <t>Journal of Housing and the Built Environment</t>
  </si>
  <si>
    <t>HBE</t>
  </si>
  <si>
    <t>Journal of Planning Literature</t>
  </si>
  <si>
    <t>Zbornik Radova</t>
  </si>
  <si>
    <t>Journal of the Geographical Institute "Jovan Cvijic" SASA</t>
  </si>
  <si>
    <t>Mitteilungen der Osterreichischen Geographischen Gesellscaft</t>
  </si>
  <si>
    <t>MÖGG</t>
  </si>
  <si>
    <t>Moravian Geographical Reports</t>
  </si>
  <si>
    <t>MGR</t>
  </si>
  <si>
    <t>Planning Practice and Research</t>
  </si>
  <si>
    <t>PPR</t>
  </si>
  <si>
    <t>Planning Practice + Rresearch, Planning, practice &amp; research</t>
  </si>
  <si>
    <t>Przeglad Geograficzny</t>
  </si>
  <si>
    <t>Polish Geographical Review,  Revue Polonaise de Géographie, Polʹskiĭ geograficheskiĭ obzor</t>
  </si>
  <si>
    <t>Progress in Planning</t>
  </si>
  <si>
    <t>Raumforschung und Raumordnung</t>
  </si>
  <si>
    <t>RuR</t>
  </si>
  <si>
    <t>Raumforschung - Raumordnung</t>
  </si>
  <si>
    <t>Region. Ekonomika i Sociologija</t>
  </si>
  <si>
    <t>Region: Èkonomika i Sociologiâ: vserossijskij naučnyj žurnal, Izvestija Sibirskogo Otdelenija Rossijskoj Akademii Nauk / Region: ėkonomika i sociologija
Izvestija SORAN</t>
  </si>
  <si>
    <t xml:space="preserve">Regional Federal Studies </t>
  </si>
  <si>
    <t>Regions</t>
  </si>
  <si>
    <t>Regions: The Newsletter of the Regional Studies Association, Regional Studies Association newsletter.</t>
  </si>
  <si>
    <t>RIO</t>
  </si>
  <si>
    <t>Review of industrial organization : an international journal published for the Industrial Organization Society</t>
  </si>
  <si>
    <t>Romanian Journal of Regional Science</t>
  </si>
  <si>
    <t>RJRS</t>
  </si>
  <si>
    <t>Journal of the Romanian Regional Science Association</t>
  </si>
  <si>
    <t>Sociologia Ruralis: Journal of the European Society for Rural Sociology</t>
  </si>
  <si>
    <t>SAC</t>
  </si>
  <si>
    <t>Space and Polity</t>
  </si>
  <si>
    <t>Space &amp; polity</t>
  </si>
  <si>
    <t>Studia Miejskie</t>
  </si>
  <si>
    <t>Studia Regionalia</t>
  </si>
  <si>
    <t>Territory, Politics, Governance: Journal of the Regional Studies Association</t>
  </si>
  <si>
    <t>Town Planning Review</t>
  </si>
  <si>
    <t>TPR</t>
  </si>
  <si>
    <t>The town planning review</t>
  </si>
  <si>
    <t>West European Politics</t>
  </si>
  <si>
    <t>WEP</t>
  </si>
  <si>
    <t>Acta Regionalia et Environmentalica</t>
  </si>
  <si>
    <t>The Journal of Slovak University of Agriculture in Nitra</t>
  </si>
  <si>
    <t>Acta Universitatis Palackianae Olomucensis Facultas Rerum Naturalium Geographica</t>
  </si>
  <si>
    <t>AUPO Geographica</t>
  </si>
  <si>
    <t>Annales de l’economie publique sociale et cooperative, Annals of public and co-operative economy = Annales de l'économie collective = Annalen der Gemeinwirtschaft</t>
  </si>
  <si>
    <t>Arbeiten zur Rheinischen Landeskunde</t>
  </si>
  <si>
    <t>Architektura a Urbanizmus</t>
  </si>
  <si>
    <t>A&amp;U</t>
  </si>
  <si>
    <t>časopis pre teóriu architektúry a urbanizmu</t>
  </si>
  <si>
    <t>Croatian Economic Survey</t>
  </si>
  <si>
    <t xml:space="preserve">DETUROPE </t>
  </si>
  <si>
    <t>The Central European Journal of Regional Development and Tourism</t>
  </si>
  <si>
    <t>Deutsche Zeitschrift für Kommunalwissenschaften</t>
  </si>
  <si>
    <t>DfK</t>
  </si>
  <si>
    <t>DISP</t>
  </si>
  <si>
    <t>Dokumente und Informationen zur Schweizerischen Orts-, Regional- und Landesplanung</t>
  </si>
  <si>
    <t xml:space="preserve">EBR </t>
  </si>
  <si>
    <t>Economic and business review for Central and South-Eastern Europe</t>
  </si>
  <si>
    <t>Economic and Regional Studies</t>
  </si>
  <si>
    <t>ECREG STUDIES</t>
  </si>
  <si>
    <t>Economicka Revue</t>
  </si>
  <si>
    <t>CEREI</t>
  </si>
  <si>
    <t>Economicka Revue: Central European Review of Economic Issues</t>
  </si>
  <si>
    <t>Économie Rurale</t>
  </si>
  <si>
    <t>Economy of Region</t>
  </si>
  <si>
    <t>Ekonomika regiona</t>
  </si>
  <si>
    <t>Ekistics</t>
  </si>
  <si>
    <t>Ekistics: the Problems and Science of Human Settlements, Oikistikee</t>
  </si>
  <si>
    <t>Engineering for rural development</t>
  </si>
  <si>
    <t>Espaces et Sociétés</t>
  </si>
  <si>
    <t>Espaces et Sociétés: Revue Critique Internationale de l'Aménagement, de l'Architecture et de l'Urbanisation, Espaces et sociétés : identités, espaces, frontières</t>
  </si>
  <si>
    <t>Europa XXI</t>
  </si>
  <si>
    <t>Geograficheskiĭ Zhurnal, Geographical Review, Geographica Slovaca
Zemepisný sborník Slovenskej Akadémie Vied a Umeni, Geographical journal
Geographische Zeitschrift, Revue de géographie</t>
  </si>
  <si>
    <t>Sbornik Ceske Geograficke Spolecnosti</t>
  </si>
  <si>
    <t>Geografie–Sborník ČGS, GEOGRAPHY : JOURNAL OF CZECH GEOGRAPHIC SOCIETY
Sbornik Ceske Geograficke Spolecnosti</t>
  </si>
  <si>
    <t>Halduskultuur</t>
  </si>
  <si>
    <t>Halduskultuur - Administrative Culture</t>
  </si>
  <si>
    <t>Hrvatski geografski glasnik</t>
  </si>
  <si>
    <t>Croatian Geographical Bulletin , Geografski Glasnik</t>
  </si>
  <si>
    <t>IzR</t>
  </si>
  <si>
    <t>Zeitschrift für Politik, Planung Wissenschaft</t>
  </si>
  <si>
    <t>Jahrbuch für Regional Wissenschaft/Review of Regional Research</t>
  </si>
  <si>
    <t>Small Business and Enterprise Development, Journal of small business &amp; enterprise development</t>
  </si>
  <si>
    <t>Miscellanea Geographica</t>
  </si>
  <si>
    <t xml:space="preserve">MG-RSD </t>
  </si>
  <si>
    <t>Journal of public administration and policy
Network of Institutes and Schools of Public Administration in Central and Eastern Europe journal of public administration and policy
Journal of NISPAcee</t>
  </si>
  <si>
    <t>Norsk Geografisk Tidsskrift</t>
  </si>
  <si>
    <t>Norwegian journal of Geography</t>
  </si>
  <si>
    <t>Problemi na Geografijata</t>
  </si>
  <si>
    <t>Problems of Geography.
Problemi na geografiâta</t>
  </si>
  <si>
    <t>Région et Développement</t>
  </si>
  <si>
    <t>Regional Insights</t>
  </si>
  <si>
    <t>Regional Studies, Regional Science</t>
  </si>
  <si>
    <t>RSRS</t>
  </si>
  <si>
    <t xml:space="preserve">Resilience: International Policies, Practices and Discourses </t>
  </si>
  <si>
    <t>Review of Economic Perspectives</t>
  </si>
  <si>
    <t>Národohospodářský Obzor</t>
  </si>
  <si>
    <t>Review of regional studies : the official journal of the Southern Regional Science Association.</t>
  </si>
  <si>
    <t>Revue d'Économie Régionale et Urbaine</t>
  </si>
  <si>
    <t>RERU</t>
  </si>
  <si>
    <t>Economie régionale &amp; urbaine</t>
  </si>
  <si>
    <t>Revue des etudes Sud-Est Européennes</t>
  </si>
  <si>
    <t>Journal of South-East European Studies</t>
  </si>
  <si>
    <t>Scottish Geographical Journal</t>
  </si>
  <si>
    <t>SGJ</t>
  </si>
  <si>
    <t>South-Eastern Europe Journal of Economics</t>
  </si>
  <si>
    <t>SEEJE</t>
  </si>
  <si>
    <t>Southeastern Europe journal of economics</t>
  </si>
  <si>
    <t>Spatium</t>
  </si>
  <si>
    <t>Spatium international review</t>
  </si>
  <si>
    <t>Studia Regionalne i Lokalne</t>
  </si>
  <si>
    <t>Studia Universitatis Babes Bolyai, Oeconomica</t>
  </si>
  <si>
    <t>Studies of the Industrial Geography Commission of the Polish Geographical Society</t>
  </si>
  <si>
    <t>Prace Komisji Geografii Przemysłu PTG</t>
  </si>
  <si>
    <t>Acta Universitatis Carolinae, Geographica</t>
  </si>
  <si>
    <t>AUC Geographica</t>
  </si>
  <si>
    <t>ASQ</t>
  </si>
  <si>
    <t>Annals of Agricultural Economics and Rural Development</t>
  </si>
  <si>
    <t xml:space="preserve">Roczniki Naukowe Ekonomii Rolnictwa i Rozwoju Obszarów Wiejskich </t>
  </si>
  <si>
    <t>Area Development and Policy</t>
  </si>
  <si>
    <t>Australasian Journal of Regional Studies,</t>
  </si>
  <si>
    <t>AJRS</t>
  </si>
  <si>
    <t>Berichte über Landwirtschaft: Zeitschrift für Agrarpolitik und Landwirtschaft</t>
  </si>
  <si>
    <t>Bochumer Geographische Arbeiten</t>
  </si>
  <si>
    <t>Bonner Geographische Abhandlungen</t>
  </si>
  <si>
    <t>Canadian Journal of Regional Science</t>
  </si>
  <si>
    <t>CJRS</t>
  </si>
  <si>
    <t>Revue Canadienne des Sciences Régionales</t>
  </si>
  <si>
    <t>Capital &amp; class</t>
  </si>
  <si>
    <t>Journal of commonwealth &amp; comparative politics; Journal of ..</t>
  </si>
  <si>
    <t>CPS</t>
  </si>
  <si>
    <t>Cultural studies (London, England)</t>
  </si>
  <si>
    <t>ECON</t>
  </si>
  <si>
    <t>Journal of economics, management and business</t>
  </si>
  <si>
    <t>Economic and Social Changes: Facts, Trends, Forecast</t>
  </si>
  <si>
    <t>Ekonomiceskie i Social'nye Peremeny: Fakty, Tendencii, Prognoz</t>
  </si>
  <si>
    <t>Economic Annals</t>
  </si>
  <si>
    <t>Ekonomski anali, Annales économiques,Ėkonomičeskie annaly</t>
  </si>
  <si>
    <t>Ikonomika i upravlenie</t>
  </si>
  <si>
    <t>Ekonomist - Moskva</t>
  </si>
  <si>
    <t>Espaco e Debates. Revista de Estudos Regionais e Urbanos</t>
  </si>
  <si>
    <t>Folia Geographica Danica</t>
  </si>
  <si>
    <t xml:space="preserve">Forum for Social Economics </t>
  </si>
  <si>
    <t>FSE</t>
  </si>
  <si>
    <t>Geoadria</t>
  </si>
  <si>
    <t>GEOAFZ</t>
  </si>
  <si>
    <t>glasilo Hrvatskog geografskog društva - Ogranak Zadar i Odsjeka za geografiju Filozofskog fakulteta u Zadru</t>
  </si>
  <si>
    <t>Geocarrefour</t>
  </si>
  <si>
    <t>Géocarrefour: Revue de Géographie de Lyon</t>
  </si>
  <si>
    <t>Geografisk Tidsskrift</t>
  </si>
  <si>
    <t>Danish Journal of Geography</t>
  </si>
  <si>
    <t>Geografski Vestnik</t>
  </si>
  <si>
    <t>Geografski vestnik: časopis za Geografijo in Sorodne Vede, Geographical bulletin, Časopis za geografijo in sorodne vede
Izvestija Geografičeskogo Obščestva v Ljubljane, Bulletin de la Société de Géographie de Ljubljana, Review of the Geographical Society of Ljubljana, Bulletin of the Geographical Society of Slovenia, Bulletin de la Société de Géographie de Slovénie</t>
  </si>
  <si>
    <t>Geografski Zbornik</t>
  </si>
  <si>
    <t xml:space="preserve"> Acta Geographica</t>
  </si>
  <si>
    <t>Zeitschrift für Literatur und Diskussion</t>
  </si>
  <si>
    <t>Geographischer Jahresbericht aus Österreich</t>
  </si>
  <si>
    <t xml:space="preserve">
Geographischer Jahresbericht über Österreich
Geographischer Jahresbericht </t>
  </si>
  <si>
    <t>GLOBAL NETWORKS: A JOURNAL OF TRANSNATIONAL AFFAIRS</t>
  </si>
  <si>
    <t>Information Communication and Society</t>
  </si>
  <si>
    <t>ICS</t>
  </si>
  <si>
    <t>Information, Communication &amp; Society: ICS: an International Journal for the Information Age</t>
  </si>
  <si>
    <t>Izvestiâ Russkogo Geografičeskogo Obŝestva</t>
  </si>
  <si>
    <t>Izvestija Russkogo Geografičeskago Obščestva,Bulletin de la Société Russe de Géographie,</t>
  </si>
  <si>
    <t xml:space="preserve">Journal of Communist Studies &amp; Transition Politics </t>
  </si>
  <si>
    <t>Debatte : journal of contemporary central and eastern Europe.</t>
  </si>
  <si>
    <t>Journal of Economics and Management</t>
  </si>
  <si>
    <t>JEM</t>
  </si>
  <si>
    <t>Journal of economics &amp; management</t>
  </si>
  <si>
    <t>Journal of Land and Rural Studies</t>
  </si>
  <si>
    <t>JPE</t>
  </si>
  <si>
    <t>Journal of Social and Economic Studies</t>
  </si>
  <si>
    <t>Journal of social and economic studies : research journal</t>
  </si>
  <si>
    <t>Journal of Tourism and Regional Development</t>
  </si>
  <si>
    <t>TiRR</t>
  </si>
  <si>
    <t xml:space="preserve">Turystyka i Rozwój Regionalny </t>
  </si>
  <si>
    <t>Journal of Urban and Regional Analysis</t>
  </si>
  <si>
    <t>JURA</t>
  </si>
  <si>
    <t>Jurareview</t>
  </si>
  <si>
    <t>Law &amp; Society Review</t>
  </si>
  <si>
    <t>Local Work</t>
  </si>
  <si>
    <t>Local Work: CLES Bulletin</t>
  </si>
  <si>
    <t>The National interest</t>
  </si>
  <si>
    <t>Public policy research</t>
  </si>
  <si>
    <t>ÖZP</t>
  </si>
  <si>
    <t>Austrian journal of political science</t>
  </si>
  <si>
    <t xml:space="preserve">Petermann's Geographische Mitteilungen </t>
  </si>
  <si>
    <t>PGM</t>
  </si>
  <si>
    <t>Zeitschrift für Geo- und Umweltwissenschaften</t>
  </si>
  <si>
    <t>Policy and politics</t>
  </si>
  <si>
    <t>Policy &amp; politics : advancing knowledge in public and social policy.</t>
  </si>
  <si>
    <t>PQ</t>
  </si>
  <si>
    <t>Political Studies: the Journal of the Political Studies Association of the United Kingdom</t>
  </si>
  <si>
    <t>PSP</t>
  </si>
  <si>
    <t>Post-Communist economies : journal of the Centre for Research into Post-Communist Economies</t>
  </si>
  <si>
    <t>Prostranstvennaja ėkonomika</t>
  </si>
  <si>
    <t>PÉ</t>
  </si>
  <si>
    <t>Spatial economics</t>
  </si>
  <si>
    <t xml:space="preserve">Region Direct </t>
  </si>
  <si>
    <t>Region direct : medzinárodný vedecký časopis</t>
  </si>
  <si>
    <t>Regional and Sectoral Economic Studies</t>
  </si>
  <si>
    <t>Regional Development Dialogue</t>
  </si>
  <si>
    <t>RDD</t>
  </si>
  <si>
    <t>Regional DevelopmentDdialogue: an International Journal Focusing on Third World Development Problems</t>
  </si>
  <si>
    <t>Regional economy. South of Russia</t>
  </si>
  <si>
    <t>Regionalnaja ėkonomika: jug Rossii</t>
  </si>
  <si>
    <t>Regionalni studia</t>
  </si>
  <si>
    <t>Regionalni studia recenzovaný vědecký časopis = Czech regional studies: peer-reviewed scientific journal, Regional studies</t>
  </si>
  <si>
    <t>The Review of politics</t>
  </si>
  <si>
    <t>Revista de Economía Pública Urbana</t>
  </si>
  <si>
    <t>Urban Public Economics Review</t>
  </si>
  <si>
    <t>Revista de Estudios Europeos</t>
  </si>
  <si>
    <t>REE</t>
  </si>
  <si>
    <t>Revista de Estudios Regionales</t>
  </si>
  <si>
    <t>Romanian Review of Regional Studies: Journal of the Centre for Regional Geography</t>
  </si>
  <si>
    <t>Rossijskij Ekonomicheskij Zhurnal</t>
  </si>
  <si>
    <t>REZ</t>
  </si>
  <si>
    <t>Naučnye doklady vysšej školy, Ėkonomicheskie nauki, Ekonomičeskie nauki</t>
  </si>
  <si>
    <t>Scandinavian journal of development alternatives and area studies - Scandinavian journal on the developing countries</t>
  </si>
  <si>
    <t>Scienze Regionali</t>
  </si>
  <si>
    <t>Spatial Economics</t>
  </si>
  <si>
    <t>Prostranstvennaia ėkonomika</t>
  </si>
  <si>
    <t>sub\urban Zeitschrift für kritische Stadtforschung</t>
  </si>
  <si>
    <t>Südosteuropa Mitteilungen</t>
  </si>
  <si>
    <t>Südosteuropa-Mitteilungen</t>
  </si>
  <si>
    <t>Swedish Geographical Yearbook</t>
  </si>
  <si>
    <t>Svensk geografisk årsbok, Årsbok</t>
  </si>
  <si>
    <t>Tehnicki Vjesnik</t>
  </si>
  <si>
    <t>Tehnički vjesnik : znanstveno-stručni časopis tehničkih fakulteta Sveučilišta u Osijeku = Technical gazette : scientific-professional journal of technical faculties of the University of Osijek.</t>
  </si>
  <si>
    <t>Territorio</t>
  </si>
  <si>
    <t>Territorio : boletín de la Consejería de Obras Públicas, Urbanismo y Medio Ambiente</t>
  </si>
  <si>
    <t>Territorium</t>
  </si>
  <si>
    <t xml:space="preserve"> "Urban Challenge"</t>
  </si>
  <si>
    <t>Visegrad Journal on Bioeconomy and Sustainable Development</t>
  </si>
  <si>
    <t>Voprosy Geografii</t>
  </si>
  <si>
    <t>Voprosy Geografii - Moskovskii Filial Geograficheshogo Obshchestva</t>
  </si>
  <si>
    <t>Megjegyzés</t>
  </si>
  <si>
    <t>szerb nyelven</t>
  </si>
  <si>
    <t>lengyel nyelven</t>
  </si>
  <si>
    <t>orosz nyelven</t>
  </si>
  <si>
    <t xml:space="preserve">Collected reports of the Natural Science Faculty of the Palacký University Olomouc, Czech Republic. </t>
  </si>
  <si>
    <t>2009 előőt csak proceeding gyűjtemény volt!!!</t>
  </si>
  <si>
    <t>angol nyelven</t>
  </si>
  <si>
    <t>a listában már szerepel 150. tétel</t>
  </si>
  <si>
    <t>horváth nyelven</t>
  </si>
  <si>
    <t>cseh nyelven</t>
  </si>
  <si>
    <t>Földrajzi Értesítő</t>
  </si>
  <si>
    <t>Hungarian Geographical Bulletin, Geographical bulletin</t>
  </si>
  <si>
    <t>Geographische Mitteilungen      Geographical review</t>
  </si>
  <si>
    <t xml:space="preserve">hazai </t>
  </si>
  <si>
    <t xml:space="preserve">Hitelintézeti Szemle </t>
  </si>
  <si>
    <t>KEK</t>
  </si>
  <si>
    <t>2063-9538</t>
  </si>
  <si>
    <t>Regional Statistics</t>
  </si>
  <si>
    <t>Regional statistics journal of the Hungarian Central Statistical Office</t>
  </si>
  <si>
    <t>0237-4323</t>
  </si>
  <si>
    <t>A Falu</t>
  </si>
  <si>
    <t>Esély : társadalom- és szociálpolitikai folyóirat</t>
  </si>
  <si>
    <t>1786-1594</t>
  </si>
  <si>
    <t>Észak-magyarországi Stratégiai Füzetek</t>
  </si>
  <si>
    <t>1789-5170</t>
  </si>
  <si>
    <t>0866-1731</t>
  </si>
  <si>
    <t>ÖKO - Ökológia, Környezetgazdálkodás, Társadalom</t>
  </si>
  <si>
    <t>Pro minoritate : a határokat túlélő kisebbségekért</t>
  </si>
  <si>
    <t>Regio: kisebbség, politika, társadalom</t>
  </si>
  <si>
    <t>2064-1176</t>
  </si>
  <si>
    <t>1416-9967</t>
  </si>
  <si>
    <t>1475-5661</t>
  </si>
  <si>
    <t>Turizmus Bulletin</t>
  </si>
  <si>
    <t>1789-5588</t>
  </si>
  <si>
    <t xml:space="preserve">Acta Regionis Rurum </t>
  </si>
  <si>
    <t>2062-8870</t>
  </si>
  <si>
    <t>Central European Regional Policy and Human Geography</t>
  </si>
  <si>
    <t xml:space="preserve">Gazdaság és Társadalom </t>
  </si>
  <si>
    <t>0138-922X</t>
  </si>
  <si>
    <t>Műhely</t>
  </si>
  <si>
    <t>Műhely (Győr, Hungary), Műhely : társadalomtudományi és közművelődési folyóirat</t>
  </si>
  <si>
    <t>2415-9395</t>
  </si>
  <si>
    <t>Studia Mundi - Economica</t>
  </si>
  <si>
    <t>1789-0578</t>
  </si>
  <si>
    <t xml:space="preserve">Területfejlesztés és Innováció </t>
  </si>
  <si>
    <t>0133-1167</t>
  </si>
  <si>
    <t>Tiszatáj</t>
  </si>
  <si>
    <t>önállóan már nem jelenik meg</t>
  </si>
  <si>
    <t>Annual Review of Law and Social Science</t>
  </si>
  <si>
    <t>0003-6056</t>
  </si>
  <si>
    <t>Antitrust Law Journal</t>
  </si>
  <si>
    <t>0003-8911</t>
  </si>
  <si>
    <t>Archiv des öffentlichen Rechts (AöR)</t>
  </si>
  <si>
    <t>1868-7121</t>
  </si>
  <si>
    <t>Archiv des Völkerrechts</t>
  </si>
  <si>
    <t>0003-8997</t>
  </si>
  <si>
    <t>Archiv für die Civilistische Praxis</t>
  </si>
  <si>
    <t>0003-9160</t>
  </si>
  <si>
    <t>Archiv für katholisches Kirchenrecht</t>
  </si>
  <si>
    <t>Austrian journal of public and international law</t>
  </si>
  <si>
    <t>1573-6512</t>
  </si>
  <si>
    <t>Austrian Review of International and European Law</t>
  </si>
  <si>
    <t>1099-0798</t>
  </si>
  <si>
    <t>0735-3936</t>
  </si>
  <si>
    <t>Behavioral Sciences and the Law</t>
  </si>
  <si>
    <t>2221-8890</t>
  </si>
  <si>
    <t>Beiträge zur Rechtsgeschichte Österreichs</t>
  </si>
  <si>
    <t>0882-4312</t>
  </si>
  <si>
    <t>Berkeley Journal of Gender, Law and Justice</t>
  </si>
  <si>
    <t>0007-0955</t>
  </si>
  <si>
    <t>1464-3529</t>
  </si>
  <si>
    <t>British Journal of Criminology</t>
  </si>
  <si>
    <t>0008-1221</t>
  </si>
  <si>
    <t>California Law Review</t>
  </si>
  <si>
    <t>0010-1958</t>
  </si>
  <si>
    <t>Columbia Law Review</t>
  </si>
  <si>
    <t>0010-8847</t>
  </si>
  <si>
    <t>Cornell Law Review</t>
  </si>
  <si>
    <t>0964-8410</t>
  </si>
  <si>
    <t>Corporate Governance</t>
  </si>
  <si>
    <t>0011-1384</t>
  </si>
  <si>
    <t>Criminology</t>
  </si>
  <si>
    <t>Electronic Government: an international journal</t>
  </si>
  <si>
    <t>1632-451X</t>
  </si>
  <si>
    <t>Est Europa – La Revue</t>
  </si>
  <si>
    <t>0014-1704</t>
  </si>
  <si>
    <t>1539-297X</t>
  </si>
  <si>
    <t>Ethics</t>
  </si>
  <si>
    <t>0531-2485</t>
  </si>
  <si>
    <t>Europarecht</t>
  </si>
  <si>
    <t>2280-4994</t>
  </si>
  <si>
    <t>European Legal Roots</t>
  </si>
  <si>
    <t>1354-3725</t>
  </si>
  <si>
    <t>European Public Law</t>
  </si>
  <si>
    <t>0928-9801</t>
  </si>
  <si>
    <t>European Review of Private Law</t>
  </si>
  <si>
    <t>1105-1590</t>
  </si>
  <si>
    <t xml:space="preserve">European Review of Public Law </t>
  </si>
  <si>
    <t>0017-8039</t>
  </si>
  <si>
    <t>Harvard Civil Rights-Civil Liberties Law Review</t>
  </si>
  <si>
    <t>0147-8257</t>
  </si>
  <si>
    <t>Harvard Environmental Law Review</t>
  </si>
  <si>
    <t>1057-5057</t>
  </si>
  <si>
    <t xml:space="preserve">Harvard Human Rights Journal </t>
  </si>
  <si>
    <t>1558-4356</t>
  </si>
  <si>
    <t>Harvard Journal of Law and Gender</t>
  </si>
  <si>
    <t>0020-5893</t>
  </si>
  <si>
    <t>International and Comparative Law Quarterly (ICLQ)</t>
  </si>
  <si>
    <t>1474-2640</t>
  </si>
  <si>
    <t>1474-2659</t>
  </si>
  <si>
    <t>International Journal of Constitutional Law</t>
  </si>
  <si>
    <t>1752-7716</t>
  </si>
  <si>
    <t>1752-7724</t>
  </si>
  <si>
    <t>International Journal of Transitional Justice</t>
  </si>
  <si>
    <t>0021-0552</t>
  </si>
  <si>
    <t>Iowa Law Review</t>
  </si>
  <si>
    <t>1320-159X</t>
  </si>
  <si>
    <t>Journal of Law and Medicine</t>
  </si>
  <si>
    <t>2042-6402</t>
  </si>
  <si>
    <t>Journal on European History of Law</t>
  </si>
  <si>
    <t>0026-2234</t>
  </si>
  <si>
    <t>Michigan Law Review</t>
  </si>
  <si>
    <t>0026-5535</t>
  </si>
  <si>
    <t>Minnesota Law Review</t>
  </si>
  <si>
    <t>0028-7881</t>
  </si>
  <si>
    <t>New York University Law Review</t>
  </si>
  <si>
    <t>0029-3571</t>
  </si>
  <si>
    <t>Northwestern University Law Review</t>
  </si>
  <si>
    <t>0745-3515</t>
  </si>
  <si>
    <t>Notre Dame Law Review</t>
  </si>
  <si>
    <t>0143-6503</t>
  </si>
  <si>
    <t>Oxford Journal of Legal Studies</t>
  </si>
  <si>
    <t>0032-3218</t>
  </si>
  <si>
    <t xml:space="preserve">Political Studies </t>
  </si>
  <si>
    <t>0034-1398</t>
  </si>
  <si>
    <t>Rechtstheorie</t>
  </si>
  <si>
    <t xml:space="preserve">Review of International Studies </t>
  </si>
  <si>
    <t>0038-9765</t>
  </si>
  <si>
    <t>Stanford Law Review</t>
  </si>
  <si>
    <t>0040-4411</t>
  </si>
  <si>
    <t>Texas Law Review</t>
  </si>
  <si>
    <t>0047-2530</t>
  </si>
  <si>
    <t>The Journal of Legal Studies</t>
  </si>
  <si>
    <t>1468-2230</t>
  </si>
  <si>
    <t xml:space="preserve">The Modern Law Review </t>
  </si>
  <si>
    <t>0041-5650</t>
  </si>
  <si>
    <t>UCLA Law Review</t>
  </si>
  <si>
    <t>0041-9907</t>
  </si>
  <si>
    <t>University of Pennsylvania Law Review</t>
  </si>
  <si>
    <t>0042-2533</t>
  </si>
  <si>
    <t>Vanderbilt Law Review</t>
  </si>
  <si>
    <t>0042-6601</t>
  </si>
  <si>
    <t>Virginia Law Review</t>
  </si>
  <si>
    <t>0889-7743</t>
  </si>
  <si>
    <t xml:space="preserve">Yale Journal of International Law </t>
  </si>
  <si>
    <t>1043-9366</t>
  </si>
  <si>
    <t>Yale Journal of Law and Feminism</t>
  </si>
  <si>
    <t>0741-9457</t>
  </si>
  <si>
    <t>Yale Journal on Regulation</t>
  </si>
  <si>
    <t>0740-8048</t>
  </si>
  <si>
    <t>2328-2649</t>
  </si>
  <si>
    <t>Yale Law and Policy Review</t>
  </si>
  <si>
    <t>0044-0094</t>
  </si>
  <si>
    <t>Yale Law Journal</t>
  </si>
  <si>
    <t>0747-0088</t>
  </si>
  <si>
    <t>ABA Journal</t>
  </si>
  <si>
    <t>0323-0619</t>
  </si>
  <si>
    <t>Acta Universitatis Carolinae Iuridica</t>
  </si>
  <si>
    <t>0001-8368</t>
  </si>
  <si>
    <t>Administrative Law Review</t>
  </si>
  <si>
    <t>0340-840X</t>
  </si>
  <si>
    <t>1037-969X</t>
  </si>
  <si>
    <t>Alternative Law Journal</t>
  </si>
  <si>
    <t>0002-919X</t>
  </si>
  <si>
    <t>American Journal of Comparative Law</t>
  </si>
  <si>
    <t>0092-2315</t>
  </si>
  <si>
    <t>American Journal of Criminal Law</t>
  </si>
  <si>
    <t>0098-8588</t>
  </si>
  <si>
    <t>American Journal of Law and Medicine</t>
  </si>
  <si>
    <t>1520-460X</t>
  </si>
  <si>
    <t>American University International Law Review</t>
  </si>
  <si>
    <t>0066-3085</t>
  </si>
  <si>
    <t>Annuaire Francais de droit international</t>
  </si>
  <si>
    <t>0003-7877</t>
  </si>
  <si>
    <t>Arbitration</t>
  </si>
  <si>
    <t>0957-0411</t>
  </si>
  <si>
    <t>Arbitration International</t>
  </si>
  <si>
    <t>0003-9225</t>
  </si>
  <si>
    <t>Archiv für Kriminologie</t>
  </si>
  <si>
    <t>0066-6564</t>
  </si>
  <si>
    <t xml:space="preserve">Archives de Philosophie du droit </t>
  </si>
  <si>
    <t>1543-866X</t>
  </si>
  <si>
    <t>ATA Journal of Legal Tax Research</t>
  </si>
  <si>
    <t>0004-8658</t>
  </si>
  <si>
    <t>Australian and New Zealand Journal of Criminology</t>
  </si>
  <si>
    <t>1323-238X</t>
  </si>
  <si>
    <t>Australian Journal of Human Rights</t>
  </si>
  <si>
    <t>1030-7222</t>
  </si>
  <si>
    <t>Australian Journal of Labour Law</t>
  </si>
  <si>
    <t>0004-9611</t>
  </si>
  <si>
    <t>Australian Law Journal</t>
  </si>
  <si>
    <t>0006-4386</t>
  </si>
  <si>
    <t>Blätter für Agrarrecht/ Communications de droit agraire</t>
  </si>
  <si>
    <t>0006-8047</t>
  </si>
  <si>
    <t>Boston University Law Review</t>
  </si>
  <si>
    <t>0360-151X</t>
  </si>
  <si>
    <t>Brigham Young University Law Review</t>
  </si>
  <si>
    <t>2044-9437</t>
  </si>
  <si>
    <t>1819-5490</t>
  </si>
  <si>
    <t>Bulletin for International Taxation</t>
  </si>
  <si>
    <t>0391-1810</t>
  </si>
  <si>
    <t>Bullettino dell' Istituto di diritto romano, Vittorio Scialoja</t>
  </si>
  <si>
    <t>Cahiers de droit fiscal international</t>
  </si>
  <si>
    <t>0270-5192</t>
  </si>
  <si>
    <t>Cardozo Law Review</t>
  </si>
  <si>
    <t>0008-7254</t>
  </si>
  <si>
    <t>Case Western Reserve Journal of International Law</t>
  </si>
  <si>
    <t>1210-9126</t>
  </si>
  <si>
    <t>1805-2789</t>
  </si>
  <si>
    <t>Casopis  pro právni teorii a praxi</t>
  </si>
  <si>
    <t>2414-3456</t>
  </si>
  <si>
    <t>1335-3608</t>
  </si>
  <si>
    <t>Clovek a Spoloncnost</t>
  </si>
  <si>
    <t>0010-1931</t>
  </si>
  <si>
    <t>Columbia Journal of Transnational Law</t>
  </si>
  <si>
    <t>1473-7795</t>
  </si>
  <si>
    <t>Common Law World Review</t>
  </si>
  <si>
    <t>0010-8812</t>
  </si>
  <si>
    <t>Cornell International Law Journal</t>
  </si>
  <si>
    <t xml:space="preserve">Crime Prevention and Community safety: An International Journal </t>
  </si>
  <si>
    <t>1046-8374</t>
  </si>
  <si>
    <t>Criminal Law Forum</t>
  </si>
  <si>
    <t>0314-1160</t>
  </si>
  <si>
    <t>Criminal Law Journal</t>
  </si>
  <si>
    <t>1848-0357</t>
  </si>
  <si>
    <t>Croatian and Comparative Public Administration</t>
  </si>
  <si>
    <t>Croatian and Comparative Public Adminsitration</t>
  </si>
  <si>
    <t>1845-5662</t>
  </si>
  <si>
    <t>Croatian Yearbook of European Law and Policy</t>
  </si>
  <si>
    <t>1224-9173</t>
  </si>
  <si>
    <t>Curentul Juridic</t>
  </si>
  <si>
    <t>2044-8422</t>
  </si>
  <si>
    <t xml:space="preserve">Current Legal Problems </t>
  </si>
  <si>
    <t>0070-2471</t>
  </si>
  <si>
    <t>Czasopismo Prawno Historicyczne</t>
  </si>
  <si>
    <t>0317-1663</t>
  </si>
  <si>
    <t>Dalhousie Law Journal</t>
  </si>
  <si>
    <t>1804-6746</t>
  </si>
  <si>
    <t>1804-8285</t>
  </si>
  <si>
    <t>Danube</t>
  </si>
  <si>
    <t>0196-2035</t>
  </si>
  <si>
    <t>Denver Journal of International Law and Policy</t>
  </si>
  <si>
    <t>0038-884X</t>
  </si>
  <si>
    <t>Der Staat</t>
  </si>
  <si>
    <t>0012-1363</t>
  </si>
  <si>
    <t>Deutsches Verwaltungsblatt</t>
  </si>
  <si>
    <t>0029-859X</t>
  </si>
  <si>
    <t>Die öffentliche Verwaltung</t>
  </si>
  <si>
    <t>0042-4498</t>
  </si>
  <si>
    <t>Die Verwaltung</t>
  </si>
  <si>
    <t>1826-6770</t>
  </si>
  <si>
    <t xml:space="preserve">Dirirtto e practica tributaria internationale </t>
  </si>
  <si>
    <t>1064-3958</t>
  </si>
  <si>
    <t>Duke Environmental Law and Policy Forum</t>
  </si>
  <si>
    <t>0012-7086</t>
  </si>
  <si>
    <t>Duke Law Journal</t>
  </si>
  <si>
    <t>1364-9809</t>
  </si>
  <si>
    <t>1755-1692</t>
  </si>
  <si>
    <t xml:space="preserve">Edinburgh Law Review: an international forum for the discussion of law </t>
  </si>
  <si>
    <t>1469-0152</t>
  </si>
  <si>
    <t>Education Law Journal</t>
  </si>
  <si>
    <t>1052-2840</t>
  </si>
  <si>
    <t>Emory International Law Review</t>
  </si>
  <si>
    <t>0094-4076</t>
  </si>
  <si>
    <t>2163-324X</t>
  </si>
  <si>
    <t>Emory Law Journal</t>
  </si>
  <si>
    <t>0966-2030</t>
  </si>
  <si>
    <t>Environmental Liability</t>
  </si>
  <si>
    <t>0937-7204</t>
  </si>
  <si>
    <t>Europäische Zeitschrift für Wirtschaftsrecht</t>
  </si>
  <si>
    <t>0144-3054</t>
  </si>
  <si>
    <t>European Competition Law Review</t>
  </si>
  <si>
    <t>1574-0196</t>
  </si>
  <si>
    <t>European Constitutional Law Review</t>
  </si>
  <si>
    <t xml:space="preserve">European Foreign Affairs Review </t>
  </si>
  <si>
    <t>1361-1526</t>
  </si>
  <si>
    <t>European Human Rights Law Review</t>
  </si>
  <si>
    <t>1387-2370</t>
  </si>
  <si>
    <t>European Journal of Law Reform</t>
  </si>
  <si>
    <t>2034-760X</t>
  </si>
  <si>
    <t>European Journal of Policing Studies</t>
  </si>
  <si>
    <t>1351-5993</t>
  </si>
  <si>
    <t>1468-0386</t>
  </si>
  <si>
    <t>European Law Journal</t>
  </si>
  <si>
    <t>0307-5400</t>
  </si>
  <si>
    <t>European Law Review</t>
  </si>
  <si>
    <t>1614-9920</t>
  </si>
  <si>
    <t>1614-9939</t>
  </si>
  <si>
    <t>European Review of Contract Law</t>
  </si>
  <si>
    <t>0014-3138</t>
  </si>
  <si>
    <t>European Taxation</t>
  </si>
  <si>
    <t>0014-729X</t>
  </si>
  <si>
    <t>Family Law Quarterly</t>
  </si>
  <si>
    <t xml:space="preserve">Financijska teorija  i praksa </t>
  </si>
  <si>
    <t>1419-0060</t>
  </si>
  <si>
    <t>Folia Canonica</t>
  </si>
  <si>
    <t>1534-9977</t>
  </si>
  <si>
    <t>George Washington International Law Review</t>
  </si>
  <si>
    <t>0016-8076</t>
  </si>
  <si>
    <t>George Washington Law Review</t>
  </si>
  <si>
    <t>1550-5200</t>
  </si>
  <si>
    <t>Georgetown Journal of International Law</t>
  </si>
  <si>
    <t>0016-8092</t>
  </si>
  <si>
    <t>Georgetown Law Journal</t>
  </si>
  <si>
    <t>2071-8322</t>
  </si>
  <si>
    <t>German Law Journal</t>
  </si>
  <si>
    <t>0344-3094</t>
  </si>
  <si>
    <t>German Yearbook of International Law</t>
  </si>
  <si>
    <t>0132-0769</t>
  </si>
  <si>
    <t>Gosudarstvo i pravo</t>
  </si>
  <si>
    <t>0017-808X</t>
  </si>
  <si>
    <t>Harvard Journal on Legislation</t>
  </si>
  <si>
    <t>1469-5103</t>
  </si>
  <si>
    <t>Historical Journal</t>
  </si>
  <si>
    <t>0018-9855</t>
  </si>
  <si>
    <t>IIC International Review of Intellectual Property and Competition Law</t>
  </si>
  <si>
    <t>0392-2391</t>
  </si>
  <si>
    <t>Index. Quaderni camerti di studi romanistici</t>
  </si>
  <si>
    <t>1080-0727</t>
  </si>
  <si>
    <t>Indiana Journal of Global Legal Studies</t>
  </si>
  <si>
    <t>0019-6665</t>
  </si>
  <si>
    <t>Indiana Law Journal</t>
  </si>
  <si>
    <t>0305-9332</t>
  </si>
  <si>
    <t>Industrial Law Journal</t>
  </si>
  <si>
    <t>1551-3289</t>
  </si>
  <si>
    <t>International and Comparative Law Review</t>
  </si>
  <si>
    <t xml:space="preserve">International Journal of Children's Rights </t>
  </si>
  <si>
    <t>1744-5523</t>
  </si>
  <si>
    <t>1744-5531</t>
  </si>
  <si>
    <t>International Journal of Law in Context</t>
  </si>
  <si>
    <t>2335-3414</t>
  </si>
  <si>
    <t>International Public Administration Review</t>
  </si>
  <si>
    <t>1109-3943</t>
  </si>
  <si>
    <t>International Sports Law Review PANDEKTIS</t>
  </si>
  <si>
    <t>0720-6585</t>
  </si>
  <si>
    <t>IP Rax - Praxis des Internationalen Privat- und Verfahrensrechts</t>
  </si>
  <si>
    <t>0021-2237</t>
  </si>
  <si>
    <t>Israel Law Review</t>
  </si>
  <si>
    <t>0021-3241</t>
  </si>
  <si>
    <t>Iura - Rivista internazionale di diritto romano e antico</t>
  </si>
  <si>
    <t>0021-325X</t>
  </si>
  <si>
    <t>Ius Canonicum</t>
  </si>
  <si>
    <t>0075-2746</t>
  </si>
  <si>
    <t>Jahrbuch für Ostrecht</t>
  </si>
  <si>
    <t>0933-6494</t>
  </si>
  <si>
    <t>Jahrbuch für Umwelt- und Technikrecht</t>
  </si>
  <si>
    <t>0021-8170</t>
  </si>
  <si>
    <t>Journal du Droit International</t>
  </si>
  <si>
    <t>0258-252X</t>
  </si>
  <si>
    <t xml:space="preserve">Journal for Juridical Science </t>
  </si>
  <si>
    <t>0021-8642</t>
  </si>
  <si>
    <t>Journal of Air Law and Commerce</t>
  </si>
  <si>
    <t>0021-9460</t>
  </si>
  <si>
    <t>Journal of Business Law</t>
  </si>
  <si>
    <t>1477-0814</t>
  </si>
  <si>
    <t>1387-3091</t>
  </si>
  <si>
    <t>Journal of Comparative Law</t>
  </si>
  <si>
    <t>1740-1461</t>
  </si>
  <si>
    <t>1740-1453</t>
  </si>
  <si>
    <t>Journal of Empirical Legal Studies</t>
  </si>
  <si>
    <t>0952-8873</t>
  </si>
  <si>
    <t>1464-374X</t>
  </si>
  <si>
    <t xml:space="preserve">Journal of Environmental Law </t>
  </si>
  <si>
    <t>Journal of European History of Law</t>
  </si>
  <si>
    <t>1467-6478</t>
  </si>
  <si>
    <t xml:space="preserve">Journal of Law and Society </t>
  </si>
  <si>
    <t>1073-1105</t>
  </si>
  <si>
    <t>Journal of Law, Medicine and Ethics</t>
  </si>
  <si>
    <t>0732-9113</t>
  </si>
  <si>
    <t>Journal of Legal Pluralism and Unofficial Law</t>
  </si>
  <si>
    <t>0022-2410</t>
  </si>
  <si>
    <t>Journal of Maritime Law and Commerce</t>
  </si>
  <si>
    <t>1757-7632</t>
  </si>
  <si>
    <t>1757-7640</t>
  </si>
  <si>
    <t>Journal of Media Law</t>
  </si>
  <si>
    <t>1092-2083</t>
  </si>
  <si>
    <t>Journal of Medicine and Law</t>
  </si>
  <si>
    <t>0748-4518</t>
  </si>
  <si>
    <t>Journal of Quantitative Criminology</t>
  </si>
  <si>
    <t>0075-4358</t>
  </si>
  <si>
    <t>Journal of Roman Studies</t>
  </si>
  <si>
    <t>1354-7747</t>
  </si>
  <si>
    <t>Journal of Social Security Law</t>
  </si>
  <si>
    <t>1093-6793</t>
  </si>
  <si>
    <t>Journal of the American Academy of Psychiatry and the Law</t>
  </si>
  <si>
    <t>1932-9148</t>
  </si>
  <si>
    <t>Journal of Tort Law</t>
  </si>
  <si>
    <t>1422-2213</t>
  </si>
  <si>
    <t>1747-1796</t>
  </si>
  <si>
    <t>Journal of World Intellectual Property</t>
  </si>
  <si>
    <t>2043-085X</t>
  </si>
  <si>
    <t>Journal on Legal and Economic Issues of Central Europe</t>
  </si>
  <si>
    <t>0971-7544</t>
  </si>
  <si>
    <t>0975-1076</t>
  </si>
  <si>
    <t>Journals of Intellectual Property Rights</t>
  </si>
  <si>
    <t>0022-5800</t>
  </si>
  <si>
    <t>Judicature</t>
  </si>
  <si>
    <t>0897-1277</t>
  </si>
  <si>
    <t>Jurimetrics: journal of law, science and technology</t>
  </si>
  <si>
    <t>0022-6882</t>
  </si>
  <si>
    <t>1868-7067</t>
  </si>
  <si>
    <t>Juristenzeitung</t>
  </si>
  <si>
    <t>0720-6356</t>
  </si>
  <si>
    <t>Juristische Arbeitsblätter</t>
  </si>
  <si>
    <t>0022-6912</t>
  </si>
  <si>
    <t>1613-7639</t>
  </si>
  <si>
    <t>Juristische Blätter</t>
  </si>
  <si>
    <t>0961-5768</t>
  </si>
  <si>
    <t>King's Law Journal</t>
  </si>
  <si>
    <t>2084-4115</t>
  </si>
  <si>
    <t>2084-4131</t>
  </si>
  <si>
    <t>Krakowskie Studia z Historii</t>
  </si>
  <si>
    <t>0023-4834</t>
  </si>
  <si>
    <t>Kritische Justiz</t>
  </si>
  <si>
    <t>2080-1084</t>
  </si>
  <si>
    <t>2450-7938</t>
  </si>
  <si>
    <t>Krytyka prawa</t>
  </si>
  <si>
    <t>0023-6462</t>
  </si>
  <si>
    <t>Labeo: Rassegna di diritto romano</t>
  </si>
  <si>
    <t>0023-9186</t>
  </si>
  <si>
    <t>Law and Contemporary Problems</t>
  </si>
  <si>
    <t>0957-8536</t>
  </si>
  <si>
    <t>Law and Critique</t>
  </si>
  <si>
    <t>1152-9172</t>
  </si>
  <si>
    <t xml:space="preserve">Law and European Affairs </t>
  </si>
  <si>
    <t>1752-1440</t>
  </si>
  <si>
    <t>Law and Financial Markets Review</t>
  </si>
  <si>
    <t>0738-2480</t>
  </si>
  <si>
    <t>Law and History Review</t>
  </si>
  <si>
    <t>1747-4469</t>
  </si>
  <si>
    <t>0897-6546</t>
  </si>
  <si>
    <t>Law and Social Inquiry</t>
  </si>
  <si>
    <t>0023-9267</t>
  </si>
  <si>
    <t>Law Institute Journal</t>
  </si>
  <si>
    <t>1470-8396</t>
  </si>
  <si>
    <t>1470-840X</t>
  </si>
  <si>
    <t>Law, Probability and Risk: a journal of reasoning under uncertainty</t>
  </si>
  <si>
    <t>1752-1467</t>
  </si>
  <si>
    <t>Legisprudence: International Journal for the Study of Legislatian</t>
  </si>
  <si>
    <t>2066-1886</t>
  </si>
  <si>
    <t>Lex et Scientia International Journal</t>
  </si>
  <si>
    <t>0149-9807</t>
  </si>
  <si>
    <t>lmmigration and Nationality Law Review</t>
  </si>
  <si>
    <t>1533-5860</t>
  </si>
  <si>
    <t>Loyola of Los Angeles International and Comparative Law Review</t>
  </si>
  <si>
    <t>1023-263X</t>
  </si>
  <si>
    <t>Maastricht Journal of European and Comparative Law</t>
  </si>
  <si>
    <t>0024-9041</t>
  </si>
  <si>
    <t>McGill Law Journal</t>
  </si>
  <si>
    <t>1464-3790</t>
  </si>
  <si>
    <t>0967-0742</t>
  </si>
  <si>
    <t>Medical Law Review</t>
  </si>
  <si>
    <t>0723-1393</t>
  </si>
  <si>
    <t>Medicine and Law</t>
  </si>
  <si>
    <t>0025-8024</t>
  </si>
  <si>
    <t>Medicine, Science and the Law</t>
  </si>
  <si>
    <t>0723-8886</t>
  </si>
  <si>
    <t>Medizinrecht</t>
  </si>
  <si>
    <t>0025-8938</t>
  </si>
  <si>
    <t>Melbourne University Law Review</t>
  </si>
  <si>
    <t>1052-2867</t>
  </si>
  <si>
    <t>Michigan Journal of International Law</t>
  </si>
  <si>
    <t>0026-7961</t>
  </si>
  <si>
    <t>Modern Law Review</t>
  </si>
  <si>
    <t>0311-3140</t>
  </si>
  <si>
    <t>Monash University Law Review</t>
  </si>
  <si>
    <t>0722-4532</t>
  </si>
  <si>
    <t>Münsterische Beitraege zur Antiken Handelsgeschichte</t>
  </si>
  <si>
    <t>0172-1631</t>
  </si>
  <si>
    <t>1439-0515</t>
  </si>
  <si>
    <t>Natur und Recht</t>
  </si>
  <si>
    <t>0341-1915</t>
  </si>
  <si>
    <t>Neue Juristische Wochenschrift</t>
  </si>
  <si>
    <t>0943-7525</t>
  </si>
  <si>
    <t>Neue Zeitschrift für Arbeitsrecht</t>
  </si>
  <si>
    <t>0941-7915</t>
  </si>
  <si>
    <t>Neue Zeitschrift für Sozialrecht</t>
  </si>
  <si>
    <t>0028-7873</t>
  </si>
  <si>
    <t xml:space="preserve">New York University Journal of International Law and Politics </t>
  </si>
  <si>
    <t>0549-0618</t>
  </si>
  <si>
    <t xml:space="preserve">New Zealand Universities Law Review </t>
  </si>
  <si>
    <t>0029-2524</t>
  </si>
  <si>
    <t>North Carolina Law Review</t>
  </si>
  <si>
    <t>1557-2447</t>
  </si>
  <si>
    <t>Northwestern Journal of Law and Social Policy</t>
  </si>
  <si>
    <t>0304-341X</t>
  </si>
  <si>
    <t>Nuclear Law Bulletin</t>
  </si>
  <si>
    <t>1211-3425</t>
  </si>
  <si>
    <t>Orbis Iuris Romani: Journal of ancient law studies</t>
  </si>
  <si>
    <t>0030-6444</t>
  </si>
  <si>
    <t>Osteuropa Recht</t>
  </si>
  <si>
    <t>1472-9342</t>
  </si>
  <si>
    <t>Oxford University Commonwealth Law Journal</t>
  </si>
  <si>
    <t>Öffentliche Verwaltung: Zeitschrift für Öffentliche Verwaltungwissenschaft</t>
  </si>
  <si>
    <t>0031-0980</t>
  </si>
  <si>
    <t>Panstwo i pravo</t>
  </si>
  <si>
    <t>1546-3435</t>
  </si>
  <si>
    <t>0887-283X</t>
  </si>
  <si>
    <t>Penn State International Law Review</t>
  </si>
  <si>
    <t>0031-529X</t>
  </si>
  <si>
    <t>Periodica de Re Canonica</t>
  </si>
  <si>
    <t>1363-951X</t>
  </si>
  <si>
    <t>Policing</t>
  </si>
  <si>
    <t>0079-4929</t>
  </si>
  <si>
    <t>Právnehistorické studie</t>
  </si>
  <si>
    <t>0231-6625</t>
  </si>
  <si>
    <t>Právnik</t>
  </si>
  <si>
    <t>0032-6984</t>
  </si>
  <si>
    <t>Právny obzor</t>
  </si>
  <si>
    <t>1230-5502</t>
  </si>
  <si>
    <t>Przeglad  sejmowy</t>
  </si>
  <si>
    <t>2082-1212</t>
  </si>
  <si>
    <t>Przeglad prawa konstytucyjnego</t>
  </si>
  <si>
    <t>1068-316X</t>
  </si>
  <si>
    <t>Psychology, Crime and Law</t>
  </si>
  <si>
    <t>0033-3565</t>
  </si>
  <si>
    <t>Public Law</t>
  </si>
  <si>
    <t>0963-8245</t>
  </si>
  <si>
    <t>Public Procurement Law Review</t>
  </si>
  <si>
    <t>1462-4745</t>
  </si>
  <si>
    <t>Punishment and Society</t>
  </si>
  <si>
    <t>0828-9999</t>
  </si>
  <si>
    <t>Quebec Journal of International Law</t>
  </si>
  <si>
    <t>0316-778X</t>
  </si>
  <si>
    <t>Queen's Law Journal</t>
  </si>
  <si>
    <t>0033-7250</t>
  </si>
  <si>
    <t>Rabels Zeitschrift für ausländisches und internationales Privatrecht</t>
  </si>
  <si>
    <t>0340-7926</t>
  </si>
  <si>
    <t>Recht der Internationalen Wirtschaft</t>
  </si>
  <si>
    <t>1833-7163</t>
  </si>
  <si>
    <t>Rechtgesichte/Legal History</t>
  </si>
  <si>
    <t>1619-4993</t>
  </si>
  <si>
    <t>Rechtsgeschichte</t>
  </si>
  <si>
    <t>Regulation &amp; Governance</t>
  </si>
  <si>
    <t>1351-170X</t>
  </si>
  <si>
    <t>Restitution Law Review</t>
  </si>
  <si>
    <t>0962-8797</t>
  </si>
  <si>
    <t>1467-9388</t>
  </si>
  <si>
    <t>Review of European Community and International Environmental Law</t>
  </si>
  <si>
    <t>0034-7191</t>
  </si>
  <si>
    <t>2359-5736</t>
  </si>
  <si>
    <t>Revista Brasiliera de Estudos Políticos</t>
  </si>
  <si>
    <t>0989-7925</t>
  </si>
  <si>
    <t xml:space="preserve">Revue d"histoire des facultés de droit, de la culture juridique, du monde des juristes et du livre juridique </t>
  </si>
  <si>
    <t>0556-7378</t>
  </si>
  <si>
    <t>Revue de droit canonique</t>
  </si>
  <si>
    <t>0763-1219</t>
  </si>
  <si>
    <t>Revue de Droit Francaise Administratif</t>
  </si>
  <si>
    <t>0775-4663</t>
  </si>
  <si>
    <t>Revue de droit international et de droit comparé</t>
  </si>
  <si>
    <t>0035-1733</t>
  </si>
  <si>
    <t>Revue de Science Criminelle et Doit Pénal Comparé</t>
  </si>
  <si>
    <t xml:space="preserve">Revue Droit et Societe </t>
  </si>
  <si>
    <t>0035-2616</t>
  </si>
  <si>
    <t>Revue du Marche Commun et de L'Union Europeenne</t>
  </si>
  <si>
    <t>0373-6156</t>
  </si>
  <si>
    <t>Revue Generale de Droit International Public</t>
  </si>
  <si>
    <t>0035-3256</t>
  </si>
  <si>
    <t xml:space="preserve">Revue Hellenique de Droit International </t>
  </si>
  <si>
    <t>0035-3264</t>
  </si>
  <si>
    <t>Revue Historique</t>
  </si>
  <si>
    <t>0035-3280</t>
  </si>
  <si>
    <t>Revue Historique de Droit Francais et Etranger</t>
  </si>
  <si>
    <t>0035-3337</t>
  </si>
  <si>
    <t xml:space="preserve">Revue Internationale de droit comparé </t>
  </si>
  <si>
    <t>0556-7939</t>
  </si>
  <si>
    <t>Revue Internationale des droits de l'Antiquité</t>
  </si>
  <si>
    <t>0035-3825</t>
  </si>
  <si>
    <t>Revue Pénitentiaire et Droit  Pénal</t>
  </si>
  <si>
    <t xml:space="preserve">Risk Management: an International Journal </t>
  </si>
  <si>
    <t>0036-0465</t>
  </si>
  <si>
    <t>Rutgers Law Review</t>
  </si>
  <si>
    <t>0218-2173</t>
  </si>
  <si>
    <t>Singapore Journal of Legal Studies</t>
  </si>
  <si>
    <t>1793-0448</t>
  </si>
  <si>
    <t>Singapore Year Book of International Law</t>
  </si>
  <si>
    <t>1996-2126</t>
  </si>
  <si>
    <t>0258-7203</t>
  </si>
  <si>
    <t>South African Journal on Human Rights</t>
  </si>
  <si>
    <t>0258-2503</t>
  </si>
  <si>
    <t>South African Law Journal</t>
  </si>
  <si>
    <t>0139-6005</t>
  </si>
  <si>
    <t>Správní právo</t>
  </si>
  <si>
    <t>0898-8404</t>
  </si>
  <si>
    <t>St. Louis University Public Law Review</t>
  </si>
  <si>
    <t>0731-5082</t>
  </si>
  <si>
    <t>Stanford Journal of International Law</t>
  </si>
  <si>
    <t>1806-6445</t>
  </si>
  <si>
    <t>Sur - International Journal of Human Rights</t>
  </si>
  <si>
    <t>0899-8086</t>
  </si>
  <si>
    <t>Temple Law Review</t>
  </si>
  <si>
    <t>0003-1453</t>
  </si>
  <si>
    <t>The American University law review</t>
  </si>
  <si>
    <t>0008-1973</t>
  </si>
  <si>
    <t>The Cambridge law journal</t>
  </si>
  <si>
    <t>1076-6715</t>
  </si>
  <si>
    <t>The Columbia Journal of European Law</t>
  </si>
  <si>
    <t>0952-617X</t>
  </si>
  <si>
    <t>The International Journal of Comparative Labour Law and Industrial Relations</t>
  </si>
  <si>
    <t>0882-1046</t>
  </si>
  <si>
    <t>The Journal of contemporary health law and policy</t>
  </si>
  <si>
    <t>0022-6858</t>
  </si>
  <si>
    <t>The Jurist</t>
  </si>
  <si>
    <t>1805-840X</t>
  </si>
  <si>
    <t>The Lawyer Quarterly</t>
  </si>
  <si>
    <t>The NISPAcee Journal of Public Administration and Policy</t>
  </si>
  <si>
    <t>1565-3404</t>
  </si>
  <si>
    <t>Theoretical Inquiries in Law</t>
  </si>
  <si>
    <t>2050-8840</t>
  </si>
  <si>
    <t>2050-8859</t>
  </si>
  <si>
    <t>Theory and Practice of Legislation</t>
  </si>
  <si>
    <t>1879-6664</t>
  </si>
  <si>
    <t>Tijdschrift voor Constitutioneel Recht</t>
  </si>
  <si>
    <t>0040-7585</t>
  </si>
  <si>
    <t>1571-8190</t>
  </si>
  <si>
    <t>Tijdschrift voor rechtsgeschiedenis</t>
  </si>
  <si>
    <t>2211-0046</t>
  </si>
  <si>
    <t>Tilburg Law Review: journal of international and comparative law</t>
  </si>
  <si>
    <t>1010-9161</t>
  </si>
  <si>
    <t>Tyche</t>
  </si>
  <si>
    <t>0257-7747</t>
  </si>
  <si>
    <t>1996-2207</t>
  </si>
  <si>
    <t>Tydskrif vir die Suid-Afrikaanse Reg</t>
  </si>
  <si>
    <t>0068-1849</t>
  </si>
  <si>
    <t>University of British Columbia Law Review</t>
  </si>
  <si>
    <t>0041-9494</t>
  </si>
  <si>
    <t>University of Chicago Law Review</t>
  </si>
  <si>
    <t>0009-6881</t>
  </si>
  <si>
    <t>University of Cincinnati Law Review</t>
  </si>
  <si>
    <t>0276-9948</t>
  </si>
  <si>
    <t>University of Illinois Law Review</t>
  </si>
  <si>
    <t>0363-602X</t>
  </si>
  <si>
    <t>University of Michigan Journal of Law Reform</t>
  </si>
  <si>
    <t>0313-0096</t>
  </si>
  <si>
    <t>University of New South Wales Law Journal</t>
  </si>
  <si>
    <t>1521-2823</t>
  </si>
  <si>
    <t>1942-8561</t>
  </si>
  <si>
    <t>University of Pennsylvania Journal of Constitutional Law</t>
  </si>
  <si>
    <t>0041-9915</t>
  </si>
  <si>
    <t>University of Pittsburgh Law Review</t>
  </si>
  <si>
    <t>0042-0220</t>
  </si>
  <si>
    <t>University of Toronto Law Journal</t>
  </si>
  <si>
    <t>1995-5855</t>
  </si>
  <si>
    <t>Vienna Online Journal on International Constitutional Law</t>
  </si>
  <si>
    <t>0043-0617</t>
  </si>
  <si>
    <t>Washington Law Review</t>
  </si>
  <si>
    <t>Wirtschaft und Recht in Osteuropa</t>
  </si>
  <si>
    <t>0043-650X</t>
  </si>
  <si>
    <t>Wisconsin Law Review</t>
  </si>
  <si>
    <t>0897-4454</t>
  </si>
  <si>
    <t>Women and Criminal Justice</t>
  </si>
  <si>
    <t>1011-4548</t>
  </si>
  <si>
    <t>World Competition: Law and Economics Review</t>
  </si>
  <si>
    <t>1535-3532</t>
  </si>
  <si>
    <t>Yale journal of health policy, law, and ethics</t>
  </si>
  <si>
    <t>0263-3264</t>
  </si>
  <si>
    <t>Yearbook of European Law</t>
  </si>
  <si>
    <t>0965-1721</t>
  </si>
  <si>
    <t>Yearbook of International Environmental Law</t>
  </si>
  <si>
    <t>1389-1359</t>
  </si>
  <si>
    <t>1574-096X</t>
  </si>
  <si>
    <t>Yearbook of International Humanitarian Law</t>
  </si>
  <si>
    <t>0550-2179</t>
  </si>
  <si>
    <t>Zbornik radova (Pravnog fakulteta, Novi Sad)</t>
  </si>
  <si>
    <t>0323-4096</t>
  </si>
  <si>
    <t>Zeitschrift der Savigny-Stiftung fur Rechtsgeschichte</t>
  </si>
  <si>
    <t>1435-439X</t>
  </si>
  <si>
    <t>Zeitschrift fur europarechtliche Studien</t>
  </si>
  <si>
    <t>0084-5388</t>
  </si>
  <si>
    <t xml:space="preserve">Zeitschrift fur Papyrologie und Epigraphik </t>
  </si>
  <si>
    <t>0342-328X</t>
  </si>
  <si>
    <t>Zeitschrift für Arbeitsrecht</t>
  </si>
  <si>
    <t>0044-2348</t>
  </si>
  <si>
    <t>Zeitschrift für Ausländisches Öffentliches Recht und Völkerrecht</t>
  </si>
  <si>
    <t>0044-2410</t>
  </si>
  <si>
    <t>Zeitschrift für das gesamte Familienrecht</t>
  </si>
  <si>
    <t>1612-703X</t>
  </si>
  <si>
    <t>Zeitschrift für die Gesamte Strafrechtswissenschaft</t>
  </si>
  <si>
    <t>0943-3929</t>
  </si>
  <si>
    <t>Zeitschrift für Europäisches Privatrecht</t>
  </si>
  <si>
    <t>1612-4243</t>
  </si>
  <si>
    <t>Zeitschrift für Europäisches Umwelt- und Planungsrecht (EurUP)</t>
  </si>
  <si>
    <t>2078-1059</t>
  </si>
  <si>
    <t>Zeitschrift für Europarecht International Privatrecht &amp; Rechtsvergleichung</t>
  </si>
  <si>
    <t>1863-6470</t>
  </si>
  <si>
    <t>Zeitschrift für Internationale Strafrechtsdogmatik</t>
  </si>
  <si>
    <t>1431-5726</t>
  </si>
  <si>
    <t>Zeitschrift für Japanisches Recht</t>
  </si>
  <si>
    <t>0250-6459</t>
  </si>
  <si>
    <t>Zeitschrift für Neuere Rechtsgeschichte</t>
  </si>
  <si>
    <t>Zeitschrift für öffentliches Recht</t>
  </si>
  <si>
    <t>0174-0202</t>
  </si>
  <si>
    <t>Zeitschrift für Rechtssoziologie</t>
  </si>
  <si>
    <t>0514-275X</t>
  </si>
  <si>
    <t>Zeitschrift für Rechtsvergleichung, Internationales Privatrecht und Europarecht</t>
  </si>
  <si>
    <t xml:space="preserve">Zeitschrift für Umweltpolitik und Umweltrecht (Z/U) </t>
  </si>
  <si>
    <t>0943-383X</t>
  </si>
  <si>
    <t>Zeitschrift für Umweltrecht (ZUR)</t>
  </si>
  <si>
    <t>0044-3638</t>
  </si>
  <si>
    <t>Zeitschrift für Vergleichende Rechtswissenschaft: Archiv für Internationales Wirtschaftsrecht</t>
  </si>
  <si>
    <t>0342-3468</t>
  </si>
  <si>
    <t>Zeitschrift für Zivilprozess</t>
  </si>
  <si>
    <t>0930-861X</t>
  </si>
  <si>
    <t xml:space="preserve">Zietschrift für Internationéles Arbeits - und Sozialpolitik </t>
  </si>
  <si>
    <t>0954-8890</t>
  </si>
  <si>
    <t>1755-1609</t>
  </si>
  <si>
    <t>African Journal of International and Comparative Law</t>
  </si>
  <si>
    <t>1708-7384</t>
  </si>
  <si>
    <t>2210-9730</t>
  </si>
  <si>
    <t>African Journal of Legal Studies</t>
  </si>
  <si>
    <t>0927-3379</t>
  </si>
  <si>
    <t>Air and Space Law</t>
  </si>
  <si>
    <t>0002-4279</t>
  </si>
  <si>
    <t>Alabama Law Review</t>
  </si>
  <si>
    <t>0002-4678</t>
  </si>
  <si>
    <t>Albany law review</t>
  </si>
  <si>
    <t>0002-4821</t>
  </si>
  <si>
    <t>Alberta Law Review</t>
  </si>
  <si>
    <t>1068-0861</t>
  </si>
  <si>
    <t>American Bankruptcy Institute Law Review</t>
  </si>
  <si>
    <t>0164-0364</t>
  </si>
  <si>
    <t>American Criminal Law Review</t>
  </si>
  <si>
    <t>0891-6330</t>
  </si>
  <si>
    <t>American Journal of Family Law</t>
  </si>
  <si>
    <t>0065-8995</t>
  </si>
  <si>
    <t xml:space="preserve">American Journal of Jurisprudence </t>
  </si>
  <si>
    <t>0002-9319</t>
  </si>
  <si>
    <t>American Journal of Legal History</t>
  </si>
  <si>
    <t>1050-4109</t>
  </si>
  <si>
    <t>American Review of International Arbitration</t>
  </si>
  <si>
    <t>0701-158X</t>
  </si>
  <si>
    <t>Annals of Air and Space Law</t>
  </si>
  <si>
    <t>0392-2359</t>
  </si>
  <si>
    <t>Apollinaris</t>
  </si>
  <si>
    <t>1573-0255</t>
  </si>
  <si>
    <t>0268-0556</t>
  </si>
  <si>
    <t>Arab Law Quarterly</t>
  </si>
  <si>
    <t>0003-7648</t>
  </si>
  <si>
    <t>Arbeit und Recht</t>
  </si>
  <si>
    <t>0743-6963</t>
  </si>
  <si>
    <t>Arizona Journal of International and Comparative Law</t>
  </si>
  <si>
    <t>0004-153X</t>
  </si>
  <si>
    <t>Arizona Law Review</t>
  </si>
  <si>
    <t>0164-4297</t>
  </si>
  <si>
    <t>Arizona State Law Journal</t>
  </si>
  <si>
    <t>1362-2331</t>
  </si>
  <si>
    <t>Art, Antiquity, and Law</t>
  </si>
  <si>
    <t>1019-2557</t>
  </si>
  <si>
    <t>Asia Pacific Law Review</t>
  </si>
  <si>
    <t>1574-3330</t>
  </si>
  <si>
    <t>Asian International Arbitration Journal</t>
  </si>
  <si>
    <t>1932-0205</t>
  </si>
  <si>
    <t>Asian Journal of Comparative Law</t>
  </si>
  <si>
    <t>0928-432X</t>
  </si>
  <si>
    <t>Asian Yearbook of International Law</t>
  </si>
  <si>
    <t>1321-4489</t>
  </si>
  <si>
    <t>Australian Administrative Law Journal</t>
  </si>
  <si>
    <t>0310-1053</t>
  </si>
  <si>
    <t>Australian Business Law Review</t>
  </si>
  <si>
    <t>1038-1635</t>
  </si>
  <si>
    <t>Australian Intellectual Property Journal</t>
  </si>
  <si>
    <t>1325-5029</t>
  </si>
  <si>
    <t>Australian International Law Journal</t>
  </si>
  <si>
    <t>1320-7105</t>
  </si>
  <si>
    <t>Australian Journal of Administrative Law</t>
  </si>
  <si>
    <t>1037-4124</t>
  </si>
  <si>
    <t>Australian Journal of Corporate Law</t>
  </si>
  <si>
    <t>0817-623X</t>
  </si>
  <si>
    <t>Australian Journal of Family Law</t>
  </si>
  <si>
    <t>1038-5959</t>
  </si>
  <si>
    <t>Australian Property Law Journal</t>
  </si>
  <si>
    <t>0311-094X</t>
  </si>
  <si>
    <t>Australian Tax Review</t>
  </si>
  <si>
    <t>1321-7488</t>
  </si>
  <si>
    <t>Australian Taxation Law Journal</t>
  </si>
  <si>
    <t>0832-8722</t>
  </si>
  <si>
    <t>Banking and Finance Law Review</t>
  </si>
  <si>
    <t>1434-1832</t>
  </si>
  <si>
    <t>Baurechtliche Blaetter</t>
  </si>
  <si>
    <t>1548-7067</t>
  </si>
  <si>
    <t>Berkeley Business Law Journal</t>
  </si>
  <si>
    <t>1067-7666</t>
  </si>
  <si>
    <t>Berkeley Journal of Employment and Labor Law</t>
  </si>
  <si>
    <t>1085-5718</t>
  </si>
  <si>
    <t>Berkeley Journal of International Law</t>
  </si>
  <si>
    <t>1365-8867</t>
  </si>
  <si>
    <t>Bio-Science Law Review</t>
  </si>
  <si>
    <t>0730-031X</t>
  </si>
  <si>
    <t>Biotechnology Law Report</t>
  </si>
  <si>
    <t>0190-7034</t>
  </si>
  <si>
    <t>Boston College Environmental Affairs Law Review</t>
  </si>
  <si>
    <t>0277-5778</t>
  </si>
  <si>
    <t>Boston College International and Comparative Law Review</t>
  </si>
  <si>
    <t>0161-6587</t>
  </si>
  <si>
    <t>Boston College Law Review</t>
  </si>
  <si>
    <t>1930-5648</t>
  </si>
  <si>
    <t>Boston College Third World Law Journal</t>
  </si>
  <si>
    <t>0737-8947</t>
  </si>
  <si>
    <t>Boston University International Law Journal</t>
  </si>
  <si>
    <t>0007-2362</t>
  </si>
  <si>
    <t>Brooklyn Law Review</t>
  </si>
  <si>
    <t>1093-3514</t>
  </si>
  <si>
    <t xml:space="preserve">Buffalo Criminal Law Review </t>
  </si>
  <si>
    <t>0023-9356</t>
  </si>
  <si>
    <t>Buffalo Law Review</t>
  </si>
  <si>
    <t>1467-632X</t>
  </si>
  <si>
    <t>Business Law International</t>
  </si>
  <si>
    <t>0896-2383</t>
  </si>
  <si>
    <t>BYU Journal of Public Law</t>
  </si>
  <si>
    <t>0886-3210</t>
  </si>
  <si>
    <t>California Western International Law Journal</t>
  </si>
  <si>
    <t>1203-8660</t>
  </si>
  <si>
    <t>Canadian Criminal Law Review</t>
  </si>
  <si>
    <t>0069-0058</t>
  </si>
  <si>
    <t>Canadian Yearbook of International Law</t>
  </si>
  <si>
    <t>1750-7219</t>
  </si>
  <si>
    <t>Capital Markets Law Journal</t>
  </si>
  <si>
    <t>0198-9693</t>
  </si>
  <si>
    <t>Capital University Law Review</t>
  </si>
  <si>
    <t>1864-9904</t>
  </si>
  <si>
    <t>Carbon and Climate Law Review</t>
  </si>
  <si>
    <t>1069-3181</t>
  </si>
  <si>
    <t>Cardozo Journal of International and Comparative Law</t>
  </si>
  <si>
    <t>1074-5785</t>
  </si>
  <si>
    <t>Cardozo Journal of Law and Gender</t>
  </si>
  <si>
    <t>0008-8390</t>
  </si>
  <si>
    <t>Catholic University Law Review</t>
  </si>
  <si>
    <t>1936-0398</t>
  </si>
  <si>
    <t>Cato Supreme Court Review</t>
  </si>
  <si>
    <t>2336-3312</t>
  </si>
  <si>
    <t>2336-369X</t>
  </si>
  <si>
    <t xml:space="preserve">Central European Papers </t>
  </si>
  <si>
    <t>0009-3599</t>
  </si>
  <si>
    <t>Chicago - Kent Law Review</t>
  </si>
  <si>
    <t>1529-0816</t>
  </si>
  <si>
    <t>Chicago Journal of International Law</t>
  </si>
  <si>
    <t>1290-9653</t>
  </si>
  <si>
    <t>Civitas Europa</t>
  </si>
  <si>
    <t>1050-0391</t>
  </si>
  <si>
    <t>Colorado Journal of International Environmental Law and Policy</t>
  </si>
  <si>
    <t>1094-8449</t>
  </si>
  <si>
    <t>Columbia Journal of Asian Law</t>
  </si>
  <si>
    <t>1537-7342</t>
  </si>
  <si>
    <t>Columbia Journal of East European Law</t>
  </si>
  <si>
    <t>1068-5871</t>
  </si>
  <si>
    <t>CommLaw Conspectus: Journal of Communications Law and Policy</t>
  </si>
  <si>
    <t>1746-7616</t>
  </si>
  <si>
    <t>Communications Law</t>
  </si>
  <si>
    <t>0010-6151</t>
  </si>
  <si>
    <t>Connecticut Law Review</t>
  </si>
  <si>
    <t>1819-1371</t>
  </si>
  <si>
    <t>Construction Law International</t>
  </si>
  <si>
    <t>0267-2359</t>
  </si>
  <si>
    <t>Construction Law Journal</t>
  </si>
  <si>
    <t>0967-1978</t>
  </si>
  <si>
    <t>Consumer Law Journal</t>
  </si>
  <si>
    <t>1069-0565</t>
  </si>
  <si>
    <t>Cornell journal of law and public policy</t>
  </si>
  <si>
    <t>0887-4034</t>
  </si>
  <si>
    <t>Criminal Justice Policy Review</t>
  </si>
  <si>
    <t>0734-0168</t>
  </si>
  <si>
    <t>Criminal Justice Review</t>
  </si>
  <si>
    <t>0011-1333</t>
  </si>
  <si>
    <t>Criminal Law Quarterly</t>
  </si>
  <si>
    <t>2225-7160</t>
  </si>
  <si>
    <t>De Jure</t>
  </si>
  <si>
    <t>0005-9935</t>
  </si>
  <si>
    <t>Der Betrieb</t>
  </si>
  <si>
    <t>0949-7676</t>
  </si>
  <si>
    <t>Deutsches Steuerrecht</t>
  </si>
  <si>
    <t>1435-9499</t>
  </si>
  <si>
    <t>1435-9502</t>
  </si>
  <si>
    <t xml:space="preserve">Deutsches und Europäisches Familienrecht </t>
  </si>
  <si>
    <t xml:space="preserve">Dickinson Journal of International Law </t>
  </si>
  <si>
    <t>1756-4611</t>
  </si>
  <si>
    <t>Digital Evidence and Electronic Signature Law Review</t>
  </si>
  <si>
    <t>0332-3250</t>
  </si>
  <si>
    <t>Dublin University Law Journal</t>
  </si>
  <si>
    <t>1053-6736</t>
  </si>
  <si>
    <t>2328-9708</t>
  </si>
  <si>
    <t>Duke Journal of Comparative and International Law</t>
  </si>
  <si>
    <t>1937-9439</t>
  </si>
  <si>
    <t>1937-9498</t>
  </si>
  <si>
    <t>Duke Journal of Constitutional Law and Public Policy</t>
  </si>
  <si>
    <t>1090-1043</t>
  </si>
  <si>
    <t>Duke Journal of Gender Law and Policy</t>
  </si>
  <si>
    <t>0093-3058</t>
  </si>
  <si>
    <t>Duquesne Law Review</t>
  </si>
  <si>
    <t>0928-2750</t>
  </si>
  <si>
    <t>EC Tax Review</t>
  </si>
  <si>
    <t>0956-618X</t>
  </si>
  <si>
    <t>1751-8539</t>
  </si>
  <si>
    <t>Ecclesiastical Law Journal</t>
  </si>
  <si>
    <t>2398-9491</t>
  </si>
  <si>
    <t>1533-1296</t>
  </si>
  <si>
    <t>1557-8062</t>
  </si>
  <si>
    <t>Election Law Journal</t>
  </si>
  <si>
    <t>0098-8898</t>
  </si>
  <si>
    <t>Employee Relations Law Journal</t>
  </si>
  <si>
    <t>1040-6026</t>
  </si>
  <si>
    <t>1547-657X</t>
  </si>
  <si>
    <t>Environmental Claims Journal</t>
  </si>
  <si>
    <t>1099-0941</t>
  </si>
  <si>
    <t xml:space="preserve">Environmental Law and Management </t>
  </si>
  <si>
    <t>0378-777X</t>
  </si>
  <si>
    <t>Environmental Policy and Law</t>
  </si>
  <si>
    <t>0340-8906</t>
  </si>
  <si>
    <t>Europäische Grundrechte-Zeitschrift</t>
  </si>
  <si>
    <t>0959-6941</t>
  </si>
  <si>
    <t>European Business Law Review</t>
  </si>
  <si>
    <t>1572-4999</t>
  </si>
  <si>
    <t>1875-6530</t>
  </si>
  <si>
    <t>European Company Law</t>
  </si>
  <si>
    <t>0966-1646</t>
  </si>
  <si>
    <t>1879-3886</t>
  </si>
  <si>
    <t>European Energy and Environmental Law Review</t>
  </si>
  <si>
    <t>0142-0461</t>
  </si>
  <si>
    <t>European Intellectual Property Review</t>
  </si>
  <si>
    <t>1571-8093</t>
  </si>
  <si>
    <t>0929-0273</t>
  </si>
  <si>
    <t>European Journal of Health Law</t>
  </si>
  <si>
    <t xml:space="preserve">European Journal of Migration and Law </t>
  </si>
  <si>
    <t>0928-1371</t>
  </si>
  <si>
    <t>European Journal on Criminal Policy and Research</t>
  </si>
  <si>
    <t>0014-7281</t>
  </si>
  <si>
    <t>Family Law</t>
  </si>
  <si>
    <t>1723-4263</t>
  </si>
  <si>
    <t>Fiscalità Internazionale</t>
  </si>
  <si>
    <t>1045-4241</t>
  </si>
  <si>
    <t>Florida Law Review</t>
  </si>
  <si>
    <t>1079-9699</t>
  </si>
  <si>
    <t>Fordham Intellectual Property, Media and Entertainment Law Journal</t>
  </si>
  <si>
    <t>0747-9395</t>
  </si>
  <si>
    <t>Fordham International Law Journal</t>
  </si>
  <si>
    <t>1547-769X</t>
  </si>
  <si>
    <t>1556-2891</t>
  </si>
  <si>
    <t>Forensic Science, Medicine, and Pathology</t>
  </si>
  <si>
    <t>1540-8884</t>
  </si>
  <si>
    <t>Forum: A Journal of Applied Research in Contemporary Politics</t>
  </si>
  <si>
    <t>1021-545X</t>
  </si>
  <si>
    <t>Fundamina: A Journal of Legal History</t>
  </si>
  <si>
    <t>1088-5625</t>
  </si>
  <si>
    <t>George Mason Law Review</t>
  </si>
  <si>
    <t>1049-4766</t>
  </si>
  <si>
    <t>George Mason University Civil Rights Law Journal</t>
  </si>
  <si>
    <t>1042-1858</t>
  </si>
  <si>
    <t>Georgetown International Environmental Law Review</t>
  </si>
  <si>
    <t>1536-5077</t>
  </si>
  <si>
    <t>Georgetown Journal of Law and Public Policy</t>
  </si>
  <si>
    <t>0046-578X</t>
  </si>
  <si>
    <t>Georgia Journal of International and Comparative Law</t>
  </si>
  <si>
    <t>2045-3817</t>
  </si>
  <si>
    <t>2045-3825</t>
  </si>
  <si>
    <t>Global Constitutionalism</t>
  </si>
  <si>
    <t>0016-3570</t>
  </si>
  <si>
    <t>GmbH-Rundschau</t>
  </si>
  <si>
    <t>0017-1956</t>
  </si>
  <si>
    <t>Goltdammer's Archiv für Strafrecht</t>
  </si>
  <si>
    <t>1038-3441</t>
  </si>
  <si>
    <t>1839-4205</t>
  </si>
  <si>
    <t>Griffith Law Review</t>
  </si>
  <si>
    <t>1876-4045</t>
  </si>
  <si>
    <t>1876-4053</t>
  </si>
  <si>
    <t>Hague Journal on the Rule of Law</t>
  </si>
  <si>
    <t>1554-849X</t>
  </si>
  <si>
    <t>Hastings Business Law Journal</t>
  </si>
  <si>
    <t>0094-5617</t>
  </si>
  <si>
    <t>Hastings Constitutional Law Quarterly</t>
  </si>
  <si>
    <t>0149-9246</t>
  </si>
  <si>
    <t>Hastings International and Comparative Law Review</t>
  </si>
  <si>
    <t>0017-8322</t>
  </si>
  <si>
    <t>Hastings Law Journal</t>
  </si>
  <si>
    <t>1061-0901</t>
  </si>
  <si>
    <t>Hastings Women's Law Journal</t>
  </si>
  <si>
    <t>1052-3332</t>
  </si>
  <si>
    <t>Hofstra Labor and Employment Law Journal</t>
  </si>
  <si>
    <t>0091-4029</t>
  </si>
  <si>
    <t>Hofstra Law Review</t>
  </si>
  <si>
    <t>1534-7907</t>
  </si>
  <si>
    <t>Houston Journal of Health Law and Policy</t>
  </si>
  <si>
    <t>0018-6694</t>
  </si>
  <si>
    <t>Houston Law Review</t>
  </si>
  <si>
    <t>0265-5527</t>
  </si>
  <si>
    <t>1468-2311</t>
  </si>
  <si>
    <t xml:space="preserve">Howard Journal of Criminal Justice </t>
  </si>
  <si>
    <t>0174-4704</t>
  </si>
  <si>
    <t>Human Rights Law Journal</t>
  </si>
  <si>
    <t>0019-1272</t>
  </si>
  <si>
    <t>Idea (Concord): the intellectual property law review</t>
  </si>
  <si>
    <t>0012-348X</t>
  </si>
  <si>
    <t>Il Diritto Marittimo</t>
  </si>
  <si>
    <t>1052-3391</t>
  </si>
  <si>
    <t>ILSA Journal of International Law</t>
  </si>
  <si>
    <t>1061-4982</t>
  </si>
  <si>
    <t>Indiana International and Comparative Law Review</t>
  </si>
  <si>
    <t>1039-3293</t>
  </si>
  <si>
    <t>Insolvency Law Journal</t>
  </si>
  <si>
    <t>0824-7064</t>
  </si>
  <si>
    <t>Intellectual Property Journal</t>
  </si>
  <si>
    <t>1364-906X</t>
  </si>
  <si>
    <t>Intellectual Property Quarterly</t>
  </si>
  <si>
    <t>0020-4951</t>
  </si>
  <si>
    <t>Inter-American Law Review</t>
  </si>
  <si>
    <t>0309-7676</t>
  </si>
  <si>
    <t>International Business Lawyer</t>
  </si>
  <si>
    <t>1556-3855</t>
  </si>
  <si>
    <t>International Criminal Justice Review</t>
  </si>
  <si>
    <t>1180-0518</t>
  </si>
  <si>
    <t>1099-1107</t>
  </si>
  <si>
    <t>International Insolvency Review</t>
  </si>
  <si>
    <t>0952-8059</t>
  </si>
  <si>
    <t>International Journal for the Semiotics of Law</t>
  </si>
  <si>
    <t>2156-7964</t>
  </si>
  <si>
    <t>International Journal of Court Administration</t>
  </si>
  <si>
    <t>0940-7391</t>
  </si>
  <si>
    <t>International Journal of Cultural Property</t>
  </si>
  <si>
    <t>1351-8542</t>
  </si>
  <si>
    <t xml:space="preserve">International Journal of Insurance Law </t>
  </si>
  <si>
    <t>0967-0769</t>
  </si>
  <si>
    <t>International Journal of Law and Information Technology</t>
  </si>
  <si>
    <t>1943-0353</t>
  </si>
  <si>
    <t xml:space="preserve">International Journal of Legal Education </t>
  </si>
  <si>
    <t>0194-6595</t>
  </si>
  <si>
    <t xml:space="preserve">International Journal of the Sociology of Law </t>
  </si>
  <si>
    <t>1571-8115</t>
  </si>
  <si>
    <t>International Journal on Minority and Group Rights</t>
  </si>
  <si>
    <t>1388-9036</t>
  </si>
  <si>
    <t>International Law Forum</t>
  </si>
  <si>
    <t>2376-0079</t>
  </si>
  <si>
    <t>International Law Journal of London</t>
  </si>
  <si>
    <t>0020-7810</t>
  </si>
  <si>
    <t>International Lawyer</t>
  </si>
  <si>
    <t>2213-5154</t>
  </si>
  <si>
    <t>International Sports Law Journal</t>
  </si>
  <si>
    <t>1875-8347</t>
  </si>
  <si>
    <t>Intertax: international tax review</t>
  </si>
  <si>
    <t>0333-5925</t>
  </si>
  <si>
    <t>Israel Yearbook on Human Rights</t>
  </si>
  <si>
    <t>8756-8160</t>
  </si>
  <si>
    <t>Issues in Law and Medicine</t>
  </si>
  <si>
    <t>1120-6462</t>
  </si>
  <si>
    <t>Ius Ecclesiae: rivista internazionale di diritto canonico</t>
  </si>
  <si>
    <t>1643-1839</t>
  </si>
  <si>
    <t>Ius et Lex</t>
  </si>
  <si>
    <t>1876-0104</t>
  </si>
  <si>
    <t>Journal for European Environmental &amp;Planning Law (JEEPL)</t>
  </si>
  <si>
    <t>1470-6717</t>
  </si>
  <si>
    <t xml:space="preserve">Journal of ADR, Mediation and Negotiation </t>
  </si>
  <si>
    <t>1467-7954</t>
  </si>
  <si>
    <t>Journal of Conflict and Security Law</t>
  </si>
  <si>
    <t>1030-7230</t>
  </si>
  <si>
    <t xml:space="preserve">Journal of Contract Law </t>
  </si>
  <si>
    <t>0360-795X</t>
  </si>
  <si>
    <t>Journal of Corporation Law</t>
  </si>
  <si>
    <t>2360-4964</t>
  </si>
  <si>
    <t>Journal of Eastern Criminal Law</t>
  </si>
  <si>
    <t>Journal of Environmental Law</t>
  </si>
  <si>
    <t>1049-0280</t>
  </si>
  <si>
    <t>Journal of Environmental Law and Litigation</t>
  </si>
  <si>
    <t>1359-0790</t>
  </si>
  <si>
    <t>Journal of Financial Crime</t>
  </si>
  <si>
    <t>2348-9804</t>
  </si>
  <si>
    <t xml:space="preserve">Journal of Forensic Science &amp;Criminology </t>
  </si>
  <si>
    <t>1550-7815</t>
  </si>
  <si>
    <t>Journal of Gender, Race and Justice</t>
  </si>
  <si>
    <t>1097-4768</t>
  </si>
  <si>
    <t>Journal of Health Care Law and Policy</t>
  </si>
  <si>
    <t>Journal of History of International Law</t>
  </si>
  <si>
    <t>1747-1532</t>
  </si>
  <si>
    <t>1747-1540</t>
  </si>
  <si>
    <t>Journal of Intellectual Property Law and Practice</t>
  </si>
  <si>
    <t>1901-8401</t>
  </si>
  <si>
    <t>Journal of International Commercial Law and Technology</t>
  </si>
  <si>
    <t>1388-0292</t>
  </si>
  <si>
    <t>Journal of International Wildlife Law and Policy</t>
  </si>
  <si>
    <t>1036-7918</t>
  </si>
  <si>
    <t>Journal of Judicial Administration</t>
  </si>
  <si>
    <t>0075-4277</t>
  </si>
  <si>
    <t>Journal of Juristic Papyrology</t>
  </si>
  <si>
    <t>0892-4480</t>
  </si>
  <si>
    <t>Journal of Land Use and Environmental Law</t>
  </si>
  <si>
    <t>1074-0635</t>
  </si>
  <si>
    <t>Journal of Law and Policy</t>
  </si>
  <si>
    <t>1349-0672</t>
  </si>
  <si>
    <t>Journal of Law and Politics (Japan)</t>
  </si>
  <si>
    <t>0749-2227</t>
  </si>
  <si>
    <t>Journal of Law and Politics (USA)</t>
  </si>
  <si>
    <t>0748-0814</t>
  </si>
  <si>
    <t>2163-3088</t>
  </si>
  <si>
    <t>Journal of Law and Religion</t>
  </si>
  <si>
    <t>0144-0365</t>
  </si>
  <si>
    <t>1744-0564</t>
  </si>
  <si>
    <t>Journal of Legal History</t>
  </si>
  <si>
    <t>0146-9584</t>
  </si>
  <si>
    <t>Journal of Legislation</t>
  </si>
  <si>
    <t>1368-5201</t>
  </si>
  <si>
    <t xml:space="preserve">Journal of Money Lundering Control </t>
  </si>
  <si>
    <t>1553-3158</t>
  </si>
  <si>
    <t>Journal of National Security Law and Policy</t>
  </si>
  <si>
    <t>0307-4870</t>
  </si>
  <si>
    <t>Journal of Planning and Environmental Law</t>
  </si>
  <si>
    <t>0882-0783</t>
  </si>
  <si>
    <t>1936-6469</t>
  </si>
  <si>
    <t>Journal of Police and Criminal Psychology</t>
  </si>
  <si>
    <t>1744-1048</t>
  </si>
  <si>
    <t>Journal of Private International Law</t>
  </si>
  <si>
    <t>0093-1853</t>
  </si>
  <si>
    <t>Journal of Psychiatry and Law</t>
  </si>
  <si>
    <t>0458-8711</t>
  </si>
  <si>
    <t xml:space="preserve">Journal of the Law Society of Scotland </t>
  </si>
  <si>
    <t>1067-8182</t>
  </si>
  <si>
    <t>Journal of Transnational Law and Policy</t>
  </si>
  <si>
    <t>0022-6785</t>
  </si>
  <si>
    <t>Juridical Review: law journal of the Scottish universities</t>
  </si>
  <si>
    <t>2002-3545</t>
  </si>
  <si>
    <t xml:space="preserve">Juridik Tidskrift </t>
  </si>
  <si>
    <t>1005-0221</t>
  </si>
  <si>
    <t>Jurists' Review</t>
  </si>
  <si>
    <t>0098-261X</t>
  </si>
  <si>
    <t>Justice System Journal</t>
  </si>
  <si>
    <t>1055-8942</t>
  </si>
  <si>
    <t>Kansas Journal of Law and Public Policy</t>
  </si>
  <si>
    <t>0023-4699</t>
  </si>
  <si>
    <t>Kriminalistik</t>
  </si>
  <si>
    <t>0179-2830</t>
  </si>
  <si>
    <t xml:space="preserve">Kritische Vierteljahresschrift für Gesetzgebung und Rechtswissenschaft </t>
  </si>
  <si>
    <t>La Revue de justice constitutionnelle est-Européenne</t>
  </si>
  <si>
    <t>1253-6032</t>
  </si>
  <si>
    <t>La tribune de droit public</t>
  </si>
  <si>
    <t>1535-685X</t>
  </si>
  <si>
    <t>Law and Literature</t>
  </si>
  <si>
    <t>0811-5796</t>
  </si>
  <si>
    <t>Law in Context: a socio-legal journal</t>
  </si>
  <si>
    <t>0306-9400</t>
  </si>
  <si>
    <t>Law Teacher</t>
  </si>
  <si>
    <t>1743-8721</t>
  </si>
  <si>
    <t>Law, Culture and the Humanities</t>
  </si>
  <si>
    <t>1833-7155</t>
  </si>
  <si>
    <t>Legal History</t>
  </si>
  <si>
    <t>0270-319X</t>
  </si>
  <si>
    <t>Legal Reference Services Quarterly</t>
  </si>
  <si>
    <t>1469-8048</t>
  </si>
  <si>
    <t>1352-3252</t>
  </si>
  <si>
    <t>Legal Theory</t>
  </si>
  <si>
    <t>0840-7266</t>
  </si>
  <si>
    <t>Les Cahiers De Propriete Intellectuelle</t>
  </si>
  <si>
    <t>0144-932X</t>
  </si>
  <si>
    <t>Liverpool Law Review</t>
  </si>
  <si>
    <t>1324-1265</t>
  </si>
  <si>
    <t>Local Government Law Journal</t>
  </si>
  <si>
    <t>0147-9857</t>
  </si>
  <si>
    <t>Loyola of Los Angeles Law Review</t>
  </si>
  <si>
    <t>0024-7081</t>
  </si>
  <si>
    <t>Loyola University Chicago Law Journal</t>
  </si>
  <si>
    <t>1448-8345</t>
  </si>
  <si>
    <t>Macquarie Journal of International and Comparative Environmental Law</t>
  </si>
  <si>
    <t>1742-3945</t>
  </si>
  <si>
    <t>Manchester Journal of International Economic Law</t>
  </si>
  <si>
    <t>0025-4282</t>
  </si>
  <si>
    <t>Maryland Law Review</t>
  </si>
  <si>
    <t>1802-5951</t>
  </si>
  <si>
    <t>Masaryk University Journal of Law and Technology</t>
  </si>
  <si>
    <t>1520-9245</t>
  </si>
  <si>
    <t>McGeorge Law Review</t>
  </si>
  <si>
    <t>1325-1570</t>
  </si>
  <si>
    <t>Media and Arts Law Review</t>
  </si>
  <si>
    <t>0968-5332</t>
  </si>
  <si>
    <t>Medical Law International</t>
  </si>
  <si>
    <t>1444-8602</t>
  </si>
  <si>
    <t>Melbourne Journal of international Law</t>
  </si>
  <si>
    <t>1095-2721</t>
  </si>
  <si>
    <t>Michigan Journal of Race and Law</t>
  </si>
  <si>
    <t>1556-6374</t>
  </si>
  <si>
    <t>Michigan State Journal of International Law</t>
  </si>
  <si>
    <t>0026-4040</t>
  </si>
  <si>
    <t>Military Law Review</t>
  </si>
  <si>
    <t>1552-9533</t>
  </si>
  <si>
    <t>1552-9541</t>
  </si>
  <si>
    <t>Minnesota Journal of Law, Science and Technology</t>
  </si>
  <si>
    <t>1477-8947</t>
  </si>
  <si>
    <t>Natural Resources Forum</t>
  </si>
  <si>
    <t>0165-070X</t>
  </si>
  <si>
    <t>1741-6191</t>
  </si>
  <si>
    <t>Netherlands International Law Review</t>
  </si>
  <si>
    <t>0167-6768</t>
  </si>
  <si>
    <t>Netherlands Yearbook of International Law</t>
  </si>
  <si>
    <t>1434-9272</t>
  </si>
  <si>
    <t>Neue Zeitschrift für Gesellschaftsrecht</t>
  </si>
  <si>
    <t>0720-1753</t>
  </si>
  <si>
    <t>Neue Zeitschrift für Strafrecht</t>
  </si>
  <si>
    <t>0721-880X</t>
  </si>
  <si>
    <t>Neue Zeitschrift für Verwaltungsrecht</t>
  </si>
  <si>
    <t>1933-4192</t>
  </si>
  <si>
    <t>1933-4206</t>
  </si>
  <si>
    <t>New Criminal Law Review</t>
  </si>
  <si>
    <t>0066-4413</t>
  </si>
  <si>
    <t>New York University Annual Survey of American Law</t>
  </si>
  <si>
    <t>1094-513X</t>
  </si>
  <si>
    <t>New York University Journal of Legislation and Public Policy</t>
  </si>
  <si>
    <t>1746-8000</t>
  </si>
  <si>
    <t>New Zealand Family Law Journal</t>
  </si>
  <si>
    <t>1176-3930</t>
  </si>
  <si>
    <t>New Zealand Journal of Public and International Law</t>
  </si>
  <si>
    <t>0028-8373</t>
  </si>
  <si>
    <t>New Zealand Law Journal</t>
  </si>
  <si>
    <t>1176-6417</t>
  </si>
  <si>
    <t>New Zealand Yearbook of International Law</t>
  </si>
  <si>
    <t>1459-9686</t>
  </si>
  <si>
    <t>Nordic Journal of Commercial Law</t>
  </si>
  <si>
    <t>1542-5177</t>
  </si>
  <si>
    <t>1542-5185</t>
  </si>
  <si>
    <t>North Carolina Journal of Law and Technology</t>
  </si>
  <si>
    <t>1546-7619</t>
  </si>
  <si>
    <t>Ohio State Journal of Criminal Law</t>
  </si>
  <si>
    <t>1046-4344</t>
  </si>
  <si>
    <t>Ohio State Journal on Dispute Resolution</t>
  </si>
  <si>
    <t>0048-1572</t>
  </si>
  <si>
    <t>Ohio State Law Journal</t>
  </si>
  <si>
    <t>0030-1752</t>
  </si>
  <si>
    <t>Oklahoma Law Review</t>
  </si>
  <si>
    <t>0196-2043</t>
  </si>
  <si>
    <t>Oregon Law Review</t>
  </si>
  <si>
    <t>0030-6185</t>
  </si>
  <si>
    <t xml:space="preserve">Osgoode Hall Law Journal </t>
  </si>
  <si>
    <t>0048-2331</t>
  </si>
  <si>
    <t>Ottawa Law Review</t>
  </si>
  <si>
    <t>0078-3552</t>
  </si>
  <si>
    <t>Österreichische Zeitschrift für Öffentliches Recht und Völkerrecht</t>
  </si>
  <si>
    <t>0092-430X</t>
  </si>
  <si>
    <t>Pepperdine Law Review</t>
  </si>
  <si>
    <t>0352-5317</t>
  </si>
  <si>
    <t>1849-0840</t>
  </si>
  <si>
    <t>Pravni Vjesnik Journal of Law and Social Sciences of teh Faculty of Law Josip Strossmayaer University of Osijek</t>
  </si>
  <si>
    <t>0952-1917</t>
  </si>
  <si>
    <t>Ratio juris</t>
  </si>
  <si>
    <t>0093-5107</t>
  </si>
  <si>
    <t>Real Estate Taxation</t>
  </si>
  <si>
    <t>1022-9442</t>
  </si>
  <si>
    <t>Recht der Umwelt (RdU)</t>
  </si>
  <si>
    <t>Religion and Human Rights: an international journal</t>
  </si>
  <si>
    <t>1356-4765</t>
  </si>
  <si>
    <t>Res Publica</t>
  </si>
  <si>
    <t>0105-1121</t>
  </si>
  <si>
    <t>Retfaerd: Nordisk juridisk tidsskrift for marxistisk retsvidenskab</t>
  </si>
  <si>
    <t>0925-9880</t>
  </si>
  <si>
    <t>Review of Central and East European Law</t>
  </si>
  <si>
    <t>0048-7481</t>
  </si>
  <si>
    <t>Review of law and social change. New York University</t>
  </si>
  <si>
    <t>0034-9372</t>
  </si>
  <si>
    <t>Revista Espanola de Derecho Canonico</t>
  </si>
  <si>
    <t>0395-9015</t>
  </si>
  <si>
    <t>Revue de Droit Rural</t>
  </si>
  <si>
    <t>1283-8446</t>
  </si>
  <si>
    <t xml:space="preserve">Revue Europeenne de Droit de l'Environnement </t>
  </si>
  <si>
    <t>1424-4683</t>
  </si>
  <si>
    <t>Revue Internationale de Criminologie et de Police Technique et Scientifique</t>
  </si>
  <si>
    <t>1782-1525</t>
  </si>
  <si>
    <t>Revue Internationale de Droit Economique: lieu de rencontre international entre juristes et economistes</t>
  </si>
  <si>
    <t>1933-7000</t>
  </si>
  <si>
    <t>Richmond Journal of Global Law and Business</t>
  </si>
  <si>
    <t>2499-2585</t>
  </si>
  <si>
    <t>Rivista di Diritto Agrario</t>
  </si>
  <si>
    <t>0882-3383</t>
  </si>
  <si>
    <t>Santa Clara Computer and High Technology Law Journal</t>
  </si>
  <si>
    <t>0036-9241</t>
  </si>
  <si>
    <t>Scottish Historical Review</t>
  </si>
  <si>
    <t>1078-1927</t>
  </si>
  <si>
    <t>Seattle University Law Review</t>
  </si>
  <si>
    <t>0586-5964</t>
  </si>
  <si>
    <t>Seton Hall law review</t>
  </si>
  <si>
    <t>1813-3495</t>
  </si>
  <si>
    <t>SIAK Journal /International edition</t>
  </si>
  <si>
    <t>0390-0851</t>
  </si>
  <si>
    <t>Sociologia del' diritto</t>
  </si>
  <si>
    <t>1077-0704</t>
  </si>
  <si>
    <t>Southern California Interdisciplinary Law Journal</t>
  </si>
  <si>
    <t>0038-3910</t>
  </si>
  <si>
    <t>Southern California Law Review</t>
  </si>
  <si>
    <t>1088-3525</t>
  </si>
  <si>
    <t>Southern California Review of Law and Social Justice</t>
  </si>
  <si>
    <t>1066-1271</t>
  </si>
  <si>
    <t>Southern Methodist University Law Review</t>
  </si>
  <si>
    <t>0892-7138</t>
  </si>
  <si>
    <t>Stanford Environmental Law Journal</t>
  </si>
  <si>
    <t>1078-8794</t>
  </si>
  <si>
    <t>Stanford Journal of Law, Business and Finance</t>
  </si>
  <si>
    <t>1044-4386</t>
  </si>
  <si>
    <t>2168-8834</t>
  </si>
  <si>
    <t>Stanford Law and Policy Review</t>
  </si>
  <si>
    <t>0144-3593</t>
  </si>
  <si>
    <t>Statute Law Review</t>
  </si>
  <si>
    <t>1016-4359</t>
  </si>
  <si>
    <t>1996-2193</t>
  </si>
  <si>
    <t>Stellenbosch Law Review</t>
  </si>
  <si>
    <t>0720-1605</t>
  </si>
  <si>
    <t>Strafverteidiger</t>
  </si>
  <si>
    <t>0039-310X</t>
  </si>
  <si>
    <t>Studia Canonica</t>
  </si>
  <si>
    <t>1026-9169</t>
  </si>
  <si>
    <t>Studia et documenta historiae et iuris</t>
  </si>
  <si>
    <t>0736-9921</t>
  </si>
  <si>
    <t>2156-6208</t>
  </si>
  <si>
    <t>Supreme Court Economic Review</t>
  </si>
  <si>
    <t>0228-0108</t>
  </si>
  <si>
    <t xml:space="preserve">Supreme Court Law Review </t>
  </si>
  <si>
    <t>0081-9557</t>
  </si>
  <si>
    <t>Supreme Court Review</t>
  </si>
  <si>
    <t>0040-0041</t>
  </si>
  <si>
    <t>Tax Law Review</t>
  </si>
  <si>
    <t>1048-3306</t>
  </si>
  <si>
    <t>Tax Notes International</t>
  </si>
  <si>
    <t>0889-1915</t>
  </si>
  <si>
    <t>Temple International and Comparative Law Journal</t>
  </si>
  <si>
    <t>1068-1000</t>
  </si>
  <si>
    <t>Texas Intellectual Property Law Journal</t>
  </si>
  <si>
    <t>0163-7479</t>
  </si>
  <si>
    <t>Texas International Law Journal</t>
  </si>
  <si>
    <t>1098-4577</t>
  </si>
  <si>
    <t>1942-8618</t>
  </si>
  <si>
    <t>Texas Review of Law and Politics</t>
  </si>
  <si>
    <t>1068-428X</t>
  </si>
  <si>
    <t>2331-317X</t>
  </si>
  <si>
    <t>The American University Journal of Gender, Social Policy and the Law</t>
  </si>
  <si>
    <t>1066-3487</t>
  </si>
  <si>
    <t>The Florida Tax Review</t>
  </si>
  <si>
    <t>1478-8586</t>
  </si>
  <si>
    <t>The Journal of International Maritime Law</t>
  </si>
  <si>
    <t>1553-4367</t>
  </si>
  <si>
    <t>The Journal of Law, Economics and Policy</t>
  </si>
  <si>
    <t>The Journal of World Intellectual Property</t>
  </si>
  <si>
    <t>1444-9528</t>
  </si>
  <si>
    <t>0082-0512</t>
  </si>
  <si>
    <t>The Sydney Law Review</t>
  </si>
  <si>
    <t>0000-0179</t>
  </si>
  <si>
    <t>nem ok</t>
  </si>
  <si>
    <t>Tijdschrift voor Agrarisch Recht</t>
  </si>
  <si>
    <t>1038-5967</t>
  </si>
  <si>
    <t>Torts Law Journal</t>
  </si>
  <si>
    <t>1058-1006</t>
  </si>
  <si>
    <t>Transnational Law and Contemporary Problems</t>
  </si>
  <si>
    <t>1393-5941</t>
  </si>
  <si>
    <t>Trinity College Law Review</t>
  </si>
  <si>
    <t>1548-9434</t>
  </si>
  <si>
    <t>Trinity Law Review</t>
  </si>
  <si>
    <t>1047-6857</t>
  </si>
  <si>
    <t>1942-9908</t>
  </si>
  <si>
    <t>Tulane Environmental Law Journal</t>
  </si>
  <si>
    <t>1069-4455</t>
  </si>
  <si>
    <t>2169-4516</t>
  </si>
  <si>
    <t>Tulane Journal of International and Comparative Law</t>
  </si>
  <si>
    <t>1533-3531</t>
  </si>
  <si>
    <t>2169-4567</t>
  </si>
  <si>
    <t>Tulane Journal of Technology and Intellectual Property</t>
  </si>
  <si>
    <t>0041-3992</t>
  </si>
  <si>
    <t>Tulane Law Review</t>
  </si>
  <si>
    <t>1048-3748</t>
  </si>
  <si>
    <t>2169-5024</t>
  </si>
  <si>
    <t>Tulane Maritime Law Journal</t>
  </si>
  <si>
    <t>0733-401X</t>
  </si>
  <si>
    <t>UCLA Journal of Environmental Law and Policy</t>
  </si>
  <si>
    <t>1089-2605</t>
  </si>
  <si>
    <t>UCLA Journal of International Law and Foreign Affairs</t>
  </si>
  <si>
    <t>0884-0768</t>
  </si>
  <si>
    <t>2169-7728</t>
  </si>
  <si>
    <t>UCLA Pacific Basin Law Journal</t>
  </si>
  <si>
    <t>0047-7575</t>
  </si>
  <si>
    <t>UMKC Law Review</t>
  </si>
  <si>
    <t>0721-7390</t>
  </si>
  <si>
    <t>Umwelt- und Planungsrecht (UPR)</t>
  </si>
  <si>
    <t>0892-5593</t>
  </si>
  <si>
    <t>University of Chicago Legal Forum</t>
  </si>
  <si>
    <t>0041-9516</t>
  </si>
  <si>
    <t>University of Colorado Law Review</t>
  </si>
  <si>
    <t>1058-4323</t>
  </si>
  <si>
    <t>University of Detroit Mercy Law Review</t>
  </si>
  <si>
    <t>1532-3242</t>
  </si>
  <si>
    <t>University of Illinois Journal of Law, Technology and Policy</t>
  </si>
  <si>
    <t>0041-9818</t>
  </si>
  <si>
    <t>University of Miami Law Review</t>
  </si>
  <si>
    <t>1096-7249</t>
  </si>
  <si>
    <t>University of North Carolina School of Law Banking Institute</t>
  </si>
  <si>
    <t>1940-8064</t>
  </si>
  <si>
    <t>University of Pennsylvania Journal of Business and Employment Law</t>
  </si>
  <si>
    <t>0083-4041</t>
  </si>
  <si>
    <t>University of Queensland Law Journal</t>
  </si>
  <si>
    <t>0085-7637</t>
  </si>
  <si>
    <t>University of Tasmania Law Review</t>
  </si>
  <si>
    <t>0042-0190</t>
  </si>
  <si>
    <t>1942-9851</t>
  </si>
  <si>
    <t>University of Toledo Law Review</t>
  </si>
  <si>
    <t>0381-1638</t>
  </si>
  <si>
    <t>University of Toronto Faculty of Law Review</t>
  </si>
  <si>
    <t>0042-0328</t>
  </si>
  <si>
    <t>University of Western Australia Law Review</t>
  </si>
  <si>
    <t>1871-515X</t>
  </si>
  <si>
    <t>Utrecht Law Review</t>
  </si>
  <si>
    <t>0090-2594</t>
  </si>
  <si>
    <t>Vanderbilt Journal of Transnational Law</t>
  </si>
  <si>
    <t>2453-9236</t>
  </si>
  <si>
    <t>Verejná správa a spolocnost</t>
  </si>
  <si>
    <t>0042-4501</t>
  </si>
  <si>
    <t>Verwaltungsarchiv</t>
  </si>
  <si>
    <t>0042-5117</t>
  </si>
  <si>
    <t>1171-042X</t>
  </si>
  <si>
    <t>Victoria University of Wellington Law Review</t>
  </si>
  <si>
    <t>1439-9741</t>
  </si>
  <si>
    <t>Vindobona Journal of International Commercial Law and Arbitration</t>
  </si>
  <si>
    <t>1045-5183</t>
  </si>
  <si>
    <t>Virginia Environmental Law Journal</t>
  </si>
  <si>
    <t>0042-6571</t>
  </si>
  <si>
    <t>Virginia Journal of International Law</t>
  </si>
  <si>
    <t>1522-1687</t>
  </si>
  <si>
    <t>Virginia Journal of Law and Technology</t>
  </si>
  <si>
    <t>1068-7955</t>
  </si>
  <si>
    <t>1942-8502</t>
  </si>
  <si>
    <t>Virginia Journal of Social Policy and the Law</t>
  </si>
  <si>
    <t>0735-9004</t>
  </si>
  <si>
    <t>Virginia Tax Review</t>
  </si>
  <si>
    <t>0043-0463</t>
  </si>
  <si>
    <t>Washington and Lee Law Review</t>
  </si>
  <si>
    <t>1943-0000</t>
  </si>
  <si>
    <t>Washington University Journal of Law and Policy</t>
  </si>
  <si>
    <t>0043-0862</t>
  </si>
  <si>
    <t>Washington University Law Review</t>
  </si>
  <si>
    <t>1360-1326</t>
  </si>
  <si>
    <t>WEB Journal of Current Legal Issues</t>
  </si>
  <si>
    <t>1065-8254</t>
  </si>
  <si>
    <t>William and Mary Bill of Rights Journal</t>
  </si>
  <si>
    <t>1091-9724</t>
  </si>
  <si>
    <t>1943-1104</t>
  </si>
  <si>
    <t>William and Mary Environmental Law and Policy Review</t>
  </si>
  <si>
    <t>1081-549X</t>
  </si>
  <si>
    <t>William and Mary Journal of Women and the Law</t>
  </si>
  <si>
    <t>0043-5589</t>
  </si>
  <si>
    <t>William and Mary Law Review</t>
  </si>
  <si>
    <t>0838-3596</t>
  </si>
  <si>
    <t>Windsor Review of Legal and Social Issues</t>
  </si>
  <si>
    <t>0710-0841</t>
  </si>
  <si>
    <t>Windsor Yearbook of Access to Justice</t>
  </si>
  <si>
    <t>0743-7951</t>
  </si>
  <si>
    <t>Wisconsin International Law Journal</t>
  </si>
  <si>
    <t>1878-4917</t>
  </si>
  <si>
    <t>World Tax Journal</t>
  </si>
  <si>
    <t>1548-2596</t>
  </si>
  <si>
    <t>Yale Human Rights and Development Law Journal</t>
  </si>
  <si>
    <t>1041-6374</t>
  </si>
  <si>
    <t>Yale Journal of Law and the Humanities</t>
  </si>
  <si>
    <t>1389-6288</t>
  </si>
  <si>
    <t>Yearbook of the International Tribunal for the Law of the Sea</t>
  </si>
  <si>
    <t>2190-8117</t>
  </si>
  <si>
    <t>Zeitschrift für das Recht der Abfallwirtschaft (AbfallR)</t>
  </si>
  <si>
    <t>2195-2329</t>
  </si>
  <si>
    <t>Zeitschrift für Deutsches und Europäisches Wasser-, Abwasser- und Bodenschutzrecht (W+B)</t>
  </si>
  <si>
    <t>0514-6496</t>
  </si>
  <si>
    <t>Zeitschrift für Rechtspolitik</t>
  </si>
  <si>
    <t>2199-9686</t>
  </si>
  <si>
    <t>2199-9694</t>
  </si>
  <si>
    <t>Acta Iuridica Potsdamiensis</t>
  </si>
  <si>
    <t>0704-0288</t>
  </si>
  <si>
    <t>Advocates' Quarterly</t>
  </si>
  <si>
    <t>1609-073X</t>
  </si>
  <si>
    <t>1996-2096</t>
  </si>
  <si>
    <t>African Human Rights Law Journal</t>
  </si>
  <si>
    <t>1832-4037</t>
  </si>
  <si>
    <t>AIAL National Lecture Series on Administrative Law</t>
  </si>
  <si>
    <t>0883-6078</t>
  </si>
  <si>
    <t>AIPLA Quarterly Journal</t>
  </si>
  <si>
    <t>1938-4580</t>
  </si>
  <si>
    <t>Akron Intellectual Property Journal</t>
  </si>
  <si>
    <t>1930-8922</t>
  </si>
  <si>
    <t>Akron Law Review</t>
  </si>
  <si>
    <t>1044-4130</t>
  </si>
  <si>
    <t>Akron Tax Journal</t>
  </si>
  <si>
    <t>0883-0568</t>
  </si>
  <si>
    <t>Alaska Law Review</t>
  </si>
  <si>
    <t>2328-3033</t>
  </si>
  <si>
    <t>Albany Government Law Review</t>
  </si>
  <si>
    <t>1059-4280</t>
  </si>
  <si>
    <t>Albany Law Journal of Science and Technology</t>
  </si>
  <si>
    <t>0160-0281</t>
  </si>
  <si>
    <t>American Journal of Trial Advocacy</t>
  </si>
  <si>
    <t>1259-4962</t>
  </si>
  <si>
    <t xml:space="preserve">Annuaire de Droit Maritime et Oceanique </t>
  </si>
  <si>
    <t>1544-4627</t>
  </si>
  <si>
    <t>Annual Review of Banking and Financial Law</t>
  </si>
  <si>
    <t>0270-1464</t>
  </si>
  <si>
    <t>Annual Survey of Bankruptcy Law</t>
  </si>
  <si>
    <t>1932-2364</t>
  </si>
  <si>
    <t>Annual Survey of International and Comparative Law</t>
  </si>
  <si>
    <t>0003-603X</t>
  </si>
  <si>
    <t>1930-7969</t>
  </si>
  <si>
    <t>Antitrust Bulletin</t>
  </si>
  <si>
    <t>0965-7053</t>
  </si>
  <si>
    <t xml:space="preserve">Arbitration and Dispute Resolution Law Journal </t>
  </si>
  <si>
    <t>0004-1831</t>
  </si>
  <si>
    <t>Arkansas Law Review</t>
  </si>
  <si>
    <t>1496-9572</t>
  </si>
  <si>
    <t>Asper Review of International Business and Trade Law</t>
  </si>
  <si>
    <t>0519-2676</t>
  </si>
  <si>
    <t>Ateneo Law Journal</t>
  </si>
  <si>
    <t>0067-0510</t>
  </si>
  <si>
    <t>Auckland University Law Review</t>
  </si>
  <si>
    <t>0814-8589</t>
  </si>
  <si>
    <t>Australian Bar Review</t>
  </si>
  <si>
    <t>1449-6127</t>
  </si>
  <si>
    <t>Australian Civil Liability</t>
  </si>
  <si>
    <t>1321-4500</t>
  </si>
  <si>
    <t xml:space="preserve">Australian Crime Prosecution </t>
  </si>
  <si>
    <t>1321-4497</t>
  </si>
  <si>
    <t>Australian Judiciary Law Journal</t>
  </si>
  <si>
    <t>1039-6616</t>
  </si>
  <si>
    <t>Australian Law Librarian</t>
  </si>
  <si>
    <t>1447-9710</t>
  </si>
  <si>
    <t>Australian Resources and Energy Law Journal</t>
  </si>
  <si>
    <t>0084-7658</t>
  </si>
  <si>
    <t>Australian Yearbook of International Law</t>
  </si>
  <si>
    <t>1934-9629</t>
  </si>
  <si>
    <t>Berkeley Journal of Criminal Law</t>
  </si>
  <si>
    <t>1544-9882</t>
  </si>
  <si>
    <t>Berkeley La Raza Law Journal</t>
  </si>
  <si>
    <t>1033-4505</t>
  </si>
  <si>
    <t>Bond Law Review</t>
  </si>
  <si>
    <t>0308-4574</t>
  </si>
  <si>
    <t>Bracton Law Journal</t>
  </si>
  <si>
    <t>0007-1870</t>
  </si>
  <si>
    <t>British Tax Review</t>
  </si>
  <si>
    <t>0740-4824</t>
  </si>
  <si>
    <t>Brooklyn Journal of International Law</t>
  </si>
  <si>
    <t>1066-8837</t>
  </si>
  <si>
    <t>Buffalo Environmental Law Journal</t>
  </si>
  <si>
    <t>1098-3643</t>
  </si>
  <si>
    <t>Buffalo Human Rights Law Review</t>
  </si>
  <si>
    <t>1539-9036</t>
  </si>
  <si>
    <t>Buffalo Intellectual Property Law Journal</t>
  </si>
  <si>
    <t>0815-6050</t>
  </si>
  <si>
    <t xml:space="preserve">Building and Construction Law </t>
  </si>
  <si>
    <t>0143-6295</t>
  </si>
  <si>
    <t>Business Law Review</t>
  </si>
  <si>
    <t>1059-9436</t>
  </si>
  <si>
    <t>Business Law Today</t>
  </si>
  <si>
    <t>0932-5409</t>
  </si>
  <si>
    <t>Bürgerrechte &amp;Ploizei</t>
  </si>
  <si>
    <t>0007-9758</t>
  </si>
  <si>
    <t>Cahiers de Droit Europeen</t>
  </si>
  <si>
    <t>1702-9228</t>
  </si>
  <si>
    <t>Canadian Journal of Law and Technology</t>
  </si>
  <si>
    <t>1713-5168</t>
  </si>
  <si>
    <t>Canadian Law Library Review</t>
  </si>
  <si>
    <t>1320-6702</t>
  </si>
  <si>
    <t>Canberra Law Review</t>
  </si>
  <si>
    <t>0112-0581</t>
  </si>
  <si>
    <t>Canterbury Law Review</t>
  </si>
  <si>
    <t>0736-7694</t>
  </si>
  <si>
    <t>Cardozo Arts and Entertainment Law Journal</t>
  </si>
  <si>
    <t>1546-1483</t>
  </si>
  <si>
    <t>Cardozo Public Law, Policy and Ethics Journal</t>
  </si>
  <si>
    <t>1043-1500</t>
  </si>
  <si>
    <t>Cardozo Studies in Law and Literature</t>
  </si>
  <si>
    <t>0008-6495</t>
  </si>
  <si>
    <t>Caribbean Quarterly</t>
  </si>
  <si>
    <t>1018-3671</t>
  </si>
  <si>
    <t>Carribbean Law Review</t>
  </si>
  <si>
    <t>0008-7262</t>
  </si>
  <si>
    <t>Case Western Reserve Law Review</t>
  </si>
  <si>
    <t>0966-4041</t>
  </si>
  <si>
    <t xml:space="preserve">Charity Law and Practice Review </t>
  </si>
  <si>
    <t>1934-4473</t>
  </si>
  <si>
    <t>Charleston Law Review</t>
  </si>
  <si>
    <t>1535-1785</t>
  </si>
  <si>
    <t>Chicago-Kent Journal of International and Comparative Law</t>
  </si>
  <si>
    <t>0278-7210</t>
  </si>
  <si>
    <t>Children's Legal Rights Journal</t>
  </si>
  <si>
    <t>0009-8876</t>
  </si>
  <si>
    <t>Cleveland State Law Review</t>
  </si>
  <si>
    <t>1464-7486</t>
  </si>
  <si>
    <t>Commercial Law Journal</t>
  </si>
  <si>
    <t>0791-895X</t>
  </si>
  <si>
    <t>Commercial Law Practitioner</t>
  </si>
  <si>
    <t>0819-4262</t>
  </si>
  <si>
    <t>Commercial Law Quarterly</t>
  </si>
  <si>
    <t>0010-4051</t>
  </si>
  <si>
    <t>Comparative and International Law Journal of Southern Africa</t>
  </si>
  <si>
    <t>1745-638X</t>
  </si>
  <si>
    <t>Competition Law Review</t>
  </si>
  <si>
    <t>1357-3128</t>
  </si>
  <si>
    <t>Computer and Telecommunications Law Review</t>
  </si>
  <si>
    <t>2194-4164</t>
  </si>
  <si>
    <t>Computer Law Review International: a journal of information law and technology</t>
  </si>
  <si>
    <t>0179-1990</t>
  </si>
  <si>
    <t>Computer und Recht</t>
  </si>
  <si>
    <t>1081-9436</t>
  </si>
  <si>
    <t>Connecticut Insurance Law Journal</t>
  </si>
  <si>
    <t>0883-4555</t>
  </si>
  <si>
    <t>Consumer Finance Law Quarterly Report</t>
  </si>
  <si>
    <t>1357-0374</t>
  </si>
  <si>
    <t>Contemporary Issues in Law</t>
  </si>
  <si>
    <t>1613-950X</t>
  </si>
  <si>
    <t>Contracting und Recht (CuR)</t>
  </si>
  <si>
    <t>0725-0509</t>
  </si>
  <si>
    <t>Copyright Reporter</t>
  </si>
  <si>
    <t>1836-1110</t>
  </si>
  <si>
    <t>Corporate Governance e-Journal</t>
  </si>
  <si>
    <t>0094-0593</t>
  </si>
  <si>
    <t>1534-715X</t>
  </si>
  <si>
    <t>Corporate Taxation</t>
  </si>
  <si>
    <t>0011-0647</t>
  </si>
  <si>
    <t>Court Review: The Journal of the American Judges Association</t>
  </si>
  <si>
    <t>0011-1155</t>
  </si>
  <si>
    <t>Creighton Law Review</t>
  </si>
  <si>
    <t>1754-0445</t>
  </si>
  <si>
    <t>Crimes and Misdemeanours: deviance and the law in historical perspective</t>
  </si>
  <si>
    <t>0011-1317</t>
  </si>
  <si>
    <t>Criminal Law Bulletin</t>
  </si>
  <si>
    <t>0360-8298</t>
  </si>
  <si>
    <t>1557-5292</t>
  </si>
  <si>
    <t>Cumberland Law Review</t>
  </si>
  <si>
    <t>1037-6631</t>
  </si>
  <si>
    <t>Current Family Law</t>
  </si>
  <si>
    <t>1534-388X</t>
  </si>
  <si>
    <t>Currents: International Trade Law Journal</t>
  </si>
  <si>
    <t>1188-4258</t>
  </si>
  <si>
    <t>Dalhousie Journal of Legal Studies</t>
  </si>
  <si>
    <t>1321-3660</t>
  </si>
  <si>
    <t>Deakin Law Review</t>
  </si>
  <si>
    <t>0895-0016</t>
  </si>
  <si>
    <t>Defense Counsel Journal</t>
  </si>
  <si>
    <t>1097-1874</t>
  </si>
  <si>
    <t>Delaware Law Review</t>
  </si>
  <si>
    <t>0971-4936</t>
  </si>
  <si>
    <t xml:space="preserve">Delhi Law Review </t>
  </si>
  <si>
    <t>0269-1922</t>
  </si>
  <si>
    <t>Denning Law Journal</t>
  </si>
  <si>
    <t>1542-2763</t>
  </si>
  <si>
    <t>DePaul Business and Commercial Law Journal</t>
  </si>
  <si>
    <t>1061-0553</t>
  </si>
  <si>
    <t>DePaul Journal of Art and Entertainment Law</t>
  </si>
  <si>
    <t>0011-7188</t>
  </si>
  <si>
    <t>DePaul Law Review</t>
  </si>
  <si>
    <t>0002-3752</t>
  </si>
  <si>
    <t>Die Aktiengesellschaft</t>
  </si>
  <si>
    <t>1442-3197</t>
  </si>
  <si>
    <t>Digital Technology Law Journal</t>
  </si>
  <si>
    <t>1086-3869</t>
  </si>
  <si>
    <t>Drake Journal of Agricultural Law</t>
  </si>
  <si>
    <t>0012-5938</t>
  </si>
  <si>
    <t>Drake Law Review</t>
  </si>
  <si>
    <t>1548-372X</t>
  </si>
  <si>
    <t>Duquesne Business Law Journal</t>
  </si>
  <si>
    <t>1569-2949</t>
  </si>
  <si>
    <t xml:space="preserve">East West Review of Labor Law and Social Policy </t>
  </si>
  <si>
    <t>1350-1089</t>
  </si>
  <si>
    <t>EC Tax Journal</t>
  </si>
  <si>
    <t>1045-7437</t>
  </si>
  <si>
    <t>Elder Law Review</t>
  </si>
  <si>
    <t>Electronic Journal of Comparative Law</t>
  </si>
  <si>
    <t>2241-7079</t>
  </si>
  <si>
    <t>e-Lex Sportiva Journal</t>
  </si>
  <si>
    <t>1373-2196</t>
  </si>
  <si>
    <t>1818-6157</t>
  </si>
  <si>
    <t>ELSA Selected Papers on European Law</t>
  </si>
  <si>
    <t>1522-2225</t>
  </si>
  <si>
    <t>Employee Rights and Employment Policy Journal</t>
  </si>
  <si>
    <t>0270-9163</t>
  </si>
  <si>
    <t>Energy Law Journal</t>
  </si>
  <si>
    <t>1748-944X</t>
  </si>
  <si>
    <t>Entertainment and Sports Law Journal</t>
  </si>
  <si>
    <t>0732-1880</t>
  </si>
  <si>
    <t>Entertainment and Sports Lawyer</t>
  </si>
  <si>
    <t>2160-2417</t>
  </si>
  <si>
    <t>Environmental and Energy Law and Policy Journal</t>
  </si>
  <si>
    <t>1461-4529</t>
  </si>
  <si>
    <t>Environmental Law Review</t>
  </si>
  <si>
    <t>0193-6387</t>
  </si>
  <si>
    <t>Environs: environmental law and policy journal</t>
  </si>
  <si>
    <t>1824-3886</t>
  </si>
  <si>
    <t>Erasmus Law and Economics Review</t>
  </si>
  <si>
    <t>1973-2937</t>
  </si>
  <si>
    <t>European Journal of Legal Studies</t>
  </si>
  <si>
    <t>0705-1131</t>
  </si>
  <si>
    <t>Family Law Review</t>
  </si>
  <si>
    <t>1935-5173</t>
  </si>
  <si>
    <t>Florida A &amp; M University Law Review</t>
  </si>
  <si>
    <t>1528-056X</t>
  </si>
  <si>
    <t>Florida Coastal Law Journal</t>
  </si>
  <si>
    <t>1556-2670</t>
  </si>
  <si>
    <t>Florida Journal of International Law</t>
  </si>
  <si>
    <t>0096-3070</t>
  </si>
  <si>
    <t>Florida State University Law Review</t>
  </si>
  <si>
    <t>1460-9819</t>
  </si>
  <si>
    <t>Forced Migration Review</t>
  </si>
  <si>
    <t>1559-4785</t>
  </si>
  <si>
    <t>Fordham Environmental Law Review</t>
  </si>
  <si>
    <t>2163-2154</t>
  </si>
  <si>
    <t>Franchise Law Journal</t>
  </si>
  <si>
    <t>8755-6847</t>
  </si>
  <si>
    <t>Georgia State University Law Review</t>
  </si>
  <si>
    <t>0363-2423</t>
  </si>
  <si>
    <t>Glendale Law Review</t>
  </si>
  <si>
    <t>0363-0307</t>
  </si>
  <si>
    <t>Golden Gate University Law Review</t>
  </si>
  <si>
    <t>1864-2128</t>
  </si>
  <si>
    <t>Göttinger Juristische Schriften</t>
  </si>
  <si>
    <t>0736-1033</t>
  </si>
  <si>
    <t>Hamline Journal of Public Law and Policy</t>
  </si>
  <si>
    <t>0198-7364</t>
  </si>
  <si>
    <t>Hamline Law Review</t>
  </si>
  <si>
    <t>1089-2907</t>
  </si>
  <si>
    <t>Harvard Blackletter Law Journal</t>
  </si>
  <si>
    <t>1935-2077</t>
  </si>
  <si>
    <t>Harvard Law and Policy Review</t>
  </si>
  <si>
    <t>1546-4652</t>
  </si>
  <si>
    <t>Hastings Race and Poverty Law Journal</t>
  </si>
  <si>
    <t>1080-0735</t>
  </si>
  <si>
    <t>Hastings West-Northwest Journal of Environmental Law and Policy</t>
  </si>
  <si>
    <t>1188-8725</t>
  </si>
  <si>
    <t>Health Law Review</t>
  </si>
  <si>
    <t>1543-2602</t>
  </si>
  <si>
    <t>Houston Business and Tax Law Journal</t>
  </si>
  <si>
    <t>0194-1879</t>
  </si>
  <si>
    <t>Houston Journal of International Law</t>
  </si>
  <si>
    <t>0018-6813</t>
  </si>
  <si>
    <t>Howard Law Journal</t>
  </si>
  <si>
    <t>1070-3713</t>
  </si>
  <si>
    <t>Howard Scroll: The Social Justice Law Review</t>
  </si>
  <si>
    <t>1522-6808</t>
  </si>
  <si>
    <t>Human Rights Brief</t>
  </si>
  <si>
    <t>1173-5252</t>
  </si>
  <si>
    <t xml:space="preserve">Human Rights Law and Practice </t>
  </si>
  <si>
    <t>0258-3690</t>
  </si>
  <si>
    <t>2049-1999</t>
  </si>
  <si>
    <t>ICSID Review: foreign investment law journal</t>
  </si>
  <si>
    <t>0019-1205</t>
  </si>
  <si>
    <t>Idaho Law Review</t>
  </si>
  <si>
    <t>0019-5294</t>
  </si>
  <si>
    <t>Indian Journal of International Law</t>
  </si>
  <si>
    <t>0090-4198</t>
  </si>
  <si>
    <t>Indiana Law Review</t>
  </si>
  <si>
    <t>1328-5475</t>
  </si>
  <si>
    <t>Indigenous Law Bulletin</t>
  </si>
  <si>
    <t>1612-7803</t>
  </si>
  <si>
    <t>Infrastrukturrecht (IR)</t>
  </si>
  <si>
    <t>0126-8538</t>
  </si>
  <si>
    <t>INSAF: the journal of the Malaysian bar</t>
  </si>
  <si>
    <t>1443-9662</t>
  </si>
  <si>
    <t>Insolvency Law Bulletin</t>
  </si>
  <si>
    <t>1350-5211</t>
  </si>
  <si>
    <t xml:space="preserve">Insolvency Lawyer </t>
  </si>
  <si>
    <t>1740-9276</t>
  </si>
  <si>
    <t>Insurance and Reinsurance Law Briefing</t>
  </si>
  <si>
    <t>0955-2995</t>
  </si>
  <si>
    <t xml:space="preserve">Insurance International </t>
  </si>
  <si>
    <t>1030-2379</t>
  </si>
  <si>
    <t>Insurance Law Journal</t>
  </si>
  <si>
    <t>0815-2098</t>
  </si>
  <si>
    <t>Intellectual Property Forum</t>
  </si>
  <si>
    <t>1554-9607</t>
  </si>
  <si>
    <t>Intellectual Property Law Bulletin</t>
  </si>
  <si>
    <t>0968-2090</t>
  </si>
  <si>
    <t>Internatianal Insurance Law Review</t>
  </si>
  <si>
    <t>1388-7084</t>
  </si>
  <si>
    <t>International and Comparative Corporate Law Journal</t>
  </si>
  <si>
    <t>1367-8272</t>
  </si>
  <si>
    <t>International Arbitration Law Review</t>
  </si>
  <si>
    <t>0259-3696</t>
  </si>
  <si>
    <t xml:space="preserve">International Children's Rights Monitor </t>
  </si>
  <si>
    <t>0958-5214</t>
  </si>
  <si>
    <t>International Company and Commercial Law Review</t>
  </si>
  <si>
    <t>1369-5762</t>
  </si>
  <si>
    <t>International Family Law</t>
  </si>
  <si>
    <t>1353-274X</t>
  </si>
  <si>
    <t xml:space="preserve">International Journal of Biosciences and the Law </t>
  </si>
  <si>
    <t>1439-6262</t>
  </si>
  <si>
    <t>International Journal of Communications Law and Policy</t>
  </si>
  <si>
    <t>0973-5089</t>
  </si>
  <si>
    <t>International Journal of Criminal Justice Sciences</t>
  </si>
  <si>
    <t>1989-984X</t>
  </si>
  <si>
    <t>International Journal of Land Law and Agricultural Science</t>
  </si>
  <si>
    <t>0731-1265</t>
  </si>
  <si>
    <t>International Journal of Legal Information</t>
  </si>
  <si>
    <t>1741-6426</t>
  </si>
  <si>
    <t>1741-6434</t>
  </si>
  <si>
    <t>International Journal of Liability and Scientific Inquiry</t>
  </si>
  <si>
    <t>1741-6396</t>
  </si>
  <si>
    <t>International Journal of Nuclear Law</t>
  </si>
  <si>
    <t>1461-3557</t>
  </si>
  <si>
    <t>International Journal of Police Science and Management</t>
  </si>
  <si>
    <t>1520-4618</t>
  </si>
  <si>
    <t xml:space="preserve">International Legal Perspectives </t>
  </si>
  <si>
    <t>0309-7684</t>
  </si>
  <si>
    <t xml:space="preserve">International Legal Practitioner </t>
  </si>
  <si>
    <t>1522-2578</t>
  </si>
  <si>
    <t xml:space="preserve">International Review of Industrial Property and Copyright Law </t>
  </si>
  <si>
    <t>1836-8573</t>
  </si>
  <si>
    <t>International Trade and Business Law Review</t>
  </si>
  <si>
    <t>1357-3136</t>
  </si>
  <si>
    <t>International Trade Law and Regulation</t>
  </si>
  <si>
    <t>1368-7808</t>
  </si>
  <si>
    <t xml:space="preserve">International Trade Law Quarterly </t>
  </si>
  <si>
    <t>0791-5403</t>
  </si>
  <si>
    <t>Irish Journal of European Law</t>
  </si>
  <si>
    <t>1393-7073</t>
  </si>
  <si>
    <t>Irish Journal of Family Law</t>
  </si>
  <si>
    <t>1321-1072</t>
  </si>
  <si>
    <t>James Cook University Law Review</t>
  </si>
  <si>
    <t>1366-9354</t>
  </si>
  <si>
    <t>Jersey and Guernsey Law Review</t>
  </si>
  <si>
    <t>0270-854X</t>
  </si>
  <si>
    <t>John Marshall Law Review</t>
  </si>
  <si>
    <t>2154-9893</t>
  </si>
  <si>
    <t>John Marshall Review of Intellectual Property Law</t>
  </si>
  <si>
    <t>1862-0280</t>
  </si>
  <si>
    <t>Journal of Academic Legal Studies</t>
  </si>
  <si>
    <t>1364-0224</t>
  </si>
  <si>
    <t xml:space="preserve">Journal of Armed Conflict Law </t>
  </si>
  <si>
    <t>1059-048X</t>
  </si>
  <si>
    <t>Journal of Bankruptcy Law and Practice</t>
  </si>
  <si>
    <t>1095-5127</t>
  </si>
  <si>
    <t>Journal of BioLaw and Business</t>
  </si>
  <si>
    <t>1559-7962</t>
  </si>
  <si>
    <t>Journal of Catholic Legal Studies</t>
  </si>
  <si>
    <t>1476-0401</t>
  </si>
  <si>
    <t>Journal of Commonwealth Law and Legal Education</t>
  </si>
  <si>
    <t>0896-5595</t>
  </si>
  <si>
    <t>Journal of Contemporary Legal lssues</t>
  </si>
  <si>
    <t>0022-0183</t>
  </si>
  <si>
    <t>Journal of Criminal Law</t>
  </si>
  <si>
    <t>0264-6811</t>
  </si>
  <si>
    <t>Journal of Energy and Natural Resources Law</t>
  </si>
  <si>
    <t>1181-7534</t>
  </si>
  <si>
    <t>Journal of Environmental Law and Practice</t>
  </si>
  <si>
    <t>1750-7499</t>
  </si>
  <si>
    <t>Journal of European Criminal Law</t>
  </si>
  <si>
    <t>1556-052X</t>
  </si>
  <si>
    <t>Journal of Health and Biomedical Law</t>
  </si>
  <si>
    <t>1942-4736</t>
  </si>
  <si>
    <t>Journal of Health and Life Sciences Law</t>
  </si>
  <si>
    <t>1475-4843</t>
  </si>
  <si>
    <t>0267-937X</t>
  </si>
  <si>
    <t>Journal of International Banking Law and Regulation</t>
  </si>
  <si>
    <t>1612-6068</t>
  </si>
  <si>
    <t>Journal of International Biotechnology Law</t>
  </si>
  <si>
    <t>2164-0203</t>
  </si>
  <si>
    <t>Journal of International Commercial Law</t>
  </si>
  <si>
    <t>1712-2988</t>
  </si>
  <si>
    <t>Journal of International Law and International Relations</t>
  </si>
  <si>
    <t>1085-4940</t>
  </si>
  <si>
    <t xml:space="preserve">Journal of International Law and Practice </t>
  </si>
  <si>
    <t>1556-875X</t>
  </si>
  <si>
    <t>Journal of International Media and Entertainment Law</t>
  </si>
  <si>
    <t>1350-7605</t>
  </si>
  <si>
    <t xml:space="preserve">Journal of International Trust and Corporate Planning </t>
  </si>
  <si>
    <t>1528-817X</t>
  </si>
  <si>
    <t>1753-4534</t>
  </si>
  <si>
    <t>Journal of Islamic Law and Culture</t>
  </si>
  <si>
    <t>1742-4941</t>
  </si>
  <si>
    <t>Journal of Islamic State Practices in International Law</t>
  </si>
  <si>
    <t>1598-1681</t>
  </si>
  <si>
    <t>Journal of Korean Law</t>
  </si>
  <si>
    <t>1536-206X</t>
  </si>
  <si>
    <t>Journal of Law and Border Studies</t>
  </si>
  <si>
    <t>0275-6072</t>
  </si>
  <si>
    <t>Journal of Law and Education</t>
  </si>
  <si>
    <t>1529-398X</t>
  </si>
  <si>
    <t>2331-3374</t>
  </si>
  <si>
    <t>Journal of Law and Family Studies</t>
  </si>
  <si>
    <t>1044-6419</t>
  </si>
  <si>
    <t>Journal of Law and Health</t>
  </si>
  <si>
    <t>1520-0159</t>
  </si>
  <si>
    <t>Journal of Law and Social Challenges</t>
  </si>
  <si>
    <t>1939-7917</t>
  </si>
  <si>
    <t>2325-5293</t>
  </si>
  <si>
    <t>Journal of Law, Philosophy and Culture</t>
  </si>
  <si>
    <t>1072-0316</t>
  </si>
  <si>
    <t>2325-2162</t>
  </si>
  <si>
    <t>Journal of Legal Aspects of Sport</t>
  </si>
  <si>
    <t>1744-1722</t>
  </si>
  <si>
    <t>0896-5811</t>
  </si>
  <si>
    <t>Journal of Legal Studies Education</t>
  </si>
  <si>
    <t>1088-0046</t>
  </si>
  <si>
    <t>Journal of Legal Studies in Business</t>
  </si>
  <si>
    <t>0126-6322</t>
  </si>
  <si>
    <t>Journal of Malaysian and Comparative Law</t>
  </si>
  <si>
    <t>1466-2817</t>
  </si>
  <si>
    <t xml:space="preserve">Journal of Mental Health Law </t>
  </si>
  <si>
    <t>1070-4833</t>
  </si>
  <si>
    <t>Journal of Natural Resources and Environmental Law</t>
  </si>
  <si>
    <t>0144-5588</t>
  </si>
  <si>
    <t xml:space="preserve">Journal of Planning Law </t>
  </si>
  <si>
    <t>0095-7577</t>
  </si>
  <si>
    <t>Journal of Space Law</t>
  </si>
  <si>
    <t>1543-3919</t>
  </si>
  <si>
    <t>1543-3927</t>
  </si>
  <si>
    <t>Journal of Sports Law and Contemporary Problems</t>
  </si>
  <si>
    <t>0744-6713</t>
  </si>
  <si>
    <t>Journal of State Taxation</t>
  </si>
  <si>
    <t>1540-5818</t>
  </si>
  <si>
    <t>Journal of Supreme Court History</t>
  </si>
  <si>
    <t>0747-9115</t>
  </si>
  <si>
    <t>Journal of Taxation of Investments</t>
  </si>
  <si>
    <t>1087-6995</t>
  </si>
  <si>
    <t>Journal of Technology Law and Policy</t>
  </si>
  <si>
    <t>1532-0685</t>
  </si>
  <si>
    <t>Journal of the Center for Families, Children and the Courts</t>
  </si>
  <si>
    <t>0735-0821</t>
  </si>
  <si>
    <t>Journal of the National Association of Administrative Law Judiciary</t>
  </si>
  <si>
    <t>1078-5906</t>
  </si>
  <si>
    <t>Journal of Transportation Law, Logistics and Policy</t>
  </si>
  <si>
    <t>1036-1294</t>
  </si>
  <si>
    <t>Judicial Officers' Bulletin</t>
  </si>
  <si>
    <t>1085-4681</t>
  </si>
  <si>
    <t>Judicial Review</t>
  </si>
  <si>
    <t>0170-1452</t>
  </si>
  <si>
    <t>JURA - Juristische Ausbildung</t>
  </si>
  <si>
    <t>1612-7064</t>
  </si>
  <si>
    <t>0022-6920</t>
  </si>
  <si>
    <t>Jurristische Rundschau</t>
  </si>
  <si>
    <t>1755-6988</t>
  </si>
  <si>
    <t>Juvenile and Family Court Journal</t>
  </si>
  <si>
    <t>2213-4476</t>
  </si>
  <si>
    <t>2213-4484</t>
  </si>
  <si>
    <t>Korean Journal of International and Comparative Law</t>
  </si>
  <si>
    <t>1326-0316</t>
  </si>
  <si>
    <t>Land, Rights, Laws: Issues of Native Title</t>
  </si>
  <si>
    <t>1134-7708</t>
  </si>
  <si>
    <t>Law and Human Genome Review</t>
  </si>
  <si>
    <t>0737-089X</t>
  </si>
  <si>
    <t>Law and Inequality</t>
  </si>
  <si>
    <t>0098-5961</t>
  </si>
  <si>
    <t>Law and Psychology Review</t>
  </si>
  <si>
    <t>1544-8746</t>
  </si>
  <si>
    <t>1942-3152</t>
  </si>
  <si>
    <t xml:space="preserve">Law and Society Journal at the University of California, Santa Barbara </t>
  </si>
  <si>
    <t>0023-933X</t>
  </si>
  <si>
    <t>Law Quarterly Review</t>
  </si>
  <si>
    <t>1746-5893</t>
  </si>
  <si>
    <t>Law, Environment and Development Journal</t>
  </si>
  <si>
    <t>1467-0437</t>
  </si>
  <si>
    <t>Law, Social Justice and Global Development</t>
  </si>
  <si>
    <t>0098-7980</t>
  </si>
  <si>
    <t>Legal Ethics</t>
  </si>
  <si>
    <t>1442-911X</t>
  </si>
  <si>
    <t>Legal Issues in Business</t>
  </si>
  <si>
    <t>0894-5993</t>
  </si>
  <si>
    <t>Legal Studies Forum</t>
  </si>
  <si>
    <t>0758-7031</t>
  </si>
  <si>
    <t>Les Cahiers du droit</t>
  </si>
  <si>
    <t>1557-6582</t>
  </si>
  <si>
    <t>Lewis and Clark Law Review</t>
  </si>
  <si>
    <t>0024-368X</t>
  </si>
  <si>
    <t>Lincoln Law Review</t>
  </si>
  <si>
    <t>0306-2945</t>
  </si>
  <si>
    <t xml:space="preserve">Lloyd's Maritime and Commercial Law Quarterly </t>
  </si>
  <si>
    <t>1530-5449</t>
  </si>
  <si>
    <t>Loyola Consumer Law Review</t>
  </si>
  <si>
    <t>1536-5778</t>
  </si>
  <si>
    <t>Loyola Journal of Public Interest Law</t>
  </si>
  <si>
    <t>0192-9720</t>
  </si>
  <si>
    <t>Loyola Law Review</t>
  </si>
  <si>
    <t>1545-2506</t>
  </si>
  <si>
    <t>Loyola Maritime Law Journal</t>
  </si>
  <si>
    <t>1449-0269</t>
  </si>
  <si>
    <t>Macquarie Journal of Business Law</t>
  </si>
  <si>
    <t>1445-386X</t>
  </si>
  <si>
    <t>Macquarie Law Journal</t>
  </si>
  <si>
    <t>0025-0651</t>
  </si>
  <si>
    <t>Maine Law Review</t>
  </si>
  <si>
    <t>0025-1283</t>
  </si>
  <si>
    <t>Malayan Law Journal</t>
  </si>
  <si>
    <t>0076-3861</t>
  </si>
  <si>
    <t>Manitoba Law Journal</t>
  </si>
  <si>
    <t>1092-5899</t>
  </si>
  <si>
    <t>Marquette Intellectual Property Law Review</t>
  </si>
  <si>
    <t>0025-3987</t>
  </si>
  <si>
    <t>Marquette Law Review</t>
  </si>
  <si>
    <t>1533-6484</t>
  </si>
  <si>
    <t>Marquette Sports Law Review</t>
  </si>
  <si>
    <t>0025-987X</t>
  </si>
  <si>
    <t>Mercer Law Review</t>
  </si>
  <si>
    <t>1087-5468</t>
  </si>
  <si>
    <t>Michigan State Law Review</t>
  </si>
  <si>
    <t>1540-3270</t>
  </si>
  <si>
    <t>Minnesota Journal of Business Law and Entrepreneurship</t>
  </si>
  <si>
    <t>0277-1152</t>
  </si>
  <si>
    <t>Mississippi College Law Review</t>
  </si>
  <si>
    <t>0026-6280</t>
  </si>
  <si>
    <t>Mississippi Law Journal</t>
  </si>
  <si>
    <t>1072-7396</t>
  </si>
  <si>
    <t>Missouri Environmental Law and Policy Review</t>
  </si>
  <si>
    <t>0026-6604</t>
  </si>
  <si>
    <t>Missouri Law Review</t>
  </si>
  <si>
    <t>0340-1812</t>
  </si>
  <si>
    <t xml:space="preserve">Monatsschrift für deutsches Recht </t>
  </si>
  <si>
    <t>0026-9972</t>
  </si>
  <si>
    <t>Montana Law Review</t>
  </si>
  <si>
    <t>1369-1678</t>
  </si>
  <si>
    <t>Mountbatten Journal of Legal Studies</t>
  </si>
  <si>
    <t>0257-5892</t>
  </si>
  <si>
    <t>Nanjing-Daxue-xuebao</t>
  </si>
  <si>
    <t>1181-9340</t>
  </si>
  <si>
    <t>National Journal of Constitutional Law</t>
  </si>
  <si>
    <t>1329-5292</t>
  </si>
  <si>
    <t>National Law Review</t>
  </si>
  <si>
    <t>0882-3812</t>
  </si>
  <si>
    <t>Natural Resources and Environment</t>
  </si>
  <si>
    <t>0047-9209</t>
  </si>
  <si>
    <t>Nebraska Law Review</t>
  </si>
  <si>
    <t>2157-1899</t>
  </si>
  <si>
    <t>Nevada Law Journal</t>
  </si>
  <si>
    <t>1936-2803</t>
  </si>
  <si>
    <t>New England Journal of International and Comparative Law</t>
  </si>
  <si>
    <t>0740-8994</t>
  </si>
  <si>
    <t>New England Journal on Criminal and Civil Confinement</t>
  </si>
  <si>
    <t>0028-4823</t>
  </si>
  <si>
    <t>New England Law Review</t>
  </si>
  <si>
    <t>1095-7960</t>
  </si>
  <si>
    <t>1557-2978</t>
  </si>
  <si>
    <t>New Labor Forum</t>
  </si>
  <si>
    <t>0306-6479</t>
  </si>
  <si>
    <t>New Law Journal</t>
  </si>
  <si>
    <t>0028-6214</t>
  </si>
  <si>
    <t>New Mexico Law Review</t>
  </si>
  <si>
    <t>0886-3679</t>
  </si>
  <si>
    <t>New York University Annual Institute on Federal Taxation.</t>
  </si>
  <si>
    <t>1061-8651</t>
  </si>
  <si>
    <t>New York University Environmental Law Journal</t>
  </si>
  <si>
    <t>1173-311X</t>
  </si>
  <si>
    <t>New Zealand Business Law Quarterly</t>
  </si>
  <si>
    <t>1359-9054</t>
  </si>
  <si>
    <t>New Zealand Intellectual Property Journal</t>
  </si>
  <si>
    <t>1174-1538</t>
  </si>
  <si>
    <t>New Zealand Journal of Environmental Law</t>
  </si>
  <si>
    <t>0110-0637</t>
  </si>
  <si>
    <t xml:space="preserve">New Zealand Journal of Industrial Relations </t>
  </si>
  <si>
    <t>1173-5864</t>
  </si>
  <si>
    <t xml:space="preserve">New Zealand Law Review </t>
  </si>
  <si>
    <t>1324-8758</t>
  </si>
  <si>
    <t>Newcastle Law Review</t>
  </si>
  <si>
    <t>0549-7434</t>
  </si>
  <si>
    <t>North Carolina Central Law Journal</t>
  </si>
  <si>
    <t>0743-1759</t>
  </si>
  <si>
    <t xml:space="preserve">North Carolina Journal of International Law and Commercial Regulation </t>
  </si>
  <si>
    <t>0029-2745</t>
  </si>
  <si>
    <t>North Dakota Law Review</t>
  </si>
  <si>
    <t>0734-1490</t>
  </si>
  <si>
    <t>Northern Illinois University Law Review</t>
  </si>
  <si>
    <t>0198-8549</t>
  </si>
  <si>
    <t>Northern Kentucky Law Review</t>
  </si>
  <si>
    <t>0196-3228</t>
  </si>
  <si>
    <t xml:space="preserve">Northwestern Journal of International Law and Business </t>
  </si>
  <si>
    <t>1549-828X</t>
  </si>
  <si>
    <t>Northwestern University Journal of International Human Rights</t>
  </si>
  <si>
    <t>0883-3648</t>
  </si>
  <si>
    <t>Notre Dame Journal of Law, Ethics and Public Policy</t>
  </si>
  <si>
    <t>0965-0660</t>
  </si>
  <si>
    <t>Nottingham Law Journal</t>
  </si>
  <si>
    <t>1049-0248</t>
  </si>
  <si>
    <t>Nova Law Review</t>
  </si>
  <si>
    <t>1558-5778</t>
  </si>
  <si>
    <t>NYU Journal of Law and Business</t>
  </si>
  <si>
    <t>1930-5044</t>
  </si>
  <si>
    <t>1932-4421</t>
  </si>
  <si>
    <t>NYU Journal of Law and Liberty</t>
  </si>
  <si>
    <t>0094-534X</t>
  </si>
  <si>
    <t>Ohio Northern University Law Review</t>
  </si>
  <si>
    <t>0263-5070</t>
  </si>
  <si>
    <t xml:space="preserve">Oil and Gas Law and Taxation Review </t>
  </si>
  <si>
    <t>1096-9195</t>
  </si>
  <si>
    <t>Oil, Gas and Energy Quarterly</t>
  </si>
  <si>
    <t>0364-9458</t>
  </si>
  <si>
    <t>Oklahoma City University Law Review</t>
  </si>
  <si>
    <t>1543-9860</t>
  </si>
  <si>
    <t>Oregon Review of International Law</t>
  </si>
  <si>
    <t>1449-9053</t>
  </si>
  <si>
    <t>Original Law Review</t>
  </si>
  <si>
    <t>0472-1381</t>
  </si>
  <si>
    <t>Osaka University Law Review</t>
  </si>
  <si>
    <t>1743-8713</t>
  </si>
  <si>
    <t>Oxford University Comparative Law Forum</t>
  </si>
  <si>
    <t>0738-6206</t>
  </si>
  <si>
    <t>2331-1207</t>
  </si>
  <si>
    <t>Pace Environmental Law Review</t>
  </si>
  <si>
    <t>1553-7897</t>
  </si>
  <si>
    <t>2331-3536</t>
  </si>
  <si>
    <t>Pace International Law Review</t>
  </si>
  <si>
    <t>0272-2410</t>
  </si>
  <si>
    <t>Pace Law Review</t>
  </si>
  <si>
    <t>1936-3931</t>
  </si>
  <si>
    <t>Pacific McGeorge Global Business and Development Law Journal</t>
  </si>
  <si>
    <t>1750-0206</t>
  </si>
  <si>
    <t>1546-3427</t>
  </si>
  <si>
    <t>Penn State Environmental Law Review</t>
  </si>
  <si>
    <t>1545-7877</t>
  </si>
  <si>
    <t>Penn State Law Review</t>
  </si>
  <si>
    <t>1536-3090</t>
  </si>
  <si>
    <t>Pepperdine Dispute Resolution Law Journal</t>
  </si>
  <si>
    <t>1086-0274</t>
  </si>
  <si>
    <t xml:space="preserve">Personal Injury </t>
  </si>
  <si>
    <t>1543-138X</t>
  </si>
  <si>
    <t>Pierce Law Review</t>
  </si>
  <si>
    <t>1932-1821</t>
  </si>
  <si>
    <t>1932-1996</t>
  </si>
  <si>
    <t>Pittsburgh Tax Review</t>
  </si>
  <si>
    <t>Police Quarterly</t>
  </si>
  <si>
    <t xml:space="preserve">Politics &amp; policy </t>
  </si>
  <si>
    <t>0722-5962</t>
  </si>
  <si>
    <t>Polzei Verkehr+ Technik</t>
  </si>
  <si>
    <t>0033-3441</t>
  </si>
  <si>
    <t>2162-8181</t>
  </si>
  <si>
    <t>Public Contract Law Journal</t>
  </si>
  <si>
    <t>1556-0511</t>
  </si>
  <si>
    <t>Public Health Law and Policy Journal</t>
  </si>
  <si>
    <t>1077-0615</t>
  </si>
  <si>
    <t>Public Interest Law Journal</t>
  </si>
  <si>
    <t>1093-6858</t>
  </si>
  <si>
    <t>Public Land and Resources Law Review</t>
  </si>
  <si>
    <t>1034-3024</t>
  </si>
  <si>
    <t>Public Law Review</t>
  </si>
  <si>
    <t>1835-0550</t>
  </si>
  <si>
    <t>Public Space: the Journal of Law and Social Justice</t>
  </si>
  <si>
    <t>0312-1658</t>
  </si>
  <si>
    <t>Queensland Lawyer</t>
  </si>
  <si>
    <t>1445-6249</t>
  </si>
  <si>
    <t>Queensland University of Technology Law and Justice Journal</t>
  </si>
  <si>
    <t>1073-8606</t>
  </si>
  <si>
    <t>Quinnipiac Law Review</t>
  </si>
  <si>
    <t>0034-0251</t>
  </si>
  <si>
    <t>1854-5181</t>
  </si>
  <si>
    <t>Razprave in Gradivo: revija za narodnostna vprasanja</t>
  </si>
  <si>
    <t>0048-6868</t>
  </si>
  <si>
    <t>Real Estate Law Journal</t>
  </si>
  <si>
    <t>2329-6127</t>
  </si>
  <si>
    <t>Real Property, Trust and Estate Law Journal</t>
  </si>
  <si>
    <t>0342-1945</t>
  </si>
  <si>
    <t>Recht der Arbeit</t>
  </si>
  <si>
    <t>2193-8334</t>
  </si>
  <si>
    <t>Recht der Erneuerbaren Energien (REE)</t>
  </si>
  <si>
    <t>0169-5436</t>
  </si>
  <si>
    <t>Recueil des Cours</t>
  </si>
  <si>
    <t>1538-7550</t>
  </si>
  <si>
    <t>Regent Journal of International Law: a forum for a judea-christian perspective on international law</t>
  </si>
  <si>
    <t>1056-3962</t>
  </si>
  <si>
    <t>Regent University Law Review</t>
  </si>
  <si>
    <t>0391-187X</t>
  </si>
  <si>
    <t>Responsabilita Civile e Previdenza</t>
  </si>
  <si>
    <t>0034-7930</t>
  </si>
  <si>
    <t>Revista de Derecho Puertorriqueno</t>
  </si>
  <si>
    <t>0010-0579</t>
  </si>
  <si>
    <t>Revista del Colegio de Abogados de Puerto Rico</t>
  </si>
  <si>
    <t>0886-2516</t>
  </si>
  <si>
    <t>Revista Juridica Universidad de Puerto Rico</t>
  </si>
  <si>
    <t>0041-851X</t>
  </si>
  <si>
    <t>Revista Juridica Universidad Interamericana de Puerto Rico</t>
  </si>
  <si>
    <t>0035-0788</t>
  </si>
  <si>
    <t>Revue Belge de Droit International</t>
  </si>
  <si>
    <t>1772-1652</t>
  </si>
  <si>
    <t>Revue juridique polynésienne</t>
  </si>
  <si>
    <t>1123-1025</t>
  </si>
  <si>
    <t>Rivista Critica del Diritto Privato</t>
  </si>
  <si>
    <t>2240-7588</t>
  </si>
  <si>
    <t>Rivista di Diritto Alimentare</t>
  </si>
  <si>
    <t>1090-3968</t>
  </si>
  <si>
    <t>Roger Williams University Law Review</t>
  </si>
  <si>
    <t>1943-6483</t>
  </si>
  <si>
    <t>Roman Legal Tradition: a journal of ancient medieval and modern civil law</t>
  </si>
  <si>
    <t>0735-8938</t>
  </si>
  <si>
    <t>Rutgers Computer and Technology Law Journal</t>
  </si>
  <si>
    <t>1934-3736</t>
  </si>
  <si>
    <t>Rutgers Journal of Law and Public Policy</t>
  </si>
  <si>
    <t>0000-0989</t>
  </si>
  <si>
    <t>Rutgers Journal of Law and Religion</t>
  </si>
  <si>
    <t>1015-0099</t>
  </si>
  <si>
    <t>1996-2185</t>
  </si>
  <si>
    <t>SA Mercantile Law Journal</t>
  </si>
  <si>
    <t>0258-6568</t>
  </si>
  <si>
    <t>SA Public Law</t>
  </si>
  <si>
    <t>0036-3030</t>
  </si>
  <si>
    <t>Saint Louis University Law Journal</t>
  </si>
  <si>
    <t>1539-7904</t>
  </si>
  <si>
    <t>San Diego International Law Journal</t>
  </si>
  <si>
    <t>0036-4037</t>
  </si>
  <si>
    <t>San Diego Law Review</t>
  </si>
  <si>
    <t>1055-422X</t>
  </si>
  <si>
    <t>San Joaquin Agricultural Law Review</t>
  </si>
  <si>
    <t>0146-0315</t>
  </si>
  <si>
    <t>Santa Clara Law Review</t>
  </si>
  <si>
    <t>0036-4916</t>
  </si>
  <si>
    <t>Saskatchewan Law Review</t>
  </si>
  <si>
    <t>0966-0356</t>
  </si>
  <si>
    <t>Scottish Affairs</t>
  </si>
  <si>
    <t>1049-5177</t>
  </si>
  <si>
    <t>Scribes Journal of Legal Writing</t>
  </si>
  <si>
    <t>0361-8951</t>
  </si>
  <si>
    <t>Seton Hall Legislative Journal</t>
  </si>
  <si>
    <t>1447-4522</t>
  </si>
  <si>
    <t>Sexualis Lex</t>
  </si>
  <si>
    <t>1547-0695</t>
  </si>
  <si>
    <t>Shidler Journal of Law, Commerce and Technology</t>
  </si>
  <si>
    <t>0218-2009</t>
  </si>
  <si>
    <t>Singapore Academy of Law Journal</t>
  </si>
  <si>
    <t>0219-0508</t>
  </si>
  <si>
    <t>Singapore Journal of International and Comparative Law</t>
  </si>
  <si>
    <t>0080-9705</t>
  </si>
  <si>
    <t>Singapore Law Review</t>
  </si>
  <si>
    <t>1011-8627</t>
  </si>
  <si>
    <t xml:space="preserve">South African Journal of Criminal Justice </t>
  </si>
  <si>
    <t>1023-1765</t>
  </si>
  <si>
    <t>South African Journal of Environmental Law and Policy</t>
  </si>
  <si>
    <t>0379-8895</t>
  </si>
  <si>
    <t>South African Yearbook of International Law</t>
  </si>
  <si>
    <t>1936-4334</t>
  </si>
  <si>
    <t>South Carolina Journal of International Law and Business</t>
  </si>
  <si>
    <t>0038-3104</t>
  </si>
  <si>
    <t>South Carolina Law Review</t>
  </si>
  <si>
    <t>0038-3325</t>
  </si>
  <si>
    <t>South Dakota Law Review</t>
  </si>
  <si>
    <t>1052-343X</t>
  </si>
  <si>
    <t>South Texas Law Review</t>
  </si>
  <si>
    <t>1080-2010</t>
  </si>
  <si>
    <t>Southeastern Environmental Law Journal</t>
  </si>
  <si>
    <t>1329-3737</t>
  </si>
  <si>
    <t>Southern Cross University Law Review</t>
  </si>
  <si>
    <t>0145-3432</t>
  </si>
  <si>
    <t>Southern Illinois University Law Journal</t>
  </si>
  <si>
    <t>1056-2184</t>
  </si>
  <si>
    <t>2168-474X</t>
  </si>
  <si>
    <t>Southern Law Journal</t>
  </si>
  <si>
    <t>0099-1465</t>
  </si>
  <si>
    <t>Southern University Law Review</t>
  </si>
  <si>
    <t>0886-3296</t>
  </si>
  <si>
    <t>Southwestern University Law Review</t>
  </si>
  <si>
    <t>0584-8652</t>
  </si>
  <si>
    <t>Speculum juris</t>
  </si>
  <si>
    <t>1391-5568</t>
  </si>
  <si>
    <t>Sri Lanka Journal of International Law</t>
  </si>
  <si>
    <t>1049-0299</t>
  </si>
  <si>
    <t>St. John's Journal of Legal Commentary</t>
  </si>
  <si>
    <t>0036-2905</t>
  </si>
  <si>
    <t>2168-8796</t>
  </si>
  <si>
    <t>St. John's Law Review</t>
  </si>
  <si>
    <t>0581-3441</t>
  </si>
  <si>
    <t>2168-880X</t>
  </si>
  <si>
    <t>St. Mary's Law Journal</t>
  </si>
  <si>
    <t>1553-7226</t>
  </si>
  <si>
    <t>1553-7951</t>
  </si>
  <si>
    <t>Stanford Journal of Civil Rights and Civil Liberties</t>
  </si>
  <si>
    <t>0739-9731</t>
  </si>
  <si>
    <t>Stetson Law Review</t>
  </si>
  <si>
    <t>0947-9252</t>
  </si>
  <si>
    <t>Strafverteidiger-Forum</t>
  </si>
  <si>
    <t>1220-045x</t>
  </si>
  <si>
    <t>Studia Universitatis Babes-Bolyai, Iurisprudentia</t>
  </si>
  <si>
    <t>1535-3419</t>
  </si>
  <si>
    <t>Suffolk Journal of Trial and Appellate Advocacy</t>
  </si>
  <si>
    <t>1072-8546</t>
  </si>
  <si>
    <t>Suffolk Transnational Law Review</t>
  </si>
  <si>
    <t>0039-4696</t>
  </si>
  <si>
    <t>Suffolk University Law Review</t>
  </si>
  <si>
    <t>0093-0709</t>
  </si>
  <si>
    <t>2330-0906</t>
  </si>
  <si>
    <t>Syracuse Journal of International Law and Commerce</t>
  </si>
  <si>
    <t>0039-7938</t>
  </si>
  <si>
    <t>Syracuse Law Review</t>
  </si>
  <si>
    <t>1555-4996</t>
  </si>
  <si>
    <t>Syracuse Science and Technology Law Reporter</t>
  </si>
  <si>
    <t>0885-2987</t>
  </si>
  <si>
    <t>Temple Environment Law and Technology Journal</t>
  </si>
  <si>
    <t>1062-5887</t>
  </si>
  <si>
    <t>Temple Political and Civil Rights Law Review</t>
  </si>
  <si>
    <t>0040-3288</t>
  </si>
  <si>
    <t>Tennessee Law Review</t>
  </si>
  <si>
    <t>1547-4887</t>
  </si>
  <si>
    <t>Texas Hispanic Journal of Law and Policy</t>
  </si>
  <si>
    <t>1559-2189</t>
  </si>
  <si>
    <t>1937-0466</t>
  </si>
  <si>
    <t>Texas Journal of Oil, Gas and Energy Law</t>
  </si>
  <si>
    <t>1930-2045</t>
  </si>
  <si>
    <t>Texas Journal on Civil Liberties and Civil Rights</t>
  </si>
  <si>
    <t>1533-1903</t>
  </si>
  <si>
    <t>Texas Review of Entertainment and Sports Law</t>
  </si>
  <si>
    <t>1545-3804</t>
  </si>
  <si>
    <t>Texas Tech Administrative Law Journal</t>
  </si>
  <si>
    <t>0564-6197</t>
  </si>
  <si>
    <t>Texas Tech Law Review</t>
  </si>
  <si>
    <t>1081-5449</t>
  </si>
  <si>
    <t>1942-8634</t>
  </si>
  <si>
    <t>Texas Wesleyan Law Review</t>
  </si>
  <si>
    <t>0001-8996</t>
  </si>
  <si>
    <t>The Advocate</t>
  </si>
  <si>
    <t>1934-2497</t>
  </si>
  <si>
    <t>The Brooklyn Journal of Corporate, Financial and Commercial Law</t>
  </si>
  <si>
    <t>1140-4707</t>
  </si>
  <si>
    <t>The Buffalo Public Interest Law Journal</t>
  </si>
  <si>
    <t>1528-8870</t>
  </si>
  <si>
    <t>The Cambridge Yearbook of European Legal Studies</t>
  </si>
  <si>
    <t>1932-2038</t>
  </si>
  <si>
    <t>1932-2046</t>
  </si>
  <si>
    <t>The Connecticut Public Interest Law Journal</t>
  </si>
  <si>
    <t>1449-9029</t>
  </si>
  <si>
    <t>The Corporate Governance Law Review</t>
  </si>
  <si>
    <t>0956-7429</t>
  </si>
  <si>
    <t>The Criminal Lawyer</t>
  </si>
  <si>
    <t>1070-1478</t>
  </si>
  <si>
    <t>The Elder Law Journal</t>
  </si>
  <si>
    <t>0899-3831</t>
  </si>
  <si>
    <t xml:space="preserve">The Exempt Organization Tax Review </t>
  </si>
  <si>
    <t>1080-675X</t>
  </si>
  <si>
    <t>The Federal Lawyer</t>
  </si>
  <si>
    <t>0786-6453</t>
  </si>
  <si>
    <t>The Finnish Yearbook of International Law</t>
  </si>
  <si>
    <t>1449-9037</t>
  </si>
  <si>
    <t>The High Court Quarterly Review</t>
  </si>
  <si>
    <t>1449-9045</t>
  </si>
  <si>
    <t>The International Journal of Punishment and Sentencing</t>
  </si>
  <si>
    <t>2161-0231</t>
  </si>
  <si>
    <t xml:space="preserve">The Journal of Law Enforcement </t>
  </si>
  <si>
    <t>1047-9228</t>
  </si>
  <si>
    <t>The Journal of Southern Legal History</t>
  </si>
  <si>
    <t>1099-1816</t>
  </si>
  <si>
    <t>The Journal of Water Law</t>
  </si>
  <si>
    <t>1038-8559</t>
  </si>
  <si>
    <t>The Judicial Review</t>
  </si>
  <si>
    <t>1200-8192</t>
  </si>
  <si>
    <t>The Litigator</t>
  </si>
  <si>
    <t>1558-9226</t>
  </si>
  <si>
    <t>1943-1279</t>
  </si>
  <si>
    <t>The Loyola University Chicago International Law Review</t>
  </si>
  <si>
    <t>2161-3362</t>
  </si>
  <si>
    <t>The National Law Review</t>
  </si>
  <si>
    <t>0734-4015</t>
  </si>
  <si>
    <t>The Review of Litigation</t>
  </si>
  <si>
    <t>1091-7322</t>
  </si>
  <si>
    <t>The Richmond Journal of Law and Technology</t>
  </si>
  <si>
    <t>1937-0563</t>
  </si>
  <si>
    <t>The Rutgers Business Law Journal</t>
  </si>
  <si>
    <t>1093-6785</t>
  </si>
  <si>
    <t>The State and Local Tax Lawyer</t>
  </si>
  <si>
    <t>0040-005X</t>
  </si>
  <si>
    <t>2329-6089</t>
  </si>
  <si>
    <t>The Tax Lawyer</t>
  </si>
  <si>
    <t>1045-8905</t>
  </si>
  <si>
    <t xml:space="preserve">The Transnational Lawyer </t>
  </si>
  <si>
    <t>1449-2199</t>
  </si>
  <si>
    <t>The UNE Law Journal</t>
  </si>
  <si>
    <t>1081-5058</t>
  </si>
  <si>
    <t>The University of Baltimore Intellectual Property Law Journal</t>
  </si>
  <si>
    <t>0042-0905</t>
  </si>
  <si>
    <t>1942-6593</t>
  </si>
  <si>
    <t>The Urban Lawyer: the national quarterly on state and local government law</t>
  </si>
  <si>
    <t>1934-3310</t>
  </si>
  <si>
    <t>The World Arbitration and Mediation Review</t>
  </si>
  <si>
    <t>0895-5018</t>
  </si>
  <si>
    <t>Third World Legal Studies</t>
  </si>
  <si>
    <t>1090-5278</t>
  </si>
  <si>
    <t>2169-1436</t>
  </si>
  <si>
    <t>Thomas Jefferson Law Review</t>
  </si>
  <si>
    <t>1097-0800</t>
  </si>
  <si>
    <t>1942-8375</t>
  </si>
  <si>
    <t>Thomas M. Cooley Journal of Practical and Clinical Law</t>
  </si>
  <si>
    <t>0749-1646</t>
  </si>
  <si>
    <t>Thurgood Marshall Law Review</t>
  </si>
  <si>
    <t>0040-7143</t>
  </si>
  <si>
    <t xml:space="preserve">Tidsskrift for Rettsvitenskap </t>
  </si>
  <si>
    <t>0267-0771</t>
  </si>
  <si>
    <t xml:space="preserve">Tolley's Insolvency Law and Practice </t>
  </si>
  <si>
    <t>0962-2624</t>
  </si>
  <si>
    <t>Tolley's Trust Law International</t>
  </si>
  <si>
    <t>1039-3285</t>
  </si>
  <si>
    <t>Tort Law Review</t>
  </si>
  <si>
    <t>1543-3234</t>
  </si>
  <si>
    <t>1943-118X</t>
  </si>
  <si>
    <t>Tort Trial and Insurance Practice Law Journal</t>
  </si>
  <si>
    <t>1746-7632</t>
  </si>
  <si>
    <t xml:space="preserve">Tottel's Journal of Immigration, Asylum and Nationality Law </t>
  </si>
  <si>
    <t>4486-1457</t>
  </si>
  <si>
    <t>1942-6577</t>
  </si>
  <si>
    <t>Transactions: The Tennessee Journal of Business Law</t>
  </si>
  <si>
    <t>0049-450X</t>
  </si>
  <si>
    <t>Transportation Law Journal</t>
  </si>
  <si>
    <t>1936-1262</t>
  </si>
  <si>
    <t>Tribal Law Journal</t>
  </si>
  <si>
    <t>1363-1780</t>
  </si>
  <si>
    <t>1752-2110</t>
  </si>
  <si>
    <t>Trusts and Trustees</t>
  </si>
  <si>
    <t>1073-192X</t>
  </si>
  <si>
    <t>Tulsa Journal of Comparative and International Law</t>
  </si>
  <si>
    <t>1538-9979</t>
  </si>
  <si>
    <t>Tulsa Law Review</t>
  </si>
  <si>
    <t>1682-4490</t>
  </si>
  <si>
    <t>Tydskrif vir Hedendaagse Romeins-Hollandse Reg</t>
  </si>
  <si>
    <t>1080-6687</t>
  </si>
  <si>
    <t>UC Davis Journal of International Law and Policy</t>
  </si>
  <si>
    <t>1942-6712</t>
  </si>
  <si>
    <t>UC Davis Journal of Juvenile Law and Policy</t>
  </si>
  <si>
    <t>1536-5107</t>
  </si>
  <si>
    <t>UCLA Journal of Islamic and Near Eastern Law</t>
  </si>
  <si>
    <t>1943-1716</t>
  </si>
  <si>
    <t>UCLA Journal of Law and Technology</t>
  </si>
  <si>
    <t>1305-5208</t>
  </si>
  <si>
    <t>Uluslararasi Hukukve Politika</t>
  </si>
  <si>
    <t>0836-6632</t>
  </si>
  <si>
    <t>0077-8141</t>
  </si>
  <si>
    <t>UNB Law Journal</t>
  </si>
  <si>
    <t>1932-3808</t>
  </si>
  <si>
    <t>Unbound: Harvard Journal of the Legal Left</t>
  </si>
  <si>
    <t>1089-8948</t>
  </si>
  <si>
    <t>United States-Mexico Law Journal</t>
  </si>
  <si>
    <t>1527-5787</t>
  </si>
  <si>
    <t>University of Arkansas at Little Rock Law Review</t>
  </si>
  <si>
    <t>1062-6212</t>
  </si>
  <si>
    <t>1942-826X</t>
  </si>
  <si>
    <t>University of Baltimore Journal of Environmental Law</t>
  </si>
  <si>
    <t>0091-5440</t>
  </si>
  <si>
    <t>University of Baltimore Law Review</t>
  </si>
  <si>
    <t>0197-4564</t>
  </si>
  <si>
    <t xml:space="preserve">University of California Davis Law Review </t>
  </si>
  <si>
    <t>0162-9174</t>
  </si>
  <si>
    <t>University of Dayton Law Review</t>
  </si>
  <si>
    <t>0271-9835</t>
  </si>
  <si>
    <t>University of Hawaii Law Review</t>
  </si>
  <si>
    <t>0083-4025</t>
  </si>
  <si>
    <t>1942-9258</t>
  </si>
  <si>
    <t>University of Kansas Law Review</t>
  </si>
  <si>
    <t>1944-382X</t>
  </si>
  <si>
    <t>University of La Verne Law Review</t>
  </si>
  <si>
    <t>1942-9274</t>
  </si>
  <si>
    <t>University of Louisville Law Review</t>
  </si>
  <si>
    <t>1554-4796</t>
  </si>
  <si>
    <t>University of Maryland's Law Journal of Race, Religion, Gender and Class</t>
  </si>
  <si>
    <t>1080-8582</t>
  </si>
  <si>
    <t>University of Memphis Law Review</t>
  </si>
  <si>
    <t>1047-2819</t>
  </si>
  <si>
    <t>University of Miami Business Law Review</t>
  </si>
  <si>
    <t>1441-9769</t>
  </si>
  <si>
    <t>University of Notre Dame Australia Law Review</t>
  </si>
  <si>
    <t>1710-6028</t>
  </si>
  <si>
    <t>1715-006X</t>
  </si>
  <si>
    <t>University of Ottawa Law and Technology Journal</t>
  </si>
  <si>
    <t>0566-2389</t>
  </si>
  <si>
    <t>University of Richmond Law Review</t>
  </si>
  <si>
    <t>0042-0018</t>
  </si>
  <si>
    <t>University of San Francisco Law Review</t>
  </si>
  <si>
    <t>1061-3331</t>
  </si>
  <si>
    <t>University of San Francisco Maritime Law Journal</t>
  </si>
  <si>
    <t>1549-2028</t>
  </si>
  <si>
    <t>University of St. Thomas Law Journal</t>
  </si>
  <si>
    <t>1063-8601</t>
  </si>
  <si>
    <t>University of the District of Columbia Law Review</t>
  </si>
  <si>
    <t>0083-4068</t>
  </si>
  <si>
    <t>University of West Los Angeles Law Review</t>
  </si>
  <si>
    <t>1446-9294</t>
  </si>
  <si>
    <t>University of Western Sydney Law Review</t>
  </si>
  <si>
    <t>0042-1448</t>
  </si>
  <si>
    <t>1942-8529</t>
  </si>
  <si>
    <t>Utah Law Review</t>
  </si>
  <si>
    <t>1099-1808</t>
  </si>
  <si>
    <t>Utilities Law Review</t>
  </si>
  <si>
    <t>0042-2363</t>
  </si>
  <si>
    <t>Valparaiso University Law Review</t>
  </si>
  <si>
    <t>1942-678X</t>
  </si>
  <si>
    <t>Vanderbilt Journal of Entertainment and Technology Law</t>
  </si>
  <si>
    <t>1936-4253</t>
  </si>
  <si>
    <t>Vermont Journal of Environmental Law</t>
  </si>
  <si>
    <t>0145-2908</t>
  </si>
  <si>
    <t>1942-9894</t>
  </si>
  <si>
    <t>Vermont Law Review</t>
  </si>
  <si>
    <t>1049-2631</t>
  </si>
  <si>
    <t>Villanova Environmental Law Journal</t>
  </si>
  <si>
    <t>1523-5513</t>
  </si>
  <si>
    <t>Villanova Journal of Law and Investment Management</t>
  </si>
  <si>
    <t>0042-6229</t>
  </si>
  <si>
    <t>Villanova Law Review</t>
  </si>
  <si>
    <t>1074-9187</t>
  </si>
  <si>
    <t>Villanova Sports and Entertainment Law Journal</t>
  </si>
  <si>
    <t>1930-627X</t>
  </si>
  <si>
    <t>Virginia Law and Business Review</t>
  </si>
  <si>
    <t>1556-9799</t>
  </si>
  <si>
    <t>Virginia Sports and Entertainment Law Journal</t>
  </si>
  <si>
    <t>1362-7163</t>
  </si>
  <si>
    <t>Vista: Perspectives on Probation</t>
  </si>
  <si>
    <t>1172-9597</t>
  </si>
  <si>
    <t>Waikato Law Review</t>
  </si>
  <si>
    <t>1936-8666</t>
  </si>
  <si>
    <t>Wake Forest Intellectual Property Law Journal</t>
  </si>
  <si>
    <t>0043-003X</t>
  </si>
  <si>
    <t>Wake Forest Law Review</t>
  </si>
  <si>
    <t>1551-322X</t>
  </si>
  <si>
    <t>1551-3238</t>
  </si>
  <si>
    <t>War Crimes, Genocide, and Crimes Against Humanity</t>
  </si>
  <si>
    <t>0043-0420</t>
  </si>
  <si>
    <t>Washburn Law Journal</t>
  </si>
  <si>
    <t>1942-5732</t>
  </si>
  <si>
    <t>Washington and Lee Journal of Civil Rights and Social Justice</t>
  </si>
  <si>
    <t>1546-6981</t>
  </si>
  <si>
    <t>2166-2096</t>
  </si>
  <si>
    <t>Washington University Global Studies Law Review</t>
  </si>
  <si>
    <t>Water Law</t>
  </si>
  <si>
    <t>0043-1621</t>
  </si>
  <si>
    <t>Wayne Law Review</t>
  </si>
  <si>
    <t>0253-7370</t>
  </si>
  <si>
    <t>West Indian Law Journal</t>
  </si>
  <si>
    <t>0043-3268</t>
  </si>
  <si>
    <t>West Virginia Law Review</t>
  </si>
  <si>
    <t>0896-2189</t>
  </si>
  <si>
    <t>Western Legal History</t>
  </si>
  <si>
    <t>0190-6593</t>
  </si>
  <si>
    <t>Western New England Law Review</t>
  </si>
  <si>
    <t>0362-8892</t>
  </si>
  <si>
    <t>Western State University Law Review</t>
  </si>
  <si>
    <t>0195-7643</t>
  </si>
  <si>
    <t>Whittier Law Review</t>
  </si>
  <si>
    <t>1548-4076</t>
  </si>
  <si>
    <t>1943-1317</t>
  </si>
  <si>
    <t>Widener Law Journal</t>
  </si>
  <si>
    <t>1521-0235</t>
  </si>
  <si>
    <t>Willamette Journal of International Law and Dispute Resolution</t>
  </si>
  <si>
    <t>0191-9822</t>
  </si>
  <si>
    <t>Willamette Law Review</t>
  </si>
  <si>
    <t>0270-272X</t>
  </si>
  <si>
    <t>1943-0051</t>
  </si>
  <si>
    <t>William Mitchell Law Review</t>
  </si>
  <si>
    <t>0342-6971</t>
  </si>
  <si>
    <t>0342-698X</t>
  </si>
  <si>
    <t>Wirtschafts- Wertpapier- und Bankrecht</t>
  </si>
  <si>
    <t>0085-8269</t>
  </si>
  <si>
    <t>Women's Rights Law Reporter</t>
  </si>
  <si>
    <t>1942-9924</t>
  </si>
  <si>
    <t>Wyoming Law Review</t>
  </si>
  <si>
    <t>1174-4243</t>
  </si>
  <si>
    <t>Yearbook of New Zealand Jurisprudence</t>
  </si>
  <si>
    <t>2195-2841</t>
  </si>
  <si>
    <t>Zeitschrift für das gesamte Recht der Energiewirtschaft (EnWZ)</t>
  </si>
  <si>
    <t>2191-902X</t>
  </si>
  <si>
    <t>Zeitschrift für Immissionsschutzrecht und Emissionshandel (I+E)</t>
  </si>
  <si>
    <t>1434-3339</t>
  </si>
  <si>
    <t>Zeitschrift für Neues Energierecht (ZNER)</t>
  </si>
  <si>
    <t>0524-8981</t>
  </si>
  <si>
    <t xml:space="preserve">Annales Universitatis Scientiarum Budapestiensis </t>
  </si>
  <si>
    <t>2064-4655</t>
  </si>
  <si>
    <t>Ars Boni</t>
  </si>
  <si>
    <t>2064-4965</t>
  </si>
  <si>
    <t xml:space="preserve">ELTE Law Journal </t>
  </si>
  <si>
    <t>1587-2769</t>
  </si>
  <si>
    <t>Európai Jog</t>
  </si>
  <si>
    <t>2063-2525</t>
  </si>
  <si>
    <t>Forum : Acta juridica et politica</t>
  </si>
  <si>
    <t>2063-6253</t>
  </si>
  <si>
    <t>In Medias Res</t>
  </si>
  <si>
    <t>2061-4837</t>
  </si>
  <si>
    <t>Jogesetek magyarázata : JeMa</t>
  </si>
  <si>
    <t>0237-7284</t>
  </si>
  <si>
    <t>Jogtörténeti Szemle</t>
  </si>
  <si>
    <t>1218-0793</t>
  </si>
  <si>
    <t>Jura</t>
  </si>
  <si>
    <t>1585-0978</t>
  </si>
  <si>
    <t xml:space="preserve">Kánonjog </t>
  </si>
  <si>
    <t>1789-6991</t>
  </si>
  <si>
    <t>Közjogi Szemle</t>
  </si>
  <si>
    <t>1788-0386</t>
  </si>
  <si>
    <t>Miskolci Jogi Szemle</t>
  </si>
  <si>
    <t>2063-1987</t>
  </si>
  <si>
    <t>Pro Futuro</t>
  </si>
  <si>
    <t>Pro Publico Bono</t>
  </si>
  <si>
    <t>1418-1347</t>
  </si>
  <si>
    <t>Acta Facultatis Pol.-iur. Univ. Scient. Budapest. de Rolando Eötvös Nom.</t>
  </si>
  <si>
    <t>1788-6171</t>
  </si>
  <si>
    <t xml:space="preserve">Controller Info </t>
  </si>
  <si>
    <t>1589-7516</t>
  </si>
  <si>
    <t>Családi Jog</t>
  </si>
  <si>
    <t>1217-2464</t>
  </si>
  <si>
    <t xml:space="preserve">Gazdaság és Jog </t>
  </si>
  <si>
    <t>2064-6887</t>
  </si>
  <si>
    <t>2061-0556</t>
  </si>
  <si>
    <t>Glossa Iuridica</t>
  </si>
  <si>
    <t>1786-0776</t>
  </si>
  <si>
    <t>Infokommunikáció és Jog</t>
  </si>
  <si>
    <t>1589-3383</t>
  </si>
  <si>
    <t xml:space="preserve">Jegyző és Közigazgatás </t>
  </si>
  <si>
    <t>1416-7883</t>
  </si>
  <si>
    <t>Közjegyzők Közlönye</t>
  </si>
  <si>
    <t>0236-9893</t>
  </si>
  <si>
    <t>Kriminológiai Közlemények</t>
  </si>
  <si>
    <t>0865-736X</t>
  </si>
  <si>
    <t>Magyar Közigazgatás</t>
  </si>
  <si>
    <t>1586-2895</t>
  </si>
  <si>
    <t>Magyar Rendészet</t>
  </si>
  <si>
    <t>2064-1818</t>
  </si>
  <si>
    <t>Pázmány Law Review</t>
  </si>
  <si>
    <t>0866-6032</t>
  </si>
  <si>
    <t>Publicationes Universitatis Miskolcinensis Sectio Iuridica et Politica</t>
  </si>
  <si>
    <t>1217-7059</t>
  </si>
  <si>
    <t xml:space="preserve">Ügyészek Lapja </t>
  </si>
  <si>
    <t>Acta Iuridica et Politica</t>
  </si>
  <si>
    <t>2063-8183</t>
  </si>
  <si>
    <t>Büntetőjogi Szemle</t>
  </si>
  <si>
    <t>1787-775X</t>
  </si>
  <si>
    <t>Debreceni Jogi Műhely</t>
  </si>
  <si>
    <t>1785-4741</t>
  </si>
  <si>
    <t>Fogyasztóvédelmi Szemle</t>
  </si>
  <si>
    <t>Földrész. Nemzetközi és Európai jogi Szemle</t>
  </si>
  <si>
    <t>1587-5563</t>
  </si>
  <si>
    <t>Iparjogvédelmi és Szerzői Jogi Szemle</t>
  </si>
  <si>
    <t>0139-2042</t>
  </si>
  <si>
    <t>Jogtörténeti Tanulmányok</t>
  </si>
  <si>
    <t>2064-4515</t>
  </si>
  <si>
    <t>MTA Law Working Papers</t>
  </si>
  <si>
    <t>2498-597X</t>
  </si>
  <si>
    <t>Parlamenti Szemle</t>
  </si>
  <si>
    <t>1419-1458</t>
  </si>
  <si>
    <t>Studia Europeana</t>
  </si>
  <si>
    <t>2061-8824</t>
  </si>
  <si>
    <t xml:space="preserve">Studia Juridica - Essays of Faculty of Law of Pécs </t>
  </si>
  <si>
    <t>2064-5902</t>
  </si>
  <si>
    <t>Studia Juridica et Politica Jaurinesis</t>
  </si>
  <si>
    <t>0209-9748</t>
  </si>
  <si>
    <t xml:space="preserve">Szövetkezés </t>
  </si>
  <si>
    <t>2061-5582</t>
  </si>
  <si>
    <t>Alkotmánybírósági Szemle</t>
  </si>
  <si>
    <t>2498-5627</t>
  </si>
  <si>
    <t>Államtudományi Műhelytanulmányok</t>
  </si>
  <si>
    <t>0133-221X</t>
  </si>
  <si>
    <t>Biztosítási Szemle</t>
  </si>
  <si>
    <t>1587-5350</t>
  </si>
  <si>
    <t>Büntetőjogi Kodifikáció</t>
  </si>
  <si>
    <t>1586-9989</t>
  </si>
  <si>
    <t>Cég és Jog</t>
  </si>
  <si>
    <t>1588-306X</t>
  </si>
  <si>
    <t>Collectio Iuridica Universitatis Debreceniensis</t>
  </si>
  <si>
    <t>De Iurisprudentia et Iure Publico</t>
  </si>
  <si>
    <t xml:space="preserve">Európa Fórum </t>
  </si>
  <si>
    <t>2416-2159</t>
  </si>
  <si>
    <t>Fontes Iuris</t>
  </si>
  <si>
    <t>Jogelméleti Szemle</t>
  </si>
  <si>
    <t>1417-2488</t>
  </si>
  <si>
    <t>2064-9851</t>
  </si>
  <si>
    <t xml:space="preserve">Jogi Tanulmányok </t>
  </si>
  <si>
    <t>2498-7190</t>
  </si>
  <si>
    <t>Közjavak</t>
  </si>
  <si>
    <t>1785-7309</t>
  </si>
  <si>
    <t>Miskolc Journal of International Law</t>
  </si>
  <si>
    <t>2064-9401</t>
  </si>
  <si>
    <t>1789-7637</t>
  </si>
  <si>
    <t>Pécsi Munkajogi Közlemények</t>
  </si>
  <si>
    <t>1585-1168</t>
  </si>
  <si>
    <t>Polgári jogi kodifikáció</t>
  </si>
  <si>
    <t>2498-6453</t>
  </si>
  <si>
    <t>Public Goods &amp; Governance</t>
  </si>
  <si>
    <t>2498-6275</t>
  </si>
  <si>
    <t>2064-7646</t>
  </si>
  <si>
    <t>Scriptura</t>
  </si>
  <si>
    <t>1585-5198</t>
  </si>
  <si>
    <t xml:space="preserve">Studia Iurisprudentiae Doctorandum Miskolciensium </t>
  </si>
  <si>
    <t>2064-0900</t>
  </si>
  <si>
    <t xml:space="preserve">THEMIS </t>
  </si>
  <si>
    <t>1787-5196</t>
  </si>
  <si>
    <t>Versenytükör</t>
  </si>
  <si>
    <t>1868-6869</t>
  </si>
  <si>
    <t>1583-0039</t>
  </si>
  <si>
    <t>0307-904X</t>
  </si>
  <si>
    <t>0165-0009</t>
  </si>
  <si>
    <t>1573-1480</t>
  </si>
  <si>
    <t>1971-4017</t>
  </si>
  <si>
    <t>1564-5142</t>
  </si>
  <si>
    <t>1567-2409</t>
  </si>
  <si>
    <t>1011-0070</t>
  </si>
  <si>
    <t>1553-9962</t>
  </si>
  <si>
    <t>2195-0695</t>
  </si>
  <si>
    <t>1336-5452</t>
  </si>
  <si>
    <t>1877-9174</t>
  </si>
  <si>
    <t>Ok</t>
  </si>
  <si>
    <t>1298-6046</t>
  </si>
  <si>
    <t>Intersections (HU)</t>
  </si>
  <si>
    <t>SOCIO.HU : Társadalomtudományi Szemle</t>
  </si>
  <si>
    <t>angol nyelven: Európai Szemle - European review</t>
  </si>
  <si>
    <t xml:space="preserve"> Regio : Minorities, Politics, Society (angpl nyelvű kiadás)</t>
  </si>
  <si>
    <t>Társadalomkutatás -Budapest-</t>
  </si>
  <si>
    <t xml:space="preserve"> 2060-4599</t>
  </si>
  <si>
    <t>1218-8956 </t>
  </si>
  <si>
    <t>2060-3568 </t>
  </si>
  <si>
    <t>Comitatus</t>
  </si>
  <si>
    <t>Pécs Journal International and European law</t>
  </si>
  <si>
    <t>2063-5826</t>
  </si>
  <si>
    <t>Kodifikáció és közigazgatás</t>
  </si>
  <si>
    <t>2498-6062</t>
  </si>
  <si>
    <t xml:space="preserve">Eljárásjogi Szemle </t>
  </si>
  <si>
    <t>Public Governance, Administration and Finances Law Review</t>
  </si>
  <si>
    <t xml:space="preserve">Esély </t>
  </si>
  <si>
    <t>0168-045</t>
  </si>
  <si>
    <t xml:space="preserve">1098-6111 </t>
  </si>
  <si>
    <t xml:space="preserve">1335-7182 </t>
  </si>
  <si>
    <t xml:space="preserve">Agrar- und Umwletrecht </t>
  </si>
  <si>
    <t>AUR</t>
  </si>
  <si>
    <t>CEDR Journal of Rural Law</t>
  </si>
  <si>
    <t>CEDR-JRL</t>
  </si>
  <si>
    <t>Revue d’histoire du droit international</t>
  </si>
  <si>
    <t xml:space="preserve"> 1331-6443</t>
  </si>
  <si>
    <t>Acta juridica et politica</t>
  </si>
  <si>
    <t>Jog - Állam – Politika</t>
  </si>
  <si>
    <t>Agrár-  és Környezetjog</t>
  </si>
  <si>
    <t>JAEL</t>
  </si>
  <si>
    <t xml:space="preserve">Journal of Agricultural and Environmental Law </t>
  </si>
  <si>
    <t>Európai Szemle : politika, gazdaság, társadalom</t>
  </si>
  <si>
    <t>Revista de Economia Politica</t>
  </si>
  <si>
    <t>Journal of Canadian studies</t>
  </si>
  <si>
    <t>Revue d'etudes canadiennes</t>
  </si>
  <si>
    <t>időnkéént van angol nyelvű kiaása</t>
  </si>
  <si>
    <t>MAT</t>
  </si>
  <si>
    <t>???</t>
  </si>
  <si>
    <t xml:space="preserve">1418-5040  </t>
  </si>
  <si>
    <t>időnkénti angol nyelvű kiadása</t>
  </si>
  <si>
    <t xml:space="preserve">1587-1258 </t>
  </si>
  <si>
    <t xml:space="preserve">1586-2410 </t>
  </si>
  <si>
    <t xml:space="preserve"> 2063-0468
</t>
  </si>
  <si>
    <t>1224 -404X</t>
  </si>
  <si>
    <t>Comitatus : Önkormányzati Szemle</t>
  </si>
  <si>
    <t>Tér - Gazdaság - Ember</t>
  </si>
  <si>
    <t>Journal of Political Ecology: Case Studies In History and Society</t>
  </si>
  <si>
    <t>1755-2710</t>
  </si>
  <si>
    <t>Polgári Szemle</t>
  </si>
  <si>
    <t>Polgári Szemle : gazdasági és társadalmi folyóirat</t>
  </si>
  <si>
    <t>Publius: The Journal of Federalism</t>
  </si>
  <si>
    <t xml:space="preserve">Forum - a journal of applied research in contemporary politics [The] </t>
  </si>
  <si>
    <t>Urbs : Magyar Várostörténeti Évkönyv</t>
  </si>
  <si>
    <t xml:space="preserve">Economics &amp; Working Capital </t>
  </si>
  <si>
    <t>British Year Book of International Law</t>
  </si>
  <si>
    <t>Kate- gória</t>
  </si>
  <si>
    <t>Comparative International Development??</t>
  </si>
  <si>
    <t>The Annals of the American Academy of Political and Social Science</t>
  </si>
  <si>
    <t>Conflict Management and Peace Research</t>
  </si>
  <si>
    <t>Journal of African Economics</t>
  </si>
  <si>
    <t>Journal of Contemporary China</t>
  </si>
  <si>
    <t>Pacific Affairs: an international review of Asia and the Pacific</t>
  </si>
  <si>
    <t>Publius - The Journal of Federalism</t>
  </si>
  <si>
    <t>Cato Journal: an interdisciplinary journal of public policy analysis</t>
  </si>
  <si>
    <t>Journal of Conflict, Security and Development</t>
  </si>
  <si>
    <t>Critical Review of International Social and Political Philosophy</t>
  </si>
  <si>
    <t>CRISPP</t>
  </si>
  <si>
    <t>East Asia : An International Quarterly</t>
  </si>
  <si>
    <t>Historical materialism: Research in Crit Marx Theory</t>
  </si>
  <si>
    <t>International Journal of Politics, Culture &amp; Society</t>
  </si>
  <si>
    <t>Journal of Canadian Studies</t>
  </si>
  <si>
    <t>Nationalism &amp; Ethnic Politics</t>
  </si>
  <si>
    <t>Politics and Gender</t>
  </si>
  <si>
    <t>Review. A Journal of the Fernand Braudel Center</t>
  </si>
  <si>
    <t>Revue d'Études Comparatives Est-Ouest</t>
  </si>
  <si>
    <t>Revue Française de Science Politique</t>
  </si>
  <si>
    <t>Hague Journal of Diplomacy</t>
  </si>
  <si>
    <t>Journal of Legislative Studies</t>
  </si>
  <si>
    <t>Africa Development</t>
  </si>
  <si>
    <t>Afrique et Developpement</t>
  </si>
  <si>
    <t>Analyse and Kritik</t>
  </si>
  <si>
    <t>1940-1590</t>
  </si>
  <si>
    <t>Asian Affairs: An American Review</t>
  </si>
  <si>
    <t>Australian Slavonic &amp; East European Studies</t>
  </si>
  <si>
    <t>Cahiers D’Études Africaines</t>
  </si>
  <si>
    <t>Critique: a journal of socialist theory</t>
  </si>
  <si>
    <t>Italian Journal of Political Science</t>
  </si>
  <si>
    <t>Journal of Military Ethics: Normative aspects of the use</t>
  </si>
  <si>
    <t>Korean Journal of Defence Analysis</t>
  </si>
  <si>
    <t>New Political Science: a journal of politics &amp; culture</t>
  </si>
  <si>
    <t>Pouvoirs: Revue d'Études Constitutionnelles et Politiques</t>
  </si>
  <si>
    <t>Revue d'économie politique</t>
  </si>
  <si>
    <t>Southeast Asian Studies</t>
  </si>
  <si>
    <t>Économie Appliquée</t>
  </si>
  <si>
    <t>Problèmes économiques</t>
  </si>
  <si>
    <t>AQ: Journal of Contemporary Analysis</t>
  </si>
  <si>
    <t>AQ: Australian quarterly</t>
  </si>
  <si>
    <t>Politique Étrangère</t>
  </si>
  <si>
    <t>IFRI</t>
  </si>
  <si>
    <t xml:space="preserve">Taiwan Journal of Australian Studies </t>
  </si>
  <si>
    <t>Aozhou yan jiu</t>
  </si>
  <si>
    <t>The Asia Pacific Journal of Public Administration</t>
  </si>
  <si>
    <t>The Journal of Contemporary Issues in Business and Government</t>
  </si>
  <si>
    <t>Journal of Contemporary Issues in Business and Government</t>
  </si>
  <si>
    <t>Development Journal of the Society for International Development</t>
  </si>
  <si>
    <t>European Journal of Foreign Policy</t>
  </si>
  <si>
    <t>SCimago</t>
  </si>
  <si>
    <t>Journal of Contemporary Central and Eastern European Studies</t>
  </si>
  <si>
    <t>1392-5504</t>
  </si>
  <si>
    <t>Lithuanian Foreign Policy review</t>
  </si>
  <si>
    <t>Devel</t>
  </si>
  <si>
    <t>1580-8122</t>
  </si>
  <si>
    <t>Studia Historica Slovenica</t>
  </si>
  <si>
    <t>1740-9292</t>
  </si>
  <si>
    <t>1715-3379</t>
  </si>
  <si>
    <t>Contemporary French and Francophone Studies</t>
  </si>
  <si>
    <t>0129-797X</t>
  </si>
  <si>
    <t>Contemporary Southeast Asia</t>
  </si>
  <si>
    <t>1552-5864</t>
  </si>
  <si>
    <t>Journal of Middle East Women's Studies</t>
  </si>
  <si>
    <t>2211-7954</t>
  </si>
  <si>
    <t>2211-792X</t>
  </si>
  <si>
    <t>Journal of Muslims in Europe (Brill)</t>
  </si>
  <si>
    <t>2008-8221</t>
  </si>
  <si>
    <t>Iranian Review of Foreign Affairs</t>
  </si>
  <si>
    <t>IFRA</t>
  </si>
  <si>
    <t>1017-4974</t>
  </si>
  <si>
    <t>2311-8997</t>
  </si>
  <si>
    <t>African Journal of Political Economy</t>
  </si>
  <si>
    <t>0026-9492</t>
  </si>
  <si>
    <t>Economica Internazionale</t>
  </si>
  <si>
    <t>Mondo aperto : rassegna delle relazioni economiche internazionali</t>
  </si>
  <si>
    <t>1337-5482</t>
  </si>
  <si>
    <t>1336-0361</t>
  </si>
  <si>
    <t>International issues &amp; Slovak foreign policy affairs</t>
  </si>
  <si>
    <t>International issues and Slovak foreign policy affairs</t>
  </si>
  <si>
    <t>2141-6621</t>
  </si>
  <si>
    <t>International Journal of Peace and Development Studies</t>
  </si>
  <si>
    <t>1026-9878</t>
  </si>
  <si>
    <t>Jagyernij Kontrjol</t>
  </si>
  <si>
    <t>1558-0970</t>
  </si>
  <si>
    <t>Journal of International Political Economy</t>
  </si>
  <si>
    <t>0543-7962</t>
  </si>
  <si>
    <t>Mezinárodní politika</t>
  </si>
  <si>
    <t xml:space="preserve">0130-9625 </t>
  </si>
  <si>
    <t>0130-9625;  0130-9625 (angol nyelvű változat)</t>
  </si>
  <si>
    <t>Mezsdunarodnaja Zsizny</t>
  </si>
  <si>
    <t>0793-1395</t>
  </si>
  <si>
    <t>Palestine-Israel Journal of politics, economics and culture</t>
  </si>
  <si>
    <t>1885-799X</t>
  </si>
  <si>
    <t>Papeles de cuestiones internacionales</t>
  </si>
  <si>
    <t>1988-7981</t>
  </si>
  <si>
    <t>PapersIEMed</t>
  </si>
  <si>
    <t>0185-0814</t>
  </si>
  <si>
    <t>Relations Internacionales</t>
  </si>
  <si>
    <t>1810-6447</t>
  </si>
  <si>
    <t>Russia in Global Affairs</t>
  </si>
  <si>
    <t xml:space="preserve">Südosteuropa. Zeitschrift für Politik und Gesellschaft </t>
  </si>
  <si>
    <t>Südosteuropa : Journal For Politics and Society</t>
  </si>
  <si>
    <t>0201-0783</t>
  </si>
  <si>
    <t>Szovremennaja Jevropa</t>
  </si>
  <si>
    <t>1230-4999</t>
  </si>
  <si>
    <t>The Polish Quarterly of International Affairs</t>
  </si>
  <si>
    <t>Economia Internazionale: journal of the Institute for International Economics</t>
  </si>
  <si>
    <t xml:space="preserve"> 2308-7846</t>
  </si>
  <si>
    <t>2307-4000</t>
  </si>
  <si>
    <t xml:space="preserve"> 0864-960X</t>
  </si>
  <si>
    <t>Regio : Minorities, Politics, Society (angpl nyelvű kiadás)</t>
  </si>
  <si>
    <t>Afrika tanulmányok</t>
  </si>
  <si>
    <t>Fejlesztés és finanszírozás</t>
  </si>
  <si>
    <t>MKI Elemzések</t>
  </si>
  <si>
    <t>2062-0142</t>
  </si>
  <si>
    <t>Geopolitika a 21. században</t>
  </si>
  <si>
    <t>1215-8837</t>
  </si>
  <si>
    <t>Limes : Közép- és Kelet-Európai Figyelő.</t>
  </si>
  <si>
    <t>Stratégiai és Védelmi Kutatóközpont: Elemzések</t>
  </si>
  <si>
    <t>időnként van angol nyelvű kiaása</t>
  </si>
  <si>
    <t>Asia Pacific Journal of Public Administration</t>
  </si>
  <si>
    <t>2335-8831</t>
  </si>
  <si>
    <t>Miskolc, nköziből áthelyezve</t>
  </si>
  <si>
    <t>2004-ig C</t>
  </si>
  <si>
    <t>1610-2886</t>
  </si>
  <si>
    <t>Review of International Economics</t>
  </si>
  <si>
    <t>1998-ig C</t>
  </si>
  <si>
    <t>Gikof Journal : muszt szakmai szervezet szakfolyóirata</t>
  </si>
  <si>
    <t>GMB Gazdaságtudományi Doktori Minősítő Bizottság</t>
  </si>
  <si>
    <t>Állam- és Jogtudományi Bizottság</t>
  </si>
  <si>
    <t>Demográfiai Bizottság</t>
  </si>
  <si>
    <t>Monographies / Stanisław Leszczycki Institute of Geography and Spatial Organization</t>
  </si>
  <si>
    <t>1583-1523</t>
  </si>
  <si>
    <t>Hadtudomány Bizottság</t>
  </si>
  <si>
    <t>Politikatudományi Bizottság</t>
  </si>
  <si>
    <t>Regionális Tudományos  Bizottság</t>
  </si>
  <si>
    <t xml:space="preserve"> International scientific journal on bioeconomy and sustainable development
Journal of Slovak University of Agriculture in Nitra</t>
  </si>
  <si>
    <t>Szociológia Bizottság</t>
  </si>
  <si>
    <t xml:space="preserve"> : Hungarian Journal of Legal Studies</t>
  </si>
  <si>
    <t>2498-5473</t>
  </si>
  <si>
    <t>Hungarian Journal of Legal Studies</t>
  </si>
  <si>
    <t xml:space="preserve"> : quarterly of Central European Political Science Association</t>
  </si>
  <si>
    <t>MTMT ID</t>
  </si>
  <si>
    <t>1558-7975</t>
  </si>
  <si>
    <t>1574-0862</t>
  </si>
  <si>
    <t>2168-894X</t>
  </si>
  <si>
    <t>2168-8966</t>
  </si>
  <si>
    <t>1558-7991</t>
  </si>
  <si>
    <t>Auditing: A Journal of Practice and Theory</t>
  </si>
  <si>
    <t>0964-4733</t>
  </si>
  <si>
    <t>1540-5982</t>
  </si>
  <si>
    <t>Cities: The International Journal of Urban Policy and Planning</t>
  </si>
  <si>
    <t>Computers &amp; Operations Research</t>
  </si>
  <si>
    <t>1938-9663</t>
  </si>
  <si>
    <t>1872-7034</t>
  </si>
  <si>
    <t>Economic Policy</t>
  </si>
  <si>
    <t>Entrepreneurship Theory and Practice</t>
  </si>
  <si>
    <t>1873-572X</t>
  </si>
  <si>
    <t>1758-7123</t>
  </si>
  <si>
    <t>1872-6860</t>
  </si>
  <si>
    <t>1758-5783</t>
  </si>
  <si>
    <t>Industrial Management &amp; Data Systems</t>
  </si>
  <si>
    <t>1873-5371</t>
  </si>
  <si>
    <t>Insurance: Mathematics &amp; Economics</t>
  </si>
  <si>
    <t>1758-6593</t>
  </si>
  <si>
    <t>International Journal of Operations &amp; Production Management</t>
  </si>
  <si>
    <t>1740-1909</t>
  </si>
  <si>
    <t>Journal of Banking &amp; Finance</t>
  </si>
  <si>
    <t>JBES</t>
  </si>
  <si>
    <t>1873-7978</t>
  </si>
  <si>
    <t>1552-8766</t>
  </si>
  <si>
    <t>1872-6089</t>
  </si>
  <si>
    <t>Journal of Economic Behavior &amp; Organization</t>
  </si>
  <si>
    <t>Journal of Economics &amp; Management Strategy</t>
  </si>
  <si>
    <t xml:space="preserve"> : The Official Journal of the Association of Environmental and Resource Economists</t>
  </si>
  <si>
    <t>1939-2192</t>
  </si>
  <si>
    <t>1756-6916</t>
  </si>
  <si>
    <t>1478-6990</t>
  </si>
  <si>
    <t>Journal of International Money and Finance</t>
  </si>
  <si>
    <t>1537-5307</t>
  </si>
  <si>
    <t>Journal of Law Economics &amp; Organization</t>
  </si>
  <si>
    <t>2159-6417</t>
  </si>
  <si>
    <t>1547-7207</t>
  </si>
  <si>
    <t>0748-6766?</t>
  </si>
  <si>
    <t>1099-1425</t>
  </si>
  <si>
    <t>1542-4774</t>
  </si>
  <si>
    <t>1476-9360</t>
  </si>
  <si>
    <t>1467-985X</t>
  </si>
  <si>
    <t>1552-6763</t>
  </si>
  <si>
    <t>1461-7307</t>
  </si>
  <si>
    <t>1526-5498</t>
  </si>
  <si>
    <t>Marketing Science: The Marketing Journal of Informs</t>
  </si>
  <si>
    <t>Mathematical Finance: An International Journal of Mathematics, Statistics and Financial Economics</t>
  </si>
  <si>
    <t>1873-5274</t>
  </si>
  <si>
    <t>1741-3044</t>
  </si>
  <si>
    <t>1464-3812</t>
  </si>
  <si>
    <t>1744-6570</t>
  </si>
  <si>
    <t>1937-5956</t>
  </si>
  <si>
    <t>1467-9310</t>
  </si>
  <si>
    <t>1552-8251</t>
  </si>
  <si>
    <t>1758-6852</t>
  </si>
  <si>
    <t>1879-3193</t>
  </si>
  <si>
    <t>1754-274X</t>
  </si>
  <si>
    <t>1879-2367</t>
  </si>
  <si>
    <t>World Development: The Multi-Disciplinary International Journal Devoted to the Study and Promotion of World Development</t>
  </si>
  <si>
    <t>1944-9585</t>
  </si>
  <si>
    <t>Academy of Management Learning and Education</t>
  </si>
  <si>
    <t>Academy of Management Perspectives</t>
  </si>
  <si>
    <t>1467-6303</t>
  </si>
  <si>
    <t>ACM Transactions on Computer - Human Interaction</t>
  </si>
  <si>
    <t>Advances in Economic Analysis &amp; Policy</t>
  </si>
  <si>
    <t>Agricultural Economics Research: A Journal of the United States Department of Agriculture</t>
  </si>
  <si>
    <t>1572-8366</t>
  </si>
  <si>
    <t>1945-774X</t>
  </si>
  <si>
    <t>1945-7715</t>
  </si>
  <si>
    <t>1935-1011</t>
  </si>
  <si>
    <t>1937-5239</t>
  </si>
  <si>
    <t>1549-6511</t>
  </si>
  <si>
    <t>1873-7722</t>
  </si>
  <si>
    <t>2040-5804</t>
  </si>
  <si>
    <t>1873-7730</t>
  </si>
  <si>
    <t>1873-5649</t>
  </si>
  <si>
    <t>Applied Mathematics &amp; Optimization : An International Journal with Applications to Stochastics</t>
  </si>
  <si>
    <t>1464-0597</t>
  </si>
  <si>
    <t>??????</t>
  </si>
  <si>
    <t>AEJ</t>
  </si>
  <si>
    <t>1467-8500</t>
  </si>
  <si>
    <t>Benchmarking: An International Journal</t>
  </si>
  <si>
    <t>Biomedical Materials</t>
  </si>
  <si>
    <t>Biomedical Materials (Bristol, England)</t>
  </si>
  <si>
    <t>1744-7976</t>
  </si>
  <si>
    <t>Revue Canadienne de Agroeconomie</t>
  </si>
  <si>
    <t>1708-945X</t>
  </si>
  <si>
    <t>Revue Canadienne de Statistique</t>
  </si>
  <si>
    <t>1758-6003</t>
  </si>
  <si>
    <t>1943-3468</t>
  </si>
  <si>
    <t>Cato Journal : An Interdisciplinary Journal of Public Policy Analysis</t>
  </si>
  <si>
    <t>1873-7781</t>
  </si>
  <si>
    <t>1532-415X</t>
  </si>
  <si>
    <t>1557-7317</t>
  </si>
  <si>
    <t>Communications of the Association For Information Systems</t>
  </si>
  <si>
    <t>1573-2894</t>
  </si>
  <si>
    <t>1872-7352</t>
  </si>
  <si>
    <t>Computational Statistics &amp; Data Analysis</t>
  </si>
  <si>
    <t>1873-7587</t>
  </si>
  <si>
    <t>Computers, Environment and Urban Systems</t>
  </si>
  <si>
    <t>Conflict Management and Peace Science : Official Journal of the Peace Science Society.</t>
  </si>
  <si>
    <t>Corporate Governance  (Bingley)</t>
  </si>
  <si>
    <t>Corporate Governance: The International Journal of Business in Society</t>
  </si>
  <si>
    <t>1747-7603</t>
  </si>
  <si>
    <t>SID</t>
  </si>
  <si>
    <t>Development: Journal of the Society for International Development</t>
  </si>
  <si>
    <t>1872-7026</t>
  </si>
  <si>
    <t>1873-7382</t>
  </si>
  <si>
    <t>1758-6127</t>
  </si>
  <si>
    <t>1873-6874</t>
  </si>
  <si>
    <t>1573-6911</t>
  </si>
  <si>
    <t>1096-0953</t>
  </si>
  <si>
    <t>1468-4497</t>
  </si>
  <si>
    <t>1354-7798</t>
  </si>
  <si>
    <t>2046-9020</t>
  </si>
  <si>
    <t>1474-0044</t>
  </si>
  <si>
    <t>2327-7793</t>
  </si>
  <si>
    <t>1468-0440</t>
  </si>
  <si>
    <t>Geneva Papers on Risk and Insurance : Issues and practice.</t>
  </si>
  <si>
    <t>The Geneva Papers on Risk and Insurance : Issues and practice</t>
  </si>
  <si>
    <t>1550-5030</t>
  </si>
  <si>
    <t>1758-1044</t>
  </si>
  <si>
    <t>1564-5150</t>
  </si>
  <si>
    <t>2162-271X</t>
  </si>
  <si>
    <t>1758-5953</t>
  </si>
  <si>
    <t>1741-2838</t>
  </si>
  <si>
    <t>1758-6518</t>
  </si>
  <si>
    <t>1464-5092</t>
  </si>
  <si>
    <t>1758-6658</t>
  </si>
  <si>
    <t>1758-6666</t>
  </si>
  <si>
    <t>1573-3424</t>
  </si>
  <si>
    <t>International Review of Economics &amp; Finance</t>
  </si>
  <si>
    <t>1751-5823</t>
  </si>
  <si>
    <t>1873-1996</t>
  </si>
  <si>
    <t>1557-7805</t>
  </si>
  <si>
    <t>Journal of Business &amp; Industrial Marketing</t>
  </si>
  <si>
    <t>2029-4433</t>
  </si>
  <si>
    <t>1552-4590</t>
  </si>
  <si>
    <t>1822-3605</t>
  </si>
  <si>
    <t>1755-2850</t>
  </si>
  <si>
    <t>Journal of Consumer Policy: Consumer Issues in Law Economics and Behavioural Sciences</t>
  </si>
  <si>
    <t>1748-7889</t>
  </si>
  <si>
    <t>1747-7638</t>
  </si>
  <si>
    <t>1552-5465</t>
  </si>
  <si>
    <t>1614-0559</t>
  </si>
  <si>
    <t>1758-7468</t>
  </si>
  <si>
    <t>Journal of International Financial Markets, Institutions &amp; Money</t>
  </si>
  <si>
    <t>2212-4616</t>
  </si>
  <si>
    <t>1552-6550</t>
  </si>
  <si>
    <t>1943-5541</t>
  </si>
  <si>
    <t>1940-1019</t>
  </si>
  <si>
    <t>1563-5163</t>
  </si>
  <si>
    <t>1745-493X</t>
  </si>
  <si>
    <t>1939-0130</t>
  </si>
  <si>
    <t>1467-9892</t>
  </si>
  <si>
    <t>1758-7859</t>
  </si>
  <si>
    <t>1472-5347</t>
  </si>
  <si>
    <t>1099-1468</t>
  </si>
  <si>
    <t>1432-5217</t>
  </si>
  <si>
    <t>0270-0255</t>
  </si>
  <si>
    <t>1537-2642</t>
  </si>
  <si>
    <t>0028-3045</t>
  </si>
  <si>
    <t>Networks and Spatial Economics : A Journal of Infrastructure Modeling and Computation</t>
  </si>
  <si>
    <t>1436-6304</t>
  </si>
  <si>
    <t>OR Spectrum : Quantitative Approaches In Management</t>
  </si>
  <si>
    <t>1938-2855</t>
  </si>
  <si>
    <t>1930-0166</t>
  </si>
  <si>
    <t>2366-6153</t>
  </si>
  <si>
    <t>Simulation &amp; Gaming</t>
  </si>
  <si>
    <t>2325-8012</t>
  </si>
  <si>
    <t>1573-1375</t>
  </si>
  <si>
    <t>SC</t>
  </si>
  <si>
    <t>Statistics &amp; Probability Letters</t>
  </si>
  <si>
    <t>1879-3274</t>
  </si>
  <si>
    <t>2044-0375</t>
  </si>
  <si>
    <t>1878-4356</t>
  </si>
  <si>
    <t>1573-7888</t>
  </si>
  <si>
    <t>Voluntas</t>
  </si>
  <si>
    <t>Die Weltwirtschaft</t>
  </si>
  <si>
    <t>WJAE</t>
  </si>
  <si>
    <t>1861-8928</t>
  </si>
  <si>
    <t>0931-8658</t>
  </si>
  <si>
    <t>1467-6281</t>
  </si>
  <si>
    <t>Accounting Education : An International Journal</t>
  </si>
  <si>
    <t>2158-6578</t>
  </si>
  <si>
    <t>1741-2617</t>
  </si>
  <si>
    <t>1046-5715</t>
  </si>
  <si>
    <t>1552-3055</t>
  </si>
  <si>
    <t>0742-4477</t>
  </si>
  <si>
    <t>Agribusiness (Hoboken): An International Journal</t>
  </si>
  <si>
    <t>Agricultural and Food Science in Finland</t>
  </si>
  <si>
    <t>1805-9295</t>
  </si>
  <si>
    <t>1573-6946</t>
  </si>
  <si>
    <t>1863-818X</t>
  </si>
  <si>
    <t>ASTIN Bulletin : Journal of the International Actuarial Association</t>
  </si>
  <si>
    <t>Außenwirtschaft: Schweizerische Zeitschrift für Internationale Wirtschaftsbeziehungen</t>
  </si>
  <si>
    <t>1835-2561</t>
  </si>
  <si>
    <t>1327-2020</t>
  </si>
  <si>
    <t>B.E. Journal of Economic Analysis and Policy (The )</t>
  </si>
  <si>
    <t>1469-1825</t>
  </si>
  <si>
    <t>Betriebswirtschaft</t>
  </si>
  <si>
    <t>Die Betriebswirtschaft (Stuttgart)</t>
  </si>
  <si>
    <t>Business and Society Review : Journal of the Center for Business Ethics at Bentley College</t>
  </si>
  <si>
    <t>Business Communication Quarterly : A Publication of the Association for Business Communication</t>
  </si>
  <si>
    <t>1467-8608</t>
  </si>
  <si>
    <t>1936-4490</t>
  </si>
  <si>
    <t>CJAS</t>
  </si>
  <si>
    <t>Revue Canadienne des Sciences de l’Administration</t>
  </si>
  <si>
    <t>2158-9100</t>
  </si>
  <si>
    <t>Revue Canadienne d’Études du Développement</t>
  </si>
  <si>
    <t>1911-9917</t>
  </si>
  <si>
    <t>Analyse de Politiques</t>
  </si>
  <si>
    <t>Capitalism, Nature, Socialism : A Journal of Socialist Ecology</t>
  </si>
  <si>
    <t>Communications in Statistics : Stochastic Models</t>
  </si>
  <si>
    <t>Communist Economies : Journal of the Centre for Research into Communist Economie</t>
  </si>
  <si>
    <t>2212-4748</t>
  </si>
  <si>
    <t>Computer Law &amp; Security Review</t>
  </si>
  <si>
    <t>Consumption Markets &amp; Culture</t>
  </si>
  <si>
    <t>1460-3691</t>
  </si>
  <si>
    <t>1572-9982</t>
  </si>
  <si>
    <t>Economist-Netherlands</t>
  </si>
  <si>
    <t>0265-0665</t>
  </si>
  <si>
    <t>UK</t>
  </si>
  <si>
    <t>1468-0300</t>
  </si>
  <si>
    <t>Economic Notes - Banca Monte dei Paschi di Siena</t>
  </si>
  <si>
    <t>1474-0028</t>
  </si>
  <si>
    <t>1874-8600</t>
  </si>
  <si>
    <t>EM</t>
  </si>
  <si>
    <t>1532-7000</t>
  </si>
  <si>
    <t>1573-3378</t>
  </si>
  <si>
    <t>Energy Systems : Optimization Modeling Simulation And Economic Aspects</t>
  </si>
  <si>
    <t>Inzinerine Ekonomika (Lithuania)</t>
  </si>
  <si>
    <t>1547-2701</t>
  </si>
  <si>
    <t>Engineering Economist : A Journal Devoted to the Problems of Capital Investment</t>
  </si>
  <si>
    <t>1722-4667</t>
  </si>
  <si>
    <t>1943-4308</t>
  </si>
  <si>
    <t>1572-915X</t>
  </si>
  <si>
    <t>Review - Federal Reserve Bank of St. Louis</t>
  </si>
  <si>
    <t>Finance a Uver : Czech Journal of Economics and Finance</t>
  </si>
  <si>
    <t>1468-0408</t>
  </si>
  <si>
    <t>Foresight: The Journal of Futures Studies, Strategic Thinking and Policy</t>
  </si>
  <si>
    <t>GAIA - Ecological perspectives in science, humanities, and economics</t>
  </si>
  <si>
    <t>Gender in Management : An International Journal</t>
  </si>
  <si>
    <t>Geneva Papers on Risk and Insurance Theory (The )</t>
  </si>
  <si>
    <t>1554-9658</t>
  </si>
  <si>
    <t>Geneva Risk and Insurance Review (The )</t>
  </si>
  <si>
    <t>1469-8323</t>
  </si>
  <si>
    <t>1461-7188</t>
  </si>
  <si>
    <t>Group Processes &amp; lntergroup Relations</t>
  </si>
  <si>
    <t>HFM</t>
  </si>
  <si>
    <t>HFM Magazine</t>
  </si>
  <si>
    <t>1777-5906</t>
  </si>
  <si>
    <t>1569-206X</t>
  </si>
  <si>
    <t>Historical Materialism-Research in Critical Marxist Theory</t>
  </si>
  <si>
    <t>1096-4649</t>
  </si>
  <si>
    <t>1875-8703</t>
  </si>
  <si>
    <t>1937-4178</t>
  </si>
  <si>
    <t>2169-3420</t>
  </si>
  <si>
    <t>1758-5767</t>
  </si>
  <si>
    <t>1040-1628</t>
  </si>
  <si>
    <t>1916-0615</t>
  </si>
  <si>
    <t>2204-0226</t>
  </si>
  <si>
    <t>0020-4277</t>
  </si>
  <si>
    <t>1873-4723</t>
  </si>
  <si>
    <t>1741-5012</t>
  </si>
  <si>
    <t>IJBPM</t>
  </si>
  <si>
    <t>1470-6431</t>
  </si>
  <si>
    <t>1994-036X</t>
  </si>
  <si>
    <t>International Journal of Design (Taiwan)</t>
  </si>
  <si>
    <t>IJE</t>
  </si>
  <si>
    <t>1750-6239</t>
  </si>
  <si>
    <t>1740-2824</t>
  </si>
  <si>
    <t>International Journal of Health Care Finance &amp; Economics</t>
  </si>
  <si>
    <t>1793-6845</t>
  </si>
  <si>
    <t>International Journal of Information Technology &amp; Decision Making</t>
  </si>
  <si>
    <t>1757-5877</t>
  </si>
  <si>
    <t>1648-9179</t>
  </si>
  <si>
    <t>1724-2185</t>
  </si>
  <si>
    <t>IJWBR</t>
  </si>
  <si>
    <t>2185-8896</t>
  </si>
  <si>
    <t>1352-4739</t>
  </si>
  <si>
    <t>0021-8308</t>
  </si>
  <si>
    <t>(The) Bank of America Journal of Applied Corporate Finance</t>
  </si>
  <si>
    <t>2158-1592</t>
  </si>
  <si>
    <t>1547-0628</t>
  </si>
  <si>
    <t>1755-9723</t>
  </si>
  <si>
    <t>1936-1963</t>
  </si>
  <si>
    <t>2234-6643</t>
  </si>
  <si>
    <t>1938-9744</t>
  </si>
  <si>
    <t>1539-2929</t>
  </si>
  <si>
    <t>2161-1920</t>
  </si>
  <si>
    <t>2194-6361</t>
  </si>
  <si>
    <t>0959-2954</t>
  </si>
  <si>
    <t>Journal of International Food &amp; Agribusiness Marketing</t>
  </si>
  <si>
    <t>JIRD</t>
  </si>
  <si>
    <t>Journal of International Trade &amp; Economic Development</t>
  </si>
  <si>
    <t>Journal of Leadership &amp; Organizational Studies</t>
  </si>
  <si>
    <t>Journal of Management &amp; Governance</t>
  </si>
  <si>
    <t>Journal of Management &amp; Organization</t>
  </si>
  <si>
    <t>1758-7492</t>
  </si>
  <si>
    <t>Journal of Nonprofit &amp; Public Sector Marketing</t>
  </si>
  <si>
    <t>2001-7367</t>
  </si>
  <si>
    <t>1744-6740</t>
  </si>
  <si>
    <t>Journal of Operational Risk (The )</t>
  </si>
  <si>
    <t>RPM</t>
  </si>
  <si>
    <t>JSBE</t>
  </si>
  <si>
    <t>1528-6991</t>
  </si>
  <si>
    <t>1568-5209</t>
  </si>
  <si>
    <t>1053-8372</t>
  </si>
  <si>
    <t>1479-1870</t>
  </si>
  <si>
    <t>Journal of Vacation Marketing : An International Journal for the Tourism and Hospitality Industries</t>
  </si>
  <si>
    <t>Knowledge and Process Management</t>
  </si>
  <si>
    <t>0340-0425</t>
  </si>
  <si>
    <t>Maritime Economics &amp; Logistics</t>
  </si>
  <si>
    <t>Maritime Policy &amp; Management</t>
  </si>
  <si>
    <t>2281-695X</t>
  </si>
  <si>
    <t>1540-1979</t>
  </si>
  <si>
    <t>1573-7063</t>
  </si>
  <si>
    <t>NanoEthics : Studies of New and Emerging Technologies</t>
  </si>
  <si>
    <t>NISPAcee Journal of Public Administration and Public Policy</t>
  </si>
  <si>
    <t>Optimal Control Applications &amp; Methods</t>
  </si>
  <si>
    <t>1029-4945</t>
  </si>
  <si>
    <t>Optimization : A Journal of Mathematical Programming and Operations Research</t>
  </si>
  <si>
    <t>Organization and Environment  : International Journal of Ecosocial Research</t>
  </si>
  <si>
    <t>2169-6802</t>
  </si>
  <si>
    <t>Progress in Industrial Ecology  : An International Journal</t>
  </si>
  <si>
    <t>2327-4433</t>
  </si>
  <si>
    <t>Public Organization Review: A Global Journal</t>
  </si>
  <si>
    <t>Calitatea: Acces la Succes</t>
  </si>
  <si>
    <t>1573-711X</t>
  </si>
  <si>
    <t>QME</t>
  </si>
  <si>
    <t>Review of International Organizations (The )</t>
  </si>
  <si>
    <t>1777-5663</t>
  </si>
  <si>
    <t>1502-2269</t>
  </si>
  <si>
    <t>Science &amp; Society : A journal of Marxist thought and analysis</t>
  </si>
  <si>
    <t>1539-4093</t>
  </si>
  <si>
    <t xml:space="preserve"> ZFSP</t>
  </si>
  <si>
    <t>Zeitschrift fur Sozialpsychologie</t>
  </si>
  <si>
    <t>1932-443X</t>
  </si>
  <si>
    <t>1943-782X</t>
  </si>
  <si>
    <t>Team Performance Management : An  International Journal</t>
  </si>
  <si>
    <t>1573-1936</t>
  </si>
  <si>
    <t>1290-385X</t>
  </si>
  <si>
    <t>Journal of Economic and Social Geography</t>
  </si>
  <si>
    <t>TOP</t>
  </si>
  <si>
    <t>TOP : An Official Journal of the Spanish Society of Statistics and Operations Research</t>
  </si>
  <si>
    <t>1849-1545</t>
  </si>
  <si>
    <t>1943-3999</t>
  </si>
  <si>
    <t>2211-9744</t>
  </si>
  <si>
    <t>1741-3206</t>
  </si>
  <si>
    <t>Transformations in Business &amp; Economics</t>
  </si>
  <si>
    <t>2104-3663</t>
  </si>
  <si>
    <t>1464-5343</t>
  </si>
  <si>
    <t>1861-8936</t>
  </si>
  <si>
    <t>1820-743X</t>
  </si>
  <si>
    <t>ZÖGU</t>
  </si>
  <si>
    <t>2190-8370</t>
  </si>
  <si>
    <t>1936-606X</t>
  </si>
  <si>
    <t>ASMDA</t>
  </si>
  <si>
    <t>Asian Business &amp; Management</t>
  </si>
  <si>
    <t>2164-2257</t>
  </si>
  <si>
    <t>Asia-Pacific Journal of Accounting &amp; Economics</t>
  </si>
  <si>
    <t>2041-9945</t>
  </si>
  <si>
    <t>1226-1165 egy korábbi kiadás ISSN-je</t>
  </si>
  <si>
    <t>Bancni Vestnik (Ljubljana)</t>
  </si>
  <si>
    <t>1558-8009</t>
  </si>
  <si>
    <t>2196-5099</t>
  </si>
  <si>
    <t>Betriebs-Berater : Zeitschrift für Recht, Steuern und Wirtschaft; Der Betriebs-berater</t>
  </si>
  <si>
    <t>Bottom Line : Managing Library Finances</t>
  </si>
  <si>
    <t>0955-6419</t>
  </si>
  <si>
    <t>1822-4202</t>
  </si>
  <si>
    <t>Verslas: Teorija ir Praktika (Lithuanian)</t>
  </si>
  <si>
    <t>Capitalism and Society : A Journal of The Center on Capitalism and Society</t>
  </si>
  <si>
    <t>2190-717X</t>
  </si>
  <si>
    <t>1756-1388</t>
  </si>
  <si>
    <t>China Review : An Interdisciplinary Journal on Greater China (HK)</t>
  </si>
  <si>
    <t>China: An International Journal (Singapur)</t>
  </si>
  <si>
    <t>1558-0954</t>
  </si>
  <si>
    <t>Chinese Economy (USA)</t>
  </si>
  <si>
    <t>Chinese Economy : Translation and Studies</t>
  </si>
  <si>
    <t>Coaching : An International Journal of Theory Research and Practice</t>
  </si>
  <si>
    <t>1477-2221</t>
  </si>
  <si>
    <t>Competition and Change : The Journal of Global Business and Political Economy</t>
  </si>
  <si>
    <t>CSQ</t>
  </si>
  <si>
    <t>0360-8352</t>
  </si>
  <si>
    <t>Computers and Industrial Engineering</t>
  </si>
  <si>
    <t>Computers &amp; Industrial Engineering : An international journal.</t>
  </si>
  <si>
    <t>DSJIE</t>
  </si>
  <si>
    <t>E a M: Ekonomie a Management</t>
  </si>
  <si>
    <t>Technical University Liberec, Csehország</t>
  </si>
  <si>
    <t>1980-5330</t>
  </si>
  <si>
    <t>Economia Aplicada (Brazil)</t>
  </si>
  <si>
    <t>Economia Internazionale  (Genova)</t>
  </si>
  <si>
    <t>Economia Internazionale : Rivista dell'Instituto di Economia Internazionale (Genova)</t>
  </si>
  <si>
    <t>Economia Politica (Switzerland)</t>
  </si>
  <si>
    <t>Economic and Business Review ( Ljubljana)</t>
  </si>
  <si>
    <t>Economic and Business Review  for Central and South-Eastern Europe</t>
  </si>
  <si>
    <t>1848-9664</t>
  </si>
  <si>
    <t>Economic Research-Ekonomska Istrazivanja</t>
  </si>
  <si>
    <t>Juraj Dobrila University of Pula</t>
  </si>
  <si>
    <t>Economic Review-Ekonomski Pregled</t>
  </si>
  <si>
    <t>Horvátország</t>
  </si>
  <si>
    <t>Economics (Kiel)</t>
  </si>
  <si>
    <t>Economics : -The Open-Access Open-Assessment E-Journal</t>
  </si>
  <si>
    <t>0249-4744</t>
  </si>
  <si>
    <t>Economie Internationale :  La Revue du CEPII</t>
  </si>
  <si>
    <t>1557-3079</t>
  </si>
  <si>
    <t>1753-7991</t>
  </si>
  <si>
    <t>Education, Business and Society</t>
  </si>
  <si>
    <t>Empirical Economics Letters : A Monthly International Journal of Economics</t>
  </si>
  <si>
    <t>Entreprises et Histoire : Revista de Investigacion Cientifica</t>
  </si>
  <si>
    <t>Etudes Rurales : Revue Trimestrielle D'histoire Geographie Sociologie et Economie des Campagnes</t>
  </si>
  <si>
    <t>European Research Studies : An International Multidisciplinary Journal with Topics in European Integration</t>
  </si>
  <si>
    <t>2188-2096</t>
  </si>
  <si>
    <t>Finance India : The Quarterly Journal of Finance</t>
  </si>
  <si>
    <t>1474-0052</t>
  </si>
  <si>
    <t>1333-9354</t>
  </si>
  <si>
    <t>Financijska Teorija i Praksa</t>
  </si>
  <si>
    <t>Financial Theory and Practice</t>
  </si>
  <si>
    <t>1555-0761</t>
  </si>
  <si>
    <t>1875-7235</t>
  </si>
  <si>
    <t>Gedrag &amp; Organisatie</t>
  </si>
  <si>
    <t>0973-0664</t>
  </si>
  <si>
    <t>0974-0198</t>
  </si>
  <si>
    <t>1554-9887</t>
  </si>
  <si>
    <t>1308-4658</t>
  </si>
  <si>
    <t>1862-0035</t>
  </si>
  <si>
    <t>Información Tecnológica</t>
  </si>
  <si>
    <t>2014-3214</t>
  </si>
  <si>
    <t>International Economy : The Magazine Of International Economic Policy</t>
  </si>
  <si>
    <t>International Journal for Housing Science and Its Applications: Housing  Planning</t>
  </si>
  <si>
    <t>International Journal of Computer Engineering and Technology</t>
  </si>
  <si>
    <t>IJCET</t>
  </si>
  <si>
    <t>Foundations of Information Systems helyett</t>
  </si>
  <si>
    <t>IJISSCM</t>
  </si>
  <si>
    <t>IJISSS</t>
  </si>
  <si>
    <t>2040-1078</t>
  </si>
  <si>
    <t>1930-076X</t>
  </si>
  <si>
    <t>International Journal of Sport Policy and Politics</t>
  </si>
  <si>
    <t>International Journal of Sport Policy (1940-6959)</t>
  </si>
  <si>
    <t>1863-4613</t>
  </si>
  <si>
    <t>2352-4421</t>
  </si>
  <si>
    <t>1558-0911</t>
  </si>
  <si>
    <t>2077-0227</t>
  </si>
  <si>
    <t>2196-6842</t>
  </si>
  <si>
    <t>1862-0019</t>
  </si>
  <si>
    <t>1793-6896</t>
  </si>
  <si>
    <t>1930-7799</t>
  </si>
  <si>
    <t>1839-3675</t>
  </si>
  <si>
    <t>1478-0852</t>
  </si>
  <si>
    <t>2168-8524</t>
  </si>
  <si>
    <t>2212-5752</t>
  </si>
  <si>
    <t>1528-6959</t>
  </si>
  <si>
    <t>1793-6330</t>
  </si>
  <si>
    <t>JEC</t>
  </si>
  <si>
    <t xml:space="preserve"> JGITM</t>
  </si>
  <si>
    <t>Journal of Hospitality, Leisure, Sports &amp; Tourism Education</t>
  </si>
  <si>
    <t>1942-258X</t>
  </si>
  <si>
    <t>Journal of Pension Economics &amp; Finance</t>
  </si>
  <si>
    <t>Journal of Pharmaceutical Finance, Economics &amp; Policy</t>
  </si>
  <si>
    <t>2168-8508</t>
  </si>
  <si>
    <t>1573-8809</t>
  </si>
  <si>
    <t>1930-8914</t>
  </si>
  <si>
    <t>Journal of Taxation: A National Journal of Current Developments, Analysis, and Commentary for Tax Professionals</t>
  </si>
  <si>
    <t>1558-8017</t>
  </si>
  <si>
    <t>Journal of the Royal Statistical Society. Series D: The Statistician</t>
  </si>
  <si>
    <t>Knowledge Management and E-Learning : An International Journal</t>
  </si>
  <si>
    <t>Kokumin-Keizai Zasshi - Journal of Economics &amp; Business Administration Kobe</t>
  </si>
  <si>
    <t>Konjunkturpolitik : Zeitschrift für Angewandte Wirtschaftsforschung</t>
  </si>
  <si>
    <t>Kurswechsel : Zeitschrift fur Gesellschafts-, Wirtschafts- und Umweltpolitische Alternativen</t>
  </si>
  <si>
    <t>1865-0368</t>
  </si>
  <si>
    <t>1741-9883</t>
  </si>
  <si>
    <t>1581-6311</t>
  </si>
  <si>
    <t>Marktforschung und Management : Zeitschrift fur Marktorientierte Unternehmenspolitik</t>
  </si>
  <si>
    <t>1862-9660</t>
  </si>
  <si>
    <t>1467-999X</t>
  </si>
  <si>
    <t>Military Operations Research - Alexandria</t>
  </si>
  <si>
    <t>1800-6698</t>
  </si>
  <si>
    <t>Peripherie : Zeitschrift für Politik und Ökonomie in der Dritten Welt</t>
  </si>
  <si>
    <t>Peripherie;  Peripherie : Politik, Ökonomie, Kultur</t>
  </si>
  <si>
    <t>Politics, Philosophy &amp; Economics</t>
  </si>
  <si>
    <t>Public Finance / Finances Publiques</t>
  </si>
  <si>
    <t>1557-9271</t>
  </si>
  <si>
    <t>1972-5248</t>
  </si>
  <si>
    <t>QA : Rivista dell'Associazione Rossi-Doria</t>
  </si>
  <si>
    <t>2178-938X</t>
  </si>
  <si>
    <t>1782-1495</t>
  </si>
  <si>
    <t>2152-0437</t>
  </si>
  <si>
    <t>2194-5993</t>
  </si>
  <si>
    <t>1806-9479</t>
  </si>
  <si>
    <t>1809-4538</t>
  </si>
  <si>
    <t>2332-0753</t>
  </si>
  <si>
    <t>Spanish Journal of Finance and Accounting</t>
  </si>
  <si>
    <t>Revue de la Régulation</t>
  </si>
  <si>
    <t>Revue de la Régulation : Capitalisme, Institutions, Pouvoirs</t>
  </si>
  <si>
    <t>2259-6100</t>
  </si>
  <si>
    <t>Revue Internationale PME</t>
  </si>
  <si>
    <t>Risk Decision and Policy - Journal of Risk Crisis and Disaster</t>
  </si>
  <si>
    <t>1540-6296</t>
  </si>
  <si>
    <t>2204-0536</t>
  </si>
  <si>
    <t>Sales &amp; Marketing Management</t>
  </si>
  <si>
    <t>SERIEs - Journal of the Spanish Economic Association</t>
  </si>
  <si>
    <t>1793-6837</t>
  </si>
  <si>
    <t>2078-5585</t>
  </si>
  <si>
    <t>Suid-Afrikaanse Statistiese Tydskrif</t>
  </si>
  <si>
    <t>1741-3141</t>
  </si>
  <si>
    <t>1875-9254</t>
  </si>
  <si>
    <t>1099-1697</t>
  </si>
  <si>
    <t>Studi e Note di Economia</t>
  </si>
  <si>
    <t>1943-4146</t>
  </si>
  <si>
    <t>1792-6521</t>
  </si>
  <si>
    <t>2247-8310</t>
  </si>
  <si>
    <t>VM</t>
  </si>
  <si>
    <t>Verwaltung &amp; Management</t>
  </si>
  <si>
    <t>1861-1559</t>
  </si>
  <si>
    <t>Fibres and Textiles</t>
  </si>
  <si>
    <t>Wirtschaft und Recht : Zeitschrift fűr Wirtschaftspolitik und Wirtschaftsrecht mit Einschluss des Sozial- und Arbeitsrechtes</t>
  </si>
  <si>
    <t>1605-8704</t>
  </si>
  <si>
    <t>Wirtschaftswissenschaftliches Studium : Zeitschrift fur Ausbildung und Hochschulkontakt</t>
  </si>
  <si>
    <t>1758-7182</t>
  </si>
  <si>
    <t>1741-2234</t>
  </si>
  <si>
    <t>WRSTSD</t>
  </si>
  <si>
    <t>1755-4225</t>
  </si>
  <si>
    <t>ZGW</t>
  </si>
  <si>
    <t>ZSR</t>
  </si>
  <si>
    <t>Zhongbei Daxue Xuebao (Ziran Kexue Ban)</t>
  </si>
  <si>
    <t>Journal of North University of China Natural Science Edition</t>
  </si>
  <si>
    <t>2498-6496</t>
  </si>
  <si>
    <t>2416-3201</t>
  </si>
  <si>
    <t>Aula: Társadalom és gazdaság</t>
  </si>
  <si>
    <t>Society and economy : quarterly journal of Budapest University of Economic Sciences</t>
  </si>
  <si>
    <t>Gazdaság és Pénzügy</t>
  </si>
  <si>
    <t>áthelyezve a hazaiba!</t>
  </si>
  <si>
    <t>1218-9383</t>
  </si>
  <si>
    <t>Társadalom és gazdaság Közép- és Kelet-Európában</t>
  </si>
  <si>
    <t>felváltva magyar és angol nyelven</t>
  </si>
  <si>
    <t>Társadalom és gazdaság</t>
  </si>
  <si>
    <t>Munkaügyi Szemle : az emberi erőforrással foglalkozók szakfolyóirata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</si>
</sst>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6" x14ac:knownFonts="1"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b/>
      <sz val="11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name val="Arial"/>
      <family val="2"/>
      <charset val="238"/>
    </font>
    <font>
      <u/>
      <sz val="11"/>
      <color indexed="12"/>
      <name val="Calibri"/>
      <family val="2"/>
      <charset val="238"/>
    </font>
    <font>
      <u/>
      <sz val="11"/>
      <color indexed="12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rgb="FFFF0000"/>
      <name val="Arial"/>
      <family val="2"/>
      <charset val="238"/>
    </font>
    <font>
      <sz val="10"/>
      <name val="Arial"/>
      <family val="2"/>
      <charset val="1"/>
    </font>
    <font>
      <u/>
      <sz val="11"/>
      <name val="Arial"/>
      <family val="2"/>
      <charset val="238"/>
    </font>
    <font>
      <b/>
      <sz val="11"/>
      <name val="Arial"/>
      <family val="2"/>
      <charset val="238"/>
    </font>
    <font>
      <sz val="9"/>
      <color indexed="8"/>
      <name val="Tahoma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trike/>
      <sz val="11"/>
      <color rgb="FF000000"/>
      <name val="Arial"/>
      <family val="2"/>
      <charset val="238"/>
    </font>
    <font>
      <strike/>
      <sz val="11"/>
      <color rgb="FFFF0000"/>
      <name val="Arial"/>
      <family val="2"/>
      <charset val="238"/>
    </font>
    <font>
      <b/>
      <sz val="11"/>
      <color theme="1"/>
      <name val="Arial"/>
      <family val="2"/>
      <charset val="238"/>
    </font>
    <font>
      <u/>
      <sz val="11"/>
      <color rgb="FF0070C0"/>
      <name val="Arial"/>
      <family val="2"/>
      <charset val="238"/>
    </font>
    <font>
      <strike/>
      <sz val="11"/>
      <color theme="1"/>
      <name val="Arial"/>
      <family val="2"/>
      <charset val="238"/>
    </font>
    <font>
      <b/>
      <sz val="12"/>
      <color rgb="FF000000"/>
      <name val="Arial"/>
      <family val="2"/>
      <charset val="238"/>
    </font>
    <font>
      <b/>
      <sz val="12"/>
      <name val="Arial"/>
      <family val="2"/>
      <charset val="238"/>
    </font>
    <font>
      <sz val="11"/>
      <color rgb="FF0070C0"/>
      <name val="Arial"/>
      <family val="2"/>
      <charset val="238"/>
    </font>
    <font>
      <sz val="11"/>
      <color rgb="FFFF0000"/>
      <name val="Calibri"/>
      <family val="2"/>
    </font>
    <font>
      <strike/>
      <sz val="11"/>
      <name val="Arial"/>
      <family val="2"/>
      <charset val="238"/>
    </font>
    <font>
      <sz val="12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color rgb="FF0000FF"/>
      <name val="Arial"/>
      <family val="2"/>
      <charset val="238"/>
    </font>
    <font>
      <sz val="12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color theme="1"/>
      <name val="Arial"/>
      <family val="2"/>
      <charset val="238"/>
    </font>
    <font>
      <b/>
      <sz val="12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3" fillId="0" borderId="0"/>
    <xf numFmtId="9" fontId="1" fillId="0" borderId="0"/>
    <xf numFmtId="0" fontId="40" fillId="0" borderId="0" applyNumberFormat="0" applyFill="0" applyBorder="0" applyAlignment="0" applyProtection="0"/>
  </cellStyleXfs>
  <cellXfs count="411">
    <xf numFmtId="0" fontId="0" fillId="0" borderId="0" xfId="0"/>
    <xf numFmtId="0" fontId="5" fillId="0" borderId="0" xfId="0" applyFont="1" applyFill="1" applyBorder="1" applyAlignment="1">
      <alignment vertical="center"/>
    </xf>
    <xf numFmtId="0" fontId="6" fillId="0" borderId="1" xfId="0" applyNumberFormat="1" applyFont="1" applyFill="1" applyBorder="1" applyAlignment="1">
      <alignment horizontal="left" vertical="center"/>
    </xf>
    <xf numFmtId="0" fontId="8" fillId="0" borderId="1" xfId="1" applyFont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left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vertical="center"/>
    </xf>
    <xf numFmtId="0" fontId="9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6" fillId="0" borderId="1" xfId="2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/>
    </xf>
    <xf numFmtId="0" fontId="6" fillId="0" borderId="1" xfId="2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left" vertical="center" wrapText="1"/>
    </xf>
    <xf numFmtId="0" fontId="8" fillId="0" borderId="1" xfId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9" fillId="0" borderId="0" xfId="0" applyFont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0" fontId="6" fillId="0" borderId="0" xfId="0" applyFont="1" applyFill="1" applyAlignment="1">
      <alignment horizontal="right" vertical="center"/>
    </xf>
    <xf numFmtId="0" fontId="9" fillId="0" borderId="2" xfId="0" applyFont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0" fontId="6" fillId="0" borderId="1" xfId="1" applyFont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vertical="center"/>
    </xf>
    <xf numFmtId="0" fontId="8" fillId="0" borderId="2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 wrapText="1"/>
    </xf>
    <xf numFmtId="0" fontId="9" fillId="0" borderId="4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6" fillId="0" borderId="3" xfId="0" applyFont="1" applyFill="1" applyBorder="1" applyAlignment="1">
      <alignment vertical="center"/>
    </xf>
    <xf numFmtId="3" fontId="9" fillId="0" borderId="3" xfId="0" applyNumberFormat="1" applyFont="1" applyBorder="1" applyAlignment="1">
      <alignment vertical="center"/>
    </xf>
    <xf numFmtId="0" fontId="12" fillId="0" borderId="2" xfId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0" fontId="6" fillId="0" borderId="2" xfId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/>
    </xf>
    <xf numFmtId="0" fontId="9" fillId="0" borderId="4" xfId="0" applyFont="1" applyBorder="1" applyAlignment="1">
      <alignment vertical="center"/>
    </xf>
    <xf numFmtId="0" fontId="5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vertical="center"/>
    </xf>
    <xf numFmtId="0" fontId="6" fillId="0" borderId="7" xfId="1" applyFont="1" applyFill="1" applyBorder="1" applyAlignment="1">
      <alignment horizontal="center" vertical="center"/>
    </xf>
    <xf numFmtId="2" fontId="5" fillId="0" borderId="7" xfId="0" applyNumberFormat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vertical="center"/>
    </xf>
    <xf numFmtId="0" fontId="8" fillId="0" borderId="4" xfId="1" applyFont="1" applyBorder="1" applyAlignment="1">
      <alignment horizontal="center" vertical="center"/>
    </xf>
    <xf numFmtId="0" fontId="6" fillId="0" borderId="4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49" fontId="16" fillId="0" borderId="0" xfId="0" applyNumberFormat="1" applyFont="1" applyBorder="1" applyAlignment="1">
      <alignment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/>
    </xf>
    <xf numFmtId="0" fontId="6" fillId="0" borderId="3" xfId="0" applyNumberFormat="1" applyFont="1" applyFill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10" fillId="3" borderId="1" xfId="0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center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vertical="center"/>
    </xf>
    <xf numFmtId="2" fontId="5" fillId="0" borderId="1" xfId="0" applyNumberFormat="1" applyFont="1" applyFill="1" applyBorder="1" applyAlignment="1">
      <alignment vertical="center" wrapText="1"/>
    </xf>
    <xf numFmtId="0" fontId="6" fillId="0" borderId="1" xfId="0" applyFont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9" fillId="0" borderId="2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20" fillId="0" borderId="1" xfId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vertical="center"/>
    </xf>
    <xf numFmtId="0" fontId="6" fillId="0" borderId="9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vertical="center"/>
    </xf>
    <xf numFmtId="0" fontId="6" fillId="0" borderId="1" xfId="1" applyFont="1" applyFill="1" applyBorder="1" applyAlignment="1">
      <alignment vertical="center"/>
    </xf>
    <xf numFmtId="0" fontId="6" fillId="4" borderId="1" xfId="1" applyFont="1" applyFill="1" applyBorder="1" applyAlignment="1">
      <alignment vertical="center"/>
    </xf>
    <xf numFmtId="0" fontId="6" fillId="0" borderId="1" xfId="0" applyNumberFormat="1" applyFont="1" applyFill="1" applyBorder="1" applyAlignment="1">
      <alignment vertical="center" wrapText="1"/>
    </xf>
    <xf numFmtId="0" fontId="9" fillId="4" borderId="1" xfId="0" applyFont="1" applyFill="1" applyBorder="1" applyAlignment="1">
      <alignment vertical="center"/>
    </xf>
    <xf numFmtId="2" fontId="6" fillId="0" borderId="1" xfId="0" applyNumberFormat="1" applyFont="1" applyFill="1" applyBorder="1" applyAlignment="1">
      <alignment vertical="center" wrapText="1"/>
    </xf>
    <xf numFmtId="0" fontId="6" fillId="0" borderId="1" xfId="1" applyNumberFormat="1" applyFont="1" applyFill="1" applyBorder="1" applyAlignment="1">
      <alignment vertical="center"/>
    </xf>
    <xf numFmtId="0" fontId="6" fillId="0" borderId="1" xfId="1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7" fillId="0" borderId="1" xfId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/>
    </xf>
    <xf numFmtId="0" fontId="8" fillId="4" borderId="1" xfId="1" applyFont="1" applyFill="1" applyBorder="1" applyAlignment="1">
      <alignment horizontal="center" vertical="center"/>
    </xf>
    <xf numFmtId="0" fontId="12" fillId="4" borderId="1" xfId="1" applyFont="1" applyFill="1" applyBorder="1" applyAlignment="1">
      <alignment horizontal="center" vertical="center"/>
    </xf>
    <xf numFmtId="0" fontId="22" fillId="0" borderId="0" xfId="0" applyFont="1" applyFill="1" applyBorder="1" applyAlignment="1" applyProtection="1">
      <alignment vertical="center"/>
    </xf>
    <xf numFmtId="0" fontId="9" fillId="0" borderId="0" xfId="0" applyFont="1" applyFill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0" fontId="6" fillId="0" borderId="2" xfId="0" applyNumberFormat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 wrapText="1"/>
    </xf>
    <xf numFmtId="2" fontId="6" fillId="0" borderId="2" xfId="0" applyNumberFormat="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9" fillId="0" borderId="13" xfId="0" applyFont="1" applyBorder="1" applyAlignment="1">
      <alignment vertical="center"/>
    </xf>
    <xf numFmtId="0" fontId="5" fillId="0" borderId="4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center" vertical="center"/>
    </xf>
    <xf numFmtId="0" fontId="13" fillId="0" borderId="14" xfId="0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center" vertical="center" wrapText="1"/>
    </xf>
    <xf numFmtId="0" fontId="13" fillId="0" borderId="14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vertical="center"/>
    </xf>
    <xf numFmtId="0" fontId="4" fillId="0" borderId="14" xfId="0" applyFont="1" applyFill="1" applyBorder="1" applyAlignment="1" applyProtection="1">
      <alignment horizontal="left" vertical="center" wrapText="1"/>
    </xf>
    <xf numFmtId="0" fontId="13" fillId="0" borderId="14" xfId="0" quotePrefix="1" applyFont="1" applyBorder="1" applyAlignment="1">
      <alignment vertical="center"/>
    </xf>
    <xf numFmtId="0" fontId="13" fillId="0" borderId="14" xfId="0" quotePrefix="1" applyFont="1" applyBorder="1" applyAlignment="1">
      <alignment horizontal="center" vertical="center"/>
    </xf>
    <xf numFmtId="0" fontId="4" fillId="0" borderId="15" xfId="0" applyFont="1" applyFill="1" applyBorder="1" applyAlignment="1" applyProtection="1">
      <alignment vertical="center" wrapText="1"/>
    </xf>
    <xf numFmtId="0" fontId="9" fillId="0" borderId="4" xfId="0" applyFont="1" applyBorder="1" applyAlignment="1">
      <alignment horizontal="center" vertical="center"/>
    </xf>
    <xf numFmtId="0" fontId="6" fillId="0" borderId="16" xfId="0" applyFont="1" applyFill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6" fillId="0" borderId="16" xfId="0" applyFont="1" applyBorder="1" applyAlignment="1">
      <alignment vertical="center"/>
    </xf>
    <xf numFmtId="0" fontId="9" fillId="0" borderId="16" xfId="0" applyFont="1" applyBorder="1" applyAlignment="1">
      <alignment horizontal="center" vertical="center"/>
    </xf>
    <xf numFmtId="0" fontId="9" fillId="0" borderId="8" xfId="0" applyFont="1" applyBorder="1" applyAlignment="1">
      <alignment vertical="center"/>
    </xf>
    <xf numFmtId="0" fontId="6" fillId="0" borderId="11" xfId="0" applyFont="1" applyFill="1" applyBorder="1" applyAlignment="1">
      <alignment vertical="center"/>
    </xf>
    <xf numFmtId="0" fontId="9" fillId="0" borderId="9" xfId="0" applyFont="1" applyFill="1" applyBorder="1" applyAlignment="1">
      <alignment vertical="center"/>
    </xf>
    <xf numFmtId="0" fontId="9" fillId="0" borderId="9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5" fillId="0" borderId="9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right" vertical="center"/>
    </xf>
    <xf numFmtId="0" fontId="2" fillId="0" borderId="0" xfId="0" applyFont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13" fillId="0" borderId="14" xfId="0" applyFont="1" applyFill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9" fontId="6" fillId="0" borderId="0" xfId="0" applyNumberFormat="1" applyFont="1" applyFill="1" applyAlignment="1">
      <alignment horizontal="left" vertical="center" indent="1"/>
    </xf>
    <xf numFmtId="0" fontId="6" fillId="0" borderId="4" xfId="0" applyFont="1" applyFill="1" applyBorder="1" applyAlignment="1">
      <alignment vertical="center"/>
    </xf>
    <xf numFmtId="0" fontId="13" fillId="0" borderId="14" xfId="0" quotePrefix="1" applyFont="1" applyFill="1" applyBorder="1" applyAlignment="1">
      <alignment horizontal="center" vertical="center"/>
    </xf>
    <xf numFmtId="0" fontId="19" fillId="0" borderId="0" xfId="0" applyFont="1" applyFill="1" applyAlignment="1">
      <alignment horizontal="right" vertical="center"/>
    </xf>
    <xf numFmtId="0" fontId="13" fillId="0" borderId="0" xfId="0" applyFont="1" applyFill="1" applyBorder="1" applyAlignment="1" applyProtection="1">
      <alignment vertical="center"/>
    </xf>
    <xf numFmtId="0" fontId="23" fillId="0" borderId="0" xfId="0" applyFont="1" applyFill="1" applyBorder="1" applyAlignment="1" applyProtection="1">
      <alignment vertical="center"/>
    </xf>
    <xf numFmtId="0" fontId="6" fillId="0" borderId="0" xfId="0" applyFont="1" applyBorder="1" applyAlignment="1">
      <alignment vertical="center"/>
    </xf>
    <xf numFmtId="0" fontId="13" fillId="0" borderId="15" xfId="0" applyFont="1" applyFill="1" applyBorder="1" applyAlignment="1" applyProtection="1">
      <alignment horizontal="center" vertical="center" wrapText="1"/>
    </xf>
    <xf numFmtId="3" fontId="6" fillId="0" borderId="3" xfId="0" applyNumberFormat="1" applyFont="1" applyBorder="1" applyAlignment="1">
      <alignment vertical="center"/>
    </xf>
    <xf numFmtId="0" fontId="12" fillId="0" borderId="1" xfId="1" applyFont="1" applyFill="1" applyBorder="1" applyAlignment="1">
      <alignment vertical="center"/>
    </xf>
    <xf numFmtId="2" fontId="6" fillId="0" borderId="16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left" vertical="center"/>
    </xf>
    <xf numFmtId="2" fontId="6" fillId="0" borderId="4" xfId="0" applyNumberFormat="1" applyFont="1" applyFill="1" applyBorder="1" applyAlignment="1">
      <alignment horizontal="center" vertical="center" wrapText="1"/>
    </xf>
    <xf numFmtId="0" fontId="23" fillId="0" borderId="14" xfId="0" applyFont="1" applyFill="1" applyBorder="1" applyAlignment="1" applyProtection="1">
      <alignment horizontal="center" vertical="center"/>
    </xf>
    <xf numFmtId="0" fontId="22" fillId="0" borderId="14" xfId="0" applyFont="1" applyFill="1" applyBorder="1" applyAlignment="1" applyProtection="1">
      <alignment horizontal="center" vertical="center" wrapText="1"/>
    </xf>
    <xf numFmtId="0" fontId="22" fillId="0" borderId="14" xfId="0" applyFont="1" applyFill="1" applyBorder="1" applyAlignment="1" applyProtection="1">
      <alignment horizontal="left" vertical="center" wrapText="1"/>
    </xf>
    <xf numFmtId="0" fontId="22" fillId="0" borderId="14" xfId="0" applyFont="1" applyFill="1" applyBorder="1" applyAlignment="1" applyProtection="1">
      <alignment vertical="center"/>
    </xf>
    <xf numFmtId="0" fontId="23" fillId="0" borderId="15" xfId="0" applyFont="1" applyFill="1" applyBorder="1" applyAlignment="1" applyProtection="1">
      <alignment horizontal="center" vertical="center" wrapText="1"/>
    </xf>
    <xf numFmtId="0" fontId="7" fillId="0" borderId="4" xfId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6" fillId="0" borderId="5" xfId="0" applyNumberFormat="1" applyFont="1" applyFill="1" applyBorder="1" applyAlignment="1">
      <alignment horizontal="left" vertical="center"/>
    </xf>
    <xf numFmtId="0" fontId="9" fillId="0" borderId="12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 wrapText="1"/>
    </xf>
    <xf numFmtId="0" fontId="9" fillId="0" borderId="4" xfId="1" applyFont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>
      <alignment vertical="center"/>
    </xf>
    <xf numFmtId="0" fontId="9" fillId="0" borderId="3" xfId="0" applyFont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 wrapText="1"/>
    </xf>
    <xf numFmtId="0" fontId="9" fillId="0" borderId="19" xfId="0" applyFont="1" applyFill="1" applyBorder="1" applyAlignment="1">
      <alignment horizontal="center" vertical="center"/>
    </xf>
    <xf numFmtId="0" fontId="25" fillId="0" borderId="0" xfId="0" applyFont="1" applyBorder="1"/>
    <xf numFmtId="9" fontId="6" fillId="0" borderId="0" xfId="4" applyFont="1" applyFill="1" applyBorder="1" applyAlignment="1" applyProtection="1">
      <alignment vertical="center"/>
    </xf>
    <xf numFmtId="0" fontId="13" fillId="0" borderId="15" xfId="0" applyFont="1" applyFill="1" applyBorder="1" applyAlignment="1" applyProtection="1">
      <alignment vertical="center" wrapText="1"/>
    </xf>
    <xf numFmtId="0" fontId="6" fillId="0" borderId="12" xfId="0" applyFont="1" applyFill="1" applyBorder="1" applyAlignment="1">
      <alignment horizontal="left" vertical="center" wrapText="1"/>
    </xf>
    <xf numFmtId="0" fontId="9" fillId="0" borderId="20" xfId="0" applyFont="1" applyFill="1" applyBorder="1" applyAlignment="1">
      <alignment horizontal="center" vertical="center"/>
    </xf>
    <xf numFmtId="0" fontId="19" fillId="0" borderId="0" xfId="0" applyFont="1" applyFill="1" applyBorder="1"/>
    <xf numFmtId="0" fontId="10" fillId="0" borderId="0" xfId="0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/>
    </xf>
    <xf numFmtId="0" fontId="19" fillId="0" borderId="0" xfId="0" applyFont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 wrapText="1"/>
    </xf>
    <xf numFmtId="0" fontId="6" fillId="0" borderId="8" xfId="0" applyFont="1" applyFill="1" applyBorder="1" applyAlignment="1">
      <alignment vertical="center"/>
    </xf>
    <xf numFmtId="0" fontId="20" fillId="0" borderId="0" xfId="1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vertical="center"/>
    </xf>
    <xf numFmtId="0" fontId="9" fillId="0" borderId="9" xfId="0" applyFont="1" applyBorder="1" applyAlignment="1">
      <alignment horizontal="left" vertical="center"/>
    </xf>
    <xf numFmtId="0" fontId="9" fillId="0" borderId="9" xfId="0" applyFont="1" applyBorder="1" applyAlignment="1">
      <alignment horizontal="center" vertical="center"/>
    </xf>
    <xf numFmtId="0" fontId="6" fillId="0" borderId="9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1" xfId="3" applyFont="1" applyFill="1" applyBorder="1" applyAlignment="1">
      <alignment vertical="center"/>
    </xf>
    <xf numFmtId="0" fontId="6" fillId="0" borderId="9" xfId="0" applyFont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12" xfId="0" applyFont="1" applyFill="1" applyBorder="1" applyAlignment="1">
      <alignment horizontal="left" vertical="center"/>
    </xf>
    <xf numFmtId="0" fontId="6" fillId="0" borderId="17" xfId="0" applyFont="1" applyFill="1" applyBorder="1" applyAlignment="1">
      <alignment horizontal="left" vertical="center"/>
    </xf>
    <xf numFmtId="0" fontId="6" fillId="0" borderId="17" xfId="0" applyFont="1" applyFill="1" applyBorder="1" applyAlignment="1">
      <alignment horizontal="left" vertical="center" wrapText="1"/>
    </xf>
    <xf numFmtId="0" fontId="6" fillId="0" borderId="17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6" fillId="0" borderId="18" xfId="0" applyNumberFormat="1" applyFont="1" applyFill="1" applyBorder="1" applyAlignment="1">
      <alignment vertical="center" wrapText="1"/>
    </xf>
    <xf numFmtId="0" fontId="8" fillId="0" borderId="7" xfId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13" fillId="0" borderId="14" xfId="0" applyFont="1" applyFill="1" applyBorder="1" applyAlignment="1" applyProtection="1">
      <alignment horizontal="left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/>
    </xf>
    <xf numFmtId="1" fontId="6" fillId="0" borderId="0" xfId="0" applyNumberFormat="1" applyFont="1" applyFill="1" applyBorder="1" applyAlignment="1">
      <alignment horizontal="center" vertical="center" wrapText="1"/>
    </xf>
    <xf numFmtId="0" fontId="7" fillId="0" borderId="16" xfId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23" fillId="0" borderId="14" xfId="0" applyFont="1" applyFill="1" applyBorder="1" applyAlignment="1" applyProtection="1">
      <alignment horizontal="left" vertical="center"/>
    </xf>
    <xf numFmtId="0" fontId="22" fillId="0" borderId="14" xfId="0" applyFont="1" applyFill="1" applyBorder="1" applyAlignment="1" applyProtection="1">
      <alignment horizontal="center" vertical="center"/>
    </xf>
    <xf numFmtId="0" fontId="27" fillId="0" borderId="14" xfId="0" applyFont="1" applyFill="1" applyBorder="1" applyAlignment="1" applyProtection="1">
      <alignment horizontal="left" vertical="center"/>
    </xf>
    <xf numFmtId="0" fontId="23" fillId="0" borderId="14" xfId="0" applyFont="1" applyFill="1" applyBorder="1" applyAlignment="1" applyProtection="1">
      <alignment horizontal="center" vertical="center" wrapText="1"/>
    </xf>
    <xf numFmtId="0" fontId="23" fillId="0" borderId="14" xfId="0" applyFont="1" applyFill="1" applyBorder="1" applyAlignment="1" applyProtection="1">
      <alignment vertical="center"/>
    </xf>
    <xf numFmtId="0" fontId="22" fillId="0" borderId="14" xfId="0" applyFont="1" applyFill="1" applyBorder="1" applyAlignment="1" applyProtection="1">
      <alignment vertical="center" wrapText="1"/>
    </xf>
    <xf numFmtId="0" fontId="23" fillId="0" borderId="14" xfId="0" applyFont="1" applyFill="1" applyBorder="1" applyAlignment="1" applyProtection="1">
      <alignment horizontal="left" vertical="center" wrapText="1"/>
    </xf>
    <xf numFmtId="0" fontId="4" fillId="0" borderId="14" xfId="0" applyFont="1" applyFill="1" applyBorder="1" applyAlignment="1" applyProtection="1">
      <alignment vertical="center" wrapText="1"/>
    </xf>
    <xf numFmtId="0" fontId="9" fillId="0" borderId="2" xfId="0" applyFont="1" applyFill="1" applyBorder="1" applyAlignment="1">
      <alignment horizontal="center" vertical="center"/>
    </xf>
    <xf numFmtId="0" fontId="13" fillId="0" borderId="0" xfId="0" applyFont="1" applyFill="1" applyBorder="1" applyAlignment="1" applyProtection="1">
      <alignment horizontal="right" vertical="center"/>
    </xf>
    <xf numFmtId="0" fontId="6" fillId="0" borderId="0" xfId="2" applyFont="1" applyFill="1" applyBorder="1" applyAlignment="1">
      <alignment horizontal="right" vertical="center" wrapText="1"/>
    </xf>
    <xf numFmtId="0" fontId="6" fillId="0" borderId="0" xfId="2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13" fillId="0" borderId="1" xfId="0" applyFont="1" applyFill="1" applyBorder="1" applyAlignment="1" applyProtection="1">
      <alignment horizontal="left" vertical="center"/>
    </xf>
    <xf numFmtId="0" fontId="4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vertical="center" wrapText="1"/>
    </xf>
    <xf numFmtId="0" fontId="9" fillId="0" borderId="5" xfId="0" applyFont="1" applyBorder="1" applyAlignment="1">
      <alignment vertical="center"/>
    </xf>
    <xf numFmtId="0" fontId="13" fillId="0" borderId="16" xfId="0" quotePrefix="1" applyFont="1" applyBorder="1" applyAlignment="1">
      <alignment vertical="center"/>
    </xf>
    <xf numFmtId="0" fontId="13" fillId="0" borderId="16" xfId="0" quotePrefix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4" fillId="0" borderId="23" xfId="0" applyFont="1" applyFill="1" applyBorder="1" applyAlignment="1" applyProtection="1">
      <alignment vertical="center" wrapText="1"/>
    </xf>
    <xf numFmtId="0" fontId="6" fillId="0" borderId="22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23" fillId="0" borderId="0" xfId="0" applyFont="1" applyFill="1" applyBorder="1" applyAlignment="1" applyProtection="1">
      <alignment horizontal="right" vertical="center"/>
    </xf>
    <xf numFmtId="0" fontId="23" fillId="0" borderId="0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 applyProtection="1">
      <alignment horizontal="center" vertical="center" wrapText="1"/>
    </xf>
    <xf numFmtId="0" fontId="9" fillId="5" borderId="4" xfId="0" applyFont="1" applyFill="1" applyBorder="1" applyAlignment="1">
      <alignment vertical="center"/>
    </xf>
    <xf numFmtId="0" fontId="7" fillId="0" borderId="0" xfId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7" fillId="5" borderId="1" xfId="1" applyFont="1" applyFill="1" applyBorder="1" applyAlignment="1">
      <alignment horizontal="center" vertical="center"/>
    </xf>
    <xf numFmtId="0" fontId="7" fillId="5" borderId="4" xfId="1" applyFont="1" applyFill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5" fillId="0" borderId="11" xfId="0" applyFont="1" applyFill="1" applyBorder="1" applyAlignment="1">
      <alignment horizontal="left" vertical="center"/>
    </xf>
    <xf numFmtId="0" fontId="6" fillId="0" borderId="7" xfId="0" applyNumberFormat="1" applyFont="1" applyFill="1" applyBorder="1" applyAlignment="1">
      <alignment vertical="center" wrapText="1"/>
    </xf>
    <xf numFmtId="0" fontId="6" fillId="0" borderId="7" xfId="1" applyFont="1" applyFill="1" applyBorder="1" applyAlignment="1">
      <alignment vertical="center"/>
    </xf>
    <xf numFmtId="0" fontId="5" fillId="0" borderId="7" xfId="0" applyFont="1" applyFill="1" applyBorder="1" applyAlignment="1">
      <alignment vertical="center" wrapText="1"/>
    </xf>
    <xf numFmtId="0" fontId="6" fillId="0" borderId="7" xfId="0" applyFont="1" applyFill="1" applyBorder="1" applyAlignment="1">
      <alignment horizontal="center" vertical="center"/>
    </xf>
    <xf numFmtId="0" fontId="6" fillId="0" borderId="6" xfId="0" applyNumberFormat="1" applyFont="1" applyFill="1" applyBorder="1" applyAlignment="1">
      <alignment vertical="center" wrapText="1"/>
    </xf>
    <xf numFmtId="0" fontId="8" fillId="0" borderId="4" xfId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vertical="center" wrapText="1"/>
    </xf>
    <xf numFmtId="0" fontId="6" fillId="4" borderId="4" xfId="1" applyFont="1" applyFill="1" applyBorder="1" applyAlignment="1">
      <alignment vertical="center"/>
    </xf>
    <xf numFmtId="0" fontId="5" fillId="4" borderId="4" xfId="0" applyFont="1" applyFill="1" applyBorder="1" applyAlignment="1">
      <alignment horizontal="center" vertical="center" wrapText="1"/>
    </xf>
    <xf numFmtId="0" fontId="8" fillId="0" borderId="0" xfId="1" applyFont="1" applyBorder="1" applyAlignment="1">
      <alignment horizontal="center" vertical="center"/>
    </xf>
    <xf numFmtId="0" fontId="29" fillId="0" borderId="1" xfId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right" vertical="center" wrapText="1"/>
    </xf>
    <xf numFmtId="0" fontId="30" fillId="0" borderId="1" xfId="0" applyFont="1" applyFill="1" applyBorder="1" applyAlignment="1">
      <alignment vertical="center"/>
    </xf>
    <xf numFmtId="0" fontId="31" fillId="0" borderId="1" xfId="1" applyFont="1" applyBorder="1" applyAlignment="1">
      <alignment horizontal="center" vertical="center"/>
    </xf>
    <xf numFmtId="0" fontId="30" fillId="0" borderId="1" xfId="1" applyFont="1" applyBorder="1" applyAlignment="1">
      <alignment horizontal="center" vertical="center"/>
    </xf>
    <xf numFmtId="0" fontId="30" fillId="0" borderId="1" xfId="0" applyFont="1" applyFill="1" applyBorder="1" applyAlignment="1">
      <alignment horizontal="left" vertical="center" wrapText="1"/>
    </xf>
    <xf numFmtId="0" fontId="32" fillId="0" borderId="0" xfId="0" applyFont="1" applyAlignment="1">
      <alignment vertical="center"/>
    </xf>
    <xf numFmtId="49" fontId="33" fillId="3" borderId="21" xfId="0" applyNumberFormat="1" applyFont="1" applyFill="1" applyBorder="1" applyAlignment="1">
      <alignment horizontal="left" vertical="center"/>
    </xf>
    <xf numFmtId="0" fontId="34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14" fontId="36" fillId="3" borderId="0" xfId="0" applyNumberFormat="1" applyFont="1" applyFill="1" applyAlignment="1">
      <alignment horizontal="left" vertical="center"/>
    </xf>
    <xf numFmtId="0" fontId="35" fillId="0" borderId="0" xfId="0" applyFont="1" applyFill="1" applyAlignment="1">
      <alignment vertical="center"/>
    </xf>
    <xf numFmtId="0" fontId="35" fillId="0" borderId="0" xfId="0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8" fillId="0" borderId="25" xfId="0" applyFont="1" applyFill="1" applyBorder="1" applyAlignment="1" applyProtection="1">
      <alignment horizontal="left" vertical="center"/>
    </xf>
    <xf numFmtId="0" fontId="39" fillId="0" borderId="14" xfId="0" applyFont="1" applyFill="1" applyBorder="1" applyAlignment="1" applyProtection="1">
      <alignment horizontal="center" vertical="center"/>
    </xf>
    <xf numFmtId="0" fontId="38" fillId="0" borderId="14" xfId="0" applyFont="1" applyFill="1" applyBorder="1" applyAlignment="1" applyProtection="1">
      <alignment horizontal="center" vertical="center"/>
    </xf>
    <xf numFmtId="0" fontId="38" fillId="0" borderId="14" xfId="0" applyFont="1" applyFill="1" applyBorder="1" applyAlignment="1" applyProtection="1">
      <alignment horizontal="left" vertical="center"/>
    </xf>
    <xf numFmtId="0" fontId="39" fillId="0" borderId="14" xfId="0" applyFont="1" applyFill="1" applyBorder="1" applyAlignment="1" applyProtection="1">
      <alignment horizontal="center" vertical="center" wrapText="1"/>
    </xf>
    <xf numFmtId="0" fontId="38" fillId="0" borderId="14" xfId="0" applyFont="1" applyFill="1" applyBorder="1" applyAlignment="1" applyProtection="1">
      <alignment horizontal="center" vertical="center" wrapText="1"/>
    </xf>
    <xf numFmtId="0" fontId="38" fillId="0" borderId="14" xfId="0" applyFont="1" applyFill="1" applyBorder="1" applyAlignment="1" applyProtection="1">
      <alignment vertical="center"/>
    </xf>
    <xf numFmtId="0" fontId="38" fillId="0" borderId="14" xfId="0" applyFont="1" applyFill="1" applyBorder="1" applyAlignment="1" applyProtection="1">
      <alignment horizontal="left" vertical="center" wrapText="1"/>
    </xf>
    <xf numFmtId="0" fontId="38" fillId="0" borderId="14" xfId="0" applyFont="1" applyFill="1" applyBorder="1" applyAlignment="1" applyProtection="1">
      <alignment vertical="center" wrapText="1"/>
    </xf>
    <xf numFmtId="0" fontId="13" fillId="0" borderId="26" xfId="0" applyFont="1" applyFill="1" applyBorder="1" applyAlignment="1" applyProtection="1">
      <alignment horizontal="right" vertical="center" wrapText="1"/>
    </xf>
    <xf numFmtId="0" fontId="13" fillId="0" borderId="27" xfId="0" quotePrefix="1" applyFont="1" applyFill="1" applyBorder="1" applyAlignment="1">
      <alignment horizontal="right" vertical="center"/>
    </xf>
    <xf numFmtId="0" fontId="13" fillId="0" borderId="28" xfId="0" applyFont="1" applyFill="1" applyBorder="1" applyAlignment="1" applyProtection="1">
      <alignment vertical="center" wrapText="1"/>
    </xf>
    <xf numFmtId="0" fontId="30" fillId="0" borderId="0" xfId="0" applyFont="1" applyFill="1" applyBorder="1" applyAlignment="1">
      <alignment vertical="center"/>
    </xf>
    <xf numFmtId="0" fontId="30" fillId="0" borderId="4" xfId="0" applyNumberFormat="1" applyFont="1" applyFill="1" applyBorder="1" applyAlignment="1">
      <alignment horizontal="left" vertical="center"/>
    </xf>
    <xf numFmtId="0" fontId="31" fillId="0" borderId="4" xfId="5" applyFont="1" applyBorder="1" applyAlignment="1">
      <alignment horizontal="center" vertical="center"/>
    </xf>
    <xf numFmtId="0" fontId="30" fillId="0" borderId="4" xfId="5" applyFont="1" applyFill="1" applyBorder="1" applyAlignment="1">
      <alignment horizontal="center" vertical="center"/>
    </xf>
    <xf numFmtId="49" fontId="30" fillId="0" borderId="4" xfId="0" applyNumberFormat="1" applyFont="1" applyFill="1" applyBorder="1" applyAlignment="1">
      <alignment horizontal="left" vertical="center" wrapText="1"/>
    </xf>
    <xf numFmtId="2" fontId="41" fillId="0" borderId="4" xfId="0" applyNumberFormat="1" applyFont="1" applyFill="1" applyBorder="1" applyAlignment="1">
      <alignment horizontal="center" vertical="center" wrapText="1"/>
    </xf>
    <xf numFmtId="2" fontId="30" fillId="0" borderId="4" xfId="0" applyNumberFormat="1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left" vertical="center"/>
    </xf>
    <xf numFmtId="0" fontId="30" fillId="0" borderId="4" xfId="0" applyFont="1" applyFill="1" applyBorder="1" applyAlignment="1">
      <alignment horizontal="left" vertical="center" wrapText="1"/>
    </xf>
    <xf numFmtId="0" fontId="30" fillId="0" borderId="4" xfId="0" applyFont="1" applyFill="1" applyBorder="1" applyAlignment="1">
      <alignment vertical="center" wrapText="1"/>
    </xf>
    <xf numFmtId="0" fontId="30" fillId="0" borderId="1" xfId="0" applyNumberFormat="1" applyFont="1" applyFill="1" applyBorder="1" applyAlignment="1">
      <alignment horizontal="left" vertical="center"/>
    </xf>
    <xf numFmtId="0" fontId="31" fillId="0" borderId="1" xfId="5" applyFont="1" applyBorder="1" applyAlignment="1">
      <alignment horizontal="center" vertical="center"/>
    </xf>
    <xf numFmtId="0" fontId="30" fillId="0" borderId="1" xfId="5" applyFont="1" applyFill="1" applyBorder="1" applyAlignment="1">
      <alignment horizontal="center" vertical="center"/>
    </xf>
    <xf numFmtId="49" fontId="30" fillId="0" borderId="1" xfId="0" applyNumberFormat="1" applyFont="1" applyFill="1" applyBorder="1" applyAlignment="1">
      <alignment horizontal="left" vertical="center" wrapText="1"/>
    </xf>
    <xf numFmtId="2" fontId="41" fillId="0" borderId="1" xfId="0" applyNumberFormat="1" applyFont="1" applyFill="1" applyBorder="1" applyAlignment="1">
      <alignment horizontal="center" vertical="center" wrapText="1"/>
    </xf>
    <xf numFmtId="2" fontId="30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left" vertical="center"/>
    </xf>
    <xf numFmtId="0" fontId="30" fillId="0" borderId="1" xfId="0" applyFont="1" applyFill="1" applyBorder="1" applyAlignment="1">
      <alignment vertical="center" wrapText="1"/>
    </xf>
    <xf numFmtId="0" fontId="32" fillId="0" borderId="1" xfId="0" applyFont="1" applyBorder="1" applyAlignment="1">
      <alignment vertical="center"/>
    </xf>
    <xf numFmtId="0" fontId="30" fillId="0" borderId="1" xfId="2" applyFont="1" applyFill="1" applyBorder="1" applyAlignment="1">
      <alignment horizontal="center" vertical="center"/>
    </xf>
    <xf numFmtId="0" fontId="30" fillId="0" borderId="1" xfId="2" applyFont="1" applyFill="1" applyBorder="1" applyAlignment="1">
      <alignment vertical="center"/>
    </xf>
    <xf numFmtId="0" fontId="30" fillId="0" borderId="1" xfId="0" applyFont="1" applyFill="1" applyBorder="1" applyAlignment="1">
      <alignment horizontal="center" vertical="center"/>
    </xf>
    <xf numFmtId="0" fontId="31" fillId="0" borderId="1" xfId="5" applyFont="1" applyFill="1" applyBorder="1" applyAlignment="1">
      <alignment horizontal="center" vertical="center"/>
    </xf>
    <xf numFmtId="0" fontId="42" fillId="0" borderId="0" xfId="0" applyFont="1" applyFill="1" applyAlignment="1">
      <alignment vertical="center"/>
    </xf>
    <xf numFmtId="0" fontId="43" fillId="3" borderId="1" xfId="0" applyFont="1" applyFill="1" applyBorder="1" applyAlignment="1">
      <alignment horizontal="right" vertical="center"/>
    </xf>
    <xf numFmtId="0" fontId="30" fillId="0" borderId="12" xfId="0" applyFont="1" applyFill="1" applyBorder="1" applyAlignment="1">
      <alignment vertical="center" wrapText="1"/>
    </xf>
    <xf numFmtId="0" fontId="30" fillId="0" borderId="12" xfId="0" applyFont="1" applyFill="1" applyBorder="1" applyAlignment="1">
      <alignment vertical="center"/>
    </xf>
    <xf numFmtId="0" fontId="30" fillId="0" borderId="0" xfId="0" applyFont="1" applyFill="1" applyBorder="1" applyAlignment="1">
      <alignment horizontal="left" vertical="center" wrapText="1"/>
    </xf>
    <xf numFmtId="0" fontId="32" fillId="0" borderId="7" xfId="0" applyFont="1" applyBorder="1" applyAlignment="1">
      <alignment vertical="center"/>
    </xf>
    <xf numFmtId="0" fontId="31" fillId="0" borderId="7" xfId="5" applyFont="1" applyBorder="1" applyAlignment="1">
      <alignment horizontal="center" vertical="center"/>
    </xf>
    <xf numFmtId="0" fontId="32" fillId="0" borderId="7" xfId="5" applyFont="1" applyBorder="1" applyAlignment="1">
      <alignment horizontal="center" vertical="center"/>
    </xf>
    <xf numFmtId="0" fontId="32" fillId="0" borderId="7" xfId="0" applyFont="1" applyFill="1" applyBorder="1" applyAlignment="1">
      <alignment horizontal="left" vertical="center" wrapText="1"/>
    </xf>
    <xf numFmtId="0" fontId="32" fillId="0" borderId="7" xfId="0" applyFont="1" applyBorder="1" applyAlignment="1">
      <alignment horizontal="center" vertical="center"/>
    </xf>
    <xf numFmtId="0" fontId="30" fillId="0" borderId="7" xfId="0" applyFont="1" applyFill="1" applyBorder="1" applyAlignment="1">
      <alignment vertical="center"/>
    </xf>
    <xf numFmtId="0" fontId="30" fillId="0" borderId="7" xfId="0" applyFont="1" applyFill="1" applyBorder="1" applyAlignment="1">
      <alignment horizontal="left" vertical="center" wrapText="1"/>
    </xf>
    <xf numFmtId="0" fontId="30" fillId="0" borderId="29" xfId="0" applyFont="1" applyFill="1" applyBorder="1" applyAlignment="1">
      <alignment vertical="center" wrapText="1"/>
    </xf>
    <xf numFmtId="0" fontId="41" fillId="0" borderId="1" xfId="0" applyFont="1" applyFill="1" applyBorder="1" applyAlignment="1">
      <alignment vertical="center"/>
    </xf>
    <xf numFmtId="0" fontId="30" fillId="0" borderId="1" xfId="0" applyNumberFormat="1" applyFont="1" applyFill="1" applyBorder="1" applyAlignment="1">
      <alignment horizontal="left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left" vertical="center" wrapText="1"/>
    </xf>
    <xf numFmtId="0" fontId="44" fillId="0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/>
    </xf>
    <xf numFmtId="0" fontId="45" fillId="0" borderId="1" xfId="5" applyFont="1" applyBorder="1" applyAlignment="1">
      <alignment horizontal="center" vertical="center"/>
    </xf>
    <xf numFmtId="0" fontId="43" fillId="3" borderId="12" xfId="0" applyFont="1" applyFill="1" applyBorder="1" applyAlignment="1">
      <alignment vertical="center"/>
    </xf>
    <xf numFmtId="0" fontId="30" fillId="0" borderId="4" xfId="0" applyFont="1" applyFill="1" applyBorder="1" applyAlignment="1">
      <alignment vertical="center"/>
    </xf>
    <xf numFmtId="0" fontId="30" fillId="0" borderId="7" xfId="0" applyNumberFormat="1" applyFont="1" applyFill="1" applyBorder="1" applyAlignment="1">
      <alignment horizontal="left" vertical="center"/>
    </xf>
    <xf numFmtId="0" fontId="30" fillId="0" borderId="7" xfId="5" applyFont="1" applyFill="1" applyBorder="1" applyAlignment="1">
      <alignment horizontal="center" vertical="center"/>
    </xf>
    <xf numFmtId="2" fontId="41" fillId="0" borderId="7" xfId="0" applyNumberFormat="1" applyFont="1" applyFill="1" applyBorder="1" applyAlignment="1">
      <alignment horizontal="center" vertical="center" wrapText="1"/>
    </xf>
    <xf numFmtId="2" fontId="30" fillId="0" borderId="7" xfId="0" applyNumberFormat="1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left" vertical="center"/>
    </xf>
    <xf numFmtId="0" fontId="30" fillId="0" borderId="7" xfId="0" applyFont="1" applyFill="1" applyBorder="1" applyAlignment="1">
      <alignment vertical="center" wrapText="1"/>
    </xf>
    <xf numFmtId="0" fontId="30" fillId="0" borderId="2" xfId="0" applyFont="1" applyFill="1" applyBorder="1" applyAlignment="1">
      <alignment vertical="center"/>
    </xf>
    <xf numFmtId="0" fontId="32" fillId="0" borderId="2" xfId="0" applyFont="1" applyBorder="1" applyAlignment="1">
      <alignment vertical="center"/>
    </xf>
    <xf numFmtId="0" fontId="31" fillId="0" borderId="2" xfId="5" applyFont="1" applyBorder="1" applyAlignment="1">
      <alignment horizontal="center" vertical="center"/>
    </xf>
    <xf numFmtId="2" fontId="41" fillId="0" borderId="2" xfId="0" applyNumberFormat="1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/>
    </xf>
    <xf numFmtId="0" fontId="13" fillId="0" borderId="16" xfId="0" applyFont="1" applyFill="1" applyBorder="1" applyAlignment="1" applyProtection="1">
      <alignment vertical="center" wrapText="1"/>
    </xf>
    <xf numFmtId="0" fontId="13" fillId="0" borderId="22" xfId="0" quotePrefix="1" applyFont="1" applyFill="1" applyBorder="1" applyAlignment="1">
      <alignment horizontal="center" vertical="center"/>
    </xf>
    <xf numFmtId="0" fontId="13" fillId="0" borderId="30" xfId="0" applyFont="1" applyFill="1" applyBorder="1" applyAlignment="1" applyProtection="1">
      <alignment vertical="center" wrapText="1"/>
    </xf>
    <xf numFmtId="0" fontId="8" fillId="0" borderId="1" xfId="5" applyFont="1" applyBorder="1" applyAlignment="1">
      <alignment horizontal="center" vertical="center"/>
    </xf>
    <xf numFmtId="0" fontId="6" fillId="0" borderId="1" xfId="5" applyFont="1" applyFill="1" applyBorder="1" applyAlignment="1">
      <alignment horizontal="center" vertical="center"/>
    </xf>
    <xf numFmtId="0" fontId="6" fillId="0" borderId="1" xfId="5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1" fillId="0" borderId="0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 wrapText="1"/>
    </xf>
    <xf numFmtId="0" fontId="6" fillId="0" borderId="9" xfId="0" applyFont="1" applyFill="1" applyBorder="1" applyAlignment="1">
      <alignment vertical="center" wrapText="1"/>
    </xf>
    <xf numFmtId="0" fontId="8" fillId="0" borderId="1" xfId="5" applyFont="1" applyFill="1" applyBorder="1" applyAlignment="1">
      <alignment horizontal="center" vertical="center"/>
    </xf>
    <xf numFmtId="0" fontId="28" fillId="0" borderId="0" xfId="0" applyFont="1"/>
    <xf numFmtId="0" fontId="8" fillId="0" borderId="4" xfId="5" applyFont="1" applyBorder="1" applyAlignment="1">
      <alignment horizontal="center" vertical="center"/>
    </xf>
    <xf numFmtId="0" fontId="45" fillId="0" borderId="1" xfId="5" applyFont="1" applyFill="1" applyBorder="1" applyAlignment="1">
      <alignment horizontal="center" vertical="center"/>
    </xf>
    <xf numFmtId="0" fontId="30" fillId="0" borderId="0" xfId="0" applyFont="1" applyFill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4" xfId="5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3" fillId="0" borderId="9" xfId="0" applyFont="1" applyFill="1" applyBorder="1" applyAlignment="1">
      <alignment vertical="center" wrapText="1"/>
    </xf>
    <xf numFmtId="0" fontId="8" fillId="0" borderId="2" xfId="5" applyFont="1" applyBorder="1" applyAlignment="1">
      <alignment horizontal="center" vertical="center"/>
    </xf>
    <xf numFmtId="0" fontId="8" fillId="0" borderId="2" xfId="5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 wrapText="1"/>
    </xf>
  </cellXfs>
  <cellStyles count="6">
    <cellStyle name="Excel_BuiltIn_Percent" xfId="4"/>
    <cellStyle name="Hivatkozás" xfId="1" builtinId="8"/>
    <cellStyle name="Hivatkozás 2" xfId="5"/>
    <cellStyle name="Normál" xfId="0" builtinId="0"/>
    <cellStyle name="Normál 2" xfId="3"/>
    <cellStyle name="Normál 3" xfId="2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ojs.uni-nke.hu/index.php/ppb" TargetMode="External"/><Relationship Id="rId2" Type="http://schemas.openxmlformats.org/officeDocument/2006/relationships/hyperlink" Target="http://www.matarka.hu/szam_list.php?fsz=1635" TargetMode="External"/><Relationship Id="rId1" Type="http://schemas.openxmlformats.org/officeDocument/2006/relationships/hyperlink" Target="https://shop.wolterskluwer.hu/termek-reszletek/jog/alkotmanyjog/parlamenti-szemle-2017.p574/YSF0839.v7454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hyperlink" Target="http://www.munkaugyiszemle.hu/impresszu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hyperlink" Target="http://www.munkaugyiszemle.hu/impresszum" TargetMode="External"/><Relationship Id="rId1" Type="http://schemas.openxmlformats.org/officeDocument/2006/relationships/hyperlink" Target="http://www.worldcat.org/search?q=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hyperlink" Target="http://onlinelibrary.wiley.com/journal/10.1111/%28ISSN%291467-9884/issues" TargetMode="External"/><Relationship Id="rId7" Type="http://schemas.openxmlformats.org/officeDocument/2006/relationships/vmlDrawing" Target="../drawings/vmlDrawing3.vml"/><Relationship Id="rId2" Type="http://schemas.openxmlformats.org/officeDocument/2006/relationships/hyperlink" Target="http://www.worldcat.org/title/economics/oclc/321421479&amp;referer=brief_results" TargetMode="External"/><Relationship Id="rId1" Type="http://schemas.openxmlformats.org/officeDocument/2006/relationships/hyperlink" Target="http://www.worldcat.org/title/journal-fur-betriebswirtschaft/oclc/714876742&amp;referer=brief_results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ww.worldcat.org/search?q=" TargetMode="External"/><Relationship Id="rId4" Type="http://schemas.openxmlformats.org/officeDocument/2006/relationships/hyperlink" Target="http://www.worldcat.org/search?q=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hyperlink" Target="http://www.zmne.hu/aarms/home.php" TargetMode="External"/><Relationship Id="rId1" Type="http://schemas.openxmlformats.org/officeDocument/2006/relationships/hyperlink" Target="http://mhtt.eu/hadtudomany/impresszum2013.html" TargetMode="External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uni-nke.hu/kutatas/strategiai-vedelmi-kutatokozpont/publikaciok/elemzesek/nke-strategiai-vedelmi-kutatokozpont-elemzesek" TargetMode="External"/><Relationship Id="rId3" Type="http://schemas.openxmlformats.org/officeDocument/2006/relationships/hyperlink" Target="http://www.pircenter.org/security-index/77-yadernyj-kontrol" TargetMode="External"/><Relationship Id="rId7" Type="http://schemas.openxmlformats.org/officeDocument/2006/relationships/hyperlink" Target="http://geopolitika.uni-zsigmond.hu/?page_id=3" TargetMode="External"/><Relationship Id="rId2" Type="http://schemas.openxmlformats.org/officeDocument/2006/relationships/hyperlink" Target="https://interaffairs.ru/" TargetMode="External"/><Relationship Id="rId1" Type="http://schemas.openxmlformats.org/officeDocument/2006/relationships/hyperlink" Target="http://www.sov-europe.ru/2016.htm" TargetMode="External"/><Relationship Id="rId6" Type="http://schemas.openxmlformats.org/officeDocument/2006/relationships/hyperlink" Target="http://www.kul-vilag.hu/" TargetMode="External"/><Relationship Id="rId5" Type="http://schemas.openxmlformats.org/officeDocument/2006/relationships/hyperlink" Target="http://www.zmne.hu/aarms/home.php" TargetMode="External"/><Relationship Id="rId10" Type="http://schemas.openxmlformats.org/officeDocument/2006/relationships/comments" Target="../comments5.xml"/><Relationship Id="rId4" Type="http://schemas.openxmlformats.org/officeDocument/2006/relationships/hyperlink" Target="http://www.poltudszemle.hu/?impresszum,18" TargetMode="External"/><Relationship Id="rId9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atarka.hu/szam_list.php?fsz=262" TargetMode="External"/><Relationship Id="rId13" Type="http://schemas.openxmlformats.org/officeDocument/2006/relationships/hyperlink" Target="http://beszelo.c3.hu/" TargetMode="External"/><Relationship Id="rId18" Type="http://schemas.openxmlformats.org/officeDocument/2006/relationships/hyperlink" Target="http://www.betekinto.hu/" TargetMode="External"/><Relationship Id="rId3" Type="http://schemas.openxmlformats.org/officeDocument/2006/relationships/hyperlink" Target="http://www.worldcat.org/search?q=1322-1833&amp;qt=results_page" TargetMode="External"/><Relationship Id="rId7" Type="http://schemas.openxmlformats.org/officeDocument/2006/relationships/hyperlink" Target="http://www.kul-vilag.hu/" TargetMode="External"/><Relationship Id="rId12" Type="http://schemas.openxmlformats.org/officeDocument/2006/relationships/hyperlink" Target="http://www.worldcat.org/search?q=" TargetMode="External"/><Relationship Id="rId17" Type="http://schemas.openxmlformats.org/officeDocument/2006/relationships/hyperlink" Target="https://ojs.uni-nke.hu/index.php/ppb" TargetMode="External"/><Relationship Id="rId2" Type="http://schemas.openxmlformats.org/officeDocument/2006/relationships/hyperlink" Target="http://www.worldcat.org/search?q=2416-089X&amp;qt=results_page" TargetMode="External"/><Relationship Id="rId16" Type="http://schemas.openxmlformats.org/officeDocument/2006/relationships/hyperlink" Target="https://parlamentiszemle.hu/" TargetMode="External"/><Relationship Id="rId20" Type="http://schemas.openxmlformats.org/officeDocument/2006/relationships/comments" Target="../comments6.xml"/><Relationship Id="rId1" Type="http://schemas.openxmlformats.org/officeDocument/2006/relationships/hyperlink" Target="http://www.worldcat.org/search?q=0012-8449&amp;qt=results_page" TargetMode="External"/><Relationship Id="rId6" Type="http://schemas.openxmlformats.org/officeDocument/2006/relationships/hyperlink" Target="http://www.matarka.hu/f_leiras.php?fsz=1009" TargetMode="External"/><Relationship Id="rId11" Type="http://schemas.openxmlformats.org/officeDocument/2006/relationships/hyperlink" Target="http://www.worldcat.org/search?q=1787-7350&amp;qt=owc_search" TargetMode="External"/><Relationship Id="rId5" Type="http://schemas.openxmlformats.org/officeDocument/2006/relationships/hyperlink" Target="http://www.matarka.hu/f_leiras.php?fsz=900" TargetMode="External"/><Relationship Id="rId15" Type="http://schemas.openxmlformats.org/officeDocument/2006/relationships/hyperlink" Target="http://www.matarka.hu/szam_list.php?fsz=1635" TargetMode="External"/><Relationship Id="rId10" Type="http://schemas.openxmlformats.org/officeDocument/2006/relationships/hyperlink" Target="http://old.lib.pte.hu/main.php?menu=electro&amp;article=elektkonyvtar/efolyoiratok/PTEperiodikak/mediterran/mediterran.html" TargetMode="External"/><Relationship Id="rId19" Type="http://schemas.openxmlformats.org/officeDocument/2006/relationships/vmlDrawing" Target="../drawings/vmlDrawing6.vml"/><Relationship Id="rId4" Type="http://schemas.openxmlformats.org/officeDocument/2006/relationships/hyperlink" Target="http://www.worldcat.org/search?q=1835-6842&amp;qt=results_page" TargetMode="External"/><Relationship Id="rId9" Type="http://schemas.openxmlformats.org/officeDocument/2006/relationships/hyperlink" Target="http://www.matarka.hu/szam_list.php?fsz=967" TargetMode="External"/><Relationship Id="rId14" Type="http://schemas.openxmlformats.org/officeDocument/2006/relationships/hyperlink" Target="http://www.poltudszemle.hu/?impresszum,18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ltudszemle.hu/?impresszum,18" TargetMode="External"/><Relationship Id="rId2" Type="http://schemas.openxmlformats.org/officeDocument/2006/relationships/hyperlink" Target="http://www.munkaugyiszemle.hu/impresszum" TargetMode="External"/><Relationship Id="rId1" Type="http://schemas.openxmlformats.org/officeDocument/2006/relationships/hyperlink" Target="http://www.worldcat.org/title/environment-and-urbanization/oclc/59225559&amp;referer=brief_results" TargetMode="External"/><Relationship Id="rId5" Type="http://schemas.openxmlformats.org/officeDocument/2006/relationships/comments" Target="../comments7.xml"/><Relationship Id="rId4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ltudszemle.hu/?impresszum,18" TargetMode="External"/><Relationship Id="rId7" Type="http://schemas.openxmlformats.org/officeDocument/2006/relationships/comments" Target="../comments8.xml"/><Relationship Id="rId2" Type="http://schemas.openxmlformats.org/officeDocument/2006/relationships/hyperlink" Target="http://www.munkaugyiszemle.hu/impresszum" TargetMode="External"/><Relationship Id="rId1" Type="http://schemas.openxmlformats.org/officeDocument/2006/relationships/hyperlink" Target="http://www.worldcat.org/search?q=" TargetMode="External"/><Relationship Id="rId6" Type="http://schemas.openxmlformats.org/officeDocument/2006/relationships/vmlDrawing" Target="../drawings/vmlDrawing8.vml"/><Relationship Id="rId5" Type="http://schemas.openxmlformats.org/officeDocument/2006/relationships/hyperlink" Target="http://www.worldcat.org/title/tarsadalom-es-gazdasag-a-budapesti-kozgazdasagtudomanyi-es-allamigazgatasi-egyetem-folyoirata/oclc/60628239&amp;referer=brief_results" TargetMode="External"/><Relationship Id="rId4" Type="http://schemas.openxmlformats.org/officeDocument/2006/relationships/hyperlink" Target="http://www.worldcat.org/title/tarsadalomkutatas-budapest/oclc/751023657&amp;referer=brief_resul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A1609"/>
  <sheetViews>
    <sheetView workbookViewId="0"/>
  </sheetViews>
  <sheetFormatPr defaultColWidth="6.85546875" defaultRowHeight="14.25" x14ac:dyDescent="0.25"/>
  <cols>
    <col min="1" max="1" width="12.5703125" style="35" customWidth="1"/>
    <col min="2" max="2" width="8.7109375" style="34" bestFit="1" customWidth="1"/>
    <col min="3" max="3" width="6.28515625" style="34" bestFit="1" customWidth="1"/>
    <col min="4" max="4" width="11.42578125" style="35" bestFit="1" customWidth="1"/>
    <col min="5" max="5" width="8.7109375" style="34" bestFit="1" customWidth="1"/>
    <col min="6" max="6" width="6.42578125" style="34" customWidth="1"/>
    <col min="7" max="7" width="9.85546875" style="34" customWidth="1"/>
    <col min="8" max="8" width="7.7109375" style="90" customWidth="1"/>
    <col min="9" max="9" width="60" style="35" customWidth="1"/>
    <col min="10" max="10" width="12.7109375" style="34" customWidth="1"/>
    <col min="11" max="11" width="53.5703125" style="37" customWidth="1"/>
    <col min="12" max="12" width="8.85546875" style="40" bestFit="1" customWidth="1"/>
    <col min="13" max="13" width="11.28515625" style="90" customWidth="1"/>
    <col min="14" max="14" width="31.85546875" style="38" customWidth="1"/>
    <col min="15" max="15" width="12.42578125" style="38" customWidth="1"/>
    <col min="16" max="237" width="9.140625" style="34" customWidth="1"/>
    <col min="238" max="240" width="6.85546875" style="34"/>
    <col min="241" max="241" width="11.7109375" style="34" customWidth="1"/>
    <col min="242" max="242" width="7.28515625" style="34" bestFit="1" customWidth="1"/>
    <col min="243" max="243" width="3.85546875" style="34" bestFit="1" customWidth="1"/>
    <col min="244" max="244" width="10.5703125" style="34" customWidth="1"/>
    <col min="245" max="245" width="7" style="34" customWidth="1"/>
    <col min="246" max="246" width="5.28515625" style="34" customWidth="1"/>
    <col min="247" max="247" width="8.140625" style="34" customWidth="1"/>
    <col min="248" max="248" width="5.5703125" style="34" customWidth="1"/>
    <col min="249" max="249" width="58.42578125" style="34" customWidth="1"/>
    <col min="250" max="250" width="8.28515625" style="34" customWidth="1"/>
    <col min="251" max="251" width="14.28515625" style="34" customWidth="1"/>
    <col min="252" max="255" width="0" style="34" hidden="1" customWidth="1"/>
    <col min="256" max="256" width="9.140625" style="34" customWidth="1"/>
    <col min="257" max="257" width="11.28515625" style="34" customWidth="1"/>
    <col min="258" max="258" width="13.42578125" style="34" customWidth="1"/>
    <col min="259" max="261" width="10.28515625" style="34" customWidth="1"/>
    <col min="262" max="493" width="9.140625" style="34" customWidth="1"/>
    <col min="494" max="496" width="6.85546875" style="34"/>
    <col min="497" max="497" width="11.7109375" style="34" customWidth="1"/>
    <col min="498" max="498" width="7.28515625" style="34" bestFit="1" customWidth="1"/>
    <col min="499" max="499" width="3.85546875" style="34" bestFit="1" customWidth="1"/>
    <col min="500" max="500" width="10.5703125" style="34" customWidth="1"/>
    <col min="501" max="501" width="7" style="34" customWidth="1"/>
    <col min="502" max="502" width="5.28515625" style="34" customWidth="1"/>
    <col min="503" max="503" width="8.140625" style="34" customWidth="1"/>
    <col min="504" max="504" width="5.5703125" style="34" customWidth="1"/>
    <col min="505" max="505" width="58.42578125" style="34" customWidth="1"/>
    <col min="506" max="506" width="8.28515625" style="34" customWidth="1"/>
    <col min="507" max="507" width="14.28515625" style="34" customWidth="1"/>
    <col min="508" max="511" width="0" style="34" hidden="1" customWidth="1"/>
    <col min="512" max="512" width="9.140625" style="34" customWidth="1"/>
    <col min="513" max="513" width="11.28515625" style="34" customWidth="1"/>
    <col min="514" max="514" width="13.42578125" style="34" customWidth="1"/>
    <col min="515" max="517" width="10.28515625" style="34" customWidth="1"/>
    <col min="518" max="749" width="9.140625" style="34" customWidth="1"/>
    <col min="750" max="752" width="6.85546875" style="34"/>
    <col min="753" max="753" width="11.7109375" style="34" customWidth="1"/>
    <col min="754" max="754" width="7.28515625" style="34" bestFit="1" customWidth="1"/>
    <col min="755" max="755" width="3.85546875" style="34" bestFit="1" customWidth="1"/>
    <col min="756" max="756" width="10.5703125" style="34" customWidth="1"/>
    <col min="757" max="757" width="7" style="34" customWidth="1"/>
    <col min="758" max="758" width="5.28515625" style="34" customWidth="1"/>
    <col min="759" max="759" width="8.140625" style="34" customWidth="1"/>
    <col min="760" max="760" width="5.5703125" style="34" customWidth="1"/>
    <col min="761" max="761" width="58.42578125" style="34" customWidth="1"/>
    <col min="762" max="762" width="8.28515625" style="34" customWidth="1"/>
    <col min="763" max="763" width="14.28515625" style="34" customWidth="1"/>
    <col min="764" max="767" width="0" style="34" hidden="1" customWidth="1"/>
    <col min="768" max="768" width="9.140625" style="34" customWidth="1"/>
    <col min="769" max="769" width="11.28515625" style="34" customWidth="1"/>
    <col min="770" max="770" width="13.42578125" style="34" customWidth="1"/>
    <col min="771" max="773" width="10.28515625" style="34" customWidth="1"/>
    <col min="774" max="1005" width="9.140625" style="34" customWidth="1"/>
    <col min="1006" max="1008" width="6.85546875" style="34"/>
    <col min="1009" max="1009" width="11.7109375" style="34" customWidth="1"/>
    <col min="1010" max="1010" width="7.28515625" style="34" bestFit="1" customWidth="1"/>
    <col min="1011" max="1011" width="3.85546875" style="34" bestFit="1" customWidth="1"/>
    <col min="1012" max="1012" width="10.5703125" style="34" customWidth="1"/>
    <col min="1013" max="1013" width="7" style="34" customWidth="1"/>
    <col min="1014" max="1014" width="5.28515625" style="34" customWidth="1"/>
    <col min="1015" max="1015" width="8.140625" style="34" customWidth="1"/>
    <col min="1016" max="1016" width="5.5703125" style="34" customWidth="1"/>
    <col min="1017" max="1017" width="58.42578125" style="34" customWidth="1"/>
    <col min="1018" max="1018" width="8.28515625" style="34" customWidth="1"/>
    <col min="1019" max="1019" width="14.28515625" style="34" customWidth="1"/>
    <col min="1020" max="1023" width="0" style="34" hidden="1" customWidth="1"/>
    <col min="1024" max="1024" width="9.140625" style="34" customWidth="1"/>
    <col min="1025" max="1025" width="11.28515625" style="34" customWidth="1"/>
    <col min="1026" max="1026" width="13.42578125" style="34" customWidth="1"/>
    <col min="1027" max="1029" width="10.28515625" style="34" customWidth="1"/>
    <col min="1030" max="1261" width="9.140625" style="34" customWidth="1"/>
    <col min="1262" max="1264" width="6.85546875" style="34"/>
    <col min="1265" max="1265" width="11.7109375" style="34" customWidth="1"/>
    <col min="1266" max="1266" width="7.28515625" style="34" bestFit="1" customWidth="1"/>
    <col min="1267" max="1267" width="3.85546875" style="34" bestFit="1" customWidth="1"/>
    <col min="1268" max="1268" width="10.5703125" style="34" customWidth="1"/>
    <col min="1269" max="1269" width="7" style="34" customWidth="1"/>
    <col min="1270" max="1270" width="5.28515625" style="34" customWidth="1"/>
    <col min="1271" max="1271" width="8.140625" style="34" customWidth="1"/>
    <col min="1272" max="1272" width="5.5703125" style="34" customWidth="1"/>
    <col min="1273" max="1273" width="58.42578125" style="34" customWidth="1"/>
    <col min="1274" max="1274" width="8.28515625" style="34" customWidth="1"/>
    <col min="1275" max="1275" width="14.28515625" style="34" customWidth="1"/>
    <col min="1276" max="1279" width="0" style="34" hidden="1" customWidth="1"/>
    <col min="1280" max="1280" width="9.140625" style="34" customWidth="1"/>
    <col min="1281" max="1281" width="11.28515625" style="34" customWidth="1"/>
    <col min="1282" max="1282" width="13.42578125" style="34" customWidth="1"/>
    <col min="1283" max="1285" width="10.28515625" style="34" customWidth="1"/>
    <col min="1286" max="1517" width="9.140625" style="34" customWidth="1"/>
    <col min="1518" max="1520" width="6.85546875" style="34"/>
    <col min="1521" max="1521" width="11.7109375" style="34" customWidth="1"/>
    <col min="1522" max="1522" width="7.28515625" style="34" bestFit="1" customWidth="1"/>
    <col min="1523" max="1523" width="3.85546875" style="34" bestFit="1" customWidth="1"/>
    <col min="1524" max="1524" width="10.5703125" style="34" customWidth="1"/>
    <col min="1525" max="1525" width="7" style="34" customWidth="1"/>
    <col min="1526" max="1526" width="5.28515625" style="34" customWidth="1"/>
    <col min="1527" max="1527" width="8.140625" style="34" customWidth="1"/>
    <col min="1528" max="1528" width="5.5703125" style="34" customWidth="1"/>
    <col min="1529" max="1529" width="58.42578125" style="34" customWidth="1"/>
    <col min="1530" max="1530" width="8.28515625" style="34" customWidth="1"/>
    <col min="1531" max="1531" width="14.28515625" style="34" customWidth="1"/>
    <col min="1532" max="1535" width="0" style="34" hidden="1" customWidth="1"/>
    <col min="1536" max="1536" width="9.140625" style="34" customWidth="1"/>
    <col min="1537" max="1537" width="11.28515625" style="34" customWidth="1"/>
    <col min="1538" max="1538" width="13.42578125" style="34" customWidth="1"/>
    <col min="1539" max="1541" width="10.28515625" style="34" customWidth="1"/>
    <col min="1542" max="1773" width="9.140625" style="34" customWidth="1"/>
    <col min="1774" max="1776" width="6.85546875" style="34"/>
    <col min="1777" max="1777" width="11.7109375" style="34" customWidth="1"/>
    <col min="1778" max="1778" width="7.28515625" style="34" bestFit="1" customWidth="1"/>
    <col min="1779" max="1779" width="3.85546875" style="34" bestFit="1" customWidth="1"/>
    <col min="1780" max="1780" width="10.5703125" style="34" customWidth="1"/>
    <col min="1781" max="1781" width="7" style="34" customWidth="1"/>
    <col min="1782" max="1782" width="5.28515625" style="34" customWidth="1"/>
    <col min="1783" max="1783" width="8.140625" style="34" customWidth="1"/>
    <col min="1784" max="1784" width="5.5703125" style="34" customWidth="1"/>
    <col min="1785" max="1785" width="58.42578125" style="34" customWidth="1"/>
    <col min="1786" max="1786" width="8.28515625" style="34" customWidth="1"/>
    <col min="1787" max="1787" width="14.28515625" style="34" customWidth="1"/>
    <col min="1788" max="1791" width="0" style="34" hidden="1" customWidth="1"/>
    <col min="1792" max="1792" width="9.140625" style="34" customWidth="1"/>
    <col min="1793" max="1793" width="11.28515625" style="34" customWidth="1"/>
    <col min="1794" max="1794" width="13.42578125" style="34" customWidth="1"/>
    <col min="1795" max="1797" width="10.28515625" style="34" customWidth="1"/>
    <col min="1798" max="2029" width="9.140625" style="34" customWidth="1"/>
    <col min="2030" max="2032" width="6.85546875" style="34"/>
    <col min="2033" max="2033" width="11.7109375" style="34" customWidth="1"/>
    <col min="2034" max="2034" width="7.28515625" style="34" bestFit="1" customWidth="1"/>
    <col min="2035" max="2035" width="3.85546875" style="34" bestFit="1" customWidth="1"/>
    <col min="2036" max="2036" width="10.5703125" style="34" customWidth="1"/>
    <col min="2037" max="2037" width="7" style="34" customWidth="1"/>
    <col min="2038" max="2038" width="5.28515625" style="34" customWidth="1"/>
    <col min="2039" max="2039" width="8.140625" style="34" customWidth="1"/>
    <col min="2040" max="2040" width="5.5703125" style="34" customWidth="1"/>
    <col min="2041" max="2041" width="58.42578125" style="34" customWidth="1"/>
    <col min="2042" max="2042" width="8.28515625" style="34" customWidth="1"/>
    <col min="2043" max="2043" width="14.28515625" style="34" customWidth="1"/>
    <col min="2044" max="2047" width="0" style="34" hidden="1" customWidth="1"/>
    <col min="2048" max="2048" width="9.140625" style="34" customWidth="1"/>
    <col min="2049" max="2049" width="11.28515625" style="34" customWidth="1"/>
    <col min="2050" max="2050" width="13.42578125" style="34" customWidth="1"/>
    <col min="2051" max="2053" width="10.28515625" style="34" customWidth="1"/>
    <col min="2054" max="2285" width="9.140625" style="34" customWidth="1"/>
    <col min="2286" max="2288" width="6.85546875" style="34"/>
    <col min="2289" max="2289" width="11.7109375" style="34" customWidth="1"/>
    <col min="2290" max="2290" width="7.28515625" style="34" bestFit="1" customWidth="1"/>
    <col min="2291" max="2291" width="3.85546875" style="34" bestFit="1" customWidth="1"/>
    <col min="2292" max="2292" width="10.5703125" style="34" customWidth="1"/>
    <col min="2293" max="2293" width="7" style="34" customWidth="1"/>
    <col min="2294" max="2294" width="5.28515625" style="34" customWidth="1"/>
    <col min="2295" max="2295" width="8.140625" style="34" customWidth="1"/>
    <col min="2296" max="2296" width="5.5703125" style="34" customWidth="1"/>
    <col min="2297" max="2297" width="58.42578125" style="34" customWidth="1"/>
    <col min="2298" max="2298" width="8.28515625" style="34" customWidth="1"/>
    <col min="2299" max="2299" width="14.28515625" style="34" customWidth="1"/>
    <col min="2300" max="2303" width="0" style="34" hidden="1" customWidth="1"/>
    <col min="2304" max="2304" width="9.140625" style="34" customWidth="1"/>
    <col min="2305" max="2305" width="11.28515625" style="34" customWidth="1"/>
    <col min="2306" max="2306" width="13.42578125" style="34" customWidth="1"/>
    <col min="2307" max="2309" width="10.28515625" style="34" customWidth="1"/>
    <col min="2310" max="2541" width="9.140625" style="34" customWidth="1"/>
    <col min="2542" max="2544" width="6.85546875" style="34"/>
    <col min="2545" max="2545" width="11.7109375" style="34" customWidth="1"/>
    <col min="2546" max="2546" width="7.28515625" style="34" bestFit="1" customWidth="1"/>
    <col min="2547" max="2547" width="3.85546875" style="34" bestFit="1" customWidth="1"/>
    <col min="2548" max="2548" width="10.5703125" style="34" customWidth="1"/>
    <col min="2549" max="2549" width="7" style="34" customWidth="1"/>
    <col min="2550" max="2550" width="5.28515625" style="34" customWidth="1"/>
    <col min="2551" max="2551" width="8.140625" style="34" customWidth="1"/>
    <col min="2552" max="2552" width="5.5703125" style="34" customWidth="1"/>
    <col min="2553" max="2553" width="58.42578125" style="34" customWidth="1"/>
    <col min="2554" max="2554" width="8.28515625" style="34" customWidth="1"/>
    <col min="2555" max="2555" width="14.28515625" style="34" customWidth="1"/>
    <col min="2556" max="2559" width="0" style="34" hidden="1" customWidth="1"/>
    <col min="2560" max="2560" width="9.140625" style="34" customWidth="1"/>
    <col min="2561" max="2561" width="11.28515625" style="34" customWidth="1"/>
    <col min="2562" max="2562" width="13.42578125" style="34" customWidth="1"/>
    <col min="2563" max="2565" width="10.28515625" style="34" customWidth="1"/>
    <col min="2566" max="2797" width="9.140625" style="34" customWidth="1"/>
    <col min="2798" max="2800" width="6.85546875" style="34"/>
    <col min="2801" max="2801" width="11.7109375" style="34" customWidth="1"/>
    <col min="2802" max="2802" width="7.28515625" style="34" bestFit="1" customWidth="1"/>
    <col min="2803" max="2803" width="3.85546875" style="34" bestFit="1" customWidth="1"/>
    <col min="2804" max="2804" width="10.5703125" style="34" customWidth="1"/>
    <col min="2805" max="2805" width="7" style="34" customWidth="1"/>
    <col min="2806" max="2806" width="5.28515625" style="34" customWidth="1"/>
    <col min="2807" max="2807" width="8.140625" style="34" customWidth="1"/>
    <col min="2808" max="2808" width="5.5703125" style="34" customWidth="1"/>
    <col min="2809" max="2809" width="58.42578125" style="34" customWidth="1"/>
    <col min="2810" max="2810" width="8.28515625" style="34" customWidth="1"/>
    <col min="2811" max="2811" width="14.28515625" style="34" customWidth="1"/>
    <col min="2812" max="2815" width="0" style="34" hidden="1" customWidth="1"/>
    <col min="2816" max="2816" width="9.140625" style="34" customWidth="1"/>
    <col min="2817" max="2817" width="11.28515625" style="34" customWidth="1"/>
    <col min="2818" max="2818" width="13.42578125" style="34" customWidth="1"/>
    <col min="2819" max="2821" width="10.28515625" style="34" customWidth="1"/>
    <col min="2822" max="3053" width="9.140625" style="34" customWidth="1"/>
    <col min="3054" max="3056" width="6.85546875" style="34"/>
    <col min="3057" max="3057" width="11.7109375" style="34" customWidth="1"/>
    <col min="3058" max="3058" width="7.28515625" style="34" bestFit="1" customWidth="1"/>
    <col min="3059" max="3059" width="3.85546875" style="34" bestFit="1" customWidth="1"/>
    <col min="3060" max="3060" width="10.5703125" style="34" customWidth="1"/>
    <col min="3061" max="3061" width="7" style="34" customWidth="1"/>
    <col min="3062" max="3062" width="5.28515625" style="34" customWidth="1"/>
    <col min="3063" max="3063" width="8.140625" style="34" customWidth="1"/>
    <col min="3064" max="3064" width="5.5703125" style="34" customWidth="1"/>
    <col min="3065" max="3065" width="58.42578125" style="34" customWidth="1"/>
    <col min="3066" max="3066" width="8.28515625" style="34" customWidth="1"/>
    <col min="3067" max="3067" width="14.28515625" style="34" customWidth="1"/>
    <col min="3068" max="3071" width="0" style="34" hidden="1" customWidth="1"/>
    <col min="3072" max="3072" width="9.140625" style="34" customWidth="1"/>
    <col min="3073" max="3073" width="11.28515625" style="34" customWidth="1"/>
    <col min="3074" max="3074" width="13.42578125" style="34" customWidth="1"/>
    <col min="3075" max="3077" width="10.28515625" style="34" customWidth="1"/>
    <col min="3078" max="3309" width="9.140625" style="34" customWidth="1"/>
    <col min="3310" max="3312" width="6.85546875" style="34"/>
    <col min="3313" max="3313" width="11.7109375" style="34" customWidth="1"/>
    <col min="3314" max="3314" width="7.28515625" style="34" bestFit="1" customWidth="1"/>
    <col min="3315" max="3315" width="3.85546875" style="34" bestFit="1" customWidth="1"/>
    <col min="3316" max="3316" width="10.5703125" style="34" customWidth="1"/>
    <col min="3317" max="3317" width="7" style="34" customWidth="1"/>
    <col min="3318" max="3318" width="5.28515625" style="34" customWidth="1"/>
    <col min="3319" max="3319" width="8.140625" style="34" customWidth="1"/>
    <col min="3320" max="3320" width="5.5703125" style="34" customWidth="1"/>
    <col min="3321" max="3321" width="58.42578125" style="34" customWidth="1"/>
    <col min="3322" max="3322" width="8.28515625" style="34" customWidth="1"/>
    <col min="3323" max="3323" width="14.28515625" style="34" customWidth="1"/>
    <col min="3324" max="3327" width="0" style="34" hidden="1" customWidth="1"/>
    <col min="3328" max="3328" width="9.140625" style="34" customWidth="1"/>
    <col min="3329" max="3329" width="11.28515625" style="34" customWidth="1"/>
    <col min="3330" max="3330" width="13.42578125" style="34" customWidth="1"/>
    <col min="3331" max="3333" width="10.28515625" style="34" customWidth="1"/>
    <col min="3334" max="3565" width="9.140625" style="34" customWidth="1"/>
    <col min="3566" max="3568" width="6.85546875" style="34"/>
    <col min="3569" max="3569" width="11.7109375" style="34" customWidth="1"/>
    <col min="3570" max="3570" width="7.28515625" style="34" bestFit="1" customWidth="1"/>
    <col min="3571" max="3571" width="3.85546875" style="34" bestFit="1" customWidth="1"/>
    <col min="3572" max="3572" width="10.5703125" style="34" customWidth="1"/>
    <col min="3573" max="3573" width="7" style="34" customWidth="1"/>
    <col min="3574" max="3574" width="5.28515625" style="34" customWidth="1"/>
    <col min="3575" max="3575" width="8.140625" style="34" customWidth="1"/>
    <col min="3576" max="3576" width="5.5703125" style="34" customWidth="1"/>
    <col min="3577" max="3577" width="58.42578125" style="34" customWidth="1"/>
    <col min="3578" max="3578" width="8.28515625" style="34" customWidth="1"/>
    <col min="3579" max="3579" width="14.28515625" style="34" customWidth="1"/>
    <col min="3580" max="3583" width="0" style="34" hidden="1" customWidth="1"/>
    <col min="3584" max="3584" width="9.140625" style="34" customWidth="1"/>
    <col min="3585" max="3585" width="11.28515625" style="34" customWidth="1"/>
    <col min="3586" max="3586" width="13.42578125" style="34" customWidth="1"/>
    <col min="3587" max="3589" width="10.28515625" style="34" customWidth="1"/>
    <col min="3590" max="3821" width="9.140625" style="34" customWidth="1"/>
    <col min="3822" max="3824" width="6.85546875" style="34"/>
    <col min="3825" max="3825" width="11.7109375" style="34" customWidth="1"/>
    <col min="3826" max="3826" width="7.28515625" style="34" bestFit="1" customWidth="1"/>
    <col min="3827" max="3827" width="3.85546875" style="34" bestFit="1" customWidth="1"/>
    <col min="3828" max="3828" width="10.5703125" style="34" customWidth="1"/>
    <col min="3829" max="3829" width="7" style="34" customWidth="1"/>
    <col min="3830" max="3830" width="5.28515625" style="34" customWidth="1"/>
    <col min="3831" max="3831" width="8.140625" style="34" customWidth="1"/>
    <col min="3832" max="3832" width="5.5703125" style="34" customWidth="1"/>
    <col min="3833" max="3833" width="58.42578125" style="34" customWidth="1"/>
    <col min="3834" max="3834" width="8.28515625" style="34" customWidth="1"/>
    <col min="3835" max="3835" width="14.28515625" style="34" customWidth="1"/>
    <col min="3836" max="3839" width="0" style="34" hidden="1" customWidth="1"/>
    <col min="3840" max="3840" width="9.140625" style="34" customWidth="1"/>
    <col min="3841" max="3841" width="11.28515625" style="34" customWidth="1"/>
    <col min="3842" max="3842" width="13.42578125" style="34" customWidth="1"/>
    <col min="3843" max="3845" width="10.28515625" style="34" customWidth="1"/>
    <col min="3846" max="4077" width="9.140625" style="34" customWidth="1"/>
    <col min="4078" max="4080" width="6.85546875" style="34"/>
    <col min="4081" max="4081" width="11.7109375" style="34" customWidth="1"/>
    <col min="4082" max="4082" width="7.28515625" style="34" bestFit="1" customWidth="1"/>
    <col min="4083" max="4083" width="3.85546875" style="34" bestFit="1" customWidth="1"/>
    <col min="4084" max="4084" width="10.5703125" style="34" customWidth="1"/>
    <col min="4085" max="4085" width="7" style="34" customWidth="1"/>
    <col min="4086" max="4086" width="5.28515625" style="34" customWidth="1"/>
    <col min="4087" max="4087" width="8.140625" style="34" customWidth="1"/>
    <col min="4088" max="4088" width="5.5703125" style="34" customWidth="1"/>
    <col min="4089" max="4089" width="58.42578125" style="34" customWidth="1"/>
    <col min="4090" max="4090" width="8.28515625" style="34" customWidth="1"/>
    <col min="4091" max="4091" width="14.28515625" style="34" customWidth="1"/>
    <col min="4092" max="4095" width="0" style="34" hidden="1" customWidth="1"/>
    <col min="4096" max="4096" width="9.140625" style="34" customWidth="1"/>
    <col min="4097" max="4097" width="11.28515625" style="34" customWidth="1"/>
    <col min="4098" max="4098" width="13.42578125" style="34" customWidth="1"/>
    <col min="4099" max="4101" width="10.28515625" style="34" customWidth="1"/>
    <col min="4102" max="4333" width="9.140625" style="34" customWidth="1"/>
    <col min="4334" max="4336" width="6.85546875" style="34"/>
    <col min="4337" max="4337" width="11.7109375" style="34" customWidth="1"/>
    <col min="4338" max="4338" width="7.28515625" style="34" bestFit="1" customWidth="1"/>
    <col min="4339" max="4339" width="3.85546875" style="34" bestFit="1" customWidth="1"/>
    <col min="4340" max="4340" width="10.5703125" style="34" customWidth="1"/>
    <col min="4341" max="4341" width="7" style="34" customWidth="1"/>
    <col min="4342" max="4342" width="5.28515625" style="34" customWidth="1"/>
    <col min="4343" max="4343" width="8.140625" style="34" customWidth="1"/>
    <col min="4344" max="4344" width="5.5703125" style="34" customWidth="1"/>
    <col min="4345" max="4345" width="58.42578125" style="34" customWidth="1"/>
    <col min="4346" max="4346" width="8.28515625" style="34" customWidth="1"/>
    <col min="4347" max="4347" width="14.28515625" style="34" customWidth="1"/>
    <col min="4348" max="4351" width="0" style="34" hidden="1" customWidth="1"/>
    <col min="4352" max="4352" width="9.140625" style="34" customWidth="1"/>
    <col min="4353" max="4353" width="11.28515625" style="34" customWidth="1"/>
    <col min="4354" max="4354" width="13.42578125" style="34" customWidth="1"/>
    <col min="4355" max="4357" width="10.28515625" style="34" customWidth="1"/>
    <col min="4358" max="4589" width="9.140625" style="34" customWidth="1"/>
    <col min="4590" max="4592" width="6.85546875" style="34"/>
    <col min="4593" max="4593" width="11.7109375" style="34" customWidth="1"/>
    <col min="4594" max="4594" width="7.28515625" style="34" bestFit="1" customWidth="1"/>
    <col min="4595" max="4595" width="3.85546875" style="34" bestFit="1" customWidth="1"/>
    <col min="4596" max="4596" width="10.5703125" style="34" customWidth="1"/>
    <col min="4597" max="4597" width="7" style="34" customWidth="1"/>
    <col min="4598" max="4598" width="5.28515625" style="34" customWidth="1"/>
    <col min="4599" max="4599" width="8.140625" style="34" customWidth="1"/>
    <col min="4600" max="4600" width="5.5703125" style="34" customWidth="1"/>
    <col min="4601" max="4601" width="58.42578125" style="34" customWidth="1"/>
    <col min="4602" max="4602" width="8.28515625" style="34" customWidth="1"/>
    <col min="4603" max="4603" width="14.28515625" style="34" customWidth="1"/>
    <col min="4604" max="4607" width="0" style="34" hidden="1" customWidth="1"/>
    <col min="4608" max="4608" width="9.140625" style="34" customWidth="1"/>
    <col min="4609" max="4609" width="11.28515625" style="34" customWidth="1"/>
    <col min="4610" max="4610" width="13.42578125" style="34" customWidth="1"/>
    <col min="4611" max="4613" width="10.28515625" style="34" customWidth="1"/>
    <col min="4614" max="4845" width="9.140625" style="34" customWidth="1"/>
    <col min="4846" max="4848" width="6.85546875" style="34"/>
    <col min="4849" max="4849" width="11.7109375" style="34" customWidth="1"/>
    <col min="4850" max="4850" width="7.28515625" style="34" bestFit="1" customWidth="1"/>
    <col min="4851" max="4851" width="3.85546875" style="34" bestFit="1" customWidth="1"/>
    <col min="4852" max="4852" width="10.5703125" style="34" customWidth="1"/>
    <col min="4853" max="4853" width="7" style="34" customWidth="1"/>
    <col min="4854" max="4854" width="5.28515625" style="34" customWidth="1"/>
    <col min="4855" max="4855" width="8.140625" style="34" customWidth="1"/>
    <col min="4856" max="4856" width="5.5703125" style="34" customWidth="1"/>
    <col min="4857" max="4857" width="58.42578125" style="34" customWidth="1"/>
    <col min="4858" max="4858" width="8.28515625" style="34" customWidth="1"/>
    <col min="4859" max="4859" width="14.28515625" style="34" customWidth="1"/>
    <col min="4860" max="4863" width="0" style="34" hidden="1" customWidth="1"/>
    <col min="4864" max="4864" width="9.140625" style="34" customWidth="1"/>
    <col min="4865" max="4865" width="11.28515625" style="34" customWidth="1"/>
    <col min="4866" max="4866" width="13.42578125" style="34" customWidth="1"/>
    <col min="4867" max="4869" width="10.28515625" style="34" customWidth="1"/>
    <col min="4870" max="5101" width="9.140625" style="34" customWidth="1"/>
    <col min="5102" max="5104" width="6.85546875" style="34"/>
    <col min="5105" max="5105" width="11.7109375" style="34" customWidth="1"/>
    <col min="5106" max="5106" width="7.28515625" style="34" bestFit="1" customWidth="1"/>
    <col min="5107" max="5107" width="3.85546875" style="34" bestFit="1" customWidth="1"/>
    <col min="5108" max="5108" width="10.5703125" style="34" customWidth="1"/>
    <col min="5109" max="5109" width="7" style="34" customWidth="1"/>
    <col min="5110" max="5110" width="5.28515625" style="34" customWidth="1"/>
    <col min="5111" max="5111" width="8.140625" style="34" customWidth="1"/>
    <col min="5112" max="5112" width="5.5703125" style="34" customWidth="1"/>
    <col min="5113" max="5113" width="58.42578125" style="34" customWidth="1"/>
    <col min="5114" max="5114" width="8.28515625" style="34" customWidth="1"/>
    <col min="5115" max="5115" width="14.28515625" style="34" customWidth="1"/>
    <col min="5116" max="5119" width="0" style="34" hidden="1" customWidth="1"/>
    <col min="5120" max="5120" width="9.140625" style="34" customWidth="1"/>
    <col min="5121" max="5121" width="11.28515625" style="34" customWidth="1"/>
    <col min="5122" max="5122" width="13.42578125" style="34" customWidth="1"/>
    <col min="5123" max="5125" width="10.28515625" style="34" customWidth="1"/>
    <col min="5126" max="5357" width="9.140625" style="34" customWidth="1"/>
    <col min="5358" max="5360" width="6.85546875" style="34"/>
    <col min="5361" max="5361" width="11.7109375" style="34" customWidth="1"/>
    <col min="5362" max="5362" width="7.28515625" style="34" bestFit="1" customWidth="1"/>
    <col min="5363" max="5363" width="3.85546875" style="34" bestFit="1" customWidth="1"/>
    <col min="5364" max="5364" width="10.5703125" style="34" customWidth="1"/>
    <col min="5365" max="5365" width="7" style="34" customWidth="1"/>
    <col min="5366" max="5366" width="5.28515625" style="34" customWidth="1"/>
    <col min="5367" max="5367" width="8.140625" style="34" customWidth="1"/>
    <col min="5368" max="5368" width="5.5703125" style="34" customWidth="1"/>
    <col min="5369" max="5369" width="58.42578125" style="34" customWidth="1"/>
    <col min="5370" max="5370" width="8.28515625" style="34" customWidth="1"/>
    <col min="5371" max="5371" width="14.28515625" style="34" customWidth="1"/>
    <col min="5372" max="5375" width="0" style="34" hidden="1" customWidth="1"/>
    <col min="5376" max="5376" width="9.140625" style="34" customWidth="1"/>
    <col min="5377" max="5377" width="11.28515625" style="34" customWidth="1"/>
    <col min="5378" max="5378" width="13.42578125" style="34" customWidth="1"/>
    <col min="5379" max="5381" width="10.28515625" style="34" customWidth="1"/>
    <col min="5382" max="5613" width="9.140625" style="34" customWidth="1"/>
    <col min="5614" max="5616" width="6.85546875" style="34"/>
    <col min="5617" max="5617" width="11.7109375" style="34" customWidth="1"/>
    <col min="5618" max="5618" width="7.28515625" style="34" bestFit="1" customWidth="1"/>
    <col min="5619" max="5619" width="3.85546875" style="34" bestFit="1" customWidth="1"/>
    <col min="5620" max="5620" width="10.5703125" style="34" customWidth="1"/>
    <col min="5621" max="5621" width="7" style="34" customWidth="1"/>
    <col min="5622" max="5622" width="5.28515625" style="34" customWidth="1"/>
    <col min="5623" max="5623" width="8.140625" style="34" customWidth="1"/>
    <col min="5624" max="5624" width="5.5703125" style="34" customWidth="1"/>
    <col min="5625" max="5625" width="58.42578125" style="34" customWidth="1"/>
    <col min="5626" max="5626" width="8.28515625" style="34" customWidth="1"/>
    <col min="5627" max="5627" width="14.28515625" style="34" customWidth="1"/>
    <col min="5628" max="5631" width="0" style="34" hidden="1" customWidth="1"/>
    <col min="5632" max="5632" width="9.140625" style="34" customWidth="1"/>
    <col min="5633" max="5633" width="11.28515625" style="34" customWidth="1"/>
    <col min="5634" max="5634" width="13.42578125" style="34" customWidth="1"/>
    <col min="5635" max="5637" width="10.28515625" style="34" customWidth="1"/>
    <col min="5638" max="5869" width="9.140625" style="34" customWidth="1"/>
    <col min="5870" max="5872" width="6.85546875" style="34"/>
    <col min="5873" max="5873" width="11.7109375" style="34" customWidth="1"/>
    <col min="5874" max="5874" width="7.28515625" style="34" bestFit="1" customWidth="1"/>
    <col min="5875" max="5875" width="3.85546875" style="34" bestFit="1" customWidth="1"/>
    <col min="5876" max="5876" width="10.5703125" style="34" customWidth="1"/>
    <col min="5877" max="5877" width="7" style="34" customWidth="1"/>
    <col min="5878" max="5878" width="5.28515625" style="34" customWidth="1"/>
    <col min="5879" max="5879" width="8.140625" style="34" customWidth="1"/>
    <col min="5880" max="5880" width="5.5703125" style="34" customWidth="1"/>
    <col min="5881" max="5881" width="58.42578125" style="34" customWidth="1"/>
    <col min="5882" max="5882" width="8.28515625" style="34" customWidth="1"/>
    <col min="5883" max="5883" width="14.28515625" style="34" customWidth="1"/>
    <col min="5884" max="5887" width="0" style="34" hidden="1" customWidth="1"/>
    <col min="5888" max="5888" width="9.140625" style="34" customWidth="1"/>
    <col min="5889" max="5889" width="11.28515625" style="34" customWidth="1"/>
    <col min="5890" max="5890" width="13.42578125" style="34" customWidth="1"/>
    <col min="5891" max="5893" width="10.28515625" style="34" customWidth="1"/>
    <col min="5894" max="6125" width="9.140625" style="34" customWidth="1"/>
    <col min="6126" max="6128" width="6.85546875" style="34"/>
    <col min="6129" max="6129" width="11.7109375" style="34" customWidth="1"/>
    <col min="6130" max="6130" width="7.28515625" style="34" bestFit="1" customWidth="1"/>
    <col min="6131" max="6131" width="3.85546875" style="34" bestFit="1" customWidth="1"/>
    <col min="6132" max="6132" width="10.5703125" style="34" customWidth="1"/>
    <col min="6133" max="6133" width="7" style="34" customWidth="1"/>
    <col min="6134" max="6134" width="5.28515625" style="34" customWidth="1"/>
    <col min="6135" max="6135" width="8.140625" style="34" customWidth="1"/>
    <col min="6136" max="6136" width="5.5703125" style="34" customWidth="1"/>
    <col min="6137" max="6137" width="58.42578125" style="34" customWidth="1"/>
    <col min="6138" max="6138" width="8.28515625" style="34" customWidth="1"/>
    <col min="6139" max="6139" width="14.28515625" style="34" customWidth="1"/>
    <col min="6140" max="6143" width="0" style="34" hidden="1" customWidth="1"/>
    <col min="6144" max="6144" width="9.140625" style="34" customWidth="1"/>
    <col min="6145" max="6145" width="11.28515625" style="34" customWidth="1"/>
    <col min="6146" max="6146" width="13.42578125" style="34" customWidth="1"/>
    <col min="6147" max="6149" width="10.28515625" style="34" customWidth="1"/>
    <col min="6150" max="6381" width="9.140625" style="34" customWidth="1"/>
    <col min="6382" max="6384" width="6.85546875" style="34"/>
    <col min="6385" max="6385" width="11.7109375" style="34" customWidth="1"/>
    <col min="6386" max="6386" width="7.28515625" style="34" bestFit="1" customWidth="1"/>
    <col min="6387" max="6387" width="3.85546875" style="34" bestFit="1" customWidth="1"/>
    <col min="6388" max="6388" width="10.5703125" style="34" customWidth="1"/>
    <col min="6389" max="6389" width="7" style="34" customWidth="1"/>
    <col min="6390" max="6390" width="5.28515625" style="34" customWidth="1"/>
    <col min="6391" max="6391" width="8.140625" style="34" customWidth="1"/>
    <col min="6392" max="6392" width="5.5703125" style="34" customWidth="1"/>
    <col min="6393" max="6393" width="58.42578125" style="34" customWidth="1"/>
    <col min="6394" max="6394" width="8.28515625" style="34" customWidth="1"/>
    <col min="6395" max="6395" width="14.28515625" style="34" customWidth="1"/>
    <col min="6396" max="6399" width="0" style="34" hidden="1" customWidth="1"/>
    <col min="6400" max="6400" width="9.140625" style="34" customWidth="1"/>
    <col min="6401" max="6401" width="11.28515625" style="34" customWidth="1"/>
    <col min="6402" max="6402" width="13.42578125" style="34" customWidth="1"/>
    <col min="6403" max="6405" width="10.28515625" style="34" customWidth="1"/>
    <col min="6406" max="6637" width="9.140625" style="34" customWidth="1"/>
    <col min="6638" max="6640" width="6.85546875" style="34"/>
    <col min="6641" max="6641" width="11.7109375" style="34" customWidth="1"/>
    <col min="6642" max="6642" width="7.28515625" style="34" bestFit="1" customWidth="1"/>
    <col min="6643" max="6643" width="3.85546875" style="34" bestFit="1" customWidth="1"/>
    <col min="6644" max="6644" width="10.5703125" style="34" customWidth="1"/>
    <col min="6645" max="6645" width="7" style="34" customWidth="1"/>
    <col min="6646" max="6646" width="5.28515625" style="34" customWidth="1"/>
    <col min="6647" max="6647" width="8.140625" style="34" customWidth="1"/>
    <col min="6648" max="6648" width="5.5703125" style="34" customWidth="1"/>
    <col min="6649" max="6649" width="58.42578125" style="34" customWidth="1"/>
    <col min="6650" max="6650" width="8.28515625" style="34" customWidth="1"/>
    <col min="6651" max="6651" width="14.28515625" style="34" customWidth="1"/>
    <col min="6652" max="6655" width="0" style="34" hidden="1" customWidth="1"/>
    <col min="6656" max="6656" width="9.140625" style="34" customWidth="1"/>
    <col min="6657" max="6657" width="11.28515625" style="34" customWidth="1"/>
    <col min="6658" max="6658" width="13.42578125" style="34" customWidth="1"/>
    <col min="6659" max="6661" width="10.28515625" style="34" customWidth="1"/>
    <col min="6662" max="6893" width="9.140625" style="34" customWidth="1"/>
    <col min="6894" max="6896" width="6.85546875" style="34"/>
    <col min="6897" max="6897" width="11.7109375" style="34" customWidth="1"/>
    <col min="6898" max="6898" width="7.28515625" style="34" bestFit="1" customWidth="1"/>
    <col min="6899" max="6899" width="3.85546875" style="34" bestFit="1" customWidth="1"/>
    <col min="6900" max="6900" width="10.5703125" style="34" customWidth="1"/>
    <col min="6901" max="6901" width="7" style="34" customWidth="1"/>
    <col min="6902" max="6902" width="5.28515625" style="34" customWidth="1"/>
    <col min="6903" max="6903" width="8.140625" style="34" customWidth="1"/>
    <col min="6904" max="6904" width="5.5703125" style="34" customWidth="1"/>
    <col min="6905" max="6905" width="58.42578125" style="34" customWidth="1"/>
    <col min="6906" max="6906" width="8.28515625" style="34" customWidth="1"/>
    <col min="6907" max="6907" width="14.28515625" style="34" customWidth="1"/>
    <col min="6908" max="6911" width="0" style="34" hidden="1" customWidth="1"/>
    <col min="6912" max="6912" width="9.140625" style="34" customWidth="1"/>
    <col min="6913" max="6913" width="11.28515625" style="34" customWidth="1"/>
    <col min="6914" max="6914" width="13.42578125" style="34" customWidth="1"/>
    <col min="6915" max="6917" width="10.28515625" style="34" customWidth="1"/>
    <col min="6918" max="7149" width="9.140625" style="34" customWidth="1"/>
    <col min="7150" max="7152" width="6.85546875" style="34"/>
    <col min="7153" max="7153" width="11.7109375" style="34" customWidth="1"/>
    <col min="7154" max="7154" width="7.28515625" style="34" bestFit="1" customWidth="1"/>
    <col min="7155" max="7155" width="3.85546875" style="34" bestFit="1" customWidth="1"/>
    <col min="7156" max="7156" width="10.5703125" style="34" customWidth="1"/>
    <col min="7157" max="7157" width="7" style="34" customWidth="1"/>
    <col min="7158" max="7158" width="5.28515625" style="34" customWidth="1"/>
    <col min="7159" max="7159" width="8.140625" style="34" customWidth="1"/>
    <col min="7160" max="7160" width="5.5703125" style="34" customWidth="1"/>
    <col min="7161" max="7161" width="58.42578125" style="34" customWidth="1"/>
    <col min="7162" max="7162" width="8.28515625" style="34" customWidth="1"/>
    <col min="7163" max="7163" width="14.28515625" style="34" customWidth="1"/>
    <col min="7164" max="7167" width="0" style="34" hidden="1" customWidth="1"/>
    <col min="7168" max="7168" width="9.140625" style="34" customWidth="1"/>
    <col min="7169" max="7169" width="11.28515625" style="34" customWidth="1"/>
    <col min="7170" max="7170" width="13.42578125" style="34" customWidth="1"/>
    <col min="7171" max="7173" width="10.28515625" style="34" customWidth="1"/>
    <col min="7174" max="7405" width="9.140625" style="34" customWidth="1"/>
    <col min="7406" max="7408" width="6.85546875" style="34"/>
    <col min="7409" max="7409" width="11.7109375" style="34" customWidth="1"/>
    <col min="7410" max="7410" width="7.28515625" style="34" bestFit="1" customWidth="1"/>
    <col min="7411" max="7411" width="3.85546875" style="34" bestFit="1" customWidth="1"/>
    <col min="7412" max="7412" width="10.5703125" style="34" customWidth="1"/>
    <col min="7413" max="7413" width="7" style="34" customWidth="1"/>
    <col min="7414" max="7414" width="5.28515625" style="34" customWidth="1"/>
    <col min="7415" max="7415" width="8.140625" style="34" customWidth="1"/>
    <col min="7416" max="7416" width="5.5703125" style="34" customWidth="1"/>
    <col min="7417" max="7417" width="58.42578125" style="34" customWidth="1"/>
    <col min="7418" max="7418" width="8.28515625" style="34" customWidth="1"/>
    <col min="7419" max="7419" width="14.28515625" style="34" customWidth="1"/>
    <col min="7420" max="7423" width="0" style="34" hidden="1" customWidth="1"/>
    <col min="7424" max="7424" width="9.140625" style="34" customWidth="1"/>
    <col min="7425" max="7425" width="11.28515625" style="34" customWidth="1"/>
    <col min="7426" max="7426" width="13.42578125" style="34" customWidth="1"/>
    <col min="7427" max="7429" width="10.28515625" style="34" customWidth="1"/>
    <col min="7430" max="7661" width="9.140625" style="34" customWidth="1"/>
    <col min="7662" max="7664" width="6.85546875" style="34"/>
    <col min="7665" max="7665" width="11.7109375" style="34" customWidth="1"/>
    <col min="7666" max="7666" width="7.28515625" style="34" bestFit="1" customWidth="1"/>
    <col min="7667" max="7667" width="3.85546875" style="34" bestFit="1" customWidth="1"/>
    <col min="7668" max="7668" width="10.5703125" style="34" customWidth="1"/>
    <col min="7669" max="7669" width="7" style="34" customWidth="1"/>
    <col min="7670" max="7670" width="5.28515625" style="34" customWidth="1"/>
    <col min="7671" max="7671" width="8.140625" style="34" customWidth="1"/>
    <col min="7672" max="7672" width="5.5703125" style="34" customWidth="1"/>
    <col min="7673" max="7673" width="58.42578125" style="34" customWidth="1"/>
    <col min="7674" max="7674" width="8.28515625" style="34" customWidth="1"/>
    <col min="7675" max="7675" width="14.28515625" style="34" customWidth="1"/>
    <col min="7676" max="7679" width="0" style="34" hidden="1" customWidth="1"/>
    <col min="7680" max="7680" width="9.140625" style="34" customWidth="1"/>
    <col min="7681" max="7681" width="11.28515625" style="34" customWidth="1"/>
    <col min="7682" max="7682" width="13.42578125" style="34" customWidth="1"/>
    <col min="7683" max="7685" width="10.28515625" style="34" customWidth="1"/>
    <col min="7686" max="7917" width="9.140625" style="34" customWidth="1"/>
    <col min="7918" max="7920" width="6.85546875" style="34"/>
    <col min="7921" max="7921" width="11.7109375" style="34" customWidth="1"/>
    <col min="7922" max="7922" width="7.28515625" style="34" bestFit="1" customWidth="1"/>
    <col min="7923" max="7923" width="3.85546875" style="34" bestFit="1" customWidth="1"/>
    <col min="7924" max="7924" width="10.5703125" style="34" customWidth="1"/>
    <col min="7925" max="7925" width="7" style="34" customWidth="1"/>
    <col min="7926" max="7926" width="5.28515625" style="34" customWidth="1"/>
    <col min="7927" max="7927" width="8.140625" style="34" customWidth="1"/>
    <col min="7928" max="7928" width="5.5703125" style="34" customWidth="1"/>
    <col min="7929" max="7929" width="58.42578125" style="34" customWidth="1"/>
    <col min="7930" max="7930" width="8.28515625" style="34" customWidth="1"/>
    <col min="7931" max="7931" width="14.28515625" style="34" customWidth="1"/>
    <col min="7932" max="7935" width="0" style="34" hidden="1" customWidth="1"/>
    <col min="7936" max="7936" width="9.140625" style="34" customWidth="1"/>
    <col min="7937" max="7937" width="11.28515625" style="34" customWidth="1"/>
    <col min="7938" max="7938" width="13.42578125" style="34" customWidth="1"/>
    <col min="7939" max="7941" width="10.28515625" style="34" customWidth="1"/>
    <col min="7942" max="8173" width="9.140625" style="34" customWidth="1"/>
    <col min="8174" max="8176" width="6.85546875" style="34"/>
    <col min="8177" max="8177" width="11.7109375" style="34" customWidth="1"/>
    <col min="8178" max="8178" width="7.28515625" style="34" bestFit="1" customWidth="1"/>
    <col min="8179" max="8179" width="3.85546875" style="34" bestFit="1" customWidth="1"/>
    <col min="8180" max="8180" width="10.5703125" style="34" customWidth="1"/>
    <col min="8181" max="8181" width="7" style="34" customWidth="1"/>
    <col min="8182" max="8182" width="5.28515625" style="34" customWidth="1"/>
    <col min="8183" max="8183" width="8.140625" style="34" customWidth="1"/>
    <col min="8184" max="8184" width="5.5703125" style="34" customWidth="1"/>
    <col min="8185" max="8185" width="58.42578125" style="34" customWidth="1"/>
    <col min="8186" max="8186" width="8.28515625" style="34" customWidth="1"/>
    <col min="8187" max="8187" width="14.28515625" style="34" customWidth="1"/>
    <col min="8188" max="8191" width="0" style="34" hidden="1" customWidth="1"/>
    <col min="8192" max="8192" width="9.140625" style="34" customWidth="1"/>
    <col min="8193" max="8193" width="11.28515625" style="34" customWidth="1"/>
    <col min="8194" max="8194" width="13.42578125" style="34" customWidth="1"/>
    <col min="8195" max="8197" width="10.28515625" style="34" customWidth="1"/>
    <col min="8198" max="8429" width="9.140625" style="34" customWidth="1"/>
    <col min="8430" max="8432" width="6.85546875" style="34"/>
    <col min="8433" max="8433" width="11.7109375" style="34" customWidth="1"/>
    <col min="8434" max="8434" width="7.28515625" style="34" bestFit="1" customWidth="1"/>
    <col min="8435" max="8435" width="3.85546875" style="34" bestFit="1" customWidth="1"/>
    <col min="8436" max="8436" width="10.5703125" style="34" customWidth="1"/>
    <col min="8437" max="8437" width="7" style="34" customWidth="1"/>
    <col min="8438" max="8438" width="5.28515625" style="34" customWidth="1"/>
    <col min="8439" max="8439" width="8.140625" style="34" customWidth="1"/>
    <col min="8440" max="8440" width="5.5703125" style="34" customWidth="1"/>
    <col min="8441" max="8441" width="58.42578125" style="34" customWidth="1"/>
    <col min="8442" max="8442" width="8.28515625" style="34" customWidth="1"/>
    <col min="8443" max="8443" width="14.28515625" style="34" customWidth="1"/>
    <col min="8444" max="8447" width="0" style="34" hidden="1" customWidth="1"/>
    <col min="8448" max="8448" width="9.140625" style="34" customWidth="1"/>
    <col min="8449" max="8449" width="11.28515625" style="34" customWidth="1"/>
    <col min="8450" max="8450" width="13.42578125" style="34" customWidth="1"/>
    <col min="8451" max="8453" width="10.28515625" style="34" customWidth="1"/>
    <col min="8454" max="8685" width="9.140625" style="34" customWidth="1"/>
    <col min="8686" max="8688" width="6.85546875" style="34"/>
    <col min="8689" max="8689" width="11.7109375" style="34" customWidth="1"/>
    <col min="8690" max="8690" width="7.28515625" style="34" bestFit="1" customWidth="1"/>
    <col min="8691" max="8691" width="3.85546875" style="34" bestFit="1" customWidth="1"/>
    <col min="8692" max="8692" width="10.5703125" style="34" customWidth="1"/>
    <col min="8693" max="8693" width="7" style="34" customWidth="1"/>
    <col min="8694" max="8694" width="5.28515625" style="34" customWidth="1"/>
    <col min="8695" max="8695" width="8.140625" style="34" customWidth="1"/>
    <col min="8696" max="8696" width="5.5703125" style="34" customWidth="1"/>
    <col min="8697" max="8697" width="58.42578125" style="34" customWidth="1"/>
    <col min="8698" max="8698" width="8.28515625" style="34" customWidth="1"/>
    <col min="8699" max="8699" width="14.28515625" style="34" customWidth="1"/>
    <col min="8700" max="8703" width="0" style="34" hidden="1" customWidth="1"/>
    <col min="8704" max="8704" width="9.140625" style="34" customWidth="1"/>
    <col min="8705" max="8705" width="11.28515625" style="34" customWidth="1"/>
    <col min="8706" max="8706" width="13.42578125" style="34" customWidth="1"/>
    <col min="8707" max="8709" width="10.28515625" style="34" customWidth="1"/>
    <col min="8710" max="8941" width="9.140625" style="34" customWidth="1"/>
    <col min="8942" max="8944" width="6.85546875" style="34"/>
    <col min="8945" max="8945" width="11.7109375" style="34" customWidth="1"/>
    <col min="8946" max="8946" width="7.28515625" style="34" bestFit="1" customWidth="1"/>
    <col min="8947" max="8947" width="3.85546875" style="34" bestFit="1" customWidth="1"/>
    <col min="8948" max="8948" width="10.5703125" style="34" customWidth="1"/>
    <col min="8949" max="8949" width="7" style="34" customWidth="1"/>
    <col min="8950" max="8950" width="5.28515625" style="34" customWidth="1"/>
    <col min="8951" max="8951" width="8.140625" style="34" customWidth="1"/>
    <col min="8952" max="8952" width="5.5703125" style="34" customWidth="1"/>
    <col min="8953" max="8953" width="58.42578125" style="34" customWidth="1"/>
    <col min="8954" max="8954" width="8.28515625" style="34" customWidth="1"/>
    <col min="8955" max="8955" width="14.28515625" style="34" customWidth="1"/>
    <col min="8956" max="8959" width="0" style="34" hidden="1" customWidth="1"/>
    <col min="8960" max="8960" width="9.140625" style="34" customWidth="1"/>
    <col min="8961" max="8961" width="11.28515625" style="34" customWidth="1"/>
    <col min="8962" max="8962" width="13.42578125" style="34" customWidth="1"/>
    <col min="8963" max="8965" width="10.28515625" style="34" customWidth="1"/>
    <col min="8966" max="9197" width="9.140625" style="34" customWidth="1"/>
    <col min="9198" max="9200" width="6.85546875" style="34"/>
    <col min="9201" max="9201" width="11.7109375" style="34" customWidth="1"/>
    <col min="9202" max="9202" width="7.28515625" style="34" bestFit="1" customWidth="1"/>
    <col min="9203" max="9203" width="3.85546875" style="34" bestFit="1" customWidth="1"/>
    <col min="9204" max="9204" width="10.5703125" style="34" customWidth="1"/>
    <col min="9205" max="9205" width="7" style="34" customWidth="1"/>
    <col min="9206" max="9206" width="5.28515625" style="34" customWidth="1"/>
    <col min="9207" max="9207" width="8.140625" style="34" customWidth="1"/>
    <col min="9208" max="9208" width="5.5703125" style="34" customWidth="1"/>
    <col min="9209" max="9209" width="58.42578125" style="34" customWidth="1"/>
    <col min="9210" max="9210" width="8.28515625" style="34" customWidth="1"/>
    <col min="9211" max="9211" width="14.28515625" style="34" customWidth="1"/>
    <col min="9212" max="9215" width="0" style="34" hidden="1" customWidth="1"/>
    <col min="9216" max="9216" width="9.140625" style="34" customWidth="1"/>
    <col min="9217" max="9217" width="11.28515625" style="34" customWidth="1"/>
    <col min="9218" max="9218" width="13.42578125" style="34" customWidth="1"/>
    <col min="9219" max="9221" width="10.28515625" style="34" customWidth="1"/>
    <col min="9222" max="9453" width="9.140625" style="34" customWidth="1"/>
    <col min="9454" max="9456" width="6.85546875" style="34"/>
    <col min="9457" max="9457" width="11.7109375" style="34" customWidth="1"/>
    <col min="9458" max="9458" width="7.28515625" style="34" bestFit="1" customWidth="1"/>
    <col min="9459" max="9459" width="3.85546875" style="34" bestFit="1" customWidth="1"/>
    <col min="9460" max="9460" width="10.5703125" style="34" customWidth="1"/>
    <col min="9461" max="9461" width="7" style="34" customWidth="1"/>
    <col min="9462" max="9462" width="5.28515625" style="34" customWidth="1"/>
    <col min="9463" max="9463" width="8.140625" style="34" customWidth="1"/>
    <col min="9464" max="9464" width="5.5703125" style="34" customWidth="1"/>
    <col min="9465" max="9465" width="58.42578125" style="34" customWidth="1"/>
    <col min="9466" max="9466" width="8.28515625" style="34" customWidth="1"/>
    <col min="9467" max="9467" width="14.28515625" style="34" customWidth="1"/>
    <col min="9468" max="9471" width="0" style="34" hidden="1" customWidth="1"/>
    <col min="9472" max="9472" width="9.140625" style="34" customWidth="1"/>
    <col min="9473" max="9473" width="11.28515625" style="34" customWidth="1"/>
    <col min="9474" max="9474" width="13.42578125" style="34" customWidth="1"/>
    <col min="9475" max="9477" width="10.28515625" style="34" customWidth="1"/>
    <col min="9478" max="9709" width="9.140625" style="34" customWidth="1"/>
    <col min="9710" max="9712" width="6.85546875" style="34"/>
    <col min="9713" max="9713" width="11.7109375" style="34" customWidth="1"/>
    <col min="9714" max="9714" width="7.28515625" style="34" bestFit="1" customWidth="1"/>
    <col min="9715" max="9715" width="3.85546875" style="34" bestFit="1" customWidth="1"/>
    <col min="9716" max="9716" width="10.5703125" style="34" customWidth="1"/>
    <col min="9717" max="9717" width="7" style="34" customWidth="1"/>
    <col min="9718" max="9718" width="5.28515625" style="34" customWidth="1"/>
    <col min="9719" max="9719" width="8.140625" style="34" customWidth="1"/>
    <col min="9720" max="9720" width="5.5703125" style="34" customWidth="1"/>
    <col min="9721" max="9721" width="58.42578125" style="34" customWidth="1"/>
    <col min="9722" max="9722" width="8.28515625" style="34" customWidth="1"/>
    <col min="9723" max="9723" width="14.28515625" style="34" customWidth="1"/>
    <col min="9724" max="9727" width="0" style="34" hidden="1" customWidth="1"/>
    <col min="9728" max="9728" width="9.140625" style="34" customWidth="1"/>
    <col min="9729" max="9729" width="11.28515625" style="34" customWidth="1"/>
    <col min="9730" max="9730" width="13.42578125" style="34" customWidth="1"/>
    <col min="9731" max="9733" width="10.28515625" style="34" customWidth="1"/>
    <col min="9734" max="9965" width="9.140625" style="34" customWidth="1"/>
    <col min="9966" max="9968" width="6.85546875" style="34"/>
    <col min="9969" max="9969" width="11.7109375" style="34" customWidth="1"/>
    <col min="9970" max="9970" width="7.28515625" style="34" bestFit="1" customWidth="1"/>
    <col min="9971" max="9971" width="3.85546875" style="34" bestFit="1" customWidth="1"/>
    <col min="9972" max="9972" width="10.5703125" style="34" customWidth="1"/>
    <col min="9973" max="9973" width="7" style="34" customWidth="1"/>
    <col min="9974" max="9974" width="5.28515625" style="34" customWidth="1"/>
    <col min="9975" max="9975" width="8.140625" style="34" customWidth="1"/>
    <col min="9976" max="9976" width="5.5703125" style="34" customWidth="1"/>
    <col min="9977" max="9977" width="58.42578125" style="34" customWidth="1"/>
    <col min="9978" max="9978" width="8.28515625" style="34" customWidth="1"/>
    <col min="9979" max="9979" width="14.28515625" style="34" customWidth="1"/>
    <col min="9980" max="9983" width="0" style="34" hidden="1" customWidth="1"/>
    <col min="9984" max="9984" width="9.140625" style="34" customWidth="1"/>
    <col min="9985" max="9985" width="11.28515625" style="34" customWidth="1"/>
    <col min="9986" max="9986" width="13.42578125" style="34" customWidth="1"/>
    <col min="9987" max="9989" width="10.28515625" style="34" customWidth="1"/>
    <col min="9990" max="10221" width="9.140625" style="34" customWidth="1"/>
    <col min="10222" max="10224" width="6.85546875" style="34"/>
    <col min="10225" max="10225" width="11.7109375" style="34" customWidth="1"/>
    <col min="10226" max="10226" width="7.28515625" style="34" bestFit="1" customWidth="1"/>
    <col min="10227" max="10227" width="3.85546875" style="34" bestFit="1" customWidth="1"/>
    <col min="10228" max="10228" width="10.5703125" style="34" customWidth="1"/>
    <col min="10229" max="10229" width="7" style="34" customWidth="1"/>
    <col min="10230" max="10230" width="5.28515625" style="34" customWidth="1"/>
    <col min="10231" max="10231" width="8.140625" style="34" customWidth="1"/>
    <col min="10232" max="10232" width="5.5703125" style="34" customWidth="1"/>
    <col min="10233" max="10233" width="58.42578125" style="34" customWidth="1"/>
    <col min="10234" max="10234" width="8.28515625" style="34" customWidth="1"/>
    <col min="10235" max="10235" width="14.28515625" style="34" customWidth="1"/>
    <col min="10236" max="10239" width="0" style="34" hidden="1" customWidth="1"/>
    <col min="10240" max="10240" width="9.140625" style="34" customWidth="1"/>
    <col min="10241" max="10241" width="11.28515625" style="34" customWidth="1"/>
    <col min="10242" max="10242" width="13.42578125" style="34" customWidth="1"/>
    <col min="10243" max="10245" width="10.28515625" style="34" customWidth="1"/>
    <col min="10246" max="10477" width="9.140625" style="34" customWidth="1"/>
    <col min="10478" max="10480" width="6.85546875" style="34"/>
    <col min="10481" max="10481" width="11.7109375" style="34" customWidth="1"/>
    <col min="10482" max="10482" width="7.28515625" style="34" bestFit="1" customWidth="1"/>
    <col min="10483" max="10483" width="3.85546875" style="34" bestFit="1" customWidth="1"/>
    <col min="10484" max="10484" width="10.5703125" style="34" customWidth="1"/>
    <col min="10485" max="10485" width="7" style="34" customWidth="1"/>
    <col min="10486" max="10486" width="5.28515625" style="34" customWidth="1"/>
    <col min="10487" max="10487" width="8.140625" style="34" customWidth="1"/>
    <col min="10488" max="10488" width="5.5703125" style="34" customWidth="1"/>
    <col min="10489" max="10489" width="58.42578125" style="34" customWidth="1"/>
    <col min="10490" max="10490" width="8.28515625" style="34" customWidth="1"/>
    <col min="10491" max="10491" width="14.28515625" style="34" customWidth="1"/>
    <col min="10492" max="10495" width="0" style="34" hidden="1" customWidth="1"/>
    <col min="10496" max="10496" width="9.140625" style="34" customWidth="1"/>
    <col min="10497" max="10497" width="11.28515625" style="34" customWidth="1"/>
    <col min="10498" max="10498" width="13.42578125" style="34" customWidth="1"/>
    <col min="10499" max="10501" width="10.28515625" style="34" customWidth="1"/>
    <col min="10502" max="10733" width="9.140625" style="34" customWidth="1"/>
    <col min="10734" max="10736" width="6.85546875" style="34"/>
    <col min="10737" max="10737" width="11.7109375" style="34" customWidth="1"/>
    <col min="10738" max="10738" width="7.28515625" style="34" bestFit="1" customWidth="1"/>
    <col min="10739" max="10739" width="3.85546875" style="34" bestFit="1" customWidth="1"/>
    <col min="10740" max="10740" width="10.5703125" style="34" customWidth="1"/>
    <col min="10741" max="10741" width="7" style="34" customWidth="1"/>
    <col min="10742" max="10742" width="5.28515625" style="34" customWidth="1"/>
    <col min="10743" max="10743" width="8.140625" style="34" customWidth="1"/>
    <col min="10744" max="10744" width="5.5703125" style="34" customWidth="1"/>
    <col min="10745" max="10745" width="58.42578125" style="34" customWidth="1"/>
    <col min="10746" max="10746" width="8.28515625" style="34" customWidth="1"/>
    <col min="10747" max="10747" width="14.28515625" style="34" customWidth="1"/>
    <col min="10748" max="10751" width="0" style="34" hidden="1" customWidth="1"/>
    <col min="10752" max="10752" width="9.140625" style="34" customWidth="1"/>
    <col min="10753" max="10753" width="11.28515625" style="34" customWidth="1"/>
    <col min="10754" max="10754" width="13.42578125" style="34" customWidth="1"/>
    <col min="10755" max="10757" width="10.28515625" style="34" customWidth="1"/>
    <col min="10758" max="10989" width="9.140625" style="34" customWidth="1"/>
    <col min="10990" max="10992" width="6.85546875" style="34"/>
    <col min="10993" max="10993" width="11.7109375" style="34" customWidth="1"/>
    <col min="10994" max="10994" width="7.28515625" style="34" bestFit="1" customWidth="1"/>
    <col min="10995" max="10995" width="3.85546875" style="34" bestFit="1" customWidth="1"/>
    <col min="10996" max="10996" width="10.5703125" style="34" customWidth="1"/>
    <col min="10997" max="10997" width="7" style="34" customWidth="1"/>
    <col min="10998" max="10998" width="5.28515625" style="34" customWidth="1"/>
    <col min="10999" max="10999" width="8.140625" style="34" customWidth="1"/>
    <col min="11000" max="11000" width="5.5703125" style="34" customWidth="1"/>
    <col min="11001" max="11001" width="58.42578125" style="34" customWidth="1"/>
    <col min="11002" max="11002" width="8.28515625" style="34" customWidth="1"/>
    <col min="11003" max="11003" width="14.28515625" style="34" customWidth="1"/>
    <col min="11004" max="11007" width="0" style="34" hidden="1" customWidth="1"/>
    <col min="11008" max="11008" width="9.140625" style="34" customWidth="1"/>
    <col min="11009" max="11009" width="11.28515625" style="34" customWidth="1"/>
    <col min="11010" max="11010" width="13.42578125" style="34" customWidth="1"/>
    <col min="11011" max="11013" width="10.28515625" style="34" customWidth="1"/>
    <col min="11014" max="11245" width="9.140625" style="34" customWidth="1"/>
    <col min="11246" max="11248" width="6.85546875" style="34"/>
    <col min="11249" max="11249" width="11.7109375" style="34" customWidth="1"/>
    <col min="11250" max="11250" width="7.28515625" style="34" bestFit="1" customWidth="1"/>
    <col min="11251" max="11251" width="3.85546875" style="34" bestFit="1" customWidth="1"/>
    <col min="11252" max="11252" width="10.5703125" style="34" customWidth="1"/>
    <col min="11253" max="11253" width="7" style="34" customWidth="1"/>
    <col min="11254" max="11254" width="5.28515625" style="34" customWidth="1"/>
    <col min="11255" max="11255" width="8.140625" style="34" customWidth="1"/>
    <col min="11256" max="11256" width="5.5703125" style="34" customWidth="1"/>
    <col min="11257" max="11257" width="58.42578125" style="34" customWidth="1"/>
    <col min="11258" max="11258" width="8.28515625" style="34" customWidth="1"/>
    <col min="11259" max="11259" width="14.28515625" style="34" customWidth="1"/>
    <col min="11260" max="11263" width="0" style="34" hidden="1" customWidth="1"/>
    <col min="11264" max="11264" width="9.140625" style="34" customWidth="1"/>
    <col min="11265" max="11265" width="11.28515625" style="34" customWidth="1"/>
    <col min="11266" max="11266" width="13.42578125" style="34" customWidth="1"/>
    <col min="11267" max="11269" width="10.28515625" style="34" customWidth="1"/>
    <col min="11270" max="11501" width="9.140625" style="34" customWidth="1"/>
    <col min="11502" max="11504" width="6.85546875" style="34"/>
    <col min="11505" max="11505" width="11.7109375" style="34" customWidth="1"/>
    <col min="11506" max="11506" width="7.28515625" style="34" bestFit="1" customWidth="1"/>
    <col min="11507" max="11507" width="3.85546875" style="34" bestFit="1" customWidth="1"/>
    <col min="11508" max="11508" width="10.5703125" style="34" customWidth="1"/>
    <col min="11509" max="11509" width="7" style="34" customWidth="1"/>
    <col min="11510" max="11510" width="5.28515625" style="34" customWidth="1"/>
    <col min="11511" max="11511" width="8.140625" style="34" customWidth="1"/>
    <col min="11512" max="11512" width="5.5703125" style="34" customWidth="1"/>
    <col min="11513" max="11513" width="58.42578125" style="34" customWidth="1"/>
    <col min="11514" max="11514" width="8.28515625" style="34" customWidth="1"/>
    <col min="11515" max="11515" width="14.28515625" style="34" customWidth="1"/>
    <col min="11516" max="11519" width="0" style="34" hidden="1" customWidth="1"/>
    <col min="11520" max="11520" width="9.140625" style="34" customWidth="1"/>
    <col min="11521" max="11521" width="11.28515625" style="34" customWidth="1"/>
    <col min="11522" max="11522" width="13.42578125" style="34" customWidth="1"/>
    <col min="11523" max="11525" width="10.28515625" style="34" customWidth="1"/>
    <col min="11526" max="11757" width="9.140625" style="34" customWidth="1"/>
    <col min="11758" max="11760" width="6.85546875" style="34"/>
    <col min="11761" max="11761" width="11.7109375" style="34" customWidth="1"/>
    <col min="11762" max="11762" width="7.28515625" style="34" bestFit="1" customWidth="1"/>
    <col min="11763" max="11763" width="3.85546875" style="34" bestFit="1" customWidth="1"/>
    <col min="11764" max="11764" width="10.5703125" style="34" customWidth="1"/>
    <col min="11765" max="11765" width="7" style="34" customWidth="1"/>
    <col min="11766" max="11766" width="5.28515625" style="34" customWidth="1"/>
    <col min="11767" max="11767" width="8.140625" style="34" customWidth="1"/>
    <col min="11768" max="11768" width="5.5703125" style="34" customWidth="1"/>
    <col min="11769" max="11769" width="58.42578125" style="34" customWidth="1"/>
    <col min="11770" max="11770" width="8.28515625" style="34" customWidth="1"/>
    <col min="11771" max="11771" width="14.28515625" style="34" customWidth="1"/>
    <col min="11772" max="11775" width="0" style="34" hidden="1" customWidth="1"/>
    <col min="11776" max="11776" width="9.140625" style="34" customWidth="1"/>
    <col min="11777" max="11777" width="11.28515625" style="34" customWidth="1"/>
    <col min="11778" max="11778" width="13.42578125" style="34" customWidth="1"/>
    <col min="11779" max="11781" width="10.28515625" style="34" customWidth="1"/>
    <col min="11782" max="12013" width="9.140625" style="34" customWidth="1"/>
    <col min="12014" max="12016" width="6.85546875" style="34"/>
    <col min="12017" max="12017" width="11.7109375" style="34" customWidth="1"/>
    <col min="12018" max="12018" width="7.28515625" style="34" bestFit="1" customWidth="1"/>
    <col min="12019" max="12019" width="3.85546875" style="34" bestFit="1" customWidth="1"/>
    <col min="12020" max="12020" width="10.5703125" style="34" customWidth="1"/>
    <col min="12021" max="12021" width="7" style="34" customWidth="1"/>
    <col min="12022" max="12022" width="5.28515625" style="34" customWidth="1"/>
    <col min="12023" max="12023" width="8.140625" style="34" customWidth="1"/>
    <col min="12024" max="12024" width="5.5703125" style="34" customWidth="1"/>
    <col min="12025" max="12025" width="58.42578125" style="34" customWidth="1"/>
    <col min="12026" max="12026" width="8.28515625" style="34" customWidth="1"/>
    <col min="12027" max="12027" width="14.28515625" style="34" customWidth="1"/>
    <col min="12028" max="12031" width="0" style="34" hidden="1" customWidth="1"/>
    <col min="12032" max="12032" width="9.140625" style="34" customWidth="1"/>
    <col min="12033" max="12033" width="11.28515625" style="34" customWidth="1"/>
    <col min="12034" max="12034" width="13.42578125" style="34" customWidth="1"/>
    <col min="12035" max="12037" width="10.28515625" style="34" customWidth="1"/>
    <col min="12038" max="12269" width="9.140625" style="34" customWidth="1"/>
    <col min="12270" max="12272" width="6.85546875" style="34"/>
    <col min="12273" max="12273" width="11.7109375" style="34" customWidth="1"/>
    <col min="12274" max="12274" width="7.28515625" style="34" bestFit="1" customWidth="1"/>
    <col min="12275" max="12275" width="3.85546875" style="34" bestFit="1" customWidth="1"/>
    <col min="12276" max="12276" width="10.5703125" style="34" customWidth="1"/>
    <col min="12277" max="12277" width="7" style="34" customWidth="1"/>
    <col min="12278" max="12278" width="5.28515625" style="34" customWidth="1"/>
    <col min="12279" max="12279" width="8.140625" style="34" customWidth="1"/>
    <col min="12280" max="12280" width="5.5703125" style="34" customWidth="1"/>
    <col min="12281" max="12281" width="58.42578125" style="34" customWidth="1"/>
    <col min="12282" max="12282" width="8.28515625" style="34" customWidth="1"/>
    <col min="12283" max="12283" width="14.28515625" style="34" customWidth="1"/>
    <col min="12284" max="12287" width="0" style="34" hidden="1" customWidth="1"/>
    <col min="12288" max="12288" width="9.140625" style="34" customWidth="1"/>
    <col min="12289" max="12289" width="11.28515625" style="34" customWidth="1"/>
    <col min="12290" max="12290" width="13.42578125" style="34" customWidth="1"/>
    <col min="12291" max="12293" width="10.28515625" style="34" customWidth="1"/>
    <col min="12294" max="12525" width="9.140625" style="34" customWidth="1"/>
    <col min="12526" max="12528" width="6.85546875" style="34"/>
    <col min="12529" max="12529" width="11.7109375" style="34" customWidth="1"/>
    <col min="12530" max="12530" width="7.28515625" style="34" bestFit="1" customWidth="1"/>
    <col min="12531" max="12531" width="3.85546875" style="34" bestFit="1" customWidth="1"/>
    <col min="12532" max="12532" width="10.5703125" style="34" customWidth="1"/>
    <col min="12533" max="12533" width="7" style="34" customWidth="1"/>
    <col min="12534" max="12534" width="5.28515625" style="34" customWidth="1"/>
    <col min="12535" max="12535" width="8.140625" style="34" customWidth="1"/>
    <col min="12536" max="12536" width="5.5703125" style="34" customWidth="1"/>
    <col min="12537" max="12537" width="58.42578125" style="34" customWidth="1"/>
    <col min="12538" max="12538" width="8.28515625" style="34" customWidth="1"/>
    <col min="12539" max="12539" width="14.28515625" style="34" customWidth="1"/>
    <col min="12540" max="12543" width="0" style="34" hidden="1" customWidth="1"/>
    <col min="12544" max="12544" width="9.140625" style="34" customWidth="1"/>
    <col min="12545" max="12545" width="11.28515625" style="34" customWidth="1"/>
    <col min="12546" max="12546" width="13.42578125" style="34" customWidth="1"/>
    <col min="12547" max="12549" width="10.28515625" style="34" customWidth="1"/>
    <col min="12550" max="12781" width="9.140625" style="34" customWidth="1"/>
    <col min="12782" max="12784" width="6.85546875" style="34"/>
    <col min="12785" max="12785" width="11.7109375" style="34" customWidth="1"/>
    <col min="12786" max="12786" width="7.28515625" style="34" bestFit="1" customWidth="1"/>
    <col min="12787" max="12787" width="3.85546875" style="34" bestFit="1" customWidth="1"/>
    <col min="12788" max="12788" width="10.5703125" style="34" customWidth="1"/>
    <col min="12789" max="12789" width="7" style="34" customWidth="1"/>
    <col min="12790" max="12790" width="5.28515625" style="34" customWidth="1"/>
    <col min="12791" max="12791" width="8.140625" style="34" customWidth="1"/>
    <col min="12792" max="12792" width="5.5703125" style="34" customWidth="1"/>
    <col min="12793" max="12793" width="58.42578125" style="34" customWidth="1"/>
    <col min="12794" max="12794" width="8.28515625" style="34" customWidth="1"/>
    <col min="12795" max="12795" width="14.28515625" style="34" customWidth="1"/>
    <col min="12796" max="12799" width="0" style="34" hidden="1" customWidth="1"/>
    <col min="12800" max="12800" width="9.140625" style="34" customWidth="1"/>
    <col min="12801" max="12801" width="11.28515625" style="34" customWidth="1"/>
    <col min="12802" max="12802" width="13.42578125" style="34" customWidth="1"/>
    <col min="12803" max="12805" width="10.28515625" style="34" customWidth="1"/>
    <col min="12806" max="13037" width="9.140625" style="34" customWidth="1"/>
    <col min="13038" max="13040" width="6.85546875" style="34"/>
    <col min="13041" max="13041" width="11.7109375" style="34" customWidth="1"/>
    <col min="13042" max="13042" width="7.28515625" style="34" bestFit="1" customWidth="1"/>
    <col min="13043" max="13043" width="3.85546875" style="34" bestFit="1" customWidth="1"/>
    <col min="13044" max="13044" width="10.5703125" style="34" customWidth="1"/>
    <col min="13045" max="13045" width="7" style="34" customWidth="1"/>
    <col min="13046" max="13046" width="5.28515625" style="34" customWidth="1"/>
    <col min="13047" max="13047" width="8.140625" style="34" customWidth="1"/>
    <col min="13048" max="13048" width="5.5703125" style="34" customWidth="1"/>
    <col min="13049" max="13049" width="58.42578125" style="34" customWidth="1"/>
    <col min="13050" max="13050" width="8.28515625" style="34" customWidth="1"/>
    <col min="13051" max="13051" width="14.28515625" style="34" customWidth="1"/>
    <col min="13052" max="13055" width="0" style="34" hidden="1" customWidth="1"/>
    <col min="13056" max="13056" width="9.140625" style="34" customWidth="1"/>
    <col min="13057" max="13057" width="11.28515625" style="34" customWidth="1"/>
    <col min="13058" max="13058" width="13.42578125" style="34" customWidth="1"/>
    <col min="13059" max="13061" width="10.28515625" style="34" customWidth="1"/>
    <col min="13062" max="13293" width="9.140625" style="34" customWidth="1"/>
    <col min="13294" max="13296" width="6.85546875" style="34"/>
    <col min="13297" max="13297" width="11.7109375" style="34" customWidth="1"/>
    <col min="13298" max="13298" width="7.28515625" style="34" bestFit="1" customWidth="1"/>
    <col min="13299" max="13299" width="3.85546875" style="34" bestFit="1" customWidth="1"/>
    <col min="13300" max="13300" width="10.5703125" style="34" customWidth="1"/>
    <col min="13301" max="13301" width="7" style="34" customWidth="1"/>
    <col min="13302" max="13302" width="5.28515625" style="34" customWidth="1"/>
    <col min="13303" max="13303" width="8.140625" style="34" customWidth="1"/>
    <col min="13304" max="13304" width="5.5703125" style="34" customWidth="1"/>
    <col min="13305" max="13305" width="58.42578125" style="34" customWidth="1"/>
    <col min="13306" max="13306" width="8.28515625" style="34" customWidth="1"/>
    <col min="13307" max="13307" width="14.28515625" style="34" customWidth="1"/>
    <col min="13308" max="13311" width="0" style="34" hidden="1" customWidth="1"/>
    <col min="13312" max="13312" width="9.140625" style="34" customWidth="1"/>
    <col min="13313" max="13313" width="11.28515625" style="34" customWidth="1"/>
    <col min="13314" max="13314" width="13.42578125" style="34" customWidth="1"/>
    <col min="13315" max="13317" width="10.28515625" style="34" customWidth="1"/>
    <col min="13318" max="13549" width="9.140625" style="34" customWidth="1"/>
    <col min="13550" max="13552" width="6.85546875" style="34"/>
    <col min="13553" max="13553" width="11.7109375" style="34" customWidth="1"/>
    <col min="13554" max="13554" width="7.28515625" style="34" bestFit="1" customWidth="1"/>
    <col min="13555" max="13555" width="3.85546875" style="34" bestFit="1" customWidth="1"/>
    <col min="13556" max="13556" width="10.5703125" style="34" customWidth="1"/>
    <col min="13557" max="13557" width="7" style="34" customWidth="1"/>
    <col min="13558" max="13558" width="5.28515625" style="34" customWidth="1"/>
    <col min="13559" max="13559" width="8.140625" style="34" customWidth="1"/>
    <col min="13560" max="13560" width="5.5703125" style="34" customWidth="1"/>
    <col min="13561" max="13561" width="58.42578125" style="34" customWidth="1"/>
    <col min="13562" max="13562" width="8.28515625" style="34" customWidth="1"/>
    <col min="13563" max="13563" width="14.28515625" style="34" customWidth="1"/>
    <col min="13564" max="13567" width="0" style="34" hidden="1" customWidth="1"/>
    <col min="13568" max="13568" width="9.140625" style="34" customWidth="1"/>
    <col min="13569" max="13569" width="11.28515625" style="34" customWidth="1"/>
    <col min="13570" max="13570" width="13.42578125" style="34" customWidth="1"/>
    <col min="13571" max="13573" width="10.28515625" style="34" customWidth="1"/>
    <col min="13574" max="13805" width="9.140625" style="34" customWidth="1"/>
    <col min="13806" max="13808" width="6.85546875" style="34"/>
    <col min="13809" max="13809" width="11.7109375" style="34" customWidth="1"/>
    <col min="13810" max="13810" width="7.28515625" style="34" bestFit="1" customWidth="1"/>
    <col min="13811" max="13811" width="3.85546875" style="34" bestFit="1" customWidth="1"/>
    <col min="13812" max="13812" width="10.5703125" style="34" customWidth="1"/>
    <col min="13813" max="13813" width="7" style="34" customWidth="1"/>
    <col min="13814" max="13814" width="5.28515625" style="34" customWidth="1"/>
    <col min="13815" max="13815" width="8.140625" style="34" customWidth="1"/>
    <col min="13816" max="13816" width="5.5703125" style="34" customWidth="1"/>
    <col min="13817" max="13817" width="58.42578125" style="34" customWidth="1"/>
    <col min="13818" max="13818" width="8.28515625" style="34" customWidth="1"/>
    <col min="13819" max="13819" width="14.28515625" style="34" customWidth="1"/>
    <col min="13820" max="13823" width="0" style="34" hidden="1" customWidth="1"/>
    <col min="13824" max="13824" width="9.140625" style="34" customWidth="1"/>
    <col min="13825" max="13825" width="11.28515625" style="34" customWidth="1"/>
    <col min="13826" max="13826" width="13.42578125" style="34" customWidth="1"/>
    <col min="13827" max="13829" width="10.28515625" style="34" customWidth="1"/>
    <col min="13830" max="14061" width="9.140625" style="34" customWidth="1"/>
    <col min="14062" max="14064" width="6.85546875" style="34"/>
    <col min="14065" max="14065" width="11.7109375" style="34" customWidth="1"/>
    <col min="14066" max="14066" width="7.28515625" style="34" bestFit="1" customWidth="1"/>
    <col min="14067" max="14067" width="3.85546875" style="34" bestFit="1" customWidth="1"/>
    <col min="14068" max="14068" width="10.5703125" style="34" customWidth="1"/>
    <col min="14069" max="14069" width="7" style="34" customWidth="1"/>
    <col min="14070" max="14070" width="5.28515625" style="34" customWidth="1"/>
    <col min="14071" max="14071" width="8.140625" style="34" customWidth="1"/>
    <col min="14072" max="14072" width="5.5703125" style="34" customWidth="1"/>
    <col min="14073" max="14073" width="58.42578125" style="34" customWidth="1"/>
    <col min="14074" max="14074" width="8.28515625" style="34" customWidth="1"/>
    <col min="14075" max="14075" width="14.28515625" style="34" customWidth="1"/>
    <col min="14076" max="14079" width="0" style="34" hidden="1" customWidth="1"/>
    <col min="14080" max="14080" width="9.140625" style="34" customWidth="1"/>
    <col min="14081" max="14081" width="11.28515625" style="34" customWidth="1"/>
    <col min="14082" max="14082" width="13.42578125" style="34" customWidth="1"/>
    <col min="14083" max="14085" width="10.28515625" style="34" customWidth="1"/>
    <col min="14086" max="14317" width="9.140625" style="34" customWidth="1"/>
    <col min="14318" max="14320" width="6.85546875" style="34"/>
    <col min="14321" max="14321" width="11.7109375" style="34" customWidth="1"/>
    <col min="14322" max="14322" width="7.28515625" style="34" bestFit="1" customWidth="1"/>
    <col min="14323" max="14323" width="3.85546875" style="34" bestFit="1" customWidth="1"/>
    <col min="14324" max="14324" width="10.5703125" style="34" customWidth="1"/>
    <col min="14325" max="14325" width="7" style="34" customWidth="1"/>
    <col min="14326" max="14326" width="5.28515625" style="34" customWidth="1"/>
    <col min="14327" max="14327" width="8.140625" style="34" customWidth="1"/>
    <col min="14328" max="14328" width="5.5703125" style="34" customWidth="1"/>
    <col min="14329" max="14329" width="58.42578125" style="34" customWidth="1"/>
    <col min="14330" max="14330" width="8.28515625" style="34" customWidth="1"/>
    <col min="14331" max="14331" width="14.28515625" style="34" customWidth="1"/>
    <col min="14332" max="14335" width="0" style="34" hidden="1" customWidth="1"/>
    <col min="14336" max="14336" width="9.140625" style="34" customWidth="1"/>
    <col min="14337" max="14337" width="11.28515625" style="34" customWidth="1"/>
    <col min="14338" max="14338" width="13.42578125" style="34" customWidth="1"/>
    <col min="14339" max="14341" width="10.28515625" style="34" customWidth="1"/>
    <col min="14342" max="14573" width="9.140625" style="34" customWidth="1"/>
    <col min="14574" max="14576" width="6.85546875" style="34"/>
    <col min="14577" max="14577" width="11.7109375" style="34" customWidth="1"/>
    <col min="14578" max="14578" width="7.28515625" style="34" bestFit="1" customWidth="1"/>
    <col min="14579" max="14579" width="3.85546875" style="34" bestFit="1" customWidth="1"/>
    <col min="14580" max="14580" width="10.5703125" style="34" customWidth="1"/>
    <col min="14581" max="14581" width="7" style="34" customWidth="1"/>
    <col min="14582" max="14582" width="5.28515625" style="34" customWidth="1"/>
    <col min="14583" max="14583" width="8.140625" style="34" customWidth="1"/>
    <col min="14584" max="14584" width="5.5703125" style="34" customWidth="1"/>
    <col min="14585" max="14585" width="58.42578125" style="34" customWidth="1"/>
    <col min="14586" max="14586" width="8.28515625" style="34" customWidth="1"/>
    <col min="14587" max="14587" width="14.28515625" style="34" customWidth="1"/>
    <col min="14588" max="14591" width="0" style="34" hidden="1" customWidth="1"/>
    <col min="14592" max="14592" width="9.140625" style="34" customWidth="1"/>
    <col min="14593" max="14593" width="11.28515625" style="34" customWidth="1"/>
    <col min="14594" max="14594" width="13.42578125" style="34" customWidth="1"/>
    <col min="14595" max="14597" width="10.28515625" style="34" customWidth="1"/>
    <col min="14598" max="14829" width="9.140625" style="34" customWidth="1"/>
    <col min="14830" max="14832" width="6.85546875" style="34"/>
    <col min="14833" max="14833" width="11.7109375" style="34" customWidth="1"/>
    <col min="14834" max="14834" width="7.28515625" style="34" bestFit="1" customWidth="1"/>
    <col min="14835" max="14835" width="3.85546875" style="34" bestFit="1" customWidth="1"/>
    <col min="14836" max="14836" width="10.5703125" style="34" customWidth="1"/>
    <col min="14837" max="14837" width="7" style="34" customWidth="1"/>
    <col min="14838" max="14838" width="5.28515625" style="34" customWidth="1"/>
    <col min="14839" max="14839" width="8.140625" style="34" customWidth="1"/>
    <col min="14840" max="14840" width="5.5703125" style="34" customWidth="1"/>
    <col min="14841" max="14841" width="58.42578125" style="34" customWidth="1"/>
    <col min="14842" max="14842" width="8.28515625" style="34" customWidth="1"/>
    <col min="14843" max="14843" width="14.28515625" style="34" customWidth="1"/>
    <col min="14844" max="14847" width="0" style="34" hidden="1" customWidth="1"/>
    <col min="14848" max="14848" width="9.140625" style="34" customWidth="1"/>
    <col min="14849" max="14849" width="11.28515625" style="34" customWidth="1"/>
    <col min="14850" max="14850" width="13.42578125" style="34" customWidth="1"/>
    <col min="14851" max="14853" width="10.28515625" style="34" customWidth="1"/>
    <col min="14854" max="15085" width="9.140625" style="34" customWidth="1"/>
    <col min="15086" max="15088" width="6.85546875" style="34"/>
    <col min="15089" max="15089" width="11.7109375" style="34" customWidth="1"/>
    <col min="15090" max="15090" width="7.28515625" style="34" bestFit="1" customWidth="1"/>
    <col min="15091" max="15091" width="3.85546875" style="34" bestFit="1" customWidth="1"/>
    <col min="15092" max="15092" width="10.5703125" style="34" customWidth="1"/>
    <col min="15093" max="15093" width="7" style="34" customWidth="1"/>
    <col min="15094" max="15094" width="5.28515625" style="34" customWidth="1"/>
    <col min="15095" max="15095" width="8.140625" style="34" customWidth="1"/>
    <col min="15096" max="15096" width="5.5703125" style="34" customWidth="1"/>
    <col min="15097" max="15097" width="58.42578125" style="34" customWidth="1"/>
    <col min="15098" max="15098" width="8.28515625" style="34" customWidth="1"/>
    <col min="15099" max="15099" width="14.28515625" style="34" customWidth="1"/>
    <col min="15100" max="15103" width="0" style="34" hidden="1" customWidth="1"/>
    <col min="15104" max="15104" width="9.140625" style="34" customWidth="1"/>
    <col min="15105" max="15105" width="11.28515625" style="34" customWidth="1"/>
    <col min="15106" max="15106" width="13.42578125" style="34" customWidth="1"/>
    <col min="15107" max="15109" width="10.28515625" style="34" customWidth="1"/>
    <col min="15110" max="15341" width="9.140625" style="34" customWidth="1"/>
    <col min="15342" max="15344" width="6.85546875" style="34"/>
    <col min="15345" max="15345" width="11.7109375" style="34" customWidth="1"/>
    <col min="15346" max="15346" width="7.28515625" style="34" bestFit="1" customWidth="1"/>
    <col min="15347" max="15347" width="3.85546875" style="34" bestFit="1" customWidth="1"/>
    <col min="15348" max="15348" width="10.5703125" style="34" customWidth="1"/>
    <col min="15349" max="15349" width="7" style="34" customWidth="1"/>
    <col min="15350" max="15350" width="5.28515625" style="34" customWidth="1"/>
    <col min="15351" max="15351" width="8.140625" style="34" customWidth="1"/>
    <col min="15352" max="15352" width="5.5703125" style="34" customWidth="1"/>
    <col min="15353" max="15353" width="58.42578125" style="34" customWidth="1"/>
    <col min="15354" max="15354" width="8.28515625" style="34" customWidth="1"/>
    <col min="15355" max="15355" width="14.28515625" style="34" customWidth="1"/>
    <col min="15356" max="15359" width="0" style="34" hidden="1" customWidth="1"/>
    <col min="15360" max="15360" width="9.140625" style="34" customWidth="1"/>
    <col min="15361" max="15361" width="11.28515625" style="34" customWidth="1"/>
    <col min="15362" max="15362" width="13.42578125" style="34" customWidth="1"/>
    <col min="15363" max="15365" width="10.28515625" style="34" customWidth="1"/>
    <col min="15366" max="15597" width="9.140625" style="34" customWidth="1"/>
    <col min="15598" max="15600" width="6.85546875" style="34"/>
    <col min="15601" max="15601" width="11.7109375" style="34" customWidth="1"/>
    <col min="15602" max="15602" width="7.28515625" style="34" bestFit="1" customWidth="1"/>
    <col min="15603" max="15603" width="3.85546875" style="34" bestFit="1" customWidth="1"/>
    <col min="15604" max="15604" width="10.5703125" style="34" customWidth="1"/>
    <col min="15605" max="15605" width="7" style="34" customWidth="1"/>
    <col min="15606" max="15606" width="5.28515625" style="34" customWidth="1"/>
    <col min="15607" max="15607" width="8.140625" style="34" customWidth="1"/>
    <col min="15608" max="15608" width="5.5703125" style="34" customWidth="1"/>
    <col min="15609" max="15609" width="58.42578125" style="34" customWidth="1"/>
    <col min="15610" max="15610" width="8.28515625" style="34" customWidth="1"/>
    <col min="15611" max="15611" width="14.28515625" style="34" customWidth="1"/>
    <col min="15612" max="15615" width="0" style="34" hidden="1" customWidth="1"/>
    <col min="15616" max="15616" width="9.140625" style="34" customWidth="1"/>
    <col min="15617" max="15617" width="11.28515625" style="34" customWidth="1"/>
    <col min="15618" max="15618" width="13.42578125" style="34" customWidth="1"/>
    <col min="15619" max="15621" width="10.28515625" style="34" customWidth="1"/>
    <col min="15622" max="15853" width="9.140625" style="34" customWidth="1"/>
    <col min="15854" max="15856" width="6.85546875" style="34"/>
    <col min="15857" max="15857" width="11.7109375" style="34" customWidth="1"/>
    <col min="15858" max="15858" width="7.28515625" style="34" bestFit="1" customWidth="1"/>
    <col min="15859" max="15859" width="3.85546875" style="34" bestFit="1" customWidth="1"/>
    <col min="15860" max="15860" width="10.5703125" style="34" customWidth="1"/>
    <col min="15861" max="15861" width="7" style="34" customWidth="1"/>
    <col min="15862" max="15862" width="5.28515625" style="34" customWidth="1"/>
    <col min="15863" max="15863" width="8.140625" style="34" customWidth="1"/>
    <col min="15864" max="15864" width="5.5703125" style="34" customWidth="1"/>
    <col min="15865" max="15865" width="58.42578125" style="34" customWidth="1"/>
    <col min="15866" max="15866" width="8.28515625" style="34" customWidth="1"/>
    <col min="15867" max="15867" width="14.28515625" style="34" customWidth="1"/>
    <col min="15868" max="15871" width="0" style="34" hidden="1" customWidth="1"/>
    <col min="15872" max="15872" width="9.140625" style="34" customWidth="1"/>
    <col min="15873" max="15873" width="11.28515625" style="34" customWidth="1"/>
    <col min="15874" max="15874" width="13.42578125" style="34" customWidth="1"/>
    <col min="15875" max="15877" width="10.28515625" style="34" customWidth="1"/>
    <col min="15878" max="16109" width="9.140625" style="34" customWidth="1"/>
    <col min="16110" max="16112" width="6.85546875" style="34"/>
    <col min="16113" max="16113" width="11.7109375" style="34" customWidth="1"/>
    <col min="16114" max="16114" width="7.28515625" style="34" bestFit="1" customWidth="1"/>
    <col min="16115" max="16115" width="3.85546875" style="34" bestFit="1" customWidth="1"/>
    <col min="16116" max="16116" width="10.5703125" style="34" customWidth="1"/>
    <col min="16117" max="16117" width="7" style="34" customWidth="1"/>
    <col min="16118" max="16118" width="5.28515625" style="34" customWidth="1"/>
    <col min="16119" max="16119" width="8.140625" style="34" customWidth="1"/>
    <col min="16120" max="16120" width="5.5703125" style="34" customWidth="1"/>
    <col min="16121" max="16121" width="58.42578125" style="34" customWidth="1"/>
    <col min="16122" max="16122" width="8.28515625" style="34" customWidth="1"/>
    <col min="16123" max="16123" width="14.28515625" style="34" customWidth="1"/>
    <col min="16124" max="16127" width="0" style="34" hidden="1" customWidth="1"/>
    <col min="16128" max="16128" width="9.140625" style="34" customWidth="1"/>
    <col min="16129" max="16129" width="11.28515625" style="34" customWidth="1"/>
    <col min="16130" max="16130" width="13.42578125" style="34" customWidth="1"/>
    <col min="16131" max="16133" width="10.28515625" style="34" customWidth="1"/>
    <col min="16134" max="16365" width="9.140625" style="34" customWidth="1"/>
    <col min="16366" max="16384" width="6.85546875" style="34"/>
  </cols>
  <sheetData>
    <row r="1" spans="1:235" ht="15.75" customHeight="1" x14ac:dyDescent="0.25">
      <c r="A1" s="88" t="s">
        <v>12880</v>
      </c>
      <c r="D1" s="36"/>
      <c r="I1" s="173"/>
      <c r="K1" s="34"/>
      <c r="L1" s="36"/>
      <c r="M1" s="36"/>
      <c r="N1" s="34"/>
      <c r="O1" s="34"/>
    </row>
    <row r="2" spans="1:235" s="76" customFormat="1" ht="30" x14ac:dyDescent="0.25">
      <c r="A2" s="268" t="s">
        <v>0</v>
      </c>
      <c r="B2" s="269" t="s">
        <v>1</v>
      </c>
      <c r="C2" s="270" t="s">
        <v>2</v>
      </c>
      <c r="D2" s="268" t="s">
        <v>3</v>
      </c>
      <c r="E2" s="269" t="s">
        <v>4</v>
      </c>
      <c r="F2" s="270" t="s">
        <v>2</v>
      </c>
      <c r="G2" s="271" t="s">
        <v>5</v>
      </c>
      <c r="H2" s="75" t="s">
        <v>12749</v>
      </c>
      <c r="I2" s="272" t="s">
        <v>6</v>
      </c>
      <c r="J2" s="271" t="s">
        <v>7</v>
      </c>
      <c r="K2" s="273" t="s">
        <v>8</v>
      </c>
      <c r="L2" s="263"/>
      <c r="M2" s="212"/>
    </row>
    <row r="3" spans="1:235" s="1" customFormat="1" ht="18" customHeight="1" x14ac:dyDescent="0.25">
      <c r="A3" s="16" t="s">
        <v>10188</v>
      </c>
      <c r="B3" s="3" t="str">
        <f>HYPERLINK(CONCATENATE("http://www.scimagojr.com/journalsearch.php?q=",A3),"SCimago")</f>
        <v>SCimago</v>
      </c>
      <c r="C3" s="4"/>
      <c r="D3" s="17"/>
      <c r="E3" s="16"/>
      <c r="F3" s="16"/>
      <c r="G3" s="16" t="s">
        <v>12</v>
      </c>
      <c r="H3" s="84" t="s">
        <v>13</v>
      </c>
      <c r="I3" s="15" t="s">
        <v>10189</v>
      </c>
      <c r="J3" s="16"/>
      <c r="K3" s="18"/>
      <c r="L3" s="179"/>
      <c r="M3" s="277"/>
      <c r="N3" s="126"/>
    </row>
    <row r="4" spans="1:235" s="1" customFormat="1" ht="18" customHeight="1" x14ac:dyDescent="0.25">
      <c r="A4" s="16" t="s">
        <v>4928</v>
      </c>
      <c r="B4" s="3" t="str">
        <f>HYPERLINK(CONCATENATE("http://www.scimagojr.com/journalsearch.php?q=",A4),"SCimago")</f>
        <v>SCimago</v>
      </c>
      <c r="C4" s="4"/>
      <c r="D4" s="17"/>
      <c r="E4" s="16"/>
      <c r="F4" s="16"/>
      <c r="G4" s="16" t="s">
        <v>12</v>
      </c>
      <c r="H4" s="84" t="s">
        <v>13</v>
      </c>
      <c r="I4" s="15" t="s">
        <v>4929</v>
      </c>
      <c r="J4" s="8"/>
      <c r="K4" s="7"/>
      <c r="L4" s="179"/>
      <c r="M4" s="277"/>
      <c r="N4" s="126"/>
    </row>
    <row r="5" spans="1:235" s="1" customFormat="1" ht="18" customHeight="1" x14ac:dyDescent="0.25">
      <c r="A5" s="16" t="s">
        <v>10196</v>
      </c>
      <c r="B5" s="3" t="str">
        <f>HYPERLINK(CONCATENATE("http://www.worldcat.org/search?q=",A5),"WCat")</f>
        <v>WCat</v>
      </c>
      <c r="C5" s="16"/>
      <c r="D5" s="17"/>
      <c r="E5" s="16"/>
      <c r="F5" s="16"/>
      <c r="G5" s="16" t="s">
        <v>12</v>
      </c>
      <c r="H5" s="84" t="s">
        <v>13</v>
      </c>
      <c r="I5" s="15" t="s">
        <v>10197</v>
      </c>
      <c r="J5" s="8"/>
      <c r="K5" s="7"/>
      <c r="L5" s="179"/>
      <c r="M5" s="277"/>
      <c r="N5" s="126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</row>
    <row r="6" spans="1:235" s="1" customFormat="1" ht="18" customHeight="1" x14ac:dyDescent="0.25">
      <c r="A6" s="16" t="s">
        <v>7142</v>
      </c>
      <c r="B6" s="3" t="str">
        <f>HYPERLINK(CONCATENATE("http://www.scimagojr.com/journalsearch.php?q=",A6),"SCimago")</f>
        <v>SCimago</v>
      </c>
      <c r="C6" s="4"/>
      <c r="D6" s="17"/>
      <c r="E6" s="16"/>
      <c r="F6" s="16"/>
      <c r="G6" s="16" t="s">
        <v>12</v>
      </c>
      <c r="H6" s="84" t="s">
        <v>13</v>
      </c>
      <c r="I6" s="15" t="s">
        <v>10063</v>
      </c>
      <c r="J6" s="8"/>
      <c r="K6" s="7"/>
      <c r="L6" s="179"/>
      <c r="M6" s="277"/>
      <c r="N6" s="126"/>
    </row>
    <row r="7" spans="1:235" s="1" customFormat="1" ht="18" customHeight="1" x14ac:dyDescent="0.25">
      <c r="A7" s="16" t="s">
        <v>10064</v>
      </c>
      <c r="B7" s="3" t="str">
        <f>HYPERLINK(CONCATENATE("http://www.scimagojr.com/journalsearch.php?q=",A7),"SCimago")</f>
        <v>SCimago</v>
      </c>
      <c r="C7" s="4"/>
      <c r="D7" s="17"/>
      <c r="E7" s="16"/>
      <c r="F7" s="16"/>
      <c r="G7" s="16" t="s">
        <v>12</v>
      </c>
      <c r="H7" s="84" t="s">
        <v>13</v>
      </c>
      <c r="I7" s="15" t="s">
        <v>10065</v>
      </c>
      <c r="J7" s="8"/>
      <c r="K7" s="7"/>
      <c r="L7" s="179"/>
      <c r="M7" s="277"/>
      <c r="N7" s="126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</row>
    <row r="8" spans="1:235" s="1" customFormat="1" ht="18" customHeight="1" x14ac:dyDescent="0.25">
      <c r="A8" s="16" t="s">
        <v>10066</v>
      </c>
      <c r="B8" s="3" t="str">
        <f>HYPERLINK(CONCATENATE("http://www.worldcat.org/search?q=",A8),"WCat")</f>
        <v>WCat</v>
      </c>
      <c r="C8" s="16"/>
      <c r="D8" s="17"/>
      <c r="E8" s="16"/>
      <c r="F8" s="16"/>
      <c r="G8" s="16" t="s">
        <v>12</v>
      </c>
      <c r="H8" s="84" t="s">
        <v>13</v>
      </c>
      <c r="I8" s="15" t="s">
        <v>10067</v>
      </c>
      <c r="J8" s="8"/>
      <c r="K8" s="7"/>
      <c r="L8" s="179"/>
      <c r="M8" s="277"/>
      <c r="N8" s="126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</row>
    <row r="9" spans="1:235" s="1" customFormat="1" ht="18" customHeight="1" x14ac:dyDescent="0.25">
      <c r="A9" s="16" t="s">
        <v>10068</v>
      </c>
      <c r="B9" s="3" t="str">
        <f>HYPERLINK(CONCATENATE("http://www.worldcat.org/search?q=",A9),"WCat")</f>
        <v>WCat</v>
      </c>
      <c r="C9" s="16"/>
      <c r="D9" s="17"/>
      <c r="E9" s="3"/>
      <c r="F9" s="16"/>
      <c r="G9" s="16" t="s">
        <v>12</v>
      </c>
      <c r="H9" s="84" t="s">
        <v>13</v>
      </c>
      <c r="I9" s="15" t="s">
        <v>10069</v>
      </c>
      <c r="J9" s="8"/>
      <c r="K9" s="7"/>
      <c r="L9" s="179"/>
      <c r="M9" s="277"/>
      <c r="N9" s="126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</row>
    <row r="10" spans="1:235" s="1" customFormat="1" ht="18" customHeight="1" x14ac:dyDescent="0.25">
      <c r="A10" s="16" t="s">
        <v>5533</v>
      </c>
      <c r="B10" s="3" t="str">
        <f>HYPERLINK(CONCATENATE("http://www.scimagojr.com/journalsearch.php?q=",A10),"SCimago")</f>
        <v>SCimago</v>
      </c>
      <c r="C10" s="4"/>
      <c r="D10" s="17"/>
      <c r="E10" s="16"/>
      <c r="F10" s="16"/>
      <c r="G10" s="16" t="s">
        <v>12</v>
      </c>
      <c r="H10" s="84" t="s">
        <v>13</v>
      </c>
      <c r="I10" s="15" t="s">
        <v>5535</v>
      </c>
      <c r="J10" s="16"/>
      <c r="K10" s="18"/>
      <c r="L10" s="179"/>
      <c r="M10" s="277"/>
      <c r="N10" s="126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</row>
    <row r="11" spans="1:235" s="1" customFormat="1" ht="18" customHeight="1" x14ac:dyDescent="0.25">
      <c r="A11" s="16" t="s">
        <v>10070</v>
      </c>
      <c r="B11" s="3" t="str">
        <f>HYPERLINK(CONCATENATE("http://www.worldcat.org/search?q=",A11),"WCat")</f>
        <v>WCat</v>
      </c>
      <c r="C11" s="16"/>
      <c r="D11" s="17"/>
      <c r="E11" s="16"/>
      <c r="F11" s="16"/>
      <c r="G11" s="16" t="s">
        <v>12</v>
      </c>
      <c r="H11" s="96" t="s">
        <v>13</v>
      </c>
      <c r="I11" s="15" t="s">
        <v>10071</v>
      </c>
      <c r="J11" s="8"/>
      <c r="K11" s="7"/>
      <c r="L11" s="179"/>
      <c r="M11" s="277"/>
      <c r="N11" s="126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</row>
    <row r="12" spans="1:235" s="1" customFormat="1" ht="18" customHeight="1" x14ac:dyDescent="0.25">
      <c r="A12" s="16" t="s">
        <v>10072</v>
      </c>
      <c r="B12" s="3" t="str">
        <f>HYPERLINK(CONCATENATE("http://www.worldcat.org/search?q=",A12),"WCat")</f>
        <v>WCat</v>
      </c>
      <c r="C12" s="16"/>
      <c r="D12" s="17"/>
      <c r="E12" s="16"/>
      <c r="F12" s="16"/>
      <c r="G12" s="16" t="s">
        <v>12</v>
      </c>
      <c r="H12" s="96" t="s">
        <v>13</v>
      </c>
      <c r="I12" s="15" t="s">
        <v>10073</v>
      </c>
      <c r="J12" s="8"/>
      <c r="K12" s="7"/>
      <c r="L12" s="179"/>
      <c r="M12" s="277"/>
      <c r="N12" s="126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</row>
    <row r="13" spans="1:235" s="1" customFormat="1" ht="18" customHeight="1" x14ac:dyDescent="0.25">
      <c r="A13" s="16" t="s">
        <v>10202</v>
      </c>
      <c r="B13" s="3" t="str">
        <f>HYPERLINK(CONCATENATE("http://www.scimagojr.com/journalsearch.php?q=",A13),"SCimago")</f>
        <v>SCimago</v>
      </c>
      <c r="C13" s="4"/>
      <c r="D13" s="17"/>
      <c r="E13" s="16"/>
      <c r="F13" s="16"/>
      <c r="G13" s="16" t="s">
        <v>12</v>
      </c>
      <c r="H13" s="84" t="s">
        <v>13</v>
      </c>
      <c r="I13" s="15" t="s">
        <v>10203</v>
      </c>
      <c r="J13" s="8"/>
      <c r="K13" s="7"/>
      <c r="L13" s="179"/>
      <c r="M13" s="277"/>
      <c r="N13" s="126"/>
    </row>
    <row r="14" spans="1:235" s="77" customFormat="1" ht="18" customHeight="1" x14ac:dyDescent="0.25">
      <c r="A14" s="16" t="s">
        <v>10204</v>
      </c>
      <c r="B14" s="3" t="str">
        <f>HYPERLINK(CONCATENATE("http://www.worldcat.org/search?q=",A14),"WCat")</f>
        <v>WCat</v>
      </c>
      <c r="C14" s="16"/>
      <c r="D14" s="17"/>
      <c r="E14" s="16"/>
      <c r="F14" s="16"/>
      <c r="G14" s="16" t="s">
        <v>12</v>
      </c>
      <c r="H14" s="84" t="s">
        <v>13</v>
      </c>
      <c r="I14" s="15" t="s">
        <v>10205</v>
      </c>
      <c r="J14" s="8"/>
      <c r="K14" s="7"/>
      <c r="L14" s="179"/>
      <c r="M14" s="277"/>
      <c r="N14" s="126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</row>
    <row r="15" spans="1:235" s="1" customFormat="1" ht="18" customHeight="1" x14ac:dyDescent="0.25">
      <c r="A15" s="16" t="s">
        <v>6191</v>
      </c>
      <c r="B15" s="3" t="str">
        <f>HYPERLINK(CONCATENATE("http://www.worldcat.org/search?q=",A15),"WCat")</f>
        <v>WCat</v>
      </c>
      <c r="C15" s="16"/>
      <c r="D15" s="17" t="s">
        <v>6192</v>
      </c>
      <c r="E15" s="3" t="str">
        <f>HYPERLINK(CONCATENATE("http://www.worldcat.org/search?q=",D15),"WCat")</f>
        <v>WCat</v>
      </c>
      <c r="F15" s="16"/>
      <c r="G15" s="16" t="s">
        <v>12</v>
      </c>
      <c r="H15" s="84" t="s">
        <v>13</v>
      </c>
      <c r="I15" s="15" t="s">
        <v>10074</v>
      </c>
      <c r="J15" s="8"/>
      <c r="K15" s="7"/>
      <c r="L15" s="179"/>
      <c r="M15" s="277"/>
      <c r="N15" s="126"/>
    </row>
    <row r="16" spans="1:235" s="1" customFormat="1" ht="18" customHeight="1" x14ac:dyDescent="0.25">
      <c r="A16" s="16" t="s">
        <v>10075</v>
      </c>
      <c r="B16" s="3" t="str">
        <f>HYPERLINK(CONCATENATE("http://www.worldcat.org/search?q=",A16),"WCat")</f>
        <v>WCat</v>
      </c>
      <c r="C16" s="16"/>
      <c r="D16" s="17"/>
      <c r="E16" s="16"/>
      <c r="F16" s="16"/>
      <c r="G16" s="16" t="s">
        <v>12</v>
      </c>
      <c r="H16" s="84" t="s">
        <v>13</v>
      </c>
      <c r="I16" s="15" t="s">
        <v>10076</v>
      </c>
      <c r="J16" s="8"/>
      <c r="K16" s="7"/>
      <c r="L16" s="179"/>
      <c r="M16" s="277"/>
      <c r="N16" s="126"/>
    </row>
    <row r="17" spans="1:235" s="1" customFormat="1" ht="18" customHeight="1" x14ac:dyDescent="0.25">
      <c r="A17" s="16" t="s">
        <v>10077</v>
      </c>
      <c r="B17" s="3" t="str">
        <f>HYPERLINK(CONCATENATE("http://www.scimagojr.com/journalsearch.php?q=",A17),"SCimago")</f>
        <v>SCimago</v>
      </c>
      <c r="C17" s="4"/>
      <c r="D17" s="17" t="s">
        <v>10078</v>
      </c>
      <c r="E17" s="3" t="str">
        <f>HYPERLINK(CONCATENATE("http://www.scimagojr.com/journalsearch.php?q=",D17),"SCimago")</f>
        <v>SCimago</v>
      </c>
      <c r="F17" s="16"/>
      <c r="G17" s="16" t="s">
        <v>12</v>
      </c>
      <c r="H17" s="84" t="s">
        <v>13</v>
      </c>
      <c r="I17" s="15" t="s">
        <v>10079</v>
      </c>
      <c r="J17" s="8"/>
      <c r="K17" s="7"/>
      <c r="L17" s="179"/>
      <c r="M17" s="277"/>
      <c r="N17" s="126"/>
    </row>
    <row r="18" spans="1:235" s="1" customFormat="1" ht="18" customHeight="1" x14ac:dyDescent="0.25">
      <c r="A18" s="16" t="s">
        <v>10080</v>
      </c>
      <c r="B18" s="3" t="str">
        <f>HYPERLINK(CONCATENATE("http://www.worldcat.org/search?q=",A18),"WCat")</f>
        <v>WCat</v>
      </c>
      <c r="C18" s="16"/>
      <c r="D18" s="17"/>
      <c r="E18" s="16"/>
      <c r="F18" s="16"/>
      <c r="G18" s="16" t="s">
        <v>12</v>
      </c>
      <c r="H18" s="84" t="s">
        <v>13</v>
      </c>
      <c r="I18" s="15" t="s">
        <v>10081</v>
      </c>
      <c r="J18" s="8"/>
      <c r="K18" s="7"/>
      <c r="L18" s="179"/>
      <c r="M18" s="277"/>
      <c r="N18" s="126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</row>
    <row r="19" spans="1:235" s="1" customFormat="1" ht="18" customHeight="1" x14ac:dyDescent="0.25">
      <c r="A19" s="16" t="s">
        <v>10082</v>
      </c>
      <c r="B19" s="3" t="str">
        <f>HYPERLINK(CONCATENATE("http://www.worldcat.org/search?q=",A19),"WCat")</f>
        <v>WCat</v>
      </c>
      <c r="C19" s="16"/>
      <c r="D19" s="17"/>
      <c r="E19" s="16"/>
      <c r="F19" s="16"/>
      <c r="G19" s="16" t="s">
        <v>12</v>
      </c>
      <c r="H19" s="84" t="s">
        <v>13</v>
      </c>
      <c r="I19" s="15" t="s">
        <v>10083</v>
      </c>
      <c r="J19" s="8"/>
      <c r="K19" s="7"/>
      <c r="L19" s="179"/>
      <c r="M19" s="277"/>
      <c r="N19" s="126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</row>
    <row r="20" spans="1:235" s="1" customFormat="1" ht="18" customHeight="1" x14ac:dyDescent="0.25">
      <c r="A20" s="16" t="s">
        <v>10084</v>
      </c>
      <c r="B20" s="3" t="str">
        <f>HYPERLINK(CONCATENATE("http://www.scimagojr.com/journalsearch.php?q=",A20),"SCimago")</f>
        <v>SCimago</v>
      </c>
      <c r="C20" s="4"/>
      <c r="D20" s="17" t="s">
        <v>10085</v>
      </c>
      <c r="E20" s="3" t="str">
        <f>HYPERLINK(CONCATENATE("http://www.scimagojr.com/journalsearch.php?q=",D20),"SCimago")</f>
        <v>SCimago</v>
      </c>
      <c r="F20" s="16"/>
      <c r="G20" s="16" t="s">
        <v>12</v>
      </c>
      <c r="H20" s="84" t="s">
        <v>13</v>
      </c>
      <c r="I20" s="15" t="s">
        <v>10086</v>
      </c>
      <c r="J20" s="8"/>
      <c r="K20" s="7"/>
      <c r="L20" s="179"/>
      <c r="M20" s="277"/>
      <c r="N20" s="126"/>
    </row>
    <row r="21" spans="1:235" s="1" customFormat="1" ht="18" customHeight="1" x14ac:dyDescent="0.25">
      <c r="A21" s="16" t="s">
        <v>10087</v>
      </c>
      <c r="B21" s="3" t="str">
        <f>HYPERLINK(CONCATENATE("http://www.scimagojr.com/journalsearch.php?q=",A21),"SCimago")</f>
        <v>SCimago</v>
      </c>
      <c r="C21" s="4"/>
      <c r="D21" s="17"/>
      <c r="E21" s="16"/>
      <c r="F21" s="16"/>
      <c r="G21" s="16" t="s">
        <v>12</v>
      </c>
      <c r="H21" s="84" t="s">
        <v>13</v>
      </c>
      <c r="I21" s="15" t="s">
        <v>10088</v>
      </c>
      <c r="J21" s="16"/>
      <c r="K21" s="18"/>
      <c r="L21" s="179"/>
      <c r="M21" s="277"/>
      <c r="N21" s="126"/>
    </row>
    <row r="22" spans="1:235" s="1" customFormat="1" ht="18" customHeight="1" x14ac:dyDescent="0.25">
      <c r="A22" s="16" t="s">
        <v>10232</v>
      </c>
      <c r="B22" s="3" t="str">
        <f>HYPERLINK(CONCATENATE("http://www.worldcat.org/search?q=",A22),"WCat")</f>
        <v>WCat</v>
      </c>
      <c r="C22" s="16"/>
      <c r="D22" s="17" t="s">
        <v>10233</v>
      </c>
      <c r="E22" s="3" t="str">
        <f>HYPERLINK(CONCATENATE("http://www.worldcat.org/search?q=",D22),"WCat")</f>
        <v>WCat</v>
      </c>
      <c r="F22" s="16"/>
      <c r="G22" s="16" t="s">
        <v>12</v>
      </c>
      <c r="H22" s="84" t="s">
        <v>13</v>
      </c>
      <c r="I22" s="15" t="s">
        <v>10234</v>
      </c>
      <c r="J22" s="8"/>
      <c r="K22" s="25"/>
      <c r="L22" s="179"/>
      <c r="M22" s="277"/>
      <c r="N22" s="126"/>
    </row>
    <row r="23" spans="1:235" s="1" customFormat="1" ht="18" customHeight="1" x14ac:dyDescent="0.25">
      <c r="A23" s="16" t="s">
        <v>10235</v>
      </c>
      <c r="B23" s="3" t="str">
        <f>HYPERLINK(CONCATENATE("http://www.worldcat.org/search?q=",A23),"WCat")</f>
        <v>WCat</v>
      </c>
      <c r="C23" s="16"/>
      <c r="D23" s="17"/>
      <c r="E23" s="16"/>
      <c r="F23" s="16"/>
      <c r="G23" s="16" t="s">
        <v>12</v>
      </c>
      <c r="H23" s="84" t="s">
        <v>13</v>
      </c>
      <c r="I23" s="15" t="s">
        <v>12716</v>
      </c>
      <c r="J23" s="8" t="s">
        <v>12717</v>
      </c>
      <c r="K23" s="7"/>
      <c r="L23" s="179"/>
      <c r="M23" s="277"/>
      <c r="N23" s="126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</row>
    <row r="24" spans="1:235" s="1" customFormat="1" ht="18" customHeight="1" x14ac:dyDescent="0.25">
      <c r="A24" s="16" t="s">
        <v>6919</v>
      </c>
      <c r="B24" s="3" t="str">
        <f>HYPERLINK(CONCATENATE("http://www.scimagojr.com/journalsearch.php?q=",A24),"SCimago")</f>
        <v>SCimago</v>
      </c>
      <c r="C24" s="4"/>
      <c r="D24" s="17"/>
      <c r="E24" s="16"/>
      <c r="F24" s="16"/>
      <c r="G24" s="16" t="s">
        <v>12</v>
      </c>
      <c r="H24" s="84" t="s">
        <v>13</v>
      </c>
      <c r="I24" s="15" t="s">
        <v>8117</v>
      </c>
      <c r="J24" s="8"/>
      <c r="K24" s="7"/>
      <c r="L24" s="179"/>
      <c r="M24" s="277"/>
      <c r="N24" s="126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</row>
    <row r="25" spans="1:235" s="1" customFormat="1" ht="18" customHeight="1" x14ac:dyDescent="0.25">
      <c r="A25" s="16" t="s">
        <v>889</v>
      </c>
      <c r="B25" s="3" t="str">
        <f>HYPERLINK(CONCATENATE("http://www.scimagojr.com/journalsearch.php?q=",A25),"SCimago")</f>
        <v>SCimago</v>
      </c>
      <c r="C25" s="4"/>
      <c r="D25" s="17" t="s">
        <v>888</v>
      </c>
      <c r="E25" s="3" t="str">
        <f>HYPERLINK(CONCATENATE("http://www.scimagojr.com/journalsearch.php?q=",D25),"SCimago")</f>
        <v>SCimago</v>
      </c>
      <c r="F25" s="16"/>
      <c r="G25" s="16" t="s">
        <v>12</v>
      </c>
      <c r="H25" s="84" t="s">
        <v>13</v>
      </c>
      <c r="I25" s="15" t="s">
        <v>890</v>
      </c>
      <c r="J25" s="16"/>
      <c r="K25" s="18"/>
      <c r="L25" s="179"/>
      <c r="M25" s="277"/>
      <c r="N25" s="126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</row>
    <row r="26" spans="1:235" s="1" customFormat="1" ht="18" customHeight="1" x14ac:dyDescent="0.25">
      <c r="A26" s="16" t="s">
        <v>10236</v>
      </c>
      <c r="B26" s="3" t="str">
        <f>HYPERLINK(CONCATENATE("http://www.worldcat.org/search?q=",A26),"WCat")</f>
        <v>WCat</v>
      </c>
      <c r="C26" s="16"/>
      <c r="D26" s="17"/>
      <c r="E26" s="16"/>
      <c r="F26" s="16"/>
      <c r="G26" s="16" t="s">
        <v>12</v>
      </c>
      <c r="H26" s="84" t="s">
        <v>13</v>
      </c>
      <c r="I26" s="15" t="s">
        <v>10237</v>
      </c>
      <c r="J26" s="8"/>
      <c r="K26" s="25"/>
      <c r="L26" s="179"/>
      <c r="M26" s="277"/>
      <c r="N26" s="126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</row>
    <row r="27" spans="1:235" s="1" customFormat="1" ht="18" customHeight="1" x14ac:dyDescent="0.25">
      <c r="A27" s="16" t="s">
        <v>10089</v>
      </c>
      <c r="B27" s="3" t="str">
        <f>HYPERLINK(CONCATENATE("http://www.scimagojr.com/journalsearch.php?q=",A27),"SCimago")</f>
        <v>SCimago</v>
      </c>
      <c r="C27" s="4"/>
      <c r="D27" s="17"/>
      <c r="E27" s="16"/>
      <c r="F27" s="16"/>
      <c r="G27" s="16" t="s">
        <v>12</v>
      </c>
      <c r="H27" s="84" t="s">
        <v>13</v>
      </c>
      <c r="I27" s="15" t="s">
        <v>10090</v>
      </c>
      <c r="J27" s="8"/>
      <c r="K27" s="7"/>
      <c r="L27" s="179"/>
      <c r="M27" s="277"/>
      <c r="N27" s="126"/>
    </row>
    <row r="28" spans="1:235" s="1" customFormat="1" ht="18" customHeight="1" x14ac:dyDescent="0.25">
      <c r="A28" s="16" t="s">
        <v>5118</v>
      </c>
      <c r="B28" s="3" t="str">
        <f>HYPERLINK(CONCATENATE("http://www.scimagojr.com/journalsearch.php?q=",A28),"SCimago")</f>
        <v>SCimago</v>
      </c>
      <c r="C28" s="4"/>
      <c r="D28" s="17"/>
      <c r="E28" s="16"/>
      <c r="F28" s="16"/>
      <c r="G28" s="16" t="s">
        <v>12</v>
      </c>
      <c r="H28" s="84" t="s">
        <v>13</v>
      </c>
      <c r="I28" s="15" t="s">
        <v>5119</v>
      </c>
      <c r="J28" s="16"/>
      <c r="K28" s="18"/>
      <c r="L28" s="179"/>
      <c r="M28" s="277"/>
      <c r="N28" s="126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</row>
    <row r="29" spans="1:235" s="1" customFormat="1" ht="18" customHeight="1" x14ac:dyDescent="0.25">
      <c r="A29" s="16" t="s">
        <v>10091</v>
      </c>
      <c r="B29" s="3" t="str">
        <f>HYPERLINK(CONCATENATE("http://www.scimagojr.com/journalsearch.php?q=",A29),"SCimago")</f>
        <v>SCimago</v>
      </c>
      <c r="C29" s="4"/>
      <c r="D29" s="17"/>
      <c r="E29" s="16"/>
      <c r="F29" s="16"/>
      <c r="G29" s="16" t="s">
        <v>12</v>
      </c>
      <c r="H29" s="84" t="s">
        <v>13</v>
      </c>
      <c r="I29" s="15" t="s">
        <v>10092</v>
      </c>
      <c r="J29" s="8"/>
      <c r="K29" s="7"/>
      <c r="L29" s="179"/>
      <c r="M29" s="277"/>
      <c r="N29" s="126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</row>
    <row r="30" spans="1:235" s="1" customFormat="1" ht="18" customHeight="1" x14ac:dyDescent="0.25">
      <c r="A30" s="16" t="s">
        <v>10093</v>
      </c>
      <c r="B30" s="3" t="str">
        <f>HYPERLINK(CONCATENATE("http://www.scimagojr.com/journalsearch.php?q=",A30),"SCimago")</f>
        <v>SCimago</v>
      </c>
      <c r="C30" s="4"/>
      <c r="D30" s="17" t="s">
        <v>934</v>
      </c>
      <c r="E30" s="3" t="str">
        <f>HYPERLINK(CONCATENATE("http://www.scimagojr.com/journalsearch.php?q=",D30),"SCimago")</f>
        <v>SCimago</v>
      </c>
      <c r="F30" s="16"/>
      <c r="G30" s="16" t="s">
        <v>12</v>
      </c>
      <c r="H30" s="84" t="s">
        <v>13</v>
      </c>
      <c r="I30" s="15" t="s">
        <v>10094</v>
      </c>
      <c r="J30" s="8"/>
      <c r="K30" s="7"/>
      <c r="L30" s="179"/>
      <c r="M30" s="277"/>
      <c r="N30" s="126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</row>
    <row r="31" spans="1:235" s="1" customFormat="1" ht="18" customHeight="1" x14ac:dyDescent="0.25">
      <c r="A31" s="16" t="s">
        <v>10095</v>
      </c>
      <c r="B31" s="3" t="str">
        <f>HYPERLINK(CONCATENATE("http://www.scimagojr.com/journalsearch.php?q=",A31),"SCimago")</f>
        <v>SCimago</v>
      </c>
      <c r="C31" s="4"/>
      <c r="D31" s="17"/>
      <c r="E31" s="16"/>
      <c r="F31" s="16"/>
      <c r="G31" s="16" t="s">
        <v>12</v>
      </c>
      <c r="H31" s="84" t="s">
        <v>13</v>
      </c>
      <c r="I31" s="15" t="s">
        <v>10096</v>
      </c>
      <c r="J31" s="8"/>
      <c r="K31" s="7"/>
      <c r="L31" s="179"/>
      <c r="M31" s="277"/>
      <c r="N31" s="126"/>
    </row>
    <row r="32" spans="1:235" s="1" customFormat="1" ht="18" customHeight="1" x14ac:dyDescent="0.25">
      <c r="A32" s="16" t="s">
        <v>10249</v>
      </c>
      <c r="B32" s="3" t="str">
        <f>HYPERLINK(CONCATENATE("http://www.worldcat.org/search?q=",A32),"WCat")</f>
        <v>WCat</v>
      </c>
      <c r="C32" s="16"/>
      <c r="D32" s="17" t="s">
        <v>12719</v>
      </c>
      <c r="E32" s="3" t="str">
        <f>HYPERLINK(CONCATENATE("http://www.worldcat.org/search?q=",D32),"WCat")</f>
        <v>WCat</v>
      </c>
      <c r="F32" s="16"/>
      <c r="G32" s="16" t="s">
        <v>12</v>
      </c>
      <c r="H32" s="84" t="s">
        <v>13</v>
      </c>
      <c r="I32" s="15" t="s">
        <v>10251</v>
      </c>
      <c r="J32" s="8"/>
      <c r="K32" s="7"/>
      <c r="L32" s="179"/>
      <c r="M32" s="277"/>
      <c r="N32" s="126"/>
    </row>
    <row r="33" spans="1:235" s="1" customFormat="1" ht="18" customHeight="1" x14ac:dyDescent="0.25">
      <c r="A33" s="16" t="s">
        <v>10271</v>
      </c>
      <c r="B33" s="3" t="str">
        <f>HYPERLINK(CONCATENATE("http://www.worldcat.org/search?q=",A33),"WCat")</f>
        <v>WCat</v>
      </c>
      <c r="C33" s="16"/>
      <c r="D33" s="17"/>
      <c r="E33" s="16"/>
      <c r="F33" s="16"/>
      <c r="G33" s="16" t="s">
        <v>12</v>
      </c>
      <c r="H33" s="84" t="s">
        <v>13</v>
      </c>
      <c r="I33" s="15" t="s">
        <v>10272</v>
      </c>
      <c r="J33" s="8"/>
      <c r="K33" s="7"/>
      <c r="L33" s="179"/>
      <c r="M33" s="277"/>
      <c r="N33" s="126"/>
    </row>
    <row r="34" spans="1:235" s="1" customFormat="1" ht="18" customHeight="1" x14ac:dyDescent="0.25">
      <c r="A34" s="16" t="s">
        <v>10273</v>
      </c>
      <c r="B34" s="3" t="str">
        <f>HYPERLINK(CONCATENATE("http://www.worldcat.org/search?q=",A34),"WCat")</f>
        <v>WCat</v>
      </c>
      <c r="C34" s="16"/>
      <c r="D34" s="17"/>
      <c r="E34" s="16"/>
      <c r="F34" s="16"/>
      <c r="G34" s="16" t="s">
        <v>12</v>
      </c>
      <c r="H34" s="84" t="s">
        <v>13</v>
      </c>
      <c r="I34" s="15" t="s">
        <v>10274</v>
      </c>
      <c r="J34" s="8"/>
      <c r="K34" s="7"/>
      <c r="L34" s="179"/>
      <c r="M34" s="277"/>
      <c r="N34" s="126"/>
    </row>
    <row r="35" spans="1:235" s="1" customFormat="1" ht="18" customHeight="1" x14ac:dyDescent="0.25">
      <c r="A35" s="16" t="s">
        <v>10275</v>
      </c>
      <c r="B35" s="3" t="str">
        <f>HYPERLINK(CONCATENATE("http://www.worldcat.org/search?q=",A35),"WCat")</f>
        <v>WCat</v>
      </c>
      <c r="C35" s="16"/>
      <c r="D35" s="17"/>
      <c r="E35" s="16"/>
      <c r="F35" s="16"/>
      <c r="G35" s="16" t="s">
        <v>12</v>
      </c>
      <c r="H35" s="84" t="s">
        <v>13</v>
      </c>
      <c r="I35" s="15" t="s">
        <v>10276</v>
      </c>
      <c r="J35" s="8"/>
      <c r="K35" s="7"/>
      <c r="L35" s="179"/>
      <c r="M35" s="277"/>
      <c r="N35" s="126"/>
    </row>
    <row r="36" spans="1:235" s="1" customFormat="1" ht="18" customHeight="1" x14ac:dyDescent="0.25">
      <c r="A36" s="16" t="s">
        <v>5174</v>
      </c>
      <c r="B36" s="3" t="str">
        <f>HYPERLINK(CONCATENATE("http://www.scimagojr.com/journalsearch.php?q=",A36),"SCimago")</f>
        <v>SCimago</v>
      </c>
      <c r="C36" s="4"/>
      <c r="D36" s="17" t="s">
        <v>5173</v>
      </c>
      <c r="E36" s="3" t="str">
        <f>HYPERLINK(CONCATENATE("http://www.worldcat.org/search?q=",D36),"")</f>
        <v/>
      </c>
      <c r="F36" s="16"/>
      <c r="G36" s="16" t="s">
        <v>12</v>
      </c>
      <c r="H36" s="84" t="s">
        <v>13</v>
      </c>
      <c r="I36" s="15" t="s">
        <v>10097</v>
      </c>
      <c r="J36" s="8"/>
      <c r="K36" s="7"/>
      <c r="L36" s="179"/>
      <c r="M36" s="277"/>
      <c r="N36" s="126"/>
    </row>
    <row r="37" spans="1:235" s="1" customFormat="1" ht="18" customHeight="1" x14ac:dyDescent="0.25">
      <c r="A37" s="16" t="s">
        <v>186</v>
      </c>
      <c r="B37" s="3" t="str">
        <f>HYPERLINK(CONCATENATE("http://www.scimagojr.com/journalsearch.php?q=",A37),"SCimago")</f>
        <v>SCimago</v>
      </c>
      <c r="C37" s="4"/>
      <c r="D37" s="17"/>
      <c r="E37" s="16"/>
      <c r="F37" s="16"/>
      <c r="G37" s="16" t="s">
        <v>12</v>
      </c>
      <c r="H37" s="84" t="s">
        <v>13</v>
      </c>
      <c r="I37" s="15" t="s">
        <v>188</v>
      </c>
      <c r="J37" s="8"/>
      <c r="K37" s="7"/>
      <c r="L37" s="179"/>
      <c r="M37" s="277"/>
      <c r="N37" s="126"/>
    </row>
    <row r="38" spans="1:235" s="1" customFormat="1" ht="18" customHeight="1" x14ac:dyDescent="0.25">
      <c r="A38" s="16" t="s">
        <v>1047</v>
      </c>
      <c r="B38" s="3" t="str">
        <f>HYPERLINK(CONCATENATE("http://www.scimagojr.com/journalsearch.php?q=",A38),"SCimago")</f>
        <v>SCimago</v>
      </c>
      <c r="C38" s="4"/>
      <c r="D38" s="17"/>
      <c r="E38" s="16"/>
      <c r="F38" s="16"/>
      <c r="G38" s="16" t="s">
        <v>12</v>
      </c>
      <c r="H38" s="84" t="s">
        <v>13</v>
      </c>
      <c r="I38" s="15" t="s">
        <v>1049</v>
      </c>
      <c r="J38" s="8"/>
      <c r="K38" s="7"/>
      <c r="L38" s="179"/>
      <c r="M38" s="277"/>
      <c r="N38" s="126"/>
    </row>
    <row r="39" spans="1:235" s="1" customFormat="1" ht="18" customHeight="1" x14ac:dyDescent="0.25">
      <c r="A39" s="16" t="s">
        <v>10098</v>
      </c>
      <c r="B39" s="3" t="str">
        <f>HYPERLINK(CONCATENATE("http://www.worldcat.org/search?q=",A39),"WCat")</f>
        <v>WCat</v>
      </c>
      <c r="C39" s="16"/>
      <c r="D39" s="17"/>
      <c r="E39" s="16"/>
      <c r="F39" s="16"/>
      <c r="G39" s="16" t="s">
        <v>12</v>
      </c>
      <c r="H39" s="84" t="s">
        <v>13</v>
      </c>
      <c r="I39" s="15" t="s">
        <v>10099</v>
      </c>
      <c r="J39" s="8"/>
      <c r="K39" s="7"/>
      <c r="L39" s="179"/>
      <c r="M39" s="277"/>
      <c r="N39" s="126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</row>
    <row r="40" spans="1:235" s="1" customFormat="1" ht="18" customHeight="1" x14ac:dyDescent="0.25">
      <c r="A40" s="16" t="s">
        <v>10100</v>
      </c>
      <c r="B40" s="3" t="str">
        <f>HYPERLINK(CONCATENATE("http://www.scimagojr.com/journalsearch.php?q=",A40),"SCimago")</f>
        <v>SCimago</v>
      </c>
      <c r="C40" s="4"/>
      <c r="D40" s="17" t="s">
        <v>10101</v>
      </c>
      <c r="E40" s="3" t="str">
        <f>HYPERLINK(CONCATENATE("http://www.scimagojr.com/journalsearch.php?q=",D40),"SCimago")</f>
        <v>SCimago</v>
      </c>
      <c r="F40" s="16"/>
      <c r="G40" s="16" t="s">
        <v>12</v>
      </c>
      <c r="H40" s="84" t="s">
        <v>13</v>
      </c>
      <c r="I40" s="15" t="s">
        <v>10102</v>
      </c>
      <c r="J40" s="8"/>
      <c r="K40" s="7"/>
      <c r="L40" s="179"/>
      <c r="M40" s="277"/>
      <c r="N40" s="126"/>
    </row>
    <row r="41" spans="1:235" s="1" customFormat="1" ht="18" customHeight="1" x14ac:dyDescent="0.25">
      <c r="A41" s="16" t="s">
        <v>10103</v>
      </c>
      <c r="B41" s="3" t="str">
        <f>HYPERLINK(CONCATENATE("http://www.worldcat.org/search?q=",A41),"WCat")</f>
        <v>WCat</v>
      </c>
      <c r="C41" s="16"/>
      <c r="D41" s="17"/>
      <c r="E41" s="16"/>
      <c r="F41" s="16"/>
      <c r="G41" s="16" t="s">
        <v>12</v>
      </c>
      <c r="H41" s="84" t="s">
        <v>13</v>
      </c>
      <c r="I41" s="15" t="s">
        <v>10104</v>
      </c>
      <c r="J41" s="8"/>
      <c r="K41" s="7"/>
      <c r="L41" s="179"/>
      <c r="M41" s="277"/>
      <c r="N41" s="126"/>
    </row>
    <row r="42" spans="1:235" s="1" customFormat="1" ht="18" customHeight="1" x14ac:dyDescent="0.25">
      <c r="A42" s="16" t="s">
        <v>5683</v>
      </c>
      <c r="B42" s="3" t="str">
        <f>HYPERLINK(CONCATENATE("http://www.worldcat.org/search?q=",A42),"WCat")</f>
        <v>WCat</v>
      </c>
      <c r="C42" s="16"/>
      <c r="D42" s="17"/>
      <c r="E42" s="16"/>
      <c r="F42" s="16"/>
      <c r="G42" s="16" t="s">
        <v>12</v>
      </c>
      <c r="H42" s="84" t="s">
        <v>13</v>
      </c>
      <c r="I42" s="15" t="s">
        <v>10299</v>
      </c>
      <c r="J42" s="8"/>
      <c r="K42" s="7"/>
      <c r="L42" s="179"/>
      <c r="M42" s="277"/>
      <c r="N42" s="126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</row>
    <row r="43" spans="1:235" s="1" customFormat="1" ht="18" customHeight="1" x14ac:dyDescent="0.25">
      <c r="A43" s="16" t="s">
        <v>9289</v>
      </c>
      <c r="B43" s="3" t="str">
        <f>HYPERLINK(CONCATENATE("http://www.scimagojr.com/journalsearch.php?q=",A43),"SCimago")</f>
        <v>SCimago</v>
      </c>
      <c r="C43" s="4"/>
      <c r="D43" s="17"/>
      <c r="E43" s="16"/>
      <c r="F43" s="16"/>
      <c r="G43" s="16" t="s">
        <v>12</v>
      </c>
      <c r="H43" s="96" t="s">
        <v>13</v>
      </c>
      <c r="I43" s="15" t="s">
        <v>9353</v>
      </c>
      <c r="J43" s="8"/>
      <c r="K43" s="7"/>
      <c r="L43" s="179"/>
      <c r="M43" s="277"/>
      <c r="N43" s="126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</row>
    <row r="44" spans="1:235" s="1" customFormat="1" ht="18" customHeight="1" x14ac:dyDescent="0.25">
      <c r="A44" s="16" t="s">
        <v>2378</v>
      </c>
      <c r="B44" s="3" t="str">
        <f>HYPERLINK(CONCATENATE("http://www.scimagojr.com/journalsearch.php?q=",A44),"SCimago")</f>
        <v>SCimago</v>
      </c>
      <c r="C44" s="4"/>
      <c r="D44" s="17" t="s">
        <v>2377</v>
      </c>
      <c r="E44" s="3" t="str">
        <f>HYPERLINK(CONCATENATE("http://www.scimagojr.com/journalsearch.php?q=",D44),"SCimago")</f>
        <v>SCimago</v>
      </c>
      <c r="F44" s="16"/>
      <c r="G44" s="16" t="s">
        <v>12</v>
      </c>
      <c r="H44" s="84" t="s">
        <v>13</v>
      </c>
      <c r="I44" s="15" t="s">
        <v>2379</v>
      </c>
      <c r="J44" s="16"/>
      <c r="K44" s="18"/>
      <c r="L44" s="179"/>
      <c r="M44" s="277"/>
      <c r="N44" s="126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</row>
    <row r="45" spans="1:235" s="1" customFormat="1" ht="18" customHeight="1" x14ac:dyDescent="0.25">
      <c r="A45" s="16" t="s">
        <v>10306</v>
      </c>
      <c r="B45" s="3" t="str">
        <f>HYPERLINK(CONCATENATE("http://www.scimagojr.com/journalsearch.php?q=",A45),"SCimago")</f>
        <v>SCimago</v>
      </c>
      <c r="C45" s="4"/>
      <c r="D45" s="17" t="s">
        <v>10307</v>
      </c>
      <c r="E45" s="3" t="str">
        <f>HYPERLINK(CONCATENATE("http://www.scimagojr.com/journalsearch.php?q=",D45),"SCimago")</f>
        <v>SCimago</v>
      </c>
      <c r="F45" s="16"/>
      <c r="G45" s="16" t="s">
        <v>12</v>
      </c>
      <c r="H45" s="84" t="s">
        <v>13</v>
      </c>
      <c r="I45" s="15" t="s">
        <v>10308</v>
      </c>
      <c r="J45" s="8"/>
      <c r="K45" s="7"/>
      <c r="L45" s="179"/>
      <c r="M45" s="277"/>
      <c r="N45" s="126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</row>
    <row r="46" spans="1:235" s="1" customFormat="1" ht="18" customHeight="1" x14ac:dyDescent="0.25">
      <c r="A46" s="16" t="s">
        <v>10309</v>
      </c>
      <c r="B46" s="3" t="str">
        <f>HYPERLINK(CONCATENATE("http://www.scimagojr.com/journalsearch.php?q=",A46),"SCimago")</f>
        <v>SCimago</v>
      </c>
      <c r="C46" s="4"/>
      <c r="D46" s="17"/>
      <c r="E46" s="16"/>
      <c r="F46" s="16"/>
      <c r="G46" s="16" t="s">
        <v>12</v>
      </c>
      <c r="H46" s="84" t="s">
        <v>13</v>
      </c>
      <c r="I46" s="15" t="s">
        <v>10310</v>
      </c>
      <c r="J46" s="8"/>
      <c r="K46" s="7"/>
      <c r="L46" s="179"/>
      <c r="M46" s="277"/>
      <c r="N46" s="126"/>
    </row>
    <row r="47" spans="1:235" s="1" customFormat="1" ht="18" customHeight="1" x14ac:dyDescent="0.25">
      <c r="A47" s="16" t="s">
        <v>10105</v>
      </c>
      <c r="B47" s="3" t="str">
        <f>HYPERLINK(CONCATENATE("http://www.worldcat.org/search?q=",A47),"WCat")</f>
        <v>WCat</v>
      </c>
      <c r="C47" s="16"/>
      <c r="D47" s="17"/>
      <c r="E47" s="16"/>
      <c r="F47" s="16"/>
      <c r="G47" s="16" t="s">
        <v>12</v>
      </c>
      <c r="H47" s="96" t="s">
        <v>13</v>
      </c>
      <c r="I47" s="15" t="s">
        <v>10106</v>
      </c>
      <c r="J47" s="8"/>
      <c r="K47" s="7"/>
      <c r="L47" s="179"/>
      <c r="M47" s="277"/>
      <c r="N47" s="126"/>
    </row>
    <row r="48" spans="1:235" s="1" customFormat="1" ht="18" customHeight="1" x14ac:dyDescent="0.25">
      <c r="A48" s="16" t="s">
        <v>10107</v>
      </c>
      <c r="B48" s="3" t="str">
        <f>HYPERLINK(CONCATENATE("http://www.worldcat.org/search?q=",A48),"WCat")</f>
        <v>WCat</v>
      </c>
      <c r="C48" s="16"/>
      <c r="D48" s="17"/>
      <c r="E48" s="16"/>
      <c r="F48" s="16"/>
      <c r="G48" s="16" t="s">
        <v>12</v>
      </c>
      <c r="H48" s="96" t="s">
        <v>13</v>
      </c>
      <c r="I48" s="15" t="s">
        <v>10108</v>
      </c>
      <c r="J48" s="16"/>
      <c r="K48" s="18"/>
      <c r="L48" s="179"/>
      <c r="M48" s="277"/>
      <c r="N48" s="126"/>
    </row>
    <row r="49" spans="1:235" s="1" customFormat="1" ht="18" customHeight="1" x14ac:dyDescent="0.25">
      <c r="A49" s="16" t="s">
        <v>10311</v>
      </c>
      <c r="B49" s="3" t="str">
        <f>HYPERLINK(CONCATENATE("http://www.worldcat.org/search?q=",A49),"WCat")</f>
        <v>WCat</v>
      </c>
      <c r="C49" s="16"/>
      <c r="D49" s="17" t="s">
        <v>10312</v>
      </c>
      <c r="E49" s="3" t="str">
        <f>HYPERLINK(CONCATENATE("http://www.worldcat.org/search?q=",D49),"WCat")</f>
        <v>WCat</v>
      </c>
      <c r="F49" s="16"/>
      <c r="G49" s="16" t="s">
        <v>12</v>
      </c>
      <c r="H49" s="84" t="s">
        <v>13</v>
      </c>
      <c r="I49" s="15" t="s">
        <v>10313</v>
      </c>
      <c r="J49" s="8"/>
      <c r="K49" s="7"/>
      <c r="L49" s="179"/>
      <c r="M49" s="277"/>
      <c r="N49" s="126"/>
    </row>
    <row r="50" spans="1:235" s="1" customFormat="1" ht="18" customHeight="1" x14ac:dyDescent="0.25">
      <c r="A50" s="16" t="s">
        <v>10109</v>
      </c>
      <c r="B50" s="3" t="str">
        <f>HYPERLINK(CONCATENATE("http://www.worldcat.org/search?q=",A50),"WCat")</f>
        <v>WCat</v>
      </c>
      <c r="C50" s="16"/>
      <c r="D50" s="17"/>
      <c r="E50" s="16"/>
      <c r="F50" s="16"/>
      <c r="G50" s="16" t="s">
        <v>12</v>
      </c>
      <c r="H50" s="96" t="s">
        <v>13</v>
      </c>
      <c r="I50" s="15" t="s">
        <v>10110</v>
      </c>
      <c r="J50" s="8"/>
      <c r="K50" s="7"/>
      <c r="L50" s="179"/>
      <c r="M50" s="277"/>
      <c r="N50" s="126"/>
    </row>
    <row r="51" spans="1:235" s="1" customFormat="1" ht="18" customHeight="1" x14ac:dyDescent="0.25">
      <c r="A51" s="16" t="s">
        <v>10111</v>
      </c>
      <c r="B51" s="3" t="str">
        <f>HYPERLINK(CONCATENATE("http://www.worldcat.org/search?q=",A51),"WCat")</f>
        <v>WCat</v>
      </c>
      <c r="C51" s="16"/>
      <c r="D51" s="17"/>
      <c r="E51" s="16"/>
      <c r="F51" s="16"/>
      <c r="G51" s="16" t="s">
        <v>12</v>
      </c>
      <c r="H51" s="96" t="s">
        <v>13</v>
      </c>
      <c r="I51" s="15" t="s">
        <v>10112</v>
      </c>
      <c r="J51" s="8"/>
      <c r="K51" s="7"/>
      <c r="L51" s="179"/>
      <c r="M51" s="277"/>
      <c r="N51" s="126"/>
    </row>
    <row r="52" spans="1:235" s="1" customFormat="1" ht="18" customHeight="1" x14ac:dyDescent="0.25">
      <c r="A52" s="16" t="s">
        <v>6845</v>
      </c>
      <c r="B52" s="3" t="str">
        <f>HYPERLINK(CONCATENATE("http://www.scimagojr.com/journalsearch.php?q=",A52),"SCimago")</f>
        <v>SCimago</v>
      </c>
      <c r="C52" s="4"/>
      <c r="D52" s="17"/>
      <c r="E52" s="16"/>
      <c r="F52" s="16"/>
      <c r="G52" s="16" t="s">
        <v>12</v>
      </c>
      <c r="H52" s="84" t="s">
        <v>13</v>
      </c>
      <c r="I52" s="15" t="s">
        <v>8067</v>
      </c>
      <c r="J52" s="8"/>
      <c r="K52" s="7"/>
      <c r="L52" s="179"/>
      <c r="M52" s="277"/>
      <c r="N52" s="126"/>
    </row>
    <row r="53" spans="1:235" s="1" customFormat="1" ht="18" customHeight="1" x14ac:dyDescent="0.25">
      <c r="A53" s="16" t="s">
        <v>10113</v>
      </c>
      <c r="B53" s="3" t="str">
        <f>HYPERLINK(CONCATENATE("http://www.scimagojr.com/journalsearch.php?q=",A53),"SCimago")</f>
        <v>SCimago</v>
      </c>
      <c r="C53" s="4"/>
      <c r="D53" s="17"/>
      <c r="E53" s="16"/>
      <c r="F53" s="16"/>
      <c r="G53" s="16" t="s">
        <v>12</v>
      </c>
      <c r="H53" s="84" t="s">
        <v>13</v>
      </c>
      <c r="I53" s="15" t="s">
        <v>10114</v>
      </c>
      <c r="J53" s="8"/>
      <c r="K53" s="7"/>
      <c r="L53" s="179"/>
      <c r="M53" s="277"/>
      <c r="N53" s="126"/>
    </row>
    <row r="54" spans="1:235" s="1" customFormat="1" ht="18" customHeight="1" x14ac:dyDescent="0.25">
      <c r="A54" s="16" t="s">
        <v>10115</v>
      </c>
      <c r="B54" s="3" t="str">
        <f>HYPERLINK(CONCATENATE("http://www.scimagojr.com/journalsearch.php?q=",A54),"SCimago")</f>
        <v>SCimago</v>
      </c>
      <c r="C54" s="4"/>
      <c r="D54" s="17"/>
      <c r="E54" s="16"/>
      <c r="F54" s="16"/>
      <c r="G54" s="16" t="s">
        <v>12</v>
      </c>
      <c r="H54" s="84" t="s">
        <v>13</v>
      </c>
      <c r="I54" s="15" t="s">
        <v>10116</v>
      </c>
      <c r="J54" s="16"/>
      <c r="K54" s="18"/>
      <c r="L54" s="179"/>
      <c r="M54" s="277"/>
      <c r="N54" s="126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</row>
    <row r="55" spans="1:235" s="1" customFormat="1" ht="18" customHeight="1" x14ac:dyDescent="0.25">
      <c r="A55" s="16" t="s">
        <v>10117</v>
      </c>
      <c r="B55" s="3" t="str">
        <f>HYPERLINK(CONCATENATE("http://www.worldcat.org/search?q=",A55),"WCat")</f>
        <v>WCat</v>
      </c>
      <c r="C55" s="16"/>
      <c r="D55" s="17"/>
      <c r="E55" s="16"/>
      <c r="F55" s="16"/>
      <c r="G55" s="16" t="s">
        <v>12</v>
      </c>
      <c r="H55" s="84" t="s">
        <v>13</v>
      </c>
      <c r="I55" s="15" t="s">
        <v>10118</v>
      </c>
      <c r="J55" s="8"/>
      <c r="K55" s="7"/>
      <c r="L55" s="179"/>
      <c r="M55" s="277"/>
      <c r="N55" s="126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</row>
    <row r="56" spans="1:235" s="1" customFormat="1" ht="18" customHeight="1" x14ac:dyDescent="0.25">
      <c r="A56" s="16" t="s">
        <v>10119</v>
      </c>
      <c r="B56" s="3" t="str">
        <f>HYPERLINK(CONCATENATE("http://www.worldcat.org/search?q=",A56),"WCat")</f>
        <v>WCat</v>
      </c>
      <c r="C56" s="16"/>
      <c r="D56" s="17"/>
      <c r="E56" s="16"/>
      <c r="F56" s="16"/>
      <c r="G56" s="16" t="s">
        <v>12</v>
      </c>
      <c r="H56" s="84" t="s">
        <v>13</v>
      </c>
      <c r="I56" s="15" t="s">
        <v>10120</v>
      </c>
      <c r="J56" s="16"/>
      <c r="K56" s="18"/>
      <c r="L56" s="179"/>
      <c r="M56" s="277"/>
      <c r="N56" s="126"/>
    </row>
    <row r="57" spans="1:235" s="1" customFormat="1" ht="18" customHeight="1" x14ac:dyDescent="0.25">
      <c r="A57" s="16" t="s">
        <v>5203</v>
      </c>
      <c r="B57" s="3" t="str">
        <f>HYPERLINK(CONCATENATE("http://www.scimagojr.com/journalsearch.php?q=",A57),"SCimago")</f>
        <v>SCimago</v>
      </c>
      <c r="C57" s="4"/>
      <c r="D57" s="17"/>
      <c r="E57" s="16"/>
      <c r="F57" s="16"/>
      <c r="G57" s="16" t="s">
        <v>12</v>
      </c>
      <c r="H57" s="84" t="s">
        <v>13</v>
      </c>
      <c r="I57" s="15" t="s">
        <v>5204</v>
      </c>
      <c r="J57" s="8"/>
      <c r="K57" s="7"/>
      <c r="L57" s="179"/>
      <c r="M57" s="277"/>
      <c r="N57" s="126"/>
    </row>
    <row r="58" spans="1:235" s="1" customFormat="1" ht="18" customHeight="1" x14ac:dyDescent="0.25">
      <c r="A58" s="16" t="s">
        <v>7392</v>
      </c>
      <c r="B58" s="3" t="str">
        <f>HYPERLINK(CONCATENATE("http://www.scimagojr.com/journalsearch.php?q=",A58),"SCimago")</f>
        <v>SCimago</v>
      </c>
      <c r="C58" s="4"/>
      <c r="D58" s="17"/>
      <c r="E58" s="16"/>
      <c r="F58" s="16"/>
      <c r="G58" s="16" t="s">
        <v>12</v>
      </c>
      <c r="H58" s="84" t="s">
        <v>13</v>
      </c>
      <c r="I58" s="15" t="s">
        <v>8470</v>
      </c>
      <c r="J58" s="16"/>
      <c r="K58" s="18"/>
      <c r="L58" s="179"/>
      <c r="M58" s="277"/>
      <c r="N58" s="126"/>
    </row>
    <row r="59" spans="1:235" s="1" customFormat="1" ht="18" customHeight="1" x14ac:dyDescent="0.25">
      <c r="A59" s="16" t="s">
        <v>4975</v>
      </c>
      <c r="B59" s="3" t="str">
        <f>HYPERLINK(CONCATENATE("http://www.scimagojr.com/journalsearch.php?q=",A59),"SCimago")</f>
        <v>SCimago</v>
      </c>
      <c r="C59" s="4"/>
      <c r="D59" s="17" t="s">
        <v>4976</v>
      </c>
      <c r="E59" s="3" t="str">
        <f>HYPERLINK(CONCATENATE("http://www.scimagojr.com/journalsearch.php?q=",D59),"SCimago")</f>
        <v>SCimago</v>
      </c>
      <c r="F59" s="16"/>
      <c r="G59" s="16" t="s">
        <v>12</v>
      </c>
      <c r="H59" s="84" t="s">
        <v>13</v>
      </c>
      <c r="I59" s="15" t="s">
        <v>4977</v>
      </c>
      <c r="J59" s="16"/>
      <c r="K59" s="18"/>
      <c r="L59" s="179"/>
      <c r="M59" s="277"/>
      <c r="N59" s="126"/>
    </row>
    <row r="60" spans="1:235" s="1" customFormat="1" ht="18" customHeight="1" x14ac:dyDescent="0.25">
      <c r="A60" s="16" t="s">
        <v>10341</v>
      </c>
      <c r="B60" s="3" t="str">
        <f>HYPERLINK(CONCATENATE("http://www.worldcat.org/search?q=",A60),"WCat")</f>
        <v>WCat</v>
      </c>
      <c r="C60" s="16"/>
      <c r="D60" s="17"/>
      <c r="E60" s="16"/>
      <c r="F60" s="16"/>
      <c r="G60" s="16" t="s">
        <v>12</v>
      </c>
      <c r="H60" s="84" t="s">
        <v>13</v>
      </c>
      <c r="I60" s="15" t="s">
        <v>10342</v>
      </c>
      <c r="J60" s="8"/>
      <c r="K60" s="7"/>
      <c r="L60" s="179"/>
      <c r="M60" s="277"/>
      <c r="N60" s="126"/>
    </row>
    <row r="61" spans="1:235" s="1" customFormat="1" ht="18" customHeight="1" x14ac:dyDescent="0.25">
      <c r="A61" s="16" t="s">
        <v>10121</v>
      </c>
      <c r="B61" s="3" t="str">
        <f t="shared" ref="B61:B66" si="0">HYPERLINK(CONCATENATE("http://www.scimagojr.com/journalsearch.php?q=",A61),"SCimago")</f>
        <v>SCimago</v>
      </c>
      <c r="C61" s="4"/>
      <c r="D61" s="17"/>
      <c r="E61" s="16"/>
      <c r="F61" s="16"/>
      <c r="G61" s="16" t="s">
        <v>12</v>
      </c>
      <c r="H61" s="84" t="s">
        <v>13</v>
      </c>
      <c r="I61" s="15" t="s">
        <v>10122</v>
      </c>
      <c r="J61" s="8"/>
      <c r="K61" s="7"/>
      <c r="L61" s="179"/>
      <c r="M61" s="277"/>
      <c r="N61" s="126"/>
    </row>
    <row r="62" spans="1:235" s="1" customFormat="1" ht="18" customHeight="1" x14ac:dyDescent="0.25">
      <c r="A62" s="16" t="s">
        <v>10123</v>
      </c>
      <c r="B62" s="3" t="str">
        <f t="shared" si="0"/>
        <v>SCimago</v>
      </c>
      <c r="C62" s="4"/>
      <c r="D62" s="17" t="s">
        <v>10124</v>
      </c>
      <c r="E62" s="3" t="str">
        <f>HYPERLINK(CONCATENATE("http://www.scimagojr.com/journalsearch.php?q=",D62),"SCimago")</f>
        <v>SCimago</v>
      </c>
      <c r="F62" s="16"/>
      <c r="G62" s="16" t="s">
        <v>12</v>
      </c>
      <c r="H62" s="84" t="s">
        <v>13</v>
      </c>
      <c r="I62" s="15" t="s">
        <v>10125</v>
      </c>
      <c r="J62" s="8"/>
      <c r="K62" s="7"/>
      <c r="L62" s="179"/>
      <c r="M62" s="277"/>
      <c r="N62" s="126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</row>
    <row r="63" spans="1:235" s="1" customFormat="1" ht="18" customHeight="1" x14ac:dyDescent="0.25">
      <c r="A63" s="16" t="s">
        <v>7248</v>
      </c>
      <c r="B63" s="3" t="str">
        <f t="shared" si="0"/>
        <v>SCimago</v>
      </c>
      <c r="C63" s="4"/>
      <c r="D63" s="17"/>
      <c r="E63" s="16"/>
      <c r="F63" s="16"/>
      <c r="G63" s="16" t="s">
        <v>12</v>
      </c>
      <c r="H63" s="84" t="s">
        <v>13</v>
      </c>
      <c r="I63" s="15" t="s">
        <v>8362</v>
      </c>
      <c r="J63" s="8"/>
      <c r="K63" s="7"/>
      <c r="L63" s="179"/>
      <c r="M63" s="277"/>
      <c r="N63" s="126"/>
    </row>
    <row r="64" spans="1:235" s="1" customFormat="1" ht="18" customHeight="1" x14ac:dyDescent="0.25">
      <c r="A64" s="16" t="s">
        <v>1279</v>
      </c>
      <c r="B64" s="3" t="str">
        <f t="shared" si="0"/>
        <v>SCimago</v>
      </c>
      <c r="C64" s="4"/>
      <c r="D64" s="17" t="s">
        <v>1278</v>
      </c>
      <c r="E64" s="3" t="str">
        <f>HYPERLINK(CONCATENATE("http://www.scimagojr.com/journalsearch.php?q=",D64),"SCimago")</f>
        <v>SCimago</v>
      </c>
      <c r="F64" s="16"/>
      <c r="G64" s="16" t="s">
        <v>12</v>
      </c>
      <c r="H64" s="84" t="s">
        <v>13</v>
      </c>
      <c r="I64" s="15" t="s">
        <v>1280</v>
      </c>
      <c r="J64" s="8"/>
      <c r="K64" s="7"/>
      <c r="L64" s="179"/>
      <c r="M64" s="277"/>
      <c r="N64" s="126"/>
    </row>
    <row r="65" spans="1:235" s="1" customFormat="1" ht="18" customHeight="1" x14ac:dyDescent="0.25">
      <c r="A65" s="16" t="s">
        <v>7163</v>
      </c>
      <c r="B65" s="3" t="str">
        <f t="shared" si="0"/>
        <v>SCimago</v>
      </c>
      <c r="C65" s="4"/>
      <c r="D65" s="17" t="s">
        <v>7164</v>
      </c>
      <c r="E65" s="3" t="str">
        <f>HYPERLINK(CONCATENATE("http://www.scimagojr.com/journalsearch.php?q=",D65),"SCimago")</f>
        <v>SCimago</v>
      </c>
      <c r="F65" s="16"/>
      <c r="G65" s="16" t="s">
        <v>12</v>
      </c>
      <c r="H65" s="84" t="s">
        <v>13</v>
      </c>
      <c r="I65" s="15" t="s">
        <v>8302</v>
      </c>
      <c r="J65" s="8"/>
      <c r="K65" s="7"/>
      <c r="L65" s="179"/>
      <c r="M65" s="277"/>
      <c r="N65" s="126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</row>
    <row r="66" spans="1:235" s="1" customFormat="1" ht="18" customHeight="1" x14ac:dyDescent="0.25">
      <c r="A66" s="16" t="s">
        <v>1305</v>
      </c>
      <c r="B66" s="3" t="str">
        <f t="shared" si="0"/>
        <v>SCimago</v>
      </c>
      <c r="C66" s="4"/>
      <c r="D66" s="17" t="s">
        <v>7092</v>
      </c>
      <c r="E66" s="3" t="str">
        <f>HYPERLINK(CONCATENATE("http://www.scimagojr.com/journalsearch.php?q=",D66),"SCimago")</f>
        <v>SCimago</v>
      </c>
      <c r="F66" s="16"/>
      <c r="G66" s="16" t="s">
        <v>12</v>
      </c>
      <c r="H66" s="84" t="s">
        <v>13</v>
      </c>
      <c r="I66" s="15" t="s">
        <v>1306</v>
      </c>
      <c r="J66" s="8"/>
      <c r="K66" s="7"/>
      <c r="L66" s="179"/>
      <c r="M66" s="277"/>
      <c r="N66" s="126"/>
    </row>
    <row r="67" spans="1:235" s="1" customFormat="1" ht="18" customHeight="1" x14ac:dyDescent="0.25">
      <c r="A67" s="16" t="s">
        <v>10355</v>
      </c>
      <c r="B67" s="3" t="str">
        <f>HYPERLINK(CONCATENATE("http://www.worldcat.org/search?q=",A67),"WCat")</f>
        <v>WCat</v>
      </c>
      <c r="C67" s="16"/>
      <c r="D67" s="17"/>
      <c r="E67" s="16"/>
      <c r="F67" s="16"/>
      <c r="G67" s="16" t="s">
        <v>12</v>
      </c>
      <c r="H67" s="84" t="s">
        <v>13</v>
      </c>
      <c r="I67" s="15" t="s">
        <v>10356</v>
      </c>
      <c r="J67" s="8"/>
      <c r="K67" s="7"/>
      <c r="L67" s="179"/>
      <c r="M67" s="277"/>
      <c r="N67" s="126"/>
    </row>
    <row r="68" spans="1:235" s="1" customFormat="1" ht="18" customHeight="1" x14ac:dyDescent="0.25">
      <c r="A68" s="16" t="s">
        <v>1321</v>
      </c>
      <c r="B68" s="3" t="str">
        <f>HYPERLINK(CONCATENATE("http://www.scimagojr.com/journalsearch.php?q=",A68),"SCimago")</f>
        <v>SCimago</v>
      </c>
      <c r="C68" s="4"/>
      <c r="D68" s="17"/>
      <c r="E68" s="16"/>
      <c r="F68" s="16"/>
      <c r="G68" s="16" t="s">
        <v>12</v>
      </c>
      <c r="H68" s="84" t="s">
        <v>13</v>
      </c>
      <c r="I68" s="15" t="s">
        <v>1323</v>
      </c>
      <c r="J68" s="8"/>
      <c r="K68" s="7"/>
      <c r="L68" s="179"/>
      <c r="M68" s="277"/>
      <c r="N68" s="126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</row>
    <row r="69" spans="1:235" s="1" customFormat="1" ht="18" customHeight="1" x14ac:dyDescent="0.25">
      <c r="A69" s="16" t="s">
        <v>1331</v>
      </c>
      <c r="B69" s="3" t="str">
        <f>HYPERLINK(CONCATENATE("http://www.scimagojr.com/journalsearch.php?q=",A69),"SCimago")</f>
        <v>SCimago</v>
      </c>
      <c r="C69" s="4"/>
      <c r="D69" s="17"/>
      <c r="E69" s="16"/>
      <c r="F69" s="16"/>
      <c r="G69" s="16" t="s">
        <v>12</v>
      </c>
      <c r="H69" s="84" t="s">
        <v>13</v>
      </c>
      <c r="I69" s="15" t="s">
        <v>1333</v>
      </c>
      <c r="J69" s="8"/>
      <c r="K69" s="7"/>
      <c r="L69" s="179"/>
      <c r="M69" s="277"/>
      <c r="N69" s="126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</row>
    <row r="70" spans="1:235" s="1" customFormat="1" ht="18" customHeight="1" x14ac:dyDescent="0.25">
      <c r="A70" s="16" t="s">
        <v>10129</v>
      </c>
      <c r="B70" s="3" t="str">
        <f>HYPERLINK(CONCATENATE("http://www.scimagojr.com/journalsearch.php?q=",A70),"SCimago")</f>
        <v>SCimago</v>
      </c>
      <c r="C70" s="4"/>
      <c r="D70" s="17"/>
      <c r="E70" s="16"/>
      <c r="F70" s="16"/>
      <c r="G70" s="16" t="s">
        <v>12</v>
      </c>
      <c r="H70" s="84" t="s">
        <v>13</v>
      </c>
      <c r="I70" s="15" t="s">
        <v>10130</v>
      </c>
      <c r="J70" s="8"/>
      <c r="K70" s="7"/>
      <c r="L70" s="179"/>
      <c r="M70" s="277"/>
      <c r="N70" s="126"/>
    </row>
    <row r="71" spans="1:235" s="1" customFormat="1" ht="18" customHeight="1" x14ac:dyDescent="0.25">
      <c r="A71" s="16" t="s">
        <v>10359</v>
      </c>
      <c r="B71" s="3" t="str">
        <f>HYPERLINK(CONCATENATE("http://www.worldcat.org/search?q=",A71),"WCat")</f>
        <v>WCat</v>
      </c>
      <c r="C71" s="16"/>
      <c r="D71" s="17"/>
      <c r="E71" s="16"/>
      <c r="F71" s="16"/>
      <c r="G71" s="16" t="s">
        <v>12</v>
      </c>
      <c r="H71" s="84" t="s">
        <v>13</v>
      </c>
      <c r="I71" s="15" t="s">
        <v>10360</v>
      </c>
      <c r="J71" s="8"/>
      <c r="K71" s="7"/>
      <c r="L71" s="179"/>
      <c r="M71" s="277"/>
      <c r="N71" s="126"/>
    </row>
    <row r="72" spans="1:235" s="1" customFormat="1" ht="18" customHeight="1" x14ac:dyDescent="0.25">
      <c r="A72" s="16" t="s">
        <v>10363</v>
      </c>
      <c r="B72" s="3" t="str">
        <f>HYPERLINK(CONCATENATE("http://www.worldcat.org/search?q=",A72),"WCat")</f>
        <v>WCat</v>
      </c>
      <c r="C72" s="16"/>
      <c r="D72" s="17"/>
      <c r="E72" s="16"/>
      <c r="F72" s="16"/>
      <c r="G72" s="16" t="s">
        <v>12</v>
      </c>
      <c r="H72" s="84" t="s">
        <v>13</v>
      </c>
      <c r="I72" s="15" t="s">
        <v>10364</v>
      </c>
      <c r="J72" s="8"/>
      <c r="K72" s="7"/>
      <c r="L72" s="179"/>
      <c r="M72" s="277"/>
      <c r="N72" s="126"/>
    </row>
    <row r="73" spans="1:235" s="1" customFormat="1" ht="18" customHeight="1" x14ac:dyDescent="0.25">
      <c r="A73" s="16" t="s">
        <v>10365</v>
      </c>
      <c r="B73" s="3" t="str">
        <f>HYPERLINK(CONCATENATE("http://www.worldcat.org/search?q=",A73),"WCat")</f>
        <v>WCat</v>
      </c>
      <c r="C73" s="16"/>
      <c r="D73" s="17"/>
      <c r="E73" s="16"/>
      <c r="F73" s="16"/>
      <c r="G73" s="16" t="s">
        <v>12</v>
      </c>
      <c r="H73" s="84" t="s">
        <v>13</v>
      </c>
      <c r="I73" s="15" t="s">
        <v>10366</v>
      </c>
      <c r="J73" s="8"/>
      <c r="K73" s="11"/>
      <c r="L73" s="179"/>
      <c r="M73" s="277"/>
      <c r="N73" s="126"/>
    </row>
    <row r="74" spans="1:235" s="1" customFormat="1" ht="18" customHeight="1" x14ac:dyDescent="0.25">
      <c r="A74" s="16" t="s">
        <v>10367</v>
      </c>
      <c r="B74" s="3" t="str">
        <f>HYPERLINK(CONCATENATE("http://www.worldcat.org/search?q=",A74),"WCat")</f>
        <v>WCat</v>
      </c>
      <c r="C74" s="16"/>
      <c r="D74" s="17"/>
      <c r="E74" s="16"/>
      <c r="F74" s="16"/>
      <c r="G74" s="16" t="s">
        <v>12</v>
      </c>
      <c r="H74" s="84" t="s">
        <v>13</v>
      </c>
      <c r="I74" s="15" t="s">
        <v>10368</v>
      </c>
      <c r="J74" s="16"/>
      <c r="K74" s="18"/>
      <c r="L74" s="179"/>
      <c r="M74" s="277"/>
      <c r="N74" s="126"/>
    </row>
    <row r="75" spans="1:235" s="1" customFormat="1" ht="18" customHeight="1" x14ac:dyDescent="0.25">
      <c r="A75" s="16" t="s">
        <v>10133</v>
      </c>
      <c r="B75" s="3" t="str">
        <f>HYPERLINK(CONCATENATE("http://www.worldcat.org/search?q=",A75),"WCat")</f>
        <v>WCat</v>
      </c>
      <c r="C75" s="16"/>
      <c r="D75" s="17"/>
      <c r="E75" s="16"/>
      <c r="F75" s="16"/>
      <c r="G75" s="16" t="s">
        <v>12</v>
      </c>
      <c r="H75" s="84" t="s">
        <v>13</v>
      </c>
      <c r="I75" s="15" t="s">
        <v>10388</v>
      </c>
      <c r="J75" s="8"/>
      <c r="K75" s="7"/>
      <c r="L75" s="179"/>
      <c r="M75" s="277"/>
      <c r="N75" s="126"/>
    </row>
    <row r="76" spans="1:235" s="1" customFormat="1" ht="18" customHeight="1" x14ac:dyDescent="0.25">
      <c r="A76" s="16" t="s">
        <v>7363</v>
      </c>
      <c r="B76" s="3" t="str">
        <f t="shared" ref="B76:B85" si="1">HYPERLINK(CONCATENATE("http://www.scimagojr.com/journalsearch.php?q=",A76),"SCimago")</f>
        <v>SCimago</v>
      </c>
      <c r="C76" s="4"/>
      <c r="D76" s="17" t="s">
        <v>7362</v>
      </c>
      <c r="E76" s="3" t="str">
        <f>HYPERLINK(CONCATENATE("http://www.scimagojr.com/journalsearch.php?q=",D76),"SCimago")</f>
        <v>SCimago</v>
      </c>
      <c r="F76" s="16"/>
      <c r="G76" s="16" t="s">
        <v>12</v>
      </c>
      <c r="H76" s="84" t="s">
        <v>13</v>
      </c>
      <c r="I76" s="15" t="s">
        <v>8448</v>
      </c>
      <c r="J76" s="8"/>
      <c r="K76" s="7"/>
      <c r="L76" s="179"/>
      <c r="M76" s="277"/>
      <c r="N76" s="126"/>
    </row>
    <row r="77" spans="1:235" s="1" customFormat="1" ht="18" customHeight="1" x14ac:dyDescent="0.25">
      <c r="A77" s="16" t="s">
        <v>1516</v>
      </c>
      <c r="B77" s="3" t="str">
        <f t="shared" si="1"/>
        <v>SCimago</v>
      </c>
      <c r="C77" s="4"/>
      <c r="D77" s="17" t="s">
        <v>1515</v>
      </c>
      <c r="E77" s="3" t="str">
        <f>HYPERLINK(CONCATENATE("http://www.scimagojr.com/journalsearch.php?q=",D77),"SCimago")</f>
        <v>SCimago</v>
      </c>
      <c r="F77" s="16"/>
      <c r="G77" s="16" t="s">
        <v>12</v>
      </c>
      <c r="H77" s="84" t="s">
        <v>13</v>
      </c>
      <c r="I77" s="15" t="s">
        <v>1517</v>
      </c>
      <c r="J77" s="13"/>
      <c r="K77" s="7"/>
      <c r="L77" s="179"/>
      <c r="M77" s="277"/>
      <c r="N77" s="126"/>
    </row>
    <row r="78" spans="1:235" s="1" customFormat="1" ht="18" customHeight="1" x14ac:dyDescent="0.25">
      <c r="A78" s="16" t="s">
        <v>458</v>
      </c>
      <c r="B78" s="3" t="str">
        <f t="shared" si="1"/>
        <v>SCimago</v>
      </c>
      <c r="C78" s="4"/>
      <c r="D78" s="17" t="s">
        <v>459</v>
      </c>
      <c r="E78" s="3" t="str">
        <f>HYPERLINK(CONCATENATE("http://www.scimagojr.com/journalsearch.php?q=",D78),"SCimago")</f>
        <v>SCimago</v>
      </c>
      <c r="F78" s="16"/>
      <c r="G78" s="16" t="s">
        <v>12</v>
      </c>
      <c r="H78" s="84" t="s">
        <v>13</v>
      </c>
      <c r="I78" s="15" t="s">
        <v>460</v>
      </c>
      <c r="J78" s="8"/>
      <c r="K78" s="7"/>
      <c r="L78" s="179"/>
      <c r="M78" s="277"/>
      <c r="N78" s="126"/>
    </row>
    <row r="79" spans="1:235" s="1" customFormat="1" ht="18" customHeight="1" x14ac:dyDescent="0.25">
      <c r="A79" s="16" t="s">
        <v>10131</v>
      </c>
      <c r="B79" s="3" t="str">
        <f t="shared" si="1"/>
        <v>SCimago</v>
      </c>
      <c r="C79" s="4"/>
      <c r="D79" s="17"/>
      <c r="E79" s="16"/>
      <c r="F79" s="16"/>
      <c r="G79" s="16" t="s">
        <v>12</v>
      </c>
      <c r="H79" s="84" t="s">
        <v>13</v>
      </c>
      <c r="I79" s="15" t="s">
        <v>10132</v>
      </c>
      <c r="J79" s="8"/>
      <c r="K79" s="7"/>
      <c r="L79" s="179"/>
      <c r="M79" s="277"/>
      <c r="N79" s="126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12"/>
      <c r="HZ79" s="12"/>
      <c r="IA79" s="12"/>
    </row>
    <row r="80" spans="1:235" s="1" customFormat="1" ht="18" customHeight="1" x14ac:dyDescent="0.25">
      <c r="A80" s="16" t="s">
        <v>11115</v>
      </c>
      <c r="B80" s="3" t="str">
        <f t="shared" si="1"/>
        <v>SCimago</v>
      </c>
      <c r="C80" s="4"/>
      <c r="D80" s="17" t="s">
        <v>11116</v>
      </c>
      <c r="E80" s="3" t="str">
        <f>HYPERLINK(CONCATENATE("http://www.scimagojr.com/journalsearch.php?q=",D80),"SCimago")</f>
        <v>SCimago</v>
      </c>
      <c r="F80" s="16"/>
      <c r="G80" s="16" t="s">
        <v>12</v>
      </c>
      <c r="H80" s="84" t="s">
        <v>13</v>
      </c>
      <c r="I80" s="15" t="s">
        <v>11117</v>
      </c>
      <c r="J80" s="8"/>
      <c r="K80" s="7"/>
      <c r="L80" s="179"/>
      <c r="M80" s="277"/>
      <c r="N80" s="126"/>
    </row>
    <row r="81" spans="1:235" s="1" customFormat="1" ht="18" customHeight="1" x14ac:dyDescent="0.25">
      <c r="A81" s="16" t="s">
        <v>1583</v>
      </c>
      <c r="B81" s="3" t="str">
        <f t="shared" si="1"/>
        <v>SCimago</v>
      </c>
      <c r="C81" s="4"/>
      <c r="D81" s="17" t="s">
        <v>1584</v>
      </c>
      <c r="E81" s="3" t="str">
        <f>HYPERLINK(CONCATENATE("http://www.scimagojr.com/journalsearch.php?q=",D81),"SCimago")</f>
        <v>SCimago</v>
      </c>
      <c r="F81" s="16"/>
      <c r="G81" s="16" t="s">
        <v>12</v>
      </c>
      <c r="H81" s="84" t="s">
        <v>13</v>
      </c>
      <c r="I81" s="15" t="s">
        <v>1585</v>
      </c>
      <c r="J81" s="8"/>
      <c r="K81" s="7"/>
      <c r="L81" s="179"/>
      <c r="M81" s="277"/>
      <c r="N81" s="126"/>
    </row>
    <row r="82" spans="1:235" s="1" customFormat="1" ht="18" customHeight="1" x14ac:dyDescent="0.25">
      <c r="A82" s="16" t="s">
        <v>5302</v>
      </c>
      <c r="B82" s="3" t="str">
        <f t="shared" si="1"/>
        <v>SCimago</v>
      </c>
      <c r="C82" s="4"/>
      <c r="D82" s="17" t="s">
        <v>5303</v>
      </c>
      <c r="E82" s="3" t="str">
        <f>HYPERLINK(CONCATENATE("http://www.scimagojr.com/journalsearch.php?q=",D82),"SCimago")</f>
        <v>SCimago</v>
      </c>
      <c r="F82" s="16"/>
      <c r="G82" s="16" t="s">
        <v>12</v>
      </c>
      <c r="H82" s="84" t="s">
        <v>13</v>
      </c>
      <c r="I82" s="15" t="s">
        <v>5304</v>
      </c>
      <c r="J82" s="8"/>
      <c r="K82" s="7"/>
      <c r="L82" s="179"/>
      <c r="M82" s="277"/>
      <c r="N82" s="126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  <c r="HJ82" s="12"/>
      <c r="HK82" s="12"/>
      <c r="HL82" s="12"/>
      <c r="HM82" s="12"/>
      <c r="HN82" s="12"/>
      <c r="HO82" s="12"/>
      <c r="HP82" s="12"/>
      <c r="HQ82" s="12"/>
      <c r="HR82" s="12"/>
      <c r="HS82" s="12"/>
      <c r="HT82" s="12"/>
      <c r="HU82" s="12"/>
      <c r="HV82" s="12"/>
      <c r="HW82" s="12"/>
      <c r="HX82" s="12"/>
      <c r="HY82" s="12"/>
      <c r="HZ82" s="12"/>
      <c r="IA82" s="12"/>
    </row>
    <row r="83" spans="1:235" s="1" customFormat="1" ht="18" customHeight="1" x14ac:dyDescent="0.25">
      <c r="A83" s="16" t="s">
        <v>10404</v>
      </c>
      <c r="B83" s="3" t="str">
        <f t="shared" si="1"/>
        <v>SCimago</v>
      </c>
      <c r="C83" s="4"/>
      <c r="D83" s="17"/>
      <c r="E83" s="16"/>
      <c r="F83" s="16"/>
      <c r="G83" s="16" t="s">
        <v>12</v>
      </c>
      <c r="H83" s="84" t="s">
        <v>13</v>
      </c>
      <c r="I83" s="15" t="s">
        <v>10405</v>
      </c>
      <c r="J83" s="8"/>
      <c r="K83" s="7"/>
      <c r="L83" s="179"/>
      <c r="M83" s="277"/>
      <c r="N83" s="126"/>
    </row>
    <row r="84" spans="1:235" s="1" customFormat="1" ht="18" customHeight="1" x14ac:dyDescent="0.25">
      <c r="A84" s="16" t="s">
        <v>1623</v>
      </c>
      <c r="B84" s="3" t="str">
        <f t="shared" si="1"/>
        <v>SCimago</v>
      </c>
      <c r="C84" s="4"/>
      <c r="D84" s="17" t="s">
        <v>1624</v>
      </c>
      <c r="E84" s="3" t="str">
        <f>HYPERLINK(CONCATENATE("http://www.scimagojr.com/journalsearch.php?q=",D84),"SCimago")</f>
        <v>SCimago</v>
      </c>
      <c r="F84" s="16"/>
      <c r="G84" s="16" t="s">
        <v>12</v>
      </c>
      <c r="H84" s="84" t="s">
        <v>13</v>
      </c>
      <c r="I84" s="15" t="s">
        <v>1625</v>
      </c>
      <c r="J84" s="8"/>
      <c r="K84" s="7"/>
      <c r="L84" s="179"/>
      <c r="M84" s="277"/>
      <c r="N84" s="126"/>
    </row>
    <row r="85" spans="1:235" s="1" customFormat="1" ht="18" customHeight="1" x14ac:dyDescent="0.25">
      <c r="A85" s="16" t="s">
        <v>6397</v>
      </c>
      <c r="B85" s="3" t="str">
        <f t="shared" si="1"/>
        <v>SCimago</v>
      </c>
      <c r="C85" s="4"/>
      <c r="D85" s="17" t="s">
        <v>6398</v>
      </c>
      <c r="E85" s="3" t="str">
        <f>HYPERLINK(CONCATENATE("http://www.scimagojr.com/journalsearch.php?q=",D85),"SCimago")</f>
        <v>SCimago</v>
      </c>
      <c r="F85" s="16"/>
      <c r="G85" s="16" t="s">
        <v>12</v>
      </c>
      <c r="H85" s="84" t="s">
        <v>13</v>
      </c>
      <c r="I85" s="15" t="s">
        <v>6399</v>
      </c>
      <c r="J85" s="8"/>
      <c r="K85" s="7" t="s">
        <v>12718</v>
      </c>
      <c r="L85" s="179"/>
      <c r="M85" s="277"/>
      <c r="N85" s="126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12"/>
      <c r="HA85" s="12"/>
      <c r="HB85" s="12"/>
      <c r="HC85" s="12"/>
      <c r="HD85" s="12"/>
      <c r="HE85" s="12"/>
      <c r="HF85" s="12"/>
      <c r="HG85" s="12"/>
      <c r="HH85" s="12"/>
      <c r="HI85" s="12"/>
      <c r="HJ85" s="12"/>
      <c r="HK85" s="12"/>
      <c r="HL85" s="12"/>
      <c r="HM85" s="12"/>
      <c r="HN85" s="12"/>
      <c r="HO85" s="12"/>
      <c r="HP85" s="12"/>
      <c r="HQ85" s="12"/>
      <c r="HR85" s="12"/>
      <c r="HS85" s="12"/>
      <c r="HT85" s="12"/>
      <c r="HU85" s="12"/>
      <c r="HV85" s="12"/>
      <c r="HW85" s="12"/>
      <c r="HX85" s="12"/>
      <c r="HY85" s="12"/>
      <c r="HZ85" s="12"/>
      <c r="IA85" s="12"/>
    </row>
    <row r="86" spans="1:235" s="1" customFormat="1" ht="18" customHeight="1" x14ac:dyDescent="0.25">
      <c r="A86" s="16" t="s">
        <v>10133</v>
      </c>
      <c r="B86" s="3" t="str">
        <f>HYPERLINK(CONCATENATE("http://www.worldcat.org/search?q=",A86),"WCat")</f>
        <v>WCat</v>
      </c>
      <c r="C86" s="16"/>
      <c r="D86" s="17"/>
      <c r="E86" s="16"/>
      <c r="F86" s="16"/>
      <c r="G86" s="16" t="s">
        <v>12</v>
      </c>
      <c r="H86" s="84" t="s">
        <v>13</v>
      </c>
      <c r="I86" s="15" t="s">
        <v>10134</v>
      </c>
      <c r="J86" s="8"/>
      <c r="K86" s="7"/>
      <c r="L86" s="179"/>
      <c r="M86" s="277"/>
      <c r="N86" s="126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  <c r="HG86" s="12"/>
      <c r="HH86" s="12"/>
      <c r="HI86" s="12"/>
      <c r="HJ86" s="12"/>
      <c r="HK86" s="12"/>
      <c r="HL86" s="12"/>
      <c r="HM86" s="12"/>
      <c r="HN86" s="12"/>
      <c r="HO86" s="12"/>
      <c r="HP86" s="12"/>
      <c r="HQ86" s="12"/>
      <c r="HR86" s="12"/>
      <c r="HS86" s="12"/>
      <c r="HT86" s="12"/>
      <c r="HU86" s="12"/>
      <c r="HV86" s="12"/>
      <c r="HW86" s="12"/>
      <c r="HX86" s="12"/>
      <c r="HY86" s="12"/>
      <c r="HZ86" s="12"/>
      <c r="IA86" s="12"/>
    </row>
    <row r="87" spans="1:235" s="1" customFormat="1" ht="18" customHeight="1" x14ac:dyDescent="0.25">
      <c r="A87" s="16" t="s">
        <v>10437</v>
      </c>
      <c r="B87" s="3" t="str">
        <f>HYPERLINK(CONCATENATE("http://www.worldcat.org/search?q=",A87),"WCat")</f>
        <v>WCat</v>
      </c>
      <c r="C87" s="16"/>
      <c r="D87" s="17"/>
      <c r="E87" s="16"/>
      <c r="F87" s="16"/>
      <c r="G87" s="16" t="s">
        <v>12</v>
      </c>
      <c r="H87" s="84" t="s">
        <v>13</v>
      </c>
      <c r="I87" s="15" t="s">
        <v>10438</v>
      </c>
      <c r="J87" s="16"/>
      <c r="K87" s="18"/>
      <c r="L87" s="179"/>
      <c r="M87" s="277"/>
      <c r="N87" s="126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  <c r="GZ87" s="12"/>
      <c r="HA87" s="12"/>
      <c r="HB87" s="12"/>
      <c r="HC87" s="12"/>
      <c r="HD87" s="12"/>
      <c r="HE87" s="12"/>
      <c r="HF87" s="12"/>
      <c r="HG87" s="12"/>
      <c r="HH87" s="12"/>
      <c r="HI87" s="12"/>
      <c r="HJ87" s="12"/>
      <c r="HK87" s="12"/>
      <c r="HL87" s="12"/>
      <c r="HM87" s="12"/>
      <c r="HN87" s="12"/>
      <c r="HO87" s="12"/>
      <c r="HP87" s="12"/>
      <c r="HQ87" s="12"/>
      <c r="HR87" s="12"/>
      <c r="HS87" s="12"/>
      <c r="HT87" s="12"/>
      <c r="HU87" s="12"/>
      <c r="HV87" s="12"/>
      <c r="HW87" s="12"/>
      <c r="HX87" s="12"/>
      <c r="HY87" s="12"/>
      <c r="HZ87" s="12"/>
      <c r="IA87" s="12"/>
    </row>
    <row r="88" spans="1:235" s="1" customFormat="1" ht="18" customHeight="1" x14ac:dyDescent="0.25">
      <c r="A88" s="16" t="s">
        <v>10439</v>
      </c>
      <c r="B88" s="3" t="str">
        <f>HYPERLINK(CONCATENATE("http://www.worldcat.org/search?q=",A88),"WCat")</f>
        <v>WCat</v>
      </c>
      <c r="C88" s="16"/>
      <c r="D88" s="17" t="s">
        <v>10440</v>
      </c>
      <c r="E88" s="3" t="str">
        <f>HYPERLINK(CONCATENATE("http://www.worldcat.org/search?q=",D88),"WCat")</f>
        <v>WCat</v>
      </c>
      <c r="F88" s="16"/>
      <c r="G88" s="16" t="s">
        <v>12</v>
      </c>
      <c r="H88" s="84" t="s">
        <v>13</v>
      </c>
      <c r="I88" s="15" t="s">
        <v>10441</v>
      </c>
      <c r="J88" s="8"/>
      <c r="K88" s="25"/>
      <c r="L88" s="179"/>
      <c r="M88" s="277"/>
      <c r="N88" s="126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  <c r="HG88" s="12"/>
      <c r="HH88" s="12"/>
      <c r="HI88" s="12"/>
      <c r="HJ88" s="12"/>
      <c r="HK88" s="12"/>
      <c r="HL88" s="12"/>
      <c r="HM88" s="12"/>
      <c r="HN88" s="12"/>
      <c r="HO88" s="12"/>
      <c r="HP88" s="12"/>
      <c r="HQ88" s="12"/>
      <c r="HR88" s="12"/>
      <c r="HS88" s="12"/>
      <c r="HT88" s="12"/>
      <c r="HU88" s="12"/>
      <c r="HV88" s="12"/>
      <c r="HW88" s="12"/>
      <c r="HX88" s="12"/>
      <c r="HY88" s="12"/>
      <c r="HZ88" s="12"/>
      <c r="IA88" s="12"/>
    </row>
    <row r="89" spans="1:235" s="1" customFormat="1" ht="18" customHeight="1" x14ac:dyDescent="0.25">
      <c r="A89" s="16" t="s">
        <v>10448</v>
      </c>
      <c r="B89" s="3" t="str">
        <f>HYPERLINK(CONCATENATE("http://www.worldcat.org/search?q=",A89),"WCat")</f>
        <v>WCat</v>
      </c>
      <c r="C89" s="16"/>
      <c r="D89" s="17"/>
      <c r="E89" s="16"/>
      <c r="F89" s="16"/>
      <c r="G89" s="16" t="s">
        <v>12</v>
      </c>
      <c r="H89" s="84" t="s">
        <v>13</v>
      </c>
      <c r="I89" s="15" t="s">
        <v>10449</v>
      </c>
      <c r="J89" s="8"/>
      <c r="K89" s="7"/>
      <c r="L89" s="179"/>
      <c r="M89" s="277"/>
      <c r="N89" s="126"/>
    </row>
    <row r="90" spans="1:235" s="1" customFormat="1" ht="18" customHeight="1" x14ac:dyDescent="0.25">
      <c r="A90" s="16" t="s">
        <v>6880</v>
      </c>
      <c r="B90" s="3" t="str">
        <f>HYPERLINK(CONCATENATE("http://www.scimagojr.com/journalsearch.php?q=",A90),"SCimago")</f>
        <v>SCimago</v>
      </c>
      <c r="C90" s="4"/>
      <c r="D90" s="17" t="s">
        <v>6881</v>
      </c>
      <c r="E90" s="3" t="str">
        <f>HYPERLINK(CONCATENATE("http://www.scimagojr.com/journalsearch.php?q=",D90),"SCimago")</f>
        <v>SCimago</v>
      </c>
      <c r="F90" s="16"/>
      <c r="G90" s="16" t="s">
        <v>12</v>
      </c>
      <c r="H90" s="84" t="s">
        <v>13</v>
      </c>
      <c r="I90" s="15" t="s">
        <v>8089</v>
      </c>
      <c r="J90" s="8"/>
      <c r="K90" s="7"/>
      <c r="L90" s="179"/>
      <c r="M90" s="277"/>
      <c r="N90" s="126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  <c r="GZ90" s="12"/>
      <c r="HA90" s="12"/>
      <c r="HB90" s="12"/>
      <c r="HC90" s="12"/>
      <c r="HD90" s="12"/>
      <c r="HE90" s="12"/>
      <c r="HF90" s="12"/>
      <c r="HG90" s="12"/>
      <c r="HH90" s="12"/>
      <c r="HI90" s="12"/>
      <c r="HJ90" s="12"/>
      <c r="HK90" s="12"/>
      <c r="HL90" s="12"/>
      <c r="HM90" s="12"/>
      <c r="HN90" s="12"/>
      <c r="HO90" s="12"/>
      <c r="HP90" s="12"/>
      <c r="HQ90" s="12"/>
      <c r="HR90" s="12"/>
      <c r="HS90" s="12"/>
      <c r="HT90" s="12"/>
      <c r="HU90" s="12"/>
      <c r="HV90" s="12"/>
      <c r="HW90" s="12"/>
      <c r="HX90" s="12"/>
      <c r="HY90" s="12"/>
      <c r="HZ90" s="12"/>
      <c r="IA90" s="12"/>
    </row>
    <row r="91" spans="1:235" s="1" customFormat="1" ht="18" customHeight="1" x14ac:dyDescent="0.25">
      <c r="A91" s="16" t="s">
        <v>5318</v>
      </c>
      <c r="B91" s="3" t="str">
        <f>HYPERLINK(CONCATENATE("http://www.scimagojr.com/journalsearch.php?q=",A91),"SCimago")</f>
        <v>SCimago</v>
      </c>
      <c r="C91" s="4"/>
      <c r="D91" s="17" t="s">
        <v>5319</v>
      </c>
      <c r="E91" s="3" t="str">
        <f>HYPERLINK(CONCATENATE("http://www.scimagojr.com/journalsearch.php?q=",D91),"SCimago")</f>
        <v>SCimago</v>
      </c>
      <c r="F91" s="16"/>
      <c r="G91" s="16" t="s">
        <v>12</v>
      </c>
      <c r="H91" s="84" t="s">
        <v>13</v>
      </c>
      <c r="I91" s="15" t="s">
        <v>5320</v>
      </c>
      <c r="J91" s="16"/>
      <c r="K91" s="18"/>
      <c r="L91" s="179"/>
      <c r="M91" s="277"/>
      <c r="N91" s="126"/>
    </row>
    <row r="92" spans="1:235" s="1" customFormat="1" ht="18" customHeight="1" x14ac:dyDescent="0.25">
      <c r="A92" s="16" t="s">
        <v>10464</v>
      </c>
      <c r="B92" s="3" t="str">
        <f>HYPERLINK(CONCATENATE("http://www.worldcat.org/search?q=",A92),"WCat")</f>
        <v>WCat</v>
      </c>
      <c r="C92" s="16"/>
      <c r="D92" s="17"/>
      <c r="E92" s="16"/>
      <c r="F92" s="16"/>
      <c r="G92" s="16" t="s">
        <v>12</v>
      </c>
      <c r="H92" s="84" t="s">
        <v>13</v>
      </c>
      <c r="I92" s="15" t="s">
        <v>10465</v>
      </c>
      <c r="J92" s="8"/>
      <c r="K92" s="7"/>
      <c r="L92" s="179"/>
      <c r="M92" s="277"/>
      <c r="N92" s="126"/>
    </row>
    <row r="93" spans="1:235" s="1" customFormat="1" ht="18" customHeight="1" x14ac:dyDescent="0.25">
      <c r="A93" s="16" t="s">
        <v>5908</v>
      </c>
      <c r="B93" s="3" t="str">
        <f>HYPERLINK(CONCATENATE("http://www.scimagojr.com/journalsearch.php?q=",A93),"SCimago")</f>
        <v>SCimago</v>
      </c>
      <c r="C93" s="4"/>
      <c r="D93" s="17"/>
      <c r="E93" s="16"/>
      <c r="F93" s="16"/>
      <c r="G93" s="16" t="s">
        <v>12</v>
      </c>
      <c r="H93" s="84" t="s">
        <v>13</v>
      </c>
      <c r="I93" s="15" t="s">
        <v>5909</v>
      </c>
      <c r="J93" s="8"/>
      <c r="K93" s="7"/>
      <c r="L93" s="179"/>
      <c r="M93" s="277"/>
      <c r="N93" s="126"/>
    </row>
    <row r="94" spans="1:235" s="1" customFormat="1" ht="18" customHeight="1" x14ac:dyDescent="0.25">
      <c r="A94" s="16" t="s">
        <v>5321</v>
      </c>
      <c r="B94" s="3" t="str">
        <f>HYPERLINK(CONCATENATE("http://www.scimagojr.com/journalsearch.php?q=",A94),"SCimago")</f>
        <v>SCimago</v>
      </c>
      <c r="C94" s="4"/>
      <c r="D94" s="17"/>
      <c r="E94" s="16"/>
      <c r="F94" s="16"/>
      <c r="G94" s="16" t="s">
        <v>12</v>
      </c>
      <c r="H94" s="84" t="s">
        <v>13</v>
      </c>
      <c r="I94" s="15" t="s">
        <v>5322</v>
      </c>
      <c r="J94" s="8"/>
      <c r="K94" s="7"/>
      <c r="L94" s="179"/>
      <c r="M94" s="277"/>
      <c r="N94" s="126"/>
    </row>
    <row r="95" spans="1:235" s="1" customFormat="1" ht="18" customHeight="1" x14ac:dyDescent="0.25">
      <c r="A95" s="16" t="s">
        <v>10470</v>
      </c>
      <c r="B95" s="3" t="str">
        <f>HYPERLINK(CONCATENATE("http://www.worldcat.org/search?q=",A95),"WCat")</f>
        <v>WCat</v>
      </c>
      <c r="C95" s="16"/>
      <c r="D95" s="17"/>
      <c r="E95" s="16"/>
      <c r="F95" s="16"/>
      <c r="G95" s="16" t="s">
        <v>12</v>
      </c>
      <c r="H95" s="84" t="s">
        <v>13</v>
      </c>
      <c r="I95" s="15" t="s">
        <v>10471</v>
      </c>
      <c r="J95" s="8"/>
      <c r="K95" s="7"/>
      <c r="L95" s="179"/>
      <c r="M95" s="277"/>
      <c r="N95" s="126"/>
    </row>
    <row r="96" spans="1:235" s="1" customFormat="1" ht="18" customHeight="1" x14ac:dyDescent="0.25">
      <c r="A96" s="16" t="s">
        <v>10135</v>
      </c>
      <c r="B96" s="3" t="str">
        <f t="shared" ref="B96:B102" si="2">HYPERLINK(CONCATENATE("http://www.scimagojr.com/journalsearch.php?q=",A96),"SCimago")</f>
        <v>SCimago</v>
      </c>
      <c r="C96" s="4"/>
      <c r="D96" s="17"/>
      <c r="E96" s="16"/>
      <c r="F96" s="16"/>
      <c r="G96" s="16" t="s">
        <v>12</v>
      </c>
      <c r="H96" s="84" t="s">
        <v>13</v>
      </c>
      <c r="I96" s="15" t="s">
        <v>10136</v>
      </c>
      <c r="J96" s="8"/>
      <c r="K96" s="7"/>
      <c r="L96" s="179"/>
      <c r="M96" s="277"/>
      <c r="N96" s="126"/>
    </row>
    <row r="97" spans="1:235" s="1" customFormat="1" ht="18" customHeight="1" x14ac:dyDescent="0.25">
      <c r="A97" s="16" t="s">
        <v>10137</v>
      </c>
      <c r="B97" s="3" t="str">
        <f t="shared" si="2"/>
        <v>SCimago</v>
      </c>
      <c r="C97" s="4"/>
      <c r="D97" s="17"/>
      <c r="E97" s="16"/>
      <c r="F97" s="16"/>
      <c r="G97" s="16" t="s">
        <v>12</v>
      </c>
      <c r="H97" s="84" t="s">
        <v>13</v>
      </c>
      <c r="I97" s="15" t="s">
        <v>10138</v>
      </c>
      <c r="J97" s="8"/>
      <c r="K97" s="7"/>
      <c r="L97" s="179"/>
      <c r="M97" s="277"/>
      <c r="N97" s="126"/>
    </row>
    <row r="98" spans="1:235" s="1" customFormat="1" ht="18" customHeight="1" x14ac:dyDescent="0.25">
      <c r="A98" s="16" t="s">
        <v>11206</v>
      </c>
      <c r="B98" s="3" t="str">
        <f t="shared" si="2"/>
        <v>SCimago</v>
      </c>
      <c r="C98" s="4"/>
      <c r="D98" s="17" t="s">
        <v>11207</v>
      </c>
      <c r="E98" s="3" t="str">
        <f>HYPERLINK(CONCATENATE("http://www.scimagojr.com/journalsearch.php?q=",D98),"SCimago")</f>
        <v>SCimago</v>
      </c>
      <c r="F98" s="16"/>
      <c r="G98" s="16" t="s">
        <v>12</v>
      </c>
      <c r="H98" s="84" t="s">
        <v>13</v>
      </c>
      <c r="I98" s="15" t="s">
        <v>11208</v>
      </c>
      <c r="J98" s="16"/>
      <c r="K98" s="18"/>
      <c r="L98" s="179"/>
      <c r="M98" s="277"/>
      <c r="N98" s="126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12"/>
      <c r="HA98" s="12"/>
      <c r="HB98" s="12"/>
      <c r="HC98" s="12"/>
      <c r="HD98" s="12"/>
      <c r="HE98" s="12"/>
      <c r="HF98" s="12"/>
      <c r="HG98" s="12"/>
      <c r="HH98" s="12"/>
      <c r="HI98" s="12"/>
      <c r="HJ98" s="12"/>
      <c r="HK98" s="12"/>
      <c r="HL98" s="12"/>
      <c r="HM98" s="12"/>
      <c r="HN98" s="12"/>
      <c r="HO98" s="12"/>
      <c r="HP98" s="12"/>
      <c r="HQ98" s="12"/>
      <c r="HR98" s="12"/>
      <c r="HS98" s="12"/>
      <c r="HT98" s="12"/>
      <c r="HU98" s="12"/>
      <c r="HV98" s="12"/>
      <c r="HW98" s="12"/>
      <c r="HX98" s="12"/>
      <c r="HY98" s="12"/>
      <c r="HZ98" s="12"/>
      <c r="IA98" s="12"/>
    </row>
    <row r="99" spans="1:235" s="1" customFormat="1" ht="18" customHeight="1" x14ac:dyDescent="0.25">
      <c r="A99" s="16" t="s">
        <v>10139</v>
      </c>
      <c r="B99" s="3" t="str">
        <f t="shared" si="2"/>
        <v>SCimago</v>
      </c>
      <c r="C99" s="4"/>
      <c r="D99" s="17"/>
      <c r="E99" s="16"/>
      <c r="F99" s="16"/>
      <c r="G99" s="16" t="s">
        <v>12</v>
      </c>
      <c r="H99" s="84" t="s">
        <v>13</v>
      </c>
      <c r="I99" s="15" t="s">
        <v>10140</v>
      </c>
      <c r="J99" s="8"/>
      <c r="K99" s="7"/>
      <c r="L99" s="179"/>
      <c r="M99" s="277"/>
      <c r="N99" s="126"/>
    </row>
    <row r="100" spans="1:235" s="1" customFormat="1" ht="18" customHeight="1" x14ac:dyDescent="0.25">
      <c r="A100" s="16" t="s">
        <v>10141</v>
      </c>
      <c r="B100" s="3" t="str">
        <f t="shared" si="2"/>
        <v>SCimago</v>
      </c>
      <c r="C100" s="4"/>
      <c r="D100" s="17"/>
      <c r="E100" s="16"/>
      <c r="F100" s="16"/>
      <c r="G100" s="16" t="s">
        <v>12</v>
      </c>
      <c r="H100" s="84" t="s">
        <v>13</v>
      </c>
      <c r="I100" s="15" t="s">
        <v>10142</v>
      </c>
      <c r="J100" s="13"/>
      <c r="K100" s="11"/>
      <c r="L100" s="179"/>
      <c r="M100" s="277"/>
      <c r="N100" s="126"/>
    </row>
    <row r="101" spans="1:235" s="1" customFormat="1" ht="18" customHeight="1" x14ac:dyDescent="0.25">
      <c r="A101" s="16" t="s">
        <v>10143</v>
      </c>
      <c r="B101" s="3" t="str">
        <f t="shared" si="2"/>
        <v>SCimago</v>
      </c>
      <c r="C101" s="4"/>
      <c r="D101" s="17"/>
      <c r="E101" s="16"/>
      <c r="F101" s="16"/>
      <c r="G101" s="16" t="s">
        <v>12</v>
      </c>
      <c r="H101" s="84" t="s">
        <v>13</v>
      </c>
      <c r="I101" s="15" t="s">
        <v>10144</v>
      </c>
      <c r="J101" s="8"/>
      <c r="K101" s="7"/>
      <c r="L101" s="179"/>
      <c r="M101" s="277"/>
      <c r="N101" s="126"/>
    </row>
    <row r="102" spans="1:235" s="1" customFormat="1" ht="18" customHeight="1" x14ac:dyDescent="0.25">
      <c r="A102" s="16" t="s">
        <v>10145</v>
      </c>
      <c r="B102" s="3" t="str">
        <f t="shared" si="2"/>
        <v>SCimago</v>
      </c>
      <c r="C102" s="4"/>
      <c r="D102" s="17"/>
      <c r="E102" s="16"/>
      <c r="F102" s="16"/>
      <c r="G102" s="16" t="s">
        <v>12</v>
      </c>
      <c r="H102" s="84" t="s">
        <v>13</v>
      </c>
      <c r="I102" s="15" t="s">
        <v>10146</v>
      </c>
      <c r="J102" s="8"/>
      <c r="K102" s="7"/>
      <c r="L102" s="179"/>
      <c r="M102" s="277"/>
      <c r="N102" s="126"/>
    </row>
    <row r="103" spans="1:235" s="1" customFormat="1" ht="18" customHeight="1" x14ac:dyDescent="0.25">
      <c r="A103" s="16" t="s">
        <v>10271</v>
      </c>
      <c r="B103" s="3" t="str">
        <f>HYPERLINK(CONCATENATE("http://www.worldcat.org/search?q=",A103),"WCat")</f>
        <v>WCat</v>
      </c>
      <c r="C103" s="16"/>
      <c r="D103" s="17"/>
      <c r="E103" s="16"/>
      <c r="F103" s="16"/>
      <c r="G103" s="16" t="s">
        <v>12</v>
      </c>
      <c r="H103" s="84" t="s">
        <v>13</v>
      </c>
      <c r="I103" s="15" t="s">
        <v>10518</v>
      </c>
      <c r="J103" s="8"/>
      <c r="K103" s="7"/>
      <c r="L103" s="179"/>
      <c r="M103" s="277"/>
      <c r="N103" s="126"/>
    </row>
    <row r="104" spans="1:235" s="1" customFormat="1" ht="18" customHeight="1" x14ac:dyDescent="0.25">
      <c r="A104" s="16" t="s">
        <v>10519</v>
      </c>
      <c r="B104" s="3" t="str">
        <f>HYPERLINK(CONCATENATE("http://www.worldcat.org/search?q=",A104),"WCat")</f>
        <v>WCat</v>
      </c>
      <c r="C104" s="16"/>
      <c r="D104" s="17"/>
      <c r="E104" s="16"/>
      <c r="F104" s="16"/>
      <c r="G104" s="16" t="s">
        <v>12</v>
      </c>
      <c r="H104" s="84" t="s">
        <v>13</v>
      </c>
      <c r="I104" s="15" t="s">
        <v>10520</v>
      </c>
      <c r="J104" s="8"/>
      <c r="K104" s="25"/>
      <c r="L104" s="179"/>
      <c r="M104" s="277"/>
      <c r="N104" s="126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  <c r="GZ104" s="12"/>
      <c r="HA104" s="12"/>
      <c r="HB104" s="12"/>
      <c r="HC104" s="12"/>
      <c r="HD104" s="12"/>
      <c r="HE104" s="12"/>
      <c r="HF104" s="12"/>
      <c r="HG104" s="12"/>
      <c r="HH104" s="12"/>
      <c r="HI104" s="12"/>
      <c r="HJ104" s="12"/>
      <c r="HK104" s="12"/>
      <c r="HL104" s="12"/>
      <c r="HM104" s="12"/>
      <c r="HN104" s="12"/>
      <c r="HO104" s="12"/>
      <c r="HP104" s="12"/>
      <c r="HQ104" s="12"/>
      <c r="HR104" s="12"/>
      <c r="HS104" s="12"/>
      <c r="HT104" s="12"/>
      <c r="HU104" s="12"/>
      <c r="HV104" s="12"/>
      <c r="HW104" s="12"/>
      <c r="HX104" s="12"/>
      <c r="HY104" s="12"/>
      <c r="HZ104" s="12"/>
      <c r="IA104" s="12"/>
    </row>
    <row r="105" spans="1:235" s="1" customFormat="1" ht="18" customHeight="1" x14ac:dyDescent="0.25">
      <c r="A105" s="16" t="s">
        <v>10147</v>
      </c>
      <c r="B105" s="3" t="str">
        <f>HYPERLINK(CONCATENATE("http://www.scimagojr.com/journalsearch.php?q=",A105),"SCimago")</f>
        <v>SCimago</v>
      </c>
      <c r="C105" s="4"/>
      <c r="D105" s="17" t="s">
        <v>5039</v>
      </c>
      <c r="E105" s="3" t="str">
        <f>HYPERLINK(CONCATENATE("http://www.scimagojr.com/journalsearch.php?q=",D105),"SCimago")</f>
        <v>SCimago</v>
      </c>
      <c r="F105" s="16"/>
      <c r="G105" s="16" t="s">
        <v>12</v>
      </c>
      <c r="H105" s="84" t="s">
        <v>13</v>
      </c>
      <c r="I105" s="15" t="s">
        <v>10148</v>
      </c>
      <c r="J105" s="8"/>
      <c r="K105" s="11"/>
      <c r="L105" s="179"/>
      <c r="M105" s="277"/>
      <c r="N105" s="126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  <c r="HI105" s="12"/>
      <c r="HJ105" s="12"/>
      <c r="HK105" s="12"/>
      <c r="HL105" s="12"/>
      <c r="HM105" s="12"/>
      <c r="HN105" s="12"/>
      <c r="HO105" s="12"/>
      <c r="HP105" s="12"/>
      <c r="HQ105" s="12"/>
      <c r="HR105" s="12"/>
      <c r="HS105" s="12"/>
      <c r="HT105" s="12"/>
      <c r="HU105" s="12"/>
      <c r="HV105" s="12"/>
      <c r="HW105" s="12"/>
      <c r="HX105" s="12"/>
      <c r="HY105" s="12"/>
      <c r="HZ105" s="12"/>
      <c r="IA105" s="12"/>
    </row>
    <row r="106" spans="1:235" s="1" customFormat="1" ht="18" customHeight="1" x14ac:dyDescent="0.25">
      <c r="A106" s="16" t="s">
        <v>10530</v>
      </c>
      <c r="B106" s="3" t="str">
        <f>HYPERLINK(CONCATENATE("http://www.worldcat.org/search?q=",A106),"WCat")</f>
        <v>WCat</v>
      </c>
      <c r="C106" s="16"/>
      <c r="D106" s="17"/>
      <c r="E106" s="16"/>
      <c r="F106" s="16"/>
      <c r="G106" s="16" t="s">
        <v>12</v>
      </c>
      <c r="H106" s="84" t="s">
        <v>13</v>
      </c>
      <c r="I106" s="15" t="s">
        <v>10531</v>
      </c>
      <c r="J106" s="8"/>
      <c r="K106" s="7"/>
      <c r="L106" s="179"/>
      <c r="M106" s="277"/>
      <c r="N106" s="126"/>
    </row>
    <row r="107" spans="1:235" s="1" customFormat="1" ht="18" customHeight="1" x14ac:dyDescent="0.25">
      <c r="A107" s="16" t="s">
        <v>10532</v>
      </c>
      <c r="B107" s="3" t="str">
        <f>HYPERLINK(CONCATENATE("http://www.worldcat.org/search?q=",A107),"WCat")</f>
        <v>WCat</v>
      </c>
      <c r="C107" s="16"/>
      <c r="D107" s="17"/>
      <c r="E107" s="16"/>
      <c r="F107" s="16"/>
      <c r="G107" s="16" t="s">
        <v>12</v>
      </c>
      <c r="H107" s="84" t="s">
        <v>13</v>
      </c>
      <c r="I107" s="15" t="s">
        <v>10533</v>
      </c>
      <c r="J107" s="16"/>
      <c r="K107" s="25"/>
      <c r="L107" s="179"/>
      <c r="M107" s="277"/>
      <c r="N107" s="126"/>
    </row>
    <row r="108" spans="1:235" s="1" customFormat="1" ht="18" customHeight="1" x14ac:dyDescent="0.25">
      <c r="A108" s="16" t="s">
        <v>10536</v>
      </c>
      <c r="B108" s="3" t="str">
        <f>HYPERLINK(CONCATENATE("http://www.worldcat.org/search?q=",A108),"WCat")</f>
        <v>WCat</v>
      </c>
      <c r="C108" s="16"/>
      <c r="D108" s="17"/>
      <c r="E108" s="16"/>
      <c r="F108" s="16"/>
      <c r="G108" s="16" t="s">
        <v>12</v>
      </c>
      <c r="H108" s="84" t="s">
        <v>13</v>
      </c>
      <c r="I108" s="15" t="s">
        <v>10537</v>
      </c>
      <c r="J108" s="8"/>
      <c r="K108" s="25"/>
      <c r="L108" s="179"/>
      <c r="M108" s="277"/>
      <c r="N108" s="126"/>
    </row>
    <row r="109" spans="1:235" s="1" customFormat="1" ht="18" customHeight="1" x14ac:dyDescent="0.25">
      <c r="A109" s="16" t="s">
        <v>667</v>
      </c>
      <c r="B109" s="3" t="str">
        <f>HYPERLINK(CONCATENATE("http://www.scimagojr.com/journalsearch.php?q=",A109),"SCimago")</f>
        <v>SCimago</v>
      </c>
      <c r="C109" s="4"/>
      <c r="D109" s="17" t="s">
        <v>666</v>
      </c>
      <c r="E109" s="3" t="str">
        <f>HYPERLINK(CONCATENATE("http://www.scimagojr.com/journalsearch.php?q=",D109),"SCimago")</f>
        <v>SCimago</v>
      </c>
      <c r="F109" s="16"/>
      <c r="G109" s="16" t="s">
        <v>12</v>
      </c>
      <c r="H109" s="84" t="s">
        <v>13</v>
      </c>
      <c r="I109" s="15" t="s">
        <v>668</v>
      </c>
      <c r="J109" s="8"/>
      <c r="K109" s="7"/>
      <c r="L109" s="179"/>
      <c r="M109" s="277"/>
      <c r="N109" s="126"/>
    </row>
    <row r="110" spans="1:235" s="1" customFormat="1" ht="18" customHeight="1" x14ac:dyDescent="0.25">
      <c r="A110" s="16" t="s">
        <v>1796</v>
      </c>
      <c r="B110" s="3" t="str">
        <f>HYPERLINK(CONCATENATE("http://www.scimagojr.com/journalsearch.php?q=",A110),"SCimago")</f>
        <v>SCimago</v>
      </c>
      <c r="C110" s="4"/>
      <c r="D110" s="17"/>
      <c r="E110" s="16"/>
      <c r="F110" s="16"/>
      <c r="G110" s="16" t="s">
        <v>12</v>
      </c>
      <c r="H110" s="96" t="s">
        <v>13</v>
      </c>
      <c r="I110" s="15" t="s">
        <v>1797</v>
      </c>
      <c r="J110" s="8"/>
      <c r="K110" s="14"/>
      <c r="L110" s="179"/>
      <c r="M110" s="277"/>
      <c r="N110" s="126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  <c r="GZ110" s="12"/>
      <c r="HA110" s="12"/>
      <c r="HB110" s="12"/>
      <c r="HC110" s="12"/>
      <c r="HD110" s="12"/>
      <c r="HE110" s="12"/>
      <c r="HF110" s="12"/>
      <c r="HG110" s="12"/>
      <c r="HH110" s="12"/>
      <c r="HI110" s="12"/>
      <c r="HJ110" s="12"/>
      <c r="HK110" s="12"/>
      <c r="HL110" s="12"/>
      <c r="HM110" s="12"/>
      <c r="HN110" s="12"/>
      <c r="HO110" s="12"/>
      <c r="HP110" s="12"/>
      <c r="HQ110" s="12"/>
      <c r="HR110" s="12"/>
      <c r="HS110" s="12"/>
      <c r="HT110" s="12"/>
      <c r="HU110" s="12"/>
      <c r="HV110" s="12"/>
      <c r="HW110" s="12"/>
      <c r="HX110" s="12"/>
      <c r="HY110" s="12"/>
      <c r="HZ110" s="12"/>
      <c r="IA110" s="12"/>
    </row>
    <row r="111" spans="1:235" s="1" customFormat="1" ht="18" customHeight="1" x14ac:dyDescent="0.25">
      <c r="A111" s="16" t="s">
        <v>10542</v>
      </c>
      <c r="B111" s="3" t="str">
        <f>HYPERLINK(CONCATENATE("http://www.worldcat.org/search?q=",A111),"WCat")</f>
        <v>WCat</v>
      </c>
      <c r="C111" s="16"/>
      <c r="D111" s="17"/>
      <c r="E111" s="16"/>
      <c r="F111" s="16"/>
      <c r="G111" s="16" t="s">
        <v>12</v>
      </c>
      <c r="H111" s="84" t="s">
        <v>13</v>
      </c>
      <c r="I111" s="15" t="s">
        <v>10543</v>
      </c>
      <c r="J111" s="8"/>
      <c r="K111" s="7"/>
      <c r="L111" s="179"/>
      <c r="M111" s="277"/>
      <c r="N111" s="126"/>
    </row>
    <row r="112" spans="1:235" s="1" customFormat="1" ht="18" customHeight="1" x14ac:dyDescent="0.25">
      <c r="A112" s="16" t="s">
        <v>10550</v>
      </c>
      <c r="B112" s="3" t="str">
        <f>HYPERLINK(CONCATENATE("http://www.worldcat.org/search?q=",A112),"WCat")</f>
        <v>WCat</v>
      </c>
      <c r="C112" s="16"/>
      <c r="D112" s="17"/>
      <c r="E112" s="16"/>
      <c r="F112" s="16"/>
      <c r="G112" s="16" t="s">
        <v>12</v>
      </c>
      <c r="H112" s="84" t="s">
        <v>13</v>
      </c>
      <c r="I112" s="15" t="s">
        <v>10551</v>
      </c>
      <c r="J112" s="13"/>
      <c r="K112" s="14"/>
      <c r="L112" s="179"/>
      <c r="M112" s="277"/>
      <c r="N112" s="126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  <c r="GZ112" s="12"/>
      <c r="HA112" s="12"/>
      <c r="HB112" s="12"/>
      <c r="HC112" s="12"/>
      <c r="HD112" s="12"/>
      <c r="HE112" s="12"/>
      <c r="HF112" s="12"/>
      <c r="HG112" s="12"/>
      <c r="HH112" s="12"/>
      <c r="HI112" s="12"/>
      <c r="HJ112" s="12"/>
      <c r="HK112" s="12"/>
      <c r="HL112" s="12"/>
      <c r="HM112" s="12"/>
      <c r="HN112" s="12"/>
      <c r="HO112" s="12"/>
      <c r="HP112" s="12"/>
      <c r="HQ112" s="12"/>
      <c r="HR112" s="12"/>
      <c r="HS112" s="12"/>
      <c r="HT112" s="12"/>
      <c r="HU112" s="12"/>
      <c r="HV112" s="12"/>
      <c r="HW112" s="12"/>
      <c r="HX112" s="12"/>
      <c r="HY112" s="12"/>
      <c r="HZ112" s="12"/>
      <c r="IA112" s="12"/>
    </row>
    <row r="113" spans="1:235" s="1" customFormat="1" ht="18" customHeight="1" x14ac:dyDescent="0.25">
      <c r="A113" s="16" t="s">
        <v>10554</v>
      </c>
      <c r="B113" s="3" t="str">
        <f>HYPERLINK(CONCATENATE("http://www.worldcat.org/search?q=",A113),"WCat")</f>
        <v>WCat</v>
      </c>
      <c r="C113" s="16" t="s">
        <v>11</v>
      </c>
      <c r="D113" s="17"/>
      <c r="E113" s="16"/>
      <c r="F113" s="16"/>
      <c r="G113" s="16" t="s">
        <v>12</v>
      </c>
      <c r="H113" s="84" t="s">
        <v>13</v>
      </c>
      <c r="I113" s="15" t="s">
        <v>10555</v>
      </c>
      <c r="J113" s="8"/>
      <c r="K113" s="25"/>
      <c r="L113" s="179"/>
      <c r="M113" s="277"/>
      <c r="N113" s="126"/>
    </row>
    <row r="114" spans="1:235" s="1" customFormat="1" ht="18" customHeight="1" x14ac:dyDescent="0.25">
      <c r="A114" s="16" t="s">
        <v>10149</v>
      </c>
      <c r="B114" s="3" t="str">
        <f>HYPERLINK(CONCATENATE("http://www.worldcat.org/search?q=",A114),"WCat")</f>
        <v>WCat</v>
      </c>
      <c r="C114" s="16"/>
      <c r="D114" s="17"/>
      <c r="E114" s="16"/>
      <c r="F114" s="16"/>
      <c r="G114" s="16" t="s">
        <v>12</v>
      </c>
      <c r="H114" s="96" t="s">
        <v>13</v>
      </c>
      <c r="I114" s="15" t="s">
        <v>10150</v>
      </c>
      <c r="J114" s="8"/>
      <c r="K114" s="7"/>
      <c r="L114" s="179"/>
      <c r="M114" s="277"/>
      <c r="N114" s="126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12"/>
      <c r="GA114" s="12"/>
      <c r="GB114" s="12"/>
      <c r="GC114" s="12"/>
      <c r="GD114" s="12"/>
      <c r="GE114" s="12"/>
      <c r="GF114" s="12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  <c r="GZ114" s="12"/>
      <c r="HA114" s="12"/>
      <c r="HB114" s="12"/>
      <c r="HC114" s="12"/>
      <c r="HD114" s="12"/>
      <c r="HE114" s="12"/>
      <c r="HF114" s="12"/>
      <c r="HG114" s="12"/>
      <c r="HH114" s="12"/>
      <c r="HI114" s="12"/>
      <c r="HJ114" s="12"/>
      <c r="HK114" s="12"/>
      <c r="HL114" s="12"/>
      <c r="HM114" s="12"/>
      <c r="HN114" s="12"/>
      <c r="HO114" s="12"/>
      <c r="HP114" s="12"/>
      <c r="HQ114" s="12"/>
      <c r="HR114" s="12"/>
      <c r="HS114" s="12"/>
      <c r="HT114" s="12"/>
      <c r="HU114" s="12"/>
      <c r="HV114" s="12"/>
      <c r="HW114" s="12"/>
      <c r="HX114" s="12"/>
      <c r="HY114" s="12"/>
      <c r="HZ114" s="12"/>
      <c r="IA114" s="12"/>
    </row>
    <row r="115" spans="1:235" s="1" customFormat="1" ht="18" customHeight="1" x14ac:dyDescent="0.25">
      <c r="A115" s="16" t="s">
        <v>1856</v>
      </c>
      <c r="B115" s="3" t="str">
        <f>HYPERLINK(CONCATENATE("http://www.scimagojr.com/journalsearch.php?q=",A115),"SCimago")</f>
        <v>SCimago</v>
      </c>
      <c r="C115" s="4"/>
      <c r="D115" s="17" t="s">
        <v>1857</v>
      </c>
      <c r="E115" s="3" t="str">
        <f>HYPERLINK(CONCATENATE("http://www.scimagojr.com/journalsearch.php?q=",D115),"SCimago")</f>
        <v>SCimago</v>
      </c>
      <c r="F115" s="16"/>
      <c r="G115" s="16" t="s">
        <v>12</v>
      </c>
      <c r="H115" s="84" t="s">
        <v>13</v>
      </c>
      <c r="I115" s="15" t="s">
        <v>10151</v>
      </c>
      <c r="J115" s="8"/>
      <c r="K115" s="11"/>
      <c r="L115" s="179"/>
      <c r="M115" s="277"/>
      <c r="N115" s="126"/>
    </row>
    <row r="116" spans="1:235" s="1" customFormat="1" ht="18" customHeight="1" x14ac:dyDescent="0.25">
      <c r="A116" s="16" t="s">
        <v>10571</v>
      </c>
      <c r="B116" s="3" t="str">
        <f>HYPERLINK(CONCATENATE("http://www.worldcat.org/search?q=",A116),"WCat")</f>
        <v>WCat</v>
      </c>
      <c r="C116" s="16"/>
      <c r="D116" s="17"/>
      <c r="E116" s="16"/>
      <c r="F116" s="16"/>
      <c r="G116" s="16" t="s">
        <v>12</v>
      </c>
      <c r="H116" s="84" t="s">
        <v>13</v>
      </c>
      <c r="I116" s="15" t="s">
        <v>10572</v>
      </c>
      <c r="J116" s="8"/>
      <c r="K116" s="7"/>
      <c r="L116" s="179"/>
      <c r="M116" s="277"/>
      <c r="N116" s="126"/>
    </row>
    <row r="117" spans="1:235" s="1" customFormat="1" ht="18" customHeight="1" x14ac:dyDescent="0.25">
      <c r="A117" s="16" t="s">
        <v>11275</v>
      </c>
      <c r="B117" s="3" t="str">
        <f>HYPERLINK(CONCATENATE("http://www.worldcat.org/search?q=",A117),"WCat")</f>
        <v>WCat</v>
      </c>
      <c r="C117" s="16"/>
      <c r="D117" s="17"/>
      <c r="E117" s="16"/>
      <c r="F117" s="16"/>
      <c r="G117" s="16" t="s">
        <v>12</v>
      </c>
      <c r="H117" s="84" t="s">
        <v>13</v>
      </c>
      <c r="I117" s="15" t="s">
        <v>11276</v>
      </c>
      <c r="J117" s="8"/>
      <c r="K117" s="7"/>
      <c r="L117" s="179"/>
      <c r="M117" s="277"/>
      <c r="N117" s="126"/>
    </row>
    <row r="118" spans="1:235" s="1" customFormat="1" ht="18" customHeight="1" x14ac:dyDescent="0.25">
      <c r="A118" s="16" t="s">
        <v>7571</v>
      </c>
      <c r="B118" s="3" t="str">
        <f>HYPERLINK(CONCATENATE("http://www.scimagojr.com/journalsearch.php?q=",A118),"SCimago")</f>
        <v>SCimago</v>
      </c>
      <c r="C118" s="4"/>
      <c r="D118" s="17"/>
      <c r="E118" s="16"/>
      <c r="F118" s="16"/>
      <c r="G118" s="16" t="s">
        <v>12</v>
      </c>
      <c r="H118" s="84" t="s">
        <v>13</v>
      </c>
      <c r="I118" s="15" t="s">
        <v>10577</v>
      </c>
      <c r="J118" s="8"/>
      <c r="K118" s="7"/>
      <c r="L118" s="179"/>
      <c r="M118" s="277"/>
      <c r="N118" s="126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12"/>
      <c r="GA118" s="12"/>
      <c r="GB118" s="12"/>
      <c r="GC118" s="12"/>
      <c r="GD118" s="12"/>
      <c r="GE118" s="12"/>
      <c r="GF118" s="12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  <c r="GZ118" s="12"/>
      <c r="HA118" s="12"/>
      <c r="HB118" s="12"/>
      <c r="HC118" s="12"/>
      <c r="HD118" s="12"/>
      <c r="HE118" s="12"/>
      <c r="HF118" s="12"/>
      <c r="HG118" s="12"/>
      <c r="HH118" s="12"/>
      <c r="HI118" s="12"/>
      <c r="HJ118" s="12"/>
      <c r="HK118" s="12"/>
      <c r="HL118" s="12"/>
      <c r="HM118" s="12"/>
      <c r="HN118" s="12"/>
      <c r="HO118" s="12"/>
      <c r="HP118" s="12"/>
      <c r="HQ118" s="12"/>
      <c r="HR118" s="12"/>
      <c r="HS118" s="12"/>
      <c r="HT118" s="12"/>
      <c r="HU118" s="12"/>
      <c r="HV118" s="12"/>
      <c r="HW118" s="12"/>
      <c r="HX118" s="12"/>
      <c r="HY118" s="12"/>
      <c r="HZ118" s="12"/>
      <c r="IA118" s="12"/>
    </row>
    <row r="119" spans="1:235" s="1" customFormat="1" ht="18" customHeight="1" x14ac:dyDescent="0.25">
      <c r="A119" s="16" t="s">
        <v>11277</v>
      </c>
      <c r="B119" s="3" t="str">
        <f>HYPERLINK(CONCATENATE("http://www.worldcat.org/search?q=",A119),"WCat")</f>
        <v>WCat</v>
      </c>
      <c r="C119" s="16"/>
      <c r="D119" s="17"/>
      <c r="E119" s="16"/>
      <c r="F119" s="16"/>
      <c r="G119" s="16" t="s">
        <v>12</v>
      </c>
      <c r="H119" s="84" t="s">
        <v>13</v>
      </c>
      <c r="I119" s="15" t="s">
        <v>11278</v>
      </c>
      <c r="J119" s="8"/>
      <c r="K119" s="7"/>
      <c r="L119" s="179"/>
      <c r="M119" s="277"/>
      <c r="N119" s="126"/>
    </row>
    <row r="120" spans="1:235" s="1" customFormat="1" ht="18" customHeight="1" x14ac:dyDescent="0.25">
      <c r="A120" s="16" t="s">
        <v>10580</v>
      </c>
      <c r="B120" s="3" t="str">
        <f>HYPERLINK(CONCATENATE("http://www.worldcat.org/search?q=",A120),"WCat")</f>
        <v>WCat</v>
      </c>
      <c r="C120" s="16"/>
      <c r="D120" s="17"/>
      <c r="E120" s="16"/>
      <c r="F120" s="16"/>
      <c r="G120" s="16" t="s">
        <v>12</v>
      </c>
      <c r="H120" s="84" t="s">
        <v>13</v>
      </c>
      <c r="I120" s="15" t="s">
        <v>10581</v>
      </c>
      <c r="J120" s="8"/>
      <c r="K120" s="7"/>
      <c r="L120" s="179"/>
      <c r="M120" s="277"/>
      <c r="N120" s="126"/>
    </row>
    <row r="121" spans="1:235" s="1" customFormat="1" ht="18" customHeight="1" x14ac:dyDescent="0.25">
      <c r="A121" s="16" t="s">
        <v>10584</v>
      </c>
      <c r="B121" s="3" t="str">
        <f>HYPERLINK(CONCATENATE("http://www.scimagojr.com/journalsearch.php?q=",A121),"SCimago")</f>
        <v>SCimago</v>
      </c>
      <c r="C121" s="4"/>
      <c r="D121" s="17"/>
      <c r="E121" s="16"/>
      <c r="F121" s="16"/>
      <c r="G121" s="16" t="s">
        <v>12</v>
      </c>
      <c r="H121" s="84" t="s">
        <v>13</v>
      </c>
      <c r="I121" s="15" t="s">
        <v>10585</v>
      </c>
      <c r="J121" s="8"/>
      <c r="K121" s="7"/>
      <c r="L121" s="179"/>
      <c r="M121" s="277"/>
      <c r="N121" s="126"/>
    </row>
    <row r="122" spans="1:235" s="1" customFormat="1" ht="18" customHeight="1" x14ac:dyDescent="0.25">
      <c r="A122" s="16" t="s">
        <v>10588</v>
      </c>
      <c r="B122" s="3" t="str">
        <f>HYPERLINK(CONCATENATE("http://www.worldcat.org/search?q=",A122),"WCat")</f>
        <v>WCat</v>
      </c>
      <c r="C122" s="16"/>
      <c r="D122" s="17"/>
      <c r="E122" s="16"/>
      <c r="F122" s="16"/>
      <c r="G122" s="16" t="s">
        <v>12</v>
      </c>
      <c r="H122" s="84" t="s">
        <v>13</v>
      </c>
      <c r="I122" s="15" t="s">
        <v>10589</v>
      </c>
      <c r="J122" s="8"/>
      <c r="K122" s="7"/>
      <c r="L122" s="179"/>
      <c r="M122" s="277"/>
      <c r="N122" s="126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  <c r="GZ122" s="12"/>
      <c r="HA122" s="12"/>
      <c r="HB122" s="12"/>
      <c r="HC122" s="12"/>
      <c r="HD122" s="12"/>
      <c r="HE122" s="12"/>
      <c r="HF122" s="12"/>
      <c r="HG122" s="12"/>
      <c r="HH122" s="12"/>
      <c r="HI122" s="12"/>
      <c r="HJ122" s="12"/>
      <c r="HK122" s="12"/>
      <c r="HL122" s="12"/>
      <c r="HM122" s="12"/>
      <c r="HN122" s="12"/>
      <c r="HO122" s="12"/>
      <c r="HP122" s="12"/>
      <c r="HQ122" s="12"/>
      <c r="HR122" s="12"/>
      <c r="HS122" s="12"/>
      <c r="HT122" s="12"/>
      <c r="HU122" s="12"/>
      <c r="HV122" s="12"/>
      <c r="HW122" s="12"/>
      <c r="HX122" s="12"/>
      <c r="HY122" s="12"/>
      <c r="HZ122" s="12"/>
      <c r="IA122" s="12"/>
    </row>
    <row r="123" spans="1:235" s="1" customFormat="1" ht="18" customHeight="1" x14ac:dyDescent="0.25">
      <c r="A123" s="16" t="s">
        <v>7115</v>
      </c>
      <c r="B123" s="3" t="str">
        <f>HYPERLINK(CONCATENATE("http://www.scimagojr.com/journalsearch.php?q=",A123),"SCimago")</f>
        <v>SCimago</v>
      </c>
      <c r="C123" s="4"/>
      <c r="D123" s="17"/>
      <c r="E123" s="16"/>
      <c r="F123" s="16"/>
      <c r="G123" s="16" t="s">
        <v>12</v>
      </c>
      <c r="H123" s="84" t="s">
        <v>13</v>
      </c>
      <c r="I123" s="15" t="s">
        <v>8266</v>
      </c>
      <c r="J123" s="8"/>
      <c r="K123" s="7"/>
      <c r="L123" s="179"/>
      <c r="M123" s="277"/>
      <c r="N123" s="126"/>
    </row>
    <row r="124" spans="1:235" s="1" customFormat="1" ht="18" customHeight="1" x14ac:dyDescent="0.25">
      <c r="A124" s="16" t="s">
        <v>10152</v>
      </c>
      <c r="B124" s="3" t="str">
        <f>HYPERLINK(CONCATENATE("http://www.scimagojr.com/journalsearch.php?q=",A124),"SCimago")</f>
        <v>SCimago</v>
      </c>
      <c r="C124" s="4"/>
      <c r="D124" s="17"/>
      <c r="E124" s="16"/>
      <c r="F124" s="16"/>
      <c r="G124" s="16" t="s">
        <v>12</v>
      </c>
      <c r="H124" s="84" t="s">
        <v>13</v>
      </c>
      <c r="I124" s="15" t="s">
        <v>10153</v>
      </c>
      <c r="J124" s="8"/>
      <c r="K124" s="7"/>
      <c r="L124" s="179"/>
      <c r="M124" s="277"/>
      <c r="N124" s="126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  <c r="HG124" s="12"/>
      <c r="HH124" s="12"/>
      <c r="HI124" s="12"/>
      <c r="HJ124" s="12"/>
      <c r="HK124" s="12"/>
      <c r="HL124" s="12"/>
      <c r="HM124" s="12"/>
      <c r="HN124" s="12"/>
      <c r="HO124" s="12"/>
      <c r="HP124" s="12"/>
      <c r="HQ124" s="12"/>
      <c r="HR124" s="12"/>
      <c r="HS124" s="12"/>
      <c r="HT124" s="12"/>
      <c r="HU124" s="12"/>
      <c r="HV124" s="12"/>
      <c r="HW124" s="12"/>
      <c r="HX124" s="12"/>
      <c r="HY124" s="12"/>
      <c r="HZ124" s="12"/>
      <c r="IA124" s="12"/>
    </row>
    <row r="125" spans="1:235" s="1" customFormat="1" ht="18" customHeight="1" x14ac:dyDescent="0.25">
      <c r="A125" s="16" t="s">
        <v>11323</v>
      </c>
      <c r="B125" s="3" t="str">
        <f>HYPERLINK(CONCATENATE("http://www.worldcat.org/search?q=",A125),"WCat")</f>
        <v>WCat</v>
      </c>
      <c r="C125" s="16"/>
      <c r="D125" s="17"/>
      <c r="E125" s="16"/>
      <c r="F125" s="16"/>
      <c r="G125" s="16" t="s">
        <v>12</v>
      </c>
      <c r="H125" s="84" t="s">
        <v>13</v>
      </c>
      <c r="I125" s="15" t="s">
        <v>11324</v>
      </c>
      <c r="J125" s="8"/>
      <c r="K125" s="7"/>
      <c r="L125" s="179"/>
      <c r="M125" s="277"/>
      <c r="N125" s="126"/>
    </row>
    <row r="126" spans="1:235" s="1" customFormat="1" ht="18" customHeight="1" x14ac:dyDescent="0.25">
      <c r="A126" s="16" t="s">
        <v>10154</v>
      </c>
      <c r="B126" s="3" t="str">
        <f>HYPERLINK(CONCATENATE("http://www.scimagojr.com/journalsearch.php?q=",A126),"SCimago")</f>
        <v>SCimago</v>
      </c>
      <c r="C126" s="4"/>
      <c r="D126" s="17"/>
      <c r="E126" s="16"/>
      <c r="F126" s="16"/>
      <c r="G126" s="16" t="s">
        <v>12</v>
      </c>
      <c r="H126" s="84" t="s">
        <v>13</v>
      </c>
      <c r="I126" s="15" t="s">
        <v>10155</v>
      </c>
      <c r="J126" s="8"/>
      <c r="K126" s="7"/>
      <c r="L126" s="179"/>
      <c r="M126" s="277"/>
      <c r="N126" s="126"/>
    </row>
    <row r="127" spans="1:235" s="1" customFormat="1" ht="18" customHeight="1" x14ac:dyDescent="0.25">
      <c r="A127" s="16" t="s">
        <v>10156</v>
      </c>
      <c r="B127" s="3" t="str">
        <f>HYPERLINK(CONCATENATE("http://www.scimagojr.com/journalsearch.php?q=",A127),"SCimago")</f>
        <v>SCimago</v>
      </c>
      <c r="C127" s="4"/>
      <c r="D127" s="17"/>
      <c r="E127" s="16"/>
      <c r="F127" s="16"/>
      <c r="G127" s="16" t="s">
        <v>12</v>
      </c>
      <c r="H127" s="84" t="s">
        <v>13</v>
      </c>
      <c r="I127" s="15" t="s">
        <v>10157</v>
      </c>
      <c r="J127" s="8"/>
      <c r="K127" s="7"/>
      <c r="L127" s="179"/>
      <c r="M127" s="277"/>
      <c r="N127" s="126"/>
    </row>
    <row r="128" spans="1:235" s="1" customFormat="1" ht="18" customHeight="1" x14ac:dyDescent="0.25">
      <c r="A128" s="16" t="s">
        <v>10628</v>
      </c>
      <c r="B128" s="3" t="str">
        <f>HYPERLINK(CONCATENATE("http://www.worldcat.org/search?q=",A128),"WCat")</f>
        <v>WCat</v>
      </c>
      <c r="C128" s="16" t="s">
        <v>11</v>
      </c>
      <c r="D128" s="17"/>
      <c r="E128" s="16"/>
      <c r="F128" s="16"/>
      <c r="G128" s="16" t="s">
        <v>12</v>
      </c>
      <c r="H128" s="84" t="s">
        <v>13</v>
      </c>
      <c r="I128" s="15" t="s">
        <v>10629</v>
      </c>
      <c r="J128" s="8"/>
      <c r="K128" s="7"/>
      <c r="L128" s="179"/>
      <c r="M128" s="277"/>
      <c r="N128" s="126"/>
    </row>
    <row r="129" spans="1:235" s="1" customFormat="1" ht="18" customHeight="1" x14ac:dyDescent="0.25">
      <c r="A129" s="16" t="s">
        <v>3101</v>
      </c>
      <c r="B129" s="3" t="str">
        <f t="shared" ref="B129:B137" si="3">HYPERLINK(CONCATENATE("http://www.scimagojr.com/journalsearch.php?q=",A129),"SCimago")</f>
        <v>SCimago</v>
      </c>
      <c r="C129" s="4"/>
      <c r="D129" s="17"/>
      <c r="E129" s="16"/>
      <c r="F129" s="16"/>
      <c r="G129" s="16" t="s">
        <v>12</v>
      </c>
      <c r="H129" s="84" t="s">
        <v>13</v>
      </c>
      <c r="I129" s="15" t="s">
        <v>5483</v>
      </c>
      <c r="J129" s="16"/>
      <c r="K129" s="18"/>
      <c r="L129" s="179"/>
      <c r="M129" s="277"/>
      <c r="N129" s="126"/>
    </row>
    <row r="130" spans="1:235" s="1" customFormat="1" ht="18" customHeight="1" x14ac:dyDescent="0.25">
      <c r="A130" s="16" t="s">
        <v>10158</v>
      </c>
      <c r="B130" s="3" t="str">
        <f t="shared" si="3"/>
        <v>SCimago</v>
      </c>
      <c r="C130" s="4"/>
      <c r="D130" s="17"/>
      <c r="E130" s="16"/>
      <c r="F130" s="16"/>
      <c r="G130" s="16" t="s">
        <v>12</v>
      </c>
      <c r="H130" s="84" t="s">
        <v>13</v>
      </c>
      <c r="I130" s="15" t="s">
        <v>10159</v>
      </c>
      <c r="J130" s="8"/>
      <c r="K130" s="7"/>
      <c r="L130" s="179"/>
      <c r="M130" s="277"/>
      <c r="N130" s="126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  <c r="HG130" s="12"/>
      <c r="HH130" s="12"/>
      <c r="HI130" s="12"/>
      <c r="HJ130" s="12"/>
      <c r="HK130" s="12"/>
      <c r="HL130" s="12"/>
      <c r="HM130" s="12"/>
      <c r="HN130" s="12"/>
      <c r="HO130" s="12"/>
      <c r="HP130" s="12"/>
      <c r="HQ130" s="12"/>
      <c r="HR130" s="12"/>
      <c r="HS130" s="12"/>
      <c r="HT130" s="12"/>
      <c r="HU130" s="12"/>
      <c r="HV130" s="12"/>
      <c r="HW130" s="12"/>
      <c r="HX130" s="12"/>
      <c r="HY130" s="12"/>
      <c r="HZ130" s="12"/>
      <c r="IA130" s="12"/>
    </row>
    <row r="131" spans="1:235" s="1" customFormat="1" ht="18" customHeight="1" x14ac:dyDescent="0.25">
      <c r="A131" s="16" t="s">
        <v>7018</v>
      </c>
      <c r="B131" s="3" t="str">
        <f t="shared" si="3"/>
        <v>SCimago</v>
      </c>
      <c r="C131" s="4"/>
      <c r="D131" s="17"/>
      <c r="E131" s="16"/>
      <c r="F131" s="16"/>
      <c r="G131" s="16" t="s">
        <v>12</v>
      </c>
      <c r="H131" s="84" t="s">
        <v>13</v>
      </c>
      <c r="I131" s="15" t="s">
        <v>8191</v>
      </c>
      <c r="J131" s="8"/>
      <c r="K131" s="11"/>
      <c r="L131" s="179"/>
      <c r="M131" s="277"/>
      <c r="N131" s="126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  <c r="GZ131" s="12"/>
      <c r="HA131" s="12"/>
      <c r="HB131" s="12"/>
      <c r="HC131" s="12"/>
      <c r="HD131" s="12"/>
      <c r="HE131" s="12"/>
      <c r="HF131" s="12"/>
      <c r="HG131" s="12"/>
      <c r="HH131" s="12"/>
      <c r="HI131" s="12"/>
      <c r="HJ131" s="12"/>
      <c r="HK131" s="12"/>
      <c r="HL131" s="12"/>
      <c r="HM131" s="12"/>
      <c r="HN131" s="12"/>
      <c r="HO131" s="12"/>
      <c r="HP131" s="12"/>
      <c r="HQ131" s="12"/>
      <c r="HR131" s="12"/>
      <c r="HS131" s="12"/>
      <c r="HT131" s="12"/>
      <c r="HU131" s="12"/>
      <c r="HV131" s="12"/>
      <c r="HW131" s="12"/>
      <c r="HX131" s="12"/>
      <c r="HY131" s="12"/>
      <c r="HZ131" s="12"/>
      <c r="IA131" s="12"/>
    </row>
    <row r="132" spans="1:235" s="1" customFormat="1" ht="18" customHeight="1" x14ac:dyDescent="0.25">
      <c r="A132" s="16" t="s">
        <v>4742</v>
      </c>
      <c r="B132" s="3" t="str">
        <f t="shared" si="3"/>
        <v>SCimago</v>
      </c>
      <c r="C132" s="4"/>
      <c r="D132" s="17"/>
      <c r="E132" s="16"/>
      <c r="F132" s="16"/>
      <c r="G132" s="16" t="s">
        <v>12</v>
      </c>
      <c r="H132" s="84" t="s">
        <v>13</v>
      </c>
      <c r="I132" s="15" t="s">
        <v>4743</v>
      </c>
      <c r="J132" s="8"/>
      <c r="K132" s="7"/>
      <c r="L132" s="179"/>
      <c r="M132" s="277"/>
      <c r="N132" s="126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  <c r="GZ132" s="12"/>
      <c r="HA132" s="12"/>
      <c r="HB132" s="12"/>
      <c r="HC132" s="12"/>
      <c r="HD132" s="12"/>
      <c r="HE132" s="12"/>
      <c r="HF132" s="12"/>
      <c r="HG132" s="12"/>
      <c r="HH132" s="12"/>
      <c r="HI132" s="12"/>
      <c r="HJ132" s="12"/>
      <c r="HK132" s="12"/>
      <c r="HL132" s="12"/>
      <c r="HM132" s="12"/>
      <c r="HN132" s="12"/>
      <c r="HO132" s="12"/>
      <c r="HP132" s="12"/>
      <c r="HQ132" s="12"/>
      <c r="HR132" s="12"/>
      <c r="HS132" s="12"/>
      <c r="HT132" s="12"/>
      <c r="HU132" s="12"/>
      <c r="HV132" s="12"/>
      <c r="HW132" s="12"/>
      <c r="HX132" s="12"/>
      <c r="HY132" s="12"/>
      <c r="HZ132" s="12"/>
      <c r="IA132" s="12"/>
    </row>
    <row r="133" spans="1:235" s="1" customFormat="1" ht="18" customHeight="1" x14ac:dyDescent="0.25">
      <c r="A133" s="16" t="s">
        <v>10160</v>
      </c>
      <c r="B133" s="3" t="str">
        <f t="shared" si="3"/>
        <v>SCimago</v>
      </c>
      <c r="C133" s="4"/>
      <c r="D133" s="17"/>
      <c r="E133" s="16"/>
      <c r="F133" s="16"/>
      <c r="G133" s="16" t="s">
        <v>12</v>
      </c>
      <c r="H133" s="84" t="s">
        <v>13</v>
      </c>
      <c r="I133" s="15" t="s">
        <v>10161</v>
      </c>
      <c r="J133" s="8"/>
      <c r="K133" s="7"/>
      <c r="L133" s="179"/>
      <c r="M133" s="277"/>
      <c r="N133" s="126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12"/>
      <c r="HA133" s="12"/>
      <c r="HB133" s="12"/>
      <c r="HC133" s="12"/>
      <c r="HD133" s="12"/>
      <c r="HE133" s="12"/>
      <c r="HF133" s="12"/>
      <c r="HG133" s="12"/>
      <c r="HH133" s="12"/>
      <c r="HI133" s="12"/>
      <c r="HJ133" s="12"/>
      <c r="HK133" s="12"/>
      <c r="HL133" s="12"/>
      <c r="HM133" s="12"/>
      <c r="HN133" s="12"/>
      <c r="HO133" s="12"/>
      <c r="HP133" s="12"/>
      <c r="HQ133" s="12"/>
      <c r="HR133" s="12"/>
      <c r="HS133" s="12"/>
      <c r="HT133" s="12"/>
      <c r="HU133" s="12"/>
      <c r="HV133" s="12"/>
      <c r="HW133" s="12"/>
      <c r="HX133" s="12"/>
      <c r="HY133" s="12"/>
      <c r="HZ133" s="12"/>
      <c r="IA133" s="12"/>
    </row>
    <row r="134" spans="1:235" s="1" customFormat="1" ht="18" customHeight="1" x14ac:dyDescent="0.25">
      <c r="A134" s="16" t="s">
        <v>10162</v>
      </c>
      <c r="B134" s="3" t="str">
        <f t="shared" si="3"/>
        <v>SCimago</v>
      </c>
      <c r="C134" s="4"/>
      <c r="D134" s="17"/>
      <c r="E134" s="16"/>
      <c r="F134" s="16"/>
      <c r="G134" s="16" t="s">
        <v>12</v>
      </c>
      <c r="H134" s="84" t="s">
        <v>13</v>
      </c>
      <c r="I134" s="15" t="s">
        <v>10163</v>
      </c>
      <c r="J134" s="8"/>
      <c r="K134" s="7"/>
      <c r="L134" s="179"/>
      <c r="M134" s="277"/>
      <c r="N134" s="126"/>
    </row>
    <row r="135" spans="1:235" s="1" customFormat="1" ht="18" customHeight="1" x14ac:dyDescent="0.25">
      <c r="A135" s="16" t="s">
        <v>738</v>
      </c>
      <c r="B135" s="3" t="str">
        <f t="shared" si="3"/>
        <v>SCimago</v>
      </c>
      <c r="C135" s="4"/>
      <c r="D135" s="17"/>
      <c r="E135" s="3"/>
      <c r="F135" s="16"/>
      <c r="G135" s="16" t="s">
        <v>12</v>
      </c>
      <c r="H135" s="84" t="s">
        <v>13</v>
      </c>
      <c r="I135" s="15" t="s">
        <v>740</v>
      </c>
      <c r="J135" s="8"/>
      <c r="K135" s="7"/>
      <c r="L135" s="179"/>
      <c r="M135" s="277"/>
      <c r="N135" s="126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2"/>
      <c r="GE135" s="12"/>
      <c r="GF135" s="12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  <c r="GZ135" s="12"/>
      <c r="HA135" s="12"/>
      <c r="HB135" s="12"/>
      <c r="HC135" s="12"/>
      <c r="HD135" s="12"/>
      <c r="HE135" s="12"/>
      <c r="HF135" s="12"/>
      <c r="HG135" s="12"/>
      <c r="HH135" s="12"/>
      <c r="HI135" s="12"/>
      <c r="HJ135" s="12"/>
      <c r="HK135" s="12"/>
      <c r="HL135" s="12"/>
      <c r="HM135" s="12"/>
      <c r="HN135" s="12"/>
      <c r="HO135" s="12"/>
      <c r="HP135" s="12"/>
      <c r="HQ135" s="12"/>
      <c r="HR135" s="12"/>
      <c r="HS135" s="12"/>
      <c r="HT135" s="12"/>
      <c r="HU135" s="12"/>
      <c r="HV135" s="12"/>
      <c r="HW135" s="12"/>
      <c r="HX135" s="12"/>
      <c r="HY135" s="12"/>
      <c r="HZ135" s="12"/>
      <c r="IA135" s="12"/>
    </row>
    <row r="136" spans="1:235" s="1" customFormat="1" ht="18" customHeight="1" x14ac:dyDescent="0.25">
      <c r="A136" s="16" t="s">
        <v>10164</v>
      </c>
      <c r="B136" s="3" t="str">
        <f t="shared" si="3"/>
        <v>SCimago</v>
      </c>
      <c r="C136" s="4"/>
      <c r="D136" s="17"/>
      <c r="E136" s="16"/>
      <c r="F136" s="16"/>
      <c r="G136" s="16" t="s">
        <v>12</v>
      </c>
      <c r="H136" s="84" t="s">
        <v>13</v>
      </c>
      <c r="I136" s="15" t="s">
        <v>10165</v>
      </c>
      <c r="J136" s="8"/>
      <c r="K136" s="7"/>
      <c r="L136" s="179"/>
      <c r="M136" s="277"/>
      <c r="N136" s="126"/>
    </row>
    <row r="137" spans="1:235" s="1" customFormat="1" ht="18" customHeight="1" x14ac:dyDescent="0.25">
      <c r="A137" s="16" t="s">
        <v>10166</v>
      </c>
      <c r="B137" s="3" t="str">
        <f t="shared" si="3"/>
        <v>SCimago</v>
      </c>
      <c r="C137" s="4"/>
      <c r="D137" s="17"/>
      <c r="E137" s="16"/>
      <c r="F137" s="16"/>
      <c r="G137" s="16" t="s">
        <v>12</v>
      </c>
      <c r="H137" s="84" t="s">
        <v>13</v>
      </c>
      <c r="I137" s="15" t="s">
        <v>10167</v>
      </c>
      <c r="J137" s="8"/>
      <c r="K137" s="7"/>
      <c r="L137" s="179"/>
      <c r="M137" s="277"/>
      <c r="N137" s="126"/>
    </row>
    <row r="138" spans="1:235" s="1" customFormat="1" ht="18" customHeight="1" x14ac:dyDescent="0.25">
      <c r="A138" s="16" t="s">
        <v>11464</v>
      </c>
      <c r="B138" s="3" t="str">
        <f>HYPERLINK(CONCATENATE("http://www.worldcat.org/search?q=",A138),"WCat")</f>
        <v>WCat</v>
      </c>
      <c r="C138" s="16"/>
      <c r="D138" s="17"/>
      <c r="E138" s="16"/>
      <c r="F138" s="16"/>
      <c r="G138" s="16" t="s">
        <v>12</v>
      </c>
      <c r="H138" s="84" t="s">
        <v>13</v>
      </c>
      <c r="I138" s="15" t="s">
        <v>11465</v>
      </c>
      <c r="J138" s="8"/>
      <c r="K138" s="11"/>
      <c r="L138" s="179"/>
      <c r="M138" s="277"/>
      <c r="N138" s="126"/>
    </row>
    <row r="139" spans="1:235" s="1" customFormat="1" ht="18" customHeight="1" x14ac:dyDescent="0.25">
      <c r="A139" s="16" t="s">
        <v>10168</v>
      </c>
      <c r="B139" s="3" t="str">
        <f>HYPERLINK(CONCATENATE("http://www.worldcat.org/search?q=",A139),"WCat")</f>
        <v>WCat</v>
      </c>
      <c r="C139" s="16"/>
      <c r="D139" s="17"/>
      <c r="E139" s="16"/>
      <c r="F139" s="16"/>
      <c r="G139" s="16" t="s">
        <v>12</v>
      </c>
      <c r="H139" s="84" t="s">
        <v>13</v>
      </c>
      <c r="I139" s="15" t="s">
        <v>10169</v>
      </c>
      <c r="J139" s="8"/>
      <c r="K139" s="7"/>
      <c r="L139" s="179"/>
      <c r="M139" s="277"/>
      <c r="N139" s="126"/>
    </row>
    <row r="140" spans="1:235" s="1" customFormat="1" ht="18" customHeight="1" x14ac:dyDescent="0.25">
      <c r="A140" s="16" t="s">
        <v>10170</v>
      </c>
      <c r="B140" s="3" t="str">
        <f>HYPERLINK(CONCATENATE("http://www.worldcat.org/search?q=",A140),"WCat")</f>
        <v>WCat</v>
      </c>
      <c r="C140" s="16"/>
      <c r="D140" s="17"/>
      <c r="E140" s="16"/>
      <c r="F140" s="16"/>
      <c r="G140" s="16" t="s">
        <v>12</v>
      </c>
      <c r="H140" s="84" t="s">
        <v>13</v>
      </c>
      <c r="I140" s="15" t="s">
        <v>10171</v>
      </c>
      <c r="J140" s="8"/>
      <c r="K140" s="7"/>
      <c r="L140" s="179"/>
      <c r="M140" s="277"/>
      <c r="N140" s="126"/>
    </row>
    <row r="141" spans="1:235" s="1" customFormat="1" ht="18" customHeight="1" x14ac:dyDescent="0.25">
      <c r="A141" s="16" t="s">
        <v>10172</v>
      </c>
      <c r="B141" s="3" t="str">
        <f>HYPERLINK(CONCATENATE("http://www.worldcat.org/search?q=",A141),"WCat")</f>
        <v>WCat</v>
      </c>
      <c r="C141" s="16"/>
      <c r="D141" s="17"/>
      <c r="E141" s="16"/>
      <c r="F141" s="16"/>
      <c r="G141" s="16" t="s">
        <v>12</v>
      </c>
      <c r="H141" s="84" t="s">
        <v>13</v>
      </c>
      <c r="I141" s="15" t="s">
        <v>10173</v>
      </c>
      <c r="J141" s="8"/>
      <c r="K141" s="7"/>
      <c r="L141" s="179"/>
      <c r="M141" s="277"/>
      <c r="N141" s="126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  <c r="GZ141" s="12"/>
      <c r="HA141" s="12"/>
      <c r="HB141" s="12"/>
      <c r="HC141" s="12"/>
      <c r="HD141" s="12"/>
      <c r="HE141" s="12"/>
      <c r="HF141" s="12"/>
      <c r="HG141" s="12"/>
      <c r="HH141" s="12"/>
      <c r="HI141" s="12"/>
      <c r="HJ141" s="12"/>
      <c r="HK141" s="12"/>
      <c r="HL141" s="12"/>
      <c r="HM141" s="12"/>
      <c r="HN141" s="12"/>
      <c r="HO141" s="12"/>
      <c r="HP141" s="12"/>
      <c r="HQ141" s="12"/>
      <c r="HR141" s="12"/>
      <c r="HS141" s="12"/>
      <c r="HT141" s="12"/>
      <c r="HU141" s="12"/>
      <c r="HV141" s="12"/>
      <c r="HW141" s="12"/>
      <c r="HX141" s="12"/>
      <c r="HY141" s="12"/>
      <c r="HZ141" s="12"/>
      <c r="IA141" s="12"/>
    </row>
    <row r="142" spans="1:235" s="1" customFormat="1" ht="18" customHeight="1" x14ac:dyDescent="0.25">
      <c r="A142" s="16" t="s">
        <v>10174</v>
      </c>
      <c r="B142" s="3" t="str">
        <f>HYPERLINK(CONCATENATE("http://www.worldcat.org/search?q=",A142),"WCat")</f>
        <v>WCat</v>
      </c>
      <c r="C142" s="16"/>
      <c r="D142" s="17" t="s">
        <v>10175</v>
      </c>
      <c r="E142" s="3" t="str">
        <f>HYPERLINK(CONCATENATE("http://www.worldcat.org/search?q=",D142),"WCat")</f>
        <v>WCat</v>
      </c>
      <c r="F142" s="16"/>
      <c r="G142" s="16" t="s">
        <v>12</v>
      </c>
      <c r="H142" s="84" t="s">
        <v>13</v>
      </c>
      <c r="I142" s="15" t="s">
        <v>10176</v>
      </c>
      <c r="J142" s="8"/>
      <c r="K142" s="7"/>
      <c r="L142" s="179"/>
      <c r="M142" s="277"/>
      <c r="N142" s="126"/>
    </row>
    <row r="143" spans="1:235" s="1" customFormat="1" ht="18" customHeight="1" x14ac:dyDescent="0.25">
      <c r="A143" s="16" t="s">
        <v>10177</v>
      </c>
      <c r="B143" s="3" t="str">
        <f>HYPERLINK(CONCATENATE("http://www.scimagojr.com/journalsearch.php?q=",A143),"SCimago")</f>
        <v>SCimago</v>
      </c>
      <c r="C143" s="4"/>
      <c r="D143" s="17"/>
      <c r="E143" s="16"/>
      <c r="F143" s="16"/>
      <c r="G143" s="16" t="s">
        <v>12</v>
      </c>
      <c r="H143" s="84" t="s">
        <v>13</v>
      </c>
      <c r="I143" s="15" t="s">
        <v>10178</v>
      </c>
      <c r="J143" s="8"/>
      <c r="K143" s="7"/>
      <c r="L143" s="179"/>
      <c r="M143" s="277"/>
      <c r="N143" s="126"/>
    </row>
    <row r="144" spans="1:235" s="1" customFormat="1" ht="18" customHeight="1" x14ac:dyDescent="0.25">
      <c r="A144" s="16" t="s">
        <v>10684</v>
      </c>
      <c r="B144" s="3" t="str">
        <f>HYPERLINK(CONCATENATE("http://www.scimagojr.com/journalsearch.php?q=",A144),"SCimago")</f>
        <v>SCimago</v>
      </c>
      <c r="C144" s="4"/>
      <c r="D144" s="17" t="s">
        <v>10685</v>
      </c>
      <c r="E144" s="3" t="str">
        <f>HYPERLINK(CONCATENATE("http://www.scimagojr.com/journalsearch.php?q=",D144),"SCimago")</f>
        <v>SCimago</v>
      </c>
      <c r="F144" s="16"/>
      <c r="G144" s="16" t="s">
        <v>12</v>
      </c>
      <c r="H144" s="84" t="s">
        <v>13</v>
      </c>
      <c r="I144" s="15" t="s">
        <v>10686</v>
      </c>
      <c r="J144" s="8"/>
      <c r="K144" s="7"/>
      <c r="L144" s="179"/>
      <c r="M144" s="277"/>
      <c r="N144" s="126"/>
    </row>
    <row r="145" spans="1:235" s="1" customFormat="1" ht="18" customHeight="1" x14ac:dyDescent="0.25">
      <c r="A145" s="16" t="s">
        <v>10689</v>
      </c>
      <c r="B145" s="3" t="str">
        <f>HYPERLINK(CONCATENATE("http://www.scimagojr.com/journalsearch.php?q=",A145),"SCimago")</f>
        <v>SCimago</v>
      </c>
      <c r="C145" s="4"/>
      <c r="D145" s="17"/>
      <c r="E145" s="16"/>
      <c r="F145" s="16"/>
      <c r="G145" s="16" t="s">
        <v>12</v>
      </c>
      <c r="H145" s="84" t="s">
        <v>13</v>
      </c>
      <c r="I145" s="15" t="s">
        <v>10690</v>
      </c>
      <c r="J145" s="16"/>
      <c r="K145" s="18"/>
      <c r="L145" s="179"/>
      <c r="M145" s="277"/>
      <c r="N145" s="126"/>
    </row>
    <row r="146" spans="1:235" s="1" customFormat="1" ht="18" customHeight="1" x14ac:dyDescent="0.25">
      <c r="A146" s="16" t="s">
        <v>10693</v>
      </c>
      <c r="B146" s="3" t="str">
        <f t="shared" ref="B146:B159" si="4">HYPERLINK(CONCATENATE("http://www.worldcat.org/search?q=",A146),"WCat")</f>
        <v>WCat</v>
      </c>
      <c r="C146" s="16"/>
      <c r="D146" s="17"/>
      <c r="E146" s="16"/>
      <c r="F146" s="16"/>
      <c r="G146" s="16" t="s">
        <v>12</v>
      </c>
      <c r="H146" s="84" t="s">
        <v>13</v>
      </c>
      <c r="I146" s="15" t="s">
        <v>10694</v>
      </c>
      <c r="J146" s="16"/>
      <c r="K146" s="18"/>
      <c r="L146" s="179"/>
      <c r="M146" s="277"/>
      <c r="N146" s="126"/>
    </row>
    <row r="147" spans="1:235" s="1" customFormat="1" ht="18" customHeight="1" x14ac:dyDescent="0.25">
      <c r="A147" s="16" t="s">
        <v>10695</v>
      </c>
      <c r="B147" s="3" t="str">
        <f t="shared" si="4"/>
        <v>WCat</v>
      </c>
      <c r="C147" s="16"/>
      <c r="D147" s="17"/>
      <c r="E147" s="16"/>
      <c r="F147" s="16"/>
      <c r="G147" s="16" t="s">
        <v>12</v>
      </c>
      <c r="H147" s="84" t="s">
        <v>13</v>
      </c>
      <c r="I147" s="15" t="s">
        <v>10696</v>
      </c>
      <c r="J147" s="8"/>
      <c r="K147" s="7"/>
      <c r="L147" s="179"/>
      <c r="M147" s="277"/>
      <c r="N147" s="126"/>
    </row>
    <row r="148" spans="1:235" s="1" customFormat="1" ht="18" customHeight="1" x14ac:dyDescent="0.25">
      <c r="A148" s="16" t="s">
        <v>10697</v>
      </c>
      <c r="B148" s="3" t="str">
        <f t="shared" si="4"/>
        <v>WCat</v>
      </c>
      <c r="C148" s="16"/>
      <c r="D148" s="17"/>
      <c r="E148" s="16"/>
      <c r="F148" s="16"/>
      <c r="G148" s="16" t="s">
        <v>12</v>
      </c>
      <c r="H148" s="84" t="s">
        <v>13</v>
      </c>
      <c r="I148" s="15" t="s">
        <v>10698</v>
      </c>
      <c r="J148" s="8"/>
      <c r="K148" s="7"/>
      <c r="L148" s="179"/>
      <c r="M148" s="277"/>
      <c r="N148" s="126"/>
    </row>
    <row r="149" spans="1:235" s="1" customFormat="1" ht="18" customHeight="1" x14ac:dyDescent="0.25">
      <c r="A149" s="16" t="s">
        <v>10699</v>
      </c>
      <c r="B149" s="3" t="str">
        <f t="shared" si="4"/>
        <v>WCat</v>
      </c>
      <c r="C149" s="16"/>
      <c r="D149" s="17"/>
      <c r="E149" s="16"/>
      <c r="F149" s="16"/>
      <c r="G149" s="16" t="s">
        <v>12</v>
      </c>
      <c r="H149" s="84" t="s">
        <v>13</v>
      </c>
      <c r="I149" s="15" t="s">
        <v>10700</v>
      </c>
      <c r="J149" s="16"/>
      <c r="K149" s="18"/>
      <c r="L149" s="179"/>
      <c r="M149" s="277"/>
      <c r="N149" s="126"/>
    </row>
    <row r="150" spans="1:235" s="1" customFormat="1" ht="18" customHeight="1" x14ac:dyDescent="0.25">
      <c r="A150" s="16" t="s">
        <v>4791</v>
      </c>
      <c r="B150" s="3" t="str">
        <f t="shared" si="4"/>
        <v>WCat</v>
      </c>
      <c r="C150" s="16"/>
      <c r="D150" s="17"/>
      <c r="E150" s="16"/>
      <c r="F150" s="16"/>
      <c r="G150" s="16" t="s">
        <v>12</v>
      </c>
      <c r="H150" s="84" t="s">
        <v>13</v>
      </c>
      <c r="I150" s="15" t="s">
        <v>4792</v>
      </c>
      <c r="J150" s="16"/>
      <c r="K150" s="18"/>
      <c r="L150" s="179"/>
      <c r="M150" s="277"/>
      <c r="N150" s="126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  <c r="GZ150" s="12"/>
      <c r="HA150" s="12"/>
      <c r="HB150" s="12"/>
      <c r="HC150" s="12"/>
      <c r="HD150" s="12"/>
      <c r="HE150" s="12"/>
      <c r="HF150" s="12"/>
      <c r="HG150" s="12"/>
      <c r="HH150" s="12"/>
      <c r="HI150" s="12"/>
      <c r="HJ150" s="12"/>
      <c r="HK150" s="12"/>
      <c r="HL150" s="12"/>
      <c r="HM150" s="12"/>
      <c r="HN150" s="12"/>
      <c r="HO150" s="12"/>
      <c r="HP150" s="12"/>
      <c r="HQ150" s="12"/>
      <c r="HR150" s="12"/>
      <c r="HS150" s="12"/>
      <c r="HT150" s="12"/>
      <c r="HU150" s="12"/>
      <c r="HV150" s="12"/>
      <c r="HW150" s="12"/>
      <c r="HX150" s="12"/>
      <c r="HY150" s="12"/>
      <c r="HZ150" s="12"/>
      <c r="IA150" s="12"/>
    </row>
    <row r="151" spans="1:235" s="1" customFormat="1" ht="18" customHeight="1" x14ac:dyDescent="0.25">
      <c r="A151" s="16" t="s">
        <v>10701</v>
      </c>
      <c r="B151" s="3" t="str">
        <f t="shared" si="4"/>
        <v>WCat</v>
      </c>
      <c r="C151" s="16"/>
      <c r="D151" s="17"/>
      <c r="E151" s="16"/>
      <c r="F151" s="16"/>
      <c r="G151" s="16" t="s">
        <v>12</v>
      </c>
      <c r="H151" s="84" t="s">
        <v>13</v>
      </c>
      <c r="I151" s="15" t="s">
        <v>10702</v>
      </c>
      <c r="J151" s="13"/>
      <c r="K151" s="14"/>
      <c r="L151" s="179"/>
      <c r="M151" s="277"/>
      <c r="N151" s="126"/>
    </row>
    <row r="152" spans="1:235" s="1" customFormat="1" ht="18" customHeight="1" x14ac:dyDescent="0.25">
      <c r="A152" s="16" t="s">
        <v>10703</v>
      </c>
      <c r="B152" s="3" t="str">
        <f t="shared" si="4"/>
        <v>WCat</v>
      </c>
      <c r="C152" s="16"/>
      <c r="D152" s="17"/>
      <c r="E152" s="16"/>
      <c r="F152" s="16"/>
      <c r="G152" s="16" t="s">
        <v>12</v>
      </c>
      <c r="H152" s="84" t="s">
        <v>13</v>
      </c>
      <c r="I152" s="15" t="s">
        <v>10704</v>
      </c>
      <c r="J152" s="13"/>
      <c r="K152" s="14"/>
      <c r="L152" s="179"/>
      <c r="M152" s="277"/>
      <c r="N152" s="126"/>
    </row>
    <row r="153" spans="1:235" s="1" customFormat="1" ht="18" customHeight="1" x14ac:dyDescent="0.25">
      <c r="A153" s="16" t="s">
        <v>10705</v>
      </c>
      <c r="B153" s="3" t="str">
        <f t="shared" si="4"/>
        <v>WCat</v>
      </c>
      <c r="C153" s="16"/>
      <c r="D153" s="17"/>
      <c r="E153" s="16"/>
      <c r="F153" s="16"/>
      <c r="G153" s="16" t="s">
        <v>12</v>
      </c>
      <c r="H153" s="84" t="s">
        <v>13</v>
      </c>
      <c r="I153" s="15" t="s">
        <v>10706</v>
      </c>
      <c r="J153" s="8"/>
      <c r="K153" s="7"/>
      <c r="L153" s="179"/>
      <c r="M153" s="277"/>
      <c r="N153" s="126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  <c r="HG153" s="12"/>
      <c r="HH153" s="12"/>
      <c r="HI153" s="12"/>
      <c r="HJ153" s="12"/>
      <c r="HK153" s="12"/>
      <c r="HL153" s="12"/>
      <c r="HM153" s="12"/>
      <c r="HN153" s="12"/>
      <c r="HO153" s="12"/>
      <c r="HP153" s="12"/>
      <c r="HQ153" s="12"/>
      <c r="HR153" s="12"/>
      <c r="HS153" s="12"/>
      <c r="HT153" s="12"/>
      <c r="HU153" s="12"/>
      <c r="HV153" s="12"/>
      <c r="HW153" s="12"/>
      <c r="HX153" s="12"/>
      <c r="HY153" s="12"/>
      <c r="HZ153" s="12"/>
      <c r="IA153" s="12"/>
    </row>
    <row r="154" spans="1:235" s="1" customFormat="1" ht="18" customHeight="1" x14ac:dyDescent="0.25">
      <c r="A154" s="16" t="s">
        <v>10707</v>
      </c>
      <c r="B154" s="3" t="str">
        <f t="shared" si="4"/>
        <v>WCat</v>
      </c>
      <c r="C154" s="16"/>
      <c r="D154" s="17"/>
      <c r="E154" s="16"/>
      <c r="F154" s="16"/>
      <c r="G154" s="16" t="s">
        <v>12</v>
      </c>
      <c r="H154" s="84" t="s">
        <v>13</v>
      </c>
      <c r="I154" s="15" t="s">
        <v>10708</v>
      </c>
      <c r="J154" s="8"/>
      <c r="K154" s="7"/>
      <c r="L154" s="179"/>
      <c r="M154" s="277"/>
      <c r="N154" s="126"/>
    </row>
    <row r="155" spans="1:235" s="1" customFormat="1" ht="18" customHeight="1" x14ac:dyDescent="0.25">
      <c r="A155" s="16" t="s">
        <v>10713</v>
      </c>
      <c r="B155" s="3" t="str">
        <f t="shared" si="4"/>
        <v>WCat</v>
      </c>
      <c r="C155" s="16"/>
      <c r="D155" s="17"/>
      <c r="E155" s="16"/>
      <c r="F155" s="16"/>
      <c r="G155" s="16" t="s">
        <v>12</v>
      </c>
      <c r="H155" s="84" t="s">
        <v>13</v>
      </c>
      <c r="I155" s="15" t="s">
        <v>10714</v>
      </c>
      <c r="J155" s="16"/>
      <c r="K155" s="18"/>
      <c r="L155" s="179"/>
      <c r="M155" s="277"/>
      <c r="N155" s="126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  <c r="HG155" s="12"/>
      <c r="HH155" s="12"/>
      <c r="HI155" s="12"/>
      <c r="HJ155" s="12"/>
      <c r="HK155" s="12"/>
      <c r="HL155" s="12"/>
      <c r="HM155" s="12"/>
      <c r="HN155" s="12"/>
      <c r="HO155" s="12"/>
      <c r="HP155" s="12"/>
      <c r="HQ155" s="12"/>
      <c r="HR155" s="12"/>
      <c r="HS155" s="12"/>
      <c r="HT155" s="12"/>
      <c r="HU155" s="12"/>
      <c r="HV155" s="12"/>
      <c r="HW155" s="12"/>
      <c r="HX155" s="12"/>
      <c r="HY155" s="12"/>
      <c r="HZ155" s="12"/>
      <c r="IA155" s="12"/>
    </row>
    <row r="156" spans="1:235" s="1" customFormat="1" ht="18" customHeight="1" x14ac:dyDescent="0.25">
      <c r="A156" s="16" t="s">
        <v>6147</v>
      </c>
      <c r="B156" s="3" t="str">
        <f t="shared" si="4"/>
        <v>WCat</v>
      </c>
      <c r="C156" s="16"/>
      <c r="D156" s="17" t="s">
        <v>6148</v>
      </c>
      <c r="E156" s="3" t="str">
        <f>HYPERLINK(CONCATENATE("http://www.worldcat.org/search?q=",D156),"WCat")</f>
        <v>WCat</v>
      </c>
      <c r="F156" s="16"/>
      <c r="G156" s="16" t="s">
        <v>12</v>
      </c>
      <c r="H156" s="84" t="s">
        <v>13</v>
      </c>
      <c r="I156" s="15" t="s">
        <v>6149</v>
      </c>
      <c r="J156" s="8"/>
      <c r="K156" s="7"/>
      <c r="L156" s="179"/>
      <c r="M156" s="277"/>
      <c r="N156" s="126"/>
    </row>
    <row r="157" spans="1:235" s="1" customFormat="1" ht="18" customHeight="1" x14ac:dyDescent="0.25">
      <c r="A157" s="16" t="s">
        <v>10725</v>
      </c>
      <c r="B157" s="3" t="str">
        <f t="shared" si="4"/>
        <v>WCat</v>
      </c>
      <c r="C157" s="16"/>
      <c r="D157" s="17"/>
      <c r="E157" s="16"/>
      <c r="F157" s="16"/>
      <c r="G157" s="16" t="s">
        <v>12</v>
      </c>
      <c r="H157" s="84" t="s">
        <v>13</v>
      </c>
      <c r="I157" s="15" t="s">
        <v>10726</v>
      </c>
      <c r="J157" s="8"/>
      <c r="K157" s="7"/>
      <c r="L157" s="179"/>
      <c r="M157" s="277"/>
      <c r="N157" s="126"/>
    </row>
    <row r="158" spans="1:235" s="1" customFormat="1" ht="18" customHeight="1" x14ac:dyDescent="0.25">
      <c r="A158" s="16" t="s">
        <v>10727</v>
      </c>
      <c r="B158" s="3" t="str">
        <f t="shared" si="4"/>
        <v>WCat</v>
      </c>
      <c r="C158" s="16"/>
      <c r="D158" s="17"/>
      <c r="E158" s="16"/>
      <c r="F158" s="16"/>
      <c r="G158" s="16" t="s">
        <v>12</v>
      </c>
      <c r="H158" s="84" t="s">
        <v>13</v>
      </c>
      <c r="I158" s="15" t="s">
        <v>10728</v>
      </c>
      <c r="J158" s="8"/>
      <c r="K158" s="11"/>
      <c r="L158" s="179"/>
      <c r="M158" s="277"/>
      <c r="N158" s="126"/>
    </row>
    <row r="159" spans="1:235" s="1" customFormat="1" ht="18" customHeight="1" x14ac:dyDescent="0.25">
      <c r="A159" s="16" t="s">
        <v>10181</v>
      </c>
      <c r="B159" s="3" t="str">
        <f t="shared" si="4"/>
        <v>WCat</v>
      </c>
      <c r="C159" s="16"/>
      <c r="D159" s="17"/>
      <c r="E159" s="16"/>
      <c r="F159" s="16"/>
      <c r="G159" s="16" t="s">
        <v>12</v>
      </c>
      <c r="H159" s="96" t="s">
        <v>32</v>
      </c>
      <c r="I159" s="15" t="s">
        <v>10182</v>
      </c>
      <c r="J159" s="8"/>
      <c r="K159" s="7"/>
      <c r="L159" s="179"/>
      <c r="M159" s="277"/>
      <c r="N159" s="126"/>
    </row>
    <row r="160" spans="1:235" s="1" customFormat="1" ht="18" customHeight="1" x14ac:dyDescent="0.25">
      <c r="A160" s="16" t="s">
        <v>10183</v>
      </c>
      <c r="B160" s="3" t="str">
        <f>HYPERLINK(CONCATENATE("http://www.scimagojr.com/journalsearch.php?q=",A160),"SCimago")</f>
        <v>SCimago</v>
      </c>
      <c r="C160" s="4"/>
      <c r="D160" s="17"/>
      <c r="E160" s="16"/>
      <c r="F160" s="16"/>
      <c r="G160" s="16" t="s">
        <v>12</v>
      </c>
      <c r="H160" s="96" t="s">
        <v>32</v>
      </c>
      <c r="I160" s="15" t="s">
        <v>10184</v>
      </c>
      <c r="J160" s="8"/>
      <c r="K160" s="7"/>
      <c r="L160" s="179"/>
      <c r="M160" s="277"/>
      <c r="N160" s="126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  <c r="GZ160" s="12"/>
      <c r="HA160" s="12"/>
      <c r="HB160" s="12"/>
      <c r="HC160" s="12"/>
      <c r="HD160" s="12"/>
      <c r="HE160" s="12"/>
      <c r="HF160" s="12"/>
      <c r="HG160" s="12"/>
      <c r="HH160" s="12"/>
      <c r="HI160" s="12"/>
      <c r="HJ160" s="12"/>
      <c r="HK160" s="12"/>
      <c r="HL160" s="12"/>
      <c r="HM160" s="12"/>
      <c r="HN160" s="12"/>
      <c r="HO160" s="12"/>
      <c r="HP160" s="12"/>
      <c r="HQ160" s="12"/>
      <c r="HR160" s="12"/>
      <c r="HS160" s="12"/>
      <c r="HT160" s="12"/>
      <c r="HU160" s="12"/>
      <c r="HV160" s="12"/>
      <c r="HW160" s="12"/>
      <c r="HX160" s="12"/>
      <c r="HY160" s="12"/>
      <c r="HZ160" s="12"/>
      <c r="IA160" s="12"/>
    </row>
    <row r="161" spans="1:235" s="1" customFormat="1" ht="18" customHeight="1" x14ac:dyDescent="0.25">
      <c r="A161" s="16" t="s">
        <v>10185</v>
      </c>
      <c r="B161" s="3" t="str">
        <f>HYPERLINK(CONCATENATE("http://www.worldcat.org/search?q=",A161),"WCat")</f>
        <v>WCat</v>
      </c>
      <c r="C161" s="16"/>
      <c r="D161" s="17"/>
      <c r="E161" s="16"/>
      <c r="F161" s="16"/>
      <c r="G161" s="16" t="s">
        <v>12</v>
      </c>
      <c r="H161" s="84" t="s">
        <v>32</v>
      </c>
      <c r="I161" s="15" t="s">
        <v>12714</v>
      </c>
      <c r="J161" s="16" t="s">
        <v>12715</v>
      </c>
      <c r="K161" s="7"/>
      <c r="L161" s="179"/>
      <c r="M161" s="277"/>
      <c r="N161" s="126"/>
    </row>
    <row r="162" spans="1:235" s="1" customFormat="1" ht="18" customHeight="1" x14ac:dyDescent="0.25">
      <c r="A162" s="16" t="s">
        <v>10190</v>
      </c>
      <c r="B162" s="3" t="str">
        <f>HYPERLINK(CONCATENATE("http://www.worldcat.org/search?q=",A162),"WCat")</f>
        <v>WCat</v>
      </c>
      <c r="C162" s="16"/>
      <c r="D162" s="17"/>
      <c r="E162" s="16"/>
      <c r="F162" s="16"/>
      <c r="G162" s="16" t="s">
        <v>12</v>
      </c>
      <c r="H162" s="96" t="s">
        <v>32</v>
      </c>
      <c r="I162" s="15" t="s">
        <v>10191</v>
      </c>
      <c r="J162" s="8"/>
      <c r="K162" s="7"/>
      <c r="L162" s="179"/>
      <c r="M162" s="277"/>
      <c r="N162" s="126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  <c r="HI162" s="12"/>
      <c r="HJ162" s="12"/>
      <c r="HK162" s="12"/>
      <c r="HL162" s="12"/>
      <c r="HM162" s="12"/>
      <c r="HN162" s="12"/>
      <c r="HO162" s="12"/>
      <c r="HP162" s="12"/>
      <c r="HQ162" s="12"/>
      <c r="HR162" s="12"/>
      <c r="HS162" s="12"/>
      <c r="HT162" s="12"/>
      <c r="HU162" s="12"/>
      <c r="HV162" s="12"/>
      <c r="HW162" s="12"/>
      <c r="HX162" s="12"/>
      <c r="HY162" s="12"/>
      <c r="HZ162" s="12"/>
      <c r="IA162" s="12"/>
    </row>
    <row r="163" spans="1:235" s="1" customFormat="1" ht="18" customHeight="1" x14ac:dyDescent="0.25">
      <c r="A163" s="16" t="s">
        <v>10192</v>
      </c>
      <c r="B163" s="3" t="str">
        <f>HYPERLINK(CONCATENATE("http://www.scimagojr.com/journalsearch.php?q=",A163),"SCimago")</f>
        <v>SCimago</v>
      </c>
      <c r="C163" s="4"/>
      <c r="D163" s="17"/>
      <c r="E163" s="16"/>
      <c r="F163" s="16"/>
      <c r="G163" s="16" t="s">
        <v>12</v>
      </c>
      <c r="H163" s="84" t="s">
        <v>32</v>
      </c>
      <c r="I163" s="15" t="s">
        <v>10193</v>
      </c>
      <c r="J163" s="8"/>
      <c r="K163" s="7"/>
      <c r="L163" s="179"/>
      <c r="M163" s="277"/>
      <c r="N163" s="126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  <c r="GZ163" s="12"/>
      <c r="HA163" s="12"/>
      <c r="HB163" s="12"/>
      <c r="HC163" s="12"/>
      <c r="HD163" s="12"/>
      <c r="HE163" s="12"/>
      <c r="HF163" s="12"/>
      <c r="HG163" s="12"/>
      <c r="HH163" s="12"/>
      <c r="HI163" s="12"/>
      <c r="HJ163" s="12"/>
      <c r="HK163" s="12"/>
      <c r="HL163" s="12"/>
      <c r="HM163" s="12"/>
      <c r="HN163" s="12"/>
      <c r="HO163" s="12"/>
      <c r="HP163" s="12"/>
      <c r="HQ163" s="12"/>
      <c r="HR163" s="12"/>
      <c r="HS163" s="12"/>
      <c r="HT163" s="12"/>
      <c r="HU163" s="12"/>
      <c r="HV163" s="12"/>
      <c r="HW163" s="12"/>
      <c r="HX163" s="12"/>
      <c r="HY163" s="12"/>
      <c r="HZ163" s="12"/>
      <c r="IA163" s="12"/>
    </row>
    <row r="164" spans="1:235" s="1" customFormat="1" ht="18" customHeight="1" x14ac:dyDescent="0.25">
      <c r="A164" s="16" t="s">
        <v>10194</v>
      </c>
      <c r="B164" s="3" t="str">
        <f>HYPERLINK(CONCATENATE("http://www.worldcat.org/search?q=",A164),"WCat")</f>
        <v>WCat</v>
      </c>
      <c r="C164" s="16"/>
      <c r="D164" s="17"/>
      <c r="E164" s="16"/>
      <c r="F164" s="16"/>
      <c r="G164" s="16" t="s">
        <v>12</v>
      </c>
      <c r="H164" s="84" t="s">
        <v>32</v>
      </c>
      <c r="I164" s="15" t="s">
        <v>10195</v>
      </c>
      <c r="J164" s="8"/>
      <c r="K164" s="7"/>
      <c r="L164" s="179"/>
      <c r="M164" s="277"/>
      <c r="N164" s="126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  <c r="HG164" s="12"/>
      <c r="HH164" s="12"/>
      <c r="HI164" s="12"/>
      <c r="HJ164" s="12"/>
      <c r="HK164" s="12"/>
      <c r="HL164" s="12"/>
      <c r="HM164" s="12"/>
      <c r="HN164" s="12"/>
      <c r="HO164" s="12"/>
      <c r="HP164" s="12"/>
      <c r="HQ164" s="12"/>
      <c r="HR164" s="12"/>
      <c r="HS164" s="12"/>
      <c r="HT164" s="12"/>
      <c r="HU164" s="12"/>
      <c r="HV164" s="12"/>
      <c r="HW164" s="12"/>
      <c r="HX164" s="12"/>
      <c r="HY164" s="12"/>
      <c r="HZ164" s="12"/>
      <c r="IA164" s="12"/>
    </row>
    <row r="165" spans="1:235" s="1" customFormat="1" ht="18" customHeight="1" x14ac:dyDescent="0.25">
      <c r="A165" s="16" t="s">
        <v>10198</v>
      </c>
      <c r="B165" s="3" t="str">
        <f>HYPERLINK(CONCATENATE("http://www.worldcat.org/search?q=",A165),"WCat")</f>
        <v>WCat</v>
      </c>
      <c r="C165" s="16"/>
      <c r="D165" s="17"/>
      <c r="E165" s="16"/>
      <c r="F165" s="16"/>
      <c r="G165" s="16" t="s">
        <v>12</v>
      </c>
      <c r="H165" s="84" t="s">
        <v>32</v>
      </c>
      <c r="I165" s="15" t="s">
        <v>10199</v>
      </c>
      <c r="J165" s="8"/>
      <c r="K165" s="7"/>
      <c r="L165" s="179"/>
      <c r="M165" s="277"/>
      <c r="N165" s="126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  <c r="GZ165" s="12"/>
      <c r="HA165" s="12"/>
      <c r="HB165" s="12"/>
      <c r="HC165" s="12"/>
      <c r="HD165" s="12"/>
      <c r="HE165" s="12"/>
      <c r="HF165" s="12"/>
      <c r="HG165" s="12"/>
      <c r="HH165" s="12"/>
      <c r="HI165" s="12"/>
      <c r="HJ165" s="12"/>
      <c r="HK165" s="12"/>
      <c r="HL165" s="12"/>
      <c r="HM165" s="12"/>
      <c r="HN165" s="12"/>
      <c r="HO165" s="12"/>
      <c r="HP165" s="12"/>
      <c r="HQ165" s="12"/>
      <c r="HR165" s="12"/>
      <c r="HS165" s="12"/>
      <c r="HT165" s="12"/>
      <c r="HU165" s="12"/>
      <c r="HV165" s="12"/>
      <c r="HW165" s="12"/>
      <c r="HX165" s="12"/>
      <c r="HY165" s="12"/>
      <c r="HZ165" s="12"/>
      <c r="IA165" s="12"/>
    </row>
    <row r="166" spans="1:235" s="1" customFormat="1" ht="18" customHeight="1" x14ac:dyDescent="0.25">
      <c r="A166" s="16" t="s">
        <v>10200</v>
      </c>
      <c r="B166" s="3" t="str">
        <f>HYPERLINK(CONCATENATE("http://www.worldcat.org/search?q=",A166),"WCat")</f>
        <v>WCat</v>
      </c>
      <c r="C166" s="16"/>
      <c r="D166" s="17"/>
      <c r="E166" s="16"/>
      <c r="F166" s="16"/>
      <c r="G166" s="16" t="s">
        <v>12</v>
      </c>
      <c r="H166" s="84" t="s">
        <v>32</v>
      </c>
      <c r="I166" s="15" t="s">
        <v>10201</v>
      </c>
      <c r="J166" s="8"/>
      <c r="K166" s="7"/>
      <c r="L166" s="179"/>
      <c r="M166" s="277"/>
      <c r="N166" s="126"/>
    </row>
    <row r="167" spans="1:235" s="1" customFormat="1" ht="18" customHeight="1" x14ac:dyDescent="0.25">
      <c r="A167" s="16" t="s">
        <v>10208</v>
      </c>
      <c r="B167" s="3" t="str">
        <f>HYPERLINK(CONCATENATE("http://www.scimagojr.com/journalsearch.php?q=",A167),"SCimago")</f>
        <v>SCimago</v>
      </c>
      <c r="C167" s="4"/>
      <c r="D167" s="17"/>
      <c r="E167" s="16"/>
      <c r="F167" s="16"/>
      <c r="G167" s="16" t="s">
        <v>12</v>
      </c>
      <c r="H167" s="84" t="s">
        <v>32</v>
      </c>
      <c r="I167" s="15" t="s">
        <v>10209</v>
      </c>
      <c r="J167" s="8"/>
      <c r="K167" s="7"/>
      <c r="L167" s="179"/>
      <c r="M167" s="277"/>
      <c r="N167" s="126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  <c r="GZ167" s="12"/>
      <c r="HA167" s="12"/>
      <c r="HB167" s="12"/>
      <c r="HC167" s="12"/>
      <c r="HD167" s="12"/>
      <c r="HE167" s="12"/>
      <c r="HF167" s="12"/>
      <c r="HG167" s="12"/>
      <c r="HH167" s="12"/>
      <c r="HI167" s="12"/>
      <c r="HJ167" s="12"/>
      <c r="HK167" s="12"/>
      <c r="HL167" s="12"/>
      <c r="HM167" s="12"/>
      <c r="HN167" s="12"/>
      <c r="HO167" s="12"/>
      <c r="HP167" s="12"/>
      <c r="HQ167" s="12"/>
      <c r="HR167" s="12"/>
      <c r="HS167" s="12"/>
      <c r="HT167" s="12"/>
      <c r="HU167" s="12"/>
      <c r="HV167" s="12"/>
      <c r="HW167" s="12"/>
      <c r="HX167" s="12"/>
      <c r="HY167" s="12"/>
      <c r="HZ167" s="12"/>
      <c r="IA167" s="12"/>
    </row>
    <row r="168" spans="1:235" s="1" customFormat="1" ht="18" customHeight="1" x14ac:dyDescent="0.25">
      <c r="A168" s="16" t="s">
        <v>10210</v>
      </c>
      <c r="B168" s="3" t="str">
        <f>HYPERLINK(CONCATENATE("http://www.worldcat.org/search?q=",A168),"WCat")</f>
        <v>WCat</v>
      </c>
      <c r="C168" s="16"/>
      <c r="D168" s="17"/>
      <c r="E168" s="16"/>
      <c r="F168" s="16"/>
      <c r="G168" s="16" t="s">
        <v>12</v>
      </c>
      <c r="H168" s="84" t="s">
        <v>32</v>
      </c>
      <c r="I168" s="15" t="s">
        <v>10211</v>
      </c>
      <c r="J168" s="8"/>
      <c r="K168" s="7"/>
      <c r="L168" s="179"/>
      <c r="M168" s="277"/>
      <c r="N168" s="126"/>
    </row>
    <row r="169" spans="1:235" s="1" customFormat="1" ht="18" customHeight="1" x14ac:dyDescent="0.25">
      <c r="A169" s="16" t="s">
        <v>10212</v>
      </c>
      <c r="B169" s="3" t="str">
        <f>HYPERLINK(CONCATENATE("http://www.worldcat.org/search?q=",A169),"WCat")</f>
        <v>WCat</v>
      </c>
      <c r="C169" s="16"/>
      <c r="D169" s="17"/>
      <c r="E169" s="16"/>
      <c r="F169" s="16"/>
      <c r="G169" s="16" t="s">
        <v>12</v>
      </c>
      <c r="H169" s="84" t="s">
        <v>32</v>
      </c>
      <c r="I169" s="15" t="s">
        <v>10213</v>
      </c>
      <c r="J169" s="8"/>
      <c r="K169" s="7"/>
      <c r="L169" s="179"/>
      <c r="M169" s="277"/>
      <c r="N169" s="126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  <c r="HG169" s="12"/>
      <c r="HH169" s="12"/>
      <c r="HI169" s="12"/>
      <c r="HJ169" s="12"/>
      <c r="HK169" s="12"/>
      <c r="HL169" s="12"/>
      <c r="HM169" s="12"/>
      <c r="HN169" s="12"/>
      <c r="HO169" s="12"/>
      <c r="HP169" s="12"/>
      <c r="HQ169" s="12"/>
      <c r="HR169" s="12"/>
      <c r="HS169" s="12"/>
      <c r="HT169" s="12"/>
      <c r="HU169" s="12"/>
      <c r="HV169" s="12"/>
      <c r="HW169" s="12"/>
      <c r="HX169" s="12"/>
      <c r="HY169" s="12"/>
      <c r="HZ169" s="12"/>
      <c r="IA169" s="12"/>
    </row>
    <row r="170" spans="1:235" s="1" customFormat="1" ht="18" customHeight="1" x14ac:dyDescent="0.25">
      <c r="A170" s="16" t="s">
        <v>10216</v>
      </c>
      <c r="B170" s="3" t="str">
        <f>HYPERLINK(CONCATENATE("http://www.worldcat.org/search?q=",A170),"WCat")</f>
        <v>WCat</v>
      </c>
      <c r="C170" s="16"/>
      <c r="D170" s="17"/>
      <c r="E170" s="16"/>
      <c r="F170" s="16"/>
      <c r="G170" s="16" t="s">
        <v>12</v>
      </c>
      <c r="H170" s="84" t="s">
        <v>32</v>
      </c>
      <c r="I170" s="15" t="s">
        <v>10217</v>
      </c>
      <c r="J170" s="8"/>
      <c r="K170" s="11"/>
      <c r="L170" s="179"/>
      <c r="M170" s="277"/>
      <c r="N170" s="126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  <c r="HG170" s="12"/>
      <c r="HH170" s="12"/>
      <c r="HI170" s="12"/>
      <c r="HJ170" s="12"/>
      <c r="HK170" s="12"/>
      <c r="HL170" s="12"/>
      <c r="HM170" s="12"/>
      <c r="HN170" s="12"/>
      <c r="HO170" s="12"/>
      <c r="HP170" s="12"/>
      <c r="HQ170" s="12"/>
      <c r="HR170" s="12"/>
      <c r="HS170" s="12"/>
      <c r="HT170" s="12"/>
      <c r="HU170" s="12"/>
      <c r="HV170" s="12"/>
      <c r="HW170" s="12"/>
      <c r="HX170" s="12"/>
      <c r="HY170" s="12"/>
      <c r="HZ170" s="12"/>
      <c r="IA170" s="12"/>
    </row>
    <row r="171" spans="1:235" s="1" customFormat="1" ht="18" customHeight="1" x14ac:dyDescent="0.25">
      <c r="A171" s="16" t="s">
        <v>10218</v>
      </c>
      <c r="B171" s="3" t="str">
        <f>HYPERLINK(CONCATENATE("http://www.scimagojr.com/journalsearch.php?q=",A171),"SCimago")</f>
        <v>SCimago</v>
      </c>
      <c r="C171" s="4"/>
      <c r="D171" s="17"/>
      <c r="E171" s="16"/>
      <c r="F171" s="16"/>
      <c r="G171" s="16" t="s">
        <v>12</v>
      </c>
      <c r="H171" s="84" t="s">
        <v>32</v>
      </c>
      <c r="I171" s="15" t="s">
        <v>10219</v>
      </c>
      <c r="J171" s="8"/>
      <c r="K171" s="7"/>
      <c r="L171" s="179"/>
      <c r="M171" s="277"/>
      <c r="N171" s="126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2"/>
      <c r="HL171" s="12"/>
      <c r="HM171" s="12"/>
      <c r="HN171" s="12"/>
      <c r="HO171" s="12"/>
      <c r="HP171" s="12"/>
      <c r="HQ171" s="12"/>
      <c r="HR171" s="12"/>
      <c r="HS171" s="12"/>
      <c r="HT171" s="12"/>
      <c r="HU171" s="12"/>
      <c r="HV171" s="12"/>
      <c r="HW171" s="12"/>
      <c r="HX171" s="12"/>
      <c r="HY171" s="12"/>
      <c r="HZ171" s="12"/>
      <c r="IA171" s="12"/>
    </row>
    <row r="172" spans="1:235" s="1" customFormat="1" ht="18" customHeight="1" x14ac:dyDescent="0.25">
      <c r="A172" s="16" t="s">
        <v>10220</v>
      </c>
      <c r="B172" s="3" t="str">
        <f>HYPERLINK(CONCATENATE("http://www.worldcat.org/search?q=",A172),"WCat")</f>
        <v>WCat</v>
      </c>
      <c r="C172" s="16"/>
      <c r="D172" s="17"/>
      <c r="E172" s="16"/>
      <c r="F172" s="16"/>
      <c r="G172" s="16" t="s">
        <v>12</v>
      </c>
      <c r="H172" s="84" t="s">
        <v>32</v>
      </c>
      <c r="I172" s="15" t="s">
        <v>10221</v>
      </c>
      <c r="J172" s="16"/>
      <c r="K172" s="18"/>
      <c r="L172" s="179"/>
      <c r="M172" s="277"/>
      <c r="N172" s="126"/>
    </row>
    <row r="173" spans="1:235" s="1" customFormat="1" ht="18" customHeight="1" x14ac:dyDescent="0.25">
      <c r="A173" s="16" t="s">
        <v>10222</v>
      </c>
      <c r="B173" s="3" t="str">
        <f>HYPERLINK(CONCATENATE("http://www.worldcat.org/search?q=",A173),"WCat")</f>
        <v>WCat</v>
      </c>
      <c r="C173" s="16"/>
      <c r="D173" s="17"/>
      <c r="E173" s="16"/>
      <c r="F173" s="16"/>
      <c r="G173" s="16" t="s">
        <v>12</v>
      </c>
      <c r="H173" s="84" t="s">
        <v>32</v>
      </c>
      <c r="I173" s="15" t="s">
        <v>12748</v>
      </c>
      <c r="J173" s="8"/>
      <c r="K173" s="7"/>
      <c r="L173" s="179"/>
      <c r="M173" s="277"/>
      <c r="N173" s="126"/>
    </row>
    <row r="174" spans="1:235" s="1" customFormat="1" ht="18" customHeight="1" x14ac:dyDescent="0.25">
      <c r="A174" s="16" t="s">
        <v>10223</v>
      </c>
      <c r="B174" s="3" t="str">
        <f>HYPERLINK(CONCATENATE("http://www.worldcat.org/search?q=",A174),"WCat")</f>
        <v>WCat</v>
      </c>
      <c r="C174" s="16"/>
      <c r="D174" s="17"/>
      <c r="E174" s="16"/>
      <c r="F174" s="16"/>
      <c r="G174" s="16" t="s">
        <v>12</v>
      </c>
      <c r="H174" s="84" t="s">
        <v>32</v>
      </c>
      <c r="I174" s="15" t="s">
        <v>10224</v>
      </c>
      <c r="J174" s="8"/>
      <c r="K174" s="7"/>
      <c r="L174" s="179"/>
      <c r="M174" s="277"/>
      <c r="N174" s="126"/>
    </row>
    <row r="175" spans="1:235" s="1" customFormat="1" ht="18" customHeight="1" x14ac:dyDescent="0.25">
      <c r="A175" s="16" t="s">
        <v>10225</v>
      </c>
      <c r="B175" s="3" t="str">
        <f>HYPERLINK(CONCATENATE("http://www.worldcat.org/search?q=",A175),"WCat")</f>
        <v>WCat</v>
      </c>
      <c r="C175" s="16"/>
      <c r="D175" s="17"/>
      <c r="E175" s="16"/>
      <c r="F175" s="16"/>
      <c r="G175" s="16" t="s">
        <v>12</v>
      </c>
      <c r="H175" s="84" t="s">
        <v>32</v>
      </c>
      <c r="I175" s="15" t="s">
        <v>10226</v>
      </c>
      <c r="J175" s="8"/>
      <c r="K175" s="7"/>
      <c r="L175" s="179"/>
      <c r="M175" s="277"/>
      <c r="N175" s="126"/>
    </row>
    <row r="176" spans="1:235" s="1" customFormat="1" ht="18" customHeight="1" x14ac:dyDescent="0.25">
      <c r="A176" s="16" t="s">
        <v>2191</v>
      </c>
      <c r="B176" s="3" t="str">
        <f>HYPERLINK(CONCATENATE("http://www.scimagojr.com/journalsearch.php?q=",A176),"SCimago")</f>
        <v>SCimago</v>
      </c>
      <c r="C176" s="4"/>
      <c r="D176" s="17"/>
      <c r="E176" s="16"/>
      <c r="F176" s="16"/>
      <c r="G176" s="16" t="s">
        <v>12</v>
      </c>
      <c r="H176" s="84" t="s">
        <v>32</v>
      </c>
      <c r="I176" s="15" t="s">
        <v>2192</v>
      </c>
      <c r="J176" s="8"/>
      <c r="K176" s="7"/>
      <c r="L176" s="179"/>
      <c r="M176" s="277"/>
      <c r="N176" s="126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  <c r="GZ176" s="12"/>
      <c r="HA176" s="12"/>
      <c r="HB176" s="12"/>
      <c r="HC176" s="12"/>
      <c r="HD176" s="12"/>
      <c r="HE176" s="12"/>
      <c r="HF176" s="12"/>
      <c r="HG176" s="12"/>
      <c r="HH176" s="12"/>
      <c r="HI176" s="12"/>
      <c r="HJ176" s="12"/>
      <c r="HK176" s="12"/>
      <c r="HL176" s="12"/>
      <c r="HM176" s="12"/>
      <c r="HN176" s="12"/>
      <c r="HO176" s="12"/>
      <c r="HP176" s="12"/>
      <c r="HQ176" s="12"/>
      <c r="HR176" s="12"/>
      <c r="HS176" s="12"/>
      <c r="HT176" s="12"/>
      <c r="HU176" s="12"/>
      <c r="HV176" s="12"/>
      <c r="HW176" s="12"/>
      <c r="HX176" s="12"/>
      <c r="HY176" s="12"/>
      <c r="HZ176" s="12"/>
      <c r="IA176" s="12"/>
    </row>
    <row r="177" spans="1:235" s="1" customFormat="1" ht="18" customHeight="1" x14ac:dyDescent="0.25">
      <c r="A177" s="16" t="s">
        <v>12711</v>
      </c>
      <c r="B177" s="3" t="str">
        <f>HYPERLINK(CONCATENATE("http://www.worldcat.org/search?q=",A177),"WCat")</f>
        <v>WCat</v>
      </c>
      <c r="C177" s="16"/>
      <c r="D177" s="17"/>
      <c r="E177" s="16"/>
      <c r="F177" s="16"/>
      <c r="G177" s="16" t="s">
        <v>12</v>
      </c>
      <c r="H177" s="84" t="s">
        <v>32</v>
      </c>
      <c r="I177" s="15" t="s">
        <v>10227</v>
      </c>
      <c r="J177" s="8"/>
      <c r="K177" s="7"/>
      <c r="L177" s="179"/>
      <c r="M177" s="277"/>
      <c r="N177" s="126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12"/>
      <c r="HA177" s="12"/>
      <c r="HB177" s="12"/>
      <c r="HC177" s="12"/>
      <c r="HD177" s="12"/>
      <c r="HE177" s="12"/>
      <c r="HF177" s="12"/>
      <c r="HG177" s="12"/>
      <c r="HH177" s="12"/>
      <c r="HI177" s="12"/>
      <c r="HJ177" s="12"/>
      <c r="HK177" s="12"/>
      <c r="HL177" s="12"/>
      <c r="HM177" s="12"/>
      <c r="HN177" s="12"/>
      <c r="HO177" s="12"/>
      <c r="HP177" s="12"/>
      <c r="HQ177" s="12"/>
      <c r="HR177" s="12"/>
      <c r="HS177" s="12"/>
      <c r="HT177" s="12"/>
      <c r="HU177" s="12"/>
      <c r="HV177" s="12"/>
      <c r="HW177" s="12"/>
      <c r="HX177" s="12"/>
      <c r="HY177" s="12"/>
      <c r="HZ177" s="12"/>
      <c r="IA177" s="12"/>
    </row>
    <row r="178" spans="1:235" s="1" customFormat="1" ht="18" customHeight="1" x14ac:dyDescent="0.25">
      <c r="A178" s="16" t="s">
        <v>10228</v>
      </c>
      <c r="B178" s="3" t="str">
        <f>HYPERLINK(CONCATENATE("http://www.worldcat.org/search?q=",A178),"WCat")</f>
        <v>WCat</v>
      </c>
      <c r="C178" s="16"/>
      <c r="D178" s="17"/>
      <c r="E178" s="16"/>
      <c r="F178" s="16"/>
      <c r="G178" s="16" t="s">
        <v>12</v>
      </c>
      <c r="H178" s="84" t="s">
        <v>32</v>
      </c>
      <c r="I178" s="15" t="s">
        <v>10229</v>
      </c>
      <c r="J178" s="8"/>
      <c r="K178" s="7"/>
      <c r="L178" s="179"/>
      <c r="M178" s="277"/>
      <c r="N178" s="126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  <c r="HG178" s="12"/>
      <c r="HH178" s="12"/>
      <c r="HI178" s="12"/>
      <c r="HJ178" s="12"/>
      <c r="HK178" s="12"/>
      <c r="HL178" s="12"/>
      <c r="HM178" s="12"/>
      <c r="HN178" s="12"/>
      <c r="HO178" s="12"/>
      <c r="HP178" s="12"/>
      <c r="HQ178" s="12"/>
      <c r="HR178" s="12"/>
      <c r="HS178" s="12"/>
      <c r="HT178" s="12"/>
      <c r="HU178" s="12"/>
      <c r="HV178" s="12"/>
      <c r="HW178" s="12"/>
      <c r="HX178" s="12"/>
      <c r="HY178" s="12"/>
      <c r="HZ178" s="12"/>
      <c r="IA178" s="12"/>
    </row>
    <row r="179" spans="1:235" s="1" customFormat="1" ht="18" customHeight="1" x14ac:dyDescent="0.25">
      <c r="A179" s="16" t="s">
        <v>10230</v>
      </c>
      <c r="B179" s="3" t="str">
        <f>HYPERLINK(CONCATENATE("http://www.worldcat.org/search?q=",A179),"WCat")</f>
        <v>WCat</v>
      </c>
      <c r="C179" s="16"/>
      <c r="D179" s="17"/>
      <c r="E179" s="16"/>
      <c r="F179" s="16"/>
      <c r="G179" s="16" t="s">
        <v>12</v>
      </c>
      <c r="H179" s="84" t="s">
        <v>32</v>
      </c>
      <c r="I179" s="15" t="s">
        <v>10231</v>
      </c>
      <c r="J179" s="8"/>
      <c r="K179" s="7"/>
      <c r="L179" s="179"/>
      <c r="M179" s="277"/>
      <c r="N179" s="126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12"/>
      <c r="HA179" s="12"/>
      <c r="HB179" s="12"/>
      <c r="HC179" s="12"/>
      <c r="HD179" s="12"/>
      <c r="HE179" s="12"/>
      <c r="HF179" s="12"/>
      <c r="HG179" s="12"/>
      <c r="HH179" s="12"/>
      <c r="HI179" s="12"/>
      <c r="HJ179" s="12"/>
      <c r="HK179" s="12"/>
      <c r="HL179" s="12"/>
      <c r="HM179" s="12"/>
      <c r="HN179" s="12"/>
      <c r="HO179" s="12"/>
      <c r="HP179" s="12"/>
      <c r="HQ179" s="12"/>
      <c r="HR179" s="12"/>
      <c r="HS179" s="12"/>
      <c r="HT179" s="12"/>
      <c r="HU179" s="12"/>
      <c r="HV179" s="12"/>
      <c r="HW179" s="12"/>
      <c r="HX179" s="12"/>
      <c r="HY179" s="12"/>
      <c r="HZ179" s="12"/>
      <c r="IA179" s="12"/>
    </row>
    <row r="180" spans="1:235" s="1" customFormat="1" ht="18" customHeight="1" x14ac:dyDescent="0.25">
      <c r="A180" s="16" t="s">
        <v>7084</v>
      </c>
      <c r="B180" s="3" t="str">
        <f>HYPERLINK(CONCATENATE("http://www.scimagojr.com/journalsearch.php?q=",A180),"SCimago")</f>
        <v>SCimago</v>
      </c>
      <c r="C180" s="4"/>
      <c r="D180" s="17"/>
      <c r="E180" s="16"/>
      <c r="F180" s="16"/>
      <c r="G180" s="16" t="s">
        <v>12</v>
      </c>
      <c r="H180" s="84" t="s">
        <v>32</v>
      </c>
      <c r="I180" s="15" t="s">
        <v>8243</v>
      </c>
      <c r="J180" s="8"/>
      <c r="K180" s="7"/>
      <c r="L180" s="179"/>
      <c r="M180" s="277"/>
      <c r="N180" s="126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  <c r="GZ180" s="12"/>
      <c r="HA180" s="12"/>
      <c r="HB180" s="12"/>
      <c r="HC180" s="12"/>
      <c r="HD180" s="12"/>
      <c r="HE180" s="12"/>
      <c r="HF180" s="12"/>
      <c r="HG180" s="12"/>
      <c r="HH180" s="12"/>
      <c r="HI180" s="12"/>
      <c r="HJ180" s="12"/>
      <c r="HK180" s="12"/>
      <c r="HL180" s="12"/>
      <c r="HM180" s="12"/>
      <c r="HN180" s="12"/>
      <c r="HO180" s="12"/>
      <c r="HP180" s="12"/>
      <c r="HQ180" s="12"/>
      <c r="HR180" s="12"/>
      <c r="HS180" s="12"/>
      <c r="HT180" s="12"/>
      <c r="HU180" s="12"/>
      <c r="HV180" s="12"/>
      <c r="HW180" s="12"/>
      <c r="HX180" s="12"/>
      <c r="HY180" s="12"/>
      <c r="HZ180" s="12"/>
      <c r="IA180" s="12"/>
    </row>
    <row r="181" spans="1:235" s="1" customFormat="1" ht="18" customHeight="1" x14ac:dyDescent="0.25">
      <c r="A181" s="16" t="s">
        <v>7329</v>
      </c>
      <c r="B181" s="3" t="str">
        <f>HYPERLINK(CONCATENATE("http://www.scimagojr.com/journalsearch.php?q=",A181),"SCimago")</f>
        <v>SCimago</v>
      </c>
      <c r="C181" s="4"/>
      <c r="D181" s="17" t="s">
        <v>7328</v>
      </c>
      <c r="E181" s="3" t="str">
        <f>HYPERLINK(CONCATENATE("http://www.scimagojr.com/journalsearch.php?q=",D181),"SCimago")</f>
        <v>SCimago</v>
      </c>
      <c r="F181" s="16"/>
      <c r="G181" s="16" t="s">
        <v>12</v>
      </c>
      <c r="H181" s="84" t="s">
        <v>32</v>
      </c>
      <c r="I181" s="15" t="s">
        <v>8422</v>
      </c>
      <c r="J181" s="8"/>
      <c r="K181" s="7"/>
      <c r="L181" s="179"/>
      <c r="M181" s="277"/>
      <c r="N181" s="126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2"/>
      <c r="HL181" s="12"/>
      <c r="HM181" s="12"/>
      <c r="HN181" s="12"/>
      <c r="HO181" s="12"/>
      <c r="HP181" s="12"/>
      <c r="HQ181" s="12"/>
      <c r="HR181" s="12"/>
      <c r="HS181" s="12"/>
      <c r="HT181" s="12"/>
      <c r="HU181" s="12"/>
      <c r="HV181" s="12"/>
      <c r="HW181" s="12"/>
      <c r="HX181" s="12"/>
      <c r="HY181" s="12"/>
      <c r="HZ181" s="12"/>
      <c r="IA181" s="12"/>
    </row>
    <row r="182" spans="1:235" s="1" customFormat="1" ht="18" customHeight="1" x14ac:dyDescent="0.25">
      <c r="A182" s="16" t="s">
        <v>5597</v>
      </c>
      <c r="B182" s="3" t="str">
        <f>HYPERLINK(CONCATENATE("http://www.scimagojr.com/journalsearch.php?q=",A182),"SCimago")</f>
        <v>SCimago</v>
      </c>
      <c r="C182" s="4"/>
      <c r="D182" s="17" t="s">
        <v>5598</v>
      </c>
      <c r="E182" s="3" t="str">
        <f>HYPERLINK(CONCATENATE("http://www.scimagojr.com/journalsearch.php?q=",D182),"SCimago")</f>
        <v>SCimago</v>
      </c>
      <c r="F182" s="16"/>
      <c r="G182" s="16" t="s">
        <v>12</v>
      </c>
      <c r="H182" s="84" t="s">
        <v>32</v>
      </c>
      <c r="I182" s="15" t="s">
        <v>5599</v>
      </c>
      <c r="J182" s="8"/>
      <c r="K182" s="7"/>
      <c r="L182" s="179"/>
      <c r="M182" s="277"/>
      <c r="N182" s="126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2"/>
      <c r="HL182" s="12"/>
      <c r="HM182" s="12"/>
      <c r="HN182" s="12"/>
      <c r="HO182" s="12"/>
      <c r="HP182" s="12"/>
      <c r="HQ182" s="12"/>
      <c r="HR182" s="12"/>
      <c r="HS182" s="12"/>
      <c r="HT182" s="12"/>
      <c r="HU182" s="12"/>
      <c r="HV182" s="12"/>
      <c r="HW182" s="12"/>
      <c r="HX182" s="12"/>
      <c r="HY182" s="12"/>
      <c r="HZ182" s="12"/>
      <c r="IA182" s="12"/>
    </row>
    <row r="183" spans="1:235" s="1" customFormat="1" ht="18" customHeight="1" x14ac:dyDescent="0.25">
      <c r="A183" s="16" t="s">
        <v>10238</v>
      </c>
      <c r="B183" s="3" t="str">
        <f>HYPERLINK(CONCATENATE("http://www.scimagojr.com/journalsearch.php?q=",A183),"SCimago")</f>
        <v>SCimago</v>
      </c>
      <c r="C183" s="4"/>
      <c r="D183" s="17"/>
      <c r="E183" s="16"/>
      <c r="F183" s="16"/>
      <c r="G183" s="16" t="s">
        <v>12</v>
      </c>
      <c r="H183" s="84" t="s">
        <v>32</v>
      </c>
      <c r="I183" s="15" t="s">
        <v>10239</v>
      </c>
      <c r="J183" s="8"/>
      <c r="K183" s="7"/>
      <c r="L183" s="179"/>
      <c r="M183" s="277"/>
      <c r="N183" s="126"/>
    </row>
    <row r="184" spans="1:235" s="1" customFormat="1" ht="18" customHeight="1" x14ac:dyDescent="0.25">
      <c r="A184" s="16" t="s">
        <v>10240</v>
      </c>
      <c r="B184" s="3" t="str">
        <f>HYPERLINK(CONCATENATE("http://www.worldcat.org/search?q=",A184),"WCat")</f>
        <v>WCat</v>
      </c>
      <c r="C184" s="16"/>
      <c r="D184" s="17"/>
      <c r="E184" s="16"/>
      <c r="F184" s="16"/>
      <c r="G184" s="16" t="s">
        <v>12</v>
      </c>
      <c r="H184" s="84" t="s">
        <v>32</v>
      </c>
      <c r="I184" s="15" t="s">
        <v>10241</v>
      </c>
      <c r="J184" s="8"/>
      <c r="K184" s="15"/>
      <c r="L184" s="179"/>
      <c r="M184" s="277"/>
      <c r="N184" s="126"/>
    </row>
    <row r="185" spans="1:235" s="1" customFormat="1" ht="18" customHeight="1" x14ac:dyDescent="0.25">
      <c r="A185" s="16" t="s">
        <v>6217</v>
      </c>
      <c r="B185" s="3" t="str">
        <f>HYPERLINK(CONCATENATE("http://www.worldcat.org/search?q=",A185),"WCat")</f>
        <v>WCat</v>
      </c>
      <c r="C185" s="16"/>
      <c r="D185" s="17"/>
      <c r="E185" s="16"/>
      <c r="F185" s="16"/>
      <c r="G185" s="16" t="s">
        <v>12</v>
      </c>
      <c r="H185" s="84" t="s">
        <v>32</v>
      </c>
      <c r="I185" s="15" t="s">
        <v>6218</v>
      </c>
      <c r="J185" s="8"/>
      <c r="K185" s="7"/>
      <c r="L185" s="179"/>
      <c r="M185" s="277"/>
      <c r="N185" s="126"/>
    </row>
    <row r="186" spans="1:235" s="1" customFormat="1" ht="18" customHeight="1" x14ac:dyDescent="0.25">
      <c r="A186" s="16" t="s">
        <v>10242</v>
      </c>
      <c r="B186" s="3" t="str">
        <f>HYPERLINK(CONCATENATE("http://www.scimagojr.com/journalsearch.php?q=",A186),"SCimago")</f>
        <v>SCimago</v>
      </c>
      <c r="C186" s="4"/>
      <c r="D186" s="17"/>
      <c r="E186" s="16"/>
      <c r="F186" s="16"/>
      <c r="G186" s="16" t="s">
        <v>12</v>
      </c>
      <c r="H186" s="84" t="s">
        <v>32</v>
      </c>
      <c r="I186" s="15" t="s">
        <v>10243</v>
      </c>
      <c r="J186" s="16"/>
      <c r="K186" s="18"/>
      <c r="L186" s="179"/>
      <c r="M186" s="277"/>
      <c r="N186" s="126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  <c r="GZ186" s="12"/>
      <c r="HA186" s="12"/>
      <c r="HB186" s="12"/>
      <c r="HC186" s="12"/>
      <c r="HD186" s="12"/>
      <c r="HE186" s="12"/>
      <c r="HF186" s="12"/>
      <c r="HG186" s="12"/>
      <c r="HH186" s="12"/>
      <c r="HI186" s="12"/>
      <c r="HJ186" s="12"/>
      <c r="HK186" s="12"/>
      <c r="HL186" s="12"/>
      <c r="HM186" s="12"/>
      <c r="HN186" s="12"/>
      <c r="HO186" s="12"/>
      <c r="HP186" s="12"/>
      <c r="HQ186" s="12"/>
      <c r="HR186" s="12"/>
      <c r="HS186" s="12"/>
      <c r="HT186" s="12"/>
      <c r="HU186" s="12"/>
      <c r="HV186" s="12"/>
      <c r="HW186" s="12"/>
      <c r="HX186" s="12"/>
      <c r="HY186" s="12"/>
      <c r="HZ186" s="12"/>
      <c r="IA186" s="12"/>
    </row>
    <row r="187" spans="1:235" s="1" customFormat="1" ht="18" customHeight="1" x14ac:dyDescent="0.25">
      <c r="A187" s="16" t="s">
        <v>7244</v>
      </c>
      <c r="B187" s="3" t="str">
        <f>HYPERLINK(CONCATENATE("http://www.scimagojr.com/journalsearch.php?q=",A187),"SCimago")</f>
        <v>SCimago</v>
      </c>
      <c r="C187" s="4"/>
      <c r="D187" s="17" t="s">
        <v>7245</v>
      </c>
      <c r="E187" s="3" t="str">
        <f>HYPERLINK(CONCATENATE("http://www.scimagojr.com/journalsearch.php?q=",D187),"SCimago")</f>
        <v>SCimago</v>
      </c>
      <c r="F187" s="16"/>
      <c r="G187" s="16" t="s">
        <v>12</v>
      </c>
      <c r="H187" s="84" t="s">
        <v>32</v>
      </c>
      <c r="I187" s="15" t="s">
        <v>10244</v>
      </c>
      <c r="J187" s="16"/>
      <c r="K187" s="18"/>
      <c r="L187" s="179"/>
      <c r="M187" s="277"/>
      <c r="N187" s="126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  <c r="GZ187" s="12"/>
      <c r="HA187" s="12"/>
      <c r="HB187" s="12"/>
      <c r="HC187" s="12"/>
      <c r="HD187" s="12"/>
      <c r="HE187" s="12"/>
      <c r="HF187" s="12"/>
      <c r="HG187" s="12"/>
      <c r="HH187" s="12"/>
      <c r="HI187" s="12"/>
      <c r="HJ187" s="12"/>
      <c r="HK187" s="12"/>
      <c r="HL187" s="12"/>
      <c r="HM187" s="12"/>
      <c r="HN187" s="12"/>
      <c r="HO187" s="12"/>
      <c r="HP187" s="12"/>
      <c r="HQ187" s="12"/>
      <c r="HR187" s="12"/>
      <c r="HS187" s="12"/>
      <c r="HT187" s="12"/>
      <c r="HU187" s="12"/>
      <c r="HV187" s="12"/>
      <c r="HW187" s="12"/>
      <c r="HX187" s="12"/>
      <c r="HY187" s="12"/>
      <c r="HZ187" s="12"/>
      <c r="IA187" s="12"/>
    </row>
    <row r="188" spans="1:235" s="1" customFormat="1" ht="18" customHeight="1" x14ac:dyDescent="0.25">
      <c r="A188" s="16" t="s">
        <v>7347</v>
      </c>
      <c r="B188" s="3" t="str">
        <f>HYPERLINK(CONCATENATE("http://www.scimagojr.com/journalsearch.php?q=",A188),"SCimago")</f>
        <v>SCimago</v>
      </c>
      <c r="C188" s="4"/>
      <c r="D188" s="17"/>
      <c r="E188" s="16"/>
      <c r="F188" s="16"/>
      <c r="G188" s="16" t="s">
        <v>12</v>
      </c>
      <c r="H188" s="84" t="s">
        <v>32</v>
      </c>
      <c r="I188" s="15" t="s">
        <v>8434</v>
      </c>
      <c r="J188" s="16"/>
      <c r="K188" s="18"/>
      <c r="L188" s="179"/>
      <c r="M188" s="277"/>
      <c r="N188" s="126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  <c r="GZ188" s="12"/>
      <c r="HA188" s="12"/>
      <c r="HB188" s="12"/>
      <c r="HC188" s="12"/>
      <c r="HD188" s="12"/>
      <c r="HE188" s="12"/>
      <c r="HF188" s="12"/>
      <c r="HG188" s="12"/>
      <c r="HH188" s="12"/>
      <c r="HI188" s="12"/>
      <c r="HJ188" s="12"/>
      <c r="HK188" s="12"/>
      <c r="HL188" s="12"/>
      <c r="HM188" s="12"/>
      <c r="HN188" s="12"/>
      <c r="HO188" s="12"/>
      <c r="HP188" s="12"/>
      <c r="HQ188" s="12"/>
      <c r="HR188" s="12"/>
      <c r="HS188" s="12"/>
      <c r="HT188" s="12"/>
      <c r="HU188" s="12"/>
      <c r="HV188" s="12"/>
      <c r="HW188" s="12"/>
      <c r="HX188" s="12"/>
      <c r="HY188" s="12"/>
      <c r="HZ188" s="12"/>
      <c r="IA188" s="12"/>
    </row>
    <row r="189" spans="1:235" s="1" customFormat="1" ht="18" customHeight="1" x14ac:dyDescent="0.25">
      <c r="A189" s="16" t="s">
        <v>10245</v>
      </c>
      <c r="B189" s="3" t="str">
        <f>HYPERLINK(CONCATENATE("http://www.scimagojr.com/journalsearch.php?q=",A189),"SCimago")</f>
        <v>SCimago</v>
      </c>
      <c r="C189" s="4"/>
      <c r="D189" s="17"/>
      <c r="E189" s="16"/>
      <c r="F189" s="16"/>
      <c r="G189" s="16" t="s">
        <v>12</v>
      </c>
      <c r="H189" s="84" t="s">
        <v>32</v>
      </c>
      <c r="I189" s="15" t="s">
        <v>10246</v>
      </c>
      <c r="J189" s="8"/>
      <c r="K189" s="7"/>
      <c r="L189" s="179"/>
      <c r="M189" s="277"/>
      <c r="N189" s="126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12"/>
      <c r="HA189" s="12"/>
      <c r="HB189" s="12"/>
      <c r="HC189" s="12"/>
      <c r="HD189" s="12"/>
      <c r="HE189" s="12"/>
      <c r="HF189" s="12"/>
      <c r="HG189" s="12"/>
      <c r="HH189" s="12"/>
      <c r="HI189" s="12"/>
      <c r="HJ189" s="12"/>
      <c r="HK189" s="12"/>
      <c r="HL189" s="12"/>
      <c r="HM189" s="12"/>
      <c r="HN189" s="12"/>
      <c r="HO189" s="12"/>
      <c r="HP189" s="12"/>
      <c r="HQ189" s="12"/>
      <c r="HR189" s="12"/>
      <c r="HS189" s="12"/>
      <c r="HT189" s="12"/>
      <c r="HU189" s="12"/>
      <c r="HV189" s="12"/>
      <c r="HW189" s="12"/>
      <c r="HX189" s="12"/>
      <c r="HY189" s="12"/>
      <c r="HZ189" s="12"/>
      <c r="IA189" s="12"/>
    </row>
    <row r="190" spans="1:235" s="1" customFormat="1" ht="18" customHeight="1" x14ac:dyDescent="0.25">
      <c r="A190" s="16" t="s">
        <v>10247</v>
      </c>
      <c r="B190" s="3" t="str">
        <f>HYPERLINK(CONCATENATE("http://www.worldcat.org/search?q=",A190),"WCat")</f>
        <v>WCat</v>
      </c>
      <c r="C190" s="16"/>
      <c r="D190" s="17"/>
      <c r="E190" s="16"/>
      <c r="F190" s="16"/>
      <c r="G190" s="16" t="s">
        <v>12</v>
      </c>
      <c r="H190" s="84" t="s">
        <v>32</v>
      </c>
      <c r="I190" s="15" t="s">
        <v>10248</v>
      </c>
      <c r="J190" s="8"/>
      <c r="K190" s="7"/>
      <c r="L190" s="179"/>
      <c r="M190" s="277"/>
      <c r="N190" s="126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2"/>
      <c r="HL190" s="12"/>
      <c r="HM190" s="12"/>
      <c r="HN190" s="12"/>
      <c r="HO190" s="12"/>
      <c r="HP190" s="12"/>
      <c r="HQ190" s="12"/>
      <c r="HR190" s="12"/>
      <c r="HS190" s="12"/>
      <c r="HT190" s="12"/>
      <c r="HU190" s="12"/>
      <c r="HV190" s="12"/>
      <c r="HW190" s="12"/>
      <c r="HX190" s="12"/>
      <c r="HY190" s="12"/>
      <c r="HZ190" s="12"/>
      <c r="IA190" s="12"/>
    </row>
    <row r="191" spans="1:235" s="1" customFormat="1" ht="18" customHeight="1" x14ac:dyDescent="0.25">
      <c r="A191" s="16" t="s">
        <v>10249</v>
      </c>
      <c r="B191" s="3" t="str">
        <f>HYPERLINK(CONCATENATE("http://www.worldcat.org/search?q=",A191),"WCat")</f>
        <v>WCat</v>
      </c>
      <c r="C191" s="16"/>
      <c r="D191" s="17"/>
      <c r="E191" s="16"/>
      <c r="F191" s="16"/>
      <c r="G191" s="16" t="s">
        <v>12</v>
      </c>
      <c r="H191" s="84" t="s">
        <v>32</v>
      </c>
      <c r="I191" s="15" t="s">
        <v>10250</v>
      </c>
      <c r="J191" s="8"/>
      <c r="K191" s="7"/>
      <c r="L191" s="179"/>
      <c r="M191" s="277"/>
      <c r="N191" s="126"/>
    </row>
    <row r="192" spans="1:235" s="1" customFormat="1" ht="18" customHeight="1" x14ac:dyDescent="0.25">
      <c r="A192" s="16" t="s">
        <v>10252</v>
      </c>
      <c r="B192" s="3" t="str">
        <f>HYPERLINK(CONCATENATE("http://www.scimagojr.com/journalsearch.php?q=",A192),"SCimago")</f>
        <v>SCimago</v>
      </c>
      <c r="C192" s="4"/>
      <c r="D192" s="17"/>
      <c r="E192" s="16"/>
      <c r="F192" s="16"/>
      <c r="G192" s="16" t="s">
        <v>12</v>
      </c>
      <c r="H192" s="84" t="s">
        <v>32</v>
      </c>
      <c r="I192" s="15" t="s">
        <v>10253</v>
      </c>
      <c r="J192" s="8"/>
      <c r="K192" s="7"/>
      <c r="L192" s="179"/>
      <c r="M192" s="277"/>
      <c r="N192" s="126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  <c r="HB192" s="12"/>
      <c r="HC192" s="12"/>
      <c r="HD192" s="12"/>
      <c r="HE192" s="12"/>
      <c r="HF192" s="12"/>
      <c r="HG192" s="12"/>
      <c r="HH192" s="12"/>
      <c r="HI192" s="12"/>
      <c r="HJ192" s="12"/>
      <c r="HK192" s="12"/>
      <c r="HL192" s="12"/>
      <c r="HM192" s="12"/>
      <c r="HN192" s="12"/>
      <c r="HO192" s="12"/>
      <c r="HP192" s="12"/>
      <c r="HQ192" s="12"/>
      <c r="HR192" s="12"/>
      <c r="HS192" s="12"/>
      <c r="HT192" s="12"/>
      <c r="HU192" s="12"/>
      <c r="HV192" s="12"/>
      <c r="HW192" s="12"/>
      <c r="HX192" s="12"/>
      <c r="HY192" s="12"/>
      <c r="HZ192" s="12"/>
      <c r="IA192" s="12"/>
    </row>
    <row r="193" spans="1:235" s="1" customFormat="1" ht="18" customHeight="1" x14ac:dyDescent="0.25">
      <c r="A193" s="16" t="s">
        <v>10254</v>
      </c>
      <c r="B193" s="3" t="str">
        <f>HYPERLINK(CONCATENATE("http://www.worldcat.org/search?q=",A193),"WCat")</f>
        <v>WCat</v>
      </c>
      <c r="C193" s="16"/>
      <c r="D193" s="17"/>
      <c r="E193" s="16"/>
      <c r="F193" s="16"/>
      <c r="G193" s="16" t="s">
        <v>12</v>
      </c>
      <c r="H193" s="84" t="s">
        <v>32</v>
      </c>
      <c r="I193" s="15" t="s">
        <v>10255</v>
      </c>
      <c r="J193" s="8"/>
      <c r="K193" s="7"/>
      <c r="L193" s="179"/>
      <c r="M193" s="277"/>
      <c r="N193" s="126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  <c r="GZ193" s="12"/>
      <c r="HA193" s="12"/>
      <c r="HB193" s="12"/>
      <c r="HC193" s="12"/>
      <c r="HD193" s="12"/>
      <c r="HE193" s="12"/>
      <c r="HF193" s="12"/>
      <c r="HG193" s="12"/>
      <c r="HH193" s="12"/>
      <c r="HI193" s="12"/>
      <c r="HJ193" s="12"/>
      <c r="HK193" s="12"/>
      <c r="HL193" s="12"/>
      <c r="HM193" s="12"/>
      <c r="HN193" s="12"/>
      <c r="HO193" s="12"/>
      <c r="HP193" s="12"/>
      <c r="HQ193" s="12"/>
      <c r="HR193" s="12"/>
      <c r="HS193" s="12"/>
      <c r="HT193" s="12"/>
      <c r="HU193" s="12"/>
      <c r="HV193" s="12"/>
      <c r="HW193" s="12"/>
      <c r="HX193" s="12"/>
      <c r="HY193" s="12"/>
      <c r="HZ193" s="12"/>
      <c r="IA193" s="12"/>
    </row>
    <row r="194" spans="1:235" s="1" customFormat="1" ht="18" customHeight="1" x14ac:dyDescent="0.25">
      <c r="A194" s="16" t="s">
        <v>10256</v>
      </c>
      <c r="B194" s="3" t="str">
        <f>HYPERLINK(CONCATENATE("http://www.worldcat.org/search?q=",A194),"WCat")</f>
        <v>WCat</v>
      </c>
      <c r="C194" s="16"/>
      <c r="D194" s="17" t="s">
        <v>10256</v>
      </c>
      <c r="E194" s="3" t="str">
        <f>HYPERLINK(CONCATENATE("http://www.worldcat.org/search?q=",D194),"WCat")</f>
        <v>WCat</v>
      </c>
      <c r="F194" s="16"/>
      <c r="G194" s="16" t="s">
        <v>12</v>
      </c>
      <c r="H194" s="84" t="s">
        <v>32</v>
      </c>
      <c r="I194" s="15" t="s">
        <v>10257</v>
      </c>
      <c r="J194" s="8"/>
      <c r="K194" s="7"/>
      <c r="L194" s="179"/>
      <c r="M194" s="277"/>
      <c r="N194" s="126"/>
    </row>
    <row r="195" spans="1:235" s="1" customFormat="1" ht="18" customHeight="1" x14ac:dyDescent="0.25">
      <c r="A195" s="16" t="s">
        <v>10258</v>
      </c>
      <c r="B195" s="3" t="str">
        <f>HYPERLINK(CONCATENATE("http://www.worldcat.org/search?q=",A195),"WCat")</f>
        <v>WCat</v>
      </c>
      <c r="C195" s="16"/>
      <c r="D195" s="17"/>
      <c r="E195" s="16"/>
      <c r="F195" s="16"/>
      <c r="G195" s="16" t="s">
        <v>12</v>
      </c>
      <c r="H195" s="84" t="s">
        <v>32</v>
      </c>
      <c r="I195" s="15" t="s">
        <v>10259</v>
      </c>
      <c r="J195" s="8"/>
      <c r="K195" s="7"/>
      <c r="L195" s="179"/>
      <c r="M195" s="277"/>
      <c r="N195" s="126"/>
    </row>
    <row r="196" spans="1:235" s="1" customFormat="1" ht="18" customHeight="1" x14ac:dyDescent="0.25">
      <c r="A196" s="16" t="s">
        <v>10260</v>
      </c>
      <c r="B196" s="3" t="str">
        <f>HYPERLINK(CONCATENATE("http://www.worldcat.org/search?q=",A196),"WCat")</f>
        <v>WCat</v>
      </c>
      <c r="C196" s="16"/>
      <c r="D196" s="17" t="s">
        <v>10260</v>
      </c>
      <c r="E196" s="3" t="str">
        <f>HYPERLINK(CONCATENATE("http://www.worldcat.org/search?q=",D196),"WCat")</f>
        <v>WCat</v>
      </c>
      <c r="F196" s="16"/>
      <c r="G196" s="16" t="s">
        <v>12</v>
      </c>
      <c r="H196" s="84" t="s">
        <v>32</v>
      </c>
      <c r="I196" s="15" t="s">
        <v>10261</v>
      </c>
      <c r="J196" s="8"/>
      <c r="K196" s="11"/>
      <c r="L196" s="179"/>
      <c r="M196" s="277"/>
      <c r="N196" s="126"/>
    </row>
    <row r="197" spans="1:235" s="1" customFormat="1" ht="18" customHeight="1" x14ac:dyDescent="0.25">
      <c r="A197" s="16" t="s">
        <v>10262</v>
      </c>
      <c r="B197" s="3" t="str">
        <f>HYPERLINK(CONCATENATE("http://www.scimagojr.com/journalsearch.php?q=",A197),"SCimago")</f>
        <v>SCimago</v>
      </c>
      <c r="C197" s="4"/>
      <c r="D197" s="17" t="s">
        <v>10263</v>
      </c>
      <c r="E197" s="3" t="str">
        <f>HYPERLINK(CONCATENATE("http://www.scimagojr.com/journalsearch.php?q=",D197),"SCimago")</f>
        <v>SCimago</v>
      </c>
      <c r="F197" s="16"/>
      <c r="G197" s="16" t="s">
        <v>12</v>
      </c>
      <c r="H197" s="84" t="s">
        <v>32</v>
      </c>
      <c r="I197" s="15" t="s">
        <v>10264</v>
      </c>
      <c r="J197" s="8"/>
      <c r="K197" s="7"/>
      <c r="L197" s="179"/>
      <c r="M197" s="277"/>
      <c r="N197" s="126"/>
    </row>
    <row r="198" spans="1:235" s="1" customFormat="1" ht="18" customHeight="1" x14ac:dyDescent="0.25">
      <c r="A198" s="16" t="s">
        <v>10265</v>
      </c>
      <c r="B198" s="3" t="str">
        <f>HYPERLINK(CONCATENATE("http://www.worldcat.org/search?q=",A198),"WCat")</f>
        <v>WCat</v>
      </c>
      <c r="C198" s="16"/>
      <c r="D198" s="17"/>
      <c r="E198" s="16"/>
      <c r="F198" s="16"/>
      <c r="G198" s="16" t="s">
        <v>12</v>
      </c>
      <c r="H198" s="84" t="s">
        <v>32</v>
      </c>
      <c r="I198" s="15" t="s">
        <v>10266</v>
      </c>
      <c r="J198" s="8"/>
      <c r="K198" s="7"/>
      <c r="L198" s="179"/>
      <c r="M198" s="277"/>
      <c r="N198" s="126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  <c r="HG198" s="12"/>
      <c r="HH198" s="12"/>
      <c r="HI198" s="12"/>
      <c r="HJ198" s="12"/>
      <c r="HK198" s="12"/>
      <c r="HL198" s="12"/>
      <c r="HM198" s="12"/>
      <c r="HN198" s="12"/>
      <c r="HO198" s="12"/>
      <c r="HP198" s="12"/>
      <c r="HQ198" s="12"/>
      <c r="HR198" s="12"/>
      <c r="HS198" s="12"/>
      <c r="HT198" s="12"/>
      <c r="HU198" s="12"/>
      <c r="HV198" s="12"/>
      <c r="HW198" s="12"/>
      <c r="HX198" s="12"/>
      <c r="HY198" s="12"/>
      <c r="HZ198" s="12"/>
      <c r="IA198" s="12"/>
    </row>
    <row r="199" spans="1:235" s="1" customFormat="1" ht="18" customHeight="1" x14ac:dyDescent="0.25">
      <c r="A199" s="16" t="s">
        <v>10267</v>
      </c>
      <c r="B199" s="3" t="str">
        <f>HYPERLINK(CONCATENATE("http://www.worldcat.org/search?q=",A199),"WCat")</f>
        <v>WCat</v>
      </c>
      <c r="C199" s="16"/>
      <c r="D199" s="17"/>
      <c r="E199" s="16"/>
      <c r="F199" s="16"/>
      <c r="G199" s="16" t="s">
        <v>12</v>
      </c>
      <c r="H199" s="84" t="s">
        <v>32</v>
      </c>
      <c r="I199" s="15" t="s">
        <v>10268</v>
      </c>
      <c r="J199" s="8"/>
      <c r="K199" s="7"/>
      <c r="L199" s="179"/>
      <c r="M199" s="277"/>
      <c r="N199" s="126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  <c r="HJ199" s="12"/>
      <c r="HK199" s="12"/>
      <c r="HL199" s="12"/>
      <c r="HM199" s="12"/>
      <c r="HN199" s="12"/>
      <c r="HO199" s="12"/>
      <c r="HP199" s="12"/>
      <c r="HQ199" s="12"/>
      <c r="HR199" s="12"/>
      <c r="HS199" s="12"/>
      <c r="HT199" s="12"/>
      <c r="HU199" s="12"/>
      <c r="HV199" s="12"/>
      <c r="HW199" s="12"/>
      <c r="HX199" s="12"/>
      <c r="HY199" s="12"/>
      <c r="HZ199" s="12"/>
      <c r="IA199" s="12"/>
    </row>
    <row r="200" spans="1:235" s="1" customFormat="1" ht="18" customHeight="1" x14ac:dyDescent="0.25">
      <c r="A200" s="16" t="s">
        <v>10269</v>
      </c>
      <c r="B200" s="3" t="str">
        <f>HYPERLINK(CONCATENATE("http://www.worldcat.org/search?q=",A200),"WCat")</f>
        <v>WCat</v>
      </c>
      <c r="C200" s="16"/>
      <c r="D200" s="17"/>
      <c r="E200" s="16"/>
      <c r="F200" s="16"/>
      <c r="G200" s="16" t="s">
        <v>12</v>
      </c>
      <c r="H200" s="84" t="s">
        <v>32</v>
      </c>
      <c r="I200" s="15" t="s">
        <v>10270</v>
      </c>
      <c r="J200" s="8"/>
      <c r="K200" s="7"/>
      <c r="L200" s="179"/>
      <c r="M200" s="277"/>
      <c r="N200" s="126"/>
    </row>
    <row r="201" spans="1:235" s="1" customFormat="1" ht="18" customHeight="1" x14ac:dyDescent="0.25">
      <c r="A201" s="16" t="s">
        <v>10277</v>
      </c>
      <c r="B201" s="3" t="str">
        <f>HYPERLINK(CONCATENATE("http://www.scimagojr.com/journalsearch.php?q=",A201),"SCimago")</f>
        <v>SCimago</v>
      </c>
      <c r="C201" s="4"/>
      <c r="D201" s="17"/>
      <c r="E201" s="16"/>
      <c r="F201" s="16"/>
      <c r="G201" s="16" t="s">
        <v>12</v>
      </c>
      <c r="H201" s="84" t="s">
        <v>32</v>
      </c>
      <c r="I201" s="15" t="s">
        <v>10278</v>
      </c>
      <c r="J201" s="8"/>
      <c r="K201" s="7"/>
      <c r="L201" s="179"/>
      <c r="M201" s="277"/>
      <c r="N201" s="126"/>
    </row>
    <row r="202" spans="1:235" s="1" customFormat="1" ht="18" customHeight="1" x14ac:dyDescent="0.25">
      <c r="A202" s="16" t="s">
        <v>10279</v>
      </c>
      <c r="B202" s="3" t="str">
        <f>HYPERLINK(CONCATENATE("http://www.scimagojr.com/journalsearch.php?q=",A202),"SCimago")</f>
        <v>SCimago</v>
      </c>
      <c r="C202" s="4"/>
      <c r="D202" s="17"/>
      <c r="E202" s="16"/>
      <c r="F202" s="16"/>
      <c r="G202" s="16" t="s">
        <v>12</v>
      </c>
      <c r="H202" s="84" t="s">
        <v>32</v>
      </c>
      <c r="I202" s="15" t="s">
        <v>10280</v>
      </c>
      <c r="J202" s="8"/>
      <c r="K202" s="11"/>
      <c r="L202" s="179"/>
      <c r="M202" s="277"/>
      <c r="N202" s="126"/>
    </row>
    <row r="203" spans="1:235" s="1" customFormat="1" ht="18" customHeight="1" x14ac:dyDescent="0.25">
      <c r="A203" s="16" t="s">
        <v>5165</v>
      </c>
      <c r="B203" s="3" t="str">
        <f t="shared" ref="B203:B211" si="5">HYPERLINK(CONCATENATE("http://www.worldcat.org/search?q=",A203),"WCat")</f>
        <v>WCat</v>
      </c>
      <c r="C203" s="16"/>
      <c r="D203" s="17"/>
      <c r="E203" s="16"/>
      <c r="F203" s="16"/>
      <c r="G203" s="16" t="s">
        <v>12</v>
      </c>
      <c r="H203" s="84" t="s">
        <v>32</v>
      </c>
      <c r="I203" s="15" t="s">
        <v>5166</v>
      </c>
      <c r="J203" s="8"/>
      <c r="K203" s="11"/>
      <c r="L203" s="179"/>
      <c r="M203" s="277"/>
      <c r="N203" s="126"/>
    </row>
    <row r="204" spans="1:235" s="1" customFormat="1" ht="18" customHeight="1" x14ac:dyDescent="0.25">
      <c r="A204" s="16" t="s">
        <v>10918</v>
      </c>
      <c r="B204" s="3" t="str">
        <f t="shared" si="5"/>
        <v>WCat</v>
      </c>
      <c r="C204" s="16"/>
      <c r="D204" s="17"/>
      <c r="E204" s="16"/>
      <c r="F204" s="16"/>
      <c r="G204" s="16" t="s">
        <v>12</v>
      </c>
      <c r="H204" s="84" t="s">
        <v>32</v>
      </c>
      <c r="I204" s="15" t="s">
        <v>12747</v>
      </c>
      <c r="J204" s="16"/>
      <c r="K204" s="18"/>
      <c r="L204" s="179"/>
      <c r="M204" s="277"/>
      <c r="N204" s="126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  <c r="GZ204" s="12"/>
      <c r="HA204" s="12"/>
      <c r="HB204" s="12"/>
      <c r="HC204" s="12"/>
      <c r="HD204" s="12"/>
      <c r="HE204" s="12"/>
      <c r="HF204" s="12"/>
      <c r="HG204" s="12"/>
      <c r="HH204" s="12"/>
      <c r="HI204" s="12"/>
      <c r="HJ204" s="12"/>
      <c r="HK204" s="12"/>
      <c r="HL204" s="12"/>
      <c r="HM204" s="12"/>
      <c r="HN204" s="12"/>
      <c r="HO204" s="12"/>
      <c r="HP204" s="12"/>
      <c r="HQ204" s="12"/>
      <c r="HR204" s="12"/>
      <c r="HS204" s="12"/>
      <c r="HT204" s="12"/>
      <c r="HU204" s="12"/>
      <c r="HV204" s="12"/>
      <c r="HW204" s="12"/>
      <c r="HX204" s="12"/>
      <c r="HY204" s="12"/>
      <c r="HZ204" s="12"/>
      <c r="IA204" s="12"/>
    </row>
    <row r="205" spans="1:235" s="1" customFormat="1" ht="18" customHeight="1" x14ac:dyDescent="0.25">
      <c r="A205" s="16" t="s">
        <v>10281</v>
      </c>
      <c r="B205" s="3" t="str">
        <f t="shared" si="5"/>
        <v>WCat</v>
      </c>
      <c r="C205" s="16"/>
      <c r="D205" s="17" t="s">
        <v>10282</v>
      </c>
      <c r="E205" s="3" t="str">
        <f>HYPERLINK(CONCATENATE("http://www.worldcat.org/search?q=",D205),"WCat")</f>
        <v>WCat</v>
      </c>
      <c r="F205" s="16"/>
      <c r="G205" s="16" t="s">
        <v>12</v>
      </c>
      <c r="H205" s="96" t="s">
        <v>32</v>
      </c>
      <c r="I205" s="15" t="s">
        <v>10283</v>
      </c>
      <c r="J205" s="8"/>
      <c r="K205" s="7"/>
      <c r="L205" s="179"/>
      <c r="M205" s="277"/>
      <c r="N205" s="126"/>
    </row>
    <row r="206" spans="1:235" s="1" customFormat="1" ht="18" customHeight="1" x14ac:dyDescent="0.25">
      <c r="A206" s="16" t="s">
        <v>10284</v>
      </c>
      <c r="B206" s="3" t="str">
        <f t="shared" si="5"/>
        <v>WCat</v>
      </c>
      <c r="C206" s="16"/>
      <c r="D206" s="17"/>
      <c r="E206" s="16"/>
      <c r="F206" s="16"/>
      <c r="G206" s="16" t="s">
        <v>12</v>
      </c>
      <c r="H206" s="84" t="s">
        <v>32</v>
      </c>
      <c r="I206" s="15" t="s">
        <v>10285</v>
      </c>
      <c r="J206" s="8"/>
      <c r="K206" s="7"/>
      <c r="L206" s="179"/>
      <c r="M206" s="277"/>
      <c r="N206" s="126"/>
    </row>
    <row r="207" spans="1:235" s="1" customFormat="1" ht="18" customHeight="1" x14ac:dyDescent="0.25">
      <c r="A207" s="16" t="s">
        <v>10286</v>
      </c>
      <c r="B207" s="3" t="str">
        <f t="shared" si="5"/>
        <v>WCat</v>
      </c>
      <c r="C207" s="16"/>
      <c r="D207" s="17"/>
      <c r="E207" s="16"/>
      <c r="F207" s="16"/>
      <c r="G207" s="16" t="s">
        <v>12</v>
      </c>
      <c r="H207" s="84" t="s">
        <v>32</v>
      </c>
      <c r="I207" s="15" t="s">
        <v>10287</v>
      </c>
      <c r="J207" s="8"/>
      <c r="K207" s="7"/>
      <c r="L207" s="179"/>
      <c r="M207" s="277"/>
      <c r="N207" s="126"/>
    </row>
    <row r="208" spans="1:235" s="1" customFormat="1" ht="18" customHeight="1" x14ac:dyDescent="0.25">
      <c r="A208" s="16" t="s">
        <v>10288</v>
      </c>
      <c r="B208" s="3" t="str">
        <f t="shared" si="5"/>
        <v>WCat</v>
      </c>
      <c r="C208" s="16"/>
      <c r="D208" s="17" t="s">
        <v>10289</v>
      </c>
      <c r="E208" s="3" t="str">
        <f>HYPERLINK(CONCATENATE("http://www.worldcat.org/search?q=",D208),"WCat")</f>
        <v>WCat</v>
      </c>
      <c r="F208" s="16"/>
      <c r="G208" s="16" t="s">
        <v>12</v>
      </c>
      <c r="H208" s="84" t="s">
        <v>32</v>
      </c>
      <c r="I208" s="15" t="s">
        <v>10290</v>
      </c>
      <c r="J208" s="8"/>
      <c r="K208" s="7"/>
      <c r="L208" s="179"/>
      <c r="M208" s="277"/>
      <c r="N208" s="126"/>
    </row>
    <row r="209" spans="1:235" s="1" customFormat="1" ht="18" customHeight="1" x14ac:dyDescent="0.25">
      <c r="A209" s="16" t="s">
        <v>10291</v>
      </c>
      <c r="B209" s="3" t="str">
        <f t="shared" si="5"/>
        <v>WCat</v>
      </c>
      <c r="C209" s="16"/>
      <c r="D209" s="17"/>
      <c r="E209" s="16"/>
      <c r="F209" s="16"/>
      <c r="G209" s="16" t="s">
        <v>12</v>
      </c>
      <c r="H209" s="84" t="s">
        <v>32</v>
      </c>
      <c r="I209" s="15" t="s">
        <v>10292</v>
      </c>
      <c r="J209" s="8"/>
      <c r="K209" s="7"/>
      <c r="L209" s="179"/>
      <c r="M209" s="277"/>
      <c r="N209" s="126"/>
    </row>
    <row r="210" spans="1:235" s="1" customFormat="1" ht="18" customHeight="1" x14ac:dyDescent="0.25">
      <c r="A210" s="16" t="s">
        <v>10293</v>
      </c>
      <c r="B210" s="3" t="str">
        <f t="shared" si="5"/>
        <v>WCat</v>
      </c>
      <c r="C210" s="16"/>
      <c r="D210" s="17"/>
      <c r="E210" s="16"/>
      <c r="F210" s="16"/>
      <c r="G210" s="16" t="s">
        <v>12</v>
      </c>
      <c r="H210" s="84" t="s">
        <v>32</v>
      </c>
      <c r="I210" s="15" t="s">
        <v>10294</v>
      </c>
      <c r="J210" s="8"/>
      <c r="K210" s="7"/>
      <c r="L210" s="179"/>
      <c r="M210" s="277"/>
      <c r="N210" s="126"/>
    </row>
    <row r="211" spans="1:235" s="1" customFormat="1" ht="18" customHeight="1" x14ac:dyDescent="0.25">
      <c r="A211" s="16" t="s">
        <v>10295</v>
      </c>
      <c r="B211" s="3" t="str">
        <f t="shared" si="5"/>
        <v>WCat</v>
      </c>
      <c r="C211" s="16"/>
      <c r="D211" s="17"/>
      <c r="E211" s="16"/>
      <c r="F211" s="16"/>
      <c r="G211" s="16" t="s">
        <v>12</v>
      </c>
      <c r="H211" s="84" t="s">
        <v>32</v>
      </c>
      <c r="I211" s="15" t="s">
        <v>10296</v>
      </c>
      <c r="J211" s="8"/>
      <c r="K211" s="7"/>
      <c r="L211" s="179"/>
      <c r="M211" s="277"/>
      <c r="N211" s="126"/>
    </row>
    <row r="212" spans="1:235" s="1" customFormat="1" ht="18" customHeight="1" x14ac:dyDescent="0.25">
      <c r="A212" s="16" t="s">
        <v>10297</v>
      </c>
      <c r="B212" s="3" t="str">
        <f>HYPERLINK(CONCATENATE("http://www.scimagojr.com/journalsearch.php?q=",A212),"SCimago")</f>
        <v>SCimago</v>
      </c>
      <c r="C212" s="4"/>
      <c r="D212" s="17"/>
      <c r="E212" s="16"/>
      <c r="F212" s="16"/>
      <c r="G212" s="16" t="s">
        <v>12</v>
      </c>
      <c r="H212" s="84" t="s">
        <v>32</v>
      </c>
      <c r="I212" s="15" t="s">
        <v>10298</v>
      </c>
      <c r="J212" s="13"/>
      <c r="K212" s="14"/>
      <c r="L212" s="179"/>
      <c r="M212" s="277"/>
      <c r="N212" s="126"/>
    </row>
    <row r="213" spans="1:235" s="1" customFormat="1" ht="18" customHeight="1" x14ac:dyDescent="0.25">
      <c r="A213" s="16" t="s">
        <v>10300</v>
      </c>
      <c r="B213" s="3" t="str">
        <f>HYPERLINK(CONCATENATE("http://www.worldcat.org/search?q=",A213),"WCat")</f>
        <v>WCat</v>
      </c>
      <c r="C213" s="16"/>
      <c r="D213" s="17"/>
      <c r="E213" s="16"/>
      <c r="F213" s="16"/>
      <c r="G213" s="16" t="s">
        <v>12</v>
      </c>
      <c r="H213" s="96" t="s">
        <v>32</v>
      </c>
      <c r="I213" s="15" t="s">
        <v>10301</v>
      </c>
      <c r="J213" s="8"/>
      <c r="K213" s="7"/>
      <c r="L213" s="179"/>
      <c r="M213" s="277"/>
      <c r="N213" s="126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  <c r="HG213" s="12"/>
      <c r="HH213" s="12"/>
      <c r="HI213" s="12"/>
      <c r="HJ213" s="12"/>
      <c r="HK213" s="12"/>
      <c r="HL213" s="12"/>
      <c r="HM213" s="12"/>
      <c r="HN213" s="12"/>
      <c r="HO213" s="12"/>
      <c r="HP213" s="12"/>
      <c r="HQ213" s="12"/>
      <c r="HR213" s="12"/>
      <c r="HS213" s="12"/>
      <c r="HT213" s="12"/>
      <c r="HU213" s="12"/>
      <c r="HV213" s="12"/>
      <c r="HW213" s="12"/>
      <c r="HX213" s="12"/>
      <c r="HY213" s="12"/>
      <c r="HZ213" s="12"/>
      <c r="IA213" s="12"/>
    </row>
    <row r="214" spans="1:235" s="1" customFormat="1" ht="18" customHeight="1" x14ac:dyDescent="0.25">
      <c r="A214" s="16" t="s">
        <v>6263</v>
      </c>
      <c r="B214" s="3" t="str">
        <f>HYPERLINK(CONCATENATE("http://www.scimagojr.com/journalsearch.php?q=",A214),"SCimago")</f>
        <v>SCimago</v>
      </c>
      <c r="C214" s="4"/>
      <c r="D214" s="17" t="s">
        <v>6264</v>
      </c>
      <c r="E214" s="3" t="str">
        <f>HYPERLINK(CONCATENATE("http://www.scimagojr.com/journalsearch.php?q=",D214),"SCimago")</f>
        <v>SCimago</v>
      </c>
      <c r="F214" s="16"/>
      <c r="G214" s="16" t="s">
        <v>12</v>
      </c>
      <c r="H214" s="96" t="s">
        <v>32</v>
      </c>
      <c r="I214" s="15" t="s">
        <v>6265</v>
      </c>
      <c r="J214" s="8"/>
      <c r="K214" s="7"/>
      <c r="L214" s="179"/>
      <c r="M214" s="277"/>
      <c r="N214" s="126"/>
    </row>
    <row r="215" spans="1:235" s="1" customFormat="1" ht="18" customHeight="1" x14ac:dyDescent="0.25">
      <c r="A215" s="16" t="s">
        <v>10302</v>
      </c>
      <c r="B215" s="3" t="str">
        <f>HYPERLINK(CONCATENATE("http://www.worldcat.org/search?q=",A215),"WCat")</f>
        <v>WCat</v>
      </c>
      <c r="C215" s="16"/>
      <c r="D215" s="17"/>
      <c r="E215" s="16"/>
      <c r="F215" s="16"/>
      <c r="G215" s="16" t="s">
        <v>12</v>
      </c>
      <c r="H215" s="96" t="s">
        <v>32</v>
      </c>
      <c r="I215" s="15" t="s">
        <v>10303</v>
      </c>
      <c r="J215" s="8"/>
      <c r="K215" s="7"/>
      <c r="L215" s="179"/>
      <c r="M215" s="277"/>
      <c r="N215" s="126"/>
    </row>
    <row r="216" spans="1:235" s="1" customFormat="1" ht="18" customHeight="1" x14ac:dyDescent="0.25">
      <c r="A216" s="16" t="s">
        <v>10304</v>
      </c>
      <c r="B216" s="3" t="str">
        <f>HYPERLINK(CONCATENATE("http://www.worldcat.org/search?q=",A216),"WCat")</f>
        <v>WCat</v>
      </c>
      <c r="C216" s="16"/>
      <c r="D216" s="17"/>
      <c r="E216" s="16"/>
      <c r="F216" s="16"/>
      <c r="G216" s="16" t="s">
        <v>12</v>
      </c>
      <c r="H216" s="84" t="s">
        <v>32</v>
      </c>
      <c r="I216" s="15" t="s">
        <v>10305</v>
      </c>
      <c r="J216" s="8"/>
      <c r="K216" s="11"/>
      <c r="L216" s="179"/>
      <c r="M216" s="277"/>
      <c r="N216" s="126"/>
    </row>
    <row r="217" spans="1:235" s="1" customFormat="1" ht="18" customHeight="1" x14ac:dyDescent="0.25">
      <c r="A217" s="16" t="s">
        <v>10314</v>
      </c>
      <c r="B217" s="3" t="str">
        <f>HYPERLINK(CONCATENATE("http://www.worldcat.org/search?q=",A217),"WCat")</f>
        <v>WCat</v>
      </c>
      <c r="C217" s="16"/>
      <c r="D217" s="17"/>
      <c r="E217" s="16"/>
      <c r="F217" s="16"/>
      <c r="G217" s="16" t="s">
        <v>12</v>
      </c>
      <c r="H217" s="84" t="s">
        <v>32</v>
      </c>
      <c r="I217" s="15" t="s">
        <v>10315</v>
      </c>
      <c r="J217" s="8"/>
      <c r="K217" s="7"/>
      <c r="L217" s="179"/>
      <c r="M217" s="277"/>
      <c r="N217" s="126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  <c r="HZ217" s="12"/>
      <c r="IA217" s="12"/>
    </row>
    <row r="218" spans="1:235" s="1" customFormat="1" ht="18" customHeight="1" x14ac:dyDescent="0.25">
      <c r="A218" s="16" t="s">
        <v>10316</v>
      </c>
      <c r="B218" s="3" t="str">
        <f>HYPERLINK(CONCATENATE("http://www.scimagojr.com/journalsearch.php?q=",A218),"SCimago")</f>
        <v>SCimago</v>
      </c>
      <c r="C218" s="4"/>
      <c r="D218" s="17"/>
      <c r="E218" s="16"/>
      <c r="F218" s="16"/>
      <c r="G218" s="16" t="s">
        <v>12</v>
      </c>
      <c r="H218" s="84" t="s">
        <v>32</v>
      </c>
      <c r="I218" s="15" t="s">
        <v>10317</v>
      </c>
      <c r="J218" s="16"/>
      <c r="K218" s="18"/>
      <c r="L218" s="179"/>
      <c r="M218" s="277"/>
      <c r="N218" s="126"/>
    </row>
    <row r="219" spans="1:235" s="1" customFormat="1" ht="18" customHeight="1" x14ac:dyDescent="0.25">
      <c r="A219" s="16" t="s">
        <v>3771</v>
      </c>
      <c r="B219" s="3" t="str">
        <f>HYPERLINK(CONCATENATE("http://www.worldcat.org/search?q=",A219),"WCat")</f>
        <v>WCat</v>
      </c>
      <c r="C219" s="16"/>
      <c r="D219" s="17"/>
      <c r="E219" s="16"/>
      <c r="F219" s="16"/>
      <c r="G219" s="16" t="s">
        <v>12</v>
      </c>
      <c r="H219" s="84" t="s">
        <v>32</v>
      </c>
      <c r="I219" s="15" t="s">
        <v>10318</v>
      </c>
      <c r="J219" s="8"/>
      <c r="K219" s="7"/>
      <c r="L219" s="179"/>
      <c r="M219" s="277"/>
      <c r="N219" s="126"/>
    </row>
    <row r="220" spans="1:235" s="1" customFormat="1" ht="18" customHeight="1" x14ac:dyDescent="0.25">
      <c r="A220" s="16" t="s">
        <v>1124</v>
      </c>
      <c r="B220" s="3" t="str">
        <f>HYPERLINK(CONCATENATE("http://www.scimagojr.com/journalsearch.php?q=",A220),"SCimago")</f>
        <v>SCimago</v>
      </c>
      <c r="C220" s="4"/>
      <c r="D220" s="17" t="s">
        <v>1123</v>
      </c>
      <c r="E220" s="3" t="str">
        <f>HYPERLINK(CONCATENATE("http://www.scimagojr.com/journalsearch.php?q=",D220),"SCimago")</f>
        <v>SCimago</v>
      </c>
      <c r="F220" s="16"/>
      <c r="G220" s="16" t="s">
        <v>12</v>
      </c>
      <c r="H220" s="84" t="s">
        <v>32</v>
      </c>
      <c r="I220" s="15" t="s">
        <v>1125</v>
      </c>
      <c r="J220" s="8"/>
      <c r="K220" s="7"/>
      <c r="L220" s="179"/>
      <c r="M220" s="277"/>
      <c r="N220" s="126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12"/>
      <c r="HA220" s="12"/>
      <c r="HB220" s="12"/>
      <c r="HC220" s="12"/>
      <c r="HD220" s="12"/>
      <c r="HE220" s="12"/>
      <c r="HF220" s="12"/>
      <c r="HG220" s="12"/>
      <c r="HH220" s="12"/>
      <c r="HI220" s="12"/>
      <c r="HJ220" s="12"/>
      <c r="HK220" s="12"/>
      <c r="HL220" s="12"/>
      <c r="HM220" s="12"/>
      <c r="HN220" s="12"/>
      <c r="HO220" s="12"/>
      <c r="HP220" s="12"/>
      <c r="HQ220" s="12"/>
      <c r="HR220" s="12"/>
      <c r="HS220" s="12"/>
      <c r="HT220" s="12"/>
      <c r="HU220" s="12"/>
      <c r="HV220" s="12"/>
      <c r="HW220" s="12"/>
      <c r="HX220" s="12"/>
      <c r="HY220" s="12"/>
      <c r="HZ220" s="12"/>
      <c r="IA220" s="12"/>
    </row>
    <row r="221" spans="1:235" s="1" customFormat="1" ht="18" customHeight="1" x14ac:dyDescent="0.25">
      <c r="A221" s="16" t="s">
        <v>10319</v>
      </c>
      <c r="B221" s="3" t="str">
        <f>HYPERLINK(CONCATENATE("http://www.worldcat.org/search?q=",A221),"WCat")</f>
        <v>WCat</v>
      </c>
      <c r="C221" s="16"/>
      <c r="D221" s="17"/>
      <c r="E221" s="16"/>
      <c r="F221" s="16"/>
      <c r="G221" s="16" t="s">
        <v>12</v>
      </c>
      <c r="H221" s="84" t="s">
        <v>32</v>
      </c>
      <c r="I221" s="15" t="s">
        <v>10320</v>
      </c>
      <c r="J221" s="13"/>
      <c r="K221" s="14"/>
      <c r="L221" s="179"/>
      <c r="M221" s="277"/>
      <c r="N221" s="126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</row>
    <row r="222" spans="1:235" s="1" customFormat="1" ht="18" customHeight="1" x14ac:dyDescent="0.25">
      <c r="A222" s="16" t="s">
        <v>10321</v>
      </c>
      <c r="B222" s="3" t="str">
        <f>HYPERLINK(CONCATENATE("http://www.worldcat.org/search?q=",A222),"WCat")</f>
        <v>WCat</v>
      </c>
      <c r="C222" s="16"/>
      <c r="D222" s="17"/>
      <c r="E222" s="16"/>
      <c r="F222" s="16"/>
      <c r="G222" s="16" t="s">
        <v>12</v>
      </c>
      <c r="H222" s="84" t="s">
        <v>32</v>
      </c>
      <c r="I222" s="15" t="s">
        <v>10322</v>
      </c>
      <c r="J222" s="16"/>
      <c r="K222" s="18"/>
      <c r="L222" s="179"/>
      <c r="M222" s="277"/>
      <c r="N222" s="126"/>
    </row>
    <row r="223" spans="1:235" s="1" customFormat="1" ht="18" customHeight="1" x14ac:dyDescent="0.25">
      <c r="A223" s="16" t="s">
        <v>10323</v>
      </c>
      <c r="B223" s="3" t="str">
        <f>HYPERLINK(CONCATENATE("http://www.scimagojr.com/journalsearch.php?q=",A223),"SCimago")</f>
        <v>SCimago</v>
      </c>
      <c r="C223" s="4"/>
      <c r="D223" s="17"/>
      <c r="E223" s="16"/>
      <c r="F223" s="16"/>
      <c r="G223" s="16" t="s">
        <v>12</v>
      </c>
      <c r="H223" s="84" t="s">
        <v>32</v>
      </c>
      <c r="I223" s="15" t="s">
        <v>10324</v>
      </c>
      <c r="J223" s="8"/>
      <c r="K223" s="7"/>
      <c r="L223" s="179"/>
      <c r="M223" s="277"/>
      <c r="N223" s="126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  <c r="HJ223" s="12"/>
      <c r="HK223" s="12"/>
      <c r="HL223" s="12"/>
      <c r="HM223" s="12"/>
      <c r="HN223" s="12"/>
      <c r="HO223" s="12"/>
      <c r="HP223" s="12"/>
      <c r="HQ223" s="12"/>
      <c r="HR223" s="12"/>
      <c r="HS223" s="12"/>
      <c r="HT223" s="12"/>
      <c r="HU223" s="12"/>
      <c r="HV223" s="12"/>
      <c r="HW223" s="12"/>
      <c r="HX223" s="12"/>
      <c r="HY223" s="12"/>
      <c r="HZ223" s="12"/>
      <c r="IA223" s="12"/>
    </row>
    <row r="224" spans="1:235" s="1" customFormat="1" ht="18" customHeight="1" x14ac:dyDescent="0.25">
      <c r="A224" s="16" t="s">
        <v>10325</v>
      </c>
      <c r="B224" s="3" t="str">
        <f>HYPERLINK(CONCATENATE("http://www.worldcat.org/search?q=",A224),"WCat")</f>
        <v>WCat</v>
      </c>
      <c r="C224" s="16"/>
      <c r="D224" s="17"/>
      <c r="E224" s="16"/>
      <c r="F224" s="16"/>
      <c r="G224" s="16" t="s">
        <v>12</v>
      </c>
      <c r="H224" s="84" t="s">
        <v>32</v>
      </c>
      <c r="I224" s="15" t="s">
        <v>10326</v>
      </c>
      <c r="J224" s="8"/>
      <c r="K224" s="7"/>
      <c r="L224" s="179"/>
      <c r="M224" s="277"/>
      <c r="N224" s="126"/>
    </row>
    <row r="225" spans="1:235" s="1" customFormat="1" ht="18" customHeight="1" x14ac:dyDescent="0.25">
      <c r="A225" s="16" t="s">
        <v>10327</v>
      </c>
      <c r="B225" s="3" t="str">
        <f>HYPERLINK(CONCATENATE("http://www.scimagojr.com/journalsearch.php?q=",A225),"SCimago")</f>
        <v>SCimago</v>
      </c>
      <c r="C225" s="4"/>
      <c r="D225" s="17"/>
      <c r="E225" s="16"/>
      <c r="F225" s="16"/>
      <c r="G225" s="16" t="s">
        <v>12</v>
      </c>
      <c r="H225" s="84" t="s">
        <v>32</v>
      </c>
      <c r="I225" s="15" t="s">
        <v>10328</v>
      </c>
      <c r="J225" s="8"/>
      <c r="K225" s="7"/>
      <c r="L225" s="179"/>
      <c r="M225" s="277"/>
      <c r="N225" s="126"/>
    </row>
    <row r="226" spans="1:235" s="1" customFormat="1" ht="18" customHeight="1" x14ac:dyDescent="0.25">
      <c r="A226" s="16" t="s">
        <v>10329</v>
      </c>
      <c r="B226" s="3" t="str">
        <f>HYPERLINK(CONCATENATE("http://www.worldcat.org/search?q=",A226),"WCat")</f>
        <v>WCat</v>
      </c>
      <c r="C226" s="16"/>
      <c r="D226" s="17"/>
      <c r="E226" s="16"/>
      <c r="F226" s="16"/>
      <c r="G226" s="16" t="s">
        <v>12</v>
      </c>
      <c r="H226" s="84" t="s">
        <v>32</v>
      </c>
      <c r="I226" s="15" t="s">
        <v>10330</v>
      </c>
      <c r="J226" s="8"/>
      <c r="K226" s="7"/>
      <c r="L226" s="179"/>
      <c r="M226" s="277"/>
      <c r="N226" s="126"/>
    </row>
    <row r="227" spans="1:235" s="1" customFormat="1" ht="18" customHeight="1" x14ac:dyDescent="0.25">
      <c r="A227" s="16" t="s">
        <v>10331</v>
      </c>
      <c r="B227" s="3" t="str">
        <f>HYPERLINK(CONCATENATE("http://www.worldcat.org/search?q=",A227),"WCat")</f>
        <v>WCat</v>
      </c>
      <c r="C227" s="16"/>
      <c r="D227" s="17"/>
      <c r="E227" s="16"/>
      <c r="F227" s="16"/>
      <c r="G227" s="16" t="s">
        <v>12</v>
      </c>
      <c r="H227" s="84" t="s">
        <v>32</v>
      </c>
      <c r="I227" s="15" t="s">
        <v>10332</v>
      </c>
      <c r="J227" s="8"/>
      <c r="K227" s="7"/>
      <c r="L227" s="179"/>
      <c r="M227" s="277"/>
      <c r="N227" s="126"/>
    </row>
    <row r="228" spans="1:235" s="1" customFormat="1" ht="18" customHeight="1" x14ac:dyDescent="0.25">
      <c r="A228" s="16" t="s">
        <v>10333</v>
      </c>
      <c r="B228" s="3" t="str">
        <f>HYPERLINK(CONCATENATE("http://www.worldcat.org/search?q=",A228),"WCat")</f>
        <v>WCat</v>
      </c>
      <c r="C228" s="16"/>
      <c r="D228" s="17"/>
      <c r="E228" s="16"/>
      <c r="F228" s="16"/>
      <c r="G228" s="16" t="s">
        <v>12</v>
      </c>
      <c r="H228" s="84" t="s">
        <v>32</v>
      </c>
      <c r="I228" s="15" t="s">
        <v>10334</v>
      </c>
      <c r="J228" s="8"/>
      <c r="K228" s="7"/>
      <c r="L228" s="179"/>
      <c r="M228" s="277"/>
      <c r="N228" s="126"/>
    </row>
    <row r="229" spans="1:235" s="1" customFormat="1" ht="18" customHeight="1" x14ac:dyDescent="0.25">
      <c r="A229" s="16" t="s">
        <v>10986</v>
      </c>
      <c r="B229" s="3" t="str">
        <f t="shared" ref="B229:B235" si="6">HYPERLINK(CONCATENATE("http://www.scimagojr.com/journalsearch.php?q=",A229),"SCimago")</f>
        <v>SCimago</v>
      </c>
      <c r="C229" s="4"/>
      <c r="D229" s="17" t="s">
        <v>10987</v>
      </c>
      <c r="E229" s="3" t="str">
        <f>HYPERLINK(CONCATENATE("http://www.scimagojr.com/journalsearch.php?q=",D229),"SCimago")</f>
        <v>SCimago</v>
      </c>
      <c r="F229" s="16"/>
      <c r="G229" s="16" t="s">
        <v>12</v>
      </c>
      <c r="H229" s="84" t="s">
        <v>32</v>
      </c>
      <c r="I229" s="15" t="s">
        <v>10988</v>
      </c>
      <c r="J229" s="8"/>
      <c r="K229" s="7"/>
      <c r="L229" s="179"/>
      <c r="M229" s="277"/>
      <c r="N229" s="126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  <c r="HG229" s="12"/>
      <c r="HH229" s="12"/>
      <c r="HI229" s="12"/>
      <c r="HJ229" s="12"/>
      <c r="HK229" s="12"/>
      <c r="HL229" s="12"/>
      <c r="HM229" s="12"/>
      <c r="HN229" s="12"/>
      <c r="HO229" s="12"/>
      <c r="HP229" s="12"/>
      <c r="HQ229" s="12"/>
      <c r="HR229" s="12"/>
      <c r="HS229" s="12"/>
      <c r="HT229" s="12"/>
      <c r="HU229" s="12"/>
      <c r="HV229" s="12"/>
      <c r="HW229" s="12"/>
      <c r="HX229" s="12"/>
      <c r="HY229" s="12"/>
      <c r="HZ229" s="12"/>
      <c r="IA229" s="12"/>
    </row>
    <row r="230" spans="1:235" s="1" customFormat="1" ht="18" customHeight="1" x14ac:dyDescent="0.25">
      <c r="A230" s="16" t="s">
        <v>10335</v>
      </c>
      <c r="B230" s="3" t="str">
        <f t="shared" si="6"/>
        <v>SCimago</v>
      </c>
      <c r="C230" s="4"/>
      <c r="D230" s="17"/>
      <c r="E230" s="16"/>
      <c r="F230" s="16"/>
      <c r="G230" s="16" t="s">
        <v>12</v>
      </c>
      <c r="H230" s="84" t="s">
        <v>32</v>
      </c>
      <c r="I230" s="15" t="s">
        <v>10336</v>
      </c>
      <c r="J230" s="16"/>
      <c r="K230" s="18"/>
      <c r="L230" s="179"/>
      <c r="M230" s="277"/>
      <c r="N230" s="126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  <c r="HG230" s="12"/>
      <c r="HH230" s="12"/>
      <c r="HI230" s="12"/>
      <c r="HJ230" s="12"/>
      <c r="HK230" s="12"/>
      <c r="HL230" s="12"/>
      <c r="HM230" s="12"/>
      <c r="HN230" s="12"/>
      <c r="HO230" s="12"/>
      <c r="HP230" s="12"/>
      <c r="HQ230" s="12"/>
      <c r="HR230" s="12"/>
      <c r="HS230" s="12"/>
      <c r="HT230" s="12"/>
      <c r="HU230" s="12"/>
      <c r="HV230" s="12"/>
      <c r="HW230" s="12"/>
      <c r="HX230" s="12"/>
      <c r="HY230" s="12"/>
      <c r="HZ230" s="12"/>
      <c r="IA230" s="12"/>
    </row>
    <row r="231" spans="1:235" s="1" customFormat="1" ht="18" customHeight="1" x14ac:dyDescent="0.25">
      <c r="A231" s="16" t="s">
        <v>2470</v>
      </c>
      <c r="B231" s="3" t="str">
        <f t="shared" si="6"/>
        <v>SCimago</v>
      </c>
      <c r="C231" s="4"/>
      <c r="D231" s="17"/>
      <c r="E231" s="16"/>
      <c r="F231" s="16"/>
      <c r="G231" s="16" t="s">
        <v>12</v>
      </c>
      <c r="H231" s="84" t="s">
        <v>32</v>
      </c>
      <c r="I231" s="15" t="s">
        <v>2472</v>
      </c>
      <c r="J231" s="8"/>
      <c r="K231" s="7"/>
      <c r="L231" s="179"/>
      <c r="M231" s="277"/>
      <c r="N231" s="126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2"/>
      <c r="HL231" s="12"/>
      <c r="HM231" s="12"/>
      <c r="HN231" s="12"/>
      <c r="HO231" s="12"/>
      <c r="HP231" s="12"/>
      <c r="HQ231" s="12"/>
      <c r="HR231" s="12"/>
      <c r="HS231" s="12"/>
      <c r="HT231" s="12"/>
      <c r="HU231" s="12"/>
      <c r="HV231" s="12"/>
      <c r="HW231" s="12"/>
      <c r="HX231" s="12"/>
      <c r="HY231" s="12"/>
      <c r="HZ231" s="12"/>
      <c r="IA231" s="12"/>
    </row>
    <row r="232" spans="1:235" s="1" customFormat="1" ht="18" customHeight="1" x14ac:dyDescent="0.25">
      <c r="A232" s="16" t="s">
        <v>9299</v>
      </c>
      <c r="B232" s="3" t="str">
        <f t="shared" si="6"/>
        <v>SCimago</v>
      </c>
      <c r="C232" s="4"/>
      <c r="D232" s="17" t="s">
        <v>10337</v>
      </c>
      <c r="E232" s="3" t="str">
        <f>HYPERLINK(CONCATENATE("http://www.scimagojr.com/journalsearch.php?q=",D232),"SCimago")</f>
        <v>SCimago</v>
      </c>
      <c r="F232" s="16"/>
      <c r="G232" s="16" t="s">
        <v>12</v>
      </c>
      <c r="H232" s="84" t="s">
        <v>32</v>
      </c>
      <c r="I232" s="15" t="s">
        <v>10338</v>
      </c>
      <c r="J232" s="8"/>
      <c r="K232" s="11"/>
      <c r="L232" s="179"/>
      <c r="M232" s="277"/>
      <c r="N232" s="126"/>
    </row>
    <row r="233" spans="1:235" s="1" customFormat="1" ht="18" customHeight="1" x14ac:dyDescent="0.25">
      <c r="A233" s="16" t="s">
        <v>10339</v>
      </c>
      <c r="B233" s="3" t="str">
        <f t="shared" si="6"/>
        <v>SCimago</v>
      </c>
      <c r="C233" s="4"/>
      <c r="D233" s="17"/>
      <c r="E233" s="16"/>
      <c r="F233" s="16"/>
      <c r="G233" s="16" t="s">
        <v>12</v>
      </c>
      <c r="H233" s="84" t="s">
        <v>32</v>
      </c>
      <c r="I233" s="15" t="s">
        <v>10340</v>
      </c>
      <c r="J233" s="13"/>
      <c r="K233" s="14"/>
      <c r="L233" s="179"/>
      <c r="M233" s="277"/>
      <c r="N233" s="126"/>
    </row>
    <row r="234" spans="1:235" s="1" customFormat="1" ht="18" customHeight="1" x14ac:dyDescent="0.25">
      <c r="A234" s="16" t="s">
        <v>10345</v>
      </c>
      <c r="B234" s="3" t="str">
        <f t="shared" si="6"/>
        <v>SCimago</v>
      </c>
      <c r="C234" s="4"/>
      <c r="D234" s="17"/>
      <c r="E234" s="16"/>
      <c r="F234" s="16"/>
      <c r="G234" s="16" t="s">
        <v>12</v>
      </c>
      <c r="H234" s="84" t="s">
        <v>32</v>
      </c>
      <c r="I234" s="15" t="s">
        <v>10346</v>
      </c>
      <c r="J234" s="8"/>
      <c r="K234" s="7"/>
      <c r="L234" s="179"/>
      <c r="M234" s="277"/>
      <c r="N234" s="126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  <c r="GZ234" s="12"/>
      <c r="HA234" s="12"/>
      <c r="HB234" s="12"/>
      <c r="HC234" s="12"/>
      <c r="HD234" s="12"/>
      <c r="HE234" s="12"/>
      <c r="HF234" s="12"/>
      <c r="HG234" s="12"/>
      <c r="HH234" s="12"/>
      <c r="HI234" s="12"/>
      <c r="HJ234" s="12"/>
      <c r="HK234" s="12"/>
      <c r="HL234" s="12"/>
      <c r="HM234" s="12"/>
      <c r="HN234" s="12"/>
      <c r="HO234" s="12"/>
      <c r="HP234" s="12"/>
      <c r="HQ234" s="12"/>
      <c r="HR234" s="12"/>
      <c r="HS234" s="12"/>
      <c r="HT234" s="12"/>
      <c r="HU234" s="12"/>
      <c r="HV234" s="12"/>
      <c r="HW234" s="12"/>
      <c r="HX234" s="12"/>
      <c r="HY234" s="12"/>
      <c r="HZ234" s="12"/>
      <c r="IA234" s="12"/>
    </row>
    <row r="235" spans="1:235" s="1" customFormat="1" ht="18" customHeight="1" x14ac:dyDescent="0.25">
      <c r="A235" s="16" t="s">
        <v>10347</v>
      </c>
      <c r="B235" s="3" t="str">
        <f t="shared" si="6"/>
        <v>SCimago</v>
      </c>
      <c r="C235" s="4"/>
      <c r="D235" s="17"/>
      <c r="E235" s="16"/>
      <c r="F235" s="16"/>
      <c r="G235" s="16" t="s">
        <v>12</v>
      </c>
      <c r="H235" s="84" t="s">
        <v>32</v>
      </c>
      <c r="I235" s="15" t="s">
        <v>10348</v>
      </c>
      <c r="J235" s="16"/>
      <c r="K235" s="18"/>
      <c r="L235" s="179"/>
      <c r="M235" s="277"/>
      <c r="N235" s="126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  <c r="GZ235" s="12"/>
      <c r="HA235" s="12"/>
      <c r="HB235" s="12"/>
      <c r="HC235" s="12"/>
      <c r="HD235" s="12"/>
      <c r="HE235" s="12"/>
      <c r="HF235" s="12"/>
      <c r="HG235" s="12"/>
      <c r="HH235" s="12"/>
      <c r="HI235" s="12"/>
      <c r="HJ235" s="12"/>
      <c r="HK235" s="12"/>
      <c r="HL235" s="12"/>
      <c r="HM235" s="12"/>
      <c r="HN235" s="12"/>
      <c r="HO235" s="12"/>
      <c r="HP235" s="12"/>
      <c r="HQ235" s="12"/>
      <c r="HR235" s="12"/>
      <c r="HS235" s="12"/>
      <c r="HT235" s="12"/>
      <c r="HU235" s="12"/>
      <c r="HV235" s="12"/>
      <c r="HW235" s="12"/>
      <c r="HX235" s="12"/>
      <c r="HY235" s="12"/>
      <c r="HZ235" s="12"/>
      <c r="IA235" s="12"/>
    </row>
    <row r="236" spans="1:235" s="1" customFormat="1" ht="18" customHeight="1" x14ac:dyDescent="0.25">
      <c r="A236" s="16" t="s">
        <v>10349</v>
      </c>
      <c r="B236" s="3" t="str">
        <f>HYPERLINK(CONCATENATE("http://www.worldcat.org/search?q=",A236),"WCat")</f>
        <v>WCat</v>
      </c>
      <c r="C236" s="16"/>
      <c r="D236" s="17"/>
      <c r="E236" s="16"/>
      <c r="F236" s="16"/>
      <c r="G236" s="16" t="s">
        <v>12</v>
      </c>
      <c r="H236" s="84" t="s">
        <v>32</v>
      </c>
      <c r="I236" s="15" t="s">
        <v>10350</v>
      </c>
      <c r="J236" s="8"/>
      <c r="K236" s="7"/>
      <c r="L236" s="179"/>
      <c r="M236" s="277"/>
      <c r="N236" s="126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  <c r="GZ236" s="12"/>
      <c r="HA236" s="12"/>
      <c r="HB236" s="12"/>
      <c r="HC236" s="12"/>
      <c r="HD236" s="12"/>
      <c r="HE236" s="12"/>
      <c r="HF236" s="12"/>
      <c r="HG236" s="12"/>
      <c r="HH236" s="12"/>
      <c r="HI236" s="12"/>
      <c r="HJ236" s="12"/>
      <c r="HK236" s="12"/>
      <c r="HL236" s="12"/>
      <c r="HM236" s="12"/>
      <c r="HN236" s="12"/>
      <c r="HO236" s="12"/>
      <c r="HP236" s="12"/>
      <c r="HQ236" s="12"/>
      <c r="HR236" s="12"/>
      <c r="HS236" s="12"/>
      <c r="HT236" s="12"/>
      <c r="HU236" s="12"/>
      <c r="HV236" s="12"/>
      <c r="HW236" s="12"/>
      <c r="HX236" s="12"/>
      <c r="HY236" s="12"/>
      <c r="HZ236" s="12"/>
      <c r="IA236" s="12"/>
    </row>
    <row r="237" spans="1:235" s="1" customFormat="1" ht="18" customHeight="1" x14ac:dyDescent="0.25">
      <c r="A237" s="16" t="s">
        <v>1216</v>
      </c>
      <c r="B237" s="3" t="str">
        <f>HYPERLINK(CONCATENATE("http://www.scimagojr.com/journalsearch.php?q=",A237),"SCimago")</f>
        <v>SCimago</v>
      </c>
      <c r="C237" s="4"/>
      <c r="D237" s="17" t="s">
        <v>1217</v>
      </c>
      <c r="E237" s="3" t="str">
        <f>HYPERLINK(CONCATENATE("http://www.scimagojr.com/journalsearch.php?q=",D237),"SCimago")</f>
        <v>SCimago</v>
      </c>
      <c r="F237" s="16"/>
      <c r="G237" s="16" t="s">
        <v>12</v>
      </c>
      <c r="H237" s="84" t="s">
        <v>32</v>
      </c>
      <c r="I237" s="15" t="s">
        <v>1218</v>
      </c>
      <c r="J237" s="8"/>
      <c r="K237" s="7"/>
      <c r="L237" s="179"/>
      <c r="M237" s="277"/>
      <c r="N237" s="137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  <c r="GZ237" s="12"/>
      <c r="HA237" s="12"/>
      <c r="HB237" s="12"/>
      <c r="HC237" s="12"/>
      <c r="HD237" s="12"/>
      <c r="HE237" s="12"/>
      <c r="HF237" s="12"/>
      <c r="HG237" s="12"/>
      <c r="HH237" s="12"/>
      <c r="HI237" s="12"/>
      <c r="HJ237" s="12"/>
      <c r="HK237" s="12"/>
      <c r="HL237" s="12"/>
      <c r="HM237" s="12"/>
      <c r="HN237" s="12"/>
      <c r="HO237" s="12"/>
      <c r="HP237" s="12"/>
      <c r="HQ237" s="12"/>
      <c r="HR237" s="12"/>
      <c r="HS237" s="12"/>
      <c r="HT237" s="12"/>
      <c r="HU237" s="12"/>
      <c r="HV237" s="12"/>
      <c r="HW237" s="12"/>
      <c r="HX237" s="12"/>
      <c r="HY237" s="12"/>
      <c r="HZ237" s="12"/>
      <c r="IA237" s="12"/>
    </row>
    <row r="238" spans="1:235" s="1" customFormat="1" ht="18" customHeight="1" x14ac:dyDescent="0.25">
      <c r="A238" s="16" t="s">
        <v>6299</v>
      </c>
      <c r="B238" s="3" t="str">
        <f>HYPERLINK(CONCATENATE("http://www.scimagojr.com/journalsearch.php?q=",A238),"SCimago")</f>
        <v>SCimago</v>
      </c>
      <c r="C238" s="4"/>
      <c r="D238" s="17" t="s">
        <v>6298</v>
      </c>
      <c r="E238" s="3" t="str">
        <f>HYPERLINK(CONCATENATE("http://www.scimagojr.com/journalsearch.php?q=",D238),"SCimago")</f>
        <v>SCimago</v>
      </c>
      <c r="F238" s="16"/>
      <c r="G238" s="16" t="s">
        <v>12</v>
      </c>
      <c r="H238" s="84" t="s">
        <v>32</v>
      </c>
      <c r="I238" s="15" t="s">
        <v>10351</v>
      </c>
      <c r="J238" s="8"/>
      <c r="K238" s="7"/>
      <c r="L238" s="179"/>
      <c r="M238" s="277"/>
      <c r="N238" s="126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</row>
    <row r="239" spans="1:235" s="1" customFormat="1" ht="18" customHeight="1" x14ac:dyDescent="0.25">
      <c r="A239" s="16" t="s">
        <v>5755</v>
      </c>
      <c r="B239" s="3" t="str">
        <f>HYPERLINK(CONCATENATE("http://www.scimagojr.com/journalsearch.php?q=",A239),"SCimago")</f>
        <v>SCimago</v>
      </c>
      <c r="C239" s="4"/>
      <c r="D239" s="17"/>
      <c r="E239" s="16"/>
      <c r="F239" s="16"/>
      <c r="G239" s="16" t="s">
        <v>12</v>
      </c>
      <c r="H239" s="84" t="s">
        <v>32</v>
      </c>
      <c r="I239" s="15" t="s">
        <v>5756</v>
      </c>
      <c r="J239" s="8"/>
      <c r="K239" s="7"/>
      <c r="L239" s="179"/>
      <c r="M239" s="277"/>
      <c r="N239" s="126"/>
    </row>
    <row r="240" spans="1:235" s="1" customFormat="1" ht="18" customHeight="1" x14ac:dyDescent="0.25">
      <c r="A240" s="16" t="s">
        <v>6312</v>
      </c>
      <c r="B240" s="3" t="str">
        <f>HYPERLINK(CONCATENATE("http://www.scimagojr.com/journalsearch.php?q=",A240),"SCimago")</f>
        <v>SCimago</v>
      </c>
      <c r="C240" s="4"/>
      <c r="D240" s="17" t="s">
        <v>6313</v>
      </c>
      <c r="E240" s="3" t="str">
        <f>HYPERLINK(CONCATENATE("http://www.scimagojr.com/journalsearch.php?q=",D240),"SCimago")</f>
        <v>SCimago</v>
      </c>
      <c r="F240" s="16"/>
      <c r="G240" s="16" t="s">
        <v>12</v>
      </c>
      <c r="H240" s="84" t="s">
        <v>32</v>
      </c>
      <c r="I240" s="15" t="s">
        <v>6314</v>
      </c>
      <c r="J240" s="8"/>
      <c r="K240" s="15"/>
      <c r="L240" s="179"/>
      <c r="M240" s="277"/>
      <c r="N240" s="126"/>
    </row>
    <row r="241" spans="1:235" s="1" customFormat="1" ht="18" customHeight="1" x14ac:dyDescent="0.25">
      <c r="A241" s="16" t="s">
        <v>10126</v>
      </c>
      <c r="B241" s="3" t="str">
        <f>HYPERLINK(CONCATENATE("http://www.scimagojr.com/journalsearch.php?q=",A241),"SCimago")</f>
        <v>SCimago</v>
      </c>
      <c r="C241" s="4"/>
      <c r="D241" s="17" t="s">
        <v>10127</v>
      </c>
      <c r="E241" s="3" t="str">
        <f>HYPERLINK(CONCATENATE("http://www.scimagojr.com/journalsearch.php?q=",D241),"SCimago")</f>
        <v>SCimago</v>
      </c>
      <c r="F241" s="16"/>
      <c r="G241" s="16" t="s">
        <v>12</v>
      </c>
      <c r="H241" s="84" t="s">
        <v>32</v>
      </c>
      <c r="I241" s="15" t="s">
        <v>10128</v>
      </c>
      <c r="J241" s="16"/>
      <c r="K241" s="18"/>
      <c r="L241" s="179"/>
      <c r="M241" s="277"/>
      <c r="N241" s="126"/>
    </row>
    <row r="242" spans="1:235" s="1" customFormat="1" ht="18" customHeight="1" x14ac:dyDescent="0.25">
      <c r="A242" s="16" t="s">
        <v>10357</v>
      </c>
      <c r="B242" s="3" t="str">
        <f>HYPERLINK(CONCATENATE("http://www.worldcat.org/search?q=",A242),"WCat")</f>
        <v>WCat</v>
      </c>
      <c r="C242" s="16"/>
      <c r="D242" s="17"/>
      <c r="E242" s="16"/>
      <c r="F242" s="16"/>
      <c r="G242" s="16" t="s">
        <v>12</v>
      </c>
      <c r="H242" s="84" t="s">
        <v>32</v>
      </c>
      <c r="I242" s="15" t="s">
        <v>10358</v>
      </c>
      <c r="J242" s="16"/>
      <c r="K242" s="18"/>
      <c r="L242" s="179"/>
      <c r="M242" s="277"/>
      <c r="N242" s="126"/>
    </row>
    <row r="243" spans="1:235" s="1" customFormat="1" ht="18" customHeight="1" x14ac:dyDescent="0.25">
      <c r="A243" s="16" t="s">
        <v>10361</v>
      </c>
      <c r="B243" s="3" t="str">
        <f>HYPERLINK(CONCATENATE("http://www.scimagojr.com/journalsearch.php?q=",A243),"SCimago")</f>
        <v>SCimago</v>
      </c>
      <c r="C243" s="4"/>
      <c r="D243" s="17"/>
      <c r="E243" s="16"/>
      <c r="F243" s="16"/>
      <c r="G243" s="16" t="s">
        <v>12</v>
      </c>
      <c r="H243" s="84" t="s">
        <v>32</v>
      </c>
      <c r="I243" s="15" t="s">
        <v>10362</v>
      </c>
      <c r="J243" s="8"/>
      <c r="K243" s="7"/>
      <c r="L243" s="179"/>
      <c r="M243" s="277"/>
      <c r="N243" s="126"/>
    </row>
    <row r="244" spans="1:235" s="1" customFormat="1" ht="18" customHeight="1" x14ac:dyDescent="0.25">
      <c r="A244" s="16" t="s">
        <v>10369</v>
      </c>
      <c r="B244" s="3" t="str">
        <f t="shared" ref="B244:B249" si="7">HYPERLINK(CONCATENATE("http://www.worldcat.org/search?q=",A244),"WCat")</f>
        <v>WCat</v>
      </c>
      <c r="C244" s="16"/>
      <c r="D244" s="17"/>
      <c r="E244" s="16"/>
      <c r="F244" s="16"/>
      <c r="G244" s="16" t="s">
        <v>12</v>
      </c>
      <c r="H244" s="84" t="s">
        <v>32</v>
      </c>
      <c r="I244" s="15" t="s">
        <v>10370</v>
      </c>
      <c r="J244" s="8"/>
      <c r="K244" s="11"/>
      <c r="L244" s="179"/>
      <c r="M244" s="277"/>
      <c r="N244" s="126"/>
    </row>
    <row r="245" spans="1:235" s="1" customFormat="1" ht="18" customHeight="1" x14ac:dyDescent="0.25">
      <c r="A245" s="16" t="s">
        <v>10371</v>
      </c>
      <c r="B245" s="3" t="str">
        <f t="shared" si="7"/>
        <v>WCat</v>
      </c>
      <c r="C245" s="16"/>
      <c r="D245" s="17"/>
      <c r="E245" s="16"/>
      <c r="F245" s="16"/>
      <c r="G245" s="16" t="s">
        <v>12</v>
      </c>
      <c r="H245" s="84" t="s">
        <v>32</v>
      </c>
      <c r="I245" s="15" t="s">
        <v>10372</v>
      </c>
      <c r="J245" s="8"/>
      <c r="K245" s="11"/>
      <c r="L245" s="179"/>
      <c r="M245" s="277"/>
      <c r="N245" s="126"/>
    </row>
    <row r="246" spans="1:235" s="1" customFormat="1" ht="18" customHeight="1" x14ac:dyDescent="0.25">
      <c r="A246" s="16" t="s">
        <v>10373</v>
      </c>
      <c r="B246" s="3" t="str">
        <f t="shared" si="7"/>
        <v>WCat</v>
      </c>
      <c r="C246" s="16"/>
      <c r="D246" s="17"/>
      <c r="E246" s="16"/>
      <c r="F246" s="16"/>
      <c r="G246" s="16" t="s">
        <v>12</v>
      </c>
      <c r="H246" s="84" t="s">
        <v>32</v>
      </c>
      <c r="I246" s="15" t="s">
        <v>10374</v>
      </c>
      <c r="J246" s="8"/>
      <c r="K246" s="7"/>
      <c r="L246" s="179"/>
      <c r="M246" s="277"/>
      <c r="N246" s="126"/>
    </row>
    <row r="247" spans="1:235" s="1" customFormat="1" ht="18" customHeight="1" x14ac:dyDescent="0.25">
      <c r="A247" s="16" t="s">
        <v>10375</v>
      </c>
      <c r="B247" s="3" t="str">
        <f t="shared" si="7"/>
        <v>WCat</v>
      </c>
      <c r="C247" s="16"/>
      <c r="D247" s="17"/>
      <c r="E247" s="16"/>
      <c r="F247" s="16"/>
      <c r="G247" s="16" t="s">
        <v>12</v>
      </c>
      <c r="H247" s="84" t="s">
        <v>32</v>
      </c>
      <c r="I247" s="15" t="s">
        <v>10376</v>
      </c>
      <c r="J247" s="8"/>
      <c r="K247" s="7"/>
      <c r="L247" s="179"/>
      <c r="M247" s="277"/>
      <c r="N247" s="126"/>
    </row>
    <row r="248" spans="1:235" s="1" customFormat="1" ht="18" customHeight="1" x14ac:dyDescent="0.25">
      <c r="A248" s="16" t="s">
        <v>10377</v>
      </c>
      <c r="B248" s="3" t="str">
        <f t="shared" si="7"/>
        <v>WCat</v>
      </c>
      <c r="C248" s="16"/>
      <c r="D248" s="17"/>
      <c r="E248" s="16"/>
      <c r="F248" s="16"/>
      <c r="G248" s="16" t="s">
        <v>12</v>
      </c>
      <c r="H248" s="84" t="s">
        <v>32</v>
      </c>
      <c r="I248" s="15" t="s">
        <v>10378</v>
      </c>
      <c r="J248" s="8"/>
      <c r="K248" s="7"/>
      <c r="L248" s="179"/>
      <c r="M248" s="277"/>
      <c r="N248" s="126"/>
    </row>
    <row r="249" spans="1:235" s="1" customFormat="1" ht="18" customHeight="1" x14ac:dyDescent="0.25">
      <c r="A249" s="16" t="s">
        <v>10379</v>
      </c>
      <c r="B249" s="3" t="str">
        <f t="shared" si="7"/>
        <v>WCat</v>
      </c>
      <c r="C249" s="16"/>
      <c r="D249" s="17" t="s">
        <v>10380</v>
      </c>
      <c r="E249" s="3" t="str">
        <f>HYPERLINK(CONCATENATE("http://www.worldcat.org/search?q=",D249),"WCat")</f>
        <v>WCat</v>
      </c>
      <c r="F249" s="16"/>
      <c r="G249" s="16" t="s">
        <v>12</v>
      </c>
      <c r="H249" s="84" t="s">
        <v>32</v>
      </c>
      <c r="I249" s="15" t="s">
        <v>10381</v>
      </c>
      <c r="J249" s="8"/>
      <c r="K249" s="7"/>
      <c r="L249" s="179"/>
      <c r="M249" s="277"/>
      <c r="N249" s="126"/>
    </row>
    <row r="250" spans="1:235" s="1" customFormat="1" ht="18" customHeight="1" x14ac:dyDescent="0.25">
      <c r="A250" s="16" t="s">
        <v>2786</v>
      </c>
      <c r="B250" s="3" t="str">
        <f>HYPERLINK(CONCATENATE("http://www.scimagojr.com/journalsearch.php?q=",A250),"SCimago")</f>
        <v>SCimago</v>
      </c>
      <c r="C250" s="4"/>
      <c r="D250" s="17" t="s">
        <v>2785</v>
      </c>
      <c r="E250" s="3" t="str">
        <f>HYPERLINK(CONCATENATE("http://www.scimagojr.com/journalsearch.php?q=",D250),"SCimago")</f>
        <v>SCimago</v>
      </c>
      <c r="F250" s="16"/>
      <c r="G250" s="16" t="s">
        <v>12</v>
      </c>
      <c r="H250" s="84" t="s">
        <v>32</v>
      </c>
      <c r="I250" s="15" t="s">
        <v>2787</v>
      </c>
      <c r="J250" s="8"/>
      <c r="K250" s="7"/>
      <c r="L250" s="179"/>
      <c r="M250" s="277"/>
      <c r="N250" s="126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2"/>
      <c r="GE250" s="12"/>
      <c r="GF250" s="12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  <c r="GR250" s="12"/>
      <c r="GS250" s="12"/>
      <c r="GT250" s="12"/>
      <c r="GU250" s="12"/>
      <c r="GV250" s="12"/>
      <c r="GW250" s="12"/>
      <c r="GX250" s="12"/>
      <c r="GY250" s="12"/>
      <c r="GZ250" s="12"/>
      <c r="HA250" s="12"/>
      <c r="HB250" s="12"/>
      <c r="HC250" s="12"/>
      <c r="HD250" s="12"/>
      <c r="HE250" s="12"/>
      <c r="HF250" s="12"/>
      <c r="HG250" s="12"/>
      <c r="HH250" s="12"/>
      <c r="HI250" s="12"/>
      <c r="HJ250" s="12"/>
      <c r="HK250" s="12"/>
      <c r="HL250" s="12"/>
      <c r="HM250" s="12"/>
      <c r="HN250" s="12"/>
      <c r="HO250" s="12"/>
      <c r="HP250" s="12"/>
      <c r="HQ250" s="12"/>
      <c r="HR250" s="12"/>
      <c r="HS250" s="12"/>
      <c r="HT250" s="12"/>
      <c r="HU250" s="12"/>
      <c r="HV250" s="12"/>
      <c r="HW250" s="12"/>
      <c r="HX250" s="12"/>
      <c r="HY250" s="12"/>
      <c r="HZ250" s="12"/>
      <c r="IA250" s="12"/>
    </row>
    <row r="251" spans="1:235" s="1" customFormat="1" ht="18" customHeight="1" x14ac:dyDescent="0.25">
      <c r="A251" s="16" t="s">
        <v>1421</v>
      </c>
      <c r="B251" s="3" t="str">
        <f>HYPERLINK(CONCATENATE("http://www.scimagojr.com/journalsearch.php?q=",A251),"SCimago")</f>
        <v>SCimago</v>
      </c>
      <c r="C251" s="4"/>
      <c r="D251" s="17"/>
      <c r="E251" s="16"/>
      <c r="F251" s="16"/>
      <c r="G251" s="16" t="s">
        <v>12</v>
      </c>
      <c r="H251" s="84" t="s">
        <v>32</v>
      </c>
      <c r="I251" s="15" t="s">
        <v>1423</v>
      </c>
      <c r="J251" s="16"/>
      <c r="K251" s="18"/>
      <c r="L251" s="179"/>
      <c r="M251" s="277"/>
      <c r="N251" s="126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  <c r="GZ251" s="12"/>
      <c r="HA251" s="12"/>
      <c r="HB251" s="12"/>
      <c r="HC251" s="12"/>
      <c r="HD251" s="12"/>
      <c r="HE251" s="12"/>
      <c r="HF251" s="12"/>
      <c r="HG251" s="12"/>
      <c r="HH251" s="12"/>
      <c r="HI251" s="12"/>
      <c r="HJ251" s="12"/>
      <c r="HK251" s="12"/>
      <c r="HL251" s="12"/>
      <c r="HM251" s="12"/>
      <c r="HN251" s="12"/>
      <c r="HO251" s="12"/>
      <c r="HP251" s="12"/>
      <c r="HQ251" s="12"/>
      <c r="HR251" s="12"/>
      <c r="HS251" s="12"/>
      <c r="HT251" s="12"/>
      <c r="HU251" s="12"/>
      <c r="HV251" s="12"/>
      <c r="HW251" s="12"/>
      <c r="HX251" s="12"/>
      <c r="HY251" s="12"/>
      <c r="HZ251" s="12"/>
      <c r="IA251" s="12"/>
    </row>
    <row r="252" spans="1:235" s="1" customFormat="1" ht="18" customHeight="1" x14ac:dyDescent="0.25">
      <c r="A252" s="16" t="s">
        <v>10385</v>
      </c>
      <c r="B252" s="3" t="str">
        <f>HYPERLINK(CONCATENATE("http://www.scimagojr.com/journalsearch.php?q=",A252),"SCimago")</f>
        <v>SCimago</v>
      </c>
      <c r="C252" s="4"/>
      <c r="D252" s="17" t="s">
        <v>10386</v>
      </c>
      <c r="E252" s="3" t="str">
        <f>HYPERLINK(CONCATENATE("http://www.scimagojr.com/journalsearch.php?q=",D252),"SCimago")</f>
        <v>SCimago</v>
      </c>
      <c r="F252" s="16"/>
      <c r="G252" s="16" t="s">
        <v>12</v>
      </c>
      <c r="H252" s="84" t="s">
        <v>32</v>
      </c>
      <c r="I252" s="15" t="s">
        <v>10387</v>
      </c>
      <c r="J252" s="8"/>
      <c r="K252" s="7"/>
      <c r="L252" s="179"/>
      <c r="M252" s="277"/>
      <c r="N252" s="126"/>
    </row>
    <row r="253" spans="1:235" s="1" customFormat="1" ht="18" customHeight="1" x14ac:dyDescent="0.25">
      <c r="A253" s="16" t="s">
        <v>10389</v>
      </c>
      <c r="B253" s="3" t="str">
        <f>HYPERLINK(CONCATENATE("http://www.scimagojr.com/journalsearch.php?q=",A253),"SCimago")</f>
        <v>SCimago</v>
      </c>
      <c r="C253" s="4"/>
      <c r="D253" s="17" t="s">
        <v>5853</v>
      </c>
      <c r="E253" s="3" t="str">
        <f>HYPERLINK(CONCATENATE("http://www.scimagojr.com/journalsearch.php?q=",D253),"SCimago")</f>
        <v>SCimago</v>
      </c>
      <c r="F253" s="16"/>
      <c r="G253" s="16" t="s">
        <v>12</v>
      </c>
      <c r="H253" s="84" t="s">
        <v>32</v>
      </c>
      <c r="I253" s="15" t="s">
        <v>10390</v>
      </c>
      <c r="J253" s="8"/>
      <c r="K253" s="7"/>
      <c r="L253" s="179"/>
      <c r="M253" s="277"/>
      <c r="N253" s="126"/>
    </row>
    <row r="254" spans="1:235" s="1" customFormat="1" ht="18" customHeight="1" x14ac:dyDescent="0.25">
      <c r="A254" s="16" t="s">
        <v>10391</v>
      </c>
      <c r="B254" s="3" t="str">
        <f>HYPERLINK(CONCATENATE("http://www.scimagojr.com/journalsearch.php?q=",A254),"SCimago")</f>
        <v>SCimago</v>
      </c>
      <c r="C254" s="4"/>
      <c r="D254" s="17"/>
      <c r="E254" s="16"/>
      <c r="F254" s="16"/>
      <c r="G254" s="16" t="s">
        <v>12</v>
      </c>
      <c r="H254" s="84" t="s">
        <v>32</v>
      </c>
      <c r="I254" s="15" t="s">
        <v>10392</v>
      </c>
      <c r="J254" s="8"/>
      <c r="K254" s="7"/>
      <c r="L254" s="179"/>
      <c r="M254" s="277"/>
      <c r="N254" s="126"/>
    </row>
    <row r="255" spans="1:235" s="1" customFormat="1" ht="18" customHeight="1" x14ac:dyDescent="0.25">
      <c r="A255" s="16" t="s">
        <v>10393</v>
      </c>
      <c r="B255" s="3" t="str">
        <f>HYPERLINK(CONCATENATE("http://www.worldcat.org/search?q=",A255),"WCat")</f>
        <v>WCat</v>
      </c>
      <c r="C255" s="16"/>
      <c r="D255" s="17"/>
      <c r="E255" s="16"/>
      <c r="F255" s="16"/>
      <c r="G255" s="16" t="s">
        <v>12</v>
      </c>
      <c r="H255" s="84" t="s">
        <v>32</v>
      </c>
      <c r="I255" s="15" t="s">
        <v>10394</v>
      </c>
      <c r="J255" s="16"/>
      <c r="K255" s="18"/>
      <c r="L255" s="179"/>
      <c r="M255" s="277"/>
      <c r="N255" s="126"/>
    </row>
    <row r="256" spans="1:235" s="1" customFormat="1" ht="18" customHeight="1" x14ac:dyDescent="0.25">
      <c r="A256" s="16" t="s">
        <v>10397</v>
      </c>
      <c r="B256" s="3" t="str">
        <f>HYPERLINK(CONCATENATE("http://www.worldcat.org/search?q=",A256),"WCat")</f>
        <v>WCat</v>
      </c>
      <c r="C256" s="16"/>
      <c r="D256" s="17" t="s">
        <v>10398</v>
      </c>
      <c r="E256" s="3" t="str">
        <f>HYPERLINK(CONCATENATE("http://www.worldcat.org/search?q=",D256),"WCat")</f>
        <v>WCat</v>
      </c>
      <c r="F256" s="16"/>
      <c r="G256" s="16" t="s">
        <v>12</v>
      </c>
      <c r="H256" s="84" t="s">
        <v>32</v>
      </c>
      <c r="I256" s="15" t="s">
        <v>10399</v>
      </c>
      <c r="J256" s="8"/>
      <c r="K256" s="7"/>
      <c r="L256" s="179"/>
      <c r="M256" s="277"/>
      <c r="N256" s="126"/>
    </row>
    <row r="257" spans="1:235" s="1" customFormat="1" ht="18" customHeight="1" x14ac:dyDescent="0.25">
      <c r="A257" s="16" t="s">
        <v>10400</v>
      </c>
      <c r="B257" s="3" t="str">
        <f>HYPERLINK(CONCATENATE("http://www.worldcat.org/search?q=",A257),"WCat")</f>
        <v>WCat</v>
      </c>
      <c r="C257" s="16"/>
      <c r="D257" s="17"/>
      <c r="E257" s="16"/>
      <c r="F257" s="16"/>
      <c r="G257" s="16" t="s">
        <v>12</v>
      </c>
      <c r="H257" s="84" t="s">
        <v>32</v>
      </c>
      <c r="I257" s="15" t="s">
        <v>10401</v>
      </c>
      <c r="J257" s="8"/>
      <c r="K257" s="7"/>
      <c r="L257" s="179"/>
      <c r="M257" s="277"/>
      <c r="N257" s="126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2"/>
      <c r="HL257" s="12"/>
      <c r="HM257" s="12"/>
      <c r="HN257" s="12"/>
      <c r="HO257" s="12"/>
      <c r="HP257" s="12"/>
      <c r="HQ257" s="12"/>
      <c r="HR257" s="12"/>
      <c r="HS257" s="12"/>
      <c r="HT257" s="12"/>
      <c r="HU257" s="12"/>
      <c r="HV257" s="12"/>
      <c r="HW257" s="12"/>
      <c r="HX257" s="12"/>
      <c r="HY257" s="12"/>
      <c r="HZ257" s="12"/>
      <c r="IA257" s="12"/>
    </row>
    <row r="258" spans="1:235" s="1" customFormat="1" ht="18" customHeight="1" x14ac:dyDescent="0.25">
      <c r="A258" s="16" t="s">
        <v>10402</v>
      </c>
      <c r="B258" s="3" t="str">
        <f>HYPERLINK(CONCATENATE("http://www.scimagojr.com/journalsearch.php?q=",A258),"SCimago")</f>
        <v>SCimago</v>
      </c>
      <c r="C258" s="4"/>
      <c r="D258" s="17"/>
      <c r="E258" s="3" t="str">
        <f>HYPERLINK(CONCATENATE("http://www.worldcat.org/search?q=",D258),"")</f>
        <v/>
      </c>
      <c r="F258" s="16"/>
      <c r="G258" s="16" t="s">
        <v>12</v>
      </c>
      <c r="H258" s="84" t="s">
        <v>32</v>
      </c>
      <c r="I258" s="15" t="s">
        <v>10403</v>
      </c>
      <c r="J258" s="16"/>
      <c r="K258" s="18"/>
      <c r="L258" s="179"/>
      <c r="M258" s="277"/>
      <c r="N258" s="126"/>
    </row>
    <row r="259" spans="1:235" s="1" customFormat="1" ht="18" customHeight="1" x14ac:dyDescent="0.25">
      <c r="A259" s="16" t="s">
        <v>10406</v>
      </c>
      <c r="B259" s="3" t="str">
        <f>HYPERLINK(CONCATENATE("http://www.worldcat.org/search?q=",A259),"WCat")</f>
        <v>WCat</v>
      </c>
      <c r="C259" s="16"/>
      <c r="D259" s="17"/>
      <c r="E259" s="16"/>
      <c r="F259" s="16"/>
      <c r="G259" s="16" t="s">
        <v>12</v>
      </c>
      <c r="H259" s="84" t="s">
        <v>32</v>
      </c>
      <c r="I259" s="15" t="s">
        <v>10407</v>
      </c>
      <c r="J259" s="8"/>
      <c r="K259" s="7"/>
      <c r="L259" s="179"/>
      <c r="M259" s="277"/>
      <c r="N259" s="126"/>
    </row>
    <row r="260" spans="1:235" s="1" customFormat="1" ht="18" customHeight="1" x14ac:dyDescent="0.25">
      <c r="A260" s="16" t="s">
        <v>7504</v>
      </c>
      <c r="B260" s="3" t="str">
        <f>HYPERLINK(CONCATENATE("http://www.scimagojr.com/journalsearch.php?q=",A260),"SCimago")</f>
        <v>SCimago</v>
      </c>
      <c r="C260" s="4"/>
      <c r="D260" s="17"/>
      <c r="E260" s="16"/>
      <c r="F260" s="16"/>
      <c r="G260" s="16" t="s">
        <v>12</v>
      </c>
      <c r="H260" s="84" t="s">
        <v>32</v>
      </c>
      <c r="I260" s="15" t="s">
        <v>8558</v>
      </c>
      <c r="J260" s="8"/>
      <c r="K260" s="7"/>
      <c r="L260" s="179"/>
      <c r="M260" s="277"/>
      <c r="N260" s="164"/>
    </row>
    <row r="261" spans="1:235" s="1" customFormat="1" ht="18" customHeight="1" x14ac:dyDescent="0.25">
      <c r="A261" s="16" t="s">
        <v>10408</v>
      </c>
      <c r="B261" s="3" t="str">
        <f>HYPERLINK(CONCATENATE("http://www.scimagojr.com/journalsearch.php?q=",A261),"SCimago")</f>
        <v>SCimago</v>
      </c>
      <c r="C261" s="4"/>
      <c r="D261" s="17"/>
      <c r="E261" s="16"/>
      <c r="F261" s="16"/>
      <c r="G261" s="16" t="s">
        <v>12</v>
      </c>
      <c r="H261" s="84" t="s">
        <v>32</v>
      </c>
      <c r="I261" s="15" t="s">
        <v>10409</v>
      </c>
      <c r="J261" s="16"/>
      <c r="K261" s="18"/>
      <c r="L261" s="179"/>
      <c r="M261" s="277"/>
      <c r="N261" s="126"/>
    </row>
    <row r="262" spans="1:235" s="1" customFormat="1" ht="18" customHeight="1" x14ac:dyDescent="0.25">
      <c r="A262" s="16" t="s">
        <v>10412</v>
      </c>
      <c r="B262" s="3" t="str">
        <f>HYPERLINK(CONCATENATE("http://www.scimagojr.com/journalsearch.php?q=",A262),"SCimago")</f>
        <v>SCimago</v>
      </c>
      <c r="C262" s="4"/>
      <c r="D262" s="17" t="s">
        <v>10413</v>
      </c>
      <c r="E262" s="3" t="str">
        <f>HYPERLINK(CONCATENATE("http://www.scimagojr.com/journalsearch.php?q=",D262),"SCimago")</f>
        <v>SCimago</v>
      </c>
      <c r="F262" s="16"/>
      <c r="G262" s="16" t="s">
        <v>12</v>
      </c>
      <c r="H262" s="84" t="s">
        <v>32</v>
      </c>
      <c r="I262" s="15" t="s">
        <v>10414</v>
      </c>
      <c r="J262" s="8"/>
      <c r="K262" s="7"/>
      <c r="L262" s="179"/>
      <c r="M262" s="277"/>
      <c r="N262" s="126"/>
    </row>
    <row r="263" spans="1:235" s="1" customFormat="1" ht="18" customHeight="1" x14ac:dyDescent="0.25">
      <c r="A263" s="16" t="s">
        <v>10415</v>
      </c>
      <c r="B263" s="3" t="str">
        <f>HYPERLINK(CONCATENATE("http://www.worldcat.org/search?q=",A263),"WCat")</f>
        <v>WCat</v>
      </c>
      <c r="C263" s="16"/>
      <c r="D263" s="17"/>
      <c r="E263" s="16"/>
      <c r="F263" s="16"/>
      <c r="G263" s="16" t="s">
        <v>12</v>
      </c>
      <c r="H263" s="84" t="s">
        <v>32</v>
      </c>
      <c r="I263" s="15" t="s">
        <v>10416</v>
      </c>
      <c r="J263" s="8"/>
      <c r="K263" s="7"/>
      <c r="L263" s="179"/>
      <c r="M263" s="277"/>
      <c r="N263" s="126"/>
    </row>
    <row r="264" spans="1:235" s="1" customFormat="1" ht="18" customHeight="1" x14ac:dyDescent="0.25">
      <c r="A264" s="16" t="s">
        <v>10417</v>
      </c>
      <c r="B264" s="3" t="str">
        <f>HYPERLINK(CONCATENATE("http://www.scimagojr.com/journalsearch.php?q=",A264),"SCimago")</f>
        <v>SCimago</v>
      </c>
      <c r="C264" s="4"/>
      <c r="D264" s="17" t="s">
        <v>10418</v>
      </c>
      <c r="E264" s="3" t="str">
        <f>HYPERLINK(CONCATENATE("http://www.scimagojr.com/journalsearch.php?q=",D264),"SCimago")</f>
        <v>SCimago</v>
      </c>
      <c r="F264" s="16"/>
      <c r="G264" s="16" t="s">
        <v>12</v>
      </c>
      <c r="H264" s="84" t="s">
        <v>32</v>
      </c>
      <c r="I264" s="15" t="s">
        <v>10419</v>
      </c>
      <c r="J264" s="8"/>
      <c r="K264" s="7"/>
      <c r="L264" s="179"/>
      <c r="M264" s="277"/>
      <c r="N264" s="126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  <c r="GZ264" s="12"/>
      <c r="HA264" s="12"/>
      <c r="HB264" s="12"/>
      <c r="HC264" s="12"/>
      <c r="HD264" s="12"/>
      <c r="HE264" s="12"/>
      <c r="HF264" s="12"/>
      <c r="HG264" s="12"/>
      <c r="HH264" s="12"/>
      <c r="HI264" s="12"/>
      <c r="HJ264" s="12"/>
      <c r="HK264" s="12"/>
      <c r="HL264" s="12"/>
      <c r="HM264" s="12"/>
      <c r="HN264" s="12"/>
      <c r="HO264" s="12"/>
      <c r="HP264" s="12"/>
      <c r="HQ264" s="12"/>
      <c r="HR264" s="12"/>
      <c r="HS264" s="12"/>
      <c r="HT264" s="12"/>
      <c r="HU264" s="12"/>
      <c r="HV264" s="12"/>
      <c r="HW264" s="12"/>
      <c r="HX264" s="12"/>
      <c r="HY264" s="12"/>
      <c r="HZ264" s="12"/>
      <c r="IA264" s="12"/>
    </row>
    <row r="265" spans="1:235" s="1" customFormat="1" ht="18" customHeight="1" x14ac:dyDescent="0.25">
      <c r="A265" s="16" t="s">
        <v>10422</v>
      </c>
      <c r="B265" s="3" t="str">
        <f t="shared" ref="B265:B270" si="8">HYPERLINK(CONCATENATE("http://www.worldcat.org/search?q=",A265),"WCat")</f>
        <v>WCat</v>
      </c>
      <c r="C265" s="16"/>
      <c r="D265" s="17"/>
      <c r="E265" s="16"/>
      <c r="F265" s="16"/>
      <c r="G265" s="16" t="s">
        <v>12</v>
      </c>
      <c r="H265" s="84" t="s">
        <v>32</v>
      </c>
      <c r="I265" s="15" t="s">
        <v>10423</v>
      </c>
      <c r="J265" s="16"/>
      <c r="K265" s="18"/>
      <c r="L265" s="179"/>
      <c r="M265" s="277"/>
      <c r="N265" s="126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  <c r="GZ265" s="12"/>
      <c r="HA265" s="12"/>
      <c r="HB265" s="12"/>
      <c r="HC265" s="12"/>
      <c r="HD265" s="12"/>
      <c r="HE265" s="12"/>
      <c r="HF265" s="12"/>
      <c r="HG265" s="12"/>
      <c r="HH265" s="12"/>
      <c r="HI265" s="12"/>
      <c r="HJ265" s="12"/>
      <c r="HK265" s="12"/>
      <c r="HL265" s="12"/>
      <c r="HM265" s="12"/>
      <c r="HN265" s="12"/>
      <c r="HO265" s="12"/>
      <c r="HP265" s="12"/>
      <c r="HQ265" s="12"/>
      <c r="HR265" s="12"/>
      <c r="HS265" s="12"/>
      <c r="HT265" s="12"/>
      <c r="HU265" s="12"/>
      <c r="HV265" s="12"/>
      <c r="HW265" s="12"/>
      <c r="HX265" s="12"/>
      <c r="HY265" s="12"/>
      <c r="HZ265" s="12"/>
      <c r="IA265" s="12"/>
    </row>
    <row r="266" spans="1:235" s="1" customFormat="1" ht="18" customHeight="1" x14ac:dyDescent="0.25">
      <c r="A266" s="16" t="s">
        <v>10424</v>
      </c>
      <c r="B266" s="3" t="str">
        <f t="shared" si="8"/>
        <v>WCat</v>
      </c>
      <c r="C266" s="16"/>
      <c r="D266" s="17" t="s">
        <v>10425</v>
      </c>
      <c r="E266" s="3" t="str">
        <f>HYPERLINK(CONCATENATE("http://www.worldcat.org/search?q=",D266),"WCat")</f>
        <v>WCat</v>
      </c>
      <c r="F266" s="16"/>
      <c r="G266" s="16" t="s">
        <v>12</v>
      </c>
      <c r="H266" s="84" t="s">
        <v>32</v>
      </c>
      <c r="I266" s="15" t="s">
        <v>10426</v>
      </c>
      <c r="J266" s="8"/>
      <c r="K266" s="7"/>
      <c r="L266" s="179"/>
      <c r="M266" s="277"/>
      <c r="N266" s="126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  <c r="HJ266" s="12"/>
      <c r="HK266" s="12"/>
      <c r="HL266" s="12"/>
      <c r="HM266" s="12"/>
      <c r="HN266" s="12"/>
      <c r="HO266" s="12"/>
      <c r="HP266" s="12"/>
      <c r="HQ266" s="12"/>
      <c r="HR266" s="12"/>
      <c r="HS266" s="12"/>
      <c r="HT266" s="12"/>
      <c r="HU266" s="12"/>
      <c r="HV266" s="12"/>
      <c r="HW266" s="12"/>
      <c r="HX266" s="12"/>
      <c r="HY266" s="12"/>
      <c r="HZ266" s="12"/>
      <c r="IA266" s="12"/>
    </row>
    <row r="267" spans="1:235" s="1" customFormat="1" ht="18" customHeight="1" x14ac:dyDescent="0.25">
      <c r="A267" s="16" t="s">
        <v>10427</v>
      </c>
      <c r="B267" s="3" t="str">
        <f t="shared" si="8"/>
        <v>WCat</v>
      </c>
      <c r="C267" s="16"/>
      <c r="D267" s="17"/>
      <c r="E267" s="16"/>
      <c r="F267" s="16"/>
      <c r="G267" s="16" t="s">
        <v>12</v>
      </c>
      <c r="H267" s="84" t="s">
        <v>32</v>
      </c>
      <c r="I267" s="15" t="s">
        <v>10428</v>
      </c>
      <c r="J267" s="8"/>
      <c r="K267" s="7"/>
      <c r="L267" s="179"/>
      <c r="M267" s="277"/>
      <c r="N267" s="126"/>
    </row>
    <row r="268" spans="1:235" s="1" customFormat="1" ht="18" customHeight="1" x14ac:dyDescent="0.25">
      <c r="A268" s="16" t="s">
        <v>10429</v>
      </c>
      <c r="B268" s="3" t="str">
        <f t="shared" si="8"/>
        <v>WCat</v>
      </c>
      <c r="C268" s="16"/>
      <c r="D268" s="17" t="s">
        <v>10430</v>
      </c>
      <c r="E268" s="3" t="str">
        <f>HYPERLINK(CONCATENATE("http://www.worldcat.org/search?q=",D268),"WCat")</f>
        <v>WCat</v>
      </c>
      <c r="F268" s="16"/>
      <c r="G268" s="16" t="s">
        <v>12</v>
      </c>
      <c r="H268" s="84" t="s">
        <v>32</v>
      </c>
      <c r="I268" s="15" t="s">
        <v>10431</v>
      </c>
      <c r="J268" s="8"/>
      <c r="K268" s="7"/>
      <c r="L268" s="179"/>
      <c r="M268" s="277"/>
      <c r="N268" s="126"/>
    </row>
    <row r="269" spans="1:235" s="1" customFormat="1" ht="18" customHeight="1" x14ac:dyDescent="0.25">
      <c r="A269" s="16" t="s">
        <v>10434</v>
      </c>
      <c r="B269" s="3" t="str">
        <f t="shared" si="8"/>
        <v>WCat</v>
      </c>
      <c r="C269" s="16"/>
      <c r="D269" s="17" t="s">
        <v>10435</v>
      </c>
      <c r="E269" s="3" t="str">
        <f>HYPERLINK(CONCATENATE("http://www.worldcat.org/search?q=",D269),"WCat")</f>
        <v>WCat</v>
      </c>
      <c r="F269" s="16"/>
      <c r="G269" s="16" t="s">
        <v>12</v>
      </c>
      <c r="H269" s="84" t="s">
        <v>32</v>
      </c>
      <c r="I269" s="15" t="s">
        <v>10436</v>
      </c>
      <c r="J269" s="16"/>
      <c r="K269" s="18"/>
      <c r="L269" s="179"/>
      <c r="M269" s="277"/>
      <c r="N269" s="126"/>
    </row>
    <row r="270" spans="1:235" s="1" customFormat="1" ht="18" customHeight="1" x14ac:dyDescent="0.25">
      <c r="A270" s="16" t="s">
        <v>10442</v>
      </c>
      <c r="B270" s="3" t="str">
        <f t="shared" si="8"/>
        <v>WCat</v>
      </c>
      <c r="C270" s="16"/>
      <c r="D270" s="17"/>
      <c r="E270" s="16"/>
      <c r="F270" s="16"/>
      <c r="G270" s="16" t="s">
        <v>12</v>
      </c>
      <c r="H270" s="84" t="s">
        <v>32</v>
      </c>
      <c r="I270" s="15" t="s">
        <v>10443</v>
      </c>
      <c r="J270" s="8"/>
      <c r="K270" s="7"/>
      <c r="L270" s="179"/>
      <c r="M270" s="277"/>
      <c r="N270" s="126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  <c r="GZ270" s="12"/>
      <c r="HA270" s="12"/>
      <c r="HB270" s="12"/>
      <c r="HC270" s="12"/>
      <c r="HD270" s="12"/>
      <c r="HE270" s="12"/>
      <c r="HF270" s="12"/>
      <c r="HG270" s="12"/>
      <c r="HH270" s="12"/>
      <c r="HI270" s="12"/>
      <c r="HJ270" s="12"/>
      <c r="HK270" s="12"/>
      <c r="HL270" s="12"/>
      <c r="HM270" s="12"/>
      <c r="HN270" s="12"/>
      <c r="HO270" s="12"/>
      <c r="HP270" s="12"/>
      <c r="HQ270" s="12"/>
      <c r="HR270" s="12"/>
      <c r="HS270" s="12"/>
      <c r="HT270" s="12"/>
      <c r="HU270" s="12"/>
      <c r="HV270" s="12"/>
      <c r="HW270" s="12"/>
      <c r="HX270" s="12"/>
      <c r="HY270" s="12"/>
      <c r="HZ270" s="12"/>
      <c r="IA270" s="12"/>
    </row>
    <row r="271" spans="1:235" s="1" customFormat="1" ht="18" customHeight="1" x14ac:dyDescent="0.25">
      <c r="A271" s="16" t="s">
        <v>10444</v>
      </c>
      <c r="B271" s="3" t="str">
        <f>HYPERLINK(CONCATENATE("http://www.scimagojr.com/journalsearch.php?q=",A271),"SCimago")</f>
        <v>SCimago</v>
      </c>
      <c r="C271" s="4"/>
      <c r="D271" s="17"/>
      <c r="E271" s="16"/>
      <c r="F271" s="16"/>
      <c r="G271" s="16" t="s">
        <v>12</v>
      </c>
      <c r="H271" s="84" t="s">
        <v>32</v>
      </c>
      <c r="I271" s="15" t="s">
        <v>10445</v>
      </c>
      <c r="J271" s="8"/>
      <c r="K271" s="7"/>
      <c r="L271" s="179"/>
      <c r="M271" s="277"/>
      <c r="N271" s="126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12"/>
      <c r="HA271" s="12"/>
      <c r="HB271" s="12"/>
      <c r="HC271" s="12"/>
      <c r="HD271" s="12"/>
      <c r="HE271" s="12"/>
      <c r="HF271" s="12"/>
      <c r="HG271" s="12"/>
      <c r="HH271" s="12"/>
      <c r="HI271" s="12"/>
      <c r="HJ271" s="12"/>
      <c r="HK271" s="12"/>
      <c r="HL271" s="12"/>
      <c r="HM271" s="12"/>
      <c r="HN271" s="12"/>
      <c r="HO271" s="12"/>
      <c r="HP271" s="12"/>
      <c r="HQ271" s="12"/>
      <c r="HR271" s="12"/>
      <c r="HS271" s="12"/>
      <c r="HT271" s="12"/>
      <c r="HU271" s="12"/>
      <c r="HV271" s="12"/>
      <c r="HW271" s="12"/>
      <c r="HX271" s="12"/>
      <c r="HY271" s="12"/>
      <c r="HZ271" s="12"/>
      <c r="IA271" s="12"/>
    </row>
    <row r="272" spans="1:235" s="1" customFormat="1" ht="18" customHeight="1" x14ac:dyDescent="0.25">
      <c r="A272" s="16" t="s">
        <v>10446</v>
      </c>
      <c r="B272" s="3" t="str">
        <f>HYPERLINK(CONCATENATE("http://www.scimagojr.com/journalsearch.php?q=",A272),"SCimago")</f>
        <v>SCimago</v>
      </c>
      <c r="C272" s="4"/>
      <c r="D272" s="17"/>
      <c r="E272" s="16"/>
      <c r="F272" s="16"/>
      <c r="G272" s="16" t="s">
        <v>12</v>
      </c>
      <c r="H272" s="84" t="s">
        <v>32</v>
      </c>
      <c r="I272" s="15" t="s">
        <v>10447</v>
      </c>
      <c r="J272" s="8"/>
      <c r="K272" s="7"/>
      <c r="L272" s="179"/>
      <c r="M272" s="277"/>
      <c r="N272" s="126"/>
    </row>
    <row r="273" spans="1:235" s="1" customFormat="1" ht="18" customHeight="1" x14ac:dyDescent="0.25">
      <c r="A273" s="16" t="s">
        <v>10450</v>
      </c>
      <c r="B273" s="3" t="str">
        <f>HYPERLINK(CONCATENATE("http://www.worldcat.org/search?q=",A273),"WCat")</f>
        <v>WCat</v>
      </c>
      <c r="C273" s="16"/>
      <c r="D273" s="17"/>
      <c r="E273" s="16"/>
      <c r="F273" s="16"/>
      <c r="G273" s="16" t="s">
        <v>12</v>
      </c>
      <c r="H273" s="96" t="s">
        <v>32</v>
      </c>
      <c r="I273" s="15" t="s">
        <v>10451</v>
      </c>
      <c r="J273" s="8"/>
      <c r="K273" s="7"/>
      <c r="L273" s="179"/>
      <c r="M273" s="277"/>
      <c r="N273" s="126"/>
    </row>
    <row r="274" spans="1:235" s="1" customFormat="1" ht="18" customHeight="1" x14ac:dyDescent="0.25">
      <c r="A274" s="16" t="s">
        <v>10452</v>
      </c>
      <c r="B274" s="3" t="str">
        <f>HYPERLINK(CONCATENATE("http://www.scimagojr.com/journalsearch.php?q=",A274),"SCimago")</f>
        <v>SCimago</v>
      </c>
      <c r="C274" s="4"/>
      <c r="D274" s="17"/>
      <c r="E274" s="16"/>
      <c r="F274" s="16"/>
      <c r="G274" s="16" t="s">
        <v>12</v>
      </c>
      <c r="H274" s="84" t="s">
        <v>32</v>
      </c>
      <c r="I274" s="15" t="s">
        <v>10453</v>
      </c>
      <c r="J274" s="8"/>
      <c r="K274" s="7"/>
      <c r="L274" s="179"/>
      <c r="M274" s="277"/>
      <c r="N274" s="126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  <c r="GZ274" s="12"/>
      <c r="HA274" s="12"/>
      <c r="HB274" s="12"/>
      <c r="HC274" s="12"/>
      <c r="HD274" s="12"/>
      <c r="HE274" s="12"/>
      <c r="HF274" s="12"/>
      <c r="HG274" s="12"/>
      <c r="HH274" s="12"/>
      <c r="HI274" s="12"/>
      <c r="HJ274" s="12"/>
      <c r="HK274" s="12"/>
      <c r="HL274" s="12"/>
      <c r="HM274" s="12"/>
      <c r="HN274" s="12"/>
      <c r="HO274" s="12"/>
      <c r="HP274" s="12"/>
      <c r="HQ274" s="12"/>
      <c r="HR274" s="12"/>
      <c r="HS274" s="12"/>
      <c r="HT274" s="12"/>
      <c r="HU274" s="12"/>
      <c r="HV274" s="12"/>
      <c r="HW274" s="12"/>
      <c r="HX274" s="12"/>
      <c r="HY274" s="12"/>
      <c r="HZ274" s="12"/>
      <c r="IA274" s="12"/>
    </row>
    <row r="275" spans="1:235" s="1" customFormat="1" ht="18" customHeight="1" x14ac:dyDescent="0.25">
      <c r="A275" s="16" t="s">
        <v>10454</v>
      </c>
      <c r="B275" s="3" t="str">
        <f>HYPERLINK(CONCATENATE("http://www.scimagojr.com/journalsearch.php?q=",A275),"SCimago")</f>
        <v>SCimago</v>
      </c>
      <c r="C275" s="4"/>
      <c r="D275" s="17" t="s">
        <v>10455</v>
      </c>
      <c r="E275" s="3" t="str">
        <f>HYPERLINK(CONCATENATE("http://www.scimagojr.com/journalsearch.php?q=",D275),"SCimago")</f>
        <v>SCimago</v>
      </c>
      <c r="F275" s="16"/>
      <c r="G275" s="16" t="s">
        <v>12</v>
      </c>
      <c r="H275" s="84" t="s">
        <v>32</v>
      </c>
      <c r="I275" s="15" t="s">
        <v>10456</v>
      </c>
      <c r="J275" s="8"/>
      <c r="K275" s="7"/>
      <c r="L275" s="179"/>
      <c r="M275" s="277"/>
      <c r="N275" s="126"/>
    </row>
    <row r="276" spans="1:235" s="1" customFormat="1" ht="18" customHeight="1" x14ac:dyDescent="0.25">
      <c r="A276" s="16" t="s">
        <v>10457</v>
      </c>
      <c r="B276" s="3" t="str">
        <f>HYPERLINK(CONCATENATE("http://www.worldcat.org/search?q=",A276),"WCat")</f>
        <v>WCat</v>
      </c>
      <c r="C276" s="16"/>
      <c r="D276" s="17"/>
      <c r="E276" s="16"/>
      <c r="F276" s="16"/>
      <c r="G276" s="16" t="s">
        <v>12</v>
      </c>
      <c r="H276" s="84" t="s">
        <v>32</v>
      </c>
      <c r="I276" s="15" t="s">
        <v>10458</v>
      </c>
      <c r="J276" s="13"/>
      <c r="K276" s="14"/>
      <c r="L276" s="179"/>
      <c r="M276" s="277"/>
      <c r="N276" s="126"/>
    </row>
    <row r="277" spans="1:235" s="1" customFormat="1" ht="18" customHeight="1" x14ac:dyDescent="0.25">
      <c r="A277" s="16" t="s">
        <v>10462</v>
      </c>
      <c r="B277" s="3" t="str">
        <f>HYPERLINK(CONCATENATE("http://www.worldcat.org/search?q=",A277),"WCat")</f>
        <v>WCat</v>
      </c>
      <c r="C277" s="16"/>
      <c r="D277" s="17"/>
      <c r="E277" s="16"/>
      <c r="F277" s="16"/>
      <c r="G277" s="16" t="s">
        <v>12</v>
      </c>
      <c r="H277" s="84" t="s">
        <v>32</v>
      </c>
      <c r="I277" s="15" t="s">
        <v>10463</v>
      </c>
      <c r="J277" s="16"/>
      <c r="K277" s="18"/>
      <c r="L277" s="179"/>
      <c r="M277" s="277"/>
      <c r="N277" s="126"/>
    </row>
    <row r="278" spans="1:235" s="1" customFormat="1" ht="18" customHeight="1" x14ac:dyDescent="0.25">
      <c r="A278" s="16" t="s">
        <v>10466</v>
      </c>
      <c r="B278" s="3" t="str">
        <f>HYPERLINK(CONCATENATE("http://www.worldcat.org/search?q=",A278),"WCat")</f>
        <v>WCat</v>
      </c>
      <c r="C278" s="16"/>
      <c r="D278" s="17"/>
      <c r="E278" s="16"/>
      <c r="F278" s="16"/>
      <c r="G278" s="16" t="s">
        <v>12</v>
      </c>
      <c r="H278" s="84" t="s">
        <v>32</v>
      </c>
      <c r="I278" s="15" t="s">
        <v>10467</v>
      </c>
      <c r="J278" s="8"/>
      <c r="K278" s="7"/>
      <c r="L278" s="179"/>
      <c r="M278" s="277"/>
      <c r="N278" s="126"/>
    </row>
    <row r="279" spans="1:235" s="1" customFormat="1" ht="18" customHeight="1" x14ac:dyDescent="0.25">
      <c r="A279" s="16" t="s">
        <v>10468</v>
      </c>
      <c r="B279" s="3" t="str">
        <f>HYPERLINK(CONCATENATE("http://www.worldcat.org/search?q=",A279),"WCat")</f>
        <v>WCat</v>
      </c>
      <c r="C279" s="16"/>
      <c r="D279" s="17"/>
      <c r="E279" s="16"/>
      <c r="F279" s="16"/>
      <c r="G279" s="16" t="s">
        <v>12</v>
      </c>
      <c r="H279" s="84" t="s">
        <v>32</v>
      </c>
      <c r="I279" s="15" t="s">
        <v>10469</v>
      </c>
      <c r="J279" s="8"/>
      <c r="K279" s="7"/>
      <c r="L279" s="179"/>
      <c r="M279" s="277"/>
      <c r="N279" s="126"/>
    </row>
    <row r="280" spans="1:235" s="1" customFormat="1" ht="18" customHeight="1" x14ac:dyDescent="0.25">
      <c r="A280" s="16" t="s">
        <v>10472</v>
      </c>
      <c r="B280" s="3" t="str">
        <f>HYPERLINK(CONCATENATE("http://www.worldcat.org/search?q=",A280),"WCat")</f>
        <v>WCat</v>
      </c>
      <c r="C280" s="16"/>
      <c r="D280" s="17"/>
      <c r="E280" s="16"/>
      <c r="F280" s="16"/>
      <c r="G280" s="16" t="s">
        <v>12</v>
      </c>
      <c r="H280" s="84" t="s">
        <v>32</v>
      </c>
      <c r="I280" s="15" t="s">
        <v>10473</v>
      </c>
      <c r="J280" s="8"/>
      <c r="K280" s="7"/>
      <c r="L280" s="179"/>
      <c r="M280" s="277"/>
      <c r="N280" s="126"/>
    </row>
    <row r="281" spans="1:235" s="1" customFormat="1" ht="18" customHeight="1" x14ac:dyDescent="0.25">
      <c r="A281" s="16" t="s">
        <v>10474</v>
      </c>
      <c r="B281" s="3" t="str">
        <f>HYPERLINK(CONCATENATE("http://www.scimagojr.com/journalsearch.php?q=",A281),"SCimago")</f>
        <v>SCimago</v>
      </c>
      <c r="C281" s="4"/>
      <c r="D281" s="17" t="s">
        <v>10475</v>
      </c>
      <c r="E281" s="3" t="str">
        <f>HYPERLINK(CONCATENATE("http://www.scimagojr.com/journalsearch.php?q=",D281),"SCimago")</f>
        <v>SCimago</v>
      </c>
      <c r="F281" s="16"/>
      <c r="G281" s="16" t="s">
        <v>12</v>
      </c>
      <c r="H281" s="84" t="s">
        <v>32</v>
      </c>
      <c r="I281" s="15" t="s">
        <v>10476</v>
      </c>
      <c r="J281" s="16"/>
      <c r="K281" s="18"/>
      <c r="L281" s="179"/>
      <c r="M281" s="277"/>
      <c r="N281" s="126"/>
    </row>
    <row r="282" spans="1:235" s="1" customFormat="1" ht="18" customHeight="1" x14ac:dyDescent="0.25">
      <c r="A282" s="16" t="s">
        <v>10477</v>
      </c>
      <c r="B282" s="3" t="str">
        <f>HYPERLINK(CONCATENATE("http://www.scimagojr.com/journalsearch.php?q=",A282),"SCimago")</f>
        <v>SCimago</v>
      </c>
      <c r="C282" s="4"/>
      <c r="D282" s="17"/>
      <c r="E282" s="16"/>
      <c r="F282" s="16"/>
      <c r="G282" s="16" t="s">
        <v>12</v>
      </c>
      <c r="H282" s="84" t="s">
        <v>32</v>
      </c>
      <c r="I282" s="15" t="s">
        <v>10478</v>
      </c>
      <c r="J282" s="8"/>
      <c r="K282" s="7"/>
      <c r="L282" s="179"/>
      <c r="M282" s="277"/>
      <c r="N282" s="126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  <c r="HK282" s="12"/>
      <c r="HL282" s="12"/>
      <c r="HM282" s="12"/>
      <c r="HN282" s="12"/>
      <c r="HO282" s="12"/>
      <c r="HP282" s="12"/>
      <c r="HQ282" s="12"/>
      <c r="HR282" s="12"/>
      <c r="HS282" s="12"/>
      <c r="HT282" s="12"/>
      <c r="HU282" s="12"/>
      <c r="HV282" s="12"/>
      <c r="HW282" s="12"/>
      <c r="HX282" s="12"/>
      <c r="HY282" s="12"/>
      <c r="HZ282" s="12"/>
      <c r="IA282" s="12"/>
    </row>
    <row r="283" spans="1:235" s="1" customFormat="1" ht="18" customHeight="1" x14ac:dyDescent="0.25">
      <c r="A283" s="16" t="s">
        <v>10479</v>
      </c>
      <c r="B283" s="3" t="str">
        <f>HYPERLINK(CONCATENATE("http://www.scimagojr.com/journalsearch.php?q=",A283),"SCimago")</f>
        <v>SCimago</v>
      </c>
      <c r="C283" s="4"/>
      <c r="D283" s="17"/>
      <c r="E283" s="16"/>
      <c r="F283" s="16"/>
      <c r="G283" s="16" t="s">
        <v>12</v>
      </c>
      <c r="H283" s="84" t="s">
        <v>32</v>
      </c>
      <c r="I283" s="15" t="s">
        <v>10480</v>
      </c>
      <c r="J283" s="8"/>
      <c r="K283" s="7"/>
      <c r="L283" s="179"/>
      <c r="M283" s="277"/>
      <c r="N283" s="126"/>
    </row>
    <row r="284" spans="1:235" s="1" customFormat="1" ht="18" customHeight="1" x14ac:dyDescent="0.25">
      <c r="A284" s="16" t="s">
        <v>10481</v>
      </c>
      <c r="B284" s="3" t="str">
        <f>HYPERLINK(CONCATENATE("http://www.scimagojr.com/journalsearch.php?q=",A284),"SCimago")</f>
        <v>SCimago</v>
      </c>
      <c r="C284" s="4"/>
      <c r="D284" s="17"/>
      <c r="E284" s="16"/>
      <c r="F284" s="16"/>
      <c r="G284" s="16" t="s">
        <v>12</v>
      </c>
      <c r="H284" s="84" t="s">
        <v>32</v>
      </c>
      <c r="I284" s="15" t="s">
        <v>10482</v>
      </c>
      <c r="J284" s="8"/>
      <c r="K284" s="7"/>
      <c r="L284" s="179"/>
      <c r="M284" s="277"/>
      <c r="N284" s="126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  <c r="GZ284" s="12"/>
      <c r="HA284" s="12"/>
      <c r="HB284" s="12"/>
      <c r="HC284" s="12"/>
      <c r="HD284" s="12"/>
      <c r="HE284" s="12"/>
      <c r="HF284" s="12"/>
      <c r="HG284" s="12"/>
      <c r="HH284" s="12"/>
      <c r="HI284" s="12"/>
      <c r="HJ284" s="12"/>
      <c r="HK284" s="12"/>
      <c r="HL284" s="12"/>
      <c r="HM284" s="12"/>
      <c r="HN284" s="12"/>
      <c r="HO284" s="12"/>
      <c r="HP284" s="12"/>
      <c r="HQ284" s="12"/>
      <c r="HR284" s="12"/>
      <c r="HS284" s="12"/>
      <c r="HT284" s="12"/>
      <c r="HU284" s="12"/>
      <c r="HV284" s="12"/>
      <c r="HW284" s="12"/>
      <c r="HX284" s="12"/>
      <c r="HY284" s="12"/>
      <c r="HZ284" s="12"/>
      <c r="IA284" s="12"/>
    </row>
    <row r="285" spans="1:235" s="1" customFormat="1" ht="18" customHeight="1" x14ac:dyDescent="0.25">
      <c r="A285" s="16" t="s">
        <v>10485</v>
      </c>
      <c r="B285" s="3" t="str">
        <f>HYPERLINK(CONCATENATE("http://www.worldcat.org/search?q=",A285),"WCat")</f>
        <v>WCat</v>
      </c>
      <c r="C285" s="16"/>
      <c r="D285" s="17"/>
      <c r="E285" s="16"/>
      <c r="F285" s="16"/>
      <c r="G285" s="16" t="s">
        <v>12</v>
      </c>
      <c r="H285" s="84" t="s">
        <v>32</v>
      </c>
      <c r="I285" s="15" t="s">
        <v>10486</v>
      </c>
      <c r="J285" s="8"/>
      <c r="K285" s="7"/>
      <c r="L285" s="179"/>
      <c r="M285" s="277"/>
      <c r="N285" s="126"/>
    </row>
    <row r="286" spans="1:235" s="1" customFormat="1" ht="18" customHeight="1" x14ac:dyDescent="0.25">
      <c r="A286" s="16" t="s">
        <v>10487</v>
      </c>
      <c r="B286" s="3" t="str">
        <f>HYPERLINK(CONCATENATE("http://www.scimagojr.com/journalsearch.php?q=",A286),"SCimago")</f>
        <v>SCimago</v>
      </c>
      <c r="C286" s="4"/>
      <c r="D286" s="17" t="s">
        <v>10158</v>
      </c>
      <c r="E286" s="3" t="str">
        <f>HYPERLINK(CONCATENATE("http://www.scimagojr.com/journalsearch.php?q=",D286),"SCimago")</f>
        <v>SCimago</v>
      </c>
      <c r="F286" s="16"/>
      <c r="G286" s="16" t="s">
        <v>12</v>
      </c>
      <c r="H286" s="84" t="s">
        <v>32</v>
      </c>
      <c r="I286" s="15" t="s">
        <v>10488</v>
      </c>
      <c r="J286" s="8"/>
      <c r="K286" s="11"/>
      <c r="L286" s="179"/>
      <c r="M286" s="277"/>
      <c r="N286" s="126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  <c r="GZ286" s="12"/>
      <c r="HA286" s="12"/>
      <c r="HB286" s="12"/>
      <c r="HC286" s="12"/>
      <c r="HD286" s="12"/>
      <c r="HE286" s="12"/>
      <c r="HF286" s="12"/>
      <c r="HG286" s="12"/>
      <c r="HH286" s="12"/>
      <c r="HI286" s="12"/>
      <c r="HJ286" s="12"/>
      <c r="HK286" s="12"/>
      <c r="HL286" s="12"/>
      <c r="HM286" s="12"/>
      <c r="HN286" s="12"/>
      <c r="HO286" s="12"/>
      <c r="HP286" s="12"/>
      <c r="HQ286" s="12"/>
      <c r="HR286" s="12"/>
      <c r="HS286" s="12"/>
      <c r="HT286" s="12"/>
      <c r="HU286" s="12"/>
      <c r="HV286" s="12"/>
      <c r="HW286" s="12"/>
      <c r="HX286" s="12"/>
      <c r="HY286" s="12"/>
      <c r="HZ286" s="12"/>
      <c r="IA286" s="12"/>
    </row>
    <row r="287" spans="1:235" s="1" customFormat="1" ht="18" customHeight="1" x14ac:dyDescent="0.25">
      <c r="A287" s="16" t="s">
        <v>10489</v>
      </c>
      <c r="B287" s="3" t="str">
        <f>HYPERLINK(CONCATENATE("http://www.worldcat.org/search?q=",A287),"WCat")</f>
        <v>WCat</v>
      </c>
      <c r="C287" s="16"/>
      <c r="D287" s="17"/>
      <c r="E287" s="16"/>
      <c r="F287" s="16"/>
      <c r="G287" s="16" t="s">
        <v>12</v>
      </c>
      <c r="H287" s="84" t="s">
        <v>32</v>
      </c>
      <c r="I287" s="15" t="s">
        <v>10490</v>
      </c>
      <c r="J287" s="8"/>
      <c r="K287" s="7"/>
      <c r="L287" s="179"/>
      <c r="M287" s="277"/>
      <c r="N287" s="126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12"/>
      <c r="HA287" s="12"/>
      <c r="HB287" s="12"/>
      <c r="HC287" s="12"/>
      <c r="HD287" s="12"/>
      <c r="HE287" s="12"/>
      <c r="HF287" s="12"/>
      <c r="HG287" s="12"/>
      <c r="HH287" s="12"/>
      <c r="HI287" s="12"/>
      <c r="HJ287" s="12"/>
      <c r="HK287" s="12"/>
      <c r="HL287" s="12"/>
      <c r="HM287" s="12"/>
      <c r="HN287" s="12"/>
      <c r="HO287" s="12"/>
      <c r="HP287" s="12"/>
      <c r="HQ287" s="12"/>
      <c r="HR287" s="12"/>
      <c r="HS287" s="12"/>
      <c r="HT287" s="12"/>
      <c r="HU287" s="12"/>
      <c r="HV287" s="12"/>
      <c r="HW287" s="12"/>
      <c r="HX287" s="12"/>
      <c r="HY287" s="12"/>
      <c r="HZ287" s="12"/>
      <c r="IA287" s="12"/>
    </row>
    <row r="288" spans="1:235" s="1" customFormat="1" ht="18" customHeight="1" x14ac:dyDescent="0.25">
      <c r="A288" s="16" t="s">
        <v>10491</v>
      </c>
      <c r="B288" s="3" t="str">
        <f>HYPERLINK(CONCATENATE("http://www.worldcat.org/search?q=",A288),"WCat")</f>
        <v>WCat</v>
      </c>
      <c r="C288" s="16"/>
      <c r="D288" s="17"/>
      <c r="E288" s="16"/>
      <c r="F288" s="16"/>
      <c r="G288" s="16" t="s">
        <v>12</v>
      </c>
      <c r="H288" s="84" t="s">
        <v>32</v>
      </c>
      <c r="I288" s="15" t="s">
        <v>10492</v>
      </c>
      <c r="J288" s="8"/>
      <c r="K288" s="7"/>
      <c r="L288" s="179"/>
      <c r="M288" s="277"/>
      <c r="N288" s="126"/>
    </row>
    <row r="289" spans="1:235" s="1" customFormat="1" ht="18" customHeight="1" x14ac:dyDescent="0.25">
      <c r="A289" s="16" t="s">
        <v>1724</v>
      </c>
      <c r="B289" s="3" t="str">
        <f>HYPERLINK(CONCATENATE("http://www.scimagojr.com/journalsearch.php?q=",A289),"SCimago")</f>
        <v>SCimago</v>
      </c>
      <c r="C289" s="4"/>
      <c r="D289" s="17"/>
      <c r="E289" s="16"/>
      <c r="F289" s="16"/>
      <c r="G289" s="16" t="s">
        <v>12</v>
      </c>
      <c r="H289" s="84" t="s">
        <v>32</v>
      </c>
      <c r="I289" s="15" t="s">
        <v>1726</v>
      </c>
      <c r="J289" s="8"/>
      <c r="K289" s="7"/>
      <c r="L289" s="179"/>
      <c r="M289" s="277"/>
      <c r="N289" s="126"/>
    </row>
    <row r="290" spans="1:235" s="1" customFormat="1" ht="18" customHeight="1" x14ac:dyDescent="0.25">
      <c r="A290" s="16" t="s">
        <v>10493</v>
      </c>
      <c r="B290" s="3" t="str">
        <f>HYPERLINK(CONCATENATE("http://www.scimagojr.com/journalsearch.php?q=",A290),"SCimago")</f>
        <v>SCimago</v>
      </c>
      <c r="C290" s="4"/>
      <c r="D290" s="17" t="s">
        <v>10494</v>
      </c>
      <c r="E290" s="3" t="str">
        <f>HYPERLINK(CONCATENATE("http://www.scimagojr.com/journalsearch.php?q=",D290),"SCimago")</f>
        <v>SCimago</v>
      </c>
      <c r="F290" s="16"/>
      <c r="G290" s="16" t="s">
        <v>12</v>
      </c>
      <c r="H290" s="84" t="s">
        <v>32</v>
      </c>
      <c r="I290" s="15" t="s">
        <v>10495</v>
      </c>
      <c r="J290" s="8"/>
      <c r="K290" s="7"/>
      <c r="L290" s="179"/>
      <c r="M290" s="277"/>
      <c r="N290" s="126"/>
    </row>
    <row r="291" spans="1:235" s="1" customFormat="1" ht="18" customHeight="1" x14ac:dyDescent="0.25">
      <c r="A291" s="16" t="s">
        <v>10496</v>
      </c>
      <c r="B291" s="3" t="str">
        <f t="shared" ref="B291:B300" si="9">HYPERLINK(CONCATENATE("http://www.worldcat.org/search?q=",A291),"WCat")</f>
        <v>WCat</v>
      </c>
      <c r="C291" s="16"/>
      <c r="D291" s="17"/>
      <c r="E291" s="16"/>
      <c r="F291" s="16"/>
      <c r="G291" s="16" t="s">
        <v>12</v>
      </c>
      <c r="H291" s="84" t="s">
        <v>32</v>
      </c>
      <c r="I291" s="15" t="s">
        <v>10497</v>
      </c>
      <c r="J291" s="8"/>
      <c r="K291" s="15"/>
      <c r="L291" s="179"/>
      <c r="M291" s="277"/>
      <c r="N291" s="126"/>
    </row>
    <row r="292" spans="1:235" s="1" customFormat="1" ht="18" customHeight="1" x14ac:dyDescent="0.25">
      <c r="A292" s="16" t="s">
        <v>10498</v>
      </c>
      <c r="B292" s="3" t="str">
        <f t="shared" si="9"/>
        <v>WCat</v>
      </c>
      <c r="C292" s="16"/>
      <c r="D292" s="17"/>
      <c r="E292" s="16"/>
      <c r="F292" s="16"/>
      <c r="G292" s="16" t="s">
        <v>12</v>
      </c>
      <c r="H292" s="84" t="s">
        <v>32</v>
      </c>
      <c r="I292" s="15" t="s">
        <v>10499</v>
      </c>
      <c r="J292" s="8"/>
      <c r="K292" s="7"/>
      <c r="L292" s="179"/>
      <c r="M292" s="277"/>
      <c r="N292" s="126"/>
    </row>
    <row r="293" spans="1:235" s="1" customFormat="1" ht="18" customHeight="1" x14ac:dyDescent="0.25">
      <c r="A293" s="16" t="s">
        <v>10500</v>
      </c>
      <c r="B293" s="3" t="str">
        <f t="shared" si="9"/>
        <v>WCat</v>
      </c>
      <c r="C293" s="16"/>
      <c r="D293" s="17"/>
      <c r="E293" s="16"/>
      <c r="F293" s="16"/>
      <c r="G293" s="16" t="s">
        <v>12</v>
      </c>
      <c r="H293" s="84" t="s">
        <v>32</v>
      </c>
      <c r="I293" s="15" t="s">
        <v>10501</v>
      </c>
      <c r="J293" s="8"/>
      <c r="K293" s="7"/>
      <c r="L293" s="179"/>
      <c r="M293" s="277"/>
      <c r="N293" s="126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  <c r="GZ293" s="12"/>
      <c r="HA293" s="12"/>
      <c r="HB293" s="12"/>
      <c r="HC293" s="12"/>
      <c r="HD293" s="12"/>
      <c r="HE293" s="12"/>
      <c r="HF293" s="12"/>
      <c r="HG293" s="12"/>
      <c r="HH293" s="12"/>
      <c r="HI293" s="12"/>
      <c r="HJ293" s="12"/>
      <c r="HK293" s="12"/>
      <c r="HL293" s="12"/>
      <c r="HM293" s="12"/>
      <c r="HN293" s="12"/>
      <c r="HO293" s="12"/>
      <c r="HP293" s="12"/>
      <c r="HQ293" s="12"/>
      <c r="HR293" s="12"/>
      <c r="HS293" s="12"/>
      <c r="HT293" s="12"/>
      <c r="HU293" s="12"/>
      <c r="HV293" s="12"/>
      <c r="HW293" s="12"/>
      <c r="HX293" s="12"/>
      <c r="HY293" s="12"/>
      <c r="HZ293" s="12"/>
      <c r="IA293" s="12"/>
    </row>
    <row r="294" spans="1:235" s="1" customFormat="1" ht="18" customHeight="1" x14ac:dyDescent="0.25">
      <c r="A294" s="16" t="s">
        <v>10502</v>
      </c>
      <c r="B294" s="3" t="str">
        <f t="shared" si="9"/>
        <v>WCat</v>
      </c>
      <c r="C294" s="16"/>
      <c r="D294" s="17"/>
      <c r="E294" s="16"/>
      <c r="F294" s="16"/>
      <c r="G294" s="16" t="s">
        <v>12</v>
      </c>
      <c r="H294" s="84" t="s">
        <v>32</v>
      </c>
      <c r="I294" s="15" t="s">
        <v>10503</v>
      </c>
      <c r="J294" s="8"/>
      <c r="K294" s="7"/>
      <c r="L294" s="179"/>
      <c r="M294" s="277"/>
      <c r="N294" s="126"/>
    </row>
    <row r="295" spans="1:235" s="1" customFormat="1" ht="18" customHeight="1" x14ac:dyDescent="0.25">
      <c r="A295" s="16" t="s">
        <v>10504</v>
      </c>
      <c r="B295" s="3" t="str">
        <f t="shared" si="9"/>
        <v>WCat</v>
      </c>
      <c r="C295" s="16"/>
      <c r="D295" s="17"/>
      <c r="E295" s="16"/>
      <c r="F295" s="16"/>
      <c r="G295" s="16" t="s">
        <v>12</v>
      </c>
      <c r="H295" s="84" t="s">
        <v>32</v>
      </c>
      <c r="I295" s="15" t="s">
        <v>10505</v>
      </c>
      <c r="J295" s="8"/>
      <c r="K295" s="11"/>
      <c r="L295" s="179"/>
      <c r="M295" s="277"/>
      <c r="N295" s="126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  <c r="GZ295" s="12"/>
      <c r="HA295" s="12"/>
      <c r="HB295" s="12"/>
      <c r="HC295" s="12"/>
      <c r="HD295" s="12"/>
      <c r="HE295" s="12"/>
      <c r="HF295" s="12"/>
      <c r="HG295" s="12"/>
      <c r="HH295" s="12"/>
      <c r="HI295" s="12"/>
      <c r="HJ295" s="12"/>
      <c r="HK295" s="12"/>
      <c r="HL295" s="12"/>
      <c r="HM295" s="12"/>
      <c r="HN295" s="12"/>
      <c r="HO295" s="12"/>
      <c r="HP295" s="12"/>
      <c r="HQ295" s="12"/>
      <c r="HR295" s="12"/>
      <c r="HS295" s="12"/>
      <c r="HT295" s="12"/>
      <c r="HU295" s="12"/>
      <c r="HV295" s="12"/>
      <c r="HW295" s="12"/>
      <c r="HX295" s="12"/>
      <c r="HY295" s="12"/>
      <c r="HZ295" s="12"/>
      <c r="IA295" s="12"/>
    </row>
    <row r="296" spans="1:235" s="1" customFormat="1" ht="18" customHeight="1" x14ac:dyDescent="0.25">
      <c r="A296" s="16" t="s">
        <v>10506</v>
      </c>
      <c r="B296" s="3" t="str">
        <f t="shared" si="9"/>
        <v>WCat</v>
      </c>
      <c r="C296" s="16"/>
      <c r="D296" s="17"/>
      <c r="E296" s="16"/>
      <c r="F296" s="16"/>
      <c r="G296" s="16" t="s">
        <v>12</v>
      </c>
      <c r="H296" s="84" t="s">
        <v>32</v>
      </c>
      <c r="I296" s="15" t="s">
        <v>10507</v>
      </c>
      <c r="J296" s="8"/>
      <c r="K296" s="7"/>
      <c r="L296" s="179"/>
      <c r="M296" s="277"/>
      <c r="N296" s="126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  <c r="GZ296" s="12"/>
      <c r="HA296" s="12"/>
      <c r="HB296" s="12"/>
      <c r="HC296" s="12"/>
      <c r="HD296" s="12"/>
      <c r="HE296" s="12"/>
      <c r="HF296" s="12"/>
      <c r="HG296" s="12"/>
      <c r="HH296" s="12"/>
      <c r="HI296" s="12"/>
      <c r="HJ296" s="12"/>
      <c r="HK296" s="12"/>
      <c r="HL296" s="12"/>
      <c r="HM296" s="12"/>
      <c r="HN296" s="12"/>
      <c r="HO296" s="12"/>
      <c r="HP296" s="12"/>
      <c r="HQ296" s="12"/>
      <c r="HR296" s="12"/>
      <c r="HS296" s="12"/>
      <c r="HT296" s="12"/>
      <c r="HU296" s="12"/>
      <c r="HV296" s="12"/>
      <c r="HW296" s="12"/>
      <c r="HX296" s="12"/>
      <c r="HY296" s="12"/>
      <c r="HZ296" s="12"/>
      <c r="IA296" s="12"/>
    </row>
    <row r="297" spans="1:235" s="1" customFormat="1" ht="18" customHeight="1" x14ac:dyDescent="0.25">
      <c r="A297" s="16" t="s">
        <v>10508</v>
      </c>
      <c r="B297" s="3" t="str">
        <f t="shared" si="9"/>
        <v>WCat</v>
      </c>
      <c r="C297" s="16"/>
      <c r="D297" s="17"/>
      <c r="E297" s="16"/>
      <c r="F297" s="16"/>
      <c r="G297" s="16" t="s">
        <v>12</v>
      </c>
      <c r="H297" s="84" t="s">
        <v>32</v>
      </c>
      <c r="I297" s="15" t="s">
        <v>10509</v>
      </c>
      <c r="J297" s="16"/>
      <c r="K297" s="18"/>
      <c r="L297" s="179"/>
      <c r="M297" s="277"/>
      <c r="N297" s="126"/>
    </row>
    <row r="298" spans="1:235" s="1" customFormat="1" ht="18" customHeight="1" x14ac:dyDescent="0.25">
      <c r="A298" s="16" t="s">
        <v>10510</v>
      </c>
      <c r="B298" s="3" t="str">
        <f t="shared" si="9"/>
        <v>WCat</v>
      </c>
      <c r="C298" s="16"/>
      <c r="D298" s="17"/>
      <c r="E298" s="16"/>
      <c r="F298" s="16"/>
      <c r="G298" s="16" t="s">
        <v>12</v>
      </c>
      <c r="H298" s="84" t="s">
        <v>32</v>
      </c>
      <c r="I298" s="15" t="s">
        <v>10511</v>
      </c>
      <c r="J298" s="13"/>
      <c r="K298" s="14"/>
      <c r="L298" s="179"/>
      <c r="M298" s="277"/>
      <c r="N298" s="126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K298" s="12"/>
      <c r="HL298" s="12"/>
      <c r="HM298" s="12"/>
      <c r="HN298" s="12"/>
      <c r="HO298" s="12"/>
      <c r="HP298" s="12"/>
      <c r="HQ298" s="12"/>
      <c r="HR298" s="12"/>
      <c r="HS298" s="12"/>
      <c r="HT298" s="12"/>
      <c r="HU298" s="12"/>
      <c r="HV298" s="12"/>
      <c r="HW298" s="12"/>
      <c r="HX298" s="12"/>
      <c r="HY298" s="12"/>
      <c r="HZ298" s="12"/>
      <c r="IA298" s="12"/>
    </row>
    <row r="299" spans="1:235" s="1" customFormat="1" ht="18" customHeight="1" x14ac:dyDescent="0.25">
      <c r="A299" s="16" t="s">
        <v>10512</v>
      </c>
      <c r="B299" s="3" t="str">
        <f t="shared" si="9"/>
        <v>WCat</v>
      </c>
      <c r="C299" s="16"/>
      <c r="D299" s="17"/>
      <c r="E299" s="16"/>
      <c r="F299" s="16"/>
      <c r="G299" s="16" t="s">
        <v>12</v>
      </c>
      <c r="H299" s="84" t="s">
        <v>32</v>
      </c>
      <c r="I299" s="15" t="s">
        <v>10513</v>
      </c>
      <c r="J299" s="8"/>
      <c r="K299" s="7"/>
      <c r="L299" s="179"/>
      <c r="M299" s="277"/>
      <c r="N299" s="126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  <c r="HA299" s="12"/>
      <c r="HB299" s="12"/>
      <c r="HC299" s="12"/>
      <c r="HD299" s="12"/>
      <c r="HE299" s="12"/>
      <c r="HF299" s="12"/>
      <c r="HG299" s="12"/>
      <c r="HH299" s="12"/>
      <c r="HI299" s="12"/>
      <c r="HJ299" s="12"/>
      <c r="HK299" s="12"/>
      <c r="HL299" s="12"/>
      <c r="HM299" s="12"/>
      <c r="HN299" s="12"/>
      <c r="HO299" s="12"/>
      <c r="HP299" s="12"/>
      <c r="HQ299" s="12"/>
      <c r="HR299" s="12"/>
      <c r="HS299" s="12"/>
      <c r="HT299" s="12"/>
      <c r="HU299" s="12"/>
      <c r="HV299" s="12"/>
      <c r="HW299" s="12"/>
      <c r="HX299" s="12"/>
      <c r="HY299" s="12"/>
      <c r="HZ299" s="12"/>
      <c r="IA299" s="12"/>
    </row>
    <row r="300" spans="1:235" s="1" customFormat="1" ht="18" customHeight="1" x14ac:dyDescent="0.25">
      <c r="A300" s="16" t="s">
        <v>10514</v>
      </c>
      <c r="B300" s="3" t="str">
        <f t="shared" si="9"/>
        <v>WCat</v>
      </c>
      <c r="C300" s="16"/>
      <c r="D300" s="17"/>
      <c r="E300" s="16"/>
      <c r="F300" s="16"/>
      <c r="G300" s="16" t="s">
        <v>12</v>
      </c>
      <c r="H300" s="84" t="s">
        <v>32</v>
      </c>
      <c r="I300" s="15" t="s">
        <v>10515</v>
      </c>
      <c r="J300" s="16"/>
      <c r="K300" s="18"/>
      <c r="L300" s="179"/>
      <c r="M300" s="277"/>
      <c r="N300" s="126"/>
    </row>
    <row r="301" spans="1:235" s="1" customFormat="1" ht="18" customHeight="1" x14ac:dyDescent="0.25">
      <c r="A301" s="16" t="s">
        <v>5358</v>
      </c>
      <c r="B301" s="3" t="str">
        <f>HYPERLINK(CONCATENATE("http://www.scimagojr.com/journalsearch.php?q=",A301),"SCimago")</f>
        <v>SCimago</v>
      </c>
      <c r="C301" s="4"/>
      <c r="D301" s="17"/>
      <c r="E301" s="3" t="str">
        <f>HYPERLINK(CONCATENATE("http://www.worldcat.org/search?q=",D301),"")</f>
        <v/>
      </c>
      <c r="F301" s="16"/>
      <c r="G301" s="16" t="s">
        <v>12</v>
      </c>
      <c r="H301" s="84" t="s">
        <v>32</v>
      </c>
      <c r="I301" s="15" t="s">
        <v>5359</v>
      </c>
      <c r="J301" s="16"/>
      <c r="K301" s="18"/>
      <c r="L301" s="179"/>
      <c r="M301" s="277"/>
      <c r="N301" s="126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  <c r="HZ301" s="12"/>
      <c r="IA301" s="12"/>
    </row>
    <row r="302" spans="1:235" s="1" customFormat="1" ht="18" customHeight="1" x14ac:dyDescent="0.25">
      <c r="A302" s="16" t="s">
        <v>10521</v>
      </c>
      <c r="B302" s="3" t="str">
        <f>HYPERLINK(CONCATENATE("http://www.worldcat.org/search?q=",A302),"WCat")</f>
        <v>WCat</v>
      </c>
      <c r="C302" s="16"/>
      <c r="D302" s="17" t="s">
        <v>10522</v>
      </c>
      <c r="E302" s="3" t="str">
        <f>HYPERLINK(CONCATENATE("http://www.worldcat.org/search?q=",D302),"WCat")</f>
        <v>WCat</v>
      </c>
      <c r="F302" s="16"/>
      <c r="G302" s="16" t="s">
        <v>12</v>
      </c>
      <c r="H302" s="84" t="s">
        <v>32</v>
      </c>
      <c r="I302" s="15" t="s">
        <v>10523</v>
      </c>
      <c r="J302" s="16"/>
      <c r="K302" s="18"/>
      <c r="L302" s="179"/>
      <c r="M302" s="277"/>
      <c r="N302" s="126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  <c r="HJ302" s="12"/>
      <c r="HK302" s="12"/>
      <c r="HL302" s="12"/>
      <c r="HM302" s="12"/>
      <c r="HN302" s="12"/>
      <c r="HO302" s="12"/>
      <c r="HP302" s="12"/>
      <c r="HQ302" s="12"/>
      <c r="HR302" s="12"/>
      <c r="HS302" s="12"/>
      <c r="HT302" s="12"/>
      <c r="HU302" s="12"/>
      <c r="HV302" s="12"/>
      <c r="HW302" s="12"/>
      <c r="HX302" s="12"/>
      <c r="HY302" s="12"/>
      <c r="HZ302" s="12"/>
      <c r="IA302" s="12"/>
    </row>
    <row r="303" spans="1:235" s="1" customFormat="1" ht="18" customHeight="1" x14ac:dyDescent="0.25">
      <c r="A303" s="16" t="s">
        <v>10524</v>
      </c>
      <c r="B303" s="3" t="str">
        <f>HYPERLINK(CONCATENATE("http://www.worldcat.org/search?q=",A303),"WCat")</f>
        <v>WCat</v>
      </c>
      <c r="C303" s="16"/>
      <c r="D303" s="17"/>
      <c r="E303" s="16"/>
      <c r="F303" s="16"/>
      <c r="G303" s="16" t="s">
        <v>12</v>
      </c>
      <c r="H303" s="84" t="s">
        <v>32</v>
      </c>
      <c r="I303" s="15" t="s">
        <v>10525</v>
      </c>
      <c r="J303" s="16"/>
      <c r="K303" s="18"/>
      <c r="L303" s="179"/>
      <c r="M303" s="277"/>
      <c r="N303" s="126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2"/>
      <c r="HL303" s="12"/>
      <c r="HM303" s="12"/>
      <c r="HN303" s="12"/>
      <c r="HO303" s="12"/>
      <c r="HP303" s="12"/>
      <c r="HQ303" s="12"/>
      <c r="HR303" s="12"/>
      <c r="HS303" s="12"/>
      <c r="HT303" s="12"/>
      <c r="HU303" s="12"/>
      <c r="HV303" s="12"/>
      <c r="HW303" s="12"/>
      <c r="HX303" s="12"/>
      <c r="HY303" s="12"/>
      <c r="HZ303" s="12"/>
      <c r="IA303" s="12"/>
    </row>
    <row r="304" spans="1:235" s="1" customFormat="1" ht="18" customHeight="1" x14ac:dyDescent="0.25">
      <c r="A304" s="16" t="s">
        <v>10526</v>
      </c>
      <c r="B304" s="3" t="str">
        <f>HYPERLINK(CONCATENATE("http://www.scimagojr.com/journalsearch.php?q=",A304),"SCimago")</f>
        <v>SCimago</v>
      </c>
      <c r="C304" s="4"/>
      <c r="D304" s="17"/>
      <c r="E304" s="16"/>
      <c r="F304" s="16"/>
      <c r="G304" s="16" t="s">
        <v>12</v>
      </c>
      <c r="H304" s="84" t="s">
        <v>32</v>
      </c>
      <c r="I304" s="15" t="s">
        <v>10527</v>
      </c>
      <c r="J304" s="8"/>
      <c r="K304" s="7"/>
      <c r="L304" s="179"/>
      <c r="M304" s="277"/>
      <c r="N304" s="126"/>
    </row>
    <row r="305" spans="1:235" s="1" customFormat="1" ht="18" customHeight="1" x14ac:dyDescent="0.25">
      <c r="A305" s="16" t="s">
        <v>5366</v>
      </c>
      <c r="B305" s="3" t="str">
        <f>HYPERLINK(CONCATENATE("http://www.scimagojr.com/journalsearch.php?q=",A305),"SCimago")</f>
        <v>SCimago</v>
      </c>
      <c r="C305" s="4"/>
      <c r="D305" s="17"/>
      <c r="E305" s="16"/>
      <c r="F305" s="16"/>
      <c r="G305" s="16" t="s">
        <v>12</v>
      </c>
      <c r="H305" s="84" t="s">
        <v>32</v>
      </c>
      <c r="I305" s="15" t="s">
        <v>5368</v>
      </c>
      <c r="J305" s="8"/>
      <c r="K305" s="7"/>
      <c r="L305" s="179"/>
      <c r="M305" s="277"/>
      <c r="N305" s="126"/>
    </row>
    <row r="306" spans="1:235" s="1" customFormat="1" ht="18" customHeight="1" x14ac:dyDescent="0.25">
      <c r="A306" s="16" t="s">
        <v>10528</v>
      </c>
      <c r="B306" s="3" t="str">
        <f>HYPERLINK(CONCATENATE("http://www.worldcat.org/search?q=",A306),"WCat")</f>
        <v>WCat</v>
      </c>
      <c r="C306" s="16"/>
      <c r="D306" s="17"/>
      <c r="E306" s="16"/>
      <c r="F306" s="16"/>
      <c r="G306" s="16" t="s">
        <v>12</v>
      </c>
      <c r="H306" s="84" t="s">
        <v>32</v>
      </c>
      <c r="I306" s="15" t="s">
        <v>10529</v>
      </c>
      <c r="J306" s="8"/>
      <c r="K306" s="7"/>
      <c r="L306" s="179"/>
      <c r="M306" s="277"/>
      <c r="N306" s="126"/>
    </row>
    <row r="307" spans="1:235" s="1" customFormat="1" ht="18" customHeight="1" x14ac:dyDescent="0.25">
      <c r="A307" s="16" t="s">
        <v>10534</v>
      </c>
      <c r="B307" s="3" t="str">
        <f>HYPERLINK(CONCATENATE("http://www.worldcat.org/search?q=",A307),"WCat")</f>
        <v>WCat</v>
      </c>
      <c r="C307" s="16"/>
      <c r="D307" s="17"/>
      <c r="E307" s="16"/>
      <c r="F307" s="16"/>
      <c r="G307" s="16" t="s">
        <v>12</v>
      </c>
      <c r="H307" s="84" t="s">
        <v>32</v>
      </c>
      <c r="I307" s="15" t="s">
        <v>10535</v>
      </c>
      <c r="J307" s="8"/>
      <c r="K307" s="7"/>
      <c r="L307" s="179"/>
      <c r="M307" s="277"/>
      <c r="N307" s="126"/>
    </row>
    <row r="308" spans="1:235" s="1" customFormat="1" ht="18" customHeight="1" x14ac:dyDescent="0.25">
      <c r="A308" s="16" t="s">
        <v>10538</v>
      </c>
      <c r="B308" s="3" t="str">
        <f>HYPERLINK(CONCATENATE("http://www.scimagojr.com/journalsearch.php?q=",A308),"SCimago")</f>
        <v>SCimago</v>
      </c>
      <c r="C308" s="4"/>
      <c r="D308" s="17"/>
      <c r="E308" s="16"/>
      <c r="F308" s="16"/>
      <c r="G308" s="16" t="s">
        <v>12</v>
      </c>
      <c r="H308" s="84" t="s">
        <v>32</v>
      </c>
      <c r="I308" s="15" t="s">
        <v>10539</v>
      </c>
      <c r="J308" s="8"/>
      <c r="K308" s="7"/>
      <c r="L308" s="179"/>
      <c r="M308" s="277"/>
      <c r="N308" s="126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  <c r="GZ308" s="12"/>
      <c r="HA308" s="12"/>
      <c r="HB308" s="12"/>
      <c r="HC308" s="12"/>
      <c r="HD308" s="12"/>
      <c r="HE308" s="12"/>
      <c r="HF308" s="12"/>
      <c r="HG308" s="12"/>
      <c r="HH308" s="12"/>
      <c r="HI308" s="12"/>
      <c r="HJ308" s="12"/>
      <c r="HK308" s="12"/>
      <c r="HL308" s="12"/>
      <c r="HM308" s="12"/>
      <c r="HN308" s="12"/>
      <c r="HO308" s="12"/>
      <c r="HP308" s="12"/>
      <c r="HQ308" s="12"/>
      <c r="HR308" s="12"/>
      <c r="HS308" s="12"/>
      <c r="HT308" s="12"/>
      <c r="HU308" s="12"/>
      <c r="HV308" s="12"/>
      <c r="HW308" s="12"/>
      <c r="HX308" s="12"/>
      <c r="HY308" s="12"/>
      <c r="HZ308" s="12"/>
      <c r="IA308" s="12"/>
    </row>
    <row r="309" spans="1:235" s="1" customFormat="1" ht="18" customHeight="1" x14ac:dyDescent="0.25">
      <c r="A309" s="16" t="s">
        <v>3179</v>
      </c>
      <c r="B309" s="3" t="str">
        <f>HYPERLINK(CONCATENATE("http://www.worldcat.org/search?q=",A309),"WCat")</f>
        <v>WCat</v>
      </c>
      <c r="C309" s="16"/>
      <c r="D309" s="17"/>
      <c r="E309" s="16"/>
      <c r="F309" s="16"/>
      <c r="G309" s="16" t="s">
        <v>12</v>
      </c>
      <c r="H309" s="84" t="s">
        <v>32</v>
      </c>
      <c r="I309" s="15" t="s">
        <v>3180</v>
      </c>
      <c r="J309" s="8"/>
      <c r="K309" s="7"/>
      <c r="L309" s="179"/>
      <c r="M309" s="277"/>
      <c r="N309" s="126"/>
    </row>
    <row r="310" spans="1:235" s="1" customFormat="1" ht="18" customHeight="1" x14ac:dyDescent="0.25">
      <c r="A310" s="16" t="s">
        <v>10540</v>
      </c>
      <c r="B310" s="3" t="str">
        <f>HYPERLINK(CONCATENATE("http://www.worldcat.org/search?q=",A310),"WCat")</f>
        <v>WCat</v>
      </c>
      <c r="C310" s="16"/>
      <c r="D310" s="17"/>
      <c r="E310" s="16"/>
      <c r="F310" s="16"/>
      <c r="G310" s="16" t="s">
        <v>12</v>
      </c>
      <c r="H310" s="84" t="s">
        <v>32</v>
      </c>
      <c r="I310" s="15" t="s">
        <v>10541</v>
      </c>
      <c r="J310" s="16"/>
      <c r="K310" s="18"/>
      <c r="L310" s="179"/>
      <c r="M310" s="277"/>
      <c r="N310" s="126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  <c r="GZ310" s="12"/>
      <c r="HA310" s="12"/>
      <c r="HB310" s="12"/>
      <c r="HC310" s="12"/>
      <c r="HD310" s="12"/>
      <c r="HE310" s="12"/>
      <c r="HF310" s="12"/>
      <c r="HG310" s="12"/>
      <c r="HH310" s="12"/>
      <c r="HI310" s="12"/>
      <c r="HJ310" s="12"/>
      <c r="HK310" s="12"/>
      <c r="HL310" s="12"/>
      <c r="HM310" s="12"/>
      <c r="HN310" s="12"/>
      <c r="HO310" s="12"/>
      <c r="HP310" s="12"/>
      <c r="HQ310" s="12"/>
      <c r="HR310" s="12"/>
      <c r="HS310" s="12"/>
      <c r="HT310" s="12"/>
      <c r="HU310" s="12"/>
      <c r="HV310" s="12"/>
      <c r="HW310" s="12"/>
      <c r="HX310" s="12"/>
      <c r="HY310" s="12"/>
      <c r="HZ310" s="12"/>
      <c r="IA310" s="12"/>
    </row>
    <row r="311" spans="1:235" s="1" customFormat="1" ht="18" customHeight="1" x14ac:dyDescent="0.25">
      <c r="A311" s="16" t="s">
        <v>5048</v>
      </c>
      <c r="B311" s="3" t="str">
        <f>HYPERLINK(CONCATENATE("http://www.scimagojr.com/journalsearch.php?q=",A311),"SCimago")</f>
        <v>SCimago</v>
      </c>
      <c r="C311" s="4"/>
      <c r="D311" s="17"/>
      <c r="E311" s="16"/>
      <c r="F311" s="16"/>
      <c r="G311" s="16" t="s">
        <v>12</v>
      </c>
      <c r="H311" s="84" t="s">
        <v>32</v>
      </c>
      <c r="I311" s="15" t="s">
        <v>5050</v>
      </c>
      <c r="J311" s="8"/>
      <c r="K311" s="7"/>
      <c r="L311" s="179"/>
      <c r="M311" s="277"/>
      <c r="N311" s="126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12"/>
      <c r="HA311" s="12"/>
      <c r="HB311" s="12"/>
      <c r="HC311" s="12"/>
      <c r="HD311" s="12"/>
      <c r="HE311" s="12"/>
      <c r="HF311" s="12"/>
      <c r="HG311" s="12"/>
      <c r="HH311" s="12"/>
      <c r="HI311" s="12"/>
      <c r="HJ311" s="12"/>
      <c r="HK311" s="12"/>
      <c r="HL311" s="12"/>
      <c r="HM311" s="12"/>
      <c r="HN311" s="12"/>
      <c r="HO311" s="12"/>
      <c r="HP311" s="12"/>
      <c r="HQ311" s="12"/>
      <c r="HR311" s="12"/>
      <c r="HS311" s="12"/>
      <c r="HT311" s="12"/>
      <c r="HU311" s="12"/>
      <c r="HV311" s="12"/>
      <c r="HW311" s="12"/>
      <c r="HX311" s="12"/>
      <c r="HY311" s="12"/>
      <c r="HZ311" s="12"/>
      <c r="IA311" s="12"/>
    </row>
    <row r="312" spans="1:235" s="1" customFormat="1" ht="18" customHeight="1" x14ac:dyDescent="0.25">
      <c r="A312" s="16" t="s">
        <v>10544</v>
      </c>
      <c r="B312" s="3" t="str">
        <f>HYPERLINK(CONCATENATE("http://www.scimagojr.com/journalsearch.php?q=",A312),"SCimago")</f>
        <v>SCimago</v>
      </c>
      <c r="C312" s="4"/>
      <c r="D312" s="17"/>
      <c r="E312" s="16"/>
      <c r="F312" s="16"/>
      <c r="G312" s="16" t="s">
        <v>12</v>
      </c>
      <c r="H312" s="84" t="s">
        <v>32</v>
      </c>
      <c r="I312" s="15" t="s">
        <v>10545</v>
      </c>
      <c r="J312" s="8"/>
      <c r="K312" s="7"/>
      <c r="L312" s="179"/>
      <c r="M312" s="277"/>
      <c r="N312" s="126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  <c r="HT312" s="12"/>
      <c r="HU312" s="12"/>
      <c r="HV312" s="12"/>
      <c r="HW312" s="12"/>
      <c r="HX312" s="12"/>
      <c r="HY312" s="12"/>
      <c r="HZ312" s="12"/>
      <c r="IA312" s="12"/>
    </row>
    <row r="313" spans="1:235" s="1" customFormat="1" ht="18" customHeight="1" x14ac:dyDescent="0.25">
      <c r="A313" s="16" t="s">
        <v>10548</v>
      </c>
      <c r="B313" s="3" t="str">
        <f>HYPERLINK(CONCATENATE("http://www.worldcat.org/search?q=",A313),"WCat")</f>
        <v>WCat</v>
      </c>
      <c r="C313" s="16"/>
      <c r="D313" s="17"/>
      <c r="E313" s="16"/>
      <c r="F313" s="16"/>
      <c r="G313" s="16" t="s">
        <v>12</v>
      </c>
      <c r="H313" s="84" t="s">
        <v>32</v>
      </c>
      <c r="I313" s="15" t="s">
        <v>10549</v>
      </c>
      <c r="J313" s="8"/>
      <c r="K313" s="7"/>
      <c r="L313" s="179"/>
      <c r="M313" s="277"/>
      <c r="N313" s="126"/>
    </row>
    <row r="314" spans="1:235" s="1" customFormat="1" ht="18" customHeight="1" x14ac:dyDescent="0.25">
      <c r="A314" s="16" t="s">
        <v>10552</v>
      </c>
      <c r="B314" s="3" t="str">
        <f>HYPERLINK(CONCATENATE("http://www.worldcat.org/search?q=",A314),"WCat")</f>
        <v>WCat</v>
      </c>
      <c r="C314" s="16"/>
      <c r="D314" s="17"/>
      <c r="E314" s="16"/>
      <c r="F314" s="16"/>
      <c r="G314" s="16" t="s">
        <v>12</v>
      </c>
      <c r="H314" s="84" t="s">
        <v>32</v>
      </c>
      <c r="I314" s="15" t="s">
        <v>10553</v>
      </c>
      <c r="J314" s="8"/>
      <c r="K314" s="7"/>
      <c r="L314" s="179"/>
      <c r="M314" s="277"/>
      <c r="N314" s="126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12"/>
      <c r="HA314" s="12"/>
      <c r="HB314" s="12"/>
      <c r="HC314" s="12"/>
      <c r="HD314" s="12"/>
      <c r="HE314" s="12"/>
      <c r="HF314" s="12"/>
      <c r="HG314" s="12"/>
      <c r="HH314" s="12"/>
      <c r="HI314" s="12"/>
      <c r="HJ314" s="12"/>
      <c r="HK314" s="12"/>
      <c r="HL314" s="12"/>
      <c r="HM314" s="12"/>
      <c r="HN314" s="12"/>
      <c r="HO314" s="12"/>
      <c r="HP314" s="12"/>
      <c r="HQ314" s="12"/>
      <c r="HR314" s="12"/>
      <c r="HS314" s="12"/>
      <c r="HT314" s="12"/>
      <c r="HU314" s="12"/>
      <c r="HV314" s="12"/>
      <c r="HW314" s="12"/>
      <c r="HX314" s="12"/>
      <c r="HY314" s="12"/>
      <c r="HZ314" s="12"/>
      <c r="IA314" s="12"/>
    </row>
    <row r="315" spans="1:235" s="1" customFormat="1" ht="18" customHeight="1" x14ac:dyDescent="0.25">
      <c r="A315" s="16" t="s">
        <v>10556</v>
      </c>
      <c r="B315" s="3" t="str">
        <f>HYPERLINK(CONCATENATE("http://www.scimagojr.com/journalsearch.php?q=",A315),"SCimago")</f>
        <v>SCimago</v>
      </c>
      <c r="C315" s="4"/>
      <c r="D315" s="17"/>
      <c r="E315" s="16"/>
      <c r="F315" s="16"/>
      <c r="G315" s="16" t="s">
        <v>12</v>
      </c>
      <c r="H315" s="84" t="s">
        <v>32</v>
      </c>
      <c r="I315" s="15" t="s">
        <v>10557</v>
      </c>
      <c r="J315" s="8"/>
      <c r="K315" s="7"/>
      <c r="L315" s="179"/>
      <c r="M315" s="277"/>
      <c r="N315" s="126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2"/>
      <c r="HL315" s="12"/>
      <c r="HM315" s="12"/>
      <c r="HN315" s="12"/>
      <c r="HO315" s="12"/>
      <c r="HP315" s="12"/>
      <c r="HQ315" s="12"/>
      <c r="HR315" s="12"/>
      <c r="HS315" s="12"/>
      <c r="HT315" s="12"/>
      <c r="HU315" s="12"/>
      <c r="HV315" s="12"/>
      <c r="HW315" s="12"/>
      <c r="HX315" s="12"/>
      <c r="HY315" s="12"/>
      <c r="HZ315" s="12"/>
      <c r="IA315" s="12"/>
    </row>
    <row r="316" spans="1:235" s="1" customFormat="1" ht="18" customHeight="1" x14ac:dyDescent="0.25">
      <c r="A316" s="16" t="s">
        <v>5418</v>
      </c>
      <c r="B316" s="3" t="str">
        <f>HYPERLINK(CONCATENATE("http://www.scimagojr.com/journalsearch.php?q=",A316),"SCimago")</f>
        <v>SCimago</v>
      </c>
      <c r="C316" s="4"/>
      <c r="D316" s="17" t="s">
        <v>5417</v>
      </c>
      <c r="E316" s="3" t="str">
        <f>HYPERLINK(CONCATENATE("http://www.scimagojr.com/journalsearch.php?q=",D316),"SCimago")</f>
        <v>SCimago</v>
      </c>
      <c r="F316" s="16"/>
      <c r="G316" s="16" t="s">
        <v>12</v>
      </c>
      <c r="H316" s="84" t="s">
        <v>32</v>
      </c>
      <c r="I316" s="15" t="s">
        <v>10558</v>
      </c>
      <c r="J316" s="8"/>
      <c r="K316" s="7"/>
      <c r="L316" s="179"/>
      <c r="M316" s="277"/>
      <c r="N316" s="126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2"/>
      <c r="HL316" s="12"/>
      <c r="HM316" s="12"/>
      <c r="HN316" s="12"/>
      <c r="HO316" s="12"/>
      <c r="HP316" s="12"/>
      <c r="HQ316" s="12"/>
      <c r="HR316" s="12"/>
      <c r="HS316" s="12"/>
      <c r="HT316" s="12"/>
      <c r="HU316" s="12"/>
      <c r="HV316" s="12"/>
      <c r="HW316" s="12"/>
      <c r="HX316" s="12"/>
      <c r="HY316" s="12"/>
      <c r="HZ316" s="12"/>
      <c r="IA316" s="12"/>
    </row>
    <row r="317" spans="1:235" s="1" customFormat="1" ht="18" customHeight="1" x14ac:dyDescent="0.25">
      <c r="A317" s="16" t="s">
        <v>10559</v>
      </c>
      <c r="B317" s="3" t="str">
        <f>HYPERLINK(CONCATENATE("http://www.worldcat.org/search?q=",A317),"WCat")</f>
        <v>WCat</v>
      </c>
      <c r="C317" s="16"/>
      <c r="D317" s="17"/>
      <c r="E317" s="16"/>
      <c r="F317" s="16"/>
      <c r="G317" s="16" t="s">
        <v>12</v>
      </c>
      <c r="H317" s="84" t="s">
        <v>32</v>
      </c>
      <c r="I317" s="15" t="s">
        <v>10560</v>
      </c>
      <c r="J317" s="8"/>
      <c r="K317" s="7"/>
      <c r="L317" s="179"/>
      <c r="M317" s="277"/>
      <c r="N317" s="126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2"/>
      <c r="HL317" s="12"/>
      <c r="HM317" s="12"/>
      <c r="HN317" s="12"/>
      <c r="HO317" s="12"/>
      <c r="HP317" s="12"/>
      <c r="HQ317" s="12"/>
      <c r="HR317" s="12"/>
      <c r="HS317" s="12"/>
      <c r="HT317" s="12"/>
      <c r="HU317" s="12"/>
      <c r="HV317" s="12"/>
      <c r="HW317" s="12"/>
      <c r="HX317" s="12"/>
      <c r="HY317" s="12"/>
      <c r="HZ317" s="12"/>
      <c r="IA317" s="12"/>
    </row>
    <row r="318" spans="1:235" s="1" customFormat="1" ht="18" customHeight="1" x14ac:dyDescent="0.25">
      <c r="A318" s="16" t="s">
        <v>10561</v>
      </c>
      <c r="B318" s="3" t="str">
        <f>HYPERLINK(CONCATENATE("http://www.scimagojr.com/journalsearch.php?q=",A318),"SCimago")</f>
        <v>SCimago</v>
      </c>
      <c r="C318" s="4"/>
      <c r="D318" s="17" t="s">
        <v>10562</v>
      </c>
      <c r="E318" s="3" t="str">
        <f>HYPERLINK(CONCATENATE("http://www.scimagojr.com/journalsearch.php?q=",D318),"SCimago")</f>
        <v>SCimago</v>
      </c>
      <c r="F318" s="16"/>
      <c r="G318" s="16" t="s">
        <v>12</v>
      </c>
      <c r="H318" s="84" t="s">
        <v>32</v>
      </c>
      <c r="I318" s="15" t="s">
        <v>10563</v>
      </c>
      <c r="J318" s="8"/>
      <c r="K318" s="7"/>
      <c r="L318" s="179"/>
      <c r="M318" s="277"/>
      <c r="N318" s="126"/>
    </row>
    <row r="319" spans="1:235" s="1" customFormat="1" ht="18" customHeight="1" x14ac:dyDescent="0.25">
      <c r="A319" s="16" t="s">
        <v>10564</v>
      </c>
      <c r="B319" s="3" t="str">
        <f>HYPERLINK(CONCATENATE("http://www.worldcat.org/search?q=",A319),"WCat")</f>
        <v>WCat</v>
      </c>
      <c r="C319" s="16"/>
      <c r="D319" s="17" t="s">
        <v>10565</v>
      </c>
      <c r="E319" s="3" t="str">
        <f>HYPERLINK(CONCATENATE("http://www.worldcat.org/search?q=",D319),"WCat")</f>
        <v>WCat</v>
      </c>
      <c r="F319" s="16"/>
      <c r="G319" s="16" t="s">
        <v>12</v>
      </c>
      <c r="H319" s="84" t="s">
        <v>32</v>
      </c>
      <c r="I319" s="15" t="s">
        <v>10566</v>
      </c>
      <c r="J319" s="8"/>
      <c r="K319" s="7"/>
      <c r="L319" s="179"/>
      <c r="M319" s="277"/>
      <c r="N319" s="126"/>
    </row>
    <row r="320" spans="1:235" s="1" customFormat="1" ht="18" customHeight="1" x14ac:dyDescent="0.25">
      <c r="A320" s="16" t="s">
        <v>10567</v>
      </c>
      <c r="B320" s="3" t="str">
        <f>HYPERLINK(CONCATENATE("http://www.worldcat.org/search?q=",A320),"WCat")</f>
        <v>WCat</v>
      </c>
      <c r="C320" s="16"/>
      <c r="D320" s="17"/>
      <c r="E320" s="16"/>
      <c r="F320" s="16"/>
      <c r="G320" s="16" t="s">
        <v>12</v>
      </c>
      <c r="H320" s="84" t="s">
        <v>32</v>
      </c>
      <c r="I320" s="15" t="s">
        <v>10568</v>
      </c>
      <c r="J320" s="8"/>
      <c r="K320" s="7"/>
      <c r="L320" s="179"/>
      <c r="M320" s="277"/>
      <c r="N320" s="126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  <c r="HJ320" s="12"/>
      <c r="HK320" s="12"/>
      <c r="HL320" s="12"/>
      <c r="HM320" s="12"/>
      <c r="HN320" s="12"/>
      <c r="HO320" s="12"/>
      <c r="HP320" s="12"/>
      <c r="HQ320" s="12"/>
      <c r="HR320" s="12"/>
      <c r="HS320" s="12"/>
      <c r="HT320" s="12"/>
      <c r="HU320" s="12"/>
      <c r="HV320" s="12"/>
      <c r="HW320" s="12"/>
      <c r="HX320" s="12"/>
      <c r="HY320" s="12"/>
      <c r="HZ320" s="12"/>
      <c r="IA320" s="12"/>
    </row>
    <row r="321" spans="1:235" s="1" customFormat="1" ht="18" customHeight="1" x14ac:dyDescent="0.25">
      <c r="A321" s="16" t="s">
        <v>10569</v>
      </c>
      <c r="B321" s="3" t="str">
        <f>HYPERLINK(CONCATENATE("http://www.worldcat.org/search?q=",A321),"WCat")</f>
        <v>WCat</v>
      </c>
      <c r="C321" s="16"/>
      <c r="D321" s="17"/>
      <c r="E321" s="16"/>
      <c r="F321" s="16"/>
      <c r="G321" s="16" t="s">
        <v>12</v>
      </c>
      <c r="H321" s="84" t="s">
        <v>32</v>
      </c>
      <c r="I321" s="15" t="s">
        <v>10570</v>
      </c>
      <c r="J321" s="13"/>
      <c r="K321" s="14"/>
      <c r="L321" s="179"/>
      <c r="M321" s="277"/>
      <c r="N321" s="126"/>
    </row>
    <row r="322" spans="1:235" s="1" customFormat="1" ht="18" customHeight="1" x14ac:dyDescent="0.25">
      <c r="A322" s="16" t="s">
        <v>10573</v>
      </c>
      <c r="B322" s="3" t="str">
        <f>HYPERLINK(CONCATENATE("http://www.worldcat.org/search?q=",A322),"WCat")</f>
        <v>WCat</v>
      </c>
      <c r="C322" s="16"/>
      <c r="D322" s="17"/>
      <c r="E322" s="16"/>
      <c r="F322" s="16"/>
      <c r="G322" s="16" t="s">
        <v>12</v>
      </c>
      <c r="H322" s="84" t="s">
        <v>32</v>
      </c>
      <c r="I322" s="15" t="s">
        <v>10574</v>
      </c>
      <c r="J322" s="8"/>
      <c r="K322" s="7"/>
      <c r="L322" s="179"/>
      <c r="M322" s="277"/>
      <c r="N322" s="126"/>
    </row>
    <row r="323" spans="1:235" s="1" customFormat="1" ht="18" customHeight="1" x14ac:dyDescent="0.25">
      <c r="A323" s="16" t="s">
        <v>10575</v>
      </c>
      <c r="B323" s="3" t="str">
        <f>HYPERLINK(CONCATENATE("http://www.worldcat.org/search?q=",A323),"WCat")</f>
        <v>WCat</v>
      </c>
      <c r="C323" s="16"/>
      <c r="D323" s="17"/>
      <c r="E323" s="16"/>
      <c r="F323" s="16"/>
      <c r="G323" s="16" t="s">
        <v>12</v>
      </c>
      <c r="H323" s="84" t="s">
        <v>32</v>
      </c>
      <c r="I323" s="15" t="s">
        <v>10576</v>
      </c>
      <c r="J323" s="13"/>
      <c r="K323" s="14"/>
      <c r="L323" s="179"/>
      <c r="M323" s="277"/>
      <c r="N323" s="126"/>
    </row>
    <row r="324" spans="1:235" s="24" customFormat="1" ht="18" customHeight="1" x14ac:dyDescent="0.25">
      <c r="A324" s="16" t="s">
        <v>10578</v>
      </c>
      <c r="B324" s="3" t="str">
        <f>HYPERLINK(CONCATENATE("http://www.scimagojr.com/journalsearch.php?q=",A324),"SCimago")</f>
        <v>SCimago</v>
      </c>
      <c r="C324" s="4"/>
      <c r="D324" s="17"/>
      <c r="E324" s="16"/>
      <c r="F324" s="16"/>
      <c r="G324" s="16" t="s">
        <v>12</v>
      </c>
      <c r="H324" s="84" t="s">
        <v>32</v>
      </c>
      <c r="I324" s="15" t="s">
        <v>10579</v>
      </c>
      <c r="J324" s="16"/>
      <c r="K324" s="18"/>
      <c r="L324" s="179"/>
      <c r="M324" s="277"/>
      <c r="N324" s="126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</row>
    <row r="325" spans="1:235" s="1" customFormat="1" ht="18" customHeight="1" x14ac:dyDescent="0.25">
      <c r="A325" s="16" t="s">
        <v>10582</v>
      </c>
      <c r="B325" s="3" t="str">
        <f>HYPERLINK(CONCATENATE("http://www.worldcat.org/search?q=",A325),"WCat")</f>
        <v>WCat</v>
      </c>
      <c r="C325" s="16"/>
      <c r="D325" s="17"/>
      <c r="E325" s="16"/>
      <c r="F325" s="16"/>
      <c r="G325" s="16" t="s">
        <v>12</v>
      </c>
      <c r="H325" s="84" t="s">
        <v>32</v>
      </c>
      <c r="I325" s="15" t="s">
        <v>10583</v>
      </c>
      <c r="J325" s="16"/>
      <c r="K325" s="18"/>
      <c r="L325" s="179"/>
      <c r="M325" s="277"/>
      <c r="N325" s="126"/>
    </row>
    <row r="326" spans="1:235" s="1" customFormat="1" ht="18" customHeight="1" x14ac:dyDescent="0.25">
      <c r="A326" s="16" t="s">
        <v>10586</v>
      </c>
      <c r="B326" s="3" t="str">
        <f>HYPERLINK(CONCATENATE("http://www.scimagojr.com/journalsearch.php?q=",A326),"SCimago")</f>
        <v>SCimago</v>
      </c>
      <c r="C326" s="4"/>
      <c r="D326" s="17"/>
      <c r="E326" s="16"/>
      <c r="F326" s="16"/>
      <c r="G326" s="16" t="s">
        <v>12</v>
      </c>
      <c r="H326" s="84" t="s">
        <v>32</v>
      </c>
      <c r="I326" s="15" t="s">
        <v>10587</v>
      </c>
      <c r="J326" s="8"/>
      <c r="K326" s="7"/>
      <c r="L326" s="179"/>
      <c r="M326" s="277"/>
      <c r="N326" s="126"/>
    </row>
    <row r="327" spans="1:235" s="1" customFormat="1" ht="18" customHeight="1" x14ac:dyDescent="0.25">
      <c r="A327" s="16" t="s">
        <v>10590</v>
      </c>
      <c r="B327" s="3" t="str">
        <f>HYPERLINK(CONCATENATE("http://www.worldcat.org/search?q=",A327),"WCat")</f>
        <v>WCat</v>
      </c>
      <c r="C327" s="16"/>
      <c r="D327" s="17"/>
      <c r="E327" s="16"/>
      <c r="F327" s="16"/>
      <c r="G327" s="16" t="s">
        <v>12</v>
      </c>
      <c r="H327" s="84" t="s">
        <v>32</v>
      </c>
      <c r="I327" s="15" t="s">
        <v>10591</v>
      </c>
      <c r="J327" s="8"/>
      <c r="K327" s="7"/>
      <c r="L327" s="179"/>
      <c r="M327" s="277"/>
      <c r="N327" s="126"/>
    </row>
    <row r="328" spans="1:235" s="1" customFormat="1" ht="18" customHeight="1" x14ac:dyDescent="0.25">
      <c r="A328" s="16" t="s">
        <v>10592</v>
      </c>
      <c r="B328" s="3" t="str">
        <f>HYPERLINK(CONCATENATE("http://www.worldcat.org/search?q=",A328),"WCat")</f>
        <v>WCat</v>
      </c>
      <c r="C328" s="16"/>
      <c r="D328" s="17"/>
      <c r="E328" s="16"/>
      <c r="F328" s="16"/>
      <c r="G328" s="16" t="s">
        <v>12</v>
      </c>
      <c r="H328" s="84" t="s">
        <v>32</v>
      </c>
      <c r="I328" s="15" t="s">
        <v>10593</v>
      </c>
      <c r="J328" s="16"/>
      <c r="K328" s="18"/>
      <c r="L328" s="179"/>
      <c r="M328" s="277"/>
      <c r="N328" s="126"/>
    </row>
    <row r="329" spans="1:235" s="1" customFormat="1" ht="18" customHeight="1" x14ac:dyDescent="0.25">
      <c r="A329" s="16" t="s">
        <v>10595</v>
      </c>
      <c r="B329" s="3" t="str">
        <f>HYPERLINK(CONCATENATE("http://www.scimagojr.com/journalsearch.php?q=",A329),"SCimago")</f>
        <v>SCimago</v>
      </c>
      <c r="C329" s="4"/>
      <c r="D329" s="17"/>
      <c r="E329" s="16"/>
      <c r="F329" s="16"/>
      <c r="G329" s="16" t="s">
        <v>12</v>
      </c>
      <c r="H329" s="84" t="s">
        <v>32</v>
      </c>
      <c r="I329" s="15" t="s">
        <v>10596</v>
      </c>
      <c r="J329" s="8"/>
      <c r="K329" s="7"/>
      <c r="L329" s="179"/>
      <c r="M329" s="277"/>
      <c r="N329" s="126"/>
    </row>
    <row r="330" spans="1:235" s="1" customFormat="1" ht="18" customHeight="1" x14ac:dyDescent="0.25">
      <c r="A330" s="16" t="s">
        <v>10599</v>
      </c>
      <c r="B330" s="3" t="str">
        <f>HYPERLINK(CONCATENATE("http://www.worldcat.org/search?q=",A330),"WCat")</f>
        <v>WCat</v>
      </c>
      <c r="C330" s="16"/>
      <c r="D330" s="17"/>
      <c r="E330" s="16"/>
      <c r="F330" s="16"/>
      <c r="G330" s="16" t="s">
        <v>12</v>
      </c>
      <c r="H330" s="84" t="s">
        <v>32</v>
      </c>
      <c r="I330" s="15" t="s">
        <v>10600</v>
      </c>
      <c r="J330" s="8"/>
      <c r="K330" s="7"/>
      <c r="L330" s="179"/>
      <c r="M330" s="277"/>
      <c r="N330" s="126"/>
    </row>
    <row r="331" spans="1:235" s="1" customFormat="1" ht="18" customHeight="1" x14ac:dyDescent="0.25">
      <c r="A331" s="16" t="s">
        <v>1914</v>
      </c>
      <c r="B331" s="3" t="str">
        <f>HYPERLINK(CONCATENATE("http://www.scimagojr.com/journalsearch.php?q=",A331),"SCimago")</f>
        <v>SCimago</v>
      </c>
      <c r="C331" s="4"/>
      <c r="D331" s="17" t="s">
        <v>1915</v>
      </c>
      <c r="E331" s="3" t="str">
        <f>HYPERLINK(CONCATENATE("http://www.scimagojr.com/journalsearch.php?q=",D331),"SCimago")</f>
        <v>SCimago</v>
      </c>
      <c r="F331" s="16"/>
      <c r="G331" s="16" t="s">
        <v>12</v>
      </c>
      <c r="H331" s="84" t="s">
        <v>32</v>
      </c>
      <c r="I331" s="15" t="s">
        <v>1916</v>
      </c>
      <c r="J331" s="8"/>
      <c r="K331" s="7"/>
      <c r="L331" s="179"/>
      <c r="M331" s="277"/>
      <c r="N331" s="126"/>
    </row>
    <row r="332" spans="1:235" s="1" customFormat="1" ht="18" customHeight="1" x14ac:dyDescent="0.25">
      <c r="A332" s="16" t="s">
        <v>5456</v>
      </c>
      <c r="B332" s="3" t="str">
        <f>HYPERLINK(CONCATENATE("http://www.scimagojr.com/journalsearch.php?q=",A332),"SCimago")</f>
        <v>SCimago</v>
      </c>
      <c r="C332" s="4"/>
      <c r="D332" s="17" t="s">
        <v>5457</v>
      </c>
      <c r="E332" s="3" t="str">
        <f>HYPERLINK(CONCATENATE("http://www.scimagojr.com/journalsearch.php?q=",D332),"SCimago")</f>
        <v>SCimago</v>
      </c>
      <c r="F332" s="16"/>
      <c r="G332" s="16" t="s">
        <v>12</v>
      </c>
      <c r="H332" s="84" t="s">
        <v>32</v>
      </c>
      <c r="I332" s="15" t="s">
        <v>5458</v>
      </c>
      <c r="J332" s="8"/>
      <c r="K332" s="7"/>
      <c r="L332" s="179"/>
      <c r="M332" s="277"/>
      <c r="N332" s="126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  <c r="GZ332" s="12"/>
      <c r="HA332" s="12"/>
      <c r="HB332" s="12"/>
      <c r="HC332" s="12"/>
      <c r="HD332" s="12"/>
      <c r="HE332" s="12"/>
      <c r="HF332" s="12"/>
      <c r="HG332" s="12"/>
      <c r="HH332" s="12"/>
      <c r="HI332" s="12"/>
      <c r="HJ332" s="12"/>
      <c r="HK332" s="12"/>
      <c r="HL332" s="12"/>
      <c r="HM332" s="12"/>
      <c r="HN332" s="12"/>
      <c r="HO332" s="12"/>
      <c r="HP332" s="12"/>
      <c r="HQ332" s="12"/>
      <c r="HR332" s="12"/>
      <c r="HS332" s="12"/>
      <c r="HT332" s="12"/>
      <c r="HU332" s="12"/>
      <c r="HV332" s="12"/>
      <c r="HW332" s="12"/>
      <c r="HX332" s="12"/>
      <c r="HY332" s="12"/>
      <c r="HZ332" s="12"/>
      <c r="IA332" s="12"/>
    </row>
    <row r="333" spans="1:235" s="1" customFormat="1" ht="18" customHeight="1" x14ac:dyDescent="0.25">
      <c r="A333" s="16" t="s">
        <v>10601</v>
      </c>
      <c r="B333" s="3" t="str">
        <f>HYPERLINK(CONCATENATE("http://www.scimagojr.com/journalsearch.php?q=",A333),"SCimago")</f>
        <v>SCimago</v>
      </c>
      <c r="C333" s="4"/>
      <c r="D333" s="17" t="s">
        <v>10602</v>
      </c>
      <c r="E333" s="3" t="str">
        <f>HYPERLINK(CONCATENATE("http://www.scimagojr.com/journalsearch.php?q=",D333),"SCimago")</f>
        <v>SCimago</v>
      </c>
      <c r="F333" s="16"/>
      <c r="G333" s="16" t="s">
        <v>12</v>
      </c>
      <c r="H333" s="84" t="s">
        <v>32</v>
      </c>
      <c r="I333" s="15" t="s">
        <v>10603</v>
      </c>
      <c r="J333" s="8"/>
      <c r="K333" s="7"/>
      <c r="L333" s="179"/>
      <c r="M333" s="277"/>
      <c r="N333" s="126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  <c r="GZ333" s="12"/>
      <c r="HA333" s="12"/>
      <c r="HB333" s="12"/>
      <c r="HC333" s="12"/>
      <c r="HD333" s="12"/>
      <c r="HE333" s="12"/>
      <c r="HF333" s="12"/>
      <c r="HG333" s="12"/>
      <c r="HH333" s="12"/>
      <c r="HI333" s="12"/>
      <c r="HJ333" s="12"/>
      <c r="HK333" s="12"/>
      <c r="HL333" s="12"/>
      <c r="HM333" s="12"/>
      <c r="HN333" s="12"/>
      <c r="HO333" s="12"/>
      <c r="HP333" s="12"/>
      <c r="HQ333" s="12"/>
      <c r="HR333" s="12"/>
      <c r="HS333" s="12"/>
      <c r="HT333" s="12"/>
      <c r="HU333" s="12"/>
      <c r="HV333" s="12"/>
      <c r="HW333" s="12"/>
      <c r="HX333" s="12"/>
      <c r="HY333" s="12"/>
      <c r="HZ333" s="12"/>
      <c r="IA333" s="12"/>
    </row>
    <row r="334" spans="1:235" s="1" customFormat="1" ht="18" customHeight="1" x14ac:dyDescent="0.25">
      <c r="A334" s="16" t="s">
        <v>10604</v>
      </c>
      <c r="B334" s="3" t="str">
        <f>HYPERLINK(CONCATENATE("http://www.worldcat.org/search?q=",A334),"WCat")</f>
        <v>WCat</v>
      </c>
      <c r="C334" s="16"/>
      <c r="D334" s="17"/>
      <c r="E334" s="16"/>
      <c r="F334" s="16"/>
      <c r="G334" s="16" t="s">
        <v>12</v>
      </c>
      <c r="H334" s="84" t="s">
        <v>32</v>
      </c>
      <c r="I334" s="15" t="s">
        <v>10605</v>
      </c>
      <c r="J334" s="16"/>
      <c r="K334" s="18"/>
      <c r="L334" s="179"/>
      <c r="M334" s="277"/>
      <c r="N334" s="126"/>
    </row>
    <row r="335" spans="1:235" s="1" customFormat="1" ht="18" customHeight="1" x14ac:dyDescent="0.25">
      <c r="A335" s="16" t="s">
        <v>10606</v>
      </c>
      <c r="B335" s="3" t="str">
        <f>HYPERLINK(CONCATENATE("http://www.worldcat.org/search?q=",A335),"WCat")</f>
        <v>WCat</v>
      </c>
      <c r="C335" s="16"/>
      <c r="D335" s="17"/>
      <c r="E335" s="16"/>
      <c r="F335" s="16"/>
      <c r="G335" s="16" t="s">
        <v>12</v>
      </c>
      <c r="H335" s="84" t="s">
        <v>32</v>
      </c>
      <c r="I335" s="15" t="s">
        <v>10607</v>
      </c>
      <c r="J335" s="8"/>
      <c r="K335" s="7"/>
      <c r="L335" s="179"/>
      <c r="M335" s="277"/>
      <c r="N335" s="126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  <c r="GZ335" s="12"/>
      <c r="HA335" s="12"/>
      <c r="HB335" s="12"/>
      <c r="HC335" s="12"/>
      <c r="HD335" s="12"/>
      <c r="HE335" s="12"/>
      <c r="HF335" s="12"/>
      <c r="HG335" s="12"/>
      <c r="HH335" s="12"/>
      <c r="HI335" s="12"/>
      <c r="HJ335" s="12"/>
      <c r="HK335" s="12"/>
      <c r="HL335" s="12"/>
      <c r="HM335" s="12"/>
      <c r="HN335" s="12"/>
      <c r="HO335" s="12"/>
      <c r="HP335" s="12"/>
      <c r="HQ335" s="12"/>
      <c r="HR335" s="12"/>
      <c r="HS335" s="12"/>
      <c r="HT335" s="12"/>
      <c r="HU335" s="12"/>
      <c r="HV335" s="12"/>
      <c r="HW335" s="12"/>
      <c r="HX335" s="12"/>
      <c r="HY335" s="12"/>
      <c r="HZ335" s="12"/>
      <c r="IA335" s="12"/>
    </row>
    <row r="336" spans="1:235" s="1" customFormat="1" ht="18" customHeight="1" x14ac:dyDescent="0.25">
      <c r="A336" s="16" t="s">
        <v>10608</v>
      </c>
      <c r="B336" s="3" t="str">
        <f>HYPERLINK(CONCATENATE("http://www.worldcat.org/search?q=",A336),"WCat")</f>
        <v>WCat</v>
      </c>
      <c r="C336" s="16"/>
      <c r="D336" s="17"/>
      <c r="E336" s="16"/>
      <c r="F336" s="16"/>
      <c r="G336" s="16" t="s">
        <v>12</v>
      </c>
      <c r="H336" s="84" t="s">
        <v>32</v>
      </c>
      <c r="I336" s="15" t="s">
        <v>10609</v>
      </c>
      <c r="J336" s="8"/>
      <c r="K336" s="7"/>
      <c r="L336" s="179"/>
      <c r="M336" s="277"/>
      <c r="N336" s="126"/>
    </row>
    <row r="337" spans="1:235" s="1" customFormat="1" ht="18" customHeight="1" x14ac:dyDescent="0.25">
      <c r="A337" s="16" t="s">
        <v>10610</v>
      </c>
      <c r="B337" s="3" t="str">
        <f>HYPERLINK(CONCATENATE("http://www.scimagojr.com/journalsearch.php?q=",A337),"SCimago")</f>
        <v>SCimago</v>
      </c>
      <c r="C337" s="4"/>
      <c r="D337" s="17"/>
      <c r="E337" s="16"/>
      <c r="F337" s="16"/>
      <c r="G337" s="16" t="s">
        <v>12</v>
      </c>
      <c r="H337" s="84" t="s">
        <v>32</v>
      </c>
      <c r="I337" s="15" t="s">
        <v>10611</v>
      </c>
      <c r="J337" s="8"/>
      <c r="K337" s="7"/>
      <c r="L337" s="179"/>
      <c r="M337" s="277"/>
      <c r="N337" s="126"/>
    </row>
    <row r="338" spans="1:235" s="1" customFormat="1" ht="18" customHeight="1" x14ac:dyDescent="0.25">
      <c r="A338" s="16" t="s">
        <v>11332</v>
      </c>
      <c r="B338" s="3" t="str">
        <f>HYPERLINK(CONCATENATE("http://www.worldcat.org/search?q=",A338),"WCat")</f>
        <v>WCat</v>
      </c>
      <c r="C338" s="16"/>
      <c r="D338" s="17"/>
      <c r="E338" s="16"/>
      <c r="F338" s="16"/>
      <c r="G338" s="16" t="s">
        <v>12</v>
      </c>
      <c r="H338" s="84" t="s">
        <v>32</v>
      </c>
      <c r="I338" s="15" t="s">
        <v>11333</v>
      </c>
      <c r="J338" s="8"/>
      <c r="K338" s="7"/>
      <c r="L338" s="179"/>
      <c r="M338" s="277"/>
      <c r="N338" s="126"/>
    </row>
    <row r="339" spans="1:235" s="1" customFormat="1" ht="18" customHeight="1" x14ac:dyDescent="0.25">
      <c r="A339" s="16" t="s">
        <v>10614</v>
      </c>
      <c r="B339" s="3" t="str">
        <f>HYPERLINK(CONCATENATE("http://www.scimagojr.com/journalsearch.php?q=",A339),"SCimago")</f>
        <v>SCimago</v>
      </c>
      <c r="C339" s="4"/>
      <c r="D339" s="17"/>
      <c r="E339" s="16"/>
      <c r="F339" s="16"/>
      <c r="G339" s="16" t="s">
        <v>12</v>
      </c>
      <c r="H339" s="84" t="s">
        <v>32</v>
      </c>
      <c r="I339" s="15" t="s">
        <v>10615</v>
      </c>
      <c r="J339" s="16"/>
      <c r="K339" s="18"/>
      <c r="L339" s="179"/>
      <c r="M339" s="277"/>
      <c r="N339" s="126"/>
    </row>
    <row r="340" spans="1:235" s="1" customFormat="1" ht="18" customHeight="1" x14ac:dyDescent="0.25">
      <c r="A340" s="16" t="s">
        <v>10620</v>
      </c>
      <c r="B340" s="3" t="str">
        <f>HYPERLINK(CONCATENATE("http://www.worldcat.org/search?q=",A340),"WCat")</f>
        <v>WCat</v>
      </c>
      <c r="C340" s="16"/>
      <c r="D340" s="17"/>
      <c r="E340" s="16"/>
      <c r="F340" s="16"/>
      <c r="G340" s="16" t="s">
        <v>12</v>
      </c>
      <c r="H340" s="84" t="s">
        <v>32</v>
      </c>
      <c r="I340" s="15" t="s">
        <v>10621</v>
      </c>
      <c r="J340" s="8"/>
      <c r="K340" s="7"/>
      <c r="L340" s="179"/>
      <c r="M340" s="277"/>
      <c r="N340" s="126"/>
    </row>
    <row r="341" spans="1:235" s="1" customFormat="1" ht="18" customHeight="1" x14ac:dyDescent="0.25">
      <c r="A341" s="16" t="s">
        <v>10622</v>
      </c>
      <c r="B341" s="3" t="str">
        <f>HYPERLINK(CONCATENATE("http://www.worldcat.org/search?q=",A341),"WCat")</f>
        <v>WCat</v>
      </c>
      <c r="C341" s="16"/>
      <c r="D341" s="17"/>
      <c r="E341" s="16"/>
      <c r="F341" s="16"/>
      <c r="G341" s="16" t="s">
        <v>12</v>
      </c>
      <c r="H341" s="84" t="s">
        <v>32</v>
      </c>
      <c r="I341" s="15" t="s">
        <v>10623</v>
      </c>
      <c r="J341" s="8"/>
      <c r="K341" s="7"/>
      <c r="L341" s="179"/>
      <c r="M341" s="277"/>
      <c r="N341" s="126"/>
    </row>
    <row r="342" spans="1:235" s="1" customFormat="1" ht="18" customHeight="1" x14ac:dyDescent="0.25">
      <c r="A342" s="16" t="s">
        <v>10624</v>
      </c>
      <c r="B342" s="3" t="str">
        <f>HYPERLINK(CONCATENATE("http://www.scimagojr.com/journalsearch.php?q=",A342),"SCimago")</f>
        <v>SCimago</v>
      </c>
      <c r="C342" s="4"/>
      <c r="D342" s="17"/>
      <c r="E342" s="16"/>
      <c r="F342" s="16"/>
      <c r="G342" s="16" t="s">
        <v>12</v>
      </c>
      <c r="H342" s="84" t="s">
        <v>32</v>
      </c>
      <c r="I342" s="15" t="s">
        <v>10625</v>
      </c>
      <c r="J342" s="8"/>
      <c r="K342" s="7"/>
      <c r="L342" s="179"/>
      <c r="M342" s="277"/>
      <c r="N342" s="126"/>
    </row>
    <row r="343" spans="1:235" s="1" customFormat="1" ht="18" customHeight="1" x14ac:dyDescent="0.25">
      <c r="A343" s="16" t="s">
        <v>10626</v>
      </c>
      <c r="B343" s="3" t="str">
        <f>HYPERLINK(CONCATENATE("http://www.worldcat.org/search?q=",A343),"WCat")</f>
        <v>WCat</v>
      </c>
      <c r="C343" s="16"/>
      <c r="D343" s="17"/>
      <c r="E343" s="16"/>
      <c r="F343" s="16"/>
      <c r="G343" s="16" t="s">
        <v>12</v>
      </c>
      <c r="H343" s="84" t="s">
        <v>32</v>
      </c>
      <c r="I343" s="15" t="s">
        <v>10627</v>
      </c>
      <c r="J343" s="8"/>
      <c r="K343" s="7"/>
      <c r="L343" s="179"/>
      <c r="M343" s="277"/>
      <c r="N343" s="126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  <c r="GZ343" s="12"/>
      <c r="HA343" s="12"/>
      <c r="HB343" s="12"/>
      <c r="HC343" s="12"/>
      <c r="HD343" s="12"/>
      <c r="HE343" s="12"/>
      <c r="HF343" s="12"/>
      <c r="HG343" s="12"/>
      <c r="HH343" s="12"/>
      <c r="HI343" s="12"/>
      <c r="HJ343" s="12"/>
      <c r="HK343" s="12"/>
      <c r="HL343" s="12"/>
      <c r="HM343" s="12"/>
      <c r="HN343" s="12"/>
      <c r="HO343" s="12"/>
      <c r="HP343" s="12"/>
      <c r="HQ343" s="12"/>
      <c r="HR343" s="12"/>
      <c r="HS343" s="12"/>
      <c r="HT343" s="12"/>
      <c r="HU343" s="12"/>
      <c r="HV343" s="12"/>
      <c r="HW343" s="12"/>
      <c r="HX343" s="12"/>
      <c r="HY343" s="12"/>
      <c r="HZ343" s="12"/>
      <c r="IA343" s="12"/>
    </row>
    <row r="344" spans="1:235" s="1" customFormat="1" ht="18" customHeight="1" x14ac:dyDescent="0.25">
      <c r="A344" s="16" t="s">
        <v>3178</v>
      </c>
      <c r="B344" s="3" t="str">
        <f>HYPERLINK(CONCATENATE("http://www.worldcat.org/search?q=",A344),"WCat")</f>
        <v>WCat</v>
      </c>
      <c r="C344" s="16"/>
      <c r="D344" s="17" t="s">
        <v>5950</v>
      </c>
      <c r="E344" s="3" t="str">
        <f>HYPERLINK(CONCATENATE("http://www.worldcat.org/search?q=",D344),"WCat")</f>
        <v>WCat</v>
      </c>
      <c r="F344" s="16"/>
      <c r="G344" s="16" t="s">
        <v>12</v>
      </c>
      <c r="H344" s="84" t="s">
        <v>32</v>
      </c>
      <c r="I344" s="15" t="s">
        <v>10630</v>
      </c>
      <c r="J344" s="8"/>
      <c r="K344" s="7"/>
      <c r="L344" s="179"/>
      <c r="M344" s="277"/>
      <c r="N344" s="126"/>
    </row>
    <row r="345" spans="1:235" s="1" customFormat="1" ht="18" customHeight="1" x14ac:dyDescent="0.25">
      <c r="A345" s="16" t="s">
        <v>10631</v>
      </c>
      <c r="B345" s="3" t="str">
        <f>HYPERLINK(CONCATENATE("http://www.scimagojr.com/journalsearch.php?q=",A345),"SCimago")</f>
        <v>SCimago</v>
      </c>
      <c r="C345" s="4"/>
      <c r="D345" s="17"/>
      <c r="E345" s="16"/>
      <c r="F345" s="16"/>
      <c r="G345" s="16" t="s">
        <v>12</v>
      </c>
      <c r="H345" s="84" t="s">
        <v>32</v>
      </c>
      <c r="I345" s="15" t="s">
        <v>10632</v>
      </c>
      <c r="J345" s="8"/>
      <c r="K345" s="7"/>
      <c r="L345" s="179"/>
      <c r="M345" s="277"/>
      <c r="N345" s="126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  <c r="HF345" s="24"/>
      <c r="HG345" s="24"/>
      <c r="HH345" s="24"/>
      <c r="HI345" s="24"/>
      <c r="HJ345" s="24"/>
      <c r="HK345" s="24"/>
      <c r="HL345" s="24"/>
      <c r="HM345" s="24"/>
      <c r="HN345" s="24"/>
      <c r="HO345" s="24"/>
      <c r="HP345" s="24"/>
      <c r="HQ345" s="24"/>
      <c r="HR345" s="24"/>
      <c r="HS345" s="24"/>
      <c r="HT345" s="24"/>
      <c r="HU345" s="24"/>
      <c r="HV345" s="24"/>
      <c r="HW345" s="24"/>
      <c r="HX345" s="24"/>
      <c r="HY345" s="24"/>
      <c r="HZ345" s="24"/>
      <c r="IA345" s="24"/>
    </row>
    <row r="346" spans="1:235" s="1" customFormat="1" ht="18" customHeight="1" x14ac:dyDescent="0.25">
      <c r="A346" s="16" t="s">
        <v>10636</v>
      </c>
      <c r="B346" s="3" t="str">
        <f>HYPERLINK(CONCATENATE("http://www.worldcat.org/search?q=",A346),"WCat")</f>
        <v>WCat</v>
      </c>
      <c r="C346" s="16"/>
      <c r="D346" s="17"/>
      <c r="E346" s="16"/>
      <c r="F346" s="16"/>
      <c r="G346" s="16" t="s">
        <v>12</v>
      </c>
      <c r="H346" s="96" t="s">
        <v>32</v>
      </c>
      <c r="I346" s="15" t="s">
        <v>10637</v>
      </c>
      <c r="J346" s="8"/>
      <c r="K346" s="7"/>
      <c r="L346" s="179"/>
      <c r="M346" s="277"/>
      <c r="N346" s="126"/>
    </row>
    <row r="347" spans="1:235" s="1" customFormat="1" ht="18" customHeight="1" x14ac:dyDescent="0.25">
      <c r="A347" s="16" t="s">
        <v>10641</v>
      </c>
      <c r="B347" s="3" t="str">
        <f>HYPERLINK(CONCATENATE("http://www.scimagojr.com/journalsearch.php?q=",A347),"SCimago")</f>
        <v>SCimago</v>
      </c>
      <c r="C347" s="4"/>
      <c r="D347" s="17"/>
      <c r="E347" s="16"/>
      <c r="F347" s="16"/>
      <c r="G347" s="16" t="s">
        <v>12</v>
      </c>
      <c r="H347" s="84" t="s">
        <v>32</v>
      </c>
      <c r="I347" s="15" t="s">
        <v>10642</v>
      </c>
      <c r="J347" s="16"/>
      <c r="K347" s="18"/>
      <c r="L347" s="179"/>
      <c r="M347" s="277"/>
      <c r="N347" s="126"/>
    </row>
    <row r="348" spans="1:235" s="1" customFormat="1" ht="18" customHeight="1" x14ac:dyDescent="0.25">
      <c r="A348" s="16" t="s">
        <v>10643</v>
      </c>
      <c r="B348" s="3" t="str">
        <f>HYPERLINK(CONCATENATE("http://www.scimagojr.com/journalsearch.php?q=",A348),"SCimago")</f>
        <v>SCimago</v>
      </c>
      <c r="C348" s="4"/>
      <c r="D348" s="17"/>
      <c r="E348" s="16"/>
      <c r="F348" s="16"/>
      <c r="G348" s="16" t="s">
        <v>12</v>
      </c>
      <c r="H348" s="84" t="s">
        <v>32</v>
      </c>
      <c r="I348" s="15" t="s">
        <v>10644</v>
      </c>
      <c r="J348" s="16"/>
      <c r="K348" s="18"/>
      <c r="L348" s="179"/>
      <c r="M348" s="277"/>
      <c r="N348" s="126"/>
    </row>
    <row r="349" spans="1:235" s="1" customFormat="1" ht="18" customHeight="1" x14ac:dyDescent="0.25">
      <c r="A349" s="16" t="s">
        <v>10648</v>
      </c>
      <c r="B349" s="3" t="str">
        <f>HYPERLINK(CONCATENATE("http://www.worldcat.org/search?q=",A349),"WCat")</f>
        <v>WCat</v>
      </c>
      <c r="C349" s="16"/>
      <c r="D349" s="17"/>
      <c r="E349" s="16"/>
      <c r="F349" s="16"/>
      <c r="G349" s="16" t="s">
        <v>12</v>
      </c>
      <c r="H349" s="84" t="s">
        <v>32</v>
      </c>
      <c r="I349" s="15" t="s">
        <v>10649</v>
      </c>
      <c r="J349" s="8"/>
      <c r="K349" s="7"/>
      <c r="L349" s="179"/>
      <c r="M349" s="277"/>
      <c r="N349" s="126"/>
    </row>
    <row r="350" spans="1:235" s="1" customFormat="1" ht="18" customHeight="1" x14ac:dyDescent="0.25">
      <c r="A350" s="16" t="s">
        <v>10650</v>
      </c>
      <c r="B350" s="3" t="str">
        <f>HYPERLINK(CONCATENATE("http://www.scimagojr.com/journalsearch.php?q=",A350),"SCimago")</f>
        <v>SCimago</v>
      </c>
      <c r="C350" s="4"/>
      <c r="D350" s="17"/>
      <c r="E350" s="16"/>
      <c r="F350" s="16"/>
      <c r="G350" s="16" t="s">
        <v>12</v>
      </c>
      <c r="H350" s="84" t="s">
        <v>32</v>
      </c>
      <c r="I350" s="15" t="s">
        <v>10651</v>
      </c>
      <c r="J350" s="8"/>
      <c r="K350" s="7"/>
      <c r="L350" s="179"/>
      <c r="M350" s="277"/>
      <c r="N350" s="126"/>
    </row>
    <row r="351" spans="1:235" s="1" customFormat="1" ht="18" customHeight="1" x14ac:dyDescent="0.25">
      <c r="A351" s="16" t="s">
        <v>10652</v>
      </c>
      <c r="B351" s="3" t="str">
        <f>HYPERLINK(CONCATENATE("http://www.scimagojr.com/journalsearch.php?q=",A351),"SCimago")</f>
        <v>SCimago</v>
      </c>
      <c r="C351" s="4"/>
      <c r="D351" s="17"/>
      <c r="E351" s="16"/>
      <c r="F351" s="16"/>
      <c r="G351" s="16" t="s">
        <v>12</v>
      </c>
      <c r="H351" s="84" t="s">
        <v>32</v>
      </c>
      <c r="I351" s="15" t="s">
        <v>10653</v>
      </c>
      <c r="J351" s="8"/>
      <c r="K351" s="7"/>
      <c r="L351" s="179"/>
      <c r="M351" s="277"/>
      <c r="N351" s="126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  <c r="HA351" s="12"/>
      <c r="HB351" s="12"/>
      <c r="HC351" s="12"/>
      <c r="HD351" s="12"/>
      <c r="HE351" s="12"/>
      <c r="HF351" s="12"/>
      <c r="HG351" s="12"/>
      <c r="HH351" s="12"/>
      <c r="HI351" s="12"/>
      <c r="HJ351" s="12"/>
      <c r="HK351" s="12"/>
      <c r="HL351" s="12"/>
      <c r="HM351" s="12"/>
      <c r="HN351" s="12"/>
      <c r="HO351" s="12"/>
      <c r="HP351" s="12"/>
      <c r="HQ351" s="12"/>
      <c r="HR351" s="12"/>
      <c r="HS351" s="12"/>
      <c r="HT351" s="12"/>
      <c r="HU351" s="12"/>
      <c r="HV351" s="12"/>
      <c r="HW351" s="12"/>
      <c r="HX351" s="12"/>
      <c r="HY351" s="12"/>
      <c r="HZ351" s="12"/>
      <c r="IA351" s="12"/>
    </row>
    <row r="352" spans="1:235" s="1" customFormat="1" ht="18" customHeight="1" x14ac:dyDescent="0.25">
      <c r="A352" s="16" t="s">
        <v>10654</v>
      </c>
      <c r="B352" s="3" t="str">
        <f>HYPERLINK(CONCATENATE("http://www.scimagojr.com/journalsearch.php?q=",A352),"SCimago")</f>
        <v>SCimago</v>
      </c>
      <c r="C352" s="4"/>
      <c r="D352" s="17"/>
      <c r="E352" s="16"/>
      <c r="F352" s="16"/>
      <c r="G352" s="16" t="s">
        <v>12</v>
      </c>
      <c r="H352" s="84" t="s">
        <v>32</v>
      </c>
      <c r="I352" s="15" t="s">
        <v>10655</v>
      </c>
      <c r="J352" s="8"/>
      <c r="K352" s="7"/>
      <c r="L352" s="179"/>
      <c r="M352" s="277"/>
      <c r="N352" s="126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  <c r="GZ352" s="12"/>
      <c r="HA352" s="12"/>
      <c r="HB352" s="12"/>
      <c r="HC352" s="12"/>
      <c r="HD352" s="12"/>
      <c r="HE352" s="12"/>
      <c r="HF352" s="12"/>
      <c r="HG352" s="12"/>
      <c r="HH352" s="12"/>
      <c r="HI352" s="12"/>
      <c r="HJ352" s="12"/>
      <c r="HK352" s="12"/>
      <c r="HL352" s="12"/>
      <c r="HM352" s="12"/>
      <c r="HN352" s="12"/>
      <c r="HO352" s="12"/>
      <c r="HP352" s="12"/>
      <c r="HQ352" s="12"/>
      <c r="HR352" s="12"/>
      <c r="HS352" s="12"/>
      <c r="HT352" s="12"/>
      <c r="HU352" s="12"/>
      <c r="HV352" s="12"/>
      <c r="HW352" s="12"/>
      <c r="HX352" s="12"/>
      <c r="HY352" s="12"/>
      <c r="HZ352" s="12"/>
      <c r="IA352" s="12"/>
    </row>
    <row r="353" spans="1:235" s="1" customFormat="1" ht="18" customHeight="1" x14ac:dyDescent="0.25">
      <c r="A353" s="16" t="s">
        <v>10656</v>
      </c>
      <c r="B353" s="3" t="str">
        <f>HYPERLINK(CONCATENATE("http://www.worldcat.org/search?q=",A353),"WCat")</f>
        <v>WCat</v>
      </c>
      <c r="C353" s="16"/>
      <c r="D353" s="17"/>
      <c r="E353" s="16"/>
      <c r="F353" s="16"/>
      <c r="G353" s="16" t="s">
        <v>12</v>
      </c>
      <c r="H353" s="84" t="s">
        <v>32</v>
      </c>
      <c r="I353" s="15" t="s">
        <v>10657</v>
      </c>
      <c r="J353" s="8"/>
      <c r="K353" s="7"/>
      <c r="L353" s="179"/>
      <c r="M353" s="277"/>
      <c r="N353" s="126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2"/>
      <c r="HL353" s="12"/>
      <c r="HM353" s="12"/>
      <c r="HN353" s="12"/>
      <c r="HO353" s="12"/>
      <c r="HP353" s="12"/>
      <c r="HQ353" s="12"/>
      <c r="HR353" s="12"/>
      <c r="HS353" s="12"/>
      <c r="HT353" s="12"/>
      <c r="HU353" s="12"/>
      <c r="HV353" s="12"/>
      <c r="HW353" s="12"/>
      <c r="HX353" s="12"/>
      <c r="HY353" s="12"/>
      <c r="HZ353" s="12"/>
      <c r="IA353" s="12"/>
    </row>
    <row r="354" spans="1:235" s="1" customFormat="1" ht="18" customHeight="1" x14ac:dyDescent="0.25">
      <c r="A354" s="16" t="s">
        <v>10658</v>
      </c>
      <c r="B354" s="3" t="str">
        <f>HYPERLINK(CONCATENATE("http://www.worldcat.org/search?q=",A354),"WCat")</f>
        <v>WCat</v>
      </c>
      <c r="C354" s="16"/>
      <c r="D354" s="17"/>
      <c r="E354" s="16"/>
      <c r="F354" s="16"/>
      <c r="G354" s="16" t="s">
        <v>12</v>
      </c>
      <c r="H354" s="84" t="s">
        <v>32</v>
      </c>
      <c r="I354" s="15" t="s">
        <v>10659</v>
      </c>
      <c r="J354" s="16"/>
      <c r="K354" s="18"/>
      <c r="L354" s="179"/>
      <c r="M354" s="277"/>
      <c r="N354" s="126"/>
    </row>
    <row r="355" spans="1:235" s="1" customFormat="1" ht="18" customHeight="1" x14ac:dyDescent="0.25">
      <c r="A355" s="16" t="s">
        <v>10660</v>
      </c>
      <c r="B355" s="3" t="str">
        <f>HYPERLINK(CONCATENATE("http://www.worldcat.org/search?q=",A355),"WCat")</f>
        <v>WCat</v>
      </c>
      <c r="C355" s="16"/>
      <c r="D355" s="17" t="s">
        <v>10661</v>
      </c>
      <c r="E355" s="3" t="str">
        <f>HYPERLINK(CONCATENATE("http://www.worldcat.org/search?q=",D355),"WCat")</f>
        <v>WCat</v>
      </c>
      <c r="F355" s="16"/>
      <c r="G355" s="16" t="s">
        <v>12</v>
      </c>
      <c r="H355" s="84" t="s">
        <v>32</v>
      </c>
      <c r="I355" s="15" t="s">
        <v>10662</v>
      </c>
      <c r="J355" s="8"/>
      <c r="K355" s="7"/>
      <c r="L355" s="179"/>
      <c r="M355" s="277"/>
      <c r="N355" s="126"/>
    </row>
    <row r="356" spans="1:235" s="1" customFormat="1" ht="18" customHeight="1" x14ac:dyDescent="0.25">
      <c r="A356" s="16" t="s">
        <v>3400</v>
      </c>
      <c r="B356" s="3" t="str">
        <f>HYPERLINK(CONCATENATE("http://www.scimagojr.com/journalsearch.php?q=",A356),"SCimago")</f>
        <v>SCimago</v>
      </c>
      <c r="C356" s="4"/>
      <c r="D356" s="17"/>
      <c r="E356" s="16"/>
      <c r="F356" s="16"/>
      <c r="G356" s="16" t="s">
        <v>12</v>
      </c>
      <c r="H356" s="84" t="s">
        <v>32</v>
      </c>
      <c r="I356" s="15" t="s">
        <v>3401</v>
      </c>
      <c r="J356" s="8"/>
      <c r="K356" s="7"/>
      <c r="L356" s="179"/>
      <c r="M356" s="277"/>
      <c r="N356" s="126"/>
    </row>
    <row r="357" spans="1:235" s="1" customFormat="1" ht="18" customHeight="1" x14ac:dyDescent="0.25">
      <c r="A357" s="16" t="s">
        <v>10663</v>
      </c>
      <c r="B357" s="3" t="str">
        <f>HYPERLINK(CONCATENATE("http://www.scimagojr.com/journalsearch.php?q=",A357),"SCimago")</f>
        <v>SCimago</v>
      </c>
      <c r="C357" s="4"/>
      <c r="D357" s="17"/>
      <c r="E357" s="16"/>
      <c r="F357" s="16"/>
      <c r="G357" s="16" t="s">
        <v>12</v>
      </c>
      <c r="H357" s="84" t="s">
        <v>32</v>
      </c>
      <c r="I357" s="15" t="s">
        <v>10664</v>
      </c>
      <c r="J357" s="8"/>
      <c r="K357" s="7"/>
      <c r="L357" s="179"/>
      <c r="M357" s="277"/>
      <c r="N357" s="126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2"/>
      <c r="HY357" s="12"/>
      <c r="HZ357" s="12"/>
      <c r="IA357" s="12"/>
    </row>
    <row r="358" spans="1:235" s="1" customFormat="1" ht="18" customHeight="1" x14ac:dyDescent="0.25">
      <c r="A358" s="16" t="s">
        <v>12485</v>
      </c>
      <c r="B358" s="3" t="str">
        <f>HYPERLINK(CONCATENATE("http://www.worldcat.org/search?q=",A358),"WCat")</f>
        <v>WCat</v>
      </c>
      <c r="C358" s="16"/>
      <c r="D358" s="17"/>
      <c r="E358" s="16"/>
      <c r="F358" s="16"/>
      <c r="G358" s="16" t="s">
        <v>12</v>
      </c>
      <c r="H358" s="84" t="s">
        <v>32</v>
      </c>
      <c r="I358" s="15" t="s">
        <v>12486</v>
      </c>
      <c r="J358" s="13"/>
      <c r="K358" s="14"/>
      <c r="L358" s="179"/>
      <c r="M358" s="277"/>
      <c r="N358" s="126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2"/>
      <c r="HL358" s="12"/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2"/>
      <c r="HY358" s="12"/>
      <c r="HZ358" s="12"/>
      <c r="IA358" s="12"/>
    </row>
    <row r="359" spans="1:235" s="1" customFormat="1" ht="18" customHeight="1" x14ac:dyDescent="0.25">
      <c r="A359" s="16" t="s">
        <v>10667</v>
      </c>
      <c r="B359" s="3" t="str">
        <f>HYPERLINK(CONCATENATE("http://www.worldcat.org/search?q=",A359),"WCat")</f>
        <v>WCat</v>
      </c>
      <c r="C359" s="16"/>
      <c r="D359" s="17"/>
      <c r="E359" s="16"/>
      <c r="F359" s="16"/>
      <c r="G359" s="16" t="s">
        <v>12</v>
      </c>
      <c r="H359" s="84" t="s">
        <v>32</v>
      </c>
      <c r="I359" s="15" t="s">
        <v>10668</v>
      </c>
      <c r="J359" s="8"/>
      <c r="K359" s="25"/>
      <c r="L359" s="179"/>
      <c r="M359" s="277"/>
      <c r="N359" s="126"/>
    </row>
    <row r="360" spans="1:235" s="1" customFormat="1" ht="18" customHeight="1" x14ac:dyDescent="0.25">
      <c r="A360" s="16" t="s">
        <v>10669</v>
      </c>
      <c r="B360" s="3" t="str">
        <f>HYPERLINK(CONCATENATE("http://www.scimagojr.com/journalsearch.php?q=",A360),"SCimago")</f>
        <v>SCimago</v>
      </c>
      <c r="C360" s="4"/>
      <c r="D360" s="17"/>
      <c r="E360" s="16"/>
      <c r="F360" s="16"/>
      <c r="G360" s="16" t="s">
        <v>12</v>
      </c>
      <c r="H360" s="84" t="s">
        <v>32</v>
      </c>
      <c r="I360" s="15" t="s">
        <v>10670</v>
      </c>
      <c r="J360" s="8"/>
      <c r="K360" s="7"/>
      <c r="L360" s="179"/>
      <c r="M360" s="277"/>
      <c r="N360" s="126"/>
    </row>
    <row r="361" spans="1:235" s="1" customFormat="1" ht="18" customHeight="1" x14ac:dyDescent="0.25">
      <c r="A361" s="16" t="s">
        <v>5967</v>
      </c>
      <c r="B361" s="3" t="str">
        <f>HYPERLINK(CONCATENATE("http://www.scimagojr.com/journalsearch.php?q=",A361),"SCimago")</f>
        <v>SCimago</v>
      </c>
      <c r="C361" s="4"/>
      <c r="D361" s="17"/>
      <c r="E361" s="16"/>
      <c r="F361" s="16"/>
      <c r="G361" s="16" t="s">
        <v>12</v>
      </c>
      <c r="H361" s="84" t="s">
        <v>32</v>
      </c>
      <c r="I361" s="15" t="s">
        <v>10671</v>
      </c>
      <c r="J361" s="8"/>
      <c r="K361" s="7"/>
      <c r="L361" s="179"/>
      <c r="M361" s="277"/>
      <c r="N361" s="126"/>
    </row>
    <row r="362" spans="1:235" s="1" customFormat="1" ht="18" customHeight="1" x14ac:dyDescent="0.25">
      <c r="A362" s="16" t="s">
        <v>10672</v>
      </c>
      <c r="B362" s="3" t="str">
        <f>HYPERLINK(CONCATENATE("http://www.scimagojr.com/journalsearch.php?q=",A362),"SCimago")</f>
        <v>SCimago</v>
      </c>
      <c r="C362" s="4"/>
      <c r="D362" s="17"/>
      <c r="E362" s="16"/>
      <c r="F362" s="16"/>
      <c r="G362" s="16" t="s">
        <v>12</v>
      </c>
      <c r="H362" s="84" t="s">
        <v>32</v>
      </c>
      <c r="I362" s="15" t="s">
        <v>10673</v>
      </c>
      <c r="J362" s="8"/>
      <c r="K362" s="7"/>
      <c r="L362" s="179"/>
      <c r="M362" s="277"/>
      <c r="N362" s="126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  <c r="GZ362" s="12"/>
      <c r="HA362" s="12"/>
      <c r="HB362" s="12"/>
      <c r="HC362" s="12"/>
      <c r="HD362" s="12"/>
      <c r="HE362" s="12"/>
      <c r="HF362" s="12"/>
      <c r="HG362" s="12"/>
      <c r="HH362" s="12"/>
      <c r="HI362" s="12"/>
      <c r="HJ362" s="12"/>
      <c r="HK362" s="12"/>
      <c r="HL362" s="12"/>
      <c r="HM362" s="12"/>
      <c r="HN362" s="12"/>
      <c r="HO362" s="12"/>
      <c r="HP362" s="12"/>
      <c r="HQ362" s="12"/>
      <c r="HR362" s="12"/>
      <c r="HS362" s="12"/>
      <c r="HT362" s="12"/>
      <c r="HU362" s="12"/>
      <c r="HV362" s="12"/>
      <c r="HW362" s="12"/>
      <c r="HX362" s="12"/>
      <c r="HY362" s="12"/>
      <c r="HZ362" s="12"/>
      <c r="IA362" s="12"/>
    </row>
    <row r="363" spans="1:235" s="1" customFormat="1" ht="18" customHeight="1" x14ac:dyDescent="0.25">
      <c r="A363" s="16" t="s">
        <v>7065</v>
      </c>
      <c r="B363" s="3" t="str">
        <f>HYPERLINK(CONCATENATE("http://www.scimagojr.com/journalsearch.php?q=",A363),"SCimago")</f>
        <v>SCimago</v>
      </c>
      <c r="C363" s="4"/>
      <c r="D363" s="17"/>
      <c r="E363" s="16"/>
      <c r="F363" s="16"/>
      <c r="G363" s="16" t="s">
        <v>12</v>
      </c>
      <c r="H363" s="84" t="s">
        <v>32</v>
      </c>
      <c r="I363" s="15" t="s">
        <v>8227</v>
      </c>
      <c r="J363" s="8"/>
      <c r="K363" s="7"/>
      <c r="L363" s="179"/>
      <c r="M363" s="277"/>
      <c r="N363" s="126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  <c r="HA363" s="12"/>
      <c r="HB363" s="12"/>
      <c r="HC363" s="12"/>
      <c r="HD363" s="12"/>
      <c r="HE363" s="12"/>
      <c r="HF363" s="12"/>
      <c r="HG363" s="12"/>
      <c r="HH363" s="12"/>
      <c r="HI363" s="12"/>
      <c r="HJ363" s="12"/>
      <c r="HK363" s="12"/>
      <c r="HL363" s="12"/>
      <c r="HM363" s="12"/>
      <c r="HN363" s="12"/>
      <c r="HO363" s="12"/>
      <c r="HP363" s="12"/>
      <c r="HQ363" s="12"/>
      <c r="HR363" s="12"/>
      <c r="HS363" s="12"/>
      <c r="HT363" s="12"/>
      <c r="HU363" s="12"/>
      <c r="HV363" s="12"/>
      <c r="HW363" s="12"/>
      <c r="HX363" s="12"/>
      <c r="HY363" s="12"/>
      <c r="HZ363" s="12"/>
      <c r="IA363" s="12"/>
    </row>
    <row r="364" spans="1:235" s="1" customFormat="1" ht="18" customHeight="1" x14ac:dyDescent="0.25">
      <c r="A364" s="16" t="s">
        <v>10676</v>
      </c>
      <c r="B364" s="3" t="str">
        <f>HYPERLINK(CONCATENATE("http://www.worldcat.org/search?q=",A364),"WCat")</f>
        <v>WCat</v>
      </c>
      <c r="C364" s="16"/>
      <c r="D364" s="17"/>
      <c r="E364" s="16"/>
      <c r="F364" s="16"/>
      <c r="G364" s="16" t="s">
        <v>12</v>
      </c>
      <c r="H364" s="84" t="s">
        <v>32</v>
      </c>
      <c r="I364" s="15" t="s">
        <v>10677</v>
      </c>
      <c r="J364" s="8"/>
      <c r="K364" s="7"/>
      <c r="L364" s="179"/>
      <c r="M364" s="277"/>
      <c r="N364" s="126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  <c r="GZ364" s="12"/>
      <c r="HA364" s="12"/>
      <c r="HB364" s="12"/>
      <c r="HC364" s="12"/>
      <c r="HD364" s="12"/>
      <c r="HE364" s="12"/>
      <c r="HF364" s="12"/>
      <c r="HG364" s="12"/>
      <c r="HH364" s="12"/>
      <c r="HI364" s="12"/>
      <c r="HJ364" s="12"/>
      <c r="HK364" s="12"/>
      <c r="HL364" s="12"/>
      <c r="HM364" s="12"/>
      <c r="HN364" s="12"/>
      <c r="HO364" s="12"/>
      <c r="HP364" s="12"/>
      <c r="HQ364" s="12"/>
      <c r="HR364" s="12"/>
      <c r="HS364" s="12"/>
      <c r="HT364" s="12"/>
      <c r="HU364" s="12"/>
      <c r="HV364" s="12"/>
      <c r="HW364" s="12"/>
      <c r="HX364" s="12"/>
      <c r="HY364" s="12"/>
      <c r="HZ364" s="12"/>
      <c r="IA364" s="12"/>
    </row>
    <row r="365" spans="1:235" s="1" customFormat="1" ht="18" customHeight="1" x14ac:dyDescent="0.25">
      <c r="A365" s="16" t="s">
        <v>10678</v>
      </c>
      <c r="B365" s="3" t="str">
        <f>HYPERLINK(CONCATENATE("http://www.scimagojr.com/journalsearch.php?q=",A365),"SCimago")</f>
        <v>SCimago</v>
      </c>
      <c r="C365" s="4"/>
      <c r="D365" s="17"/>
      <c r="E365" s="16"/>
      <c r="F365" s="16"/>
      <c r="G365" s="16" t="s">
        <v>12</v>
      </c>
      <c r="H365" s="84" t="s">
        <v>32</v>
      </c>
      <c r="I365" s="15" t="s">
        <v>10679</v>
      </c>
      <c r="J365" s="8"/>
      <c r="K365" s="7"/>
      <c r="L365" s="179"/>
      <c r="M365" s="277"/>
      <c r="N365" s="126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2"/>
      <c r="HL365" s="12"/>
      <c r="HM365" s="12"/>
      <c r="HN365" s="12"/>
      <c r="HO365" s="12"/>
      <c r="HP365" s="12"/>
      <c r="HQ365" s="12"/>
      <c r="HR365" s="12"/>
      <c r="HS365" s="12"/>
      <c r="HT365" s="12"/>
      <c r="HU365" s="12"/>
      <c r="HV365" s="12"/>
      <c r="HW365" s="12"/>
      <c r="HX365" s="12"/>
      <c r="HY365" s="12"/>
      <c r="HZ365" s="12"/>
      <c r="IA365" s="12"/>
    </row>
    <row r="366" spans="1:235" s="1" customFormat="1" ht="18" customHeight="1" x14ac:dyDescent="0.25">
      <c r="A366" s="16" t="s">
        <v>10680</v>
      </c>
      <c r="B366" s="3" t="str">
        <f t="shared" ref="B366:B377" si="10">HYPERLINK(CONCATENATE("http://www.worldcat.org/search?q=",A366),"WCat")</f>
        <v>WCat</v>
      </c>
      <c r="C366" s="16"/>
      <c r="D366" s="17"/>
      <c r="E366" s="16"/>
      <c r="F366" s="16"/>
      <c r="G366" s="16" t="s">
        <v>12</v>
      </c>
      <c r="H366" s="84" t="s">
        <v>32</v>
      </c>
      <c r="I366" s="15" t="s">
        <v>10681</v>
      </c>
      <c r="J366" s="8"/>
      <c r="K366" s="7"/>
      <c r="L366" s="179"/>
      <c r="M366" s="277"/>
      <c r="N366" s="126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12"/>
      <c r="HA366" s="12"/>
      <c r="HB366" s="12"/>
      <c r="HC366" s="12"/>
      <c r="HD366" s="12"/>
      <c r="HE366" s="12"/>
      <c r="HF366" s="12"/>
      <c r="HG366" s="12"/>
      <c r="HH366" s="12"/>
      <c r="HI366" s="12"/>
      <c r="HJ366" s="12"/>
      <c r="HK366" s="12"/>
      <c r="HL366" s="12"/>
      <c r="HM366" s="12"/>
      <c r="HN366" s="12"/>
      <c r="HO366" s="12"/>
      <c r="HP366" s="12"/>
      <c r="HQ366" s="12"/>
      <c r="HR366" s="12"/>
      <c r="HS366" s="12"/>
      <c r="HT366" s="12"/>
      <c r="HU366" s="12"/>
      <c r="HV366" s="12"/>
      <c r="HW366" s="12"/>
      <c r="HX366" s="12"/>
      <c r="HY366" s="12"/>
      <c r="HZ366" s="12"/>
      <c r="IA366" s="12"/>
    </row>
    <row r="367" spans="1:235" s="1" customFormat="1" ht="18" customHeight="1" x14ac:dyDescent="0.25">
      <c r="A367" s="16" t="s">
        <v>10682</v>
      </c>
      <c r="B367" s="3" t="str">
        <f t="shared" si="10"/>
        <v>WCat</v>
      </c>
      <c r="C367" s="16"/>
      <c r="D367" s="17"/>
      <c r="E367" s="16"/>
      <c r="F367" s="16"/>
      <c r="G367" s="16" t="s">
        <v>12</v>
      </c>
      <c r="H367" s="84" t="s">
        <v>32</v>
      </c>
      <c r="I367" s="15" t="s">
        <v>10683</v>
      </c>
      <c r="J367" s="8"/>
      <c r="K367" s="7"/>
      <c r="L367" s="179"/>
      <c r="M367" s="277"/>
      <c r="N367" s="126"/>
    </row>
    <row r="368" spans="1:235" s="1" customFormat="1" ht="18" customHeight="1" x14ac:dyDescent="0.25">
      <c r="A368" s="16" t="s">
        <v>10687</v>
      </c>
      <c r="B368" s="3" t="str">
        <f t="shared" si="10"/>
        <v>WCat</v>
      </c>
      <c r="C368" s="16"/>
      <c r="D368" s="17"/>
      <c r="E368" s="16"/>
      <c r="F368" s="16"/>
      <c r="G368" s="16" t="s">
        <v>12</v>
      </c>
      <c r="H368" s="96" t="s">
        <v>32</v>
      </c>
      <c r="I368" s="15" t="s">
        <v>10688</v>
      </c>
      <c r="J368" s="16"/>
      <c r="K368" s="18"/>
      <c r="L368" s="179"/>
      <c r="M368" s="277"/>
      <c r="N368" s="126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2"/>
      <c r="HL368" s="12"/>
      <c r="HM368" s="12"/>
      <c r="HN368" s="12"/>
      <c r="HO368" s="12"/>
      <c r="HP368" s="12"/>
      <c r="HQ368" s="12"/>
      <c r="HR368" s="12"/>
      <c r="HS368" s="12"/>
      <c r="HT368" s="12"/>
      <c r="HU368" s="12"/>
      <c r="HV368" s="12"/>
      <c r="HW368" s="12"/>
      <c r="HX368" s="12"/>
      <c r="HY368" s="12"/>
      <c r="HZ368" s="12"/>
      <c r="IA368" s="12"/>
    </row>
    <row r="369" spans="1:235" s="1" customFormat="1" ht="18" customHeight="1" x14ac:dyDescent="0.25">
      <c r="A369" s="16" t="s">
        <v>10691</v>
      </c>
      <c r="B369" s="3" t="str">
        <f t="shared" si="10"/>
        <v>WCat</v>
      </c>
      <c r="C369" s="16"/>
      <c r="D369" s="17"/>
      <c r="E369" s="16"/>
      <c r="F369" s="16"/>
      <c r="G369" s="16" t="s">
        <v>12</v>
      </c>
      <c r="H369" s="84" t="s">
        <v>32</v>
      </c>
      <c r="I369" s="15" t="s">
        <v>10692</v>
      </c>
      <c r="J369" s="8"/>
      <c r="K369" s="7"/>
      <c r="L369" s="179"/>
      <c r="M369" s="277"/>
      <c r="N369" s="126"/>
    </row>
    <row r="370" spans="1:235" s="1" customFormat="1" ht="18" customHeight="1" x14ac:dyDescent="0.25">
      <c r="A370" s="16" t="s">
        <v>10709</v>
      </c>
      <c r="B370" s="3" t="str">
        <f t="shared" si="10"/>
        <v>WCat</v>
      </c>
      <c r="C370" s="16"/>
      <c r="D370" s="17"/>
      <c r="E370" s="16"/>
      <c r="F370" s="16"/>
      <c r="G370" s="16" t="s">
        <v>12</v>
      </c>
      <c r="H370" s="96" t="s">
        <v>32</v>
      </c>
      <c r="I370" s="15" t="s">
        <v>10710</v>
      </c>
      <c r="J370" s="16"/>
      <c r="K370" s="18"/>
      <c r="L370" s="179"/>
      <c r="M370" s="277"/>
      <c r="N370" s="126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  <c r="GZ370" s="12"/>
      <c r="HA370" s="12"/>
      <c r="HB370" s="12"/>
      <c r="HC370" s="12"/>
      <c r="HD370" s="12"/>
      <c r="HE370" s="12"/>
      <c r="HF370" s="12"/>
      <c r="HG370" s="12"/>
      <c r="HH370" s="12"/>
      <c r="HI370" s="12"/>
      <c r="HJ370" s="12"/>
      <c r="HK370" s="12"/>
      <c r="HL370" s="12"/>
      <c r="HM370" s="12"/>
      <c r="HN370" s="12"/>
      <c r="HO370" s="12"/>
      <c r="HP370" s="12"/>
      <c r="HQ370" s="12"/>
      <c r="HR370" s="12"/>
      <c r="HS370" s="12"/>
      <c r="HT370" s="12"/>
      <c r="HU370" s="12"/>
      <c r="HV370" s="12"/>
      <c r="HW370" s="12"/>
      <c r="HX370" s="12"/>
      <c r="HY370" s="12"/>
      <c r="HZ370" s="12"/>
      <c r="IA370" s="12"/>
    </row>
    <row r="371" spans="1:235" s="1" customFormat="1" ht="18" customHeight="1" x14ac:dyDescent="0.25">
      <c r="A371" s="16" t="s">
        <v>10711</v>
      </c>
      <c r="B371" s="3" t="str">
        <f t="shared" si="10"/>
        <v>WCat</v>
      </c>
      <c r="C371" s="16"/>
      <c r="D371" s="17"/>
      <c r="E371" s="16"/>
      <c r="F371" s="16"/>
      <c r="G371" s="16" t="s">
        <v>12</v>
      </c>
      <c r="H371" s="96" t="s">
        <v>32</v>
      </c>
      <c r="I371" s="15" t="s">
        <v>10712</v>
      </c>
      <c r="J371" s="8"/>
      <c r="K371" s="11"/>
      <c r="L371" s="179"/>
      <c r="M371" s="277"/>
      <c r="N371" s="126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12"/>
      <c r="HA371" s="12"/>
      <c r="HB371" s="12"/>
      <c r="HC371" s="12"/>
      <c r="HD371" s="12"/>
      <c r="HE371" s="12"/>
      <c r="HF371" s="12"/>
      <c r="HG371" s="12"/>
      <c r="HH371" s="12"/>
      <c r="HI371" s="12"/>
      <c r="HJ371" s="12"/>
      <c r="HK371" s="12"/>
      <c r="HL371" s="12"/>
      <c r="HM371" s="12"/>
      <c r="HN371" s="12"/>
      <c r="HO371" s="12"/>
      <c r="HP371" s="12"/>
      <c r="HQ371" s="12"/>
      <c r="HR371" s="12"/>
      <c r="HS371" s="12"/>
      <c r="HT371" s="12"/>
      <c r="HU371" s="12"/>
      <c r="HV371" s="12"/>
      <c r="HW371" s="12"/>
      <c r="HX371" s="12"/>
      <c r="HY371" s="12"/>
      <c r="HZ371" s="12"/>
      <c r="IA371" s="12"/>
    </row>
    <row r="372" spans="1:235" s="1" customFormat="1" ht="18" customHeight="1" x14ac:dyDescent="0.25">
      <c r="A372" s="16" t="s">
        <v>9178</v>
      </c>
      <c r="B372" s="3" t="str">
        <f t="shared" si="10"/>
        <v>WCat</v>
      </c>
      <c r="C372" s="16"/>
      <c r="D372" s="17" t="s">
        <v>6191</v>
      </c>
      <c r="E372" s="3" t="str">
        <f>HYPERLINK(CONCATENATE("http://www.worldcat.org/search?q=",D372),"WCat")</f>
        <v>WCat</v>
      </c>
      <c r="F372" s="16"/>
      <c r="G372" s="16" t="s">
        <v>12</v>
      </c>
      <c r="H372" s="96" t="s">
        <v>32</v>
      </c>
      <c r="I372" s="15" t="s">
        <v>10715</v>
      </c>
      <c r="J372" s="8"/>
      <c r="K372" s="7"/>
      <c r="L372" s="179"/>
      <c r="M372" s="277"/>
      <c r="N372" s="126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  <c r="GZ372" s="12"/>
      <c r="HA372" s="12"/>
      <c r="HB372" s="12"/>
      <c r="HC372" s="12"/>
      <c r="HD372" s="12"/>
      <c r="HE372" s="12"/>
      <c r="HF372" s="12"/>
      <c r="HG372" s="12"/>
      <c r="HH372" s="12"/>
      <c r="HI372" s="12"/>
      <c r="HJ372" s="12"/>
      <c r="HK372" s="12"/>
      <c r="HL372" s="12"/>
      <c r="HM372" s="12"/>
      <c r="HN372" s="12"/>
      <c r="HO372" s="12"/>
      <c r="HP372" s="12"/>
      <c r="HQ372" s="12"/>
      <c r="HR372" s="12"/>
      <c r="HS372" s="12"/>
      <c r="HT372" s="12"/>
      <c r="HU372" s="12"/>
      <c r="HV372" s="12"/>
      <c r="HW372" s="12"/>
      <c r="HX372" s="12"/>
      <c r="HY372" s="12"/>
      <c r="HZ372" s="12"/>
      <c r="IA372" s="12"/>
    </row>
    <row r="373" spans="1:235" s="1" customFormat="1" ht="18" customHeight="1" x14ac:dyDescent="0.25">
      <c r="A373" s="16" t="s">
        <v>10716</v>
      </c>
      <c r="B373" s="3" t="str">
        <f t="shared" si="10"/>
        <v>WCat</v>
      </c>
      <c r="C373" s="16"/>
      <c r="D373" s="17"/>
      <c r="E373" s="16"/>
      <c r="F373" s="16"/>
      <c r="G373" s="16" t="s">
        <v>12</v>
      </c>
      <c r="H373" s="96" t="s">
        <v>32</v>
      </c>
      <c r="I373" s="15" t="s">
        <v>10717</v>
      </c>
      <c r="J373" s="8"/>
      <c r="K373" s="7"/>
      <c r="L373" s="179"/>
      <c r="M373" s="277"/>
      <c r="N373" s="126"/>
    </row>
    <row r="374" spans="1:235" s="1" customFormat="1" ht="18" customHeight="1" x14ac:dyDescent="0.25">
      <c r="A374" s="16" t="s">
        <v>10718</v>
      </c>
      <c r="B374" s="3" t="str">
        <f t="shared" si="10"/>
        <v>WCat</v>
      </c>
      <c r="C374" s="16"/>
      <c r="D374" s="17"/>
      <c r="E374" s="16"/>
      <c r="F374" s="16"/>
      <c r="G374" s="16" t="s">
        <v>12</v>
      </c>
      <c r="H374" s="96" t="s">
        <v>32</v>
      </c>
      <c r="I374" s="15" t="s">
        <v>10719</v>
      </c>
      <c r="J374" s="8"/>
      <c r="K374" s="7"/>
      <c r="L374" s="179"/>
      <c r="M374" s="277"/>
      <c r="N374" s="126"/>
    </row>
    <row r="375" spans="1:235" s="1" customFormat="1" ht="18" customHeight="1" x14ac:dyDescent="0.25">
      <c r="A375" s="16" t="s">
        <v>3445</v>
      </c>
      <c r="B375" s="3" t="str">
        <f t="shared" si="10"/>
        <v>WCat</v>
      </c>
      <c r="C375" s="16"/>
      <c r="D375" s="17"/>
      <c r="E375" s="16"/>
      <c r="F375" s="16"/>
      <c r="G375" s="16" t="s">
        <v>12</v>
      </c>
      <c r="H375" s="84" t="s">
        <v>32</v>
      </c>
      <c r="I375" s="15" t="s">
        <v>10720</v>
      </c>
      <c r="J375" s="16"/>
      <c r="K375" s="18"/>
      <c r="L375" s="179"/>
      <c r="M375" s="277"/>
      <c r="N375" s="126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12"/>
      <c r="HA375" s="12"/>
      <c r="HB375" s="12"/>
      <c r="HC375" s="12"/>
      <c r="HD375" s="12"/>
      <c r="HE375" s="12"/>
      <c r="HF375" s="12"/>
      <c r="HG375" s="12"/>
      <c r="HH375" s="12"/>
      <c r="HI375" s="12"/>
      <c r="HJ375" s="12"/>
      <c r="HK375" s="12"/>
      <c r="HL375" s="12"/>
      <c r="HM375" s="12"/>
      <c r="HN375" s="12"/>
      <c r="HO375" s="12"/>
      <c r="HP375" s="12"/>
      <c r="HQ375" s="12"/>
      <c r="HR375" s="12"/>
      <c r="HS375" s="12"/>
      <c r="HT375" s="12"/>
      <c r="HU375" s="12"/>
      <c r="HV375" s="12"/>
      <c r="HW375" s="12"/>
      <c r="HX375" s="12"/>
      <c r="HY375" s="12"/>
      <c r="HZ375" s="12"/>
      <c r="IA375" s="12"/>
    </row>
    <row r="376" spans="1:235" s="1" customFormat="1" ht="18" customHeight="1" x14ac:dyDescent="0.25">
      <c r="A376" s="16" t="s">
        <v>10721</v>
      </c>
      <c r="B376" s="3" t="str">
        <f t="shared" si="10"/>
        <v>WCat</v>
      </c>
      <c r="C376" s="16"/>
      <c r="D376" s="17"/>
      <c r="E376" s="16"/>
      <c r="F376" s="16"/>
      <c r="G376" s="16" t="s">
        <v>12</v>
      </c>
      <c r="H376" s="84" t="s">
        <v>32</v>
      </c>
      <c r="I376" s="15" t="s">
        <v>10722</v>
      </c>
      <c r="J376" s="13"/>
      <c r="K376" s="14"/>
      <c r="L376" s="179"/>
      <c r="M376" s="277"/>
      <c r="N376" s="126"/>
    </row>
    <row r="377" spans="1:235" s="1" customFormat="1" ht="18" customHeight="1" x14ac:dyDescent="0.25">
      <c r="A377" s="16" t="s">
        <v>10723</v>
      </c>
      <c r="B377" s="3" t="str">
        <f t="shared" si="10"/>
        <v>WCat</v>
      </c>
      <c r="C377" s="16"/>
      <c r="D377" s="17"/>
      <c r="E377" s="16"/>
      <c r="F377" s="16"/>
      <c r="G377" s="16" t="s">
        <v>12</v>
      </c>
      <c r="H377" s="96" t="s">
        <v>32</v>
      </c>
      <c r="I377" s="15" t="s">
        <v>10724</v>
      </c>
      <c r="J377" s="8"/>
      <c r="K377" s="11"/>
      <c r="L377" s="179"/>
      <c r="M377" s="277"/>
      <c r="N377" s="126"/>
    </row>
    <row r="378" spans="1:235" s="1" customFormat="1" ht="18" customHeight="1" x14ac:dyDescent="0.25">
      <c r="A378" s="16" t="s">
        <v>10179</v>
      </c>
      <c r="B378" s="3" t="str">
        <f>HYPERLINK(CONCATENATE("http://www.scimagojr.com/journalsearch.php?q=",A378),"SCimago")</f>
        <v>SCimago</v>
      </c>
      <c r="C378" s="4"/>
      <c r="D378" s="17"/>
      <c r="E378" s="16"/>
      <c r="F378" s="16"/>
      <c r="G378" s="16" t="s">
        <v>12</v>
      </c>
      <c r="H378" s="84" t="s">
        <v>39</v>
      </c>
      <c r="I378" s="15" t="s">
        <v>10180</v>
      </c>
      <c r="J378" s="16"/>
      <c r="K378" s="18"/>
      <c r="L378" s="179"/>
      <c r="M378" s="277"/>
      <c r="N378" s="126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  <c r="HA378" s="12"/>
      <c r="HB378" s="12"/>
      <c r="HC378" s="12"/>
      <c r="HD378" s="12"/>
      <c r="HE378" s="12"/>
      <c r="HF378" s="12"/>
      <c r="HG378" s="12"/>
      <c r="HH378" s="12"/>
      <c r="HI378" s="12"/>
      <c r="HJ378" s="12"/>
      <c r="HK378" s="12"/>
      <c r="HL378" s="12"/>
      <c r="HM378" s="12"/>
      <c r="HN378" s="12"/>
      <c r="HO378" s="12"/>
      <c r="HP378" s="12"/>
      <c r="HQ378" s="12"/>
      <c r="HR378" s="12"/>
      <c r="HS378" s="12"/>
      <c r="HT378" s="12"/>
      <c r="HU378" s="12"/>
      <c r="HV378" s="12"/>
      <c r="HW378" s="12"/>
      <c r="HX378" s="12"/>
      <c r="HY378" s="12"/>
      <c r="HZ378" s="12"/>
      <c r="IA378" s="12"/>
    </row>
    <row r="379" spans="1:235" s="1" customFormat="1" ht="18" customHeight="1" x14ac:dyDescent="0.25">
      <c r="A379" s="16" t="s">
        <v>10729</v>
      </c>
      <c r="B379" s="3" t="str">
        <f>HYPERLINK(CONCATENATE("http://www.worldcat.org/search?q=",A379),"WCat")</f>
        <v>WCat</v>
      </c>
      <c r="C379" s="16"/>
      <c r="D379" s="17" t="s">
        <v>10730</v>
      </c>
      <c r="E379" s="3" t="str">
        <f>HYPERLINK(CONCATENATE("http://www.worldcat.org/search?q=",D379),"WCat")</f>
        <v>WCat</v>
      </c>
      <c r="F379" s="16"/>
      <c r="G379" s="16" t="s">
        <v>12</v>
      </c>
      <c r="H379" s="84" t="s">
        <v>39</v>
      </c>
      <c r="I379" s="15" t="s">
        <v>10731</v>
      </c>
      <c r="J379" s="8"/>
      <c r="K379" s="7"/>
      <c r="L379" s="179"/>
      <c r="M379" s="277"/>
      <c r="N379" s="126"/>
      <c r="HZ379" s="24"/>
      <c r="IA379" s="24"/>
    </row>
    <row r="380" spans="1:235" s="1" customFormat="1" ht="18" customHeight="1" x14ac:dyDescent="0.25">
      <c r="A380" s="16" t="s">
        <v>10732</v>
      </c>
      <c r="B380" s="3" t="str">
        <f>HYPERLINK(CONCATENATE("http://www.scimagojr.com/journalsearch.php?q=",A380),"SCimago")</f>
        <v>SCimago</v>
      </c>
      <c r="C380" s="4"/>
      <c r="D380" s="17" t="s">
        <v>10733</v>
      </c>
      <c r="E380" s="3" t="str">
        <f>HYPERLINK(CONCATENATE("http://www.scimagojr.com/journalsearch.php?q=",D380),"SCimago")</f>
        <v>SCimago</v>
      </c>
      <c r="F380" s="16"/>
      <c r="G380" s="16" t="s">
        <v>12</v>
      </c>
      <c r="H380" s="84" t="s">
        <v>39</v>
      </c>
      <c r="I380" s="15" t="s">
        <v>10734</v>
      </c>
      <c r="J380" s="8"/>
      <c r="K380" s="7"/>
      <c r="L380" s="179"/>
      <c r="M380" s="277"/>
      <c r="N380" s="126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  <c r="HA380" s="12"/>
      <c r="HB380" s="12"/>
      <c r="HC380" s="12"/>
      <c r="HD380" s="12"/>
      <c r="HE380" s="12"/>
      <c r="HF380" s="12"/>
      <c r="HG380" s="12"/>
      <c r="HH380" s="12"/>
      <c r="HI380" s="12"/>
      <c r="HJ380" s="12"/>
      <c r="HK380" s="12"/>
      <c r="HL380" s="12"/>
      <c r="HM380" s="12"/>
      <c r="HN380" s="12"/>
      <c r="HO380" s="12"/>
      <c r="HP380" s="12"/>
      <c r="HQ380" s="12"/>
      <c r="HR380" s="12"/>
      <c r="HS380" s="12"/>
      <c r="HT380" s="12"/>
      <c r="HU380" s="12"/>
      <c r="HV380" s="12"/>
      <c r="HW380" s="12"/>
      <c r="HX380" s="12"/>
      <c r="HY380" s="12"/>
      <c r="HZ380" s="12"/>
      <c r="IA380" s="12"/>
    </row>
    <row r="381" spans="1:235" s="1" customFormat="1" ht="18" customHeight="1" x14ac:dyDescent="0.25">
      <c r="A381" s="16" t="s">
        <v>10735</v>
      </c>
      <c r="B381" s="3" t="str">
        <f>HYPERLINK(CONCATENATE("http://www.worldcat.org/search?q=",A381),"WCat")</f>
        <v>WCat</v>
      </c>
      <c r="C381" s="16"/>
      <c r="D381" s="17"/>
      <c r="E381" s="16"/>
      <c r="F381" s="16"/>
      <c r="G381" s="16" t="s">
        <v>12</v>
      </c>
      <c r="H381" s="84" t="s">
        <v>39</v>
      </c>
      <c r="I381" s="15" t="s">
        <v>10736</v>
      </c>
      <c r="J381" s="8"/>
      <c r="K381" s="11"/>
      <c r="L381" s="179"/>
      <c r="M381" s="277"/>
      <c r="N381" s="126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</row>
    <row r="382" spans="1:235" s="1" customFormat="1" ht="18" customHeight="1" x14ac:dyDescent="0.25">
      <c r="A382" s="16" t="s">
        <v>10737</v>
      </c>
      <c r="B382" s="3" t="str">
        <f>HYPERLINK(CONCATENATE("http://www.worldcat.org/search?q=",A382),"WCat")</f>
        <v>WCat</v>
      </c>
      <c r="C382" s="16"/>
      <c r="D382" s="17"/>
      <c r="E382" s="16"/>
      <c r="F382" s="16"/>
      <c r="G382" s="16" t="s">
        <v>12</v>
      </c>
      <c r="H382" s="84" t="s">
        <v>39</v>
      </c>
      <c r="I382" s="15" t="s">
        <v>10738</v>
      </c>
      <c r="J382" s="8"/>
      <c r="K382" s="7"/>
      <c r="L382" s="179"/>
      <c r="M382" s="277"/>
      <c r="N382" s="126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  <c r="HZ382" s="12"/>
      <c r="IA382" s="12"/>
    </row>
    <row r="383" spans="1:235" s="1" customFormat="1" ht="18" customHeight="1" x14ac:dyDescent="0.25">
      <c r="A383" s="16" t="s">
        <v>10739</v>
      </c>
      <c r="B383" s="3" t="str">
        <f>HYPERLINK(CONCATENATE("http://www.scimagojr.com/journalsearch.php?q=",A383),"SCimago")</f>
        <v>SCimago</v>
      </c>
      <c r="C383" s="4"/>
      <c r="D383" s="17"/>
      <c r="E383" s="16"/>
      <c r="F383" s="16"/>
      <c r="G383" s="16" t="s">
        <v>12</v>
      </c>
      <c r="H383" s="84" t="s">
        <v>39</v>
      </c>
      <c r="I383" s="15" t="s">
        <v>10740</v>
      </c>
      <c r="J383" s="8"/>
      <c r="K383" s="7"/>
      <c r="L383" s="179"/>
      <c r="M383" s="277"/>
      <c r="N383" s="126"/>
    </row>
    <row r="384" spans="1:235" s="1" customFormat="1" ht="18" customHeight="1" x14ac:dyDescent="0.25">
      <c r="A384" s="16" t="s">
        <v>10741</v>
      </c>
      <c r="B384" s="3" t="str">
        <f>HYPERLINK(CONCATENATE("http://www.worldcat.org/search?q=",A384),"WCat")</f>
        <v>WCat</v>
      </c>
      <c r="C384" s="16"/>
      <c r="D384" s="17"/>
      <c r="E384" s="16"/>
      <c r="F384" s="16"/>
      <c r="G384" s="16" t="s">
        <v>12</v>
      </c>
      <c r="H384" s="84" t="s">
        <v>39</v>
      </c>
      <c r="I384" s="15" t="s">
        <v>10742</v>
      </c>
      <c r="J384" s="8"/>
      <c r="K384" s="7"/>
      <c r="L384" s="179"/>
      <c r="M384" s="277"/>
      <c r="N384" s="126"/>
    </row>
    <row r="385" spans="1:235" s="1" customFormat="1" ht="18" customHeight="1" x14ac:dyDescent="0.25">
      <c r="A385" s="16" t="s">
        <v>10186</v>
      </c>
      <c r="B385" s="3" t="str">
        <f>HYPERLINK(CONCATENATE("http://www.scimagojr.com/journalsearch.php?q=",A385),"SCimago")</f>
        <v>SCimago</v>
      </c>
      <c r="C385" s="4"/>
      <c r="D385" s="17"/>
      <c r="E385" s="16"/>
      <c r="F385" s="16"/>
      <c r="G385" s="16" t="s">
        <v>12</v>
      </c>
      <c r="H385" s="84" t="s">
        <v>39</v>
      </c>
      <c r="I385" s="15" t="s">
        <v>10187</v>
      </c>
      <c r="J385" s="16"/>
      <c r="K385" s="18"/>
      <c r="L385" s="179"/>
      <c r="M385" s="277"/>
      <c r="N385" s="126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  <c r="HA385" s="12"/>
      <c r="HB385" s="12"/>
      <c r="HC385" s="12"/>
      <c r="HD385" s="12"/>
      <c r="HE385" s="12"/>
      <c r="HF385" s="12"/>
      <c r="HG385" s="12"/>
      <c r="HH385" s="12"/>
      <c r="HI385" s="12"/>
      <c r="HJ385" s="12"/>
      <c r="HK385" s="12"/>
      <c r="HL385" s="12"/>
      <c r="HM385" s="12"/>
      <c r="HN385" s="12"/>
      <c r="HO385" s="12"/>
      <c r="HP385" s="12"/>
      <c r="HQ385" s="12"/>
      <c r="HR385" s="12"/>
      <c r="HS385" s="12"/>
      <c r="HT385" s="12"/>
      <c r="HU385" s="12"/>
      <c r="HV385" s="12"/>
      <c r="HW385" s="12"/>
      <c r="HX385" s="12"/>
      <c r="HY385" s="12"/>
      <c r="HZ385" s="12"/>
      <c r="IA385" s="12"/>
    </row>
    <row r="386" spans="1:235" s="1" customFormat="1" ht="18" customHeight="1" x14ac:dyDescent="0.25">
      <c r="A386" s="16" t="s">
        <v>10743</v>
      </c>
      <c r="B386" s="3" t="str">
        <f>HYPERLINK(CONCATENATE("http://www.worldcat.org/search?q=",A386),"WCat")</f>
        <v>WCat</v>
      </c>
      <c r="C386" s="16"/>
      <c r="D386" s="17"/>
      <c r="E386" s="16"/>
      <c r="F386" s="16"/>
      <c r="G386" s="16" t="s">
        <v>12</v>
      </c>
      <c r="H386" s="84" t="s">
        <v>39</v>
      </c>
      <c r="I386" s="15" t="s">
        <v>10744</v>
      </c>
      <c r="J386" s="8"/>
      <c r="K386" s="11"/>
      <c r="L386" s="179"/>
      <c r="M386" s="277"/>
      <c r="N386" s="126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  <c r="HJ386" s="12"/>
      <c r="HK386" s="12"/>
      <c r="HL386" s="12"/>
      <c r="HM386" s="12"/>
      <c r="HN386" s="12"/>
      <c r="HO386" s="12"/>
      <c r="HP386" s="12"/>
      <c r="HQ386" s="12"/>
      <c r="HR386" s="12"/>
      <c r="HS386" s="12"/>
      <c r="HT386" s="12"/>
      <c r="HU386" s="12"/>
      <c r="HV386" s="12"/>
      <c r="HW386" s="12"/>
      <c r="HX386" s="12"/>
      <c r="HY386" s="12"/>
      <c r="HZ386" s="12"/>
      <c r="IA386" s="12"/>
    </row>
    <row r="387" spans="1:235" s="1" customFormat="1" ht="18" customHeight="1" x14ac:dyDescent="0.25">
      <c r="A387" s="16" t="s">
        <v>3483</v>
      </c>
      <c r="B387" s="3" t="str">
        <f>HYPERLINK(CONCATENATE("http://www.scimagojr.com/journalsearch.php?q=",A387),"SCimago")</f>
        <v>SCimago</v>
      </c>
      <c r="C387" s="4"/>
      <c r="D387" s="17"/>
      <c r="E387" s="16"/>
      <c r="F387" s="16"/>
      <c r="G387" s="16" t="s">
        <v>12</v>
      </c>
      <c r="H387" s="84" t="s">
        <v>39</v>
      </c>
      <c r="I387" s="15" t="s">
        <v>3484</v>
      </c>
      <c r="J387" s="16"/>
      <c r="K387" s="18"/>
      <c r="L387" s="179"/>
      <c r="M387" s="277"/>
      <c r="N387" s="126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2"/>
      <c r="HL387" s="12"/>
      <c r="HM387" s="12"/>
      <c r="HN387" s="12"/>
      <c r="HO387" s="12"/>
      <c r="HP387" s="12"/>
      <c r="HQ387" s="12"/>
      <c r="HR387" s="12"/>
      <c r="HS387" s="12"/>
      <c r="HT387" s="12"/>
      <c r="HU387" s="12"/>
      <c r="HV387" s="12"/>
      <c r="HW387" s="12"/>
      <c r="HX387" s="12"/>
      <c r="HY387" s="12"/>
      <c r="HZ387" s="12"/>
      <c r="IA387" s="12"/>
    </row>
    <row r="388" spans="1:235" s="1" customFormat="1" ht="18" customHeight="1" x14ac:dyDescent="0.25">
      <c r="A388" s="16" t="s">
        <v>2089</v>
      </c>
      <c r="B388" s="3" t="str">
        <f>HYPERLINK(CONCATENATE("http://www.scimagojr.com/journalsearch.php?q=",A388),"SCimago")</f>
        <v>SCimago</v>
      </c>
      <c r="C388" s="4"/>
      <c r="D388" s="17"/>
      <c r="E388" s="16"/>
      <c r="F388" s="16"/>
      <c r="G388" s="16" t="s">
        <v>12</v>
      </c>
      <c r="H388" s="84" t="s">
        <v>39</v>
      </c>
      <c r="I388" s="15" t="s">
        <v>2091</v>
      </c>
      <c r="J388" s="16"/>
      <c r="K388" s="18"/>
      <c r="L388" s="179"/>
      <c r="M388" s="277"/>
      <c r="N388" s="126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2"/>
      <c r="HL388" s="12"/>
      <c r="HM388" s="12"/>
      <c r="HN388" s="12"/>
      <c r="HO388" s="12"/>
      <c r="HP388" s="12"/>
      <c r="HQ388" s="12"/>
      <c r="HR388" s="12"/>
      <c r="HS388" s="12"/>
      <c r="HT388" s="12"/>
      <c r="HU388" s="12"/>
      <c r="HV388" s="12"/>
      <c r="HW388" s="12"/>
      <c r="HX388" s="12"/>
      <c r="HY388" s="12"/>
      <c r="HZ388" s="12"/>
      <c r="IA388" s="12"/>
    </row>
    <row r="389" spans="1:235" s="1" customFormat="1" ht="18" customHeight="1" x14ac:dyDescent="0.25">
      <c r="A389" s="16" t="s">
        <v>10745</v>
      </c>
      <c r="B389" s="3" t="str">
        <f>HYPERLINK(CONCATENATE("http://www.scimagojr.com/journalsearch.php?q=",A389),"SCimago")</f>
        <v>SCimago</v>
      </c>
      <c r="C389" s="4"/>
      <c r="D389" s="17"/>
      <c r="E389" s="16"/>
      <c r="F389" s="16"/>
      <c r="G389" s="16" t="s">
        <v>12</v>
      </c>
      <c r="H389" s="84" t="s">
        <v>39</v>
      </c>
      <c r="I389" s="15" t="s">
        <v>10746</v>
      </c>
      <c r="J389" s="8"/>
      <c r="K389" s="7"/>
      <c r="L389" s="179"/>
      <c r="M389" s="277"/>
      <c r="N389" s="126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2"/>
      <c r="HL389" s="12"/>
      <c r="HM389" s="12"/>
      <c r="HN389" s="12"/>
      <c r="HO389" s="12"/>
      <c r="HP389" s="12"/>
      <c r="HQ389" s="12"/>
      <c r="HR389" s="12"/>
      <c r="HS389" s="12"/>
      <c r="HT389" s="12"/>
      <c r="HU389" s="12"/>
      <c r="HV389" s="12"/>
      <c r="HW389" s="12"/>
      <c r="HX389" s="12"/>
      <c r="HY389" s="12"/>
      <c r="HZ389" s="12"/>
      <c r="IA389" s="12"/>
    </row>
    <row r="390" spans="1:235" s="1" customFormat="1" ht="18" customHeight="1" x14ac:dyDescent="0.25">
      <c r="A390" s="16" t="s">
        <v>10747</v>
      </c>
      <c r="B390" s="3" t="str">
        <f>HYPERLINK(CONCATENATE("http://www.worldcat.org/search?q=",A390),"WCat")</f>
        <v>WCat</v>
      </c>
      <c r="C390" s="16"/>
      <c r="D390" s="17"/>
      <c r="E390" s="16"/>
      <c r="F390" s="16"/>
      <c r="G390" s="16" t="s">
        <v>12</v>
      </c>
      <c r="H390" s="84" t="s">
        <v>39</v>
      </c>
      <c r="I390" s="15" t="s">
        <v>10748</v>
      </c>
      <c r="J390" s="16"/>
      <c r="K390" s="18"/>
      <c r="L390" s="179"/>
      <c r="M390" s="277"/>
      <c r="N390" s="126"/>
    </row>
    <row r="391" spans="1:235" s="1" customFormat="1" ht="18" customHeight="1" x14ac:dyDescent="0.25">
      <c r="A391" s="16" t="s">
        <v>10749</v>
      </c>
      <c r="B391" s="3" t="str">
        <f>HYPERLINK(CONCATENATE("http://www.worldcat.org/search?q=",A391),"WCat")</f>
        <v>WCat</v>
      </c>
      <c r="C391" s="16"/>
      <c r="D391" s="17"/>
      <c r="E391" s="16"/>
      <c r="F391" s="16"/>
      <c r="G391" s="16" t="s">
        <v>12</v>
      </c>
      <c r="H391" s="84" t="s">
        <v>39</v>
      </c>
      <c r="I391" s="15" t="s">
        <v>10750</v>
      </c>
      <c r="J391" s="16"/>
      <c r="K391" s="18"/>
      <c r="L391" s="179"/>
      <c r="M391" s="277"/>
      <c r="N391" s="126"/>
    </row>
    <row r="392" spans="1:235" s="1" customFormat="1" ht="18" customHeight="1" x14ac:dyDescent="0.25">
      <c r="A392" s="16" t="s">
        <v>10751</v>
      </c>
      <c r="B392" s="3" t="str">
        <f>HYPERLINK(CONCATENATE("http://www.scimagojr.com/journalsearch.php?q=",A392),"SCimago")</f>
        <v>SCimago</v>
      </c>
      <c r="C392" s="4"/>
      <c r="D392" s="17"/>
      <c r="E392" s="16"/>
      <c r="F392" s="16"/>
      <c r="G392" s="16" t="s">
        <v>12</v>
      </c>
      <c r="H392" s="84" t="s">
        <v>39</v>
      </c>
      <c r="I392" s="15" t="s">
        <v>10752</v>
      </c>
      <c r="J392" s="16"/>
      <c r="K392" s="18"/>
      <c r="L392" s="179"/>
      <c r="M392" s="277"/>
      <c r="N392" s="126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  <c r="HJ392" s="12"/>
      <c r="HK392" s="12"/>
      <c r="HL392" s="12"/>
      <c r="HM392" s="12"/>
      <c r="HN392" s="12"/>
      <c r="HO392" s="12"/>
      <c r="HP392" s="12"/>
      <c r="HQ392" s="12"/>
      <c r="HR392" s="12"/>
      <c r="HS392" s="12"/>
      <c r="HT392" s="12"/>
      <c r="HU392" s="12"/>
      <c r="HV392" s="12"/>
      <c r="HW392" s="12"/>
      <c r="HX392" s="12"/>
      <c r="HY392" s="12"/>
      <c r="HZ392" s="12"/>
      <c r="IA392" s="12"/>
    </row>
    <row r="393" spans="1:235" s="1" customFormat="1" ht="18" customHeight="1" x14ac:dyDescent="0.25">
      <c r="A393" s="16" t="s">
        <v>10753</v>
      </c>
      <c r="B393" s="3" t="str">
        <f>HYPERLINK(CONCATENATE("http://www.worldcat.org/search?q=",A393),"WCat")</f>
        <v>WCat</v>
      </c>
      <c r="C393" s="16"/>
      <c r="D393" s="17"/>
      <c r="E393" s="16"/>
      <c r="F393" s="16"/>
      <c r="G393" s="16" t="s">
        <v>12</v>
      </c>
      <c r="H393" s="84" t="s">
        <v>39</v>
      </c>
      <c r="I393" s="15" t="s">
        <v>10754</v>
      </c>
      <c r="J393" s="8"/>
      <c r="K393" s="7"/>
      <c r="L393" s="179"/>
      <c r="M393" s="277"/>
      <c r="N393" s="126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2"/>
      <c r="HL393" s="12"/>
      <c r="HM393" s="12"/>
      <c r="HN393" s="12"/>
      <c r="HO393" s="12"/>
      <c r="HP393" s="12"/>
      <c r="HQ393" s="12"/>
      <c r="HR393" s="12"/>
      <c r="HS393" s="12"/>
      <c r="HT393" s="12"/>
      <c r="HU393" s="12"/>
      <c r="HV393" s="12"/>
      <c r="HW393" s="12"/>
      <c r="HX393" s="12"/>
      <c r="HY393" s="12"/>
      <c r="HZ393" s="12"/>
      <c r="IA393" s="12"/>
    </row>
    <row r="394" spans="1:235" s="1" customFormat="1" ht="18" customHeight="1" x14ac:dyDescent="0.25">
      <c r="A394" s="16" t="s">
        <v>10755</v>
      </c>
      <c r="B394" s="3" t="str">
        <f>HYPERLINK(CONCATENATE("http://www.worldcat.org/search?q=",A394),"WCat")</f>
        <v>WCat</v>
      </c>
      <c r="C394" s="16"/>
      <c r="D394" s="17"/>
      <c r="E394" s="16"/>
      <c r="F394" s="16"/>
      <c r="G394" s="16" t="s">
        <v>12</v>
      </c>
      <c r="H394" s="84" t="s">
        <v>39</v>
      </c>
      <c r="I394" s="15" t="s">
        <v>10756</v>
      </c>
      <c r="J394" s="8"/>
      <c r="K394" s="7"/>
      <c r="L394" s="179"/>
      <c r="M394" s="277"/>
      <c r="N394" s="126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2"/>
      <c r="HL394" s="12"/>
      <c r="HM394" s="12"/>
      <c r="HN394" s="12"/>
      <c r="HO394" s="12"/>
      <c r="HP394" s="12"/>
      <c r="HQ394" s="12"/>
      <c r="HR394" s="12"/>
      <c r="HS394" s="12"/>
      <c r="HT394" s="12"/>
      <c r="HU394" s="12"/>
      <c r="HV394" s="12"/>
      <c r="HW394" s="12"/>
      <c r="HX394" s="12"/>
      <c r="HY394" s="12"/>
      <c r="HZ394" s="12"/>
      <c r="IA394" s="12"/>
    </row>
    <row r="395" spans="1:235" s="1" customFormat="1" ht="18" customHeight="1" x14ac:dyDescent="0.25">
      <c r="A395" s="16" t="s">
        <v>10757</v>
      </c>
      <c r="B395" s="3" t="str">
        <f>HYPERLINK(CONCATENATE("http://www.worldcat.org/search?q=",A395),"WCat")</f>
        <v>WCat</v>
      </c>
      <c r="C395" s="16"/>
      <c r="D395" s="17"/>
      <c r="E395" s="16"/>
      <c r="F395" s="16"/>
      <c r="G395" s="16" t="s">
        <v>12</v>
      </c>
      <c r="H395" s="84" t="s">
        <v>39</v>
      </c>
      <c r="I395" s="15" t="s">
        <v>10758</v>
      </c>
      <c r="J395" s="8"/>
      <c r="K395" s="7"/>
      <c r="L395" s="179"/>
      <c r="M395" s="277"/>
      <c r="N395" s="126"/>
    </row>
    <row r="396" spans="1:235" s="1" customFormat="1" ht="18" customHeight="1" x14ac:dyDescent="0.25">
      <c r="A396" s="16" t="s">
        <v>10759</v>
      </c>
      <c r="B396" s="3" t="str">
        <f>HYPERLINK(CONCATENATE("http://www.scimagojr.com/journalsearch.php?q=",A396),"SCimago")</f>
        <v>SCimago</v>
      </c>
      <c r="C396" s="4"/>
      <c r="D396" s="17" t="s">
        <v>10760</v>
      </c>
      <c r="E396" s="3" t="str">
        <f>HYPERLINK(CONCATENATE("http://www.scimagojr.com/journalsearch.php?q=",D396),"SCimago")</f>
        <v>SCimago</v>
      </c>
      <c r="F396" s="16"/>
      <c r="G396" s="16" t="s">
        <v>12</v>
      </c>
      <c r="H396" s="84" t="s">
        <v>39</v>
      </c>
      <c r="I396" s="15" t="s">
        <v>10761</v>
      </c>
      <c r="J396" s="16"/>
      <c r="K396" s="18"/>
      <c r="L396" s="179"/>
      <c r="M396" s="277"/>
      <c r="N396" s="126"/>
    </row>
    <row r="397" spans="1:235" s="1" customFormat="1" ht="18" customHeight="1" x14ac:dyDescent="0.25">
      <c r="A397" s="16" t="s">
        <v>10762</v>
      </c>
      <c r="B397" s="3" t="str">
        <f>HYPERLINK(CONCATENATE("http://www.worldcat.org/search?q=",A397),"WCat")</f>
        <v>WCat</v>
      </c>
      <c r="C397" s="16"/>
      <c r="D397" s="17"/>
      <c r="E397" s="16"/>
      <c r="F397" s="16"/>
      <c r="G397" s="16" t="s">
        <v>12</v>
      </c>
      <c r="H397" s="84" t="s">
        <v>39</v>
      </c>
      <c r="I397" s="15" t="s">
        <v>10763</v>
      </c>
      <c r="J397" s="16"/>
      <c r="K397" s="18"/>
      <c r="L397" s="179"/>
      <c r="M397" s="277"/>
      <c r="N397" s="126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2"/>
      <c r="HL397" s="12"/>
      <c r="HM397" s="12"/>
      <c r="HN397" s="12"/>
      <c r="HO397" s="12"/>
      <c r="HP397" s="12"/>
      <c r="HQ397" s="12"/>
      <c r="HR397" s="12"/>
      <c r="HS397" s="12"/>
      <c r="HT397" s="12"/>
      <c r="HU397" s="12"/>
      <c r="HV397" s="12"/>
      <c r="HW397" s="12"/>
      <c r="HX397" s="12"/>
      <c r="HY397" s="12"/>
      <c r="HZ397" s="12"/>
      <c r="IA397" s="12"/>
    </row>
    <row r="398" spans="1:235" s="1" customFormat="1" ht="18" customHeight="1" x14ac:dyDescent="0.25">
      <c r="A398" s="16" t="s">
        <v>10764</v>
      </c>
      <c r="B398" s="3" t="str">
        <f>HYPERLINK(CONCATENATE("http://www.worldcat.org/search?q=",A398),"WCat")</f>
        <v>WCat</v>
      </c>
      <c r="C398" s="16"/>
      <c r="D398" s="17"/>
      <c r="E398" s="16"/>
      <c r="F398" s="16"/>
      <c r="G398" s="16" t="s">
        <v>12</v>
      </c>
      <c r="H398" s="84" t="s">
        <v>39</v>
      </c>
      <c r="I398" s="15" t="s">
        <v>10765</v>
      </c>
      <c r="J398" s="8"/>
      <c r="K398" s="7"/>
      <c r="L398" s="179"/>
      <c r="M398" s="277"/>
      <c r="N398" s="126"/>
    </row>
    <row r="399" spans="1:235" s="1" customFormat="1" ht="18" customHeight="1" x14ac:dyDescent="0.25">
      <c r="A399" s="16" t="s">
        <v>10766</v>
      </c>
      <c r="B399" s="3" t="str">
        <f>HYPERLINK(CONCATENATE("http://www.worldcat.org/search?q=",A399),"WCat")</f>
        <v>WCat</v>
      </c>
      <c r="C399" s="16"/>
      <c r="D399" s="17"/>
      <c r="E399" s="16"/>
      <c r="F399" s="16"/>
      <c r="G399" s="16" t="s">
        <v>12</v>
      </c>
      <c r="H399" s="84" t="s">
        <v>39</v>
      </c>
      <c r="I399" s="15" t="s">
        <v>10767</v>
      </c>
      <c r="J399" s="8"/>
      <c r="K399" s="7"/>
      <c r="L399" s="179"/>
      <c r="M399" s="277"/>
      <c r="N399" s="126"/>
    </row>
    <row r="400" spans="1:235" s="1" customFormat="1" ht="18" customHeight="1" x14ac:dyDescent="0.25">
      <c r="A400" s="16" t="s">
        <v>10768</v>
      </c>
      <c r="B400" s="3" t="str">
        <f>HYPERLINK(CONCATENATE("http://www.worldcat.org/search?q=",A400),"WCat")</f>
        <v>WCat</v>
      </c>
      <c r="C400" s="16"/>
      <c r="D400" s="17"/>
      <c r="E400" s="16"/>
      <c r="F400" s="16"/>
      <c r="G400" s="16" t="s">
        <v>12</v>
      </c>
      <c r="H400" s="84" t="s">
        <v>39</v>
      </c>
      <c r="I400" s="15" t="s">
        <v>10769</v>
      </c>
      <c r="J400" s="8"/>
      <c r="K400" s="7"/>
      <c r="L400" s="179"/>
      <c r="M400" s="277"/>
      <c r="N400" s="126"/>
    </row>
    <row r="401" spans="1:235" s="1" customFormat="1" ht="18" customHeight="1" x14ac:dyDescent="0.25">
      <c r="A401" s="16" t="s">
        <v>10770</v>
      </c>
      <c r="B401" s="3" t="str">
        <f>HYPERLINK(CONCATENATE("http://www.worldcat.org/search?q=",A401),"WCat")</f>
        <v>WCat</v>
      </c>
      <c r="C401" s="16"/>
      <c r="D401" s="17"/>
      <c r="E401" s="16"/>
      <c r="F401" s="16"/>
      <c r="G401" s="16" t="s">
        <v>12</v>
      </c>
      <c r="H401" s="84" t="s">
        <v>39</v>
      </c>
      <c r="I401" s="15" t="s">
        <v>10771</v>
      </c>
      <c r="J401" s="8"/>
      <c r="K401" s="7"/>
      <c r="L401" s="179"/>
      <c r="M401" s="277"/>
      <c r="N401" s="126"/>
    </row>
    <row r="402" spans="1:235" s="1" customFormat="1" ht="18" customHeight="1" x14ac:dyDescent="0.25">
      <c r="A402" s="16" t="s">
        <v>10772</v>
      </c>
      <c r="B402" s="3" t="str">
        <f>HYPERLINK(CONCATENATE("http://www.scimagojr.com/journalsearch.php?q=",A402),"SCimago")</f>
        <v>SCimago</v>
      </c>
      <c r="C402" s="4"/>
      <c r="D402" s="17"/>
      <c r="E402" s="16"/>
      <c r="F402" s="16"/>
      <c r="G402" s="16" t="s">
        <v>12</v>
      </c>
      <c r="H402" s="84" t="s">
        <v>39</v>
      </c>
      <c r="I402" s="15" t="s">
        <v>10773</v>
      </c>
      <c r="J402" s="8"/>
      <c r="K402" s="7"/>
      <c r="L402" s="179"/>
      <c r="M402" s="277"/>
      <c r="N402" s="126"/>
    </row>
    <row r="403" spans="1:235" s="1" customFormat="1" ht="18" customHeight="1" x14ac:dyDescent="0.25">
      <c r="A403" s="16" t="s">
        <v>10774</v>
      </c>
      <c r="B403" s="3" t="str">
        <f>HYPERLINK(CONCATENATE("http://www.worldcat.org/search?q=",A403),"WCat")</f>
        <v>WCat</v>
      </c>
      <c r="C403" s="16"/>
      <c r="D403" s="17"/>
      <c r="E403" s="16"/>
      <c r="F403" s="16"/>
      <c r="G403" s="16" t="s">
        <v>12</v>
      </c>
      <c r="H403" s="84" t="s">
        <v>39</v>
      </c>
      <c r="I403" s="15" t="s">
        <v>10775</v>
      </c>
      <c r="J403" s="8"/>
      <c r="K403" s="7"/>
      <c r="L403" s="179"/>
      <c r="M403" s="277"/>
      <c r="N403" s="126"/>
    </row>
    <row r="404" spans="1:235" s="1" customFormat="1" ht="18" customHeight="1" x14ac:dyDescent="0.25">
      <c r="A404" s="16" t="s">
        <v>10776</v>
      </c>
      <c r="B404" s="3" t="str">
        <f>HYPERLINK(CONCATENATE("http://www.scimagojr.com/journalsearch.php?q=",A404),"SCimago")</f>
        <v>SCimago</v>
      </c>
      <c r="C404" s="4"/>
      <c r="D404" s="17"/>
      <c r="E404" s="16"/>
      <c r="F404" s="16"/>
      <c r="G404" s="16" t="s">
        <v>12</v>
      </c>
      <c r="H404" s="84" t="s">
        <v>39</v>
      </c>
      <c r="I404" s="15" t="s">
        <v>10777</v>
      </c>
      <c r="J404" s="8"/>
      <c r="K404" s="7"/>
      <c r="L404" s="179"/>
      <c r="M404" s="277"/>
      <c r="N404" s="126"/>
    </row>
    <row r="405" spans="1:235" s="1" customFormat="1" ht="18" customHeight="1" x14ac:dyDescent="0.25">
      <c r="A405" s="16" t="s">
        <v>10778</v>
      </c>
      <c r="B405" s="3" t="str">
        <f>HYPERLINK(CONCATENATE("http://www.worldcat.org/search?q=",A405),"WCat")</f>
        <v>WCat</v>
      </c>
      <c r="C405" s="16"/>
      <c r="D405" s="17"/>
      <c r="E405" s="16"/>
      <c r="F405" s="16"/>
      <c r="G405" s="16" t="s">
        <v>12</v>
      </c>
      <c r="H405" s="84" t="s">
        <v>39</v>
      </c>
      <c r="I405" s="15" t="s">
        <v>10779</v>
      </c>
      <c r="J405" s="8"/>
      <c r="K405" s="7"/>
      <c r="L405" s="179"/>
      <c r="M405" s="277"/>
      <c r="N405" s="126"/>
    </row>
    <row r="406" spans="1:235" s="1" customFormat="1" ht="18" customHeight="1" x14ac:dyDescent="0.25">
      <c r="A406" s="16" t="s">
        <v>6172</v>
      </c>
      <c r="B406" s="3" t="str">
        <f>HYPERLINK(CONCATENATE("http://www.scimagojr.com/journalsearch.php?q=",A406),"SCimago")</f>
        <v>SCimago</v>
      </c>
      <c r="C406" s="4"/>
      <c r="D406" s="17" t="s">
        <v>6173</v>
      </c>
      <c r="E406" s="3" t="str">
        <f>HYPERLINK(CONCATENATE("http://www.scimagojr.com/journalsearch.php?q=",D406),"SCimago")</f>
        <v>SCimago</v>
      </c>
      <c r="F406" s="16"/>
      <c r="G406" s="16" t="s">
        <v>12</v>
      </c>
      <c r="H406" s="84" t="s">
        <v>39</v>
      </c>
      <c r="I406" s="15" t="s">
        <v>6174</v>
      </c>
      <c r="J406" s="16"/>
      <c r="K406" s="18"/>
      <c r="L406" s="179"/>
      <c r="M406" s="277"/>
      <c r="N406" s="126"/>
    </row>
    <row r="407" spans="1:235" s="1" customFormat="1" ht="18" customHeight="1" x14ac:dyDescent="0.25">
      <c r="A407" s="16" t="s">
        <v>10206</v>
      </c>
      <c r="B407" s="3" t="str">
        <f>HYPERLINK(CONCATENATE("http://www.scimagojr.com/journalsearch.php?q=",A407),"SCimago")</f>
        <v>SCimago</v>
      </c>
      <c r="C407" s="4"/>
      <c r="D407" s="17"/>
      <c r="E407" s="16"/>
      <c r="F407" s="16"/>
      <c r="G407" s="16" t="s">
        <v>12</v>
      </c>
      <c r="H407" s="84" t="s">
        <v>39</v>
      </c>
      <c r="I407" s="15" t="s">
        <v>10207</v>
      </c>
      <c r="J407" s="8"/>
      <c r="K407" s="7"/>
      <c r="L407" s="179"/>
      <c r="M407" s="277"/>
      <c r="N407" s="126"/>
    </row>
    <row r="408" spans="1:235" s="1" customFormat="1" ht="18" customHeight="1" x14ac:dyDescent="0.25">
      <c r="A408" s="16" t="s">
        <v>10780</v>
      </c>
      <c r="B408" s="3" t="str">
        <f t="shared" ref="B408:B414" si="11">HYPERLINK(CONCATENATE("http://www.worldcat.org/search?q=",A408),"WCat")</f>
        <v>WCat</v>
      </c>
      <c r="C408" s="16"/>
      <c r="D408" s="17"/>
      <c r="E408" s="16"/>
      <c r="F408" s="16"/>
      <c r="G408" s="16" t="s">
        <v>12</v>
      </c>
      <c r="H408" s="84" t="s">
        <v>39</v>
      </c>
      <c r="I408" s="15" t="s">
        <v>10781</v>
      </c>
      <c r="J408" s="8"/>
      <c r="K408" s="7"/>
      <c r="L408" s="179"/>
      <c r="M408" s="277"/>
      <c r="N408" s="126"/>
    </row>
    <row r="409" spans="1:235" s="1" customFormat="1" ht="18" customHeight="1" x14ac:dyDescent="0.25">
      <c r="A409" s="16" t="s">
        <v>10782</v>
      </c>
      <c r="B409" s="3" t="str">
        <f t="shared" si="11"/>
        <v>WCat</v>
      </c>
      <c r="C409" s="16"/>
      <c r="D409" s="17"/>
      <c r="E409" s="16"/>
      <c r="F409" s="16"/>
      <c r="G409" s="16" t="s">
        <v>12</v>
      </c>
      <c r="H409" s="84" t="s">
        <v>39</v>
      </c>
      <c r="I409" s="15" t="s">
        <v>10783</v>
      </c>
      <c r="J409" s="8"/>
      <c r="K409" s="7"/>
      <c r="L409" s="179"/>
      <c r="M409" s="277"/>
      <c r="N409" s="126"/>
    </row>
    <row r="410" spans="1:235" s="1" customFormat="1" ht="18" customHeight="1" x14ac:dyDescent="0.25">
      <c r="A410" s="16" t="s">
        <v>10784</v>
      </c>
      <c r="B410" s="3" t="str">
        <f t="shared" si="11"/>
        <v>WCat</v>
      </c>
      <c r="C410" s="16"/>
      <c r="D410" s="17"/>
      <c r="E410" s="16"/>
      <c r="F410" s="16"/>
      <c r="G410" s="16" t="s">
        <v>12</v>
      </c>
      <c r="H410" s="84" t="s">
        <v>39</v>
      </c>
      <c r="I410" s="15" t="s">
        <v>10785</v>
      </c>
      <c r="J410" s="8"/>
      <c r="K410" s="7"/>
      <c r="L410" s="179"/>
      <c r="M410" s="277"/>
      <c r="N410" s="126"/>
    </row>
    <row r="411" spans="1:235" s="1" customFormat="1" ht="18" customHeight="1" x14ac:dyDescent="0.25">
      <c r="A411" s="16" t="s">
        <v>10786</v>
      </c>
      <c r="B411" s="3" t="str">
        <f t="shared" si="11"/>
        <v>WCat</v>
      </c>
      <c r="C411" s="16"/>
      <c r="D411" s="17"/>
      <c r="E411" s="16"/>
      <c r="F411" s="16"/>
      <c r="G411" s="16" t="s">
        <v>12</v>
      </c>
      <c r="H411" s="84" t="s">
        <v>39</v>
      </c>
      <c r="I411" s="15" t="s">
        <v>10787</v>
      </c>
      <c r="J411" s="13"/>
      <c r="K411" s="14"/>
      <c r="L411" s="179"/>
      <c r="M411" s="277"/>
      <c r="N411" s="126"/>
    </row>
    <row r="412" spans="1:235" s="1" customFormat="1" ht="18" customHeight="1" x14ac:dyDescent="0.25">
      <c r="A412" s="16" t="s">
        <v>10788</v>
      </c>
      <c r="B412" s="3" t="str">
        <f t="shared" si="11"/>
        <v>WCat</v>
      </c>
      <c r="C412" s="16"/>
      <c r="D412" s="17"/>
      <c r="E412" s="16"/>
      <c r="F412" s="16"/>
      <c r="G412" s="16" t="s">
        <v>12</v>
      </c>
      <c r="H412" s="84" t="s">
        <v>39</v>
      </c>
      <c r="I412" s="15" t="s">
        <v>10789</v>
      </c>
      <c r="J412" s="8"/>
      <c r="K412" s="7"/>
      <c r="L412" s="179"/>
      <c r="M412" s="277"/>
      <c r="N412" s="126"/>
    </row>
    <row r="413" spans="1:235" s="1" customFormat="1" ht="18" customHeight="1" x14ac:dyDescent="0.25">
      <c r="A413" s="16" t="s">
        <v>10790</v>
      </c>
      <c r="B413" s="3" t="str">
        <f t="shared" si="11"/>
        <v>WCat</v>
      </c>
      <c r="C413" s="16"/>
      <c r="D413" s="17"/>
      <c r="E413" s="16"/>
      <c r="F413" s="16"/>
      <c r="G413" s="16" t="s">
        <v>12</v>
      </c>
      <c r="H413" s="84" t="s">
        <v>39</v>
      </c>
      <c r="I413" s="15" t="s">
        <v>10791</v>
      </c>
      <c r="J413" s="8"/>
      <c r="K413" s="7"/>
      <c r="L413" s="179"/>
      <c r="M413" s="277"/>
      <c r="N413" s="126"/>
    </row>
    <row r="414" spans="1:235" s="1" customFormat="1" ht="18" customHeight="1" x14ac:dyDescent="0.25">
      <c r="A414" s="16" t="s">
        <v>10792</v>
      </c>
      <c r="B414" s="3" t="str">
        <f t="shared" si="11"/>
        <v>WCat</v>
      </c>
      <c r="C414" s="16"/>
      <c r="D414" s="17"/>
      <c r="E414" s="16"/>
      <c r="F414" s="16"/>
      <c r="G414" s="16" t="s">
        <v>12</v>
      </c>
      <c r="H414" s="84" t="s">
        <v>39</v>
      </c>
      <c r="I414" s="15" t="s">
        <v>10793</v>
      </c>
      <c r="J414" s="8"/>
      <c r="K414" s="7"/>
      <c r="L414" s="179"/>
      <c r="M414" s="277"/>
      <c r="N414" s="126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  <c r="HA414" s="12"/>
      <c r="HB414" s="12"/>
      <c r="HC414" s="12"/>
      <c r="HD414" s="12"/>
      <c r="HE414" s="12"/>
      <c r="HF414" s="12"/>
      <c r="HG414" s="12"/>
      <c r="HH414" s="12"/>
      <c r="HI414" s="12"/>
      <c r="HJ414" s="12"/>
      <c r="HK414" s="12"/>
      <c r="HL414" s="12"/>
      <c r="HM414" s="12"/>
      <c r="HN414" s="12"/>
      <c r="HO414" s="12"/>
      <c r="HP414" s="12"/>
      <c r="HQ414" s="12"/>
      <c r="HR414" s="12"/>
      <c r="HS414" s="12"/>
      <c r="HT414" s="12"/>
      <c r="HU414" s="12"/>
      <c r="HV414" s="12"/>
      <c r="HW414" s="12"/>
      <c r="HX414" s="12"/>
      <c r="HY414" s="12"/>
      <c r="HZ414" s="12"/>
      <c r="IA414" s="12"/>
    </row>
    <row r="415" spans="1:235" s="1" customFormat="1" ht="18" customHeight="1" x14ac:dyDescent="0.25">
      <c r="A415" s="16" t="s">
        <v>10214</v>
      </c>
      <c r="B415" s="3" t="str">
        <f>HYPERLINK(CONCATENATE("http://www.scimagojr.com/journalsearch.php?q=",A415),"SCimago")</f>
        <v>SCimago</v>
      </c>
      <c r="C415" s="4"/>
      <c r="D415" s="17"/>
      <c r="E415" s="16"/>
      <c r="F415" s="16"/>
      <c r="G415" s="16" t="s">
        <v>12</v>
      </c>
      <c r="H415" s="84" t="s">
        <v>39</v>
      </c>
      <c r="I415" s="15" t="s">
        <v>10215</v>
      </c>
      <c r="J415" s="8"/>
      <c r="K415" s="7"/>
      <c r="L415" s="179"/>
      <c r="M415" s="277"/>
      <c r="N415" s="126"/>
    </row>
    <row r="416" spans="1:235" s="1" customFormat="1" ht="18" customHeight="1" x14ac:dyDescent="0.25">
      <c r="A416" s="16" t="s">
        <v>10794</v>
      </c>
      <c r="B416" s="3" t="str">
        <f t="shared" ref="B416:B425" si="12">HYPERLINK(CONCATENATE("http://www.worldcat.org/search?q=",A416),"WCat")</f>
        <v>WCat</v>
      </c>
      <c r="C416" s="16"/>
      <c r="D416" s="17"/>
      <c r="E416" s="16"/>
      <c r="F416" s="16"/>
      <c r="G416" s="16" t="s">
        <v>12</v>
      </c>
      <c r="H416" s="84" t="s">
        <v>39</v>
      </c>
      <c r="I416" s="15" t="s">
        <v>10795</v>
      </c>
      <c r="J416" s="8"/>
      <c r="K416" s="7"/>
      <c r="L416" s="179"/>
      <c r="M416" s="277"/>
      <c r="N416" s="126"/>
    </row>
    <row r="417" spans="1:235" s="1" customFormat="1" ht="18" customHeight="1" x14ac:dyDescent="0.25">
      <c r="A417" s="16" t="s">
        <v>10796</v>
      </c>
      <c r="B417" s="3" t="str">
        <f t="shared" si="12"/>
        <v>WCat</v>
      </c>
      <c r="C417" s="16"/>
      <c r="D417" s="17"/>
      <c r="E417" s="16"/>
      <c r="F417" s="16"/>
      <c r="G417" s="16" t="s">
        <v>12</v>
      </c>
      <c r="H417" s="84" t="s">
        <v>39</v>
      </c>
      <c r="I417" s="15" t="s">
        <v>10797</v>
      </c>
      <c r="J417" s="8"/>
      <c r="K417" s="7"/>
      <c r="L417" s="179"/>
      <c r="M417" s="277"/>
      <c r="N417" s="126"/>
    </row>
    <row r="418" spans="1:235" s="1" customFormat="1" ht="18" customHeight="1" x14ac:dyDescent="0.25">
      <c r="A418" s="16" t="s">
        <v>10798</v>
      </c>
      <c r="B418" s="3" t="str">
        <f t="shared" si="12"/>
        <v>WCat</v>
      </c>
      <c r="C418" s="16"/>
      <c r="D418" s="17"/>
      <c r="E418" s="16"/>
      <c r="F418" s="16"/>
      <c r="G418" s="16" t="s">
        <v>12</v>
      </c>
      <c r="H418" s="84" t="s">
        <v>39</v>
      </c>
      <c r="I418" s="15" t="s">
        <v>10799</v>
      </c>
      <c r="J418" s="16"/>
      <c r="K418" s="18"/>
      <c r="L418" s="179"/>
      <c r="M418" s="277"/>
      <c r="N418" s="126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  <c r="HA418" s="12"/>
      <c r="HB418" s="12"/>
      <c r="HC418" s="12"/>
      <c r="HD418" s="12"/>
      <c r="HE418" s="12"/>
      <c r="HF418" s="12"/>
      <c r="HG418" s="12"/>
      <c r="HH418" s="12"/>
      <c r="HI418" s="12"/>
      <c r="HJ418" s="12"/>
      <c r="HK418" s="12"/>
      <c r="HL418" s="12"/>
      <c r="HM418" s="12"/>
      <c r="HN418" s="12"/>
      <c r="HO418" s="12"/>
      <c r="HP418" s="12"/>
      <c r="HQ418" s="12"/>
      <c r="HR418" s="12"/>
      <c r="HS418" s="12"/>
      <c r="HT418" s="12"/>
      <c r="HU418" s="12"/>
      <c r="HV418" s="12"/>
      <c r="HW418" s="12"/>
      <c r="HX418" s="12"/>
      <c r="HY418" s="12"/>
      <c r="HZ418" s="12"/>
      <c r="IA418" s="12"/>
    </row>
    <row r="419" spans="1:235" s="1" customFormat="1" ht="18" customHeight="1" x14ac:dyDescent="0.25">
      <c r="A419" s="16" t="s">
        <v>10800</v>
      </c>
      <c r="B419" s="3" t="str">
        <f t="shared" si="12"/>
        <v>WCat</v>
      </c>
      <c r="C419" s="16"/>
      <c r="D419" s="17"/>
      <c r="E419" s="16"/>
      <c r="F419" s="16"/>
      <c r="G419" s="16" t="s">
        <v>12</v>
      </c>
      <c r="H419" s="84" t="s">
        <v>39</v>
      </c>
      <c r="I419" s="15" t="s">
        <v>10801</v>
      </c>
      <c r="J419" s="8"/>
      <c r="K419" s="7"/>
      <c r="L419" s="179"/>
      <c r="M419" s="277"/>
      <c r="N419" s="126"/>
    </row>
    <row r="420" spans="1:235" s="1" customFormat="1" ht="18" customHeight="1" x14ac:dyDescent="0.25">
      <c r="A420" s="16" t="s">
        <v>10802</v>
      </c>
      <c r="B420" s="3" t="str">
        <f t="shared" si="12"/>
        <v>WCat</v>
      </c>
      <c r="C420" s="16"/>
      <c r="D420" s="17"/>
      <c r="E420" s="16"/>
      <c r="F420" s="16"/>
      <c r="G420" s="16" t="s">
        <v>12</v>
      </c>
      <c r="H420" s="84" t="s">
        <v>39</v>
      </c>
      <c r="I420" s="15" t="s">
        <v>10803</v>
      </c>
      <c r="J420" s="8"/>
      <c r="K420" s="7"/>
      <c r="L420" s="179"/>
      <c r="M420" s="277"/>
      <c r="N420" s="126"/>
    </row>
    <row r="421" spans="1:235" s="1" customFormat="1" ht="18" customHeight="1" x14ac:dyDescent="0.25">
      <c r="A421" s="16" t="s">
        <v>10804</v>
      </c>
      <c r="B421" s="3" t="str">
        <f t="shared" si="12"/>
        <v>WCat</v>
      </c>
      <c r="C421" s="16"/>
      <c r="D421" s="17"/>
      <c r="E421" s="16"/>
      <c r="F421" s="16"/>
      <c r="G421" s="16" t="s">
        <v>12</v>
      </c>
      <c r="H421" s="84" t="s">
        <v>39</v>
      </c>
      <c r="I421" s="15" t="s">
        <v>10805</v>
      </c>
      <c r="J421" s="8"/>
      <c r="K421" s="7"/>
      <c r="L421" s="179"/>
      <c r="M421" s="277"/>
      <c r="N421" s="126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  <c r="GZ421" s="12"/>
      <c r="HA421" s="12"/>
      <c r="HB421" s="12"/>
      <c r="HC421" s="12"/>
      <c r="HD421" s="12"/>
      <c r="HE421" s="12"/>
      <c r="HF421" s="12"/>
      <c r="HG421" s="12"/>
      <c r="HH421" s="12"/>
      <c r="HI421" s="12"/>
      <c r="HJ421" s="12"/>
      <c r="HK421" s="12"/>
      <c r="HL421" s="12"/>
      <c r="HM421" s="12"/>
      <c r="HN421" s="12"/>
      <c r="HO421" s="12"/>
      <c r="HP421" s="12"/>
      <c r="HQ421" s="12"/>
      <c r="HR421" s="12"/>
      <c r="HS421" s="12"/>
      <c r="HT421" s="12"/>
      <c r="HU421" s="12"/>
      <c r="HV421" s="12"/>
      <c r="HW421" s="12"/>
      <c r="HX421" s="12"/>
      <c r="HY421" s="12"/>
      <c r="HZ421" s="12"/>
      <c r="IA421" s="12"/>
    </row>
    <row r="422" spans="1:235" s="1" customFormat="1" ht="18" customHeight="1" x14ac:dyDescent="0.25">
      <c r="A422" s="16" t="s">
        <v>10806</v>
      </c>
      <c r="B422" s="3" t="str">
        <f t="shared" si="12"/>
        <v>WCat</v>
      </c>
      <c r="C422" s="16"/>
      <c r="D422" s="17"/>
      <c r="E422" s="16"/>
      <c r="F422" s="16"/>
      <c r="G422" s="16" t="s">
        <v>12</v>
      </c>
      <c r="H422" s="84" t="s">
        <v>39</v>
      </c>
      <c r="I422" s="15" t="s">
        <v>10807</v>
      </c>
      <c r="J422" s="8"/>
      <c r="K422" s="7"/>
      <c r="L422" s="179"/>
      <c r="M422" s="277"/>
      <c r="N422" s="126"/>
    </row>
    <row r="423" spans="1:235" s="1" customFormat="1" ht="18" customHeight="1" x14ac:dyDescent="0.25">
      <c r="A423" s="16" t="s">
        <v>10808</v>
      </c>
      <c r="B423" s="3" t="str">
        <f t="shared" si="12"/>
        <v>WCat</v>
      </c>
      <c r="C423" s="16"/>
      <c r="D423" s="17"/>
      <c r="E423" s="16"/>
      <c r="F423" s="16"/>
      <c r="G423" s="16" t="s">
        <v>12</v>
      </c>
      <c r="H423" s="84" t="s">
        <v>39</v>
      </c>
      <c r="I423" s="15" t="s">
        <v>10809</v>
      </c>
      <c r="J423" s="8"/>
      <c r="K423" s="7"/>
      <c r="L423" s="179"/>
      <c r="M423" s="277"/>
      <c r="N423" s="126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  <c r="HA423" s="12"/>
      <c r="HB423" s="12"/>
      <c r="HC423" s="12"/>
      <c r="HD423" s="12"/>
      <c r="HE423" s="12"/>
      <c r="HF423" s="12"/>
      <c r="HG423" s="12"/>
      <c r="HH423" s="12"/>
      <c r="HI423" s="12"/>
      <c r="HJ423" s="12"/>
      <c r="HK423" s="12"/>
      <c r="HL423" s="12"/>
      <c r="HM423" s="12"/>
      <c r="HN423" s="12"/>
      <c r="HO423" s="12"/>
      <c r="HP423" s="12"/>
      <c r="HQ423" s="12"/>
      <c r="HR423" s="12"/>
      <c r="HS423" s="12"/>
      <c r="HT423" s="12"/>
      <c r="HU423" s="12"/>
      <c r="HV423" s="12"/>
      <c r="HW423" s="12"/>
      <c r="HX423" s="12"/>
      <c r="HY423" s="12"/>
      <c r="HZ423" s="12"/>
      <c r="IA423" s="12"/>
    </row>
    <row r="424" spans="1:235" s="1" customFormat="1" ht="18" customHeight="1" x14ac:dyDescent="0.25">
      <c r="A424" s="16" t="s">
        <v>3556</v>
      </c>
      <c r="B424" s="3" t="str">
        <f t="shared" si="12"/>
        <v>WCat</v>
      </c>
      <c r="C424" s="16"/>
      <c r="D424" s="17"/>
      <c r="E424" s="16"/>
      <c r="F424" s="16"/>
      <c r="G424" s="16" t="s">
        <v>12</v>
      </c>
      <c r="H424" s="84" t="s">
        <v>39</v>
      </c>
      <c r="I424" s="15" t="s">
        <v>3557</v>
      </c>
      <c r="J424" s="8"/>
      <c r="K424" s="7"/>
      <c r="L424" s="179"/>
      <c r="M424" s="277"/>
      <c r="N424" s="126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2"/>
      <c r="HL424" s="12"/>
      <c r="HM424" s="12"/>
      <c r="HN424" s="12"/>
      <c r="HO424" s="12"/>
      <c r="HP424" s="12"/>
      <c r="HQ424" s="12"/>
      <c r="HR424" s="12"/>
      <c r="HS424" s="12"/>
      <c r="HT424" s="12"/>
      <c r="HU424" s="12"/>
      <c r="HV424" s="12"/>
      <c r="HW424" s="12"/>
      <c r="HX424" s="12"/>
      <c r="HY424" s="12"/>
      <c r="HZ424" s="12"/>
      <c r="IA424" s="12"/>
    </row>
    <row r="425" spans="1:235" s="1" customFormat="1" ht="18" customHeight="1" x14ac:dyDescent="0.25">
      <c r="A425" s="16" t="s">
        <v>10810</v>
      </c>
      <c r="B425" s="3" t="str">
        <f t="shared" si="12"/>
        <v>WCat</v>
      </c>
      <c r="C425" s="16"/>
      <c r="D425" s="17"/>
      <c r="E425" s="16"/>
      <c r="F425" s="16"/>
      <c r="G425" s="16" t="s">
        <v>12</v>
      </c>
      <c r="H425" s="84" t="s">
        <v>39</v>
      </c>
      <c r="I425" s="15" t="s">
        <v>10811</v>
      </c>
      <c r="J425" s="8"/>
      <c r="K425" s="7"/>
      <c r="L425" s="179"/>
      <c r="M425" s="277"/>
      <c r="N425" s="126"/>
    </row>
    <row r="426" spans="1:235" s="1" customFormat="1" ht="18" customHeight="1" x14ac:dyDescent="0.25">
      <c r="A426" s="16" t="s">
        <v>10812</v>
      </c>
      <c r="B426" s="3" t="str">
        <f>HYPERLINK(CONCATENATE("http://www.scimagojr.com/journalsearch.php?q=",A426),"SCimago")</f>
        <v>SCimago</v>
      </c>
      <c r="C426" s="4"/>
      <c r="D426" s="17"/>
      <c r="E426" s="16"/>
      <c r="F426" s="16"/>
      <c r="G426" s="16" t="s">
        <v>12</v>
      </c>
      <c r="H426" s="84" t="s">
        <v>39</v>
      </c>
      <c r="I426" s="15" t="s">
        <v>10813</v>
      </c>
      <c r="J426" s="8"/>
      <c r="K426" s="7"/>
      <c r="L426" s="179"/>
      <c r="M426" s="277"/>
      <c r="N426" s="126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12"/>
      <c r="HA426" s="12"/>
      <c r="HB426" s="12"/>
      <c r="HC426" s="12"/>
      <c r="HD426" s="12"/>
      <c r="HE426" s="12"/>
      <c r="HF426" s="12"/>
      <c r="HG426" s="12"/>
      <c r="HH426" s="12"/>
      <c r="HI426" s="12"/>
      <c r="HJ426" s="12"/>
      <c r="HK426" s="12"/>
      <c r="HL426" s="12"/>
      <c r="HM426" s="12"/>
      <c r="HN426" s="12"/>
      <c r="HO426" s="12"/>
      <c r="HP426" s="12"/>
      <c r="HQ426" s="12"/>
      <c r="HR426" s="12"/>
      <c r="HS426" s="12"/>
      <c r="HT426" s="12"/>
      <c r="HU426" s="12"/>
      <c r="HV426" s="12"/>
      <c r="HW426" s="12"/>
      <c r="HX426" s="12"/>
      <c r="HY426" s="12"/>
      <c r="HZ426" s="12"/>
      <c r="IA426" s="12"/>
    </row>
    <row r="427" spans="1:235" s="1" customFormat="1" ht="18" customHeight="1" x14ac:dyDescent="0.25">
      <c r="A427" s="16" t="s">
        <v>10814</v>
      </c>
      <c r="B427" s="3" t="str">
        <f t="shared" ref="B427:B433" si="13">HYPERLINK(CONCATENATE("http://www.worldcat.org/search?q=",A427),"WCat")</f>
        <v>WCat</v>
      </c>
      <c r="C427" s="16"/>
      <c r="D427" s="17"/>
      <c r="E427" s="16"/>
      <c r="F427" s="16"/>
      <c r="G427" s="16" t="s">
        <v>12</v>
      </c>
      <c r="H427" s="84" t="s">
        <v>39</v>
      </c>
      <c r="I427" s="15" t="s">
        <v>10815</v>
      </c>
      <c r="J427" s="8"/>
      <c r="K427" s="7"/>
      <c r="L427" s="179"/>
      <c r="M427" s="277"/>
      <c r="N427" s="126"/>
    </row>
    <row r="428" spans="1:235" s="1" customFormat="1" ht="18" customHeight="1" x14ac:dyDescent="0.25">
      <c r="A428" s="16" t="s">
        <v>10816</v>
      </c>
      <c r="B428" s="3" t="str">
        <f t="shared" si="13"/>
        <v>WCat</v>
      </c>
      <c r="C428" s="16"/>
      <c r="D428" s="17"/>
      <c r="E428" s="16"/>
      <c r="F428" s="16"/>
      <c r="G428" s="16" t="s">
        <v>12</v>
      </c>
      <c r="H428" s="84" t="s">
        <v>39</v>
      </c>
      <c r="I428" s="15" t="s">
        <v>10817</v>
      </c>
      <c r="J428" s="8"/>
      <c r="K428" s="7"/>
      <c r="L428" s="179"/>
      <c r="M428" s="277"/>
      <c r="N428" s="126"/>
    </row>
    <row r="429" spans="1:235" s="1" customFormat="1" ht="18" customHeight="1" x14ac:dyDescent="0.25">
      <c r="A429" s="16" t="s">
        <v>10818</v>
      </c>
      <c r="B429" s="3" t="str">
        <f t="shared" si="13"/>
        <v>WCat</v>
      </c>
      <c r="C429" s="16"/>
      <c r="D429" s="17"/>
      <c r="E429" s="16"/>
      <c r="F429" s="16"/>
      <c r="G429" s="16" t="s">
        <v>12</v>
      </c>
      <c r="H429" s="84" t="s">
        <v>39</v>
      </c>
      <c r="I429" s="15" t="s">
        <v>10819</v>
      </c>
      <c r="J429" s="8"/>
      <c r="K429" s="7"/>
      <c r="L429" s="179"/>
      <c r="M429" s="277"/>
      <c r="N429" s="126"/>
    </row>
    <row r="430" spans="1:235" s="1" customFormat="1" ht="18" customHeight="1" x14ac:dyDescent="0.25">
      <c r="A430" s="16" t="s">
        <v>10820</v>
      </c>
      <c r="B430" s="3" t="str">
        <f t="shared" si="13"/>
        <v>WCat</v>
      </c>
      <c r="C430" s="16"/>
      <c r="D430" s="17"/>
      <c r="E430" s="16"/>
      <c r="F430" s="16"/>
      <c r="G430" s="16" t="s">
        <v>12</v>
      </c>
      <c r="H430" s="84" t="s">
        <v>39</v>
      </c>
      <c r="I430" s="15" t="s">
        <v>10821</v>
      </c>
      <c r="J430" s="8"/>
      <c r="K430" s="7"/>
      <c r="L430" s="179"/>
      <c r="M430" s="277"/>
      <c r="N430" s="126"/>
    </row>
    <row r="431" spans="1:235" s="1" customFormat="1" ht="18" customHeight="1" x14ac:dyDescent="0.25">
      <c r="A431" s="16" t="s">
        <v>10822</v>
      </c>
      <c r="B431" s="3" t="str">
        <f t="shared" si="13"/>
        <v>WCat</v>
      </c>
      <c r="C431" s="16"/>
      <c r="D431" s="17"/>
      <c r="E431" s="16"/>
      <c r="F431" s="16"/>
      <c r="G431" s="16" t="s">
        <v>12</v>
      </c>
      <c r="H431" s="84" t="s">
        <v>39</v>
      </c>
      <c r="I431" s="15" t="s">
        <v>10823</v>
      </c>
      <c r="J431" s="16"/>
      <c r="K431" s="18"/>
      <c r="L431" s="179"/>
      <c r="M431" s="277"/>
      <c r="N431" s="126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  <c r="GZ431" s="12"/>
      <c r="HA431" s="12"/>
      <c r="HB431" s="12"/>
      <c r="HC431" s="12"/>
      <c r="HD431" s="12"/>
      <c r="HE431" s="12"/>
      <c r="HF431" s="12"/>
      <c r="HG431" s="12"/>
      <c r="HH431" s="12"/>
      <c r="HI431" s="12"/>
      <c r="HJ431" s="12"/>
      <c r="HK431" s="12"/>
      <c r="HL431" s="12"/>
      <c r="HM431" s="12"/>
      <c r="HN431" s="12"/>
      <c r="HO431" s="12"/>
      <c r="HP431" s="12"/>
      <c r="HQ431" s="12"/>
      <c r="HR431" s="12"/>
      <c r="HS431" s="12"/>
      <c r="HT431" s="12"/>
      <c r="HU431" s="12"/>
      <c r="HV431" s="12"/>
      <c r="HW431" s="12"/>
      <c r="HX431" s="12"/>
      <c r="HY431" s="12"/>
      <c r="HZ431" s="12"/>
      <c r="IA431" s="12"/>
    </row>
    <row r="432" spans="1:235" s="1" customFormat="1" ht="18" customHeight="1" x14ac:dyDescent="0.25">
      <c r="A432" s="16" t="s">
        <v>10824</v>
      </c>
      <c r="B432" s="3" t="str">
        <f t="shared" si="13"/>
        <v>WCat</v>
      </c>
      <c r="C432" s="16"/>
      <c r="D432" s="17"/>
      <c r="E432" s="16"/>
      <c r="F432" s="16"/>
      <c r="G432" s="16" t="s">
        <v>12</v>
      </c>
      <c r="H432" s="84" t="s">
        <v>39</v>
      </c>
      <c r="I432" s="15" t="s">
        <v>10825</v>
      </c>
      <c r="J432" s="13"/>
      <c r="K432" s="14"/>
      <c r="L432" s="179"/>
      <c r="M432" s="277"/>
      <c r="N432" s="126"/>
    </row>
    <row r="433" spans="1:235" s="1" customFormat="1" ht="18" customHeight="1" x14ac:dyDescent="0.25">
      <c r="A433" s="16" t="s">
        <v>10826</v>
      </c>
      <c r="B433" s="3" t="str">
        <f t="shared" si="13"/>
        <v>WCat</v>
      </c>
      <c r="C433" s="16"/>
      <c r="D433" s="17"/>
      <c r="E433" s="16"/>
      <c r="F433" s="16"/>
      <c r="G433" s="16" t="s">
        <v>12</v>
      </c>
      <c r="H433" s="84" t="s">
        <v>39</v>
      </c>
      <c r="I433" s="15" t="s">
        <v>10827</v>
      </c>
      <c r="J433" s="8"/>
      <c r="K433" s="7"/>
      <c r="L433" s="179"/>
      <c r="M433" s="277"/>
      <c r="N433" s="126"/>
    </row>
    <row r="434" spans="1:235" s="1" customFormat="1" ht="18" customHeight="1" x14ac:dyDescent="0.25">
      <c r="A434" s="16" t="s">
        <v>10828</v>
      </c>
      <c r="B434" s="3" t="str">
        <f>HYPERLINK(CONCATENATE("http://www.scimagojr.com/journalsearch.php?q=",A434),"SCimago")</f>
        <v>SCimago</v>
      </c>
      <c r="C434" s="4"/>
      <c r="D434" s="17"/>
      <c r="E434" s="16"/>
      <c r="F434" s="16"/>
      <c r="G434" s="16" t="s">
        <v>12</v>
      </c>
      <c r="H434" s="84" t="s">
        <v>39</v>
      </c>
      <c r="I434" s="15" t="s">
        <v>10829</v>
      </c>
      <c r="J434" s="8"/>
      <c r="K434" s="7"/>
      <c r="L434" s="179"/>
      <c r="M434" s="277"/>
      <c r="N434" s="126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  <c r="GZ434" s="12"/>
      <c r="HA434" s="12"/>
      <c r="HB434" s="12"/>
      <c r="HC434" s="12"/>
      <c r="HD434" s="12"/>
      <c r="HE434" s="12"/>
      <c r="HF434" s="12"/>
      <c r="HG434" s="12"/>
      <c r="HH434" s="12"/>
      <c r="HI434" s="12"/>
      <c r="HJ434" s="12"/>
      <c r="HK434" s="12"/>
      <c r="HL434" s="12"/>
      <c r="HM434" s="12"/>
      <c r="HN434" s="12"/>
      <c r="HO434" s="12"/>
      <c r="HP434" s="12"/>
      <c r="HQ434" s="12"/>
      <c r="HR434" s="12"/>
      <c r="HS434" s="12"/>
      <c r="HT434" s="12"/>
      <c r="HU434" s="12"/>
      <c r="HV434" s="12"/>
      <c r="HW434" s="12"/>
      <c r="HX434" s="12"/>
      <c r="HY434" s="12"/>
      <c r="HZ434" s="12"/>
      <c r="IA434" s="12"/>
    </row>
    <row r="435" spans="1:235" s="1" customFormat="1" ht="18" customHeight="1" x14ac:dyDescent="0.25">
      <c r="A435" s="16" t="s">
        <v>10830</v>
      </c>
      <c r="B435" s="3" t="str">
        <f>HYPERLINK(CONCATENATE("http://www.worldcat.org/search?q=",A435),"WCat")</f>
        <v>WCat</v>
      </c>
      <c r="C435" s="16"/>
      <c r="D435" s="17"/>
      <c r="E435" s="16"/>
      <c r="F435" s="16"/>
      <c r="G435" s="16" t="s">
        <v>12</v>
      </c>
      <c r="H435" s="84" t="s">
        <v>39</v>
      </c>
      <c r="I435" s="15" t="s">
        <v>10831</v>
      </c>
      <c r="J435" s="8"/>
      <c r="K435" s="7"/>
      <c r="L435" s="179"/>
      <c r="M435" s="277"/>
      <c r="N435" s="126"/>
    </row>
    <row r="436" spans="1:235" s="1" customFormat="1" ht="18" customHeight="1" x14ac:dyDescent="0.25">
      <c r="A436" s="16" t="s">
        <v>10832</v>
      </c>
      <c r="B436" s="3" t="str">
        <f>HYPERLINK(CONCATENATE("http://www.worldcat.org/search?q=",A436),"WCat")</f>
        <v>WCat</v>
      </c>
      <c r="C436" s="16"/>
      <c r="D436" s="17"/>
      <c r="E436" s="16"/>
      <c r="F436" s="16"/>
      <c r="G436" s="16" t="s">
        <v>12</v>
      </c>
      <c r="H436" s="84" t="s">
        <v>39</v>
      </c>
      <c r="I436" s="15" t="s">
        <v>10833</v>
      </c>
      <c r="J436" s="8"/>
      <c r="K436" s="7"/>
      <c r="L436" s="179"/>
      <c r="M436" s="277"/>
      <c r="N436" s="126"/>
    </row>
    <row r="437" spans="1:235" s="1" customFormat="1" ht="18" customHeight="1" x14ac:dyDescent="0.25">
      <c r="A437" s="16" t="s">
        <v>10834</v>
      </c>
      <c r="B437" s="3" t="str">
        <f>HYPERLINK(CONCATENATE("http://www.worldcat.org/search?q=",A437),"WCat")</f>
        <v>WCat</v>
      </c>
      <c r="C437" s="16"/>
      <c r="D437" s="17"/>
      <c r="E437" s="16"/>
      <c r="F437" s="16"/>
      <c r="G437" s="16" t="s">
        <v>12</v>
      </c>
      <c r="H437" s="84" t="s">
        <v>39</v>
      </c>
      <c r="I437" s="15" t="s">
        <v>10835</v>
      </c>
      <c r="J437" s="16"/>
      <c r="K437" s="18"/>
      <c r="L437" s="179"/>
      <c r="M437" s="277"/>
      <c r="N437" s="126"/>
    </row>
    <row r="438" spans="1:235" s="1" customFormat="1" ht="18" customHeight="1" x14ac:dyDescent="0.25">
      <c r="A438" s="16" t="s">
        <v>10836</v>
      </c>
      <c r="B438" s="3" t="str">
        <f>HYPERLINK(CONCATENATE("http://www.worldcat.org/search?q=",A438),"WCat")</f>
        <v>WCat</v>
      </c>
      <c r="C438" s="16"/>
      <c r="D438" s="17"/>
      <c r="E438" s="16"/>
      <c r="F438" s="16"/>
      <c r="G438" s="16" t="s">
        <v>12</v>
      </c>
      <c r="H438" s="84" t="s">
        <v>39</v>
      </c>
      <c r="I438" s="15" t="s">
        <v>10837</v>
      </c>
      <c r="J438" s="8"/>
      <c r="K438" s="7"/>
      <c r="L438" s="179"/>
      <c r="M438" s="277"/>
      <c r="N438" s="126"/>
    </row>
    <row r="439" spans="1:235" s="1" customFormat="1" ht="18" customHeight="1" x14ac:dyDescent="0.25">
      <c r="A439" s="16" t="s">
        <v>5587</v>
      </c>
      <c r="B439" s="3" t="str">
        <f>HYPERLINK(CONCATENATE("http://www.scimagojr.com/journalsearch.php?q=",A439),"SCimago")</f>
        <v>SCimago</v>
      </c>
      <c r="C439" s="4"/>
      <c r="D439" s="17"/>
      <c r="E439" s="16"/>
      <c r="F439" s="16"/>
      <c r="G439" s="16" t="s">
        <v>12</v>
      </c>
      <c r="H439" s="84" t="s">
        <v>39</v>
      </c>
      <c r="I439" s="15" t="s">
        <v>5588</v>
      </c>
      <c r="J439" s="8"/>
      <c r="K439" s="7"/>
      <c r="L439" s="179"/>
      <c r="M439" s="277"/>
      <c r="N439" s="126"/>
    </row>
    <row r="440" spans="1:235" s="1" customFormat="1" ht="18" customHeight="1" x14ac:dyDescent="0.25">
      <c r="A440" s="16" t="s">
        <v>10838</v>
      </c>
      <c r="B440" s="3" t="str">
        <f t="shared" ref="B440:B445" si="14">HYPERLINK(CONCATENATE("http://www.worldcat.org/search?q=",A440),"WCat")</f>
        <v>WCat</v>
      </c>
      <c r="C440" s="16"/>
      <c r="D440" s="17"/>
      <c r="E440" s="16"/>
      <c r="F440" s="16"/>
      <c r="G440" s="16" t="s">
        <v>12</v>
      </c>
      <c r="H440" s="84" t="s">
        <v>39</v>
      </c>
      <c r="I440" s="15" t="s">
        <v>10839</v>
      </c>
      <c r="J440" s="8"/>
      <c r="K440" s="7"/>
      <c r="L440" s="179"/>
      <c r="M440" s="277"/>
      <c r="N440" s="126"/>
    </row>
    <row r="441" spans="1:235" s="1" customFormat="1" ht="18" customHeight="1" x14ac:dyDescent="0.25">
      <c r="A441" s="16" t="s">
        <v>10840</v>
      </c>
      <c r="B441" s="3" t="str">
        <f t="shared" si="14"/>
        <v>WCat</v>
      </c>
      <c r="C441" s="16"/>
      <c r="D441" s="17"/>
      <c r="E441" s="16"/>
      <c r="F441" s="16"/>
      <c r="G441" s="16" t="s">
        <v>12</v>
      </c>
      <c r="H441" s="84" t="s">
        <v>39</v>
      </c>
      <c r="I441" s="15" t="s">
        <v>10841</v>
      </c>
      <c r="J441" s="8"/>
      <c r="K441" s="7"/>
      <c r="L441" s="179"/>
      <c r="M441" s="277"/>
      <c r="N441" s="126"/>
    </row>
    <row r="442" spans="1:235" s="1" customFormat="1" ht="18" customHeight="1" x14ac:dyDescent="0.25">
      <c r="A442" s="16" t="s">
        <v>10842</v>
      </c>
      <c r="B442" s="3" t="str">
        <f t="shared" si="14"/>
        <v>WCat</v>
      </c>
      <c r="C442" s="16"/>
      <c r="D442" s="17"/>
      <c r="E442" s="16"/>
      <c r="F442" s="16"/>
      <c r="G442" s="16" t="s">
        <v>12</v>
      </c>
      <c r="H442" s="84" t="s">
        <v>39</v>
      </c>
      <c r="I442" s="15" t="s">
        <v>10843</v>
      </c>
      <c r="J442" s="8"/>
      <c r="K442" s="7"/>
      <c r="L442" s="179"/>
      <c r="M442" s="277"/>
      <c r="N442" s="126"/>
    </row>
    <row r="443" spans="1:235" s="1" customFormat="1" ht="18" customHeight="1" x14ac:dyDescent="0.25">
      <c r="A443" s="16" t="s">
        <v>10844</v>
      </c>
      <c r="B443" s="3" t="str">
        <f t="shared" si="14"/>
        <v>WCat</v>
      </c>
      <c r="C443" s="16"/>
      <c r="D443" s="17"/>
      <c r="E443" s="16"/>
      <c r="F443" s="16"/>
      <c r="G443" s="16" t="s">
        <v>12</v>
      </c>
      <c r="H443" s="84" t="s">
        <v>39</v>
      </c>
      <c r="I443" s="15" t="s">
        <v>10845</v>
      </c>
      <c r="J443" s="8"/>
      <c r="K443" s="7"/>
      <c r="L443" s="179"/>
      <c r="M443" s="277"/>
      <c r="N443" s="126"/>
    </row>
    <row r="444" spans="1:235" s="1" customFormat="1" ht="18" customHeight="1" x14ac:dyDescent="0.25">
      <c r="A444" s="16" t="s">
        <v>10846</v>
      </c>
      <c r="B444" s="3" t="str">
        <f t="shared" si="14"/>
        <v>WCat</v>
      </c>
      <c r="C444" s="16"/>
      <c r="D444" s="17"/>
      <c r="E444" s="16"/>
      <c r="F444" s="16"/>
      <c r="G444" s="16" t="s">
        <v>12</v>
      </c>
      <c r="H444" s="84" t="s">
        <v>39</v>
      </c>
      <c r="I444" s="15" t="s">
        <v>10847</v>
      </c>
      <c r="J444" s="16"/>
      <c r="K444" s="18"/>
      <c r="L444" s="179"/>
      <c r="M444" s="277"/>
      <c r="N444" s="126"/>
    </row>
    <row r="445" spans="1:235" s="1" customFormat="1" ht="18" customHeight="1" x14ac:dyDescent="0.25">
      <c r="A445" s="16" t="s">
        <v>10848</v>
      </c>
      <c r="B445" s="3" t="str">
        <f t="shared" si="14"/>
        <v>WCat</v>
      </c>
      <c r="C445" s="16"/>
      <c r="D445" s="17"/>
      <c r="E445" s="16"/>
      <c r="F445" s="16"/>
      <c r="G445" s="16" t="s">
        <v>12</v>
      </c>
      <c r="H445" s="84" t="s">
        <v>39</v>
      </c>
      <c r="I445" s="15" t="s">
        <v>10849</v>
      </c>
      <c r="J445" s="8"/>
      <c r="K445" s="11"/>
      <c r="L445" s="179"/>
      <c r="M445" s="277"/>
      <c r="N445" s="126"/>
    </row>
    <row r="446" spans="1:235" s="1" customFormat="1" ht="18" customHeight="1" x14ac:dyDescent="0.25">
      <c r="A446" s="16" t="s">
        <v>10850</v>
      </c>
      <c r="B446" s="3" t="str">
        <f>HYPERLINK(CONCATENATE("http://www.scimagojr.com/journalsearch.php?q=",A446),"SCimago")</f>
        <v>SCimago</v>
      </c>
      <c r="C446" s="4"/>
      <c r="D446" s="17"/>
      <c r="E446" s="16"/>
      <c r="F446" s="16"/>
      <c r="G446" s="16" t="s">
        <v>12</v>
      </c>
      <c r="H446" s="96" t="s">
        <v>39</v>
      </c>
      <c r="I446" s="15" t="s">
        <v>10851</v>
      </c>
      <c r="J446" s="8"/>
      <c r="K446" s="7"/>
      <c r="L446" s="179"/>
      <c r="M446" s="277"/>
      <c r="N446" s="126"/>
    </row>
    <row r="447" spans="1:235" s="1" customFormat="1" ht="18" customHeight="1" x14ac:dyDescent="0.25">
      <c r="A447" s="16" t="s">
        <v>10852</v>
      </c>
      <c r="B447" s="3" t="str">
        <f t="shared" ref="B447:B455" si="15">HYPERLINK(CONCATENATE("http://www.worldcat.org/search?q=",A447),"WCat")</f>
        <v>WCat</v>
      </c>
      <c r="C447" s="16"/>
      <c r="D447" s="17"/>
      <c r="E447" s="16"/>
      <c r="F447" s="16"/>
      <c r="G447" s="16" t="s">
        <v>12</v>
      </c>
      <c r="H447" s="96" t="s">
        <v>39</v>
      </c>
      <c r="I447" s="15" t="s">
        <v>10853</v>
      </c>
      <c r="J447" s="8"/>
      <c r="K447" s="7"/>
      <c r="L447" s="179"/>
      <c r="M447" s="277"/>
      <c r="N447" s="126"/>
    </row>
    <row r="448" spans="1:235" s="1" customFormat="1" ht="18" customHeight="1" x14ac:dyDescent="0.25">
      <c r="A448" s="16" t="s">
        <v>10854</v>
      </c>
      <c r="B448" s="3" t="str">
        <f t="shared" si="15"/>
        <v>WCat</v>
      </c>
      <c r="C448" s="16"/>
      <c r="D448" s="17" t="s">
        <v>10855</v>
      </c>
      <c r="E448" s="3" t="str">
        <f>HYPERLINK(CONCATENATE("http://www.worldcat.org/search?q=",D448),"WCat")</f>
        <v>WCat</v>
      </c>
      <c r="F448" s="16"/>
      <c r="G448" s="16" t="s">
        <v>12</v>
      </c>
      <c r="H448" s="96" t="s">
        <v>39</v>
      </c>
      <c r="I448" s="15" t="s">
        <v>10856</v>
      </c>
      <c r="J448" s="8"/>
      <c r="K448" s="7"/>
      <c r="L448" s="179"/>
      <c r="M448" s="277"/>
      <c r="N448" s="126"/>
    </row>
    <row r="449" spans="1:235" s="1" customFormat="1" ht="18" customHeight="1" x14ac:dyDescent="0.25">
      <c r="A449" s="16" t="s">
        <v>10857</v>
      </c>
      <c r="B449" s="3" t="str">
        <f t="shared" si="15"/>
        <v>WCat</v>
      </c>
      <c r="C449" s="16"/>
      <c r="D449" s="17"/>
      <c r="E449" s="16"/>
      <c r="F449" s="16"/>
      <c r="G449" s="16" t="s">
        <v>12</v>
      </c>
      <c r="H449" s="84" t="s">
        <v>39</v>
      </c>
      <c r="I449" s="15" t="s">
        <v>10858</v>
      </c>
      <c r="J449" s="8"/>
      <c r="K449" s="7"/>
      <c r="L449" s="179"/>
      <c r="M449" s="277"/>
      <c r="N449" s="126"/>
    </row>
    <row r="450" spans="1:235" s="1" customFormat="1" ht="18" customHeight="1" x14ac:dyDescent="0.25">
      <c r="A450" s="16" t="s">
        <v>10859</v>
      </c>
      <c r="B450" s="3" t="str">
        <f t="shared" si="15"/>
        <v>WCat</v>
      </c>
      <c r="C450" s="16"/>
      <c r="D450" s="17"/>
      <c r="E450" s="16"/>
      <c r="F450" s="16"/>
      <c r="G450" s="16" t="s">
        <v>12</v>
      </c>
      <c r="H450" s="84" t="s">
        <v>39</v>
      </c>
      <c r="I450" s="15" t="s">
        <v>10860</v>
      </c>
      <c r="J450" s="8"/>
      <c r="K450" s="7"/>
      <c r="L450" s="179"/>
      <c r="M450" s="277"/>
      <c r="N450" s="126"/>
    </row>
    <row r="451" spans="1:235" s="1" customFormat="1" ht="18" customHeight="1" x14ac:dyDescent="0.25">
      <c r="A451" s="16" t="s">
        <v>10861</v>
      </c>
      <c r="B451" s="3" t="str">
        <f t="shared" si="15"/>
        <v>WCat</v>
      </c>
      <c r="C451" s="16"/>
      <c r="D451" s="17"/>
      <c r="E451" s="16"/>
      <c r="F451" s="16"/>
      <c r="G451" s="16" t="s">
        <v>12</v>
      </c>
      <c r="H451" s="84" t="s">
        <v>39</v>
      </c>
      <c r="I451" s="15" t="s">
        <v>10862</v>
      </c>
      <c r="J451" s="8"/>
      <c r="K451" s="7"/>
      <c r="L451" s="179"/>
      <c r="M451" s="277"/>
      <c r="N451" s="126"/>
    </row>
    <row r="452" spans="1:235" s="1" customFormat="1" ht="18" customHeight="1" x14ac:dyDescent="0.25">
      <c r="A452" s="16" t="s">
        <v>10863</v>
      </c>
      <c r="B452" s="3" t="str">
        <f t="shared" si="15"/>
        <v>WCat</v>
      </c>
      <c r="C452" s="16"/>
      <c r="D452" s="17"/>
      <c r="E452" s="16"/>
      <c r="F452" s="16"/>
      <c r="G452" s="16" t="s">
        <v>12</v>
      </c>
      <c r="H452" s="84" t="s">
        <v>39</v>
      </c>
      <c r="I452" s="15" t="s">
        <v>10864</v>
      </c>
      <c r="J452" s="8"/>
      <c r="K452" s="7"/>
      <c r="L452" s="179"/>
      <c r="M452" s="277"/>
      <c r="N452" s="126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  <c r="GZ452" s="12"/>
      <c r="HA452" s="12"/>
      <c r="HB452" s="12"/>
      <c r="HC452" s="12"/>
      <c r="HD452" s="12"/>
      <c r="HE452" s="12"/>
      <c r="HF452" s="12"/>
      <c r="HG452" s="12"/>
      <c r="HH452" s="12"/>
      <c r="HI452" s="12"/>
      <c r="HJ452" s="12"/>
      <c r="HK452" s="12"/>
      <c r="HL452" s="12"/>
      <c r="HM452" s="12"/>
      <c r="HN452" s="12"/>
      <c r="HO452" s="12"/>
      <c r="HP452" s="12"/>
      <c r="HQ452" s="12"/>
      <c r="HR452" s="12"/>
      <c r="HS452" s="12"/>
      <c r="HT452" s="12"/>
      <c r="HU452" s="12"/>
      <c r="HV452" s="12"/>
      <c r="HW452" s="12"/>
      <c r="HX452" s="12"/>
      <c r="HY452" s="12"/>
      <c r="HZ452" s="12"/>
      <c r="IA452" s="12"/>
    </row>
    <row r="453" spans="1:235" s="1" customFormat="1" ht="18" customHeight="1" x14ac:dyDescent="0.25">
      <c r="A453" s="16" t="s">
        <v>10865</v>
      </c>
      <c r="B453" s="3" t="str">
        <f t="shared" si="15"/>
        <v>WCat</v>
      </c>
      <c r="C453" s="16"/>
      <c r="D453" s="17"/>
      <c r="E453" s="16"/>
      <c r="F453" s="16"/>
      <c r="G453" s="16" t="s">
        <v>12</v>
      </c>
      <c r="H453" s="84" t="s">
        <v>39</v>
      </c>
      <c r="I453" s="15" t="s">
        <v>10866</v>
      </c>
      <c r="J453" s="8"/>
      <c r="K453" s="7"/>
      <c r="L453" s="179"/>
      <c r="M453" s="277"/>
      <c r="N453" s="126"/>
    </row>
    <row r="454" spans="1:235" s="1" customFormat="1" ht="18" customHeight="1" x14ac:dyDescent="0.25">
      <c r="A454" s="16" t="s">
        <v>10867</v>
      </c>
      <c r="B454" s="3" t="str">
        <f t="shared" si="15"/>
        <v>WCat</v>
      </c>
      <c r="C454" s="16"/>
      <c r="D454" s="17"/>
      <c r="E454" s="16"/>
      <c r="F454" s="16"/>
      <c r="G454" s="16" t="s">
        <v>12</v>
      </c>
      <c r="H454" s="84" t="s">
        <v>39</v>
      </c>
      <c r="I454" s="15" t="s">
        <v>10868</v>
      </c>
      <c r="J454" s="8"/>
      <c r="K454" s="7"/>
      <c r="L454" s="179"/>
      <c r="M454" s="277"/>
      <c r="N454" s="126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  <c r="GZ454" s="12"/>
      <c r="HA454" s="12"/>
      <c r="HB454" s="12"/>
      <c r="HC454" s="12"/>
      <c r="HD454" s="12"/>
      <c r="HE454" s="12"/>
      <c r="HF454" s="12"/>
      <c r="HG454" s="12"/>
      <c r="HH454" s="12"/>
      <c r="HI454" s="12"/>
      <c r="HJ454" s="12"/>
      <c r="HK454" s="12"/>
      <c r="HL454" s="12"/>
      <c r="HM454" s="12"/>
      <c r="HN454" s="12"/>
      <c r="HO454" s="12"/>
      <c r="HP454" s="12"/>
      <c r="HQ454" s="12"/>
      <c r="HR454" s="12"/>
      <c r="HS454" s="12"/>
      <c r="HT454" s="12"/>
      <c r="HU454" s="12"/>
      <c r="HV454" s="12"/>
      <c r="HW454" s="12"/>
      <c r="HX454" s="12"/>
      <c r="HY454" s="12"/>
      <c r="HZ454" s="12"/>
      <c r="IA454" s="12"/>
    </row>
    <row r="455" spans="1:235" s="1" customFormat="1" ht="18" customHeight="1" x14ac:dyDescent="0.25">
      <c r="A455" s="16" t="s">
        <v>10869</v>
      </c>
      <c r="B455" s="3" t="str">
        <f t="shared" si="15"/>
        <v>WCat</v>
      </c>
      <c r="C455" s="16"/>
      <c r="D455" s="17"/>
      <c r="E455" s="16"/>
      <c r="F455" s="16"/>
      <c r="G455" s="16" t="s">
        <v>12</v>
      </c>
      <c r="H455" s="84" t="s">
        <v>39</v>
      </c>
      <c r="I455" s="15" t="s">
        <v>10870</v>
      </c>
      <c r="J455" s="16"/>
      <c r="K455" s="18"/>
      <c r="L455" s="179"/>
      <c r="M455" s="277"/>
      <c r="N455" s="126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  <c r="GZ455" s="12"/>
      <c r="HA455" s="12"/>
      <c r="HB455" s="12"/>
      <c r="HC455" s="12"/>
      <c r="HD455" s="12"/>
      <c r="HE455" s="12"/>
      <c r="HF455" s="12"/>
      <c r="HG455" s="12"/>
      <c r="HH455" s="12"/>
      <c r="HI455" s="12"/>
      <c r="HJ455" s="12"/>
      <c r="HK455" s="12"/>
      <c r="HL455" s="12"/>
      <c r="HM455" s="12"/>
      <c r="HN455" s="12"/>
      <c r="HO455" s="12"/>
      <c r="HP455" s="12"/>
      <c r="HQ455" s="12"/>
      <c r="HR455" s="12"/>
      <c r="HS455" s="12"/>
      <c r="HT455" s="12"/>
      <c r="HU455" s="12"/>
      <c r="HV455" s="12"/>
      <c r="HW455" s="12"/>
      <c r="HX455" s="12"/>
      <c r="HY455" s="12"/>
      <c r="HZ455" s="12"/>
      <c r="IA455" s="12"/>
    </row>
    <row r="456" spans="1:235" s="1" customFormat="1" ht="18" customHeight="1" x14ac:dyDescent="0.25">
      <c r="A456" s="16" t="s">
        <v>10871</v>
      </c>
      <c r="B456" s="3" t="str">
        <f>HYPERLINK(CONCATENATE("http://www.scimagojr.com/journalsearch.php?q=",A456),"SCimago")</f>
        <v>SCimago</v>
      </c>
      <c r="C456" s="4"/>
      <c r="D456" s="17"/>
      <c r="E456" s="16"/>
      <c r="F456" s="16"/>
      <c r="G456" s="16" t="s">
        <v>12</v>
      </c>
      <c r="H456" s="84" t="s">
        <v>39</v>
      </c>
      <c r="I456" s="15" t="s">
        <v>10872</v>
      </c>
      <c r="J456" s="9"/>
      <c r="K456" s="7"/>
      <c r="L456" s="179"/>
      <c r="M456" s="277"/>
      <c r="N456" s="126"/>
    </row>
    <row r="457" spans="1:235" s="1" customFormat="1" ht="18" customHeight="1" x14ac:dyDescent="0.25">
      <c r="A457" s="16" t="s">
        <v>10873</v>
      </c>
      <c r="B457" s="3" t="str">
        <f>HYPERLINK(CONCATENATE("http://www.worldcat.org/search?q=",A457),"WCat")</f>
        <v>WCat</v>
      </c>
      <c r="C457" s="16"/>
      <c r="D457" s="17"/>
      <c r="E457" s="16"/>
      <c r="F457" s="16"/>
      <c r="G457" s="16" t="s">
        <v>12</v>
      </c>
      <c r="H457" s="84" t="s">
        <v>39</v>
      </c>
      <c r="I457" s="15" t="s">
        <v>10874</v>
      </c>
      <c r="J457" s="8"/>
      <c r="K457" s="7"/>
      <c r="L457" s="179"/>
      <c r="M457" s="277"/>
      <c r="N457" s="126"/>
    </row>
    <row r="458" spans="1:235" s="1" customFormat="1" ht="18" customHeight="1" x14ac:dyDescent="0.25">
      <c r="A458" s="16" t="s">
        <v>10875</v>
      </c>
      <c r="B458" s="3" t="str">
        <f>HYPERLINK(CONCATENATE("http://www.worldcat.org/search?q=",A458),"WCat")</f>
        <v>WCat</v>
      </c>
      <c r="C458" s="16"/>
      <c r="D458" s="17"/>
      <c r="E458" s="16"/>
      <c r="F458" s="16"/>
      <c r="G458" s="16" t="s">
        <v>12</v>
      </c>
      <c r="H458" s="84" t="s">
        <v>39</v>
      </c>
      <c r="I458" s="15" t="s">
        <v>10876</v>
      </c>
      <c r="J458" s="8"/>
      <c r="K458" s="7"/>
      <c r="L458" s="179"/>
      <c r="M458" s="277"/>
      <c r="N458" s="126"/>
    </row>
    <row r="459" spans="1:235" s="1" customFormat="1" ht="18" customHeight="1" x14ac:dyDescent="0.25">
      <c r="A459" s="16" t="s">
        <v>10877</v>
      </c>
      <c r="B459" s="3" t="str">
        <f>HYPERLINK(CONCATENATE("http://www.worldcat.org/search?q=",A459),"WCat")</f>
        <v>WCat</v>
      </c>
      <c r="C459" s="16"/>
      <c r="D459" s="17"/>
      <c r="E459" s="16"/>
      <c r="F459" s="16"/>
      <c r="G459" s="16" t="s">
        <v>12</v>
      </c>
      <c r="H459" s="84" t="s">
        <v>39</v>
      </c>
      <c r="I459" s="15" t="s">
        <v>10878</v>
      </c>
      <c r="J459" s="8"/>
      <c r="K459" s="7"/>
      <c r="L459" s="179"/>
      <c r="M459" s="277"/>
      <c r="N459" s="126"/>
    </row>
    <row r="460" spans="1:235" s="1" customFormat="1" ht="18" customHeight="1" x14ac:dyDescent="0.25">
      <c r="A460" s="16" t="s">
        <v>10879</v>
      </c>
      <c r="B460" s="3" t="str">
        <f>HYPERLINK(CONCATENATE("http://www.worldcat.org/search?q=",A460),"WCat")</f>
        <v>WCat</v>
      </c>
      <c r="C460" s="16"/>
      <c r="D460" s="17"/>
      <c r="E460" s="16"/>
      <c r="F460" s="16"/>
      <c r="G460" s="16" t="s">
        <v>12</v>
      </c>
      <c r="H460" s="84" t="s">
        <v>39</v>
      </c>
      <c r="I460" s="15" t="s">
        <v>10880</v>
      </c>
      <c r="J460" s="16"/>
      <c r="K460" s="18"/>
      <c r="L460" s="179"/>
      <c r="M460" s="277"/>
      <c r="N460" s="126"/>
    </row>
    <row r="461" spans="1:235" s="1" customFormat="1" ht="18" customHeight="1" x14ac:dyDescent="0.25">
      <c r="A461" s="16" t="s">
        <v>10881</v>
      </c>
      <c r="B461" s="3" t="str">
        <f>HYPERLINK(CONCATENATE("http://www.scimagojr.com/journalsearch.php?q=",A461),"SCimago")</f>
        <v>SCimago</v>
      </c>
      <c r="C461" s="4"/>
      <c r="D461" s="17"/>
      <c r="E461" s="16"/>
      <c r="F461" s="16"/>
      <c r="G461" s="16" t="s">
        <v>12</v>
      </c>
      <c r="H461" s="84" t="s">
        <v>39</v>
      </c>
      <c r="I461" s="15" t="s">
        <v>10882</v>
      </c>
      <c r="J461" s="13"/>
      <c r="K461" s="14"/>
      <c r="L461" s="179"/>
      <c r="M461" s="277"/>
      <c r="N461" s="126"/>
    </row>
    <row r="462" spans="1:235" s="1" customFormat="1" ht="18" customHeight="1" x14ac:dyDescent="0.25">
      <c r="A462" s="16" t="s">
        <v>7385</v>
      </c>
      <c r="B462" s="3" t="str">
        <f>HYPERLINK(CONCATENATE("http://www.scimagojr.com/journalsearch.php?q=",A462),"SCimago")</f>
        <v>SCimago</v>
      </c>
      <c r="C462" s="4"/>
      <c r="D462" s="17"/>
      <c r="E462" s="16"/>
      <c r="F462" s="16"/>
      <c r="G462" s="16" t="s">
        <v>12</v>
      </c>
      <c r="H462" s="84" t="s">
        <v>39</v>
      </c>
      <c r="I462" s="15" t="s">
        <v>8464</v>
      </c>
      <c r="J462" s="8"/>
      <c r="K462" s="7"/>
      <c r="L462" s="179"/>
      <c r="M462" s="277"/>
      <c r="N462" s="126"/>
    </row>
    <row r="463" spans="1:235" s="1" customFormat="1" ht="18" customHeight="1" x14ac:dyDescent="0.25">
      <c r="A463" s="16" t="s">
        <v>10883</v>
      </c>
      <c r="B463" s="3" t="str">
        <f>HYPERLINK(CONCATENATE("http://www.scimagojr.com/journalsearch.php?q=",A463),"SCimago")</f>
        <v>SCimago</v>
      </c>
      <c r="C463" s="4"/>
      <c r="D463" s="17"/>
      <c r="E463" s="16"/>
      <c r="F463" s="16"/>
      <c r="G463" s="16" t="s">
        <v>12</v>
      </c>
      <c r="H463" s="84" t="s">
        <v>39</v>
      </c>
      <c r="I463" s="15" t="s">
        <v>10884</v>
      </c>
      <c r="J463" s="8"/>
      <c r="K463" s="7"/>
      <c r="L463" s="179"/>
      <c r="M463" s="277"/>
      <c r="N463" s="126"/>
    </row>
    <row r="464" spans="1:235" s="1" customFormat="1" ht="18" customHeight="1" x14ac:dyDescent="0.25">
      <c r="A464" s="16" t="s">
        <v>10885</v>
      </c>
      <c r="B464" s="3" t="str">
        <f>HYPERLINK(CONCATENATE("http://www.scimagojr.com/journalsearch.php?q=",A464),"SCimago")</f>
        <v>SCimago</v>
      </c>
      <c r="C464" s="4"/>
      <c r="D464" s="17"/>
      <c r="E464" s="16"/>
      <c r="F464" s="16"/>
      <c r="G464" s="16" t="s">
        <v>12</v>
      </c>
      <c r="H464" s="84" t="s">
        <v>39</v>
      </c>
      <c r="I464" s="15" t="s">
        <v>10886</v>
      </c>
      <c r="J464" s="8"/>
      <c r="K464" s="7"/>
      <c r="L464" s="179"/>
      <c r="M464" s="277"/>
      <c r="N464" s="126"/>
    </row>
    <row r="465" spans="1:235" s="1" customFormat="1" ht="18" customHeight="1" x14ac:dyDescent="0.25">
      <c r="A465" s="16" t="s">
        <v>10887</v>
      </c>
      <c r="B465" s="3" t="str">
        <f t="shared" ref="B465:B470" si="16">HYPERLINK(CONCATENATE("http://www.worldcat.org/search?q=",A465),"WCat")</f>
        <v>WCat</v>
      </c>
      <c r="C465" s="16"/>
      <c r="D465" s="17" t="s">
        <v>10887</v>
      </c>
      <c r="E465" s="3" t="str">
        <f>HYPERLINK(CONCATENATE("http://www.worldcat.org/search?q=",D465),"WCat")</f>
        <v>WCat</v>
      </c>
      <c r="F465" s="16"/>
      <c r="G465" s="16" t="s">
        <v>12</v>
      </c>
      <c r="H465" s="84" t="s">
        <v>39</v>
      </c>
      <c r="I465" s="15" t="s">
        <v>10888</v>
      </c>
      <c r="J465" s="8"/>
      <c r="K465" s="7"/>
      <c r="L465" s="179"/>
      <c r="M465" s="277"/>
      <c r="N465" s="126"/>
    </row>
    <row r="466" spans="1:235" s="1" customFormat="1" ht="18" customHeight="1" x14ac:dyDescent="0.25">
      <c r="A466" s="16" t="s">
        <v>10889</v>
      </c>
      <c r="B466" s="3" t="str">
        <f t="shared" si="16"/>
        <v>WCat</v>
      </c>
      <c r="C466" s="16"/>
      <c r="D466" s="17" t="s">
        <v>10889</v>
      </c>
      <c r="E466" s="3" t="str">
        <f>HYPERLINK(CONCATENATE("http://www.worldcat.org/search?q=",D466),"WCat")</f>
        <v>WCat</v>
      </c>
      <c r="F466" s="16"/>
      <c r="G466" s="16" t="s">
        <v>12</v>
      </c>
      <c r="H466" s="84" t="s">
        <v>39</v>
      </c>
      <c r="I466" s="15" t="s">
        <v>10890</v>
      </c>
      <c r="J466" s="16"/>
      <c r="K466" s="18"/>
      <c r="L466" s="179"/>
      <c r="M466" s="277"/>
      <c r="N466" s="126"/>
    </row>
    <row r="467" spans="1:235" s="1" customFormat="1" ht="18" customHeight="1" x14ac:dyDescent="0.25">
      <c r="A467" s="16" t="s">
        <v>10891</v>
      </c>
      <c r="B467" s="3" t="str">
        <f t="shared" si="16"/>
        <v>WCat</v>
      </c>
      <c r="C467" s="16"/>
      <c r="D467" s="17"/>
      <c r="E467" s="16"/>
      <c r="F467" s="16"/>
      <c r="G467" s="16" t="s">
        <v>12</v>
      </c>
      <c r="H467" s="84" t="s">
        <v>39</v>
      </c>
      <c r="I467" s="15" t="s">
        <v>10892</v>
      </c>
      <c r="J467" s="8"/>
      <c r="K467" s="7"/>
      <c r="L467" s="179"/>
      <c r="M467" s="277"/>
      <c r="N467" s="126"/>
    </row>
    <row r="468" spans="1:235" s="1" customFormat="1" ht="18" customHeight="1" x14ac:dyDescent="0.25">
      <c r="A468" s="16" t="s">
        <v>10893</v>
      </c>
      <c r="B468" s="3" t="str">
        <f t="shared" si="16"/>
        <v>WCat</v>
      </c>
      <c r="C468" s="16"/>
      <c r="D468" s="17"/>
      <c r="E468" s="16"/>
      <c r="F468" s="16"/>
      <c r="G468" s="16" t="s">
        <v>12</v>
      </c>
      <c r="H468" s="84" t="s">
        <v>39</v>
      </c>
      <c r="I468" s="15" t="s">
        <v>10894</v>
      </c>
      <c r="J468" s="8"/>
      <c r="K468" s="7"/>
      <c r="L468" s="179"/>
      <c r="M468" s="277"/>
      <c r="N468" s="126"/>
    </row>
    <row r="469" spans="1:235" s="1" customFormat="1" ht="18" customHeight="1" x14ac:dyDescent="0.25">
      <c r="A469" s="16" t="s">
        <v>10895</v>
      </c>
      <c r="B469" s="3" t="str">
        <f t="shared" si="16"/>
        <v>WCat</v>
      </c>
      <c r="C469" s="16"/>
      <c r="D469" s="17" t="s">
        <v>10896</v>
      </c>
      <c r="E469" s="3" t="str">
        <f>HYPERLINK(CONCATENATE("http://www.worldcat.org/search?q=",D469),"WCat")</f>
        <v>WCat</v>
      </c>
      <c r="F469" s="16"/>
      <c r="G469" s="16" t="s">
        <v>12</v>
      </c>
      <c r="H469" s="84" t="s">
        <v>39</v>
      </c>
      <c r="I469" s="15" t="s">
        <v>10897</v>
      </c>
      <c r="J469" s="8"/>
      <c r="K469" s="7"/>
      <c r="L469" s="179"/>
      <c r="M469" s="277"/>
      <c r="N469" s="126"/>
    </row>
    <row r="470" spans="1:235" s="1" customFormat="1" ht="18" customHeight="1" x14ac:dyDescent="0.25">
      <c r="A470" s="16" t="s">
        <v>10522</v>
      </c>
      <c r="B470" s="3" t="str">
        <f t="shared" si="16"/>
        <v>WCat</v>
      </c>
      <c r="C470" s="16"/>
      <c r="D470" s="17" t="s">
        <v>10522</v>
      </c>
      <c r="E470" s="3" t="str">
        <f>HYPERLINK(CONCATENATE("http://www.worldcat.org/search?q=",D470),"WCat")</f>
        <v>WCat</v>
      </c>
      <c r="F470" s="16"/>
      <c r="G470" s="16" t="s">
        <v>12</v>
      </c>
      <c r="H470" s="84" t="s">
        <v>39</v>
      </c>
      <c r="I470" s="15" t="s">
        <v>10898</v>
      </c>
      <c r="J470" s="8"/>
      <c r="K470" s="7"/>
      <c r="L470" s="179"/>
      <c r="M470" s="277"/>
      <c r="N470" s="126"/>
    </row>
    <row r="471" spans="1:235" s="1" customFormat="1" ht="18" customHeight="1" x14ac:dyDescent="0.25">
      <c r="A471" s="16" t="s">
        <v>10899</v>
      </c>
      <c r="B471" s="3" t="str">
        <f>HYPERLINK(CONCATENATE("http://www.scimagojr.com/journalsearch.php?q=",A471),"SCimago")</f>
        <v>SCimago</v>
      </c>
      <c r="C471" s="4"/>
      <c r="D471" s="17"/>
      <c r="E471" s="16"/>
      <c r="F471" s="16"/>
      <c r="G471" s="16" t="s">
        <v>12</v>
      </c>
      <c r="H471" s="96" t="s">
        <v>39</v>
      </c>
      <c r="I471" s="15" t="s">
        <v>10900</v>
      </c>
      <c r="J471" s="16"/>
      <c r="K471" s="18"/>
      <c r="L471" s="179"/>
      <c r="M471" s="277"/>
      <c r="N471" s="126"/>
    </row>
    <row r="472" spans="1:235" s="1" customFormat="1" ht="18" customHeight="1" x14ac:dyDescent="0.25">
      <c r="A472" s="16" t="s">
        <v>10901</v>
      </c>
      <c r="B472" s="3" t="str">
        <f>HYPERLINK(CONCATENATE("http://www.worldcat.org/search?q=",A472),"WCat")</f>
        <v>WCat</v>
      </c>
      <c r="C472" s="16"/>
      <c r="D472" s="17"/>
      <c r="E472" s="16"/>
      <c r="F472" s="16"/>
      <c r="G472" s="16" t="s">
        <v>12</v>
      </c>
      <c r="H472" s="84" t="s">
        <v>39</v>
      </c>
      <c r="I472" s="15" t="s">
        <v>10902</v>
      </c>
      <c r="J472" s="8"/>
      <c r="K472" s="7"/>
      <c r="L472" s="179"/>
      <c r="M472" s="277"/>
      <c r="N472" s="126"/>
    </row>
    <row r="473" spans="1:235" s="1" customFormat="1" ht="18" customHeight="1" x14ac:dyDescent="0.25">
      <c r="A473" s="16" t="s">
        <v>10903</v>
      </c>
      <c r="B473" s="3" t="str">
        <f>HYPERLINK(CONCATENATE("http://www.worldcat.org/search?q=",A473),"WCat")</f>
        <v>WCat</v>
      </c>
      <c r="C473" s="16"/>
      <c r="D473" s="17" t="s">
        <v>10904</v>
      </c>
      <c r="E473" s="3" t="str">
        <f>HYPERLINK(CONCATENATE("http://www.worldcat.org/search?q=",D473),"WCat")</f>
        <v>WCat</v>
      </c>
      <c r="F473" s="16"/>
      <c r="G473" s="16" t="s">
        <v>12</v>
      </c>
      <c r="H473" s="84" t="s">
        <v>39</v>
      </c>
      <c r="I473" s="15" t="s">
        <v>10905</v>
      </c>
      <c r="J473" s="16"/>
      <c r="K473" s="18"/>
      <c r="L473" s="179"/>
      <c r="M473" s="277"/>
      <c r="N473" s="126"/>
    </row>
    <row r="474" spans="1:235" s="1" customFormat="1" ht="18" customHeight="1" x14ac:dyDescent="0.25">
      <c r="A474" s="16" t="s">
        <v>10906</v>
      </c>
      <c r="B474" s="3" t="str">
        <f>HYPERLINK(CONCATENATE("http://www.worldcat.org/search?q=",A474),"WCat")</f>
        <v>WCat</v>
      </c>
      <c r="C474" s="16"/>
      <c r="D474" s="17" t="s">
        <v>10907</v>
      </c>
      <c r="E474" s="3" t="str">
        <f>HYPERLINK(CONCATENATE("http://www.worldcat.org/search?q=",D474),"WCat")</f>
        <v>WCat</v>
      </c>
      <c r="F474" s="16"/>
      <c r="G474" s="16" t="s">
        <v>12</v>
      </c>
      <c r="H474" s="84" t="s">
        <v>39</v>
      </c>
      <c r="I474" s="15" t="s">
        <v>10908</v>
      </c>
      <c r="J474" s="8"/>
      <c r="K474" s="7"/>
      <c r="L474" s="179"/>
      <c r="M474" s="277"/>
      <c r="N474" s="126"/>
    </row>
    <row r="475" spans="1:235" s="1" customFormat="1" ht="18" customHeight="1" x14ac:dyDescent="0.25">
      <c r="A475" s="16" t="s">
        <v>10909</v>
      </c>
      <c r="B475" s="3" t="str">
        <f>HYPERLINK(CONCATENATE("http://www.worldcat.org/search?q=",A475),"WCat")</f>
        <v>WCat</v>
      </c>
      <c r="C475" s="16"/>
      <c r="D475" s="17"/>
      <c r="E475" s="16"/>
      <c r="F475" s="16"/>
      <c r="G475" s="16" t="s">
        <v>12</v>
      </c>
      <c r="H475" s="84" t="s">
        <v>39</v>
      </c>
      <c r="I475" s="15" t="s">
        <v>10910</v>
      </c>
      <c r="J475" s="8"/>
      <c r="K475" s="7"/>
      <c r="L475" s="179"/>
      <c r="M475" s="277"/>
      <c r="N475" s="126"/>
    </row>
    <row r="476" spans="1:235" s="1" customFormat="1" ht="18" customHeight="1" x14ac:dyDescent="0.25">
      <c r="A476" s="16" t="s">
        <v>10911</v>
      </c>
      <c r="B476" s="3" t="str">
        <f>HYPERLINK(CONCATENATE("http://www.worldcat.org/search?q=",A476),"WCat")</f>
        <v>WCat</v>
      </c>
      <c r="C476" s="16"/>
      <c r="D476" s="17"/>
      <c r="E476" s="16"/>
      <c r="F476" s="16"/>
      <c r="G476" s="16" t="s">
        <v>12</v>
      </c>
      <c r="H476" s="84" t="s">
        <v>39</v>
      </c>
      <c r="I476" s="15" t="s">
        <v>10912</v>
      </c>
      <c r="J476" s="16"/>
      <c r="K476" s="18"/>
      <c r="L476" s="179"/>
      <c r="M476" s="277"/>
      <c r="N476" s="126"/>
    </row>
    <row r="477" spans="1:235" s="1" customFormat="1" ht="18" customHeight="1" x14ac:dyDescent="0.25">
      <c r="A477" s="16" t="s">
        <v>5660</v>
      </c>
      <c r="B477" s="3" t="str">
        <f>HYPERLINK(CONCATENATE("http://www.scimagojr.com/journalsearch.php?q=",A477),"SCimago")</f>
        <v>SCimago</v>
      </c>
      <c r="C477" s="4"/>
      <c r="D477" s="17"/>
      <c r="E477" s="16"/>
      <c r="F477" s="16"/>
      <c r="G477" s="16" t="s">
        <v>12</v>
      </c>
      <c r="H477" s="84" t="s">
        <v>39</v>
      </c>
      <c r="I477" s="15" t="s">
        <v>5662</v>
      </c>
      <c r="J477" s="8"/>
      <c r="K477" s="7"/>
      <c r="L477" s="179"/>
      <c r="M477" s="277"/>
      <c r="N477" s="126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12"/>
      <c r="HA477" s="12"/>
      <c r="HB477" s="12"/>
      <c r="HC477" s="12"/>
      <c r="HD477" s="12"/>
      <c r="HE477" s="12"/>
      <c r="HF477" s="12"/>
      <c r="HG477" s="12"/>
      <c r="HH477" s="12"/>
      <c r="HI477" s="12"/>
      <c r="HJ477" s="12"/>
      <c r="HK477" s="12"/>
      <c r="HL477" s="12"/>
      <c r="HM477" s="12"/>
      <c r="HN477" s="12"/>
      <c r="HO477" s="12"/>
      <c r="HP477" s="12"/>
      <c r="HQ477" s="12"/>
      <c r="HR477" s="12"/>
      <c r="HS477" s="12"/>
      <c r="HT477" s="12"/>
      <c r="HU477" s="12"/>
      <c r="HV477" s="12"/>
      <c r="HW477" s="12"/>
      <c r="HX477" s="12"/>
      <c r="HY477" s="12"/>
      <c r="HZ477" s="12"/>
      <c r="IA477" s="12"/>
    </row>
    <row r="478" spans="1:235" s="1" customFormat="1" ht="18" customHeight="1" x14ac:dyDescent="0.25">
      <c r="A478" s="16" t="s">
        <v>10913</v>
      </c>
      <c r="B478" s="3" t="str">
        <f>HYPERLINK(CONCATENATE("http://www.worldcat.org/search?q=",A478),"WCat")</f>
        <v>WCat</v>
      </c>
      <c r="C478" s="16"/>
      <c r="D478" s="17"/>
      <c r="E478" s="16"/>
      <c r="F478" s="16"/>
      <c r="G478" s="16" t="s">
        <v>12</v>
      </c>
      <c r="H478" s="84" t="s">
        <v>39</v>
      </c>
      <c r="I478" s="15" t="s">
        <v>10914</v>
      </c>
      <c r="J478" s="16"/>
      <c r="K478" s="18"/>
      <c r="L478" s="179"/>
      <c r="M478" s="277"/>
      <c r="N478" s="126"/>
    </row>
    <row r="479" spans="1:235" s="1" customFormat="1" ht="18" customHeight="1" x14ac:dyDescent="0.25">
      <c r="A479" s="16" t="s">
        <v>10915</v>
      </c>
      <c r="B479" s="3" t="str">
        <f>HYPERLINK(CONCATENATE("http://www.scimagojr.com/journalsearch.php?q=",A479),"SCimago")</f>
        <v>SCimago</v>
      </c>
      <c r="C479" s="4"/>
      <c r="D479" s="17" t="s">
        <v>10916</v>
      </c>
      <c r="E479" s="3" t="str">
        <f>HYPERLINK(CONCATENATE("http://www.scimagojr.com/journalsearch.php?q=",D479),"SCimago")</f>
        <v>SCimago</v>
      </c>
      <c r="F479" s="16"/>
      <c r="G479" s="16" t="s">
        <v>12</v>
      </c>
      <c r="H479" s="84" t="s">
        <v>39</v>
      </c>
      <c r="I479" s="15" t="s">
        <v>10917</v>
      </c>
      <c r="J479" s="8"/>
      <c r="K479" s="7"/>
      <c r="L479" s="179"/>
      <c r="M479" s="277"/>
      <c r="N479" s="126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  <c r="GZ479" s="12"/>
      <c r="HA479" s="12"/>
      <c r="HB479" s="12"/>
      <c r="HC479" s="12"/>
      <c r="HD479" s="12"/>
      <c r="HE479" s="12"/>
      <c r="HF479" s="12"/>
      <c r="HG479" s="12"/>
      <c r="HH479" s="12"/>
      <c r="HI479" s="12"/>
      <c r="HJ479" s="12"/>
      <c r="HK479" s="12"/>
      <c r="HL479" s="12"/>
      <c r="HM479" s="12"/>
      <c r="HN479" s="12"/>
      <c r="HO479" s="12"/>
      <c r="HP479" s="12"/>
      <c r="HQ479" s="12"/>
      <c r="HR479" s="12"/>
      <c r="HS479" s="12"/>
      <c r="HT479" s="12"/>
      <c r="HU479" s="12"/>
      <c r="HV479" s="12"/>
      <c r="HW479" s="12"/>
      <c r="HX479" s="12"/>
      <c r="HY479" s="12"/>
      <c r="HZ479" s="12"/>
      <c r="IA479" s="12"/>
    </row>
    <row r="480" spans="1:235" s="1" customFormat="1" ht="18" customHeight="1" x14ac:dyDescent="0.25">
      <c r="A480" s="16" t="s">
        <v>10919</v>
      </c>
      <c r="B480" s="3" t="str">
        <f>HYPERLINK(CONCATENATE("http://www.worldcat.org/search?q=",A480),"WCat")</f>
        <v>WCat</v>
      </c>
      <c r="C480" s="16"/>
      <c r="D480" s="17" t="s">
        <v>10920</v>
      </c>
      <c r="E480" s="3" t="str">
        <f>HYPERLINK(CONCATENATE("http://www.worldcat.org/search?q=",D480),"WCat")</f>
        <v>WCat</v>
      </c>
      <c r="F480" s="16"/>
      <c r="G480" s="16" t="s">
        <v>12</v>
      </c>
      <c r="H480" s="84" t="s">
        <v>39</v>
      </c>
      <c r="I480" s="15" t="s">
        <v>10921</v>
      </c>
      <c r="J480" s="8"/>
      <c r="K480" s="7"/>
      <c r="L480" s="179"/>
      <c r="M480" s="277"/>
      <c r="N480" s="126"/>
    </row>
    <row r="481" spans="1:235" s="1" customFormat="1" ht="18" customHeight="1" x14ac:dyDescent="0.25">
      <c r="A481" s="16" t="s">
        <v>2333</v>
      </c>
      <c r="B481" s="3" t="str">
        <f>HYPERLINK(CONCATENATE("http://www.scimagojr.com/journalsearch.php?q=",A481),"SCimago")</f>
        <v>SCimago</v>
      </c>
      <c r="C481" s="4"/>
      <c r="D481" s="17"/>
      <c r="E481" s="16"/>
      <c r="F481" s="16"/>
      <c r="G481" s="16" t="s">
        <v>12</v>
      </c>
      <c r="H481" s="84" t="s">
        <v>39</v>
      </c>
      <c r="I481" s="15" t="s">
        <v>2334</v>
      </c>
      <c r="J481" s="8"/>
      <c r="K481" s="7"/>
      <c r="L481" s="179"/>
      <c r="M481" s="277"/>
      <c r="N481" s="126"/>
    </row>
    <row r="482" spans="1:235" s="1" customFormat="1" ht="18" customHeight="1" x14ac:dyDescent="0.25">
      <c r="A482" s="16" t="s">
        <v>10922</v>
      </c>
      <c r="B482" s="3" t="str">
        <f>HYPERLINK(CONCATENATE("http://www.scimagojr.com/journalsearch.php?q=",A482),"SCimago")</f>
        <v>SCimago</v>
      </c>
      <c r="C482" s="4"/>
      <c r="D482" s="17"/>
      <c r="E482" s="16"/>
      <c r="F482" s="16"/>
      <c r="G482" s="16" t="s">
        <v>12</v>
      </c>
      <c r="H482" s="84" t="s">
        <v>39</v>
      </c>
      <c r="I482" s="15" t="s">
        <v>10923</v>
      </c>
      <c r="J482" s="16"/>
      <c r="K482" s="18"/>
      <c r="L482" s="179"/>
      <c r="M482" s="277"/>
      <c r="N482" s="126"/>
    </row>
    <row r="483" spans="1:235" s="1" customFormat="1" ht="18" customHeight="1" x14ac:dyDescent="0.25">
      <c r="A483" s="16" t="s">
        <v>10924</v>
      </c>
      <c r="B483" s="3" t="str">
        <f>HYPERLINK(CONCATENATE("http://www.scimagojr.com/journalsearch.php?q=",A483),"SCimago")</f>
        <v>SCimago</v>
      </c>
      <c r="C483" s="4"/>
      <c r="D483" s="17" t="s">
        <v>10925</v>
      </c>
      <c r="E483" s="3" t="str">
        <f>HYPERLINK(CONCATENATE("http://www.scimagojr.com/journalsearch.php?q=",D483),"SCimago")</f>
        <v>SCimago</v>
      </c>
      <c r="F483" s="16"/>
      <c r="G483" s="16" t="s">
        <v>12</v>
      </c>
      <c r="H483" s="84" t="s">
        <v>39</v>
      </c>
      <c r="I483" s="15" t="s">
        <v>10926</v>
      </c>
      <c r="J483" s="13"/>
      <c r="K483" s="14"/>
      <c r="L483" s="179"/>
      <c r="M483" s="277"/>
      <c r="N483" s="126"/>
    </row>
    <row r="484" spans="1:235" s="1" customFormat="1" ht="18" customHeight="1" x14ac:dyDescent="0.25">
      <c r="A484" s="16" t="s">
        <v>10927</v>
      </c>
      <c r="B484" s="3" t="str">
        <f>HYPERLINK(CONCATENATE("http://www.worldcat.org/search?q=",A484),"WCat")</f>
        <v>WCat</v>
      </c>
      <c r="C484" s="16"/>
      <c r="D484" s="17"/>
      <c r="E484" s="16"/>
      <c r="F484" s="16"/>
      <c r="G484" s="16" t="s">
        <v>12</v>
      </c>
      <c r="H484" s="84" t="s">
        <v>39</v>
      </c>
      <c r="I484" s="15" t="s">
        <v>10928</v>
      </c>
      <c r="J484" s="8"/>
      <c r="K484" s="11"/>
      <c r="L484" s="179"/>
      <c r="M484" s="277"/>
      <c r="N484" s="126"/>
    </row>
    <row r="485" spans="1:235" s="1" customFormat="1" ht="18" customHeight="1" x14ac:dyDescent="0.25">
      <c r="A485" s="16" t="s">
        <v>10929</v>
      </c>
      <c r="B485" s="3" t="str">
        <f>HYPERLINK(CONCATENATE("http://www.scimagojr.com/journalsearch.php?q=",A485),"SCimago")</f>
        <v>SCimago</v>
      </c>
      <c r="C485" s="4"/>
      <c r="D485" s="17"/>
      <c r="E485" s="16"/>
      <c r="F485" s="16"/>
      <c r="G485" s="16" t="s">
        <v>12</v>
      </c>
      <c r="H485" s="84" t="s">
        <v>39</v>
      </c>
      <c r="I485" s="15" t="s">
        <v>10930</v>
      </c>
      <c r="J485" s="8"/>
      <c r="K485" s="7"/>
      <c r="L485" s="179"/>
      <c r="M485" s="277"/>
      <c r="N485" s="126"/>
    </row>
    <row r="486" spans="1:235" s="1" customFormat="1" ht="18" customHeight="1" x14ac:dyDescent="0.25">
      <c r="A486" s="16" t="s">
        <v>10931</v>
      </c>
      <c r="B486" s="3" t="str">
        <f>HYPERLINK(CONCATENATE("http://www.worldcat.org/search?q=",A486),"WCat")</f>
        <v>WCat</v>
      </c>
      <c r="C486" s="16"/>
      <c r="D486" s="17"/>
      <c r="E486" s="16"/>
      <c r="F486" s="16"/>
      <c r="G486" s="16" t="s">
        <v>12</v>
      </c>
      <c r="H486" s="84" t="s">
        <v>39</v>
      </c>
      <c r="I486" s="15" t="s">
        <v>10932</v>
      </c>
      <c r="J486" s="8"/>
      <c r="K486" s="7"/>
      <c r="L486" s="179"/>
      <c r="M486" s="277"/>
      <c r="N486" s="126"/>
    </row>
    <row r="487" spans="1:235" s="1" customFormat="1" ht="18" customHeight="1" x14ac:dyDescent="0.25">
      <c r="A487" s="16" t="s">
        <v>10933</v>
      </c>
      <c r="B487" s="3" t="str">
        <f>HYPERLINK(CONCATENATE("http://www.worldcat.org/search?q=",A487),"WCat")</f>
        <v>WCat</v>
      </c>
      <c r="C487" s="16"/>
      <c r="D487" s="17"/>
      <c r="E487" s="16"/>
      <c r="F487" s="16"/>
      <c r="G487" s="16" t="s">
        <v>12</v>
      </c>
      <c r="H487" s="84" t="s">
        <v>39</v>
      </c>
      <c r="I487" s="15" t="s">
        <v>10934</v>
      </c>
      <c r="J487" s="16"/>
      <c r="K487" s="18"/>
      <c r="L487" s="179"/>
      <c r="M487" s="277"/>
      <c r="N487" s="126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12"/>
      <c r="HA487" s="12"/>
      <c r="HB487" s="12"/>
      <c r="HC487" s="12"/>
      <c r="HD487" s="12"/>
      <c r="HE487" s="12"/>
      <c r="HF487" s="12"/>
      <c r="HG487" s="12"/>
      <c r="HH487" s="12"/>
      <c r="HI487" s="12"/>
      <c r="HJ487" s="12"/>
      <c r="HK487" s="12"/>
      <c r="HL487" s="12"/>
      <c r="HM487" s="12"/>
      <c r="HN487" s="12"/>
      <c r="HO487" s="12"/>
      <c r="HP487" s="12"/>
      <c r="HQ487" s="12"/>
      <c r="HR487" s="12"/>
      <c r="HS487" s="12"/>
      <c r="HT487" s="12"/>
      <c r="HU487" s="12"/>
      <c r="HV487" s="12"/>
      <c r="HW487" s="12"/>
      <c r="HX487" s="12"/>
      <c r="HY487" s="12"/>
      <c r="HZ487" s="12"/>
      <c r="IA487" s="12"/>
    </row>
    <row r="488" spans="1:235" s="1" customFormat="1" ht="18" customHeight="1" x14ac:dyDescent="0.25">
      <c r="A488" s="16" t="s">
        <v>10935</v>
      </c>
      <c r="B488" s="3" t="str">
        <f>HYPERLINK(CONCATENATE("http://www.worldcat.org/search?q=",A488),"WCat")</f>
        <v>WCat</v>
      </c>
      <c r="C488" s="16"/>
      <c r="D488" s="17" t="s">
        <v>10936</v>
      </c>
      <c r="E488" s="3" t="str">
        <f>HYPERLINK(CONCATENATE("http://www.worldcat.org/search?q=",D488),"WCat")</f>
        <v>WCat</v>
      </c>
      <c r="F488" s="16"/>
      <c r="G488" s="16" t="s">
        <v>12</v>
      </c>
      <c r="H488" s="84" t="s">
        <v>39</v>
      </c>
      <c r="I488" s="15" t="s">
        <v>10937</v>
      </c>
      <c r="J488" s="8"/>
      <c r="K488" s="7"/>
      <c r="L488" s="179"/>
      <c r="M488" s="277"/>
      <c r="N488" s="126"/>
    </row>
    <row r="489" spans="1:235" s="1" customFormat="1" ht="18" customHeight="1" x14ac:dyDescent="0.25">
      <c r="A489" s="16" t="s">
        <v>3745</v>
      </c>
      <c r="B489" s="3" t="str">
        <f>HYPERLINK(CONCATENATE("http://www.worldcat.org/search?q=",A489),"WCat")</f>
        <v>WCat</v>
      </c>
      <c r="C489" s="16"/>
      <c r="D489" s="17"/>
      <c r="E489" s="16"/>
      <c r="F489" s="16"/>
      <c r="G489" s="16" t="s">
        <v>12</v>
      </c>
      <c r="H489" s="84" t="s">
        <v>39</v>
      </c>
      <c r="I489" s="15" t="s">
        <v>3746</v>
      </c>
      <c r="J489" s="8"/>
      <c r="K489" s="7"/>
      <c r="L489" s="179"/>
      <c r="M489" s="277"/>
      <c r="N489" s="126"/>
    </row>
    <row r="490" spans="1:235" s="1" customFormat="1" ht="18" customHeight="1" x14ac:dyDescent="0.25">
      <c r="A490" s="16" t="s">
        <v>10938</v>
      </c>
      <c r="B490" s="3" t="str">
        <f>HYPERLINK(CONCATENATE("http://www.scimagojr.com/journalsearch.php?q=",A490),"SCimago")</f>
        <v>SCimago</v>
      </c>
      <c r="C490" s="4"/>
      <c r="D490" s="17" t="s">
        <v>10939</v>
      </c>
      <c r="E490" s="3" t="str">
        <f>HYPERLINK(CONCATENATE("http://www.scimagojr.com/journalsearch.php?q=",D490),"SCimago")</f>
        <v>SCimago</v>
      </c>
      <c r="F490" s="16"/>
      <c r="G490" s="16" t="s">
        <v>12</v>
      </c>
      <c r="H490" s="84" t="s">
        <v>39</v>
      </c>
      <c r="I490" s="15" t="s">
        <v>10940</v>
      </c>
      <c r="J490" s="16"/>
      <c r="K490" s="18"/>
      <c r="L490" s="179"/>
      <c r="M490" s="277"/>
      <c r="N490" s="126"/>
    </row>
    <row r="491" spans="1:235" s="1" customFormat="1" ht="18" customHeight="1" x14ac:dyDescent="0.25">
      <c r="A491" s="16" t="s">
        <v>2360</v>
      </c>
      <c r="B491" s="3" t="str">
        <f>HYPERLINK(CONCATENATE("http://www.worldcat.org/search?q=",A491),"WCat")</f>
        <v>WCat</v>
      </c>
      <c r="C491" s="16"/>
      <c r="D491" s="17" t="s">
        <v>2361</v>
      </c>
      <c r="E491" s="3" t="str">
        <f>HYPERLINK(CONCATENATE("http://www.worldcat.org/search?q=",D491),"WCat")</f>
        <v>WCat</v>
      </c>
      <c r="F491" s="16"/>
      <c r="G491" s="16" t="s">
        <v>12</v>
      </c>
      <c r="H491" s="84" t="s">
        <v>39</v>
      </c>
      <c r="I491" s="15" t="s">
        <v>2362</v>
      </c>
      <c r="J491" s="8"/>
      <c r="K491" s="11"/>
      <c r="L491" s="179"/>
      <c r="M491" s="277"/>
      <c r="N491" s="126"/>
    </row>
    <row r="492" spans="1:235" s="1" customFormat="1" ht="18" customHeight="1" x14ac:dyDescent="0.25">
      <c r="A492" s="16" t="s">
        <v>10941</v>
      </c>
      <c r="B492" s="3" t="str">
        <f>HYPERLINK(CONCATENATE("http://www.worldcat.org/search?q=",A492),"WCat")</f>
        <v>WCat</v>
      </c>
      <c r="C492" s="16"/>
      <c r="D492" s="17"/>
      <c r="E492" s="16"/>
      <c r="F492" s="16"/>
      <c r="G492" s="16" t="s">
        <v>12</v>
      </c>
      <c r="H492" s="84" t="s">
        <v>39</v>
      </c>
      <c r="I492" s="15" t="s">
        <v>10942</v>
      </c>
      <c r="J492" s="8"/>
      <c r="K492" s="7"/>
      <c r="L492" s="179"/>
      <c r="M492" s="277"/>
      <c r="N492" s="126"/>
    </row>
    <row r="493" spans="1:235" s="1" customFormat="1" ht="18" customHeight="1" x14ac:dyDescent="0.25">
      <c r="A493" s="16" t="s">
        <v>10943</v>
      </c>
      <c r="B493" s="3" t="str">
        <f>HYPERLINK(CONCATENATE("http://www.scimagojr.com/journalsearch.php?q=",A493),"SCimago")</f>
        <v>SCimago</v>
      </c>
      <c r="C493" s="4"/>
      <c r="D493" s="17" t="s">
        <v>10944</v>
      </c>
      <c r="E493" s="3" t="str">
        <f>HYPERLINK(CONCATENATE("http://www.scimagojr.com/journalsearch.php?q=",D493),"SCimago")</f>
        <v>SCimago</v>
      </c>
      <c r="F493" s="16"/>
      <c r="G493" s="16" t="s">
        <v>12</v>
      </c>
      <c r="H493" s="96" t="s">
        <v>39</v>
      </c>
      <c r="I493" s="15" t="s">
        <v>10945</v>
      </c>
      <c r="J493" s="8"/>
      <c r="K493" s="7"/>
      <c r="L493" s="179"/>
      <c r="M493" s="277"/>
      <c r="N493" s="126"/>
    </row>
    <row r="494" spans="1:235" s="1" customFormat="1" ht="18" customHeight="1" x14ac:dyDescent="0.25">
      <c r="A494" s="16" t="s">
        <v>7188</v>
      </c>
      <c r="B494" s="3" t="str">
        <f>HYPERLINK(CONCATENATE("http://www.scimagojr.com/journalsearch.php?q=",A494),"SCimago")</f>
        <v>SCimago</v>
      </c>
      <c r="C494" s="4"/>
      <c r="D494" s="17" t="s">
        <v>7188</v>
      </c>
      <c r="E494" s="3" t="str">
        <f>HYPERLINK(CONCATENATE("http://www.scimagojr.com/journalsearch.php?q=",D494),"SCimago")</f>
        <v>SCimago</v>
      </c>
      <c r="F494" s="16"/>
      <c r="G494" s="16" t="s">
        <v>12</v>
      </c>
      <c r="H494" s="84" t="s">
        <v>39</v>
      </c>
      <c r="I494" s="15" t="s">
        <v>10946</v>
      </c>
      <c r="J494" s="8"/>
      <c r="K494" s="7"/>
      <c r="L494" s="179"/>
      <c r="M494" s="277"/>
      <c r="N494" s="126"/>
    </row>
    <row r="495" spans="1:235" s="1" customFormat="1" ht="18" customHeight="1" x14ac:dyDescent="0.25">
      <c r="A495" s="16" t="s">
        <v>10947</v>
      </c>
      <c r="B495" s="3" t="str">
        <f>HYPERLINK(CONCATENATE("http://www.scimagojr.com/journalsearch.php?q=",A495),"SCimago")</f>
        <v>SCimago</v>
      </c>
      <c r="C495" s="4"/>
      <c r="D495" s="17"/>
      <c r="E495" s="16"/>
      <c r="F495" s="16"/>
      <c r="G495" s="16" t="s">
        <v>12</v>
      </c>
      <c r="H495" s="96" t="s">
        <v>39</v>
      </c>
      <c r="I495" s="15" t="s">
        <v>10948</v>
      </c>
      <c r="J495" s="16"/>
      <c r="K495" s="18"/>
      <c r="L495" s="179"/>
      <c r="M495" s="277"/>
      <c r="N495" s="126"/>
    </row>
    <row r="496" spans="1:235" s="1" customFormat="1" ht="18" customHeight="1" x14ac:dyDescent="0.25">
      <c r="A496" s="16" t="s">
        <v>10949</v>
      </c>
      <c r="B496" s="3" t="str">
        <f>HYPERLINK(CONCATENATE("http://www.worldcat.org/search?q=",A496),"WCat")</f>
        <v>WCat</v>
      </c>
      <c r="C496" s="16"/>
      <c r="D496" s="17"/>
      <c r="E496" s="16"/>
      <c r="F496" s="16"/>
      <c r="G496" s="16" t="s">
        <v>12</v>
      </c>
      <c r="H496" s="84" t="s">
        <v>39</v>
      </c>
      <c r="I496" s="15" t="s">
        <v>10950</v>
      </c>
      <c r="J496" s="8"/>
      <c r="K496" s="7"/>
      <c r="L496" s="179"/>
      <c r="M496" s="277"/>
      <c r="N496" s="126"/>
    </row>
    <row r="497" spans="1:235" s="1" customFormat="1" ht="18" customHeight="1" x14ac:dyDescent="0.25">
      <c r="A497" s="16" t="s">
        <v>10951</v>
      </c>
      <c r="B497" s="3" t="str">
        <f>HYPERLINK(CONCATENATE("http://www.worldcat.org/search?q=",A497),"WCat")</f>
        <v>WCat</v>
      </c>
      <c r="C497" s="16"/>
      <c r="D497" s="17"/>
      <c r="E497" s="16"/>
      <c r="F497" s="16"/>
      <c r="G497" s="16" t="s">
        <v>12</v>
      </c>
      <c r="H497" s="84" t="s">
        <v>39</v>
      </c>
      <c r="I497" s="15" t="s">
        <v>10952</v>
      </c>
      <c r="J497" s="8"/>
      <c r="K497" s="7"/>
      <c r="L497" s="179"/>
      <c r="M497" s="277"/>
      <c r="N497" s="126"/>
    </row>
    <row r="498" spans="1:235" s="1" customFormat="1" ht="18" customHeight="1" x14ac:dyDescent="0.25">
      <c r="A498" s="16" t="s">
        <v>10953</v>
      </c>
      <c r="B498" s="3" t="str">
        <f>HYPERLINK(CONCATENATE("http://www.worldcat.org/search?q=",A498),"WCat")</f>
        <v>WCat</v>
      </c>
      <c r="C498" s="16"/>
      <c r="D498" s="17"/>
      <c r="E498" s="16"/>
      <c r="F498" s="16"/>
      <c r="G498" s="16" t="s">
        <v>12</v>
      </c>
      <c r="H498" s="84" t="s">
        <v>39</v>
      </c>
      <c r="I498" s="15" t="s">
        <v>10954</v>
      </c>
      <c r="J498" s="8"/>
      <c r="K498" s="7"/>
      <c r="L498" s="179"/>
      <c r="M498" s="277"/>
      <c r="N498" s="126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12"/>
      <c r="HA498" s="12"/>
      <c r="HB498" s="12"/>
      <c r="HC498" s="12"/>
      <c r="HD498" s="12"/>
      <c r="HE498" s="12"/>
      <c r="HF498" s="12"/>
      <c r="HG498" s="12"/>
      <c r="HH498" s="12"/>
      <c r="HI498" s="12"/>
      <c r="HJ498" s="12"/>
      <c r="HK498" s="12"/>
      <c r="HL498" s="12"/>
      <c r="HM498" s="12"/>
      <c r="HN498" s="12"/>
      <c r="HO498" s="12"/>
      <c r="HP498" s="12"/>
      <c r="HQ498" s="12"/>
      <c r="HR498" s="12"/>
      <c r="HS498" s="12"/>
      <c r="HT498" s="12"/>
      <c r="HU498" s="12"/>
      <c r="HV498" s="12"/>
      <c r="HW498" s="12"/>
      <c r="HX498" s="12"/>
      <c r="HY498" s="12"/>
      <c r="HZ498" s="12"/>
      <c r="IA498" s="12"/>
    </row>
    <row r="499" spans="1:235" s="1" customFormat="1" ht="18" customHeight="1" x14ac:dyDescent="0.25">
      <c r="A499" s="16" t="s">
        <v>10955</v>
      </c>
      <c r="B499" s="3" t="str">
        <f>HYPERLINK(CONCATENATE("http://www.worldcat.org/search?q=",A499),"WCat")</f>
        <v>WCat</v>
      </c>
      <c r="C499" s="16"/>
      <c r="D499" s="17"/>
      <c r="E499" s="16"/>
      <c r="F499" s="16"/>
      <c r="G499" s="16" t="s">
        <v>12</v>
      </c>
      <c r="H499" s="84" t="s">
        <v>39</v>
      </c>
      <c r="I499" s="15" t="s">
        <v>10956</v>
      </c>
      <c r="J499" s="8"/>
      <c r="K499" s="7"/>
      <c r="L499" s="179"/>
      <c r="M499" s="277"/>
      <c r="N499" s="126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  <c r="HA499" s="12"/>
      <c r="HB499" s="12"/>
      <c r="HC499" s="12"/>
      <c r="HD499" s="12"/>
      <c r="HE499" s="12"/>
      <c r="HF499" s="12"/>
      <c r="HG499" s="12"/>
      <c r="HH499" s="12"/>
      <c r="HI499" s="12"/>
      <c r="HJ499" s="12"/>
      <c r="HK499" s="12"/>
      <c r="HL499" s="12"/>
      <c r="HM499" s="12"/>
      <c r="HN499" s="12"/>
      <c r="HO499" s="12"/>
      <c r="HP499" s="12"/>
      <c r="HQ499" s="12"/>
      <c r="HR499" s="12"/>
      <c r="HS499" s="12"/>
      <c r="HT499" s="12"/>
      <c r="HU499" s="12"/>
      <c r="HV499" s="12"/>
      <c r="HW499" s="12"/>
      <c r="HX499" s="12"/>
      <c r="HY499" s="12"/>
      <c r="HZ499" s="12"/>
      <c r="IA499" s="12"/>
    </row>
    <row r="500" spans="1:235" s="1" customFormat="1" ht="18" customHeight="1" x14ac:dyDescent="0.25">
      <c r="A500" s="16" t="s">
        <v>10957</v>
      </c>
      <c r="B500" s="3" t="str">
        <f>HYPERLINK(CONCATENATE("http://www.worldcat.org/search?q=",A500),"WCat")</f>
        <v>WCat</v>
      </c>
      <c r="C500" s="16"/>
      <c r="D500" s="17"/>
      <c r="E500" s="16"/>
      <c r="F500" s="16"/>
      <c r="G500" s="16" t="s">
        <v>12</v>
      </c>
      <c r="H500" s="84" t="s">
        <v>39</v>
      </c>
      <c r="I500" s="15" t="s">
        <v>10958</v>
      </c>
      <c r="J500" s="8"/>
      <c r="K500" s="7"/>
      <c r="L500" s="179"/>
      <c r="M500" s="277"/>
      <c r="N500" s="126"/>
    </row>
    <row r="501" spans="1:235" s="1" customFormat="1" ht="18" customHeight="1" x14ac:dyDescent="0.25">
      <c r="A501" s="16" t="s">
        <v>10959</v>
      </c>
      <c r="B501" s="3" t="str">
        <f>HYPERLINK(CONCATENATE("http://www.scimagojr.com/journalsearch.php?q=",A501),"SCimago")</f>
        <v>SCimago</v>
      </c>
      <c r="C501" s="4"/>
      <c r="D501" s="17" t="s">
        <v>10960</v>
      </c>
      <c r="E501" s="3" t="str">
        <f>HYPERLINK(CONCATENATE("http://www.scimagojr.com/journalsearch.php?q=",D501),"SCimago")</f>
        <v>SCimago</v>
      </c>
      <c r="F501" s="16"/>
      <c r="G501" s="16" t="s">
        <v>12</v>
      </c>
      <c r="H501" s="84" t="s">
        <v>39</v>
      </c>
      <c r="I501" s="15" t="s">
        <v>10961</v>
      </c>
      <c r="J501" s="8"/>
      <c r="K501" s="7"/>
      <c r="L501" s="179"/>
      <c r="M501" s="277"/>
      <c r="N501" s="126"/>
    </row>
    <row r="502" spans="1:235" s="1" customFormat="1" ht="18" customHeight="1" x14ac:dyDescent="0.25">
      <c r="A502" s="16" t="s">
        <v>10962</v>
      </c>
      <c r="B502" s="3" t="str">
        <f>HYPERLINK(CONCATENATE("http://www.scimagojr.com/journalsearch.php?q=",A502),"SCimago")</f>
        <v>SCimago</v>
      </c>
      <c r="C502" s="4"/>
      <c r="D502" s="17"/>
      <c r="E502" s="16"/>
      <c r="F502" s="16"/>
      <c r="G502" s="16" t="s">
        <v>12</v>
      </c>
      <c r="H502" s="84" t="s">
        <v>39</v>
      </c>
      <c r="I502" s="15" t="s">
        <v>10963</v>
      </c>
      <c r="J502" s="16"/>
      <c r="K502" s="18"/>
      <c r="L502" s="179"/>
      <c r="M502" s="277"/>
      <c r="N502" s="126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  <c r="HJ502" s="12"/>
      <c r="HK502" s="12"/>
      <c r="HL502" s="12"/>
      <c r="HM502" s="12"/>
      <c r="HN502" s="12"/>
      <c r="HO502" s="12"/>
      <c r="HP502" s="12"/>
      <c r="HQ502" s="12"/>
      <c r="HR502" s="12"/>
      <c r="HS502" s="12"/>
      <c r="HT502" s="12"/>
      <c r="HU502" s="12"/>
      <c r="HV502" s="12"/>
      <c r="HW502" s="12"/>
      <c r="HX502" s="12"/>
      <c r="HY502" s="12"/>
      <c r="HZ502" s="12"/>
      <c r="IA502" s="12"/>
    </row>
    <row r="503" spans="1:235" s="1" customFormat="1" ht="18" customHeight="1" x14ac:dyDescent="0.25">
      <c r="A503" s="16" t="s">
        <v>10964</v>
      </c>
      <c r="B503" s="3" t="str">
        <f t="shared" ref="B503:B509" si="17">HYPERLINK(CONCATENATE("http://www.worldcat.org/search?q=",A503),"WCat")</f>
        <v>WCat</v>
      </c>
      <c r="C503" s="16"/>
      <c r="D503" s="17"/>
      <c r="E503" s="16"/>
      <c r="F503" s="16"/>
      <c r="G503" s="16" t="s">
        <v>12</v>
      </c>
      <c r="H503" s="84" t="s">
        <v>39</v>
      </c>
      <c r="I503" s="15" t="s">
        <v>10965</v>
      </c>
      <c r="J503" s="8"/>
      <c r="K503" s="11"/>
      <c r="L503" s="179"/>
      <c r="M503" s="277"/>
      <c r="N503" s="126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12"/>
      <c r="HA503" s="12"/>
      <c r="HB503" s="12"/>
      <c r="HC503" s="12"/>
      <c r="HD503" s="12"/>
      <c r="HE503" s="12"/>
      <c r="HF503" s="12"/>
      <c r="HG503" s="12"/>
      <c r="HH503" s="12"/>
      <c r="HI503" s="12"/>
      <c r="HJ503" s="12"/>
      <c r="HK503" s="12"/>
      <c r="HL503" s="12"/>
      <c r="HM503" s="12"/>
      <c r="HN503" s="12"/>
      <c r="HO503" s="12"/>
      <c r="HP503" s="12"/>
      <c r="HQ503" s="12"/>
      <c r="HR503" s="12"/>
      <c r="HS503" s="12"/>
      <c r="HT503" s="12"/>
      <c r="HU503" s="12"/>
      <c r="HV503" s="12"/>
      <c r="HW503" s="12"/>
      <c r="HX503" s="12"/>
      <c r="HY503" s="12"/>
      <c r="HZ503" s="12"/>
      <c r="IA503" s="12"/>
    </row>
    <row r="504" spans="1:235" s="1" customFormat="1" ht="18" customHeight="1" x14ac:dyDescent="0.25">
      <c r="A504" s="16" t="s">
        <v>10966</v>
      </c>
      <c r="B504" s="3" t="str">
        <f t="shared" si="17"/>
        <v>WCat</v>
      </c>
      <c r="C504" s="16"/>
      <c r="D504" s="17"/>
      <c r="E504" s="16"/>
      <c r="F504" s="16"/>
      <c r="G504" s="16" t="s">
        <v>12</v>
      </c>
      <c r="H504" s="84" t="s">
        <v>39</v>
      </c>
      <c r="I504" s="15" t="s">
        <v>10967</v>
      </c>
      <c r="J504" s="8"/>
      <c r="K504" s="7"/>
      <c r="L504" s="179"/>
      <c r="M504" s="277"/>
      <c r="N504" s="126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12"/>
      <c r="GA504" s="12"/>
      <c r="GB504" s="12"/>
      <c r="GC504" s="12"/>
      <c r="GD504" s="12"/>
      <c r="GE504" s="12"/>
      <c r="GF504" s="12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  <c r="GZ504" s="12"/>
      <c r="HA504" s="12"/>
      <c r="HB504" s="12"/>
      <c r="HC504" s="12"/>
      <c r="HD504" s="12"/>
      <c r="HE504" s="12"/>
      <c r="HF504" s="12"/>
      <c r="HG504" s="12"/>
      <c r="HH504" s="12"/>
      <c r="HI504" s="12"/>
      <c r="HJ504" s="12"/>
      <c r="HK504" s="12"/>
      <c r="HL504" s="12"/>
      <c r="HM504" s="12"/>
      <c r="HN504" s="12"/>
      <c r="HO504" s="12"/>
      <c r="HP504" s="12"/>
      <c r="HQ504" s="12"/>
      <c r="HR504" s="12"/>
      <c r="HS504" s="12"/>
      <c r="HT504" s="12"/>
      <c r="HU504" s="12"/>
      <c r="HV504" s="12"/>
      <c r="HW504" s="12"/>
      <c r="HX504" s="12"/>
      <c r="HY504" s="12"/>
      <c r="HZ504" s="12"/>
      <c r="IA504" s="12"/>
    </row>
    <row r="505" spans="1:235" s="1" customFormat="1" ht="18" customHeight="1" x14ac:dyDescent="0.25">
      <c r="A505" s="16" t="s">
        <v>10968</v>
      </c>
      <c r="B505" s="3" t="str">
        <f t="shared" si="17"/>
        <v>WCat</v>
      </c>
      <c r="C505" s="16"/>
      <c r="D505" s="17"/>
      <c r="E505" s="16"/>
      <c r="F505" s="16"/>
      <c r="G505" s="16" t="s">
        <v>12</v>
      </c>
      <c r="H505" s="84" t="s">
        <v>39</v>
      </c>
      <c r="I505" s="15" t="s">
        <v>10969</v>
      </c>
      <c r="J505" s="16"/>
      <c r="K505" s="18"/>
      <c r="L505" s="179"/>
      <c r="M505" s="277"/>
      <c r="N505" s="126"/>
    </row>
    <row r="506" spans="1:235" s="1" customFormat="1" ht="18" customHeight="1" x14ac:dyDescent="0.25">
      <c r="A506" s="16" t="s">
        <v>10970</v>
      </c>
      <c r="B506" s="3" t="str">
        <f t="shared" si="17"/>
        <v>WCat</v>
      </c>
      <c r="C506" s="16"/>
      <c r="D506" s="17"/>
      <c r="E506" s="16"/>
      <c r="F506" s="16"/>
      <c r="G506" s="16" t="s">
        <v>12</v>
      </c>
      <c r="H506" s="84" t="s">
        <v>39</v>
      </c>
      <c r="I506" s="15" t="s">
        <v>10971</v>
      </c>
      <c r="J506" s="8"/>
      <c r="K506" s="7"/>
      <c r="L506" s="179"/>
      <c r="M506" s="277"/>
      <c r="N506" s="126"/>
    </row>
    <row r="507" spans="1:235" s="1" customFormat="1" ht="18" customHeight="1" x14ac:dyDescent="0.25">
      <c r="A507" s="16" t="s">
        <v>10972</v>
      </c>
      <c r="B507" s="3" t="str">
        <f t="shared" si="17"/>
        <v>WCat</v>
      </c>
      <c r="C507" s="16"/>
      <c r="D507" s="17"/>
      <c r="E507" s="16"/>
      <c r="F507" s="16"/>
      <c r="G507" s="16" t="s">
        <v>12</v>
      </c>
      <c r="H507" s="84" t="s">
        <v>39</v>
      </c>
      <c r="I507" s="15" t="s">
        <v>10973</v>
      </c>
      <c r="J507" s="8"/>
      <c r="K507" s="7"/>
      <c r="L507" s="179"/>
      <c r="M507" s="277"/>
      <c r="N507" s="126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  <c r="GZ507" s="12"/>
      <c r="HA507" s="12"/>
      <c r="HB507" s="12"/>
      <c r="HC507" s="12"/>
      <c r="HD507" s="12"/>
      <c r="HE507" s="12"/>
      <c r="HF507" s="12"/>
      <c r="HG507" s="12"/>
      <c r="HH507" s="12"/>
      <c r="HI507" s="12"/>
      <c r="HJ507" s="12"/>
      <c r="HK507" s="12"/>
      <c r="HL507" s="12"/>
      <c r="HM507" s="12"/>
      <c r="HN507" s="12"/>
      <c r="HO507" s="12"/>
      <c r="HP507" s="12"/>
      <c r="HQ507" s="12"/>
      <c r="HR507" s="12"/>
      <c r="HS507" s="12"/>
      <c r="HT507" s="12"/>
      <c r="HU507" s="12"/>
      <c r="HV507" s="12"/>
      <c r="HW507" s="12"/>
      <c r="HX507" s="12"/>
      <c r="HY507" s="12"/>
      <c r="HZ507" s="12"/>
      <c r="IA507" s="12"/>
    </row>
    <row r="508" spans="1:235" s="1" customFormat="1" ht="18" customHeight="1" x14ac:dyDescent="0.25">
      <c r="A508" s="16" t="s">
        <v>10974</v>
      </c>
      <c r="B508" s="3" t="str">
        <f t="shared" si="17"/>
        <v>WCat</v>
      </c>
      <c r="C508" s="16"/>
      <c r="D508" s="17" t="s">
        <v>10974</v>
      </c>
      <c r="E508" s="3" t="str">
        <f>HYPERLINK(CONCATENATE("http://www.worldcat.org/search?q=",D508),"WCat")</f>
        <v>WCat</v>
      </c>
      <c r="F508" s="16"/>
      <c r="G508" s="16" t="s">
        <v>12</v>
      </c>
      <c r="H508" s="84" t="s">
        <v>39</v>
      </c>
      <c r="I508" s="15" t="s">
        <v>10975</v>
      </c>
      <c r="J508" s="8"/>
      <c r="K508" s="7"/>
      <c r="L508" s="179"/>
      <c r="M508" s="277"/>
      <c r="N508" s="126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  <c r="GZ508" s="12"/>
      <c r="HA508" s="12"/>
      <c r="HB508" s="12"/>
      <c r="HC508" s="12"/>
      <c r="HD508" s="12"/>
      <c r="HE508" s="12"/>
      <c r="HF508" s="12"/>
      <c r="HG508" s="12"/>
      <c r="HH508" s="12"/>
      <c r="HI508" s="12"/>
      <c r="HJ508" s="12"/>
      <c r="HK508" s="12"/>
      <c r="HL508" s="12"/>
      <c r="HM508" s="12"/>
      <c r="HN508" s="12"/>
      <c r="HO508" s="12"/>
      <c r="HP508" s="12"/>
      <c r="HQ508" s="12"/>
      <c r="HR508" s="12"/>
      <c r="HS508" s="12"/>
      <c r="HT508" s="12"/>
      <c r="HU508" s="12"/>
      <c r="HV508" s="12"/>
      <c r="HW508" s="12"/>
      <c r="HX508" s="12"/>
      <c r="HY508" s="12"/>
      <c r="HZ508" s="12"/>
      <c r="IA508" s="12"/>
    </row>
    <row r="509" spans="1:235" s="1" customFormat="1" ht="18" customHeight="1" x14ac:dyDescent="0.25">
      <c r="A509" s="16" t="s">
        <v>10976</v>
      </c>
      <c r="B509" s="3" t="str">
        <f t="shared" si="17"/>
        <v>WCat</v>
      </c>
      <c r="C509" s="16"/>
      <c r="D509" s="17" t="s">
        <v>10977</v>
      </c>
      <c r="E509" s="3" t="str">
        <f>HYPERLINK(CONCATENATE("http://www.worldcat.org/search?q=",D509),"WCat")</f>
        <v>WCat</v>
      </c>
      <c r="F509" s="16"/>
      <c r="G509" s="16" t="s">
        <v>12</v>
      </c>
      <c r="H509" s="84" t="s">
        <v>39</v>
      </c>
      <c r="I509" s="15" t="s">
        <v>10978</v>
      </c>
      <c r="J509" s="8"/>
      <c r="K509" s="7"/>
      <c r="L509" s="179"/>
      <c r="M509" s="277"/>
      <c r="N509" s="126"/>
    </row>
    <row r="510" spans="1:235" s="1" customFormat="1" ht="18" customHeight="1" x14ac:dyDescent="0.25">
      <c r="A510" s="16" t="s">
        <v>6272</v>
      </c>
      <c r="B510" s="3" t="str">
        <f>HYPERLINK(CONCATENATE("http://www.scimagojr.com/journalsearch.php?q=",A510),"SCimago")</f>
        <v>SCimago</v>
      </c>
      <c r="C510" s="4"/>
      <c r="D510" s="17"/>
      <c r="E510" s="16"/>
      <c r="F510" s="16"/>
      <c r="G510" s="16" t="s">
        <v>12</v>
      </c>
      <c r="H510" s="84" t="s">
        <v>39</v>
      </c>
      <c r="I510" s="15" t="s">
        <v>6273</v>
      </c>
      <c r="J510" s="8"/>
      <c r="K510" s="7"/>
      <c r="L510" s="179"/>
      <c r="M510" s="277"/>
      <c r="N510" s="126"/>
    </row>
    <row r="511" spans="1:235" s="1" customFormat="1" ht="18" customHeight="1" x14ac:dyDescent="0.25">
      <c r="A511" s="16" t="s">
        <v>10979</v>
      </c>
      <c r="B511" s="3" t="str">
        <f>HYPERLINK(CONCATENATE("http://www.worldcat.org/search?q=",A511),"WCat")</f>
        <v>WCat</v>
      </c>
      <c r="C511" s="16"/>
      <c r="D511" s="17"/>
      <c r="E511" s="16"/>
      <c r="F511" s="16"/>
      <c r="G511" s="16" t="s">
        <v>12</v>
      </c>
      <c r="H511" s="84" t="s">
        <v>39</v>
      </c>
      <c r="I511" s="15" t="s">
        <v>10980</v>
      </c>
      <c r="J511" s="8"/>
      <c r="K511" s="7"/>
      <c r="L511" s="179"/>
      <c r="M511" s="277"/>
      <c r="N511" s="126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  <c r="GZ511" s="12"/>
      <c r="HA511" s="12"/>
      <c r="HB511" s="12"/>
      <c r="HC511" s="12"/>
      <c r="HD511" s="12"/>
      <c r="HE511" s="12"/>
      <c r="HF511" s="12"/>
      <c r="HG511" s="12"/>
      <c r="HH511" s="12"/>
      <c r="HI511" s="12"/>
      <c r="HJ511" s="12"/>
      <c r="HK511" s="12"/>
      <c r="HL511" s="12"/>
      <c r="HM511" s="12"/>
      <c r="HN511" s="12"/>
      <c r="HO511" s="12"/>
      <c r="HP511" s="12"/>
      <c r="HQ511" s="12"/>
      <c r="HR511" s="12"/>
      <c r="HS511" s="12"/>
      <c r="HT511" s="12"/>
      <c r="HU511" s="12"/>
      <c r="HV511" s="12"/>
      <c r="HW511" s="12"/>
      <c r="HX511" s="12"/>
      <c r="HY511" s="12"/>
      <c r="HZ511" s="12"/>
      <c r="IA511" s="12"/>
    </row>
    <row r="512" spans="1:235" s="1" customFormat="1" ht="18" customHeight="1" x14ac:dyDescent="0.25">
      <c r="A512" s="16" t="s">
        <v>10981</v>
      </c>
      <c r="B512" s="3" t="str">
        <f>HYPERLINK(CONCATENATE("http://www.worldcat.org/search?q=",A512),"WCat")</f>
        <v>WCat</v>
      </c>
      <c r="C512" s="16"/>
      <c r="D512" s="17"/>
      <c r="E512" s="16"/>
      <c r="F512" s="16"/>
      <c r="G512" s="16" t="s">
        <v>12</v>
      </c>
      <c r="H512" s="84" t="s">
        <v>39</v>
      </c>
      <c r="I512" s="15" t="s">
        <v>10982</v>
      </c>
      <c r="J512" s="8"/>
      <c r="K512" s="7"/>
      <c r="L512" s="179"/>
      <c r="M512" s="277"/>
      <c r="N512" s="126"/>
    </row>
    <row r="513" spans="1:235" s="1" customFormat="1" ht="18" customHeight="1" x14ac:dyDescent="0.25">
      <c r="A513" s="16" t="s">
        <v>10983</v>
      </c>
      <c r="B513" s="3" t="str">
        <f>HYPERLINK(CONCATENATE("http://www.scimagojr.com/journalsearch.php?q=",A513),"SCimago")</f>
        <v>SCimago</v>
      </c>
      <c r="C513" s="4"/>
      <c r="D513" s="17" t="s">
        <v>10984</v>
      </c>
      <c r="E513" s="3" t="str">
        <f>HYPERLINK(CONCATENATE("http://www.scimagojr.com/journalsearch.php?q=",D513),"SCimago")</f>
        <v>SCimago</v>
      </c>
      <c r="F513" s="16"/>
      <c r="G513" s="16" t="s">
        <v>12</v>
      </c>
      <c r="H513" s="84" t="s">
        <v>39</v>
      </c>
      <c r="I513" s="15" t="s">
        <v>10985</v>
      </c>
      <c r="J513" s="8"/>
      <c r="K513" s="7"/>
      <c r="L513" s="179"/>
      <c r="M513" s="277"/>
      <c r="N513" s="126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R513" s="12"/>
      <c r="ES513" s="12"/>
      <c r="ET513" s="12"/>
      <c r="EU513" s="12"/>
      <c r="EV513" s="12"/>
      <c r="EW513" s="12"/>
      <c r="EX513" s="12"/>
      <c r="EY513" s="12"/>
      <c r="EZ513" s="12"/>
      <c r="FA513" s="12"/>
      <c r="FB513" s="12"/>
      <c r="FC513" s="12"/>
      <c r="FD513" s="12"/>
      <c r="FE513" s="12"/>
      <c r="FF513" s="12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12"/>
      <c r="FX513" s="12"/>
      <c r="FY513" s="12"/>
      <c r="FZ513" s="12"/>
      <c r="GA513" s="12"/>
      <c r="GB513" s="12"/>
      <c r="GC513" s="12"/>
      <c r="GD513" s="12"/>
      <c r="GE513" s="12"/>
      <c r="GF513" s="12"/>
      <c r="GG513" s="12"/>
      <c r="GH513" s="12"/>
      <c r="GI513" s="12"/>
      <c r="GJ513" s="12"/>
      <c r="GK513" s="12"/>
      <c r="GL513" s="12"/>
      <c r="GM513" s="12"/>
      <c r="GN513" s="12"/>
      <c r="GO513" s="12"/>
      <c r="GP513" s="12"/>
      <c r="GQ513" s="12"/>
      <c r="GR513" s="12"/>
      <c r="GS513" s="12"/>
      <c r="GT513" s="12"/>
      <c r="GU513" s="12"/>
      <c r="GV513" s="12"/>
      <c r="GW513" s="12"/>
      <c r="GX513" s="12"/>
      <c r="GY513" s="12"/>
      <c r="GZ513" s="12"/>
      <c r="HA513" s="12"/>
      <c r="HB513" s="12"/>
      <c r="HC513" s="12"/>
      <c r="HD513" s="12"/>
      <c r="HE513" s="12"/>
      <c r="HF513" s="12"/>
      <c r="HG513" s="12"/>
      <c r="HH513" s="12"/>
      <c r="HI513" s="12"/>
      <c r="HJ513" s="12"/>
      <c r="HK513" s="12"/>
      <c r="HL513" s="12"/>
      <c r="HM513" s="12"/>
      <c r="HN513" s="12"/>
      <c r="HO513" s="12"/>
      <c r="HP513" s="12"/>
      <c r="HQ513" s="12"/>
      <c r="HR513" s="12"/>
      <c r="HS513" s="12"/>
      <c r="HT513" s="12"/>
      <c r="HU513" s="12"/>
      <c r="HV513" s="12"/>
      <c r="HW513" s="12"/>
      <c r="HX513" s="12"/>
      <c r="HY513" s="12"/>
      <c r="HZ513" s="12"/>
      <c r="IA513" s="12"/>
    </row>
    <row r="514" spans="1:235" s="1" customFormat="1" ht="18" customHeight="1" x14ac:dyDescent="0.25">
      <c r="A514" s="16" t="s">
        <v>10989</v>
      </c>
      <c r="B514" s="3" t="str">
        <f>HYPERLINK(CONCATENATE("http://www.worldcat.org/search?q=",A514),"WCat")</f>
        <v>WCat</v>
      </c>
      <c r="C514" s="16"/>
      <c r="D514" s="17"/>
      <c r="E514" s="16"/>
      <c r="F514" s="16"/>
      <c r="G514" s="16" t="s">
        <v>12</v>
      </c>
      <c r="H514" s="84" t="s">
        <v>39</v>
      </c>
      <c r="I514" s="15" t="s">
        <v>10990</v>
      </c>
      <c r="J514" s="8"/>
      <c r="K514" s="7"/>
      <c r="L514" s="179"/>
      <c r="M514" s="277"/>
      <c r="N514" s="126"/>
    </row>
    <row r="515" spans="1:235" s="1" customFormat="1" ht="18" customHeight="1" x14ac:dyDescent="0.25">
      <c r="A515" s="16" t="s">
        <v>10991</v>
      </c>
      <c r="B515" s="3" t="str">
        <f>HYPERLINK(CONCATENATE("http://www.worldcat.org/search?q=",A515),"WCat")</f>
        <v>WCat</v>
      </c>
      <c r="C515" s="16"/>
      <c r="D515" s="17"/>
      <c r="E515" s="16"/>
      <c r="F515" s="16"/>
      <c r="G515" s="16" t="s">
        <v>12</v>
      </c>
      <c r="H515" s="84" t="s">
        <v>39</v>
      </c>
      <c r="I515" s="15" t="s">
        <v>10992</v>
      </c>
      <c r="J515" s="8"/>
      <c r="K515" s="7"/>
      <c r="L515" s="179"/>
      <c r="M515" s="277"/>
      <c r="N515" s="126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  <c r="GZ515" s="12"/>
      <c r="HA515" s="12"/>
      <c r="HB515" s="12"/>
      <c r="HC515" s="12"/>
      <c r="HD515" s="12"/>
      <c r="HE515" s="12"/>
      <c r="HF515" s="12"/>
      <c r="HG515" s="12"/>
      <c r="HH515" s="12"/>
      <c r="HI515" s="12"/>
      <c r="HJ515" s="12"/>
      <c r="HK515" s="12"/>
      <c r="HL515" s="12"/>
      <c r="HM515" s="12"/>
      <c r="HN515" s="12"/>
      <c r="HO515" s="12"/>
      <c r="HP515" s="12"/>
      <c r="HQ515" s="12"/>
      <c r="HR515" s="12"/>
      <c r="HS515" s="12"/>
      <c r="HT515" s="12"/>
      <c r="HU515" s="12"/>
      <c r="HV515" s="12"/>
      <c r="HW515" s="12"/>
      <c r="HX515" s="12"/>
      <c r="HY515" s="12"/>
      <c r="HZ515" s="12"/>
      <c r="IA515" s="12"/>
    </row>
    <row r="516" spans="1:235" s="1" customFormat="1" ht="18" customHeight="1" x14ac:dyDescent="0.25">
      <c r="A516" s="16" t="s">
        <v>10993</v>
      </c>
      <c r="B516" s="3" t="str">
        <f>HYPERLINK(CONCATENATE("http://www.worldcat.org/search?q=",A516),"WCat")</f>
        <v>WCat</v>
      </c>
      <c r="C516" s="16"/>
      <c r="D516" s="17"/>
      <c r="E516" s="16"/>
      <c r="F516" s="16"/>
      <c r="G516" s="16" t="s">
        <v>12</v>
      </c>
      <c r="H516" s="84" t="s">
        <v>39</v>
      </c>
      <c r="I516" s="15" t="s">
        <v>10994</v>
      </c>
      <c r="J516" s="8"/>
      <c r="K516" s="7"/>
      <c r="L516" s="179"/>
      <c r="M516" s="277"/>
      <c r="N516" s="126"/>
    </row>
    <row r="517" spans="1:235" s="1" customFormat="1" ht="18" customHeight="1" x14ac:dyDescent="0.25">
      <c r="A517" s="16" t="s">
        <v>10995</v>
      </c>
      <c r="B517" s="3" t="str">
        <f>HYPERLINK(CONCATENATE("http://www.scimagojr.com/journalsearch.php?q=",A517),"SCimago")</f>
        <v>SCimago</v>
      </c>
      <c r="C517" s="4"/>
      <c r="D517" s="17"/>
      <c r="E517" s="16"/>
      <c r="F517" s="16"/>
      <c r="G517" s="16" t="s">
        <v>12</v>
      </c>
      <c r="H517" s="84" t="s">
        <v>39</v>
      </c>
      <c r="I517" s="15" t="s">
        <v>10996</v>
      </c>
      <c r="J517" s="8"/>
      <c r="K517" s="7"/>
      <c r="L517" s="179"/>
      <c r="M517" s="277"/>
      <c r="N517" s="126"/>
    </row>
    <row r="518" spans="1:235" s="1" customFormat="1" ht="18" customHeight="1" x14ac:dyDescent="0.25">
      <c r="A518" s="16" t="s">
        <v>10997</v>
      </c>
      <c r="B518" s="3" t="str">
        <f>HYPERLINK(CONCATENATE("http://www.worldcat.org/search?q=",A518),"WCat")</f>
        <v>WCat</v>
      </c>
      <c r="C518" s="16"/>
      <c r="D518" s="17"/>
      <c r="E518" s="16"/>
      <c r="F518" s="16"/>
      <c r="G518" s="16" t="s">
        <v>12</v>
      </c>
      <c r="H518" s="84" t="s">
        <v>39</v>
      </c>
      <c r="I518" s="15" t="s">
        <v>10998</v>
      </c>
      <c r="J518" s="8"/>
      <c r="K518" s="7"/>
      <c r="L518" s="179"/>
      <c r="M518" s="277"/>
      <c r="N518" s="126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12"/>
      <c r="HA518" s="12"/>
      <c r="HB518" s="12"/>
      <c r="HC518" s="12"/>
      <c r="HD518" s="12"/>
      <c r="HE518" s="12"/>
      <c r="HF518" s="12"/>
      <c r="HG518" s="12"/>
      <c r="HH518" s="12"/>
      <c r="HI518" s="12"/>
      <c r="HJ518" s="12"/>
      <c r="HK518" s="12"/>
      <c r="HL518" s="12"/>
      <c r="HM518" s="12"/>
      <c r="HN518" s="12"/>
      <c r="HO518" s="12"/>
      <c r="HP518" s="12"/>
      <c r="HQ518" s="12"/>
      <c r="HR518" s="12"/>
      <c r="HS518" s="12"/>
      <c r="HT518" s="12"/>
      <c r="HU518" s="12"/>
      <c r="HV518" s="12"/>
      <c r="HW518" s="12"/>
      <c r="HX518" s="12"/>
      <c r="HY518" s="12"/>
      <c r="HZ518" s="12"/>
      <c r="IA518" s="12"/>
    </row>
    <row r="519" spans="1:235" s="1" customFormat="1" ht="18" customHeight="1" x14ac:dyDescent="0.25">
      <c r="A519" s="16" t="s">
        <v>5210</v>
      </c>
      <c r="B519" s="3" t="str">
        <f>HYPERLINK(CONCATENATE("http://www.scimagojr.com/journalsearch.php?q=",A519),"SCimago")</f>
        <v>SCimago</v>
      </c>
      <c r="C519" s="4"/>
      <c r="D519" s="17"/>
      <c r="E519" s="16"/>
      <c r="F519" s="16"/>
      <c r="G519" s="16" t="s">
        <v>12</v>
      </c>
      <c r="H519" s="84" t="s">
        <v>39</v>
      </c>
      <c r="I519" s="15" t="s">
        <v>5211</v>
      </c>
      <c r="J519" s="8"/>
      <c r="K519" s="7"/>
      <c r="L519" s="179"/>
      <c r="M519" s="277"/>
      <c r="N519" s="126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12"/>
      <c r="GA519" s="12"/>
      <c r="GB519" s="12"/>
      <c r="GC519" s="12"/>
      <c r="GD519" s="12"/>
      <c r="GE519" s="12"/>
      <c r="GF519" s="12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  <c r="GZ519" s="12"/>
      <c r="HA519" s="12"/>
      <c r="HB519" s="12"/>
      <c r="HC519" s="12"/>
      <c r="HD519" s="12"/>
      <c r="HE519" s="12"/>
      <c r="HF519" s="12"/>
      <c r="HG519" s="12"/>
      <c r="HH519" s="12"/>
      <c r="HI519" s="12"/>
      <c r="HJ519" s="12"/>
      <c r="HK519" s="12"/>
      <c r="HL519" s="12"/>
      <c r="HM519" s="12"/>
      <c r="HN519" s="12"/>
      <c r="HO519" s="12"/>
      <c r="HP519" s="12"/>
      <c r="HQ519" s="12"/>
      <c r="HR519" s="12"/>
      <c r="HS519" s="12"/>
      <c r="HT519" s="12"/>
      <c r="HU519" s="12"/>
      <c r="HV519" s="12"/>
      <c r="HW519" s="12"/>
      <c r="HX519" s="12"/>
      <c r="HY519" s="12"/>
      <c r="HZ519" s="12"/>
      <c r="IA519" s="12"/>
    </row>
    <row r="520" spans="1:235" s="1" customFormat="1" ht="18" customHeight="1" x14ac:dyDescent="0.25">
      <c r="A520" s="16" t="s">
        <v>10999</v>
      </c>
      <c r="B520" s="3" t="str">
        <f>HYPERLINK(CONCATENATE("http://www.worldcat.org/search?q=",A520),"WCat")</f>
        <v>WCat</v>
      </c>
      <c r="C520" s="16"/>
      <c r="D520" s="17"/>
      <c r="E520" s="16"/>
      <c r="F520" s="16"/>
      <c r="G520" s="16" t="s">
        <v>12</v>
      </c>
      <c r="H520" s="84" t="s">
        <v>39</v>
      </c>
      <c r="I520" s="15" t="s">
        <v>11000</v>
      </c>
      <c r="J520" s="16"/>
      <c r="K520" s="18"/>
      <c r="L520" s="179"/>
      <c r="M520" s="277"/>
      <c r="N520" s="126"/>
    </row>
    <row r="521" spans="1:235" s="1" customFormat="1" ht="18" customHeight="1" x14ac:dyDescent="0.25">
      <c r="A521" s="16" t="s">
        <v>11001</v>
      </c>
      <c r="B521" s="3" t="str">
        <f>HYPERLINK(CONCATENATE("http://www.worldcat.org/search?q=",A521),"WCat")</f>
        <v>WCat</v>
      </c>
      <c r="C521" s="16"/>
      <c r="D521" s="17"/>
      <c r="E521" s="16"/>
      <c r="F521" s="16"/>
      <c r="G521" s="16" t="s">
        <v>12</v>
      </c>
      <c r="H521" s="84" t="s">
        <v>39</v>
      </c>
      <c r="I521" s="15" t="s">
        <v>11002</v>
      </c>
      <c r="J521" s="16"/>
      <c r="K521" s="18"/>
      <c r="L521" s="179"/>
      <c r="M521" s="277"/>
      <c r="N521" s="126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  <c r="GZ521" s="12"/>
      <c r="HA521" s="12"/>
      <c r="HB521" s="12"/>
      <c r="HC521" s="12"/>
      <c r="HD521" s="12"/>
      <c r="HE521" s="12"/>
      <c r="HF521" s="12"/>
      <c r="HG521" s="12"/>
      <c r="HH521" s="12"/>
      <c r="HI521" s="12"/>
      <c r="HJ521" s="12"/>
      <c r="HK521" s="12"/>
      <c r="HL521" s="12"/>
      <c r="HM521" s="12"/>
      <c r="HN521" s="12"/>
      <c r="HO521" s="12"/>
      <c r="HP521" s="12"/>
      <c r="HQ521" s="12"/>
      <c r="HR521" s="12"/>
      <c r="HS521" s="12"/>
      <c r="HT521" s="12"/>
      <c r="HU521" s="12"/>
      <c r="HV521" s="12"/>
      <c r="HW521" s="12"/>
      <c r="HX521" s="12"/>
      <c r="HY521" s="12"/>
      <c r="HZ521" s="12"/>
      <c r="IA521" s="12"/>
    </row>
    <row r="522" spans="1:235" s="1" customFormat="1" ht="18" customHeight="1" x14ac:dyDescent="0.25">
      <c r="A522" s="16" t="s">
        <v>11003</v>
      </c>
      <c r="B522" s="3" t="str">
        <f>HYPERLINK(CONCATENATE("http://www.worldcat.org/search?q=",A522),"WCat")</f>
        <v>WCat</v>
      </c>
      <c r="C522" s="16"/>
      <c r="D522" s="17"/>
      <c r="E522" s="16"/>
      <c r="F522" s="16"/>
      <c r="G522" s="16" t="s">
        <v>12</v>
      </c>
      <c r="H522" s="84" t="s">
        <v>39</v>
      </c>
      <c r="I522" s="15" t="s">
        <v>11004</v>
      </c>
      <c r="J522" s="8"/>
      <c r="K522" s="7"/>
      <c r="L522" s="179"/>
      <c r="M522" s="277"/>
      <c r="N522" s="126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  <c r="GZ522" s="12"/>
      <c r="HA522" s="12"/>
      <c r="HB522" s="12"/>
      <c r="HC522" s="12"/>
      <c r="HD522" s="12"/>
      <c r="HE522" s="12"/>
      <c r="HF522" s="12"/>
      <c r="HG522" s="12"/>
      <c r="HH522" s="12"/>
      <c r="HI522" s="12"/>
      <c r="HJ522" s="12"/>
      <c r="HK522" s="12"/>
      <c r="HL522" s="12"/>
      <c r="HM522" s="12"/>
      <c r="HN522" s="12"/>
      <c r="HO522" s="12"/>
      <c r="HP522" s="12"/>
      <c r="HQ522" s="12"/>
      <c r="HR522" s="12"/>
      <c r="HS522" s="12"/>
      <c r="HT522" s="12"/>
      <c r="HU522" s="12"/>
      <c r="HV522" s="12"/>
      <c r="HW522" s="12"/>
      <c r="HX522" s="12"/>
      <c r="HY522" s="12"/>
      <c r="HZ522" s="12"/>
      <c r="IA522" s="12"/>
    </row>
    <row r="523" spans="1:235" s="1" customFormat="1" ht="18" customHeight="1" x14ac:dyDescent="0.25">
      <c r="A523" s="16" t="s">
        <v>11005</v>
      </c>
      <c r="B523" s="3" t="str">
        <f>HYPERLINK(CONCATENATE("http://www.worldcat.org/search?q=",A523),"WCat")</f>
        <v>WCat</v>
      </c>
      <c r="C523" s="16"/>
      <c r="D523" s="17"/>
      <c r="E523" s="16"/>
      <c r="F523" s="16"/>
      <c r="G523" s="16" t="s">
        <v>12</v>
      </c>
      <c r="H523" s="84" t="s">
        <v>39</v>
      </c>
      <c r="I523" s="15" t="s">
        <v>11006</v>
      </c>
      <c r="J523" s="8"/>
      <c r="K523" s="7"/>
      <c r="L523" s="179"/>
      <c r="M523" s="277"/>
      <c r="N523" s="126"/>
    </row>
    <row r="524" spans="1:235" s="1" customFormat="1" ht="18" customHeight="1" x14ac:dyDescent="0.25">
      <c r="A524" s="16" t="s">
        <v>11007</v>
      </c>
      <c r="B524" s="3" t="str">
        <f>HYPERLINK(CONCATENATE("http://www.scimagojr.com/journalsearch.php?q=",A524),"SCimago")</f>
        <v>SCimago</v>
      </c>
      <c r="C524" s="4"/>
      <c r="D524" s="17" t="s">
        <v>11008</v>
      </c>
      <c r="E524" s="3" t="str">
        <f>HYPERLINK(CONCATENATE("http://www.scimagojr.com/journalsearch.php?q=",D524),"SCimago")</f>
        <v>SCimago</v>
      </c>
      <c r="F524" s="16"/>
      <c r="G524" s="16" t="s">
        <v>12</v>
      </c>
      <c r="H524" s="84" t="s">
        <v>39</v>
      </c>
      <c r="I524" s="15" t="s">
        <v>11009</v>
      </c>
      <c r="J524" s="8"/>
      <c r="K524" s="7"/>
      <c r="L524" s="179"/>
      <c r="M524" s="277"/>
      <c r="N524" s="126"/>
    </row>
    <row r="525" spans="1:235" s="1" customFormat="1" ht="18" customHeight="1" x14ac:dyDescent="0.25">
      <c r="A525" s="16" t="s">
        <v>11010</v>
      </c>
      <c r="B525" s="3" t="str">
        <f>HYPERLINK(CONCATENATE("http://www.worldcat.org/search?q=",A525),"WCat")</f>
        <v>WCat</v>
      </c>
      <c r="C525" s="16"/>
      <c r="D525" s="17"/>
      <c r="E525" s="16"/>
      <c r="F525" s="16"/>
      <c r="G525" s="16" t="s">
        <v>12</v>
      </c>
      <c r="H525" s="84" t="s">
        <v>39</v>
      </c>
      <c r="I525" s="15" t="s">
        <v>11011</v>
      </c>
      <c r="J525" s="8"/>
      <c r="K525" s="7"/>
      <c r="L525" s="179"/>
      <c r="M525" s="277"/>
      <c r="N525" s="126"/>
    </row>
    <row r="526" spans="1:235" s="1" customFormat="1" ht="18" customHeight="1" x14ac:dyDescent="0.25">
      <c r="A526" s="16" t="s">
        <v>11012</v>
      </c>
      <c r="B526" s="3" t="str">
        <f>HYPERLINK(CONCATENATE("http://www.worldcat.org/search?q=",A526),"WCat")</f>
        <v>WCat</v>
      </c>
      <c r="C526" s="16"/>
      <c r="D526" s="17"/>
      <c r="E526" s="16"/>
      <c r="F526" s="16"/>
      <c r="G526" s="16" t="s">
        <v>12</v>
      </c>
      <c r="H526" s="84" t="s">
        <v>39</v>
      </c>
      <c r="I526" s="15" t="s">
        <v>11013</v>
      </c>
      <c r="J526" s="16"/>
      <c r="K526" s="18"/>
      <c r="L526" s="179"/>
      <c r="M526" s="277"/>
      <c r="N526" s="126"/>
    </row>
    <row r="527" spans="1:235" s="1" customFormat="1" ht="18" customHeight="1" x14ac:dyDescent="0.25">
      <c r="A527" s="16" t="s">
        <v>11014</v>
      </c>
      <c r="B527" s="3" t="str">
        <f>HYPERLINK(CONCATENATE("http://www.worldcat.org/search?q=",A527),"WCat")</f>
        <v>WCat</v>
      </c>
      <c r="C527" s="16"/>
      <c r="D527" s="17"/>
      <c r="E527" s="16"/>
      <c r="F527" s="16"/>
      <c r="G527" s="16" t="s">
        <v>12</v>
      </c>
      <c r="H527" s="84" t="s">
        <v>39</v>
      </c>
      <c r="I527" s="15" t="s">
        <v>11015</v>
      </c>
      <c r="J527" s="8"/>
      <c r="K527" s="7"/>
      <c r="L527" s="179"/>
      <c r="M527" s="277"/>
      <c r="N527" s="126"/>
    </row>
    <row r="528" spans="1:235" s="1" customFormat="1" ht="18" customHeight="1" x14ac:dyDescent="0.25">
      <c r="A528" s="16" t="s">
        <v>11016</v>
      </c>
      <c r="B528" s="3" t="str">
        <f>HYPERLINK(CONCATENATE("http://www.worldcat.org/search?q=",A528),"WCat")</f>
        <v>WCat</v>
      </c>
      <c r="C528" s="16"/>
      <c r="D528" s="17"/>
      <c r="E528" s="16"/>
      <c r="F528" s="16"/>
      <c r="G528" s="16" t="s">
        <v>12</v>
      </c>
      <c r="H528" s="84" t="s">
        <v>39</v>
      </c>
      <c r="I528" s="15" t="s">
        <v>11017</v>
      </c>
      <c r="J528" s="8"/>
      <c r="K528" s="7"/>
      <c r="L528" s="179"/>
      <c r="M528" s="277"/>
      <c r="N528" s="126"/>
    </row>
    <row r="529" spans="1:235" s="1" customFormat="1" ht="18" customHeight="1" x14ac:dyDescent="0.25">
      <c r="A529" s="16" t="s">
        <v>11018</v>
      </c>
      <c r="B529" s="3" t="str">
        <f>HYPERLINK(CONCATENATE("http://www.worldcat.org/search?q=",A529),"WCat")</f>
        <v>WCat</v>
      </c>
      <c r="C529" s="16"/>
      <c r="D529" s="17"/>
      <c r="E529" s="16"/>
      <c r="F529" s="16"/>
      <c r="G529" s="16" t="s">
        <v>12</v>
      </c>
      <c r="H529" s="84" t="s">
        <v>39</v>
      </c>
      <c r="I529" s="15" t="s">
        <v>11019</v>
      </c>
      <c r="J529" s="8"/>
      <c r="K529" s="7"/>
      <c r="L529" s="179"/>
      <c r="M529" s="277"/>
      <c r="N529" s="126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2"/>
      <c r="HL529" s="12"/>
      <c r="HM529" s="12"/>
      <c r="HN529" s="12"/>
      <c r="HO529" s="12"/>
      <c r="HP529" s="12"/>
      <c r="HQ529" s="12"/>
      <c r="HR529" s="12"/>
      <c r="HS529" s="12"/>
      <c r="HT529" s="12"/>
      <c r="HU529" s="12"/>
      <c r="HV529" s="12"/>
      <c r="HW529" s="12"/>
      <c r="HX529" s="12"/>
      <c r="HY529" s="12"/>
      <c r="HZ529" s="12"/>
      <c r="IA529" s="12"/>
    </row>
    <row r="530" spans="1:235" s="1" customFormat="1" ht="18" customHeight="1" x14ac:dyDescent="0.25">
      <c r="A530" s="16" t="s">
        <v>10343</v>
      </c>
      <c r="B530" s="3" t="str">
        <f>HYPERLINK(CONCATENATE("http://www.scimagojr.com/journalsearch.php?q=",A530),"SCimago")</f>
        <v>SCimago</v>
      </c>
      <c r="C530" s="4"/>
      <c r="D530" s="17"/>
      <c r="E530" s="16"/>
      <c r="F530" s="16"/>
      <c r="G530" s="16" t="s">
        <v>12</v>
      </c>
      <c r="H530" s="84" t="s">
        <v>39</v>
      </c>
      <c r="I530" s="15" t="s">
        <v>10344</v>
      </c>
      <c r="J530" s="16"/>
      <c r="K530" s="18"/>
      <c r="L530" s="179"/>
      <c r="M530" s="277"/>
      <c r="N530" s="126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2"/>
      <c r="HL530" s="12"/>
      <c r="HM530" s="12"/>
      <c r="HN530" s="12"/>
      <c r="HO530" s="12"/>
      <c r="HP530" s="12"/>
      <c r="HQ530" s="12"/>
      <c r="HR530" s="12"/>
      <c r="HS530" s="12"/>
      <c r="HT530" s="12"/>
      <c r="HU530" s="12"/>
      <c r="HV530" s="12"/>
      <c r="HW530" s="12"/>
      <c r="HX530" s="12"/>
      <c r="HY530" s="12"/>
      <c r="HZ530" s="12"/>
      <c r="IA530" s="12"/>
    </row>
    <row r="531" spans="1:235" s="1" customFormat="1" ht="18" customHeight="1" x14ac:dyDescent="0.25">
      <c r="A531" s="16" t="s">
        <v>11020</v>
      </c>
      <c r="B531" s="3" t="str">
        <f>HYPERLINK(CONCATENATE("http://www.worldcat.org/search?q=",A531),"WCat")</f>
        <v>WCat</v>
      </c>
      <c r="C531" s="16"/>
      <c r="D531" s="17"/>
      <c r="E531" s="16"/>
      <c r="F531" s="16"/>
      <c r="G531" s="16" t="s">
        <v>12</v>
      </c>
      <c r="H531" s="84" t="s">
        <v>39</v>
      </c>
      <c r="I531" s="15" t="s">
        <v>11021</v>
      </c>
      <c r="J531" s="8"/>
      <c r="K531" s="7"/>
      <c r="L531" s="179"/>
      <c r="M531" s="277"/>
      <c r="N531" s="126"/>
    </row>
    <row r="532" spans="1:235" s="1" customFormat="1" ht="18" customHeight="1" x14ac:dyDescent="0.25">
      <c r="A532" s="16" t="s">
        <v>11022</v>
      </c>
      <c r="B532" s="3" t="str">
        <f>HYPERLINK(CONCATENATE("http://www.worldcat.org/search?q=",A532),"WCat")</f>
        <v>WCat</v>
      </c>
      <c r="C532" s="16"/>
      <c r="D532" s="17"/>
      <c r="E532" s="16"/>
      <c r="F532" s="16"/>
      <c r="G532" s="16" t="s">
        <v>12</v>
      </c>
      <c r="H532" s="84" t="s">
        <v>39</v>
      </c>
      <c r="I532" s="15" t="s">
        <v>11023</v>
      </c>
      <c r="J532" s="8"/>
      <c r="K532" s="7"/>
      <c r="L532" s="179"/>
      <c r="M532" s="277"/>
      <c r="N532" s="126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2"/>
      <c r="HL532" s="12"/>
      <c r="HM532" s="12"/>
      <c r="HN532" s="12"/>
      <c r="HO532" s="12"/>
      <c r="HP532" s="12"/>
      <c r="HQ532" s="12"/>
      <c r="HR532" s="12"/>
      <c r="HS532" s="12"/>
      <c r="HT532" s="12"/>
      <c r="HU532" s="12"/>
      <c r="HV532" s="12"/>
      <c r="HW532" s="12"/>
      <c r="HX532" s="12"/>
      <c r="HY532" s="12"/>
      <c r="HZ532" s="12"/>
      <c r="IA532" s="12"/>
    </row>
    <row r="533" spans="1:235" s="1" customFormat="1" ht="18" customHeight="1" x14ac:dyDescent="0.25">
      <c r="A533" s="16" t="s">
        <v>11024</v>
      </c>
      <c r="B533" s="3" t="str">
        <f>HYPERLINK(CONCATENATE("http://www.worldcat.org/search?q=",A533),"WCat")</f>
        <v>WCat</v>
      </c>
      <c r="C533" s="16"/>
      <c r="D533" s="17"/>
      <c r="E533" s="16"/>
      <c r="F533" s="16"/>
      <c r="G533" s="16" t="s">
        <v>12</v>
      </c>
      <c r="H533" s="84" t="s">
        <v>39</v>
      </c>
      <c r="I533" s="15" t="s">
        <v>11025</v>
      </c>
      <c r="J533" s="8"/>
      <c r="K533" s="7"/>
      <c r="L533" s="179"/>
      <c r="M533" s="277"/>
      <c r="N533" s="126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  <c r="HJ533" s="12"/>
      <c r="HK533" s="12"/>
      <c r="HL533" s="12"/>
      <c r="HM533" s="12"/>
      <c r="HN533" s="12"/>
      <c r="HO533" s="12"/>
      <c r="HP533" s="12"/>
      <c r="HQ533" s="12"/>
      <c r="HR533" s="12"/>
      <c r="HS533" s="12"/>
      <c r="HT533" s="12"/>
      <c r="HU533" s="12"/>
      <c r="HV533" s="12"/>
      <c r="HW533" s="12"/>
      <c r="HX533" s="12"/>
      <c r="HY533" s="12"/>
      <c r="HZ533" s="12"/>
      <c r="IA533" s="12"/>
    </row>
    <row r="534" spans="1:235" s="1" customFormat="1" ht="18" customHeight="1" x14ac:dyDescent="0.25">
      <c r="A534" s="16" t="s">
        <v>11026</v>
      </c>
      <c r="B534" s="3" t="str">
        <f>HYPERLINK(CONCATENATE("http://www.worldcat.org/search?q=",A534),"WCat")</f>
        <v>WCat</v>
      </c>
      <c r="C534" s="16"/>
      <c r="D534" s="17"/>
      <c r="E534" s="16"/>
      <c r="F534" s="16"/>
      <c r="G534" s="16" t="s">
        <v>12</v>
      </c>
      <c r="H534" s="84" t="s">
        <v>39</v>
      </c>
      <c r="I534" s="15" t="s">
        <v>11027</v>
      </c>
      <c r="J534" s="8"/>
      <c r="K534" s="7"/>
      <c r="L534" s="179"/>
      <c r="M534" s="277"/>
      <c r="N534" s="126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2"/>
      <c r="HL534" s="12"/>
      <c r="HM534" s="12"/>
      <c r="HN534" s="12"/>
      <c r="HO534" s="12"/>
      <c r="HP534" s="12"/>
      <c r="HQ534" s="12"/>
      <c r="HR534" s="12"/>
      <c r="HS534" s="12"/>
      <c r="HT534" s="12"/>
      <c r="HU534" s="12"/>
      <c r="HV534" s="12"/>
      <c r="HW534" s="12"/>
      <c r="HX534" s="12"/>
      <c r="HY534" s="12"/>
      <c r="HZ534" s="12"/>
      <c r="IA534" s="12"/>
    </row>
    <row r="535" spans="1:235" s="1" customFormat="1" ht="18" customHeight="1" x14ac:dyDescent="0.25">
      <c r="A535" s="16" t="s">
        <v>11028</v>
      </c>
      <c r="B535" s="3" t="str">
        <f>HYPERLINK(CONCATENATE("http://www.worldcat.org/search?q=",A535),"WCat")</f>
        <v>WCat</v>
      </c>
      <c r="C535" s="16"/>
      <c r="D535" s="17"/>
      <c r="E535" s="16"/>
      <c r="F535" s="16"/>
      <c r="G535" s="16" t="s">
        <v>12</v>
      </c>
      <c r="H535" s="84" t="s">
        <v>39</v>
      </c>
      <c r="I535" s="15" t="s">
        <v>11029</v>
      </c>
      <c r="J535" s="16"/>
      <c r="K535" s="18"/>
      <c r="L535" s="179"/>
      <c r="M535" s="277"/>
      <c r="N535" s="126"/>
    </row>
    <row r="536" spans="1:235" s="1" customFormat="1" ht="18" customHeight="1" x14ac:dyDescent="0.25">
      <c r="A536" s="16" t="s">
        <v>6293</v>
      </c>
      <c r="B536" s="3" t="str">
        <f>HYPERLINK(CONCATENATE("http://www.scimagojr.com/journalsearch.php?q=",A536),"SCimago")</f>
        <v>SCimago</v>
      </c>
      <c r="C536" s="4"/>
      <c r="D536" s="17" t="s">
        <v>6294</v>
      </c>
      <c r="E536" s="3" t="str">
        <f>HYPERLINK(CONCATENATE("http://www.scimagojr.com/journalsearch.php?q=",D536),"SCimago")</f>
        <v>SCimago</v>
      </c>
      <c r="F536" s="16"/>
      <c r="G536" s="16" t="s">
        <v>12</v>
      </c>
      <c r="H536" s="84" t="s">
        <v>39</v>
      </c>
      <c r="I536" s="15" t="s">
        <v>6295</v>
      </c>
      <c r="J536" s="8"/>
      <c r="K536" s="7"/>
      <c r="L536" s="179"/>
      <c r="M536" s="277"/>
      <c r="N536" s="126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2"/>
      <c r="HL536" s="12"/>
      <c r="HM536" s="12"/>
      <c r="HN536" s="12"/>
      <c r="HO536" s="12"/>
      <c r="HP536" s="12"/>
      <c r="HQ536" s="12"/>
      <c r="HR536" s="12"/>
      <c r="HS536" s="12"/>
      <c r="HT536" s="12"/>
      <c r="HU536" s="12"/>
      <c r="HV536" s="12"/>
      <c r="HW536" s="12"/>
      <c r="HX536" s="12"/>
      <c r="HY536" s="12"/>
      <c r="HZ536" s="12"/>
      <c r="IA536" s="12"/>
    </row>
    <row r="537" spans="1:235" s="1" customFormat="1" ht="18" customHeight="1" x14ac:dyDescent="0.25">
      <c r="A537" s="16" t="s">
        <v>11030</v>
      </c>
      <c r="B537" s="3" t="str">
        <f>HYPERLINK(CONCATENATE("http://www.worldcat.org/search?q=",A537),"WCat")</f>
        <v>WCat</v>
      </c>
      <c r="C537" s="16"/>
      <c r="D537" s="17"/>
      <c r="E537" s="16"/>
      <c r="F537" s="16"/>
      <c r="G537" s="16" t="s">
        <v>12</v>
      </c>
      <c r="H537" s="84" t="s">
        <v>39</v>
      </c>
      <c r="I537" s="15" t="s">
        <v>11031</v>
      </c>
      <c r="J537" s="8"/>
      <c r="K537" s="7"/>
      <c r="L537" s="179"/>
      <c r="M537" s="277"/>
      <c r="N537" s="126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2"/>
      <c r="HL537" s="12"/>
      <c r="HM537" s="12"/>
      <c r="HN537" s="12"/>
      <c r="HO537" s="12"/>
      <c r="HP537" s="12"/>
      <c r="HQ537" s="12"/>
      <c r="HR537" s="12"/>
      <c r="HS537" s="12"/>
      <c r="HT537" s="12"/>
      <c r="HU537" s="12"/>
      <c r="HV537" s="12"/>
      <c r="HW537" s="12"/>
      <c r="HX537" s="12"/>
      <c r="HY537" s="12"/>
      <c r="HZ537" s="12"/>
      <c r="IA537" s="12"/>
    </row>
    <row r="538" spans="1:235" s="1" customFormat="1" ht="18" customHeight="1" x14ac:dyDescent="0.25">
      <c r="A538" s="16" t="s">
        <v>5220</v>
      </c>
      <c r="B538" s="3" t="str">
        <f>HYPERLINK(CONCATENATE("http://www.scimagojr.com/journalsearch.php?q=",A538),"SCimago")</f>
        <v>SCimago</v>
      </c>
      <c r="C538" s="4"/>
      <c r="D538" s="17" t="s">
        <v>5220</v>
      </c>
      <c r="E538" s="3" t="str">
        <f>HYPERLINK(CONCATENATE("http://www.scimagojr.com/journalsearch.php?q=",D538),"SCimago")</f>
        <v>SCimago</v>
      </c>
      <c r="F538" s="16"/>
      <c r="G538" s="16" t="s">
        <v>12</v>
      </c>
      <c r="H538" s="84" t="s">
        <v>39</v>
      </c>
      <c r="I538" s="15" t="s">
        <v>5221</v>
      </c>
      <c r="J538" s="8"/>
      <c r="K538" s="7"/>
      <c r="L538" s="179"/>
      <c r="M538" s="277"/>
      <c r="N538" s="126"/>
    </row>
    <row r="539" spans="1:235" s="1" customFormat="1" ht="18" customHeight="1" x14ac:dyDescent="0.25">
      <c r="A539" s="16" t="s">
        <v>11032</v>
      </c>
      <c r="B539" s="3" t="str">
        <f>HYPERLINK(CONCATENATE("http://www.scimagojr.com/journalsearch.php?q=",A539),"SCimago")</f>
        <v>SCimago</v>
      </c>
      <c r="C539" s="4"/>
      <c r="D539" s="17" t="s">
        <v>11033</v>
      </c>
      <c r="E539" s="3" t="str">
        <f>HYPERLINK(CONCATENATE("http://www.scimagojr.com/journalsearch.php?q=",D539),"SCimago")</f>
        <v>SCimago</v>
      </c>
      <c r="F539" s="16"/>
      <c r="G539" s="16" t="s">
        <v>12</v>
      </c>
      <c r="H539" s="84" t="s">
        <v>39</v>
      </c>
      <c r="I539" s="15" t="s">
        <v>11034</v>
      </c>
      <c r="J539" s="16"/>
      <c r="K539" s="18"/>
      <c r="L539" s="179"/>
      <c r="M539" s="277"/>
      <c r="N539" s="126"/>
    </row>
    <row r="540" spans="1:235" s="1" customFormat="1" ht="18" customHeight="1" x14ac:dyDescent="0.25">
      <c r="A540" s="16" t="s">
        <v>11035</v>
      </c>
      <c r="B540" s="3" t="str">
        <f>HYPERLINK(CONCATENATE("http://www.scimagojr.com/journalsearch.php?q=",A540),"SCimago")</f>
        <v>SCimago</v>
      </c>
      <c r="C540" s="4"/>
      <c r="D540" s="17"/>
      <c r="E540" s="16"/>
      <c r="F540" s="16"/>
      <c r="G540" s="16" t="s">
        <v>12</v>
      </c>
      <c r="H540" s="84" t="s">
        <v>39</v>
      </c>
      <c r="I540" s="15" t="s">
        <v>11036</v>
      </c>
      <c r="J540" s="8"/>
      <c r="K540" s="7"/>
      <c r="L540" s="179"/>
      <c r="M540" s="277"/>
      <c r="N540" s="126"/>
    </row>
    <row r="541" spans="1:235" s="1" customFormat="1" ht="18" customHeight="1" x14ac:dyDescent="0.25">
      <c r="A541" s="16" t="s">
        <v>11037</v>
      </c>
      <c r="B541" s="3" t="str">
        <f>HYPERLINK(CONCATENATE("http://www.worldcat.org/search?q=",A541),"WCat")</f>
        <v>WCat</v>
      </c>
      <c r="C541" s="16"/>
      <c r="D541" s="17"/>
      <c r="E541" s="16"/>
      <c r="F541" s="16"/>
      <c r="G541" s="16" t="s">
        <v>12</v>
      </c>
      <c r="H541" s="84" t="s">
        <v>39</v>
      </c>
      <c r="I541" s="15" t="s">
        <v>11038</v>
      </c>
      <c r="J541" s="16"/>
      <c r="K541" s="18"/>
      <c r="L541" s="179"/>
      <c r="M541" s="277"/>
      <c r="N541" s="126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12"/>
      <c r="HA541" s="12"/>
      <c r="HB541" s="12"/>
      <c r="HC541" s="12"/>
      <c r="HD541" s="12"/>
      <c r="HE541" s="12"/>
      <c r="HF541" s="12"/>
      <c r="HG541" s="12"/>
      <c r="HH541" s="12"/>
      <c r="HI541" s="12"/>
      <c r="HJ541" s="12"/>
      <c r="HK541" s="12"/>
      <c r="HL541" s="12"/>
      <c r="HM541" s="12"/>
      <c r="HN541" s="12"/>
      <c r="HO541" s="12"/>
      <c r="HP541" s="12"/>
      <c r="HQ541" s="12"/>
      <c r="HR541" s="12"/>
      <c r="HS541" s="12"/>
      <c r="HT541" s="12"/>
      <c r="HU541" s="12"/>
      <c r="HV541" s="12"/>
      <c r="HW541" s="12"/>
      <c r="HX541" s="12"/>
      <c r="HY541" s="12"/>
      <c r="HZ541" s="12"/>
      <c r="IA541" s="12"/>
    </row>
    <row r="542" spans="1:235" s="1" customFormat="1" ht="18" customHeight="1" x14ac:dyDescent="0.25">
      <c r="A542" s="16" t="s">
        <v>11039</v>
      </c>
      <c r="B542" s="3" t="str">
        <f>HYPERLINK(CONCATENATE("http://www.scimagojr.com/journalsearch.php?q=",A542),"SCimago")</f>
        <v>SCimago</v>
      </c>
      <c r="C542" s="4"/>
      <c r="D542" s="17"/>
      <c r="E542" s="16"/>
      <c r="F542" s="16"/>
      <c r="G542" s="16" t="s">
        <v>12</v>
      </c>
      <c r="H542" s="84" t="s">
        <v>39</v>
      </c>
      <c r="I542" s="15" t="s">
        <v>11040</v>
      </c>
      <c r="J542" s="8"/>
      <c r="K542" s="7"/>
      <c r="L542" s="179"/>
      <c r="M542" s="277"/>
      <c r="N542" s="126"/>
    </row>
    <row r="543" spans="1:235" s="1" customFormat="1" ht="18" customHeight="1" x14ac:dyDescent="0.25">
      <c r="A543" s="16" t="s">
        <v>7729</v>
      </c>
      <c r="B543" s="3" t="str">
        <f>HYPERLINK(CONCATENATE("http://www.scimagojr.com/journalsearch.php?q=",A543),"SCimago")</f>
        <v>SCimago</v>
      </c>
      <c r="C543" s="4"/>
      <c r="D543" s="17"/>
      <c r="E543" s="16"/>
      <c r="F543" s="16"/>
      <c r="G543" s="16" t="s">
        <v>12</v>
      </c>
      <c r="H543" s="84" t="s">
        <v>39</v>
      </c>
      <c r="I543" s="15" t="s">
        <v>8722</v>
      </c>
      <c r="J543" s="8"/>
      <c r="K543" s="7"/>
      <c r="L543" s="179"/>
      <c r="M543" s="277"/>
      <c r="N543" s="126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  <c r="GZ543" s="12"/>
      <c r="HA543" s="12"/>
      <c r="HB543" s="12"/>
      <c r="HC543" s="12"/>
      <c r="HD543" s="12"/>
      <c r="HE543" s="12"/>
      <c r="HF543" s="12"/>
      <c r="HG543" s="12"/>
      <c r="HH543" s="12"/>
      <c r="HI543" s="12"/>
      <c r="HJ543" s="12"/>
      <c r="HK543" s="12"/>
      <c r="HL543" s="12"/>
      <c r="HM543" s="12"/>
      <c r="HN543" s="12"/>
      <c r="HO543" s="12"/>
      <c r="HP543" s="12"/>
      <c r="HQ543" s="12"/>
      <c r="HR543" s="12"/>
      <c r="HS543" s="12"/>
      <c r="HT543" s="12"/>
      <c r="HU543" s="12"/>
      <c r="HV543" s="12"/>
      <c r="HW543" s="12"/>
      <c r="HX543" s="12"/>
      <c r="HY543" s="12"/>
      <c r="HZ543" s="12"/>
      <c r="IA543" s="12"/>
    </row>
    <row r="544" spans="1:235" s="1" customFormat="1" ht="18" customHeight="1" x14ac:dyDescent="0.25">
      <c r="A544" s="16" t="s">
        <v>5751</v>
      </c>
      <c r="B544" s="3" t="str">
        <f>HYPERLINK(CONCATENATE("http://www.scimagojr.com/journalsearch.php?q=",A544),"SCimago")</f>
        <v>SCimago</v>
      </c>
      <c r="C544" s="4"/>
      <c r="D544" s="17"/>
      <c r="E544" s="16"/>
      <c r="F544" s="16"/>
      <c r="G544" s="16" t="s">
        <v>12</v>
      </c>
      <c r="H544" s="84" t="s">
        <v>39</v>
      </c>
      <c r="I544" s="15" t="s">
        <v>5752</v>
      </c>
      <c r="J544" s="16"/>
      <c r="K544" s="18"/>
      <c r="L544" s="179"/>
      <c r="M544" s="277"/>
      <c r="N544" s="126"/>
    </row>
    <row r="545" spans="1:235" s="1" customFormat="1" ht="18" customHeight="1" x14ac:dyDescent="0.25">
      <c r="A545" s="16" t="s">
        <v>11041</v>
      </c>
      <c r="B545" s="3" t="str">
        <f>HYPERLINK(CONCATENATE("http://www.worldcat.org/search?q=",A545),"WCat")</f>
        <v>WCat</v>
      </c>
      <c r="C545" s="16"/>
      <c r="D545" s="17"/>
      <c r="E545" s="16"/>
      <c r="F545" s="16"/>
      <c r="G545" s="16" t="s">
        <v>12</v>
      </c>
      <c r="H545" s="84" t="s">
        <v>39</v>
      </c>
      <c r="I545" s="15" t="s">
        <v>11042</v>
      </c>
      <c r="J545" s="16"/>
      <c r="K545" s="18"/>
      <c r="L545" s="179"/>
      <c r="M545" s="277"/>
      <c r="N545" s="126"/>
    </row>
    <row r="546" spans="1:235" s="1" customFormat="1" ht="18" customHeight="1" x14ac:dyDescent="0.25">
      <c r="A546" s="16" t="s">
        <v>11043</v>
      </c>
      <c r="B546" s="3" t="str">
        <f>HYPERLINK(CONCATENATE("http://www.scimagojr.com/journalsearch.php?q=",A546),"SCimago")</f>
        <v>SCimago</v>
      </c>
      <c r="C546" s="4"/>
      <c r="D546" s="17"/>
      <c r="E546" s="16"/>
      <c r="F546" s="16"/>
      <c r="G546" s="16" t="s">
        <v>12</v>
      </c>
      <c r="H546" s="84" t="s">
        <v>39</v>
      </c>
      <c r="I546" s="15" t="s">
        <v>11044</v>
      </c>
      <c r="J546" s="16"/>
      <c r="K546" s="18"/>
      <c r="L546" s="179"/>
      <c r="M546" s="277"/>
      <c r="N546" s="126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12"/>
      <c r="HA546" s="12"/>
      <c r="HB546" s="12"/>
      <c r="HC546" s="12"/>
      <c r="HD546" s="12"/>
      <c r="HE546" s="12"/>
      <c r="HF546" s="12"/>
      <c r="HG546" s="12"/>
      <c r="HH546" s="12"/>
      <c r="HI546" s="12"/>
      <c r="HJ546" s="12"/>
      <c r="HK546" s="12"/>
      <c r="HL546" s="12"/>
      <c r="HM546" s="12"/>
      <c r="HN546" s="12"/>
      <c r="HO546" s="12"/>
      <c r="HP546" s="12"/>
      <c r="HQ546" s="12"/>
      <c r="HR546" s="12"/>
      <c r="HS546" s="12"/>
      <c r="HT546" s="12"/>
      <c r="HU546" s="12"/>
      <c r="HV546" s="12"/>
      <c r="HW546" s="12"/>
      <c r="HX546" s="12"/>
      <c r="HY546" s="12"/>
      <c r="HZ546" s="12"/>
      <c r="IA546" s="12"/>
    </row>
    <row r="547" spans="1:235" s="1" customFormat="1" ht="18" customHeight="1" x14ac:dyDescent="0.25">
      <c r="A547" s="16" t="s">
        <v>10352</v>
      </c>
      <c r="B547" s="3" t="str">
        <f>HYPERLINK(CONCATENATE("http://www.scimagojr.com/journalsearch.php?q=",A547),"SCimago")</f>
        <v>SCimago</v>
      </c>
      <c r="C547" s="4"/>
      <c r="D547" s="17" t="s">
        <v>10353</v>
      </c>
      <c r="E547" s="3" t="str">
        <f>HYPERLINK(CONCATENATE("http://www.scimagojr.com/journalsearch.php?q=",D547),"SCimago")</f>
        <v>SCimago</v>
      </c>
      <c r="F547" s="16"/>
      <c r="G547" s="16" t="s">
        <v>12</v>
      </c>
      <c r="H547" s="84" t="s">
        <v>39</v>
      </c>
      <c r="I547" s="15" t="s">
        <v>10354</v>
      </c>
      <c r="J547" s="8"/>
      <c r="K547" s="7"/>
      <c r="L547" s="179"/>
      <c r="M547" s="277"/>
      <c r="N547" s="126"/>
    </row>
    <row r="548" spans="1:235" s="1" customFormat="1" ht="18" customHeight="1" x14ac:dyDescent="0.25">
      <c r="A548" s="16" t="s">
        <v>11045</v>
      </c>
      <c r="B548" s="3" t="str">
        <f>HYPERLINK(CONCATENATE("http://www.worldcat.org/search?q=",A548),"WCat")</f>
        <v>WCat</v>
      </c>
      <c r="C548" s="16"/>
      <c r="D548" s="17" t="s">
        <v>11045</v>
      </c>
      <c r="E548" s="3" t="str">
        <f>HYPERLINK(CONCATENATE("http://www.worldcat.org/search?q=",D548),"WCat")</f>
        <v>WCat</v>
      </c>
      <c r="F548" s="16"/>
      <c r="G548" s="16" t="s">
        <v>12</v>
      </c>
      <c r="H548" s="84" t="s">
        <v>39</v>
      </c>
      <c r="I548" s="15" t="s">
        <v>11046</v>
      </c>
      <c r="J548" s="16"/>
      <c r="K548" s="18"/>
      <c r="L548" s="179"/>
      <c r="M548" s="277"/>
      <c r="N548" s="126"/>
    </row>
    <row r="549" spans="1:235" s="1" customFormat="1" ht="18" customHeight="1" x14ac:dyDescent="0.25">
      <c r="A549" s="16" t="s">
        <v>4078</v>
      </c>
      <c r="B549" s="3" t="str">
        <f>HYPERLINK(CONCATENATE("http://www.scimagojr.com/journalsearch.php?q=",A549),"SCimago")</f>
        <v>SCimago</v>
      </c>
      <c r="C549" s="4"/>
      <c r="D549" s="17"/>
      <c r="E549" s="3" t="str">
        <f>HYPERLINK(CONCATENATE("http://www.worldcat.org/search?q=",D549),"")</f>
        <v/>
      </c>
      <c r="F549" s="16"/>
      <c r="G549" s="16" t="s">
        <v>12</v>
      </c>
      <c r="H549" s="84" t="s">
        <v>39</v>
      </c>
      <c r="I549" s="15" t="s">
        <v>4079</v>
      </c>
      <c r="J549" s="8"/>
      <c r="K549" s="7"/>
      <c r="L549" s="179"/>
      <c r="M549" s="277"/>
      <c r="N549" s="126"/>
    </row>
    <row r="550" spans="1:235" s="1" customFormat="1" ht="18" customHeight="1" x14ac:dyDescent="0.25">
      <c r="A550" s="16" t="s">
        <v>11047</v>
      </c>
      <c r="B550" s="3" t="str">
        <f>HYPERLINK(CONCATENATE("http://www.worldcat.org/search?q=",A550),"WCat")</f>
        <v>WCat</v>
      </c>
      <c r="C550" s="16"/>
      <c r="D550" s="17"/>
      <c r="E550" s="16"/>
      <c r="F550" s="16"/>
      <c r="G550" s="16" t="s">
        <v>12</v>
      </c>
      <c r="H550" s="84" t="s">
        <v>39</v>
      </c>
      <c r="I550" s="15" t="s">
        <v>11048</v>
      </c>
      <c r="J550" s="8"/>
      <c r="K550" s="7"/>
      <c r="L550" s="179"/>
      <c r="M550" s="277"/>
      <c r="N550" s="126"/>
    </row>
    <row r="551" spans="1:235" s="1" customFormat="1" ht="18" customHeight="1" x14ac:dyDescent="0.25">
      <c r="A551" s="16" t="s">
        <v>11049</v>
      </c>
      <c r="B551" s="3" t="str">
        <f>HYPERLINK(CONCATENATE("http://www.scimagojr.com/journalsearch.php?q=",A551),"SCimago")</f>
        <v>SCimago</v>
      </c>
      <c r="C551" s="4"/>
      <c r="D551" s="17"/>
      <c r="E551" s="16"/>
      <c r="F551" s="16"/>
      <c r="G551" s="16" t="s">
        <v>12</v>
      </c>
      <c r="H551" s="84" t="s">
        <v>39</v>
      </c>
      <c r="I551" s="15" t="s">
        <v>11050</v>
      </c>
      <c r="J551" s="16"/>
      <c r="K551" s="18"/>
      <c r="L551" s="179"/>
      <c r="M551" s="277"/>
      <c r="N551" s="126"/>
    </row>
    <row r="552" spans="1:235" s="1" customFormat="1" ht="18" customHeight="1" x14ac:dyDescent="0.25">
      <c r="A552" s="16" t="s">
        <v>11051</v>
      </c>
      <c r="B552" s="3" t="str">
        <f>HYPERLINK(CONCATENATE("http://www.worldcat.org/search?q=",A552),"WCat")</f>
        <v>WCat</v>
      </c>
      <c r="C552" s="16"/>
      <c r="D552" s="17"/>
      <c r="E552" s="16"/>
      <c r="F552" s="16"/>
      <c r="G552" s="16" t="s">
        <v>12</v>
      </c>
      <c r="H552" s="84" t="s">
        <v>39</v>
      </c>
      <c r="I552" s="15" t="s">
        <v>11052</v>
      </c>
      <c r="J552" s="8"/>
      <c r="K552" s="7"/>
      <c r="L552" s="179"/>
      <c r="M552" s="277"/>
      <c r="N552" s="126"/>
    </row>
    <row r="553" spans="1:235" s="1" customFormat="1" ht="18" customHeight="1" x14ac:dyDescent="0.25">
      <c r="A553" s="16" t="s">
        <v>11053</v>
      </c>
      <c r="B553" s="3" t="str">
        <f>HYPERLINK(CONCATENATE("http://www.worldcat.org/search?q=",A553),"WCat")</f>
        <v>WCat</v>
      </c>
      <c r="C553" s="16"/>
      <c r="D553" s="17"/>
      <c r="E553" s="16"/>
      <c r="F553" s="16"/>
      <c r="G553" s="16" t="s">
        <v>12</v>
      </c>
      <c r="H553" s="84" t="s">
        <v>39</v>
      </c>
      <c r="I553" s="15" t="s">
        <v>11054</v>
      </c>
      <c r="J553" s="8"/>
      <c r="K553" s="7"/>
      <c r="L553" s="179"/>
      <c r="M553" s="277"/>
      <c r="N553" s="126"/>
    </row>
    <row r="554" spans="1:235" s="1" customFormat="1" ht="18" customHeight="1" x14ac:dyDescent="0.25">
      <c r="A554" s="16" t="s">
        <v>11055</v>
      </c>
      <c r="B554" s="3" t="str">
        <f>HYPERLINK(CONCATENATE("http://www.worldcat.org/search?q=",A554),"WCat")</f>
        <v>WCat</v>
      </c>
      <c r="C554" s="16"/>
      <c r="D554" s="17"/>
      <c r="E554" s="16"/>
      <c r="F554" s="16"/>
      <c r="G554" s="16" t="s">
        <v>12</v>
      </c>
      <c r="H554" s="84" t="s">
        <v>39</v>
      </c>
      <c r="I554" s="15" t="s">
        <v>11056</v>
      </c>
      <c r="J554" s="16"/>
      <c r="K554" s="18"/>
      <c r="L554" s="179"/>
      <c r="M554" s="277"/>
      <c r="N554" s="126"/>
    </row>
    <row r="555" spans="1:235" s="1" customFormat="1" ht="18" customHeight="1" x14ac:dyDescent="0.25">
      <c r="A555" s="16" t="s">
        <v>5243</v>
      </c>
      <c r="B555" s="3" t="str">
        <f>HYPERLINK(CONCATENATE("http://www.scimagojr.com/journalsearch.php?q=",A555),"SCimago")</f>
        <v>SCimago</v>
      </c>
      <c r="C555" s="4"/>
      <c r="D555" s="17"/>
      <c r="E555" s="3" t="str">
        <f>HYPERLINK(CONCATENATE("http://www.worldcat.org/search?q=",D555),"")</f>
        <v/>
      </c>
      <c r="F555" s="16"/>
      <c r="G555" s="16" t="s">
        <v>12</v>
      </c>
      <c r="H555" s="84" t="s">
        <v>39</v>
      </c>
      <c r="I555" s="15" t="s">
        <v>5244</v>
      </c>
      <c r="J555" s="8"/>
      <c r="K555" s="7"/>
      <c r="L555" s="179"/>
      <c r="M555" s="277"/>
      <c r="N555" s="126"/>
    </row>
    <row r="556" spans="1:235" s="1" customFormat="1" ht="18" customHeight="1" x14ac:dyDescent="0.25">
      <c r="A556" s="16" t="s">
        <v>2722</v>
      </c>
      <c r="B556" s="3" t="str">
        <f>HYPERLINK(CONCATENATE("http://www.scimagojr.com/journalsearch.php?q=",A556),"SCimago")</f>
        <v>SCimago</v>
      </c>
      <c r="C556" s="4"/>
      <c r="D556" s="17"/>
      <c r="E556" s="3" t="str">
        <f>HYPERLINK(CONCATENATE("http://www.worldcat.org/search?q=",D556),"")</f>
        <v/>
      </c>
      <c r="F556" s="16"/>
      <c r="G556" s="16" t="s">
        <v>12</v>
      </c>
      <c r="H556" s="84" t="s">
        <v>39</v>
      </c>
      <c r="I556" s="15" t="s">
        <v>2723</v>
      </c>
      <c r="J556" s="8"/>
      <c r="K556" s="7"/>
      <c r="L556" s="179"/>
      <c r="M556" s="277"/>
      <c r="N556" s="126"/>
    </row>
    <row r="557" spans="1:235" s="1" customFormat="1" ht="18" customHeight="1" x14ac:dyDescent="0.25">
      <c r="A557" s="16" t="s">
        <v>5251</v>
      </c>
      <c r="B557" s="3" t="str">
        <f>HYPERLINK(CONCATENATE("http://www.scimagojr.com/journalsearch.php?q=",A557),"SCimago")</f>
        <v>SCimago</v>
      </c>
      <c r="C557" s="4"/>
      <c r="D557" s="17"/>
      <c r="E557" s="3" t="str">
        <f>HYPERLINK(CONCATENATE("http://www.worldcat.org/search?q=",D557),"")</f>
        <v/>
      </c>
      <c r="F557" s="16"/>
      <c r="G557" s="16" t="s">
        <v>12</v>
      </c>
      <c r="H557" s="96" t="s">
        <v>39</v>
      </c>
      <c r="I557" s="15" t="s">
        <v>203</v>
      </c>
      <c r="J557" s="8"/>
      <c r="K557" s="7"/>
      <c r="L557" s="179"/>
      <c r="M557" s="277"/>
      <c r="N557" s="126"/>
    </row>
    <row r="558" spans="1:235" s="1" customFormat="1" ht="18" customHeight="1" x14ac:dyDescent="0.25">
      <c r="A558" s="16" t="s">
        <v>7662</v>
      </c>
      <c r="B558" s="3" t="str">
        <f>HYPERLINK(CONCATENATE("http://www.scimagojr.com/journalsearch.php?q=",A558),"SCimago")</f>
        <v>SCimago</v>
      </c>
      <c r="C558" s="4"/>
      <c r="D558" s="17"/>
      <c r="E558" s="16"/>
      <c r="F558" s="16"/>
      <c r="G558" s="16" t="s">
        <v>12</v>
      </c>
      <c r="H558" s="84" t="s">
        <v>39</v>
      </c>
      <c r="I558" s="15" t="s">
        <v>8674</v>
      </c>
      <c r="J558" s="8"/>
      <c r="K558" s="7"/>
      <c r="L558" s="179"/>
      <c r="M558" s="277"/>
      <c r="N558" s="126"/>
    </row>
    <row r="559" spans="1:235" s="1" customFormat="1" ht="18" customHeight="1" x14ac:dyDescent="0.25">
      <c r="A559" s="16" t="s">
        <v>11057</v>
      </c>
      <c r="B559" s="3" t="str">
        <f>HYPERLINK(CONCATENATE("http://www.scimagojr.com/journalsearch.php?q=",A559),"SCimago")</f>
        <v>SCimago</v>
      </c>
      <c r="C559" s="4"/>
      <c r="D559" s="17"/>
      <c r="E559" s="3" t="str">
        <f>HYPERLINK(CONCATENATE("http://www.worldcat.org/search?q=",D559),"")</f>
        <v/>
      </c>
      <c r="F559" s="16"/>
      <c r="G559" s="16" t="s">
        <v>12</v>
      </c>
      <c r="H559" s="84" t="s">
        <v>39</v>
      </c>
      <c r="I559" s="15" t="s">
        <v>11058</v>
      </c>
      <c r="J559" s="8"/>
      <c r="K559" s="7"/>
      <c r="L559" s="179"/>
      <c r="M559" s="277"/>
      <c r="N559" s="126"/>
    </row>
    <row r="560" spans="1:235" s="1" customFormat="1" ht="18" customHeight="1" x14ac:dyDescent="0.25">
      <c r="A560" s="16" t="s">
        <v>11059</v>
      </c>
      <c r="B560" s="3" t="str">
        <f>HYPERLINK(CONCATENATE("http://www.worldcat.org/search?q=",A560),"WCat")</f>
        <v>WCat</v>
      </c>
      <c r="C560" s="16"/>
      <c r="D560" s="17"/>
      <c r="E560" s="16"/>
      <c r="F560" s="16"/>
      <c r="G560" s="16" t="s">
        <v>12</v>
      </c>
      <c r="H560" s="84" t="s">
        <v>39</v>
      </c>
      <c r="I560" s="15" t="s">
        <v>11060</v>
      </c>
      <c r="J560" s="13"/>
      <c r="K560" s="14"/>
      <c r="L560" s="179"/>
      <c r="M560" s="277"/>
      <c r="N560" s="126"/>
    </row>
    <row r="561" spans="1:235" s="1" customFormat="1" ht="18" customHeight="1" x14ac:dyDescent="0.25">
      <c r="A561" s="16" t="s">
        <v>11061</v>
      </c>
      <c r="B561" s="3" t="str">
        <f>HYPERLINK(CONCATENATE("http://www.worldcat.org/search?q=",A561),"WCat")</f>
        <v>WCat</v>
      </c>
      <c r="C561" s="16"/>
      <c r="D561" s="17"/>
      <c r="E561" s="16"/>
      <c r="F561" s="16"/>
      <c r="G561" s="16" t="s">
        <v>12</v>
      </c>
      <c r="H561" s="84" t="s">
        <v>39</v>
      </c>
      <c r="I561" s="15" t="s">
        <v>11062</v>
      </c>
      <c r="J561" s="8"/>
      <c r="K561" s="7"/>
      <c r="L561" s="179"/>
      <c r="M561" s="277"/>
      <c r="N561" s="126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  <c r="DJ561" s="12"/>
      <c r="DK561" s="12"/>
      <c r="DL561" s="12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12"/>
      <c r="EA561" s="12"/>
      <c r="EB561" s="12"/>
      <c r="EC561" s="12"/>
      <c r="ED561" s="12"/>
      <c r="EE561" s="12"/>
      <c r="EF561" s="12"/>
      <c r="EG561" s="12"/>
      <c r="EH561" s="12"/>
      <c r="EI561" s="12"/>
      <c r="EJ561" s="12"/>
      <c r="EK561" s="12"/>
      <c r="EL561" s="12"/>
      <c r="EM561" s="12"/>
      <c r="EN561" s="12"/>
      <c r="EO561" s="12"/>
      <c r="EP561" s="12"/>
      <c r="EQ561" s="12"/>
      <c r="ER561" s="12"/>
      <c r="ES561" s="12"/>
      <c r="ET561" s="12"/>
      <c r="EU561" s="12"/>
      <c r="EV561" s="12"/>
      <c r="EW561" s="12"/>
      <c r="EX561" s="12"/>
      <c r="EY561" s="12"/>
      <c r="EZ561" s="12"/>
      <c r="FA561" s="12"/>
      <c r="FB561" s="12"/>
      <c r="FC561" s="12"/>
      <c r="FD561" s="12"/>
      <c r="FE561" s="12"/>
      <c r="FF561" s="12"/>
      <c r="FG561" s="12"/>
      <c r="FH561" s="12"/>
      <c r="FI561" s="12"/>
      <c r="FJ561" s="12"/>
      <c r="FK561" s="12"/>
      <c r="FL561" s="12"/>
      <c r="FM561" s="12"/>
      <c r="FN561" s="12"/>
      <c r="FO561" s="12"/>
      <c r="FP561" s="12"/>
      <c r="FQ561" s="12"/>
      <c r="FR561" s="12"/>
      <c r="FS561" s="12"/>
      <c r="FT561" s="12"/>
      <c r="FU561" s="12"/>
      <c r="FV561" s="12"/>
      <c r="FW561" s="12"/>
      <c r="FX561" s="12"/>
      <c r="FY561" s="12"/>
      <c r="FZ561" s="12"/>
      <c r="GA561" s="12"/>
      <c r="GB561" s="12"/>
      <c r="GC561" s="12"/>
      <c r="GD561" s="12"/>
      <c r="GE561" s="12"/>
      <c r="GF561" s="12"/>
      <c r="GG561" s="12"/>
      <c r="GH561" s="12"/>
      <c r="GI561" s="12"/>
      <c r="GJ561" s="12"/>
      <c r="GK561" s="12"/>
      <c r="GL561" s="12"/>
      <c r="GM561" s="12"/>
      <c r="GN561" s="12"/>
      <c r="GO561" s="12"/>
      <c r="GP561" s="12"/>
      <c r="GQ561" s="12"/>
      <c r="GR561" s="12"/>
      <c r="GS561" s="12"/>
      <c r="GT561" s="12"/>
      <c r="GU561" s="12"/>
      <c r="GV561" s="12"/>
      <c r="GW561" s="12"/>
      <c r="GX561" s="12"/>
      <c r="GY561" s="12"/>
      <c r="GZ561" s="12"/>
      <c r="HA561" s="12"/>
      <c r="HB561" s="12"/>
      <c r="HC561" s="12"/>
      <c r="HD561" s="12"/>
      <c r="HE561" s="12"/>
      <c r="HF561" s="12"/>
      <c r="HG561" s="12"/>
      <c r="HH561" s="12"/>
      <c r="HI561" s="12"/>
      <c r="HJ561" s="12"/>
      <c r="HK561" s="12"/>
      <c r="HL561" s="12"/>
      <c r="HM561" s="12"/>
      <c r="HN561" s="12"/>
      <c r="HO561" s="12"/>
      <c r="HP561" s="12"/>
      <c r="HQ561" s="12"/>
      <c r="HR561" s="12"/>
      <c r="HS561" s="12"/>
      <c r="HT561" s="12"/>
      <c r="HU561" s="12"/>
      <c r="HV561" s="12"/>
      <c r="HW561" s="12"/>
      <c r="HX561" s="12"/>
      <c r="HY561" s="12"/>
      <c r="HZ561" s="12"/>
      <c r="IA561" s="12"/>
    </row>
    <row r="562" spans="1:235" s="1" customFormat="1" ht="18" customHeight="1" x14ac:dyDescent="0.25">
      <c r="A562" s="16" t="s">
        <v>11063</v>
      </c>
      <c r="B562" s="3" t="str">
        <f>HYPERLINK(CONCATENATE("http://www.scimagojr.com/journalsearch.php?q=",A562),"SCimago")</f>
        <v>SCimago</v>
      </c>
      <c r="C562" s="4"/>
      <c r="D562" s="17"/>
      <c r="E562" s="16"/>
      <c r="F562" s="16"/>
      <c r="G562" s="16" t="s">
        <v>12</v>
      </c>
      <c r="H562" s="84" t="s">
        <v>39</v>
      </c>
      <c r="I562" s="15" t="s">
        <v>11064</v>
      </c>
      <c r="J562" s="8"/>
      <c r="K562" s="7"/>
      <c r="L562" s="179"/>
      <c r="M562" s="277"/>
      <c r="N562" s="126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12"/>
      <c r="EB562" s="12"/>
      <c r="EC562" s="12"/>
      <c r="ED562" s="12"/>
      <c r="EE562" s="12"/>
      <c r="EF562" s="12"/>
      <c r="EG562" s="12"/>
      <c r="EH562" s="12"/>
      <c r="EI562" s="12"/>
      <c r="EJ562" s="12"/>
      <c r="EK562" s="12"/>
      <c r="EL562" s="12"/>
      <c r="EM562" s="12"/>
      <c r="EN562" s="12"/>
      <c r="EO562" s="12"/>
      <c r="EP562" s="12"/>
      <c r="EQ562" s="12"/>
      <c r="ER562" s="12"/>
      <c r="ES562" s="12"/>
      <c r="ET562" s="12"/>
      <c r="EU562" s="12"/>
      <c r="EV562" s="12"/>
      <c r="EW562" s="12"/>
      <c r="EX562" s="12"/>
      <c r="EY562" s="12"/>
      <c r="EZ562" s="12"/>
      <c r="FA562" s="12"/>
      <c r="FB562" s="12"/>
      <c r="FC562" s="12"/>
      <c r="FD562" s="12"/>
      <c r="FE562" s="12"/>
      <c r="FF562" s="12"/>
      <c r="FG562" s="12"/>
      <c r="FH562" s="12"/>
      <c r="FI562" s="12"/>
      <c r="FJ562" s="12"/>
      <c r="FK562" s="12"/>
      <c r="FL562" s="12"/>
      <c r="FM562" s="12"/>
      <c r="FN562" s="12"/>
      <c r="FO562" s="12"/>
      <c r="FP562" s="12"/>
      <c r="FQ562" s="12"/>
      <c r="FR562" s="12"/>
      <c r="FS562" s="12"/>
      <c r="FT562" s="12"/>
      <c r="FU562" s="12"/>
      <c r="FV562" s="12"/>
      <c r="FW562" s="12"/>
      <c r="FX562" s="12"/>
      <c r="FY562" s="12"/>
      <c r="FZ562" s="12"/>
      <c r="GA562" s="12"/>
      <c r="GB562" s="12"/>
      <c r="GC562" s="12"/>
      <c r="GD562" s="12"/>
      <c r="GE562" s="12"/>
      <c r="GF562" s="12"/>
      <c r="GG562" s="12"/>
      <c r="GH562" s="12"/>
      <c r="GI562" s="12"/>
      <c r="GJ562" s="12"/>
      <c r="GK562" s="12"/>
      <c r="GL562" s="12"/>
      <c r="GM562" s="12"/>
      <c r="GN562" s="12"/>
      <c r="GO562" s="12"/>
      <c r="GP562" s="12"/>
      <c r="GQ562" s="12"/>
      <c r="GR562" s="12"/>
      <c r="GS562" s="12"/>
      <c r="GT562" s="12"/>
      <c r="GU562" s="12"/>
      <c r="GV562" s="12"/>
      <c r="GW562" s="12"/>
      <c r="GX562" s="12"/>
      <c r="GY562" s="12"/>
      <c r="GZ562" s="12"/>
      <c r="HA562" s="12"/>
      <c r="HB562" s="12"/>
      <c r="HC562" s="12"/>
      <c r="HD562" s="12"/>
      <c r="HE562" s="12"/>
      <c r="HF562" s="12"/>
      <c r="HG562" s="12"/>
      <c r="HH562" s="12"/>
      <c r="HI562" s="12"/>
      <c r="HJ562" s="12"/>
      <c r="HK562" s="12"/>
      <c r="HL562" s="12"/>
      <c r="HM562" s="12"/>
      <c r="HN562" s="12"/>
      <c r="HO562" s="12"/>
      <c r="HP562" s="12"/>
      <c r="HQ562" s="12"/>
      <c r="HR562" s="12"/>
      <c r="HS562" s="12"/>
      <c r="HT562" s="12"/>
      <c r="HU562" s="12"/>
      <c r="HV562" s="12"/>
      <c r="HW562" s="12"/>
      <c r="HX562" s="12"/>
      <c r="HY562" s="12"/>
      <c r="HZ562" s="12"/>
      <c r="IA562" s="12"/>
    </row>
    <row r="563" spans="1:235" s="1" customFormat="1" ht="18" customHeight="1" x14ac:dyDescent="0.25">
      <c r="A563" s="16" t="s">
        <v>11065</v>
      </c>
      <c r="B563" s="3" t="str">
        <f>HYPERLINK(CONCATENATE("http://www.worldcat.org/search?q=",A563),"WCat")</f>
        <v>WCat</v>
      </c>
      <c r="C563" s="16"/>
      <c r="D563" s="17"/>
      <c r="E563" s="16"/>
      <c r="F563" s="16"/>
      <c r="G563" s="16" t="s">
        <v>12</v>
      </c>
      <c r="H563" s="96" t="s">
        <v>39</v>
      </c>
      <c r="I563" s="15" t="s">
        <v>11066</v>
      </c>
      <c r="J563" s="8"/>
      <c r="K563" s="7"/>
      <c r="L563" s="179"/>
      <c r="M563" s="277"/>
      <c r="N563" s="126"/>
    </row>
    <row r="564" spans="1:235" s="1" customFormat="1" ht="18" customHeight="1" x14ac:dyDescent="0.25">
      <c r="A564" s="16" t="s">
        <v>11067</v>
      </c>
      <c r="B564" s="3" t="str">
        <f>HYPERLINK(CONCATENATE("http://www.worldcat.org/search?q=",A564),"WCat")</f>
        <v>WCat</v>
      </c>
      <c r="C564" s="16"/>
      <c r="D564" s="17"/>
      <c r="E564" s="16"/>
      <c r="F564" s="16"/>
      <c r="G564" s="16" t="s">
        <v>12</v>
      </c>
      <c r="H564" s="84" t="s">
        <v>39</v>
      </c>
      <c r="I564" s="15" t="s">
        <v>11068</v>
      </c>
      <c r="J564" s="16"/>
      <c r="K564" s="18"/>
      <c r="L564" s="179"/>
      <c r="M564" s="277"/>
      <c r="N564" s="126"/>
    </row>
    <row r="565" spans="1:235" s="1" customFormat="1" ht="18" customHeight="1" x14ac:dyDescent="0.25">
      <c r="A565" s="16" t="s">
        <v>11069</v>
      </c>
      <c r="B565" s="3" t="str">
        <f>HYPERLINK(CONCATENATE("http://www.scimagojr.com/journalsearch.php?q=",A565),"SCimago")</f>
        <v>SCimago</v>
      </c>
      <c r="C565" s="4"/>
      <c r="D565" s="17"/>
      <c r="E565" s="16"/>
      <c r="F565" s="16"/>
      <c r="G565" s="16" t="s">
        <v>12</v>
      </c>
      <c r="H565" s="84" t="s">
        <v>39</v>
      </c>
      <c r="I565" s="15" t="s">
        <v>11070</v>
      </c>
      <c r="J565" s="8"/>
      <c r="K565" s="7"/>
      <c r="L565" s="179"/>
      <c r="M565" s="277"/>
      <c r="N565" s="126"/>
    </row>
    <row r="566" spans="1:235" s="1" customFormat="1" ht="18" customHeight="1" x14ac:dyDescent="0.25">
      <c r="A566" s="16" t="s">
        <v>11071</v>
      </c>
      <c r="B566" s="3" t="str">
        <f>HYPERLINK(CONCATENATE("http://www.worldcat.org/search?q=",A566),"WCat")</f>
        <v>WCat</v>
      </c>
      <c r="C566" s="16"/>
      <c r="D566" s="17" t="s">
        <v>11071</v>
      </c>
      <c r="E566" s="3" t="str">
        <f>HYPERLINK(CONCATENATE("http://www.worldcat.org/search?q=",D566),"WCat")</f>
        <v>WCat</v>
      </c>
      <c r="F566" s="16"/>
      <c r="G566" s="16" t="s">
        <v>12</v>
      </c>
      <c r="H566" s="84" t="s">
        <v>39</v>
      </c>
      <c r="I566" s="15" t="s">
        <v>11072</v>
      </c>
      <c r="J566" s="8"/>
      <c r="K566" s="7"/>
      <c r="L566" s="179"/>
      <c r="M566" s="277"/>
      <c r="N566" s="126"/>
    </row>
    <row r="567" spans="1:235" s="1" customFormat="1" ht="18" customHeight="1" x14ac:dyDescent="0.25">
      <c r="A567" s="16" t="s">
        <v>4159</v>
      </c>
      <c r="B567" s="3" t="str">
        <f>HYPERLINK(CONCATENATE("http://www.scimagojr.com/journalsearch.php?q=",A567),"SCimago")</f>
        <v>SCimago</v>
      </c>
      <c r="C567" s="4"/>
      <c r="D567" s="17"/>
      <c r="E567" s="16"/>
      <c r="F567" s="16"/>
      <c r="G567" s="16" t="s">
        <v>12</v>
      </c>
      <c r="H567" s="84" t="s">
        <v>39</v>
      </c>
      <c r="I567" s="15" t="s">
        <v>4160</v>
      </c>
      <c r="J567" s="8"/>
      <c r="K567" s="7"/>
      <c r="L567" s="179"/>
      <c r="M567" s="277"/>
      <c r="N567" s="126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2"/>
      <c r="DE567" s="12"/>
      <c r="DF567" s="12"/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2"/>
      <c r="DV567" s="12"/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2"/>
      <c r="EM567" s="12"/>
      <c r="EN567" s="12"/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2"/>
      <c r="EZ567" s="12"/>
      <c r="FA567" s="12"/>
      <c r="FB567" s="12"/>
      <c r="FC567" s="12"/>
      <c r="FD567" s="12"/>
      <c r="FE567" s="12"/>
      <c r="FF567" s="12"/>
      <c r="FG567" s="12"/>
      <c r="FH567" s="12"/>
      <c r="FI567" s="12"/>
      <c r="FJ567" s="12"/>
      <c r="FK567" s="12"/>
      <c r="FL567" s="12"/>
      <c r="FM567" s="12"/>
      <c r="FN567" s="12"/>
      <c r="FO567" s="12"/>
      <c r="FP567" s="12"/>
      <c r="FQ567" s="12"/>
      <c r="FR567" s="12"/>
      <c r="FS567" s="12"/>
      <c r="FT567" s="12"/>
      <c r="FU567" s="12"/>
      <c r="FV567" s="12"/>
      <c r="FW567" s="12"/>
      <c r="FX567" s="12"/>
      <c r="FY567" s="12"/>
      <c r="FZ567" s="12"/>
      <c r="GA567" s="12"/>
      <c r="GB567" s="12"/>
      <c r="GC567" s="12"/>
      <c r="GD567" s="12"/>
      <c r="GE567" s="12"/>
      <c r="GF567" s="12"/>
      <c r="GG567" s="12"/>
      <c r="GH567" s="12"/>
      <c r="GI567" s="12"/>
      <c r="GJ567" s="12"/>
      <c r="GK567" s="12"/>
      <c r="GL567" s="12"/>
      <c r="GM567" s="12"/>
      <c r="GN567" s="12"/>
      <c r="GO567" s="12"/>
      <c r="GP567" s="12"/>
      <c r="GQ567" s="12"/>
      <c r="GR567" s="12"/>
      <c r="GS567" s="12"/>
      <c r="GT567" s="12"/>
      <c r="GU567" s="12"/>
      <c r="GV567" s="12"/>
      <c r="GW567" s="12"/>
      <c r="GX567" s="12"/>
      <c r="GY567" s="12"/>
      <c r="GZ567" s="12"/>
      <c r="HA567" s="12"/>
      <c r="HB567" s="12"/>
      <c r="HC567" s="12"/>
      <c r="HD567" s="12"/>
      <c r="HE567" s="12"/>
      <c r="HF567" s="12"/>
      <c r="HG567" s="12"/>
      <c r="HH567" s="12"/>
      <c r="HI567" s="12"/>
      <c r="HJ567" s="12"/>
      <c r="HK567" s="12"/>
      <c r="HL567" s="12"/>
      <c r="HM567" s="12"/>
      <c r="HN567" s="12"/>
      <c r="HO567" s="12"/>
      <c r="HP567" s="12"/>
      <c r="HQ567" s="12"/>
      <c r="HR567" s="12"/>
      <c r="HS567" s="12"/>
      <c r="HT567" s="12"/>
      <c r="HU567" s="12"/>
      <c r="HV567" s="12"/>
      <c r="HW567" s="12"/>
      <c r="HX567" s="12"/>
      <c r="HY567" s="12"/>
      <c r="HZ567" s="12"/>
      <c r="IA567" s="12"/>
    </row>
    <row r="568" spans="1:235" s="1" customFormat="1" ht="18" customHeight="1" x14ac:dyDescent="0.25">
      <c r="A568" s="16" t="s">
        <v>11073</v>
      </c>
      <c r="B568" s="3" t="str">
        <f>HYPERLINK(CONCATENATE("http://www.scimagojr.com/journalsearch.php?q=",A568),"SCimago")</f>
        <v>SCimago</v>
      </c>
      <c r="C568" s="4"/>
      <c r="D568" s="17"/>
      <c r="E568" s="16"/>
      <c r="F568" s="16"/>
      <c r="G568" s="16" t="s">
        <v>12</v>
      </c>
      <c r="H568" s="84" t="s">
        <v>39</v>
      </c>
      <c r="I568" s="15" t="s">
        <v>11074</v>
      </c>
      <c r="J568" s="8"/>
      <c r="K568" s="7"/>
      <c r="L568" s="179"/>
      <c r="M568" s="277"/>
      <c r="N568" s="126"/>
    </row>
    <row r="569" spans="1:235" s="1" customFormat="1" ht="18" customHeight="1" x14ac:dyDescent="0.25">
      <c r="A569" s="16" t="s">
        <v>6349</v>
      </c>
      <c r="B569" s="3" t="str">
        <f>HYPERLINK(CONCATENATE("http://www.worldcat.org/search?q=",A569),"WCat")</f>
        <v>WCat</v>
      </c>
      <c r="C569" s="16"/>
      <c r="D569" s="17"/>
      <c r="E569" s="16"/>
      <c r="F569" s="16"/>
      <c r="G569" s="16" t="s">
        <v>12</v>
      </c>
      <c r="H569" s="84" t="s">
        <v>39</v>
      </c>
      <c r="I569" s="15" t="s">
        <v>6350</v>
      </c>
      <c r="J569" s="8"/>
      <c r="K569" s="7"/>
      <c r="L569" s="179"/>
      <c r="M569" s="277"/>
      <c r="N569" s="126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2"/>
      <c r="DE569" s="12"/>
      <c r="DF569" s="12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2"/>
      <c r="DV569" s="12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2"/>
      <c r="EM569" s="12"/>
      <c r="EN569" s="12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2"/>
      <c r="EZ569" s="12"/>
      <c r="FA569" s="12"/>
      <c r="FB569" s="12"/>
      <c r="FC569" s="12"/>
      <c r="FD569" s="12"/>
      <c r="FE569" s="12"/>
      <c r="FF569" s="12"/>
      <c r="FG569" s="12"/>
      <c r="FH569" s="12"/>
      <c r="FI569" s="12"/>
      <c r="FJ569" s="12"/>
      <c r="FK569" s="12"/>
      <c r="FL569" s="12"/>
      <c r="FM569" s="12"/>
      <c r="FN569" s="12"/>
      <c r="FO569" s="12"/>
      <c r="FP569" s="12"/>
      <c r="FQ569" s="12"/>
      <c r="FR569" s="12"/>
      <c r="FS569" s="12"/>
      <c r="FT569" s="12"/>
      <c r="FU569" s="12"/>
      <c r="FV569" s="12"/>
      <c r="FW569" s="12"/>
      <c r="FX569" s="12"/>
      <c r="FY569" s="12"/>
      <c r="FZ569" s="12"/>
      <c r="GA569" s="12"/>
      <c r="GB569" s="12"/>
      <c r="GC569" s="12"/>
      <c r="GD569" s="12"/>
      <c r="GE569" s="12"/>
      <c r="GF569" s="12"/>
      <c r="GG569" s="12"/>
      <c r="GH569" s="12"/>
      <c r="GI569" s="12"/>
      <c r="GJ569" s="12"/>
      <c r="GK569" s="12"/>
      <c r="GL569" s="12"/>
      <c r="GM569" s="12"/>
      <c r="GN569" s="12"/>
      <c r="GO569" s="12"/>
      <c r="GP569" s="12"/>
      <c r="GQ569" s="12"/>
      <c r="GR569" s="12"/>
      <c r="GS569" s="12"/>
      <c r="GT569" s="12"/>
      <c r="GU569" s="12"/>
      <c r="GV569" s="12"/>
      <c r="GW569" s="12"/>
      <c r="GX569" s="12"/>
      <c r="GY569" s="12"/>
      <c r="GZ569" s="12"/>
      <c r="HA569" s="12"/>
      <c r="HB569" s="12"/>
      <c r="HC569" s="12"/>
      <c r="HD569" s="12"/>
      <c r="HE569" s="12"/>
      <c r="HF569" s="12"/>
      <c r="HG569" s="12"/>
      <c r="HH569" s="12"/>
      <c r="HI569" s="12"/>
      <c r="HJ569" s="12"/>
      <c r="HK569" s="12"/>
      <c r="HL569" s="12"/>
      <c r="HM569" s="12"/>
      <c r="HN569" s="12"/>
      <c r="HO569" s="12"/>
      <c r="HP569" s="12"/>
      <c r="HQ569" s="12"/>
      <c r="HR569" s="12"/>
      <c r="HS569" s="12"/>
      <c r="HT569" s="12"/>
      <c r="HU569" s="12"/>
      <c r="HV569" s="12"/>
      <c r="HW569" s="12"/>
      <c r="HX569" s="12"/>
      <c r="HY569" s="12"/>
      <c r="HZ569" s="12"/>
      <c r="IA569" s="12"/>
    </row>
    <row r="570" spans="1:235" s="1" customFormat="1" ht="18" customHeight="1" x14ac:dyDescent="0.25">
      <c r="A570" s="16" t="s">
        <v>11075</v>
      </c>
      <c r="B570" s="3" t="str">
        <f>HYPERLINK(CONCATENATE("http://www.worldcat.org/search?q=",A570),"WCat")</f>
        <v>WCat</v>
      </c>
      <c r="C570" s="16"/>
      <c r="D570" s="17"/>
      <c r="E570" s="16"/>
      <c r="F570" s="16"/>
      <c r="G570" s="16" t="s">
        <v>12</v>
      </c>
      <c r="H570" s="84" t="s">
        <v>39</v>
      </c>
      <c r="I570" s="15" t="s">
        <v>11076</v>
      </c>
      <c r="J570" s="8"/>
      <c r="K570" s="7"/>
      <c r="L570" s="179"/>
      <c r="M570" s="277"/>
      <c r="N570" s="126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/>
      <c r="CZ570" s="12"/>
      <c r="DA570" s="12"/>
      <c r="DB570" s="12"/>
      <c r="DC570" s="12"/>
      <c r="DD570" s="12"/>
      <c r="DE570" s="12"/>
      <c r="DF570" s="12"/>
      <c r="DG570" s="12"/>
      <c r="DH570" s="12"/>
      <c r="DI570" s="12"/>
      <c r="DJ570" s="12"/>
      <c r="DK570" s="12"/>
      <c r="DL570" s="12"/>
      <c r="DM570" s="12"/>
      <c r="DN570" s="12"/>
      <c r="DO570" s="12"/>
      <c r="DP570" s="12"/>
      <c r="DQ570" s="12"/>
      <c r="DR570" s="12"/>
      <c r="DS570" s="12"/>
      <c r="DT570" s="12"/>
      <c r="DU570" s="12"/>
      <c r="DV570" s="12"/>
      <c r="DW570" s="12"/>
      <c r="DX570" s="12"/>
      <c r="DY570" s="12"/>
      <c r="DZ570" s="12"/>
      <c r="EA570" s="12"/>
      <c r="EB570" s="12"/>
      <c r="EC570" s="12"/>
      <c r="ED570" s="12"/>
      <c r="EE570" s="12"/>
      <c r="EF570" s="12"/>
      <c r="EG570" s="12"/>
      <c r="EH570" s="12"/>
      <c r="EI570" s="12"/>
      <c r="EJ570" s="12"/>
      <c r="EK570" s="12"/>
      <c r="EL570" s="12"/>
      <c r="EM570" s="12"/>
      <c r="EN570" s="12"/>
      <c r="EO570" s="12"/>
      <c r="EP570" s="12"/>
      <c r="EQ570" s="12"/>
      <c r="ER570" s="12"/>
      <c r="ES570" s="12"/>
      <c r="ET570" s="12"/>
      <c r="EU570" s="12"/>
      <c r="EV570" s="12"/>
      <c r="EW570" s="12"/>
      <c r="EX570" s="12"/>
      <c r="EY570" s="12"/>
      <c r="EZ570" s="12"/>
      <c r="FA570" s="12"/>
      <c r="FB570" s="12"/>
      <c r="FC570" s="12"/>
      <c r="FD570" s="12"/>
      <c r="FE570" s="12"/>
      <c r="FF570" s="12"/>
      <c r="FG570" s="12"/>
      <c r="FH570" s="12"/>
      <c r="FI570" s="12"/>
      <c r="FJ570" s="12"/>
      <c r="FK570" s="12"/>
      <c r="FL570" s="12"/>
      <c r="FM570" s="12"/>
      <c r="FN570" s="12"/>
      <c r="FO570" s="12"/>
      <c r="FP570" s="12"/>
      <c r="FQ570" s="12"/>
      <c r="FR570" s="12"/>
      <c r="FS570" s="12"/>
      <c r="FT570" s="12"/>
      <c r="FU570" s="12"/>
      <c r="FV570" s="12"/>
      <c r="FW570" s="12"/>
      <c r="FX570" s="12"/>
      <c r="FY570" s="12"/>
      <c r="FZ570" s="12"/>
      <c r="GA570" s="12"/>
      <c r="GB570" s="12"/>
      <c r="GC570" s="12"/>
      <c r="GD570" s="12"/>
      <c r="GE570" s="12"/>
      <c r="GF570" s="12"/>
      <c r="GG570" s="12"/>
      <c r="GH570" s="12"/>
      <c r="GI570" s="12"/>
      <c r="GJ570" s="12"/>
      <c r="GK570" s="12"/>
      <c r="GL570" s="12"/>
      <c r="GM570" s="12"/>
      <c r="GN570" s="12"/>
      <c r="GO570" s="12"/>
      <c r="GP570" s="12"/>
      <c r="GQ570" s="12"/>
      <c r="GR570" s="12"/>
      <c r="GS570" s="12"/>
      <c r="GT570" s="12"/>
      <c r="GU570" s="12"/>
      <c r="GV570" s="12"/>
      <c r="GW570" s="12"/>
      <c r="GX570" s="12"/>
      <c r="GY570" s="12"/>
      <c r="GZ570" s="12"/>
      <c r="HA570" s="12"/>
      <c r="HB570" s="12"/>
      <c r="HC570" s="12"/>
      <c r="HD570" s="12"/>
      <c r="HE570" s="12"/>
      <c r="HF570" s="12"/>
      <c r="HG570" s="12"/>
      <c r="HH570" s="12"/>
      <c r="HI570" s="12"/>
      <c r="HJ570" s="12"/>
      <c r="HK570" s="12"/>
      <c r="HL570" s="12"/>
      <c r="HM570" s="12"/>
      <c r="HN570" s="12"/>
      <c r="HO570" s="12"/>
      <c r="HP570" s="12"/>
      <c r="HQ570" s="12"/>
      <c r="HR570" s="12"/>
      <c r="HS570" s="12"/>
      <c r="HT570" s="12"/>
      <c r="HU570" s="12"/>
      <c r="HV570" s="12"/>
      <c r="HW570" s="12"/>
      <c r="HX570" s="12"/>
      <c r="HY570" s="12"/>
      <c r="HZ570" s="12"/>
      <c r="IA570" s="12"/>
    </row>
    <row r="571" spans="1:235" s="1" customFormat="1" ht="18" customHeight="1" x14ac:dyDescent="0.25">
      <c r="A571" s="16" t="s">
        <v>11077</v>
      </c>
      <c r="B571" s="3" t="str">
        <f>HYPERLINK(CONCATENATE("http://www.worldcat.org/search?q=",A571),"WCat")</f>
        <v>WCat</v>
      </c>
      <c r="C571" s="16"/>
      <c r="D571" s="17"/>
      <c r="E571" s="16"/>
      <c r="F571" s="16"/>
      <c r="G571" s="16" t="s">
        <v>12</v>
      </c>
      <c r="H571" s="84" t="s">
        <v>39</v>
      </c>
      <c r="I571" s="15" t="s">
        <v>11078</v>
      </c>
      <c r="J571" s="8"/>
      <c r="K571" s="7"/>
      <c r="L571" s="179"/>
      <c r="M571" s="277"/>
      <c r="N571" s="126"/>
    </row>
    <row r="572" spans="1:235" s="1" customFormat="1" ht="18" customHeight="1" x14ac:dyDescent="0.25">
      <c r="A572" s="16" t="s">
        <v>11079</v>
      </c>
      <c r="B572" s="3" t="str">
        <f>HYPERLINK(CONCATENATE("http://www.worldcat.org/search?q=",A572),"WCat")</f>
        <v>WCat</v>
      </c>
      <c r="C572" s="16"/>
      <c r="D572" s="17"/>
      <c r="E572" s="16"/>
      <c r="F572" s="16"/>
      <c r="G572" s="16" t="s">
        <v>12</v>
      </c>
      <c r="H572" s="84" t="s">
        <v>39</v>
      </c>
      <c r="I572" s="15" t="s">
        <v>11080</v>
      </c>
      <c r="J572" s="16"/>
      <c r="K572" s="18"/>
      <c r="L572" s="179"/>
      <c r="M572" s="277"/>
      <c r="N572" s="126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/>
      <c r="CR572" s="12"/>
      <c r="CS572" s="12"/>
      <c r="CT572" s="12"/>
      <c r="CU572" s="12"/>
      <c r="CV572" s="12"/>
      <c r="CW572" s="12"/>
      <c r="CX572" s="12"/>
      <c r="CY572" s="12"/>
      <c r="CZ572" s="12"/>
      <c r="DA572" s="12"/>
      <c r="DB572" s="12"/>
      <c r="DC572" s="12"/>
      <c r="DD572" s="12"/>
      <c r="DE572" s="12"/>
      <c r="DF572" s="12"/>
      <c r="DG572" s="12"/>
      <c r="DH572" s="12"/>
      <c r="DI572" s="12"/>
      <c r="DJ572" s="12"/>
      <c r="DK572" s="12"/>
      <c r="DL572" s="12"/>
      <c r="DM572" s="12"/>
      <c r="DN572" s="12"/>
      <c r="DO572" s="12"/>
      <c r="DP572" s="12"/>
      <c r="DQ572" s="12"/>
      <c r="DR572" s="12"/>
      <c r="DS572" s="12"/>
      <c r="DT572" s="12"/>
      <c r="DU572" s="12"/>
      <c r="DV572" s="12"/>
      <c r="DW572" s="12"/>
      <c r="DX572" s="12"/>
      <c r="DY572" s="12"/>
      <c r="DZ572" s="12"/>
      <c r="EA572" s="12"/>
      <c r="EB572" s="12"/>
      <c r="EC572" s="12"/>
      <c r="ED572" s="12"/>
      <c r="EE572" s="12"/>
      <c r="EF572" s="12"/>
      <c r="EG572" s="12"/>
      <c r="EH572" s="12"/>
      <c r="EI572" s="12"/>
      <c r="EJ572" s="12"/>
      <c r="EK572" s="12"/>
      <c r="EL572" s="12"/>
      <c r="EM572" s="12"/>
      <c r="EN572" s="12"/>
      <c r="EO572" s="12"/>
      <c r="EP572" s="12"/>
      <c r="EQ572" s="12"/>
      <c r="ER572" s="12"/>
      <c r="ES572" s="12"/>
      <c r="ET572" s="12"/>
      <c r="EU572" s="12"/>
      <c r="EV572" s="12"/>
      <c r="EW572" s="12"/>
      <c r="EX572" s="12"/>
      <c r="EY572" s="12"/>
      <c r="EZ572" s="12"/>
      <c r="FA572" s="12"/>
      <c r="FB572" s="12"/>
      <c r="FC572" s="12"/>
      <c r="FD572" s="12"/>
      <c r="FE572" s="12"/>
      <c r="FF572" s="12"/>
      <c r="FG572" s="12"/>
      <c r="FH572" s="12"/>
      <c r="FI572" s="12"/>
      <c r="FJ572" s="12"/>
      <c r="FK572" s="12"/>
      <c r="FL572" s="12"/>
      <c r="FM572" s="12"/>
      <c r="FN572" s="12"/>
      <c r="FO572" s="12"/>
      <c r="FP572" s="12"/>
      <c r="FQ572" s="12"/>
      <c r="FR572" s="12"/>
      <c r="FS572" s="12"/>
      <c r="FT572" s="12"/>
      <c r="FU572" s="12"/>
      <c r="FV572" s="12"/>
      <c r="FW572" s="12"/>
      <c r="FX572" s="12"/>
      <c r="FY572" s="12"/>
      <c r="FZ572" s="12"/>
      <c r="GA572" s="12"/>
      <c r="GB572" s="12"/>
      <c r="GC572" s="12"/>
      <c r="GD572" s="12"/>
      <c r="GE572" s="12"/>
      <c r="GF572" s="12"/>
      <c r="GG572" s="12"/>
      <c r="GH572" s="12"/>
      <c r="GI572" s="12"/>
      <c r="GJ572" s="12"/>
      <c r="GK572" s="12"/>
      <c r="GL572" s="12"/>
      <c r="GM572" s="12"/>
      <c r="GN572" s="12"/>
      <c r="GO572" s="12"/>
      <c r="GP572" s="12"/>
      <c r="GQ572" s="12"/>
      <c r="GR572" s="12"/>
      <c r="GS572" s="12"/>
      <c r="GT572" s="12"/>
      <c r="GU572" s="12"/>
      <c r="GV572" s="12"/>
      <c r="GW572" s="12"/>
      <c r="GX572" s="12"/>
      <c r="GY572" s="12"/>
      <c r="GZ572" s="12"/>
      <c r="HA572" s="12"/>
      <c r="HB572" s="12"/>
      <c r="HC572" s="12"/>
      <c r="HD572" s="12"/>
      <c r="HE572" s="12"/>
      <c r="HF572" s="12"/>
      <c r="HG572" s="12"/>
      <c r="HH572" s="12"/>
      <c r="HI572" s="12"/>
      <c r="HJ572" s="12"/>
      <c r="HK572" s="12"/>
      <c r="HL572" s="12"/>
      <c r="HM572" s="12"/>
      <c r="HN572" s="12"/>
      <c r="HO572" s="12"/>
      <c r="HP572" s="12"/>
      <c r="HQ572" s="12"/>
      <c r="HR572" s="12"/>
      <c r="HS572" s="12"/>
      <c r="HT572" s="12"/>
      <c r="HU572" s="12"/>
      <c r="HV572" s="12"/>
      <c r="HW572" s="12"/>
      <c r="HX572" s="12"/>
      <c r="HY572" s="12"/>
      <c r="HZ572" s="12"/>
      <c r="IA572" s="12"/>
    </row>
    <row r="573" spans="1:235" s="1" customFormat="1" ht="18" customHeight="1" x14ac:dyDescent="0.25">
      <c r="A573" s="16" t="s">
        <v>10382</v>
      </c>
      <c r="B573" s="3" t="str">
        <f>HYPERLINK(CONCATENATE("http://www.scimagojr.com/journalsearch.php?q=",A573),"SCimago")</f>
        <v>SCimago</v>
      </c>
      <c r="C573" s="4"/>
      <c r="D573" s="17" t="s">
        <v>10383</v>
      </c>
      <c r="E573" s="3" t="str">
        <f>HYPERLINK(CONCATENATE("http://www.scimagojr.com/journalsearch.php?q=",D573),"SCimago")</f>
        <v>SCimago</v>
      </c>
      <c r="F573" s="16"/>
      <c r="G573" s="16" t="s">
        <v>12</v>
      </c>
      <c r="H573" s="84" t="s">
        <v>39</v>
      </c>
      <c r="I573" s="15" t="s">
        <v>10384</v>
      </c>
      <c r="J573" s="8"/>
      <c r="K573" s="7"/>
      <c r="L573" s="179"/>
      <c r="M573" s="277"/>
      <c r="N573" s="126"/>
    </row>
    <row r="574" spans="1:235" s="1" customFormat="1" ht="18" customHeight="1" x14ac:dyDescent="0.25">
      <c r="A574" s="16" t="s">
        <v>10386</v>
      </c>
      <c r="B574" s="3" t="str">
        <f>HYPERLINK(CONCATENATE("http://www.scimagojr.com/journalsearch.php?q=",A574),"SCimago")</f>
        <v>SCimago</v>
      </c>
      <c r="C574" s="4"/>
      <c r="D574" s="17" t="s">
        <v>10385</v>
      </c>
      <c r="E574" s="3" t="str">
        <f>HYPERLINK(CONCATENATE("http://www.scimagojr.com/journalsearch.php?q=",D574),"SCimago")</f>
        <v>SCimago</v>
      </c>
      <c r="F574" s="16"/>
      <c r="G574" s="16" t="s">
        <v>12</v>
      </c>
      <c r="H574" s="84" t="s">
        <v>39</v>
      </c>
      <c r="I574" s="15" t="s">
        <v>11081</v>
      </c>
      <c r="J574" s="8"/>
      <c r="K574" s="7"/>
      <c r="L574" s="179"/>
      <c r="M574" s="277"/>
      <c r="N574" s="126"/>
    </row>
    <row r="575" spans="1:235" s="1" customFormat="1" ht="18" customHeight="1" x14ac:dyDescent="0.25">
      <c r="A575" s="16" t="s">
        <v>11082</v>
      </c>
      <c r="B575" s="3" t="str">
        <f>HYPERLINK(CONCATENATE("http://www.scimagojr.com/journalsearch.php?q=",A575),"SCimago")</f>
        <v>SCimago</v>
      </c>
      <c r="C575" s="4"/>
      <c r="D575" s="17"/>
      <c r="E575" s="16"/>
      <c r="F575" s="16"/>
      <c r="G575" s="16" t="s">
        <v>12</v>
      </c>
      <c r="H575" s="84" t="s">
        <v>39</v>
      </c>
      <c r="I575" s="15" t="s">
        <v>11083</v>
      </c>
      <c r="J575" s="8"/>
      <c r="K575" s="7"/>
      <c r="L575" s="179"/>
      <c r="M575" s="277"/>
      <c r="N575" s="126"/>
    </row>
    <row r="576" spans="1:235" s="1" customFormat="1" ht="18" customHeight="1" x14ac:dyDescent="0.25">
      <c r="A576" s="16" t="s">
        <v>11084</v>
      </c>
      <c r="B576" s="3" t="str">
        <f>HYPERLINK(CONCATENATE("http://www.scimagojr.com/journalsearch.php?q=",A576),"SCimago")</f>
        <v>SCimago</v>
      </c>
      <c r="C576" s="4"/>
      <c r="D576" s="17"/>
      <c r="E576" s="3" t="str">
        <f>HYPERLINK(CONCATENATE("http://www.worldcat.org/search?q=",D576),"")</f>
        <v/>
      </c>
      <c r="F576" s="16"/>
      <c r="G576" s="16" t="s">
        <v>12</v>
      </c>
      <c r="H576" s="96" t="s">
        <v>39</v>
      </c>
      <c r="I576" s="15" t="s">
        <v>11085</v>
      </c>
      <c r="J576" s="8"/>
      <c r="K576" s="7"/>
      <c r="L576" s="179"/>
      <c r="M576" s="277"/>
      <c r="N576" s="126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  <c r="CD576" s="12"/>
      <c r="CE576" s="12"/>
      <c r="CF576" s="12"/>
      <c r="CG576" s="12"/>
      <c r="CH576" s="12"/>
      <c r="CI576" s="12"/>
      <c r="CJ576" s="12"/>
      <c r="CK576" s="12"/>
      <c r="CL576" s="12"/>
      <c r="CM576" s="12"/>
      <c r="CN576" s="12"/>
      <c r="CO576" s="12"/>
      <c r="CP576" s="12"/>
      <c r="CQ576" s="12"/>
      <c r="CR576" s="12"/>
      <c r="CS576" s="12"/>
      <c r="CT576" s="12"/>
      <c r="CU576" s="12"/>
      <c r="CV576" s="12"/>
      <c r="CW576" s="12"/>
      <c r="CX576" s="12"/>
      <c r="CY576" s="12"/>
      <c r="CZ576" s="12"/>
      <c r="DA576" s="12"/>
      <c r="DB576" s="12"/>
      <c r="DC576" s="12"/>
      <c r="DD576" s="12"/>
      <c r="DE576" s="12"/>
      <c r="DF576" s="12"/>
      <c r="DG576" s="12"/>
      <c r="DH576" s="12"/>
      <c r="DI576" s="12"/>
      <c r="DJ576" s="12"/>
      <c r="DK576" s="12"/>
      <c r="DL576" s="12"/>
      <c r="DM576" s="12"/>
      <c r="DN576" s="12"/>
      <c r="DO576" s="12"/>
      <c r="DP576" s="12"/>
      <c r="DQ576" s="12"/>
      <c r="DR576" s="12"/>
      <c r="DS576" s="12"/>
      <c r="DT576" s="12"/>
      <c r="DU576" s="12"/>
      <c r="DV576" s="12"/>
      <c r="DW576" s="12"/>
      <c r="DX576" s="12"/>
      <c r="DY576" s="12"/>
      <c r="DZ576" s="12"/>
      <c r="EA576" s="12"/>
      <c r="EB576" s="12"/>
      <c r="EC576" s="12"/>
      <c r="ED576" s="12"/>
      <c r="EE576" s="12"/>
      <c r="EF576" s="12"/>
      <c r="EG576" s="12"/>
      <c r="EH576" s="12"/>
      <c r="EI576" s="12"/>
      <c r="EJ576" s="12"/>
      <c r="EK576" s="12"/>
      <c r="EL576" s="12"/>
      <c r="EM576" s="12"/>
      <c r="EN576" s="12"/>
      <c r="EO576" s="12"/>
      <c r="EP576" s="12"/>
      <c r="EQ576" s="12"/>
      <c r="ER576" s="12"/>
      <c r="ES576" s="12"/>
      <c r="ET576" s="12"/>
      <c r="EU576" s="12"/>
      <c r="EV576" s="12"/>
      <c r="EW576" s="12"/>
      <c r="EX576" s="12"/>
      <c r="EY576" s="12"/>
      <c r="EZ576" s="12"/>
      <c r="FA576" s="12"/>
      <c r="FB576" s="12"/>
      <c r="FC576" s="12"/>
      <c r="FD576" s="12"/>
      <c r="FE576" s="12"/>
      <c r="FF576" s="12"/>
      <c r="FG576" s="12"/>
      <c r="FH576" s="12"/>
      <c r="FI576" s="12"/>
      <c r="FJ576" s="12"/>
      <c r="FK576" s="12"/>
      <c r="FL576" s="12"/>
      <c r="FM576" s="12"/>
      <c r="FN576" s="12"/>
      <c r="FO576" s="12"/>
      <c r="FP576" s="12"/>
      <c r="FQ576" s="12"/>
      <c r="FR576" s="12"/>
      <c r="FS576" s="12"/>
      <c r="FT576" s="12"/>
      <c r="FU576" s="12"/>
      <c r="FV576" s="12"/>
      <c r="FW576" s="12"/>
      <c r="FX576" s="12"/>
      <c r="FY576" s="12"/>
      <c r="FZ576" s="12"/>
      <c r="GA576" s="12"/>
      <c r="GB576" s="12"/>
      <c r="GC576" s="12"/>
      <c r="GD576" s="12"/>
      <c r="GE576" s="12"/>
      <c r="GF576" s="12"/>
      <c r="GG576" s="12"/>
      <c r="GH576" s="12"/>
      <c r="GI576" s="12"/>
      <c r="GJ576" s="12"/>
      <c r="GK576" s="12"/>
      <c r="GL576" s="12"/>
      <c r="GM576" s="12"/>
      <c r="GN576" s="12"/>
      <c r="GO576" s="12"/>
      <c r="GP576" s="12"/>
      <c r="GQ576" s="12"/>
      <c r="GR576" s="12"/>
      <c r="GS576" s="12"/>
      <c r="GT576" s="12"/>
      <c r="GU576" s="12"/>
      <c r="GV576" s="12"/>
      <c r="GW576" s="12"/>
      <c r="GX576" s="12"/>
      <c r="GY576" s="12"/>
      <c r="GZ576" s="12"/>
      <c r="HA576" s="12"/>
      <c r="HB576" s="12"/>
      <c r="HC576" s="12"/>
      <c r="HD576" s="12"/>
      <c r="HE576" s="12"/>
      <c r="HF576" s="12"/>
      <c r="HG576" s="12"/>
      <c r="HH576" s="12"/>
      <c r="HI576" s="12"/>
      <c r="HJ576" s="12"/>
      <c r="HK576" s="12"/>
      <c r="HL576" s="12"/>
      <c r="HM576" s="12"/>
      <c r="HN576" s="12"/>
      <c r="HO576" s="12"/>
      <c r="HP576" s="12"/>
      <c r="HQ576" s="12"/>
      <c r="HR576" s="12"/>
      <c r="HS576" s="12"/>
      <c r="HT576" s="12"/>
      <c r="HU576" s="12"/>
      <c r="HV576" s="12"/>
      <c r="HW576" s="12"/>
      <c r="HX576" s="12"/>
      <c r="HY576" s="12"/>
      <c r="HZ576" s="12"/>
      <c r="IA576" s="12"/>
    </row>
    <row r="577" spans="1:235" s="1" customFormat="1" ht="18" customHeight="1" x14ac:dyDescent="0.25">
      <c r="A577" s="16" t="s">
        <v>11086</v>
      </c>
      <c r="B577" s="3" t="str">
        <f>HYPERLINK(CONCATENATE("http://www.worldcat.org/search?q=",A577),"WCat")</f>
        <v>WCat</v>
      </c>
      <c r="C577" s="16"/>
      <c r="D577" s="17"/>
      <c r="E577" s="16"/>
      <c r="F577" s="16"/>
      <c r="G577" s="16" t="s">
        <v>12</v>
      </c>
      <c r="H577" s="84" t="s">
        <v>39</v>
      </c>
      <c r="I577" s="15" t="s">
        <v>11087</v>
      </c>
      <c r="J577" s="8"/>
      <c r="K577" s="7"/>
      <c r="L577" s="179"/>
      <c r="M577" s="277"/>
      <c r="N577" s="126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12"/>
      <c r="CY577" s="12"/>
      <c r="CZ577" s="12"/>
      <c r="DA577" s="12"/>
      <c r="DB577" s="12"/>
      <c r="DC577" s="12"/>
      <c r="DD577" s="12"/>
      <c r="DE577" s="12"/>
      <c r="DF577" s="12"/>
      <c r="DG577" s="12"/>
      <c r="DH577" s="12"/>
      <c r="DI577" s="12"/>
      <c r="DJ577" s="12"/>
      <c r="DK577" s="12"/>
      <c r="DL577" s="12"/>
      <c r="DM577" s="12"/>
      <c r="DN577" s="12"/>
      <c r="DO577" s="12"/>
      <c r="DP577" s="12"/>
      <c r="DQ577" s="12"/>
      <c r="DR577" s="12"/>
      <c r="DS577" s="12"/>
      <c r="DT577" s="12"/>
      <c r="DU577" s="12"/>
      <c r="DV577" s="12"/>
      <c r="DW577" s="12"/>
      <c r="DX577" s="12"/>
      <c r="DY577" s="12"/>
      <c r="DZ577" s="12"/>
      <c r="EA577" s="12"/>
      <c r="EB577" s="12"/>
      <c r="EC577" s="12"/>
      <c r="ED577" s="12"/>
      <c r="EE577" s="12"/>
      <c r="EF577" s="12"/>
      <c r="EG577" s="12"/>
      <c r="EH577" s="12"/>
      <c r="EI577" s="12"/>
      <c r="EJ577" s="12"/>
      <c r="EK577" s="12"/>
      <c r="EL577" s="12"/>
      <c r="EM577" s="12"/>
      <c r="EN577" s="12"/>
      <c r="EO577" s="12"/>
      <c r="EP577" s="12"/>
      <c r="EQ577" s="12"/>
      <c r="ER577" s="12"/>
      <c r="ES577" s="12"/>
      <c r="ET577" s="12"/>
      <c r="EU577" s="12"/>
      <c r="EV577" s="12"/>
      <c r="EW577" s="12"/>
      <c r="EX577" s="12"/>
      <c r="EY577" s="12"/>
      <c r="EZ577" s="12"/>
      <c r="FA577" s="12"/>
      <c r="FB577" s="12"/>
      <c r="FC577" s="12"/>
      <c r="FD577" s="12"/>
      <c r="FE577" s="12"/>
      <c r="FF577" s="12"/>
      <c r="FG577" s="12"/>
      <c r="FH577" s="12"/>
      <c r="FI577" s="12"/>
      <c r="FJ577" s="12"/>
      <c r="FK577" s="12"/>
      <c r="FL577" s="12"/>
      <c r="FM577" s="12"/>
      <c r="FN577" s="12"/>
      <c r="FO577" s="12"/>
      <c r="FP577" s="12"/>
      <c r="FQ577" s="12"/>
      <c r="FR577" s="12"/>
      <c r="FS577" s="12"/>
      <c r="FT577" s="12"/>
      <c r="FU577" s="12"/>
      <c r="FV577" s="12"/>
      <c r="FW577" s="12"/>
      <c r="FX577" s="12"/>
      <c r="FY577" s="12"/>
      <c r="FZ577" s="12"/>
      <c r="GA577" s="12"/>
      <c r="GB577" s="12"/>
      <c r="GC577" s="12"/>
      <c r="GD577" s="12"/>
      <c r="GE577" s="12"/>
      <c r="GF577" s="12"/>
      <c r="GG577" s="12"/>
      <c r="GH577" s="12"/>
      <c r="GI577" s="12"/>
      <c r="GJ577" s="12"/>
      <c r="GK577" s="12"/>
      <c r="GL577" s="12"/>
      <c r="GM577" s="12"/>
      <c r="GN577" s="12"/>
      <c r="GO577" s="12"/>
      <c r="GP577" s="12"/>
      <c r="GQ577" s="12"/>
      <c r="GR577" s="12"/>
      <c r="GS577" s="12"/>
      <c r="GT577" s="12"/>
      <c r="GU577" s="12"/>
      <c r="GV577" s="12"/>
      <c r="GW577" s="12"/>
      <c r="GX577" s="12"/>
      <c r="GY577" s="12"/>
      <c r="GZ577" s="12"/>
      <c r="HA577" s="12"/>
      <c r="HB577" s="12"/>
      <c r="HC577" s="12"/>
      <c r="HD577" s="12"/>
      <c r="HE577" s="12"/>
      <c r="HF577" s="12"/>
      <c r="HG577" s="12"/>
      <c r="HH577" s="12"/>
      <c r="HI577" s="12"/>
      <c r="HJ577" s="12"/>
      <c r="HK577" s="12"/>
      <c r="HL577" s="12"/>
      <c r="HM577" s="12"/>
      <c r="HN577" s="12"/>
      <c r="HO577" s="12"/>
      <c r="HP577" s="12"/>
      <c r="HQ577" s="12"/>
      <c r="HR577" s="12"/>
      <c r="HS577" s="12"/>
      <c r="HT577" s="12"/>
      <c r="HU577" s="12"/>
      <c r="HV577" s="12"/>
      <c r="HW577" s="12"/>
      <c r="HX577" s="12"/>
      <c r="HY577" s="12"/>
      <c r="HZ577" s="12"/>
      <c r="IA577" s="12"/>
    </row>
    <row r="578" spans="1:235" s="1" customFormat="1" ht="18" customHeight="1" x14ac:dyDescent="0.25">
      <c r="A578" s="16" t="s">
        <v>11088</v>
      </c>
      <c r="B578" s="3" t="str">
        <f>HYPERLINK(CONCATENATE("http://www.worldcat.org/search?q=",A578),"WCat")</f>
        <v>WCat</v>
      </c>
      <c r="C578" s="16"/>
      <c r="D578" s="17"/>
      <c r="E578" s="16"/>
      <c r="F578" s="16"/>
      <c r="G578" s="16" t="s">
        <v>12</v>
      </c>
      <c r="H578" s="84" t="s">
        <v>39</v>
      </c>
      <c r="I578" s="15" t="s">
        <v>11089</v>
      </c>
      <c r="J578" s="8"/>
      <c r="K578" s="7"/>
      <c r="L578" s="179"/>
      <c r="M578" s="277"/>
      <c r="N578" s="126"/>
    </row>
    <row r="579" spans="1:235" s="1" customFormat="1" ht="18" customHeight="1" x14ac:dyDescent="0.25">
      <c r="A579" s="16" t="s">
        <v>11090</v>
      </c>
      <c r="B579" s="3" t="str">
        <f>HYPERLINK(CONCATENATE("http://www.worldcat.org/search?q=",A579),"WCat")</f>
        <v>WCat</v>
      </c>
      <c r="C579" s="16"/>
      <c r="D579" s="17"/>
      <c r="E579" s="16"/>
      <c r="F579" s="16"/>
      <c r="G579" s="16" t="s">
        <v>12</v>
      </c>
      <c r="H579" s="84" t="s">
        <v>39</v>
      </c>
      <c r="I579" s="15" t="s">
        <v>11091</v>
      </c>
      <c r="J579" s="8"/>
      <c r="K579" s="7"/>
      <c r="L579" s="179"/>
      <c r="M579" s="277"/>
      <c r="N579" s="126"/>
    </row>
    <row r="580" spans="1:235" s="1" customFormat="1" ht="18" customHeight="1" x14ac:dyDescent="0.25">
      <c r="A580" s="16" t="s">
        <v>6398</v>
      </c>
      <c r="B580" s="3" t="str">
        <f>HYPERLINK(CONCATENATE("http://www.scimagojr.com/journalsearch.php?q=",A580),"SCimago")</f>
        <v>SCimago</v>
      </c>
      <c r="C580" s="4"/>
      <c r="D580" s="17" t="s">
        <v>6397</v>
      </c>
      <c r="E580" s="3" t="str">
        <f>HYPERLINK(CONCATENATE("http://www.scimagojr.com/journalsearch.php?q=",D580),"SCimago")</f>
        <v>SCimago</v>
      </c>
      <c r="F580" s="16"/>
      <c r="G580" s="16" t="s">
        <v>12</v>
      </c>
      <c r="H580" s="84" t="s">
        <v>39</v>
      </c>
      <c r="I580" s="15" t="s">
        <v>11092</v>
      </c>
      <c r="J580" s="8"/>
      <c r="K580" s="7"/>
      <c r="L580" s="179"/>
      <c r="M580" s="277"/>
      <c r="N580" s="126"/>
    </row>
    <row r="581" spans="1:235" s="1" customFormat="1" ht="18" customHeight="1" x14ac:dyDescent="0.25">
      <c r="A581" s="16" t="s">
        <v>11093</v>
      </c>
      <c r="B581" s="3" t="str">
        <f>HYPERLINK(CONCATENATE("http://www.worldcat.org/search?q=",A581),"WCat")</f>
        <v>WCat</v>
      </c>
      <c r="C581" s="16"/>
      <c r="D581" s="17" t="s">
        <v>11094</v>
      </c>
      <c r="E581" s="3" t="str">
        <f>HYPERLINK(CONCATENATE("http://www.worldcat.org/search?q=",D581),"WCat")</f>
        <v>WCat</v>
      </c>
      <c r="F581" s="16"/>
      <c r="G581" s="16" t="s">
        <v>12</v>
      </c>
      <c r="H581" s="84" t="s">
        <v>39</v>
      </c>
      <c r="I581" s="15" t="s">
        <v>11095</v>
      </c>
      <c r="J581" s="8"/>
      <c r="K581" s="7"/>
      <c r="L581" s="179"/>
      <c r="M581" s="277"/>
      <c r="N581" s="126"/>
    </row>
    <row r="582" spans="1:235" s="1" customFormat="1" ht="18" customHeight="1" x14ac:dyDescent="0.25">
      <c r="A582" s="16" t="s">
        <v>11096</v>
      </c>
      <c r="B582" s="3" t="str">
        <f>HYPERLINK(CONCATENATE("http://www.scimagojr.com/journalsearch.php?q=",A582),"SCimago")</f>
        <v>SCimago</v>
      </c>
      <c r="C582" s="4"/>
      <c r="D582" s="17"/>
      <c r="E582" s="16"/>
      <c r="F582" s="16"/>
      <c r="G582" s="16" t="s">
        <v>12</v>
      </c>
      <c r="H582" s="84" t="s">
        <v>39</v>
      </c>
      <c r="I582" s="15" t="s">
        <v>11097</v>
      </c>
      <c r="J582" s="8"/>
      <c r="K582" s="7"/>
      <c r="L582" s="179"/>
      <c r="M582" s="277"/>
      <c r="N582" s="126"/>
    </row>
    <row r="583" spans="1:235" s="1" customFormat="1" ht="18" customHeight="1" x14ac:dyDescent="0.25">
      <c r="A583" s="16" t="s">
        <v>6369</v>
      </c>
      <c r="B583" s="3" t="str">
        <f>HYPERLINK(CONCATENATE("http://www.scimagojr.com/journalsearch.php?q=",A583),"SCimago")</f>
        <v>SCimago</v>
      </c>
      <c r="C583" s="4"/>
      <c r="D583" s="17"/>
      <c r="E583" s="16"/>
      <c r="F583" s="16"/>
      <c r="G583" s="16" t="s">
        <v>12</v>
      </c>
      <c r="H583" s="84" t="s">
        <v>39</v>
      </c>
      <c r="I583" s="15" t="s">
        <v>6370</v>
      </c>
      <c r="J583" s="16"/>
      <c r="K583" s="18"/>
      <c r="L583" s="179"/>
      <c r="M583" s="277"/>
      <c r="N583" s="126"/>
    </row>
    <row r="584" spans="1:235" s="1" customFormat="1" ht="18" customHeight="1" x14ac:dyDescent="0.25">
      <c r="A584" s="16" t="s">
        <v>11098</v>
      </c>
      <c r="B584" s="3" t="str">
        <f>HYPERLINK(CONCATENATE("http://www.scimagojr.com/journalsearch.php?q=",A584),"SCimago")</f>
        <v>SCimago</v>
      </c>
      <c r="C584" s="4"/>
      <c r="D584" s="17"/>
      <c r="E584" s="3" t="str">
        <f>HYPERLINK(CONCATENATE("http://www.worldcat.org/search?q=",D584),"")</f>
        <v/>
      </c>
      <c r="F584" s="16"/>
      <c r="G584" s="16" t="s">
        <v>12</v>
      </c>
      <c r="H584" s="84" t="s">
        <v>39</v>
      </c>
      <c r="I584" s="15" t="s">
        <v>11099</v>
      </c>
      <c r="J584" s="16"/>
      <c r="K584" s="18"/>
      <c r="L584" s="179"/>
      <c r="M584" s="277"/>
      <c r="N584" s="126"/>
    </row>
    <row r="585" spans="1:235" s="1" customFormat="1" ht="18" customHeight="1" x14ac:dyDescent="0.25">
      <c r="A585" s="16" t="s">
        <v>11100</v>
      </c>
      <c r="B585" s="3" t="str">
        <f>HYPERLINK(CONCATENATE("http://www.worldcat.org/search?q=",A585),"WCat")</f>
        <v>WCat</v>
      </c>
      <c r="C585" s="16"/>
      <c r="D585" s="17"/>
      <c r="E585" s="16"/>
      <c r="F585" s="16"/>
      <c r="G585" s="16" t="s">
        <v>12</v>
      </c>
      <c r="H585" s="84" t="s">
        <v>39</v>
      </c>
      <c r="I585" s="15" t="s">
        <v>11101</v>
      </c>
      <c r="J585" s="8"/>
      <c r="K585" s="7"/>
      <c r="L585" s="179"/>
      <c r="M585" s="277"/>
      <c r="N585" s="126"/>
    </row>
    <row r="586" spans="1:235" s="1" customFormat="1" ht="18" customHeight="1" x14ac:dyDescent="0.25">
      <c r="A586" s="16" t="s">
        <v>11102</v>
      </c>
      <c r="B586" s="3" t="str">
        <f>HYPERLINK(CONCATENATE("http://www.scimagojr.com/journalsearch.php?q=",A586),"SCimago")</f>
        <v>SCimago</v>
      </c>
      <c r="C586" s="4"/>
      <c r="D586" s="17"/>
      <c r="E586" s="16"/>
      <c r="F586" s="16"/>
      <c r="G586" s="16" t="s">
        <v>12</v>
      </c>
      <c r="H586" s="84" t="s">
        <v>39</v>
      </c>
      <c r="I586" s="15" t="s">
        <v>11103</v>
      </c>
      <c r="J586" s="16"/>
      <c r="K586" s="18"/>
      <c r="L586" s="179"/>
      <c r="M586" s="277"/>
      <c r="N586" s="126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  <c r="CD586" s="12"/>
      <c r="CE586" s="12"/>
      <c r="CF586" s="12"/>
      <c r="CG586" s="12"/>
      <c r="CH586" s="12"/>
      <c r="CI586" s="12"/>
      <c r="CJ586" s="12"/>
      <c r="CK586" s="12"/>
      <c r="CL586" s="12"/>
      <c r="CM586" s="12"/>
      <c r="CN586" s="12"/>
      <c r="CO586" s="12"/>
      <c r="CP586" s="12"/>
      <c r="CQ586" s="12"/>
      <c r="CR586" s="12"/>
      <c r="CS586" s="12"/>
      <c r="CT586" s="12"/>
      <c r="CU586" s="12"/>
      <c r="CV586" s="12"/>
      <c r="CW586" s="12"/>
      <c r="CX586" s="12"/>
      <c r="CY586" s="12"/>
      <c r="CZ586" s="12"/>
      <c r="DA586" s="12"/>
      <c r="DB586" s="12"/>
      <c r="DC586" s="12"/>
      <c r="DD586" s="12"/>
      <c r="DE586" s="12"/>
      <c r="DF586" s="12"/>
      <c r="DG586" s="12"/>
      <c r="DH586" s="12"/>
      <c r="DI586" s="12"/>
      <c r="DJ586" s="12"/>
      <c r="DK586" s="12"/>
      <c r="DL586" s="12"/>
      <c r="DM586" s="12"/>
      <c r="DN586" s="12"/>
      <c r="DO586" s="12"/>
      <c r="DP586" s="12"/>
      <c r="DQ586" s="12"/>
      <c r="DR586" s="12"/>
      <c r="DS586" s="12"/>
      <c r="DT586" s="12"/>
      <c r="DU586" s="12"/>
      <c r="DV586" s="12"/>
      <c r="DW586" s="12"/>
      <c r="DX586" s="12"/>
      <c r="DY586" s="12"/>
      <c r="DZ586" s="12"/>
      <c r="EA586" s="12"/>
      <c r="EB586" s="12"/>
      <c r="EC586" s="12"/>
      <c r="ED586" s="12"/>
      <c r="EE586" s="12"/>
      <c r="EF586" s="12"/>
      <c r="EG586" s="12"/>
      <c r="EH586" s="12"/>
      <c r="EI586" s="12"/>
      <c r="EJ586" s="12"/>
      <c r="EK586" s="12"/>
      <c r="EL586" s="12"/>
      <c r="EM586" s="12"/>
      <c r="EN586" s="12"/>
      <c r="EO586" s="12"/>
      <c r="EP586" s="12"/>
      <c r="EQ586" s="12"/>
      <c r="ER586" s="12"/>
      <c r="ES586" s="12"/>
      <c r="ET586" s="12"/>
      <c r="EU586" s="12"/>
      <c r="EV586" s="12"/>
      <c r="EW586" s="12"/>
      <c r="EX586" s="12"/>
      <c r="EY586" s="12"/>
      <c r="EZ586" s="12"/>
      <c r="FA586" s="12"/>
      <c r="FB586" s="12"/>
      <c r="FC586" s="12"/>
      <c r="FD586" s="12"/>
      <c r="FE586" s="12"/>
      <c r="FF586" s="12"/>
      <c r="FG586" s="12"/>
      <c r="FH586" s="12"/>
      <c r="FI586" s="12"/>
      <c r="FJ586" s="12"/>
      <c r="FK586" s="12"/>
      <c r="FL586" s="12"/>
      <c r="FM586" s="12"/>
      <c r="FN586" s="12"/>
      <c r="FO586" s="12"/>
      <c r="FP586" s="12"/>
      <c r="FQ586" s="12"/>
      <c r="FR586" s="12"/>
      <c r="FS586" s="12"/>
      <c r="FT586" s="12"/>
      <c r="FU586" s="12"/>
      <c r="FV586" s="12"/>
      <c r="FW586" s="12"/>
      <c r="FX586" s="12"/>
      <c r="FY586" s="12"/>
      <c r="FZ586" s="12"/>
      <c r="GA586" s="12"/>
      <c r="GB586" s="12"/>
      <c r="GC586" s="12"/>
      <c r="GD586" s="12"/>
      <c r="GE586" s="12"/>
      <c r="GF586" s="12"/>
      <c r="GG586" s="12"/>
      <c r="GH586" s="12"/>
      <c r="GI586" s="12"/>
      <c r="GJ586" s="12"/>
      <c r="GK586" s="12"/>
      <c r="GL586" s="12"/>
      <c r="GM586" s="12"/>
      <c r="GN586" s="12"/>
      <c r="GO586" s="12"/>
      <c r="GP586" s="12"/>
      <c r="GQ586" s="12"/>
      <c r="GR586" s="12"/>
      <c r="GS586" s="12"/>
      <c r="GT586" s="12"/>
      <c r="GU586" s="12"/>
      <c r="GV586" s="12"/>
      <c r="GW586" s="12"/>
      <c r="GX586" s="12"/>
      <c r="GY586" s="12"/>
      <c r="GZ586" s="12"/>
      <c r="HA586" s="12"/>
      <c r="HB586" s="12"/>
      <c r="HC586" s="12"/>
      <c r="HD586" s="12"/>
      <c r="HE586" s="12"/>
      <c r="HF586" s="12"/>
      <c r="HG586" s="12"/>
      <c r="HH586" s="12"/>
      <c r="HI586" s="12"/>
      <c r="HJ586" s="12"/>
      <c r="HK586" s="12"/>
      <c r="HL586" s="12"/>
      <c r="HM586" s="12"/>
      <c r="HN586" s="12"/>
      <c r="HO586" s="12"/>
      <c r="HP586" s="12"/>
      <c r="HQ586" s="12"/>
      <c r="HR586" s="12"/>
      <c r="HS586" s="12"/>
      <c r="HT586" s="12"/>
      <c r="HU586" s="12"/>
      <c r="HV586" s="12"/>
      <c r="HW586" s="12"/>
      <c r="HX586" s="12"/>
      <c r="HY586" s="12"/>
      <c r="HZ586" s="12"/>
      <c r="IA586" s="12"/>
    </row>
    <row r="587" spans="1:235" s="1" customFormat="1" ht="18" customHeight="1" x14ac:dyDescent="0.25">
      <c r="A587" s="16" t="s">
        <v>11104</v>
      </c>
      <c r="B587" s="3" t="str">
        <f t="shared" ref="B587:B592" si="18">HYPERLINK(CONCATENATE("http://www.worldcat.org/search?q=",A587),"WCat")</f>
        <v>WCat</v>
      </c>
      <c r="C587" s="16"/>
      <c r="D587" s="17"/>
      <c r="E587" s="16"/>
      <c r="F587" s="16"/>
      <c r="G587" s="16" t="s">
        <v>12</v>
      </c>
      <c r="H587" s="84" t="s">
        <v>39</v>
      </c>
      <c r="I587" s="15" t="s">
        <v>11105</v>
      </c>
      <c r="J587" s="8"/>
      <c r="K587" s="7"/>
      <c r="L587" s="179"/>
      <c r="M587" s="277"/>
      <c r="N587" s="126"/>
    </row>
    <row r="588" spans="1:235" s="1" customFormat="1" ht="18" customHeight="1" x14ac:dyDescent="0.25">
      <c r="A588" s="16" t="s">
        <v>11106</v>
      </c>
      <c r="B588" s="3" t="str">
        <f t="shared" si="18"/>
        <v>WCat</v>
      </c>
      <c r="C588" s="16"/>
      <c r="D588" s="17"/>
      <c r="E588" s="16"/>
      <c r="F588" s="16"/>
      <c r="G588" s="16" t="s">
        <v>12</v>
      </c>
      <c r="H588" s="84" t="s">
        <v>39</v>
      </c>
      <c r="I588" s="15" t="s">
        <v>11107</v>
      </c>
      <c r="J588" s="16"/>
      <c r="K588" s="18"/>
      <c r="L588" s="179"/>
      <c r="M588" s="277"/>
      <c r="N588" s="126"/>
    </row>
    <row r="589" spans="1:235" s="1" customFormat="1" ht="18" customHeight="1" x14ac:dyDescent="0.25">
      <c r="A589" s="16" t="s">
        <v>11108</v>
      </c>
      <c r="B589" s="3" t="str">
        <f t="shared" si="18"/>
        <v>WCat</v>
      </c>
      <c r="C589" s="16"/>
      <c r="D589" s="17"/>
      <c r="E589" s="16"/>
      <c r="F589" s="16"/>
      <c r="G589" s="16" t="s">
        <v>12</v>
      </c>
      <c r="H589" s="84" t="s">
        <v>39</v>
      </c>
      <c r="I589" s="15" t="s">
        <v>11109</v>
      </c>
      <c r="J589" s="8"/>
      <c r="K589" s="7"/>
      <c r="L589" s="179"/>
      <c r="M589" s="277"/>
      <c r="N589" s="126"/>
    </row>
    <row r="590" spans="1:235" s="1" customFormat="1" ht="18" customHeight="1" x14ac:dyDescent="0.25">
      <c r="A590" s="16" t="s">
        <v>11110</v>
      </c>
      <c r="B590" s="3" t="str">
        <f t="shared" si="18"/>
        <v>WCat</v>
      </c>
      <c r="C590" s="16"/>
      <c r="D590" s="17"/>
      <c r="E590" s="16"/>
      <c r="F590" s="16"/>
      <c r="G590" s="16" t="s">
        <v>12</v>
      </c>
      <c r="H590" s="84" t="s">
        <v>39</v>
      </c>
      <c r="I590" s="15" t="s">
        <v>11111</v>
      </c>
      <c r="J590" s="8"/>
      <c r="K590" s="7"/>
      <c r="L590" s="179"/>
      <c r="M590" s="277"/>
      <c r="N590" s="126"/>
    </row>
    <row r="591" spans="1:235" s="1" customFormat="1" ht="18" customHeight="1" x14ac:dyDescent="0.25">
      <c r="A591" s="16" t="s">
        <v>11112</v>
      </c>
      <c r="B591" s="3" t="str">
        <f t="shared" si="18"/>
        <v>WCat</v>
      </c>
      <c r="C591" s="16"/>
      <c r="D591" s="17" t="s">
        <v>11113</v>
      </c>
      <c r="E591" s="3" t="str">
        <f>HYPERLINK(CONCATENATE("http://www.worldcat.org/search?q=",D591),"WCat")</f>
        <v>WCat</v>
      </c>
      <c r="F591" s="16"/>
      <c r="G591" s="16" t="s">
        <v>12</v>
      </c>
      <c r="H591" s="84" t="s">
        <v>39</v>
      </c>
      <c r="I591" s="15" t="s">
        <v>11114</v>
      </c>
      <c r="J591" s="8"/>
      <c r="K591" s="7"/>
      <c r="L591" s="179"/>
      <c r="M591" s="277"/>
      <c r="N591" s="126"/>
    </row>
    <row r="592" spans="1:235" s="1" customFormat="1" ht="18" customHeight="1" x14ac:dyDescent="0.25">
      <c r="A592" s="16" t="s">
        <v>11118</v>
      </c>
      <c r="B592" s="3" t="str">
        <f t="shared" si="18"/>
        <v>WCat</v>
      </c>
      <c r="C592" s="16"/>
      <c r="D592" s="17"/>
      <c r="E592" s="16"/>
      <c r="F592" s="16"/>
      <c r="G592" s="16" t="s">
        <v>12</v>
      </c>
      <c r="H592" s="84" t="s">
        <v>39</v>
      </c>
      <c r="I592" s="15" t="s">
        <v>11119</v>
      </c>
      <c r="J592" s="8"/>
      <c r="K592" s="7"/>
      <c r="L592" s="179"/>
      <c r="M592" s="277"/>
      <c r="N592" s="126"/>
    </row>
    <row r="593" spans="1:235" s="1" customFormat="1" ht="18" customHeight="1" x14ac:dyDescent="0.25">
      <c r="A593" s="16" t="s">
        <v>10395</v>
      </c>
      <c r="B593" s="3" t="str">
        <f>HYPERLINK(CONCATENATE("http://www.scimagojr.com/journalsearch.php?q=",A593),"SCimago")</f>
        <v>SCimago</v>
      </c>
      <c r="C593" s="4"/>
      <c r="D593" s="17"/>
      <c r="E593" s="16"/>
      <c r="F593" s="16"/>
      <c r="G593" s="16" t="s">
        <v>12</v>
      </c>
      <c r="H593" s="84" t="s">
        <v>39</v>
      </c>
      <c r="I593" s="15" t="s">
        <v>10396</v>
      </c>
      <c r="J593" s="8"/>
      <c r="K593" s="11"/>
      <c r="L593" s="179"/>
      <c r="M593" s="277"/>
      <c r="N593" s="126"/>
    </row>
    <row r="594" spans="1:235" s="1" customFormat="1" ht="18" customHeight="1" x14ac:dyDescent="0.25">
      <c r="A594" s="16" t="s">
        <v>11120</v>
      </c>
      <c r="B594" s="3" t="str">
        <f>HYPERLINK(CONCATENATE("http://www.worldcat.org/search?q=",A594),"WCat")</f>
        <v>WCat</v>
      </c>
      <c r="C594" s="16"/>
      <c r="D594" s="17"/>
      <c r="E594" s="16"/>
      <c r="F594" s="16"/>
      <c r="G594" s="16" t="s">
        <v>12</v>
      </c>
      <c r="H594" s="84" t="s">
        <v>39</v>
      </c>
      <c r="I594" s="15" t="s">
        <v>11121</v>
      </c>
      <c r="J594" s="8"/>
      <c r="K594" s="7"/>
      <c r="L594" s="179"/>
      <c r="M594" s="277"/>
      <c r="N594" s="126"/>
    </row>
    <row r="595" spans="1:235" s="1" customFormat="1" ht="18" customHeight="1" x14ac:dyDescent="0.25">
      <c r="A595" s="16" t="s">
        <v>11122</v>
      </c>
      <c r="B595" s="3" t="str">
        <f>HYPERLINK(CONCATENATE("http://www.worldcat.org/search?q=",A595),"WCat")</f>
        <v>WCat</v>
      </c>
      <c r="C595" s="16"/>
      <c r="D595" s="17"/>
      <c r="E595" s="16"/>
      <c r="F595" s="16"/>
      <c r="G595" s="16" t="s">
        <v>12</v>
      </c>
      <c r="H595" s="84" t="s">
        <v>39</v>
      </c>
      <c r="I595" s="15" t="s">
        <v>11123</v>
      </c>
      <c r="J595" s="8"/>
      <c r="K595" s="7"/>
      <c r="L595" s="179"/>
      <c r="M595" s="277"/>
      <c r="N595" s="126"/>
    </row>
    <row r="596" spans="1:235" s="1" customFormat="1" ht="18" customHeight="1" x14ac:dyDescent="0.25">
      <c r="A596" s="16" t="s">
        <v>11124</v>
      </c>
      <c r="B596" s="3" t="str">
        <f>HYPERLINK(CONCATENATE("http://www.scimagojr.com/journalsearch.php?q=",A596),"SCimago")</f>
        <v>SCimago</v>
      </c>
      <c r="C596" s="4"/>
      <c r="D596" s="17"/>
      <c r="E596" s="16"/>
      <c r="F596" s="16"/>
      <c r="G596" s="16" t="s">
        <v>12</v>
      </c>
      <c r="H596" s="84" t="s">
        <v>39</v>
      </c>
      <c r="I596" s="15" t="s">
        <v>11125</v>
      </c>
      <c r="J596" s="16"/>
      <c r="K596" s="18"/>
      <c r="L596" s="179"/>
      <c r="M596" s="277"/>
      <c r="N596" s="126"/>
    </row>
    <row r="597" spans="1:235" s="1" customFormat="1" ht="18" customHeight="1" x14ac:dyDescent="0.25">
      <c r="A597" s="16" t="s">
        <v>11126</v>
      </c>
      <c r="B597" s="3" t="str">
        <f>HYPERLINK(CONCATENATE("http://www.scimagojr.com/journalsearch.php?q=",A597),"SCimago")</f>
        <v>SCimago</v>
      </c>
      <c r="C597" s="4"/>
      <c r="D597" s="17" t="s">
        <v>11127</v>
      </c>
      <c r="E597" s="3" t="str">
        <f>HYPERLINK(CONCATENATE("http://www.scimagojr.com/journalsearch.php?q=",D597),"SCimago")</f>
        <v>SCimago</v>
      </c>
      <c r="F597" s="16"/>
      <c r="G597" s="16" t="s">
        <v>12</v>
      </c>
      <c r="H597" s="84" t="s">
        <v>39</v>
      </c>
      <c r="I597" s="15" t="s">
        <v>11128</v>
      </c>
      <c r="J597" s="16"/>
      <c r="K597" s="18"/>
      <c r="L597" s="179"/>
      <c r="M597" s="277"/>
      <c r="N597" s="126"/>
    </row>
    <row r="598" spans="1:235" s="1" customFormat="1" ht="18" customHeight="1" x14ac:dyDescent="0.25">
      <c r="A598" s="16" t="s">
        <v>11129</v>
      </c>
      <c r="B598" s="3" t="str">
        <f>HYPERLINK(CONCATENATE("http://www.worldcat.org/search?q=",A598),"WCat")</f>
        <v>WCat</v>
      </c>
      <c r="C598" s="16"/>
      <c r="D598" s="17"/>
      <c r="E598" s="16"/>
      <c r="F598" s="16"/>
      <c r="G598" s="16" t="s">
        <v>12</v>
      </c>
      <c r="H598" s="84" t="s">
        <v>39</v>
      </c>
      <c r="I598" s="15" t="s">
        <v>11130</v>
      </c>
      <c r="J598" s="16"/>
      <c r="K598" s="18"/>
      <c r="L598" s="179"/>
      <c r="M598" s="277"/>
      <c r="N598" s="126"/>
    </row>
    <row r="599" spans="1:235" s="1" customFormat="1" ht="18" customHeight="1" x14ac:dyDescent="0.25">
      <c r="A599" s="16" t="s">
        <v>2947</v>
      </c>
      <c r="B599" s="3" t="str">
        <f>HYPERLINK(CONCATENATE("http://www.scimagojr.com/journalsearch.php?q=",A599),"SCimago")</f>
        <v>SCimago</v>
      </c>
      <c r="C599" s="4"/>
      <c r="D599" s="17" t="s">
        <v>2948</v>
      </c>
      <c r="E599" s="3" t="str">
        <f>HYPERLINK(CONCATENATE("http://www.scimagojr.com/journalsearch.php?q=",D599),"SCimago")</f>
        <v>SCimago</v>
      </c>
      <c r="F599" s="16"/>
      <c r="G599" s="16" t="s">
        <v>12</v>
      </c>
      <c r="H599" s="84" t="s">
        <v>39</v>
      </c>
      <c r="I599" s="15" t="s">
        <v>2949</v>
      </c>
      <c r="J599" s="16"/>
      <c r="K599" s="18"/>
      <c r="L599" s="179"/>
      <c r="M599" s="277"/>
      <c r="N599" s="126"/>
    </row>
    <row r="600" spans="1:235" s="1" customFormat="1" ht="18" customHeight="1" x14ac:dyDescent="0.25">
      <c r="A600" s="16" t="s">
        <v>11131</v>
      </c>
      <c r="B600" s="3" t="str">
        <f>HYPERLINK(CONCATENATE("http://www.scimagojr.com/journalsearch.php?q=",A600),"SCimago")</f>
        <v>SCimago</v>
      </c>
      <c r="C600" s="4"/>
      <c r="D600" s="17"/>
      <c r="E600" s="16"/>
      <c r="F600" s="16"/>
      <c r="G600" s="16" t="s">
        <v>12</v>
      </c>
      <c r="H600" s="84" t="s">
        <v>39</v>
      </c>
      <c r="I600" s="15" t="s">
        <v>11132</v>
      </c>
      <c r="J600" s="8"/>
      <c r="K600" s="7"/>
      <c r="L600" s="179"/>
      <c r="M600" s="277"/>
      <c r="N600" s="126"/>
    </row>
    <row r="601" spans="1:235" s="1" customFormat="1" ht="18" customHeight="1" x14ac:dyDescent="0.25">
      <c r="A601" s="16" t="s">
        <v>4352</v>
      </c>
      <c r="B601" s="3" t="str">
        <f>HYPERLINK(CONCATENATE("http://www.scimagojr.com/journalsearch.php?q=",A601),"SCimago")</f>
        <v>SCimago</v>
      </c>
      <c r="C601" s="4"/>
      <c r="D601" s="17"/>
      <c r="E601" s="16"/>
      <c r="F601" s="16"/>
      <c r="G601" s="16" t="s">
        <v>12</v>
      </c>
      <c r="H601" s="84" t="s">
        <v>39</v>
      </c>
      <c r="I601" s="15" t="s">
        <v>4353</v>
      </c>
      <c r="J601" s="8"/>
      <c r="K601" s="7"/>
      <c r="L601" s="179"/>
      <c r="M601" s="277"/>
      <c r="N601" s="126"/>
    </row>
    <row r="602" spans="1:235" s="1" customFormat="1" ht="18" customHeight="1" x14ac:dyDescent="0.25">
      <c r="A602" s="16" t="s">
        <v>11133</v>
      </c>
      <c r="B602" s="3" t="str">
        <f>HYPERLINK(CONCATENATE("http://www.worldcat.org/search?q=",A602),"WCat")</f>
        <v>WCat</v>
      </c>
      <c r="C602" s="16"/>
      <c r="D602" s="17"/>
      <c r="E602" s="16"/>
      <c r="F602" s="16"/>
      <c r="G602" s="16" t="s">
        <v>12</v>
      </c>
      <c r="H602" s="84" t="s">
        <v>39</v>
      </c>
      <c r="I602" s="15" t="s">
        <v>11134</v>
      </c>
      <c r="J602" s="8"/>
      <c r="K602" s="7"/>
      <c r="L602" s="179"/>
      <c r="M602" s="277"/>
      <c r="N602" s="126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2"/>
      <c r="CI602" s="12"/>
      <c r="CJ602" s="12"/>
      <c r="CK602" s="12"/>
      <c r="CL602" s="12"/>
      <c r="CM602" s="12"/>
      <c r="CN602" s="12"/>
      <c r="CO602" s="12"/>
      <c r="CP602" s="12"/>
      <c r="CQ602" s="12"/>
      <c r="CR602" s="12"/>
      <c r="CS602" s="12"/>
      <c r="CT602" s="12"/>
      <c r="CU602" s="12"/>
      <c r="CV602" s="12"/>
      <c r="CW602" s="12"/>
      <c r="CX602" s="12"/>
      <c r="CY602" s="12"/>
      <c r="CZ602" s="12"/>
      <c r="DA602" s="12"/>
      <c r="DB602" s="12"/>
      <c r="DC602" s="12"/>
      <c r="DD602" s="12"/>
      <c r="DE602" s="12"/>
      <c r="DF602" s="12"/>
      <c r="DG602" s="12"/>
      <c r="DH602" s="12"/>
      <c r="DI602" s="12"/>
      <c r="DJ602" s="12"/>
      <c r="DK602" s="12"/>
      <c r="DL602" s="12"/>
      <c r="DM602" s="12"/>
      <c r="DN602" s="12"/>
      <c r="DO602" s="12"/>
      <c r="DP602" s="12"/>
      <c r="DQ602" s="12"/>
      <c r="DR602" s="12"/>
      <c r="DS602" s="12"/>
      <c r="DT602" s="12"/>
      <c r="DU602" s="12"/>
      <c r="DV602" s="12"/>
      <c r="DW602" s="12"/>
      <c r="DX602" s="12"/>
      <c r="DY602" s="12"/>
      <c r="DZ602" s="12"/>
      <c r="EA602" s="12"/>
      <c r="EB602" s="12"/>
      <c r="EC602" s="12"/>
      <c r="ED602" s="12"/>
      <c r="EE602" s="12"/>
      <c r="EF602" s="12"/>
      <c r="EG602" s="12"/>
      <c r="EH602" s="12"/>
      <c r="EI602" s="12"/>
      <c r="EJ602" s="12"/>
      <c r="EK602" s="12"/>
      <c r="EL602" s="12"/>
      <c r="EM602" s="12"/>
      <c r="EN602" s="12"/>
      <c r="EO602" s="12"/>
      <c r="EP602" s="12"/>
      <c r="EQ602" s="12"/>
      <c r="ER602" s="12"/>
      <c r="ES602" s="12"/>
      <c r="ET602" s="12"/>
      <c r="EU602" s="12"/>
      <c r="EV602" s="12"/>
      <c r="EW602" s="12"/>
      <c r="EX602" s="12"/>
      <c r="EY602" s="12"/>
      <c r="EZ602" s="12"/>
      <c r="FA602" s="12"/>
      <c r="FB602" s="12"/>
      <c r="FC602" s="12"/>
      <c r="FD602" s="12"/>
      <c r="FE602" s="12"/>
      <c r="FF602" s="12"/>
      <c r="FG602" s="12"/>
      <c r="FH602" s="12"/>
      <c r="FI602" s="12"/>
      <c r="FJ602" s="12"/>
      <c r="FK602" s="12"/>
      <c r="FL602" s="12"/>
      <c r="FM602" s="12"/>
      <c r="FN602" s="12"/>
      <c r="FO602" s="12"/>
      <c r="FP602" s="12"/>
      <c r="FQ602" s="12"/>
      <c r="FR602" s="12"/>
      <c r="FS602" s="12"/>
      <c r="FT602" s="12"/>
      <c r="FU602" s="12"/>
      <c r="FV602" s="12"/>
      <c r="FW602" s="12"/>
      <c r="FX602" s="12"/>
      <c r="FY602" s="12"/>
      <c r="FZ602" s="12"/>
      <c r="GA602" s="12"/>
      <c r="GB602" s="12"/>
      <c r="GC602" s="12"/>
      <c r="GD602" s="12"/>
      <c r="GE602" s="12"/>
      <c r="GF602" s="12"/>
      <c r="GG602" s="12"/>
      <c r="GH602" s="12"/>
      <c r="GI602" s="12"/>
      <c r="GJ602" s="12"/>
      <c r="GK602" s="12"/>
      <c r="GL602" s="12"/>
      <c r="GM602" s="12"/>
      <c r="GN602" s="12"/>
      <c r="GO602" s="12"/>
      <c r="GP602" s="12"/>
      <c r="GQ602" s="12"/>
      <c r="GR602" s="12"/>
      <c r="GS602" s="12"/>
      <c r="GT602" s="12"/>
      <c r="GU602" s="12"/>
      <c r="GV602" s="12"/>
      <c r="GW602" s="12"/>
      <c r="GX602" s="12"/>
      <c r="GY602" s="12"/>
      <c r="GZ602" s="12"/>
      <c r="HA602" s="12"/>
      <c r="HB602" s="12"/>
      <c r="HC602" s="12"/>
      <c r="HD602" s="12"/>
      <c r="HE602" s="12"/>
      <c r="HF602" s="12"/>
      <c r="HG602" s="12"/>
      <c r="HH602" s="12"/>
      <c r="HI602" s="12"/>
      <c r="HJ602" s="12"/>
      <c r="HK602" s="12"/>
      <c r="HL602" s="12"/>
      <c r="HM602" s="12"/>
      <c r="HN602" s="12"/>
      <c r="HO602" s="12"/>
      <c r="HP602" s="12"/>
      <c r="HQ602" s="12"/>
      <c r="HR602" s="12"/>
      <c r="HS602" s="12"/>
      <c r="HT602" s="12"/>
      <c r="HU602" s="12"/>
      <c r="HV602" s="12"/>
      <c r="HW602" s="12"/>
      <c r="HX602" s="12"/>
      <c r="HY602" s="12"/>
      <c r="HZ602" s="12"/>
      <c r="IA602" s="12"/>
    </row>
    <row r="603" spans="1:235" s="1" customFormat="1" ht="18" customHeight="1" x14ac:dyDescent="0.25">
      <c r="A603" s="16" t="s">
        <v>10410</v>
      </c>
      <c r="B603" s="3" t="str">
        <f>HYPERLINK(CONCATENATE("http://www.scimagojr.com/journalsearch.php?q=",A603),"SCimago")</f>
        <v>SCimago</v>
      </c>
      <c r="C603" s="4"/>
      <c r="D603" s="17"/>
      <c r="E603" s="16"/>
      <c r="F603" s="16"/>
      <c r="G603" s="16" t="s">
        <v>12</v>
      </c>
      <c r="H603" s="84" t="s">
        <v>39</v>
      </c>
      <c r="I603" s="15" t="s">
        <v>10411</v>
      </c>
      <c r="J603" s="8"/>
      <c r="K603" s="7"/>
      <c r="L603" s="179"/>
      <c r="M603" s="277"/>
      <c r="N603" s="126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  <c r="CD603" s="12"/>
      <c r="CE603" s="12"/>
      <c r="CF603" s="12"/>
      <c r="CG603" s="12"/>
      <c r="CH603" s="12"/>
      <c r="CI603" s="12"/>
      <c r="CJ603" s="12"/>
      <c r="CK603" s="12"/>
      <c r="CL603" s="12"/>
      <c r="CM603" s="12"/>
      <c r="CN603" s="12"/>
      <c r="CO603" s="12"/>
      <c r="CP603" s="12"/>
      <c r="CQ603" s="12"/>
      <c r="CR603" s="12"/>
      <c r="CS603" s="12"/>
      <c r="CT603" s="12"/>
      <c r="CU603" s="12"/>
      <c r="CV603" s="12"/>
      <c r="CW603" s="12"/>
      <c r="CX603" s="12"/>
      <c r="CY603" s="12"/>
      <c r="CZ603" s="12"/>
      <c r="DA603" s="12"/>
      <c r="DB603" s="12"/>
      <c r="DC603" s="12"/>
      <c r="DD603" s="12"/>
      <c r="DE603" s="12"/>
      <c r="DF603" s="12"/>
      <c r="DG603" s="12"/>
      <c r="DH603" s="12"/>
      <c r="DI603" s="12"/>
      <c r="DJ603" s="12"/>
      <c r="DK603" s="12"/>
      <c r="DL603" s="12"/>
      <c r="DM603" s="12"/>
      <c r="DN603" s="12"/>
      <c r="DO603" s="12"/>
      <c r="DP603" s="12"/>
      <c r="DQ603" s="12"/>
      <c r="DR603" s="12"/>
      <c r="DS603" s="12"/>
      <c r="DT603" s="12"/>
      <c r="DU603" s="12"/>
      <c r="DV603" s="12"/>
      <c r="DW603" s="12"/>
      <c r="DX603" s="12"/>
      <c r="DY603" s="12"/>
      <c r="DZ603" s="12"/>
      <c r="EA603" s="12"/>
      <c r="EB603" s="12"/>
      <c r="EC603" s="12"/>
      <c r="ED603" s="12"/>
      <c r="EE603" s="12"/>
      <c r="EF603" s="12"/>
      <c r="EG603" s="12"/>
      <c r="EH603" s="12"/>
      <c r="EI603" s="12"/>
      <c r="EJ603" s="12"/>
      <c r="EK603" s="12"/>
      <c r="EL603" s="12"/>
      <c r="EM603" s="12"/>
      <c r="EN603" s="12"/>
      <c r="EO603" s="12"/>
      <c r="EP603" s="12"/>
      <c r="EQ603" s="12"/>
      <c r="ER603" s="12"/>
      <c r="ES603" s="12"/>
      <c r="ET603" s="12"/>
      <c r="EU603" s="12"/>
      <c r="EV603" s="12"/>
      <c r="EW603" s="12"/>
      <c r="EX603" s="12"/>
      <c r="EY603" s="12"/>
      <c r="EZ603" s="12"/>
      <c r="FA603" s="12"/>
      <c r="FB603" s="12"/>
      <c r="FC603" s="12"/>
      <c r="FD603" s="12"/>
      <c r="FE603" s="12"/>
      <c r="FF603" s="12"/>
      <c r="FG603" s="12"/>
      <c r="FH603" s="12"/>
      <c r="FI603" s="12"/>
      <c r="FJ603" s="12"/>
      <c r="FK603" s="12"/>
      <c r="FL603" s="12"/>
      <c r="FM603" s="12"/>
      <c r="FN603" s="12"/>
      <c r="FO603" s="12"/>
      <c r="FP603" s="12"/>
      <c r="FQ603" s="12"/>
      <c r="FR603" s="12"/>
      <c r="FS603" s="12"/>
      <c r="FT603" s="12"/>
      <c r="FU603" s="12"/>
      <c r="FV603" s="12"/>
      <c r="FW603" s="12"/>
      <c r="FX603" s="12"/>
      <c r="FY603" s="12"/>
      <c r="FZ603" s="12"/>
      <c r="GA603" s="12"/>
      <c r="GB603" s="12"/>
      <c r="GC603" s="12"/>
      <c r="GD603" s="12"/>
      <c r="GE603" s="12"/>
      <c r="GF603" s="12"/>
      <c r="GG603" s="12"/>
      <c r="GH603" s="12"/>
      <c r="GI603" s="12"/>
      <c r="GJ603" s="12"/>
      <c r="GK603" s="12"/>
      <c r="GL603" s="12"/>
      <c r="GM603" s="12"/>
      <c r="GN603" s="12"/>
      <c r="GO603" s="12"/>
      <c r="GP603" s="12"/>
      <c r="GQ603" s="12"/>
      <c r="GR603" s="12"/>
      <c r="GS603" s="12"/>
      <c r="GT603" s="12"/>
      <c r="GU603" s="12"/>
      <c r="GV603" s="12"/>
      <c r="GW603" s="12"/>
      <c r="GX603" s="12"/>
      <c r="GY603" s="12"/>
      <c r="GZ603" s="12"/>
      <c r="HA603" s="12"/>
      <c r="HB603" s="12"/>
      <c r="HC603" s="12"/>
      <c r="HD603" s="12"/>
      <c r="HE603" s="12"/>
      <c r="HF603" s="12"/>
      <c r="HG603" s="12"/>
      <c r="HH603" s="12"/>
      <c r="HI603" s="12"/>
      <c r="HJ603" s="12"/>
      <c r="HK603" s="12"/>
      <c r="HL603" s="12"/>
      <c r="HM603" s="12"/>
      <c r="HN603" s="12"/>
      <c r="HO603" s="12"/>
      <c r="HP603" s="12"/>
      <c r="HQ603" s="12"/>
      <c r="HR603" s="12"/>
      <c r="HS603" s="12"/>
      <c r="HT603" s="12"/>
      <c r="HU603" s="12"/>
      <c r="HV603" s="12"/>
      <c r="HW603" s="12"/>
      <c r="HX603" s="12"/>
      <c r="HY603" s="12"/>
      <c r="HZ603" s="12"/>
      <c r="IA603" s="12"/>
    </row>
    <row r="604" spans="1:235" s="1" customFormat="1" ht="18" customHeight="1" x14ac:dyDescent="0.25">
      <c r="A604" s="16" t="s">
        <v>11135</v>
      </c>
      <c r="B604" s="3" t="str">
        <f>HYPERLINK(CONCATENATE("http://www.worldcat.org/search?q=",A604),"WCat")</f>
        <v>WCat</v>
      </c>
      <c r="C604" s="16"/>
      <c r="D604" s="17"/>
      <c r="E604" s="16"/>
      <c r="F604" s="16"/>
      <c r="G604" s="16" t="s">
        <v>12</v>
      </c>
      <c r="H604" s="84" t="s">
        <v>39</v>
      </c>
      <c r="I604" s="15" t="s">
        <v>11136</v>
      </c>
      <c r="J604" s="16"/>
      <c r="K604" s="18"/>
      <c r="L604" s="179"/>
      <c r="M604" s="277"/>
      <c r="N604" s="126"/>
    </row>
    <row r="605" spans="1:235" s="1" customFormat="1" ht="18" customHeight="1" x14ac:dyDescent="0.25">
      <c r="A605" s="16" t="s">
        <v>10420</v>
      </c>
      <c r="B605" s="3" t="str">
        <f>HYPERLINK(CONCATENATE("http://www.scimagojr.com/journalsearch.php?q=",A605),"SCimago")</f>
        <v>SCimago</v>
      </c>
      <c r="C605" s="4"/>
      <c r="D605" s="17"/>
      <c r="E605" s="16"/>
      <c r="F605" s="16"/>
      <c r="G605" s="16" t="s">
        <v>12</v>
      </c>
      <c r="H605" s="84" t="s">
        <v>39</v>
      </c>
      <c r="I605" s="15" t="s">
        <v>10421</v>
      </c>
      <c r="J605" s="8"/>
      <c r="K605" s="7"/>
      <c r="L605" s="179"/>
      <c r="M605" s="277"/>
      <c r="N605" s="126"/>
    </row>
    <row r="606" spans="1:235" s="1" customFormat="1" ht="18" customHeight="1" x14ac:dyDescent="0.25">
      <c r="A606" s="16" t="s">
        <v>11137</v>
      </c>
      <c r="B606" s="3" t="str">
        <f>HYPERLINK(CONCATENATE("http://www.worldcat.org/search?q=",A606),"WCat")</f>
        <v>WCat</v>
      </c>
      <c r="C606" s="16"/>
      <c r="D606" s="17"/>
      <c r="E606" s="16"/>
      <c r="F606" s="16"/>
      <c r="G606" s="16" t="s">
        <v>12</v>
      </c>
      <c r="H606" s="84" t="s">
        <v>39</v>
      </c>
      <c r="I606" s="15" t="s">
        <v>11138</v>
      </c>
      <c r="J606" s="16"/>
      <c r="K606" s="18"/>
      <c r="L606" s="179"/>
      <c r="M606" s="277"/>
      <c r="N606" s="126"/>
    </row>
    <row r="607" spans="1:235" s="1" customFormat="1" ht="18" customHeight="1" x14ac:dyDescent="0.25">
      <c r="A607" s="16" t="s">
        <v>11139</v>
      </c>
      <c r="B607" s="3" t="str">
        <f>HYPERLINK(CONCATENATE("http://www.worldcat.org/search?q=",A607),"WCat")</f>
        <v>WCat</v>
      </c>
      <c r="C607" s="16"/>
      <c r="D607" s="17"/>
      <c r="E607" s="16"/>
      <c r="F607" s="16"/>
      <c r="G607" s="16" t="s">
        <v>12</v>
      </c>
      <c r="H607" s="84" t="s">
        <v>39</v>
      </c>
      <c r="I607" s="15" t="s">
        <v>11140</v>
      </c>
      <c r="J607" s="13"/>
      <c r="K607" s="14"/>
      <c r="L607" s="179"/>
      <c r="M607" s="277"/>
      <c r="N607" s="126"/>
    </row>
    <row r="608" spans="1:235" s="1" customFormat="1" ht="18" customHeight="1" x14ac:dyDescent="0.25">
      <c r="A608" s="16" t="s">
        <v>11141</v>
      </c>
      <c r="B608" s="3" t="str">
        <f>HYPERLINK(CONCATENATE("http://www.worldcat.org/search?q=",A608),"WCat")</f>
        <v>WCat</v>
      </c>
      <c r="C608" s="16"/>
      <c r="D608" s="17"/>
      <c r="E608" s="16"/>
      <c r="F608" s="16"/>
      <c r="G608" s="16" t="s">
        <v>12</v>
      </c>
      <c r="H608" s="84" t="s">
        <v>39</v>
      </c>
      <c r="I608" s="15" t="s">
        <v>11142</v>
      </c>
      <c r="J608" s="16"/>
      <c r="K608" s="18"/>
      <c r="L608" s="179"/>
      <c r="M608" s="277"/>
      <c r="N608" s="126"/>
    </row>
    <row r="609" spans="1:235" s="1" customFormat="1" ht="18" customHeight="1" x14ac:dyDescent="0.25">
      <c r="A609" s="16" t="s">
        <v>11143</v>
      </c>
      <c r="B609" s="3" t="str">
        <f>HYPERLINK(CONCATENATE("http://www.scimagojr.com/journalsearch.php?q=",A609),"SCimago")</f>
        <v>SCimago</v>
      </c>
      <c r="C609" s="4"/>
      <c r="D609" s="17"/>
      <c r="E609" s="16"/>
      <c r="F609" s="16"/>
      <c r="G609" s="16" t="s">
        <v>12</v>
      </c>
      <c r="H609" s="84" t="s">
        <v>39</v>
      </c>
      <c r="I609" s="15" t="s">
        <v>11144</v>
      </c>
      <c r="J609" s="8"/>
      <c r="K609" s="7"/>
      <c r="L609" s="179"/>
      <c r="M609" s="277"/>
      <c r="N609" s="126"/>
    </row>
    <row r="610" spans="1:235" s="1" customFormat="1" ht="18" customHeight="1" x14ac:dyDescent="0.25">
      <c r="A610" s="16" t="s">
        <v>11145</v>
      </c>
      <c r="B610" s="3" t="str">
        <f>HYPERLINK(CONCATENATE("http://www.worldcat.org/search?q=",A610),"WCat")</f>
        <v>WCat</v>
      </c>
      <c r="C610" s="16"/>
      <c r="D610" s="17"/>
      <c r="E610" s="16"/>
      <c r="F610" s="16"/>
      <c r="G610" s="16" t="s">
        <v>12</v>
      </c>
      <c r="H610" s="84" t="s">
        <v>39</v>
      </c>
      <c r="I610" s="15" t="s">
        <v>11146</v>
      </c>
      <c r="J610" s="8"/>
      <c r="K610" s="7"/>
      <c r="L610" s="179"/>
      <c r="M610" s="277"/>
      <c r="N610" s="126"/>
    </row>
    <row r="611" spans="1:235" s="1" customFormat="1" ht="18" customHeight="1" x14ac:dyDescent="0.25">
      <c r="A611" s="16" t="s">
        <v>10432</v>
      </c>
      <c r="B611" s="3" t="str">
        <f>HYPERLINK(CONCATENATE("http://www.scimagojr.com/journalsearch.php?q=",A611),"SCimago")</f>
        <v>SCimago</v>
      </c>
      <c r="C611" s="4"/>
      <c r="D611" s="17"/>
      <c r="E611" s="16"/>
      <c r="F611" s="16"/>
      <c r="G611" s="16" t="s">
        <v>12</v>
      </c>
      <c r="H611" s="84" t="s">
        <v>39</v>
      </c>
      <c r="I611" s="15" t="s">
        <v>10433</v>
      </c>
      <c r="J611" s="8"/>
      <c r="K611" s="7"/>
      <c r="L611" s="179"/>
      <c r="M611" s="277"/>
      <c r="N611" s="126"/>
    </row>
    <row r="612" spans="1:235" s="1" customFormat="1" ht="18" customHeight="1" x14ac:dyDescent="0.25">
      <c r="A612" s="16" t="s">
        <v>11147</v>
      </c>
      <c r="B612" s="3" t="str">
        <f>HYPERLINK(CONCATENATE("http://www.scimagojr.com/journalsearch.php?q=",A612),"SCimago")</f>
        <v>SCimago</v>
      </c>
      <c r="C612" s="4"/>
      <c r="D612" s="17"/>
      <c r="E612" s="16"/>
      <c r="F612" s="16"/>
      <c r="G612" s="16" t="s">
        <v>12</v>
      </c>
      <c r="H612" s="84" t="s">
        <v>39</v>
      </c>
      <c r="I612" s="15" t="s">
        <v>11148</v>
      </c>
      <c r="J612" s="8"/>
      <c r="K612" s="7"/>
      <c r="L612" s="179"/>
      <c r="M612" s="277"/>
      <c r="N612" s="126"/>
    </row>
    <row r="613" spans="1:235" s="1" customFormat="1" ht="18" customHeight="1" x14ac:dyDescent="0.25">
      <c r="A613" s="16" t="s">
        <v>11149</v>
      </c>
      <c r="B613" s="3" t="str">
        <f>HYPERLINK(CONCATENATE("http://www.worldcat.org/search?q=",A613),"WCat")</f>
        <v>WCat</v>
      </c>
      <c r="C613" s="16"/>
      <c r="D613" s="17"/>
      <c r="E613" s="16"/>
      <c r="F613" s="16"/>
      <c r="G613" s="16" t="s">
        <v>12</v>
      </c>
      <c r="H613" s="84" t="s">
        <v>39</v>
      </c>
      <c r="I613" s="15" t="s">
        <v>11150</v>
      </c>
      <c r="J613" s="13"/>
      <c r="K613" s="14"/>
      <c r="L613" s="179"/>
      <c r="M613" s="277"/>
      <c r="N613" s="126"/>
    </row>
    <row r="614" spans="1:235" s="1" customFormat="1" ht="18" customHeight="1" x14ac:dyDescent="0.25">
      <c r="A614" s="16" t="s">
        <v>10098</v>
      </c>
      <c r="B614" s="3" t="str">
        <f>HYPERLINK(CONCATENATE("http://www.worldcat.org/search?q=",A614),"WCat")</f>
        <v>WCat</v>
      </c>
      <c r="C614" s="16"/>
      <c r="D614" s="17"/>
      <c r="E614" s="16"/>
      <c r="F614" s="16"/>
      <c r="G614" s="16" t="s">
        <v>12</v>
      </c>
      <c r="H614" s="96" t="s">
        <v>39</v>
      </c>
      <c r="I614" s="15" t="s">
        <v>11151</v>
      </c>
      <c r="J614" s="8"/>
      <c r="K614" s="7"/>
      <c r="L614" s="179"/>
      <c r="M614" s="277"/>
      <c r="N614" s="126"/>
    </row>
    <row r="615" spans="1:235" s="1" customFormat="1" ht="18" customHeight="1" x14ac:dyDescent="0.25">
      <c r="A615" s="16" t="s">
        <v>11152</v>
      </c>
      <c r="B615" s="3" t="str">
        <f>HYPERLINK(CONCATENATE("http://www.worldcat.org/search?q=",A615),"WCat")</f>
        <v>WCat</v>
      </c>
      <c r="C615" s="16"/>
      <c r="D615" s="17"/>
      <c r="E615" s="16"/>
      <c r="F615" s="16"/>
      <c r="G615" s="16" t="s">
        <v>12</v>
      </c>
      <c r="H615" s="96" t="s">
        <v>39</v>
      </c>
      <c r="I615" s="15" t="s">
        <v>11153</v>
      </c>
      <c r="J615" s="8"/>
      <c r="K615" s="7"/>
      <c r="L615" s="179"/>
      <c r="M615" s="277"/>
      <c r="N615" s="126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  <c r="CD615" s="12"/>
      <c r="CE615" s="12"/>
      <c r="CF615" s="12"/>
      <c r="CG615" s="12"/>
      <c r="CH615" s="12"/>
      <c r="CI615" s="12"/>
      <c r="CJ615" s="12"/>
      <c r="CK615" s="12"/>
      <c r="CL615" s="12"/>
      <c r="CM615" s="12"/>
      <c r="CN615" s="12"/>
      <c r="CO615" s="12"/>
      <c r="CP615" s="12"/>
      <c r="CQ615" s="12"/>
      <c r="CR615" s="12"/>
      <c r="CS615" s="12"/>
      <c r="CT615" s="12"/>
      <c r="CU615" s="12"/>
      <c r="CV615" s="12"/>
      <c r="CW615" s="12"/>
      <c r="CX615" s="12"/>
      <c r="CY615" s="12"/>
      <c r="CZ615" s="12"/>
      <c r="DA615" s="12"/>
      <c r="DB615" s="12"/>
      <c r="DC615" s="12"/>
      <c r="DD615" s="12"/>
      <c r="DE615" s="12"/>
      <c r="DF615" s="12"/>
      <c r="DG615" s="12"/>
      <c r="DH615" s="12"/>
      <c r="DI615" s="12"/>
      <c r="DJ615" s="12"/>
      <c r="DK615" s="12"/>
      <c r="DL615" s="12"/>
      <c r="DM615" s="12"/>
      <c r="DN615" s="12"/>
      <c r="DO615" s="12"/>
      <c r="DP615" s="12"/>
      <c r="DQ615" s="12"/>
      <c r="DR615" s="12"/>
      <c r="DS615" s="12"/>
      <c r="DT615" s="12"/>
      <c r="DU615" s="12"/>
      <c r="DV615" s="12"/>
      <c r="DW615" s="12"/>
      <c r="DX615" s="12"/>
      <c r="DY615" s="12"/>
      <c r="DZ615" s="12"/>
      <c r="EA615" s="12"/>
      <c r="EB615" s="12"/>
      <c r="EC615" s="12"/>
      <c r="ED615" s="12"/>
      <c r="EE615" s="12"/>
      <c r="EF615" s="12"/>
      <c r="EG615" s="12"/>
      <c r="EH615" s="12"/>
      <c r="EI615" s="12"/>
      <c r="EJ615" s="12"/>
      <c r="EK615" s="12"/>
      <c r="EL615" s="12"/>
      <c r="EM615" s="12"/>
      <c r="EN615" s="12"/>
      <c r="EO615" s="12"/>
      <c r="EP615" s="12"/>
      <c r="EQ615" s="12"/>
      <c r="ER615" s="12"/>
      <c r="ES615" s="12"/>
      <c r="ET615" s="12"/>
      <c r="EU615" s="12"/>
      <c r="EV615" s="12"/>
      <c r="EW615" s="12"/>
      <c r="EX615" s="12"/>
      <c r="EY615" s="12"/>
      <c r="EZ615" s="12"/>
      <c r="FA615" s="12"/>
      <c r="FB615" s="12"/>
      <c r="FC615" s="12"/>
      <c r="FD615" s="12"/>
      <c r="FE615" s="12"/>
      <c r="FF615" s="12"/>
      <c r="FG615" s="12"/>
      <c r="FH615" s="12"/>
      <c r="FI615" s="12"/>
      <c r="FJ615" s="12"/>
      <c r="FK615" s="12"/>
      <c r="FL615" s="12"/>
      <c r="FM615" s="12"/>
      <c r="FN615" s="12"/>
      <c r="FO615" s="12"/>
      <c r="FP615" s="12"/>
      <c r="FQ615" s="12"/>
      <c r="FR615" s="12"/>
      <c r="FS615" s="12"/>
      <c r="FT615" s="12"/>
      <c r="FU615" s="12"/>
      <c r="FV615" s="12"/>
      <c r="FW615" s="12"/>
      <c r="FX615" s="12"/>
      <c r="FY615" s="12"/>
      <c r="FZ615" s="12"/>
      <c r="GA615" s="12"/>
      <c r="GB615" s="12"/>
      <c r="GC615" s="12"/>
      <c r="GD615" s="12"/>
      <c r="GE615" s="12"/>
      <c r="GF615" s="12"/>
      <c r="GG615" s="12"/>
      <c r="GH615" s="12"/>
      <c r="GI615" s="12"/>
      <c r="GJ615" s="12"/>
      <c r="GK615" s="12"/>
      <c r="GL615" s="12"/>
      <c r="GM615" s="12"/>
      <c r="GN615" s="12"/>
      <c r="GO615" s="12"/>
      <c r="GP615" s="12"/>
      <c r="GQ615" s="12"/>
      <c r="GR615" s="12"/>
      <c r="GS615" s="12"/>
      <c r="GT615" s="12"/>
      <c r="GU615" s="12"/>
      <c r="GV615" s="12"/>
      <c r="GW615" s="12"/>
      <c r="GX615" s="12"/>
      <c r="GY615" s="12"/>
      <c r="GZ615" s="12"/>
      <c r="HA615" s="12"/>
      <c r="HB615" s="12"/>
      <c r="HC615" s="12"/>
      <c r="HD615" s="12"/>
      <c r="HE615" s="12"/>
      <c r="HF615" s="12"/>
      <c r="HG615" s="12"/>
      <c r="HH615" s="12"/>
      <c r="HI615" s="12"/>
      <c r="HJ615" s="12"/>
      <c r="HK615" s="12"/>
      <c r="HL615" s="12"/>
      <c r="HM615" s="12"/>
      <c r="HN615" s="12"/>
      <c r="HO615" s="12"/>
      <c r="HP615" s="12"/>
      <c r="HQ615" s="12"/>
      <c r="HR615" s="12"/>
      <c r="HS615" s="12"/>
      <c r="HT615" s="12"/>
      <c r="HU615" s="12"/>
      <c r="HV615" s="12"/>
      <c r="HW615" s="12"/>
      <c r="HX615" s="12"/>
      <c r="HY615" s="12"/>
      <c r="HZ615" s="12"/>
      <c r="IA615" s="12"/>
    </row>
    <row r="616" spans="1:235" s="1" customFormat="1" ht="18" customHeight="1" x14ac:dyDescent="0.25">
      <c r="A616" s="16" t="s">
        <v>11154</v>
      </c>
      <c r="B616" s="3" t="str">
        <f>HYPERLINK(CONCATENATE("http://www.scimagojr.com/journalsearch.php?q=",A616),"SCimago")</f>
        <v>SCimago</v>
      </c>
      <c r="C616" s="4"/>
      <c r="D616" s="17"/>
      <c r="E616" s="16"/>
      <c r="F616" s="16"/>
      <c r="G616" s="16" t="s">
        <v>12</v>
      </c>
      <c r="H616" s="84" t="s">
        <v>39</v>
      </c>
      <c r="I616" s="15" t="s">
        <v>11155</v>
      </c>
      <c r="J616" s="8"/>
      <c r="K616" s="7"/>
      <c r="L616" s="179"/>
      <c r="M616" s="277"/>
      <c r="N616" s="126"/>
    </row>
    <row r="617" spans="1:235" s="1" customFormat="1" ht="18" customHeight="1" x14ac:dyDescent="0.25">
      <c r="A617" s="16" t="s">
        <v>6402</v>
      </c>
      <c r="B617" s="3" t="str">
        <f>HYPERLINK(CONCATENATE("http://www.scimagojr.com/journalsearch.php?q=",A617),"SCimago")</f>
        <v>SCimago</v>
      </c>
      <c r="C617" s="4"/>
      <c r="D617" s="17" t="s">
        <v>6403</v>
      </c>
      <c r="E617" s="3" t="str">
        <f>HYPERLINK(CONCATENATE("http://www.scimagojr.com/journalsearch.php?q=",D617),"SCimago")</f>
        <v>SCimago</v>
      </c>
      <c r="F617" s="16"/>
      <c r="G617" s="16" t="s">
        <v>12</v>
      </c>
      <c r="H617" s="84" t="s">
        <v>39</v>
      </c>
      <c r="I617" s="15" t="s">
        <v>6404</v>
      </c>
      <c r="J617" s="8"/>
      <c r="K617" s="7"/>
      <c r="L617" s="179"/>
      <c r="M617" s="277"/>
      <c r="N617" s="126"/>
    </row>
    <row r="618" spans="1:235" s="1" customFormat="1" ht="18" customHeight="1" x14ac:dyDescent="0.25">
      <c r="A618" s="16" t="s">
        <v>11156</v>
      </c>
      <c r="B618" s="3" t="str">
        <f>HYPERLINK(CONCATENATE("http://www.worldcat.org/search?q=",A618),"WCat")</f>
        <v>WCat</v>
      </c>
      <c r="C618" s="16"/>
      <c r="D618" s="17"/>
      <c r="E618" s="16"/>
      <c r="F618" s="16"/>
      <c r="G618" s="16" t="s">
        <v>12</v>
      </c>
      <c r="H618" s="84" t="s">
        <v>39</v>
      </c>
      <c r="I618" s="15" t="s">
        <v>11157</v>
      </c>
      <c r="J618" s="16"/>
      <c r="K618" s="18"/>
      <c r="L618" s="179"/>
      <c r="M618" s="277"/>
      <c r="N618" s="126"/>
    </row>
    <row r="619" spans="1:235" s="1" customFormat="1" ht="18" customHeight="1" x14ac:dyDescent="0.25">
      <c r="A619" s="16" t="s">
        <v>11158</v>
      </c>
      <c r="B619" s="3" t="str">
        <f>HYPERLINK(CONCATENATE("http://www.scimagojr.com/journalsearch.php?q=",A619),"SCimago")</f>
        <v>SCimago</v>
      </c>
      <c r="C619" s="4"/>
      <c r="D619" s="17"/>
      <c r="E619" s="16"/>
      <c r="F619" s="16"/>
      <c r="G619" s="16" t="s">
        <v>12</v>
      </c>
      <c r="H619" s="84" t="s">
        <v>39</v>
      </c>
      <c r="I619" s="15" t="s">
        <v>11159</v>
      </c>
      <c r="J619" s="16"/>
      <c r="K619" s="18"/>
      <c r="L619" s="179"/>
      <c r="M619" s="277"/>
      <c r="N619" s="126"/>
    </row>
    <row r="620" spans="1:235" s="1" customFormat="1" ht="18" customHeight="1" x14ac:dyDescent="0.25">
      <c r="A620" s="16" t="s">
        <v>11160</v>
      </c>
      <c r="B620" s="3" t="str">
        <f>HYPERLINK(CONCATENATE("http://www.scimagojr.com/journalsearch.php?q=",A620),"SCimago")</f>
        <v>SCimago</v>
      </c>
      <c r="C620" s="4"/>
      <c r="D620" s="17"/>
      <c r="E620" s="16"/>
      <c r="F620" s="16"/>
      <c r="G620" s="16" t="s">
        <v>12</v>
      </c>
      <c r="H620" s="84" t="s">
        <v>39</v>
      </c>
      <c r="I620" s="15" t="s">
        <v>11161</v>
      </c>
      <c r="J620" s="16"/>
      <c r="K620" s="18"/>
      <c r="L620" s="179"/>
      <c r="M620" s="277"/>
      <c r="N620" s="126"/>
    </row>
    <row r="621" spans="1:235" s="1" customFormat="1" ht="18" customHeight="1" x14ac:dyDescent="0.25">
      <c r="A621" s="16" t="s">
        <v>10459</v>
      </c>
      <c r="B621" s="3" t="str">
        <f>HYPERLINK(CONCATENATE("http://www.scimagojr.com/journalsearch.php?q=",A621),"SCimago")</f>
        <v>SCimago</v>
      </c>
      <c r="C621" s="4"/>
      <c r="D621" s="17" t="s">
        <v>10460</v>
      </c>
      <c r="E621" s="3" t="str">
        <f>HYPERLINK(CONCATENATE("http://www.scimagojr.com/journalsearch.php?q=",D621),"SCimago")</f>
        <v>SCimago</v>
      </c>
      <c r="F621" s="16"/>
      <c r="G621" s="16" t="s">
        <v>12</v>
      </c>
      <c r="H621" s="84" t="s">
        <v>39</v>
      </c>
      <c r="I621" s="15" t="s">
        <v>10461</v>
      </c>
      <c r="J621" s="8"/>
      <c r="K621" s="7"/>
      <c r="L621" s="179"/>
      <c r="M621" s="277"/>
      <c r="N621" s="126"/>
    </row>
    <row r="622" spans="1:235" s="1" customFormat="1" ht="18" customHeight="1" x14ac:dyDescent="0.25">
      <c r="A622" s="16" t="s">
        <v>11162</v>
      </c>
      <c r="B622" s="3" t="str">
        <f>HYPERLINK(CONCATENATE("http://www.worldcat.org/search?q=",A622),"WCat")</f>
        <v>WCat</v>
      </c>
      <c r="C622" s="16"/>
      <c r="D622" s="17" t="s">
        <v>10554</v>
      </c>
      <c r="E622" s="3" t="str">
        <f>HYPERLINK(CONCATENATE("http://www.worldcat.org/search?q=",D622),"WCat")</f>
        <v>WCat</v>
      </c>
      <c r="F622" s="16"/>
      <c r="G622" s="16" t="s">
        <v>12</v>
      </c>
      <c r="H622" s="84" t="s">
        <v>39</v>
      </c>
      <c r="I622" s="15" t="s">
        <v>11163</v>
      </c>
      <c r="J622" s="8"/>
      <c r="K622" s="7"/>
      <c r="L622" s="179"/>
      <c r="M622" s="277"/>
      <c r="N622" s="126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  <c r="CD622" s="12"/>
      <c r="CE622" s="12"/>
      <c r="CF622" s="12"/>
      <c r="CG622" s="12"/>
      <c r="CH622" s="12"/>
      <c r="CI622" s="12"/>
      <c r="CJ622" s="12"/>
      <c r="CK622" s="12"/>
      <c r="CL622" s="12"/>
      <c r="CM622" s="12"/>
      <c r="CN622" s="12"/>
      <c r="CO622" s="12"/>
      <c r="CP622" s="12"/>
      <c r="CQ622" s="12"/>
      <c r="CR622" s="12"/>
      <c r="CS622" s="12"/>
      <c r="CT622" s="12"/>
      <c r="CU622" s="12"/>
      <c r="CV622" s="12"/>
      <c r="CW622" s="12"/>
      <c r="CX622" s="12"/>
      <c r="CY622" s="12"/>
      <c r="CZ622" s="12"/>
      <c r="DA622" s="12"/>
      <c r="DB622" s="12"/>
      <c r="DC622" s="12"/>
      <c r="DD622" s="12"/>
      <c r="DE622" s="12"/>
      <c r="DF622" s="12"/>
      <c r="DG622" s="12"/>
      <c r="DH622" s="12"/>
      <c r="DI622" s="12"/>
      <c r="DJ622" s="12"/>
      <c r="DK622" s="12"/>
      <c r="DL622" s="12"/>
      <c r="DM622" s="12"/>
      <c r="DN622" s="12"/>
      <c r="DO622" s="12"/>
      <c r="DP622" s="12"/>
      <c r="DQ622" s="12"/>
      <c r="DR622" s="12"/>
      <c r="DS622" s="12"/>
      <c r="DT622" s="12"/>
      <c r="DU622" s="12"/>
      <c r="DV622" s="12"/>
      <c r="DW622" s="12"/>
      <c r="DX622" s="12"/>
      <c r="DY622" s="12"/>
      <c r="DZ622" s="12"/>
      <c r="EA622" s="12"/>
      <c r="EB622" s="12"/>
      <c r="EC622" s="12"/>
      <c r="ED622" s="12"/>
      <c r="EE622" s="12"/>
      <c r="EF622" s="12"/>
      <c r="EG622" s="12"/>
      <c r="EH622" s="12"/>
      <c r="EI622" s="12"/>
      <c r="EJ622" s="12"/>
      <c r="EK622" s="12"/>
      <c r="EL622" s="12"/>
      <c r="EM622" s="12"/>
      <c r="EN622" s="12"/>
      <c r="EO622" s="12"/>
      <c r="EP622" s="12"/>
      <c r="EQ622" s="12"/>
      <c r="ER622" s="12"/>
      <c r="ES622" s="12"/>
      <c r="ET622" s="12"/>
      <c r="EU622" s="12"/>
      <c r="EV622" s="12"/>
      <c r="EW622" s="12"/>
      <c r="EX622" s="12"/>
      <c r="EY622" s="12"/>
      <c r="EZ622" s="12"/>
      <c r="FA622" s="12"/>
      <c r="FB622" s="12"/>
      <c r="FC622" s="12"/>
      <c r="FD622" s="12"/>
      <c r="FE622" s="12"/>
      <c r="FF622" s="12"/>
      <c r="FG622" s="12"/>
      <c r="FH622" s="12"/>
      <c r="FI622" s="12"/>
      <c r="FJ622" s="12"/>
      <c r="FK622" s="12"/>
      <c r="FL622" s="12"/>
      <c r="FM622" s="12"/>
      <c r="FN622" s="12"/>
      <c r="FO622" s="12"/>
      <c r="FP622" s="12"/>
      <c r="FQ622" s="12"/>
      <c r="FR622" s="12"/>
      <c r="FS622" s="12"/>
      <c r="FT622" s="12"/>
      <c r="FU622" s="12"/>
      <c r="FV622" s="12"/>
      <c r="FW622" s="12"/>
      <c r="FX622" s="12"/>
      <c r="FY622" s="12"/>
      <c r="FZ622" s="12"/>
      <c r="GA622" s="12"/>
      <c r="GB622" s="12"/>
      <c r="GC622" s="12"/>
      <c r="GD622" s="12"/>
      <c r="GE622" s="12"/>
      <c r="GF622" s="12"/>
      <c r="GG622" s="12"/>
      <c r="GH622" s="12"/>
      <c r="GI622" s="12"/>
      <c r="GJ622" s="12"/>
      <c r="GK622" s="12"/>
      <c r="GL622" s="12"/>
      <c r="GM622" s="12"/>
      <c r="GN622" s="12"/>
      <c r="GO622" s="12"/>
      <c r="GP622" s="12"/>
      <c r="GQ622" s="12"/>
      <c r="GR622" s="12"/>
      <c r="GS622" s="12"/>
      <c r="GT622" s="12"/>
      <c r="GU622" s="12"/>
      <c r="GV622" s="12"/>
      <c r="GW622" s="12"/>
      <c r="GX622" s="12"/>
      <c r="GY622" s="12"/>
      <c r="GZ622" s="12"/>
      <c r="HA622" s="12"/>
      <c r="HB622" s="12"/>
      <c r="HC622" s="12"/>
      <c r="HD622" s="12"/>
      <c r="HE622" s="12"/>
      <c r="HF622" s="12"/>
      <c r="HG622" s="12"/>
      <c r="HH622" s="12"/>
      <c r="HI622" s="12"/>
      <c r="HJ622" s="12"/>
      <c r="HK622" s="12"/>
      <c r="HL622" s="12"/>
      <c r="HM622" s="12"/>
      <c r="HN622" s="12"/>
      <c r="HO622" s="12"/>
      <c r="HP622" s="12"/>
      <c r="HQ622" s="12"/>
      <c r="HR622" s="12"/>
      <c r="HS622" s="12"/>
      <c r="HT622" s="12"/>
      <c r="HU622" s="12"/>
      <c r="HV622" s="12"/>
      <c r="HW622" s="12"/>
      <c r="HX622" s="12"/>
      <c r="HY622" s="12"/>
      <c r="HZ622" s="12"/>
      <c r="IA622" s="12"/>
    </row>
    <row r="623" spans="1:235" s="1" customFormat="1" ht="18" customHeight="1" x14ac:dyDescent="0.25">
      <c r="A623" s="16" t="s">
        <v>11164</v>
      </c>
      <c r="B623" s="3" t="str">
        <f>HYPERLINK(CONCATENATE("http://www.scimagojr.com/journalsearch.php?q=",A623),"SCimago")</f>
        <v>SCimago</v>
      </c>
      <c r="C623" s="4"/>
      <c r="D623" s="17"/>
      <c r="E623" s="16"/>
      <c r="F623" s="16"/>
      <c r="G623" s="16" t="s">
        <v>12</v>
      </c>
      <c r="H623" s="84" t="s">
        <v>39</v>
      </c>
      <c r="I623" s="15" t="s">
        <v>11165</v>
      </c>
      <c r="J623" s="8"/>
      <c r="K623" s="7"/>
      <c r="L623" s="179"/>
      <c r="M623" s="277"/>
      <c r="N623" s="126"/>
    </row>
    <row r="624" spans="1:235" s="1" customFormat="1" ht="18" customHeight="1" x14ac:dyDescent="0.25">
      <c r="A624" s="16" t="s">
        <v>11166</v>
      </c>
      <c r="B624" s="3" t="str">
        <f>HYPERLINK(CONCATENATE("http://www.scimagojr.com/journalsearch.php?q=",A624),"SCimago")</f>
        <v>SCimago</v>
      </c>
      <c r="C624" s="4"/>
      <c r="D624" s="17" t="s">
        <v>11167</v>
      </c>
      <c r="E624" s="3" t="str">
        <f>HYPERLINK(CONCATENATE("http://www.scimagojr.com/journalsearch.php?q=",D624),"SCimago")</f>
        <v>SCimago</v>
      </c>
      <c r="F624" s="16"/>
      <c r="G624" s="16" t="s">
        <v>12</v>
      </c>
      <c r="H624" s="84" t="s">
        <v>39</v>
      </c>
      <c r="I624" s="15" t="s">
        <v>11168</v>
      </c>
      <c r="J624" s="16"/>
      <c r="K624" s="18"/>
      <c r="L624" s="179"/>
      <c r="M624" s="277"/>
      <c r="N624" s="126"/>
    </row>
    <row r="625" spans="1:235" s="1" customFormat="1" ht="18" customHeight="1" x14ac:dyDescent="0.25">
      <c r="A625" s="16" t="s">
        <v>11169</v>
      </c>
      <c r="B625" s="3" t="str">
        <f>HYPERLINK(CONCATENATE("http://www.worldcat.org/search?q=",A625),"WCat")</f>
        <v>WCat</v>
      </c>
      <c r="C625" s="16"/>
      <c r="D625" s="17"/>
      <c r="E625" s="16"/>
      <c r="F625" s="16"/>
      <c r="G625" s="16" t="s">
        <v>12</v>
      </c>
      <c r="H625" s="84" t="s">
        <v>39</v>
      </c>
      <c r="I625" s="15" t="s">
        <v>11170</v>
      </c>
      <c r="J625" s="8"/>
      <c r="K625" s="7"/>
      <c r="L625" s="179"/>
      <c r="M625" s="277"/>
      <c r="N625" s="126"/>
    </row>
    <row r="626" spans="1:235" s="1" customFormat="1" ht="18" customHeight="1" x14ac:dyDescent="0.25">
      <c r="A626" s="16" t="s">
        <v>11171</v>
      </c>
      <c r="B626" s="3" t="str">
        <f>HYPERLINK(CONCATENATE("http://www.scimagojr.com/journalsearch.php?q=",A626),"SCimago")</f>
        <v>SCimago</v>
      </c>
      <c r="C626" s="4"/>
      <c r="D626" s="17"/>
      <c r="E626" s="16"/>
      <c r="F626" s="16"/>
      <c r="G626" s="16" t="s">
        <v>12</v>
      </c>
      <c r="H626" s="84" t="s">
        <v>39</v>
      </c>
      <c r="I626" s="15" t="s">
        <v>11172</v>
      </c>
      <c r="J626" s="8"/>
      <c r="K626" s="7"/>
      <c r="L626" s="179"/>
      <c r="M626" s="277"/>
      <c r="N626" s="126"/>
    </row>
    <row r="627" spans="1:235" s="1" customFormat="1" ht="18" customHeight="1" x14ac:dyDescent="0.25">
      <c r="A627" s="16" t="s">
        <v>11173</v>
      </c>
      <c r="B627" s="3" t="str">
        <f>HYPERLINK(CONCATENATE("http://www.worldcat.org/search?q=",A627),"WCat")</f>
        <v>WCat</v>
      </c>
      <c r="C627" s="16"/>
      <c r="D627" s="17"/>
      <c r="E627" s="16"/>
      <c r="F627" s="16"/>
      <c r="G627" s="16" t="s">
        <v>12</v>
      </c>
      <c r="H627" s="84" t="s">
        <v>39</v>
      </c>
      <c r="I627" s="15" t="s">
        <v>11174</v>
      </c>
      <c r="J627" s="8"/>
      <c r="K627" s="11"/>
      <c r="L627" s="179"/>
      <c r="M627" s="277"/>
      <c r="N627" s="126"/>
    </row>
    <row r="628" spans="1:235" s="1" customFormat="1" ht="18" customHeight="1" x14ac:dyDescent="0.25">
      <c r="A628" s="16" t="s">
        <v>11175</v>
      </c>
      <c r="B628" s="3" t="str">
        <f>HYPERLINK(CONCATENATE("http://www.worldcat.org/search?q=",A628),"WCat")</f>
        <v>WCat</v>
      </c>
      <c r="C628" s="16"/>
      <c r="D628" s="17"/>
      <c r="E628" s="16"/>
      <c r="F628" s="16"/>
      <c r="G628" s="16" t="s">
        <v>12</v>
      </c>
      <c r="H628" s="84" t="s">
        <v>39</v>
      </c>
      <c r="I628" s="15" t="s">
        <v>11176</v>
      </c>
      <c r="J628" s="16"/>
      <c r="K628" s="18"/>
      <c r="L628" s="179"/>
      <c r="M628" s="277"/>
      <c r="N628" s="126"/>
    </row>
    <row r="629" spans="1:235" s="1" customFormat="1" ht="18" customHeight="1" x14ac:dyDescent="0.25">
      <c r="A629" s="16" t="s">
        <v>11177</v>
      </c>
      <c r="B629" s="3" t="str">
        <f>HYPERLINK(CONCATENATE("http://www.worldcat.org/search?q=",A629),"WCat")</f>
        <v>WCat</v>
      </c>
      <c r="C629" s="16"/>
      <c r="D629" s="17"/>
      <c r="E629" s="16"/>
      <c r="F629" s="16"/>
      <c r="G629" s="16" t="s">
        <v>12</v>
      </c>
      <c r="H629" s="84" t="s">
        <v>39</v>
      </c>
      <c r="I629" s="15" t="s">
        <v>11178</v>
      </c>
      <c r="J629" s="16"/>
      <c r="K629" s="18"/>
      <c r="L629" s="179"/>
      <c r="M629" s="277"/>
      <c r="N629" s="126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12"/>
      <c r="CA629" s="12"/>
      <c r="CB629" s="12"/>
      <c r="CC629" s="12"/>
      <c r="CD629" s="12"/>
      <c r="CE629" s="12"/>
      <c r="CF629" s="12"/>
      <c r="CG629" s="12"/>
      <c r="CH629" s="12"/>
      <c r="CI629" s="12"/>
      <c r="CJ629" s="12"/>
      <c r="CK629" s="12"/>
      <c r="CL629" s="12"/>
      <c r="CM629" s="12"/>
      <c r="CN629" s="12"/>
      <c r="CO629" s="12"/>
      <c r="CP629" s="12"/>
      <c r="CQ629" s="12"/>
      <c r="CR629" s="12"/>
      <c r="CS629" s="12"/>
      <c r="CT629" s="12"/>
      <c r="CU629" s="12"/>
      <c r="CV629" s="12"/>
      <c r="CW629" s="12"/>
      <c r="CX629" s="12"/>
      <c r="CY629" s="12"/>
      <c r="CZ629" s="12"/>
      <c r="DA629" s="12"/>
      <c r="DB629" s="12"/>
      <c r="DC629" s="12"/>
      <c r="DD629" s="12"/>
      <c r="DE629" s="12"/>
      <c r="DF629" s="12"/>
      <c r="DG629" s="12"/>
      <c r="DH629" s="12"/>
      <c r="DI629" s="12"/>
      <c r="DJ629" s="12"/>
      <c r="DK629" s="12"/>
      <c r="DL629" s="12"/>
      <c r="DM629" s="12"/>
      <c r="DN629" s="12"/>
      <c r="DO629" s="12"/>
      <c r="DP629" s="12"/>
      <c r="DQ629" s="12"/>
      <c r="DR629" s="12"/>
      <c r="DS629" s="12"/>
      <c r="DT629" s="12"/>
      <c r="DU629" s="12"/>
      <c r="DV629" s="12"/>
      <c r="DW629" s="12"/>
      <c r="DX629" s="12"/>
      <c r="DY629" s="12"/>
      <c r="DZ629" s="12"/>
      <c r="EA629" s="12"/>
      <c r="EB629" s="12"/>
      <c r="EC629" s="12"/>
      <c r="ED629" s="12"/>
      <c r="EE629" s="12"/>
      <c r="EF629" s="12"/>
      <c r="EG629" s="12"/>
      <c r="EH629" s="12"/>
      <c r="EI629" s="12"/>
      <c r="EJ629" s="12"/>
      <c r="EK629" s="12"/>
      <c r="EL629" s="12"/>
      <c r="EM629" s="12"/>
      <c r="EN629" s="12"/>
      <c r="EO629" s="12"/>
      <c r="EP629" s="12"/>
      <c r="EQ629" s="12"/>
      <c r="ER629" s="12"/>
      <c r="ES629" s="12"/>
      <c r="ET629" s="12"/>
      <c r="EU629" s="12"/>
      <c r="EV629" s="12"/>
      <c r="EW629" s="12"/>
      <c r="EX629" s="12"/>
      <c r="EY629" s="12"/>
      <c r="EZ629" s="12"/>
      <c r="FA629" s="12"/>
      <c r="FB629" s="12"/>
      <c r="FC629" s="12"/>
      <c r="FD629" s="12"/>
      <c r="FE629" s="12"/>
      <c r="FF629" s="12"/>
      <c r="FG629" s="12"/>
      <c r="FH629" s="12"/>
      <c r="FI629" s="12"/>
      <c r="FJ629" s="12"/>
      <c r="FK629" s="12"/>
      <c r="FL629" s="12"/>
      <c r="FM629" s="12"/>
      <c r="FN629" s="12"/>
      <c r="FO629" s="12"/>
      <c r="FP629" s="12"/>
      <c r="FQ629" s="12"/>
      <c r="FR629" s="12"/>
      <c r="FS629" s="12"/>
      <c r="FT629" s="12"/>
      <c r="FU629" s="12"/>
      <c r="FV629" s="12"/>
      <c r="FW629" s="12"/>
      <c r="FX629" s="12"/>
      <c r="FY629" s="12"/>
      <c r="FZ629" s="12"/>
      <c r="GA629" s="12"/>
      <c r="GB629" s="12"/>
      <c r="GC629" s="12"/>
      <c r="GD629" s="12"/>
      <c r="GE629" s="12"/>
      <c r="GF629" s="12"/>
      <c r="GG629" s="12"/>
      <c r="GH629" s="12"/>
      <c r="GI629" s="12"/>
      <c r="GJ629" s="12"/>
      <c r="GK629" s="12"/>
      <c r="GL629" s="12"/>
      <c r="GM629" s="12"/>
      <c r="GN629" s="12"/>
      <c r="GO629" s="12"/>
      <c r="GP629" s="12"/>
      <c r="GQ629" s="12"/>
      <c r="GR629" s="12"/>
      <c r="GS629" s="12"/>
      <c r="GT629" s="12"/>
      <c r="GU629" s="12"/>
      <c r="GV629" s="12"/>
      <c r="GW629" s="12"/>
      <c r="GX629" s="12"/>
      <c r="GY629" s="12"/>
      <c r="GZ629" s="12"/>
      <c r="HA629" s="12"/>
      <c r="HB629" s="12"/>
      <c r="HC629" s="12"/>
      <c r="HD629" s="12"/>
      <c r="HE629" s="12"/>
      <c r="HF629" s="12"/>
      <c r="HG629" s="12"/>
      <c r="HH629" s="12"/>
      <c r="HI629" s="12"/>
      <c r="HJ629" s="12"/>
      <c r="HK629" s="12"/>
      <c r="HL629" s="12"/>
      <c r="HM629" s="12"/>
      <c r="HN629" s="12"/>
      <c r="HO629" s="12"/>
      <c r="HP629" s="12"/>
      <c r="HQ629" s="12"/>
      <c r="HR629" s="12"/>
      <c r="HS629" s="12"/>
      <c r="HT629" s="12"/>
      <c r="HU629" s="12"/>
      <c r="HV629" s="12"/>
      <c r="HW629" s="12"/>
      <c r="HX629" s="12"/>
      <c r="HY629" s="12"/>
      <c r="HZ629" s="12"/>
      <c r="IA629" s="12"/>
    </row>
    <row r="630" spans="1:235" s="1" customFormat="1" ht="18" customHeight="1" x14ac:dyDescent="0.25">
      <c r="A630" s="16" t="s">
        <v>11179</v>
      </c>
      <c r="B630" s="3" t="str">
        <f>HYPERLINK(CONCATENATE("http://www.scimagojr.com/journalsearch.php?q=",A630),"SCimago")</f>
        <v>SCimago</v>
      </c>
      <c r="C630" s="4"/>
      <c r="D630" s="17"/>
      <c r="E630" s="16"/>
      <c r="F630" s="16"/>
      <c r="G630" s="16" t="s">
        <v>12</v>
      </c>
      <c r="H630" s="84" t="s">
        <v>39</v>
      </c>
      <c r="I630" s="15" t="s">
        <v>11180</v>
      </c>
      <c r="J630" s="8"/>
      <c r="K630" s="11"/>
      <c r="L630" s="179"/>
      <c r="M630" s="277"/>
      <c r="N630" s="126"/>
    </row>
    <row r="631" spans="1:235" s="1" customFormat="1" ht="18" customHeight="1" x14ac:dyDescent="0.25">
      <c r="A631" s="16" t="s">
        <v>11181</v>
      </c>
      <c r="B631" s="3" t="str">
        <f>HYPERLINK(CONCATENATE("http://www.scimagojr.com/journalsearch.php?q=",A631),"SCimago")</f>
        <v>SCimago</v>
      </c>
      <c r="C631" s="4"/>
      <c r="D631" s="17"/>
      <c r="E631" s="16"/>
      <c r="F631" s="16"/>
      <c r="G631" s="16" t="s">
        <v>12</v>
      </c>
      <c r="H631" s="84" t="s">
        <v>39</v>
      </c>
      <c r="I631" s="15" t="s">
        <v>11182</v>
      </c>
      <c r="J631" s="16"/>
      <c r="K631" s="18"/>
      <c r="L631" s="179"/>
      <c r="M631" s="277"/>
      <c r="N631" s="126"/>
    </row>
    <row r="632" spans="1:235" s="1" customFormat="1" ht="18" customHeight="1" x14ac:dyDescent="0.25">
      <c r="A632" s="16" t="s">
        <v>11183</v>
      </c>
      <c r="B632" s="3" t="str">
        <f>HYPERLINK(CONCATENATE("http://www.worldcat.org/search?q=",A632),"WCat")</f>
        <v>WCat</v>
      </c>
      <c r="C632" s="16"/>
      <c r="D632" s="17"/>
      <c r="E632" s="16"/>
      <c r="F632" s="16"/>
      <c r="G632" s="16" t="s">
        <v>12</v>
      </c>
      <c r="H632" s="84" t="s">
        <v>39</v>
      </c>
      <c r="I632" s="15" t="s">
        <v>11184</v>
      </c>
      <c r="J632" s="8"/>
      <c r="K632" s="7"/>
      <c r="L632" s="179"/>
      <c r="M632" s="277"/>
      <c r="N632" s="126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  <c r="CD632" s="12"/>
      <c r="CE632" s="12"/>
      <c r="CF632" s="12"/>
      <c r="CG632" s="12"/>
      <c r="CH632" s="12"/>
      <c r="CI632" s="12"/>
      <c r="CJ632" s="12"/>
      <c r="CK632" s="12"/>
      <c r="CL632" s="12"/>
      <c r="CM632" s="12"/>
      <c r="CN632" s="12"/>
      <c r="CO632" s="12"/>
      <c r="CP632" s="12"/>
      <c r="CQ632" s="12"/>
      <c r="CR632" s="12"/>
      <c r="CS632" s="12"/>
      <c r="CT632" s="12"/>
      <c r="CU632" s="12"/>
      <c r="CV632" s="12"/>
      <c r="CW632" s="12"/>
      <c r="CX632" s="12"/>
      <c r="CY632" s="12"/>
      <c r="CZ632" s="12"/>
      <c r="DA632" s="12"/>
      <c r="DB632" s="12"/>
      <c r="DC632" s="12"/>
      <c r="DD632" s="12"/>
      <c r="DE632" s="12"/>
      <c r="DF632" s="12"/>
      <c r="DG632" s="12"/>
      <c r="DH632" s="12"/>
      <c r="DI632" s="12"/>
      <c r="DJ632" s="12"/>
      <c r="DK632" s="12"/>
      <c r="DL632" s="12"/>
      <c r="DM632" s="12"/>
      <c r="DN632" s="12"/>
      <c r="DO632" s="12"/>
      <c r="DP632" s="12"/>
      <c r="DQ632" s="12"/>
      <c r="DR632" s="12"/>
      <c r="DS632" s="12"/>
      <c r="DT632" s="12"/>
      <c r="DU632" s="12"/>
      <c r="DV632" s="12"/>
      <c r="DW632" s="12"/>
      <c r="DX632" s="12"/>
      <c r="DY632" s="12"/>
      <c r="DZ632" s="12"/>
      <c r="EA632" s="12"/>
      <c r="EB632" s="12"/>
      <c r="EC632" s="12"/>
      <c r="ED632" s="12"/>
      <c r="EE632" s="12"/>
      <c r="EF632" s="12"/>
      <c r="EG632" s="12"/>
      <c r="EH632" s="12"/>
      <c r="EI632" s="12"/>
      <c r="EJ632" s="12"/>
      <c r="EK632" s="12"/>
      <c r="EL632" s="12"/>
      <c r="EM632" s="12"/>
      <c r="EN632" s="12"/>
      <c r="EO632" s="12"/>
      <c r="EP632" s="12"/>
      <c r="EQ632" s="12"/>
      <c r="ER632" s="12"/>
      <c r="ES632" s="12"/>
      <c r="ET632" s="12"/>
      <c r="EU632" s="12"/>
      <c r="EV632" s="12"/>
      <c r="EW632" s="12"/>
      <c r="EX632" s="12"/>
      <c r="EY632" s="12"/>
      <c r="EZ632" s="12"/>
      <c r="FA632" s="12"/>
      <c r="FB632" s="12"/>
      <c r="FC632" s="12"/>
      <c r="FD632" s="12"/>
      <c r="FE632" s="12"/>
      <c r="FF632" s="12"/>
      <c r="FG632" s="12"/>
      <c r="FH632" s="12"/>
      <c r="FI632" s="12"/>
      <c r="FJ632" s="12"/>
      <c r="FK632" s="12"/>
      <c r="FL632" s="12"/>
      <c r="FM632" s="12"/>
      <c r="FN632" s="12"/>
      <c r="FO632" s="12"/>
      <c r="FP632" s="12"/>
      <c r="FQ632" s="12"/>
      <c r="FR632" s="12"/>
      <c r="FS632" s="12"/>
      <c r="FT632" s="12"/>
      <c r="FU632" s="12"/>
      <c r="FV632" s="12"/>
      <c r="FW632" s="12"/>
      <c r="FX632" s="12"/>
      <c r="FY632" s="12"/>
      <c r="FZ632" s="12"/>
      <c r="GA632" s="12"/>
      <c r="GB632" s="12"/>
      <c r="GC632" s="12"/>
      <c r="GD632" s="12"/>
      <c r="GE632" s="12"/>
      <c r="GF632" s="12"/>
      <c r="GG632" s="12"/>
      <c r="GH632" s="12"/>
      <c r="GI632" s="12"/>
      <c r="GJ632" s="12"/>
      <c r="GK632" s="12"/>
      <c r="GL632" s="12"/>
      <c r="GM632" s="12"/>
      <c r="GN632" s="12"/>
      <c r="GO632" s="12"/>
      <c r="GP632" s="12"/>
      <c r="GQ632" s="12"/>
      <c r="GR632" s="12"/>
      <c r="GS632" s="12"/>
      <c r="GT632" s="12"/>
      <c r="GU632" s="12"/>
      <c r="GV632" s="12"/>
      <c r="GW632" s="12"/>
      <c r="GX632" s="12"/>
      <c r="GY632" s="12"/>
      <c r="GZ632" s="12"/>
      <c r="HA632" s="12"/>
      <c r="HB632" s="12"/>
      <c r="HC632" s="12"/>
      <c r="HD632" s="12"/>
      <c r="HE632" s="12"/>
      <c r="HF632" s="12"/>
      <c r="HG632" s="12"/>
      <c r="HH632" s="12"/>
      <c r="HI632" s="12"/>
      <c r="HJ632" s="12"/>
      <c r="HK632" s="12"/>
      <c r="HL632" s="12"/>
      <c r="HM632" s="12"/>
      <c r="HN632" s="12"/>
      <c r="HO632" s="12"/>
      <c r="HP632" s="12"/>
      <c r="HQ632" s="12"/>
      <c r="HR632" s="12"/>
      <c r="HS632" s="12"/>
      <c r="HT632" s="12"/>
      <c r="HU632" s="12"/>
      <c r="HV632" s="12"/>
      <c r="HW632" s="12"/>
      <c r="HX632" s="12"/>
      <c r="HY632" s="12"/>
      <c r="HZ632" s="12"/>
      <c r="IA632" s="12"/>
    </row>
    <row r="633" spans="1:235" s="1" customFormat="1" ht="18" customHeight="1" x14ac:dyDescent="0.25">
      <c r="A633" s="16" t="s">
        <v>11185</v>
      </c>
      <c r="B633" s="3" t="str">
        <f>HYPERLINK(CONCATENATE("http://www.scimagojr.com/journalsearch.php?q=",A633),"SCimago")</f>
        <v>SCimago</v>
      </c>
      <c r="C633" s="4"/>
      <c r="D633" s="17"/>
      <c r="E633" s="3" t="str">
        <f>HYPERLINK(CONCATENATE("http://www.worldcat.org/search?q=",D633),"")</f>
        <v/>
      </c>
      <c r="F633" s="16"/>
      <c r="G633" s="16" t="s">
        <v>12</v>
      </c>
      <c r="H633" s="84" t="s">
        <v>39</v>
      </c>
      <c r="I633" s="15" t="s">
        <v>11186</v>
      </c>
      <c r="J633" s="8"/>
      <c r="K633" s="7"/>
      <c r="L633" s="179"/>
      <c r="M633" s="277"/>
      <c r="N633" s="126"/>
    </row>
    <row r="634" spans="1:235" s="1" customFormat="1" ht="18" customHeight="1" x14ac:dyDescent="0.25">
      <c r="A634" s="16" t="s">
        <v>11187</v>
      </c>
      <c r="B634" s="3" t="str">
        <f>HYPERLINK(CONCATENATE("http://www.worldcat.org/search?q=",A634),"WCat")</f>
        <v>WCat</v>
      </c>
      <c r="C634" s="16"/>
      <c r="D634" s="17"/>
      <c r="E634" s="16"/>
      <c r="F634" s="16"/>
      <c r="G634" s="16" t="s">
        <v>12</v>
      </c>
      <c r="H634" s="84" t="s">
        <v>39</v>
      </c>
      <c r="I634" s="15" t="s">
        <v>11188</v>
      </c>
      <c r="J634" s="16"/>
      <c r="K634" s="18"/>
      <c r="L634" s="179"/>
      <c r="M634" s="277"/>
      <c r="N634" s="126"/>
    </row>
    <row r="635" spans="1:235" s="1" customFormat="1" ht="18" customHeight="1" x14ac:dyDescent="0.25">
      <c r="A635" s="16" t="s">
        <v>11189</v>
      </c>
      <c r="B635" s="3" t="str">
        <f>HYPERLINK(CONCATENATE("http://www.worldcat.org/search?q=",A635),"WCat")</f>
        <v>WCat</v>
      </c>
      <c r="C635" s="16"/>
      <c r="D635" s="17"/>
      <c r="E635" s="16"/>
      <c r="F635" s="16"/>
      <c r="G635" s="16" t="s">
        <v>12</v>
      </c>
      <c r="H635" s="84" t="s">
        <v>39</v>
      </c>
      <c r="I635" s="15" t="s">
        <v>11190</v>
      </c>
      <c r="J635" s="8"/>
      <c r="K635" s="7"/>
      <c r="L635" s="179"/>
      <c r="M635" s="277"/>
      <c r="N635" s="126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  <c r="CD635" s="12"/>
      <c r="CE635" s="12"/>
      <c r="CF635" s="12"/>
      <c r="CG635" s="12"/>
      <c r="CH635" s="12"/>
      <c r="CI635" s="12"/>
      <c r="CJ635" s="12"/>
      <c r="CK635" s="12"/>
      <c r="CL635" s="12"/>
      <c r="CM635" s="12"/>
      <c r="CN635" s="12"/>
      <c r="CO635" s="12"/>
      <c r="CP635" s="12"/>
      <c r="CQ635" s="12"/>
      <c r="CR635" s="12"/>
      <c r="CS635" s="12"/>
      <c r="CT635" s="12"/>
      <c r="CU635" s="12"/>
      <c r="CV635" s="12"/>
      <c r="CW635" s="12"/>
      <c r="CX635" s="12"/>
      <c r="CY635" s="12"/>
      <c r="CZ635" s="12"/>
      <c r="DA635" s="12"/>
      <c r="DB635" s="12"/>
      <c r="DC635" s="12"/>
      <c r="DD635" s="12"/>
      <c r="DE635" s="12"/>
      <c r="DF635" s="12"/>
      <c r="DG635" s="12"/>
      <c r="DH635" s="12"/>
      <c r="DI635" s="12"/>
      <c r="DJ635" s="12"/>
      <c r="DK635" s="12"/>
      <c r="DL635" s="12"/>
      <c r="DM635" s="12"/>
      <c r="DN635" s="12"/>
      <c r="DO635" s="12"/>
      <c r="DP635" s="12"/>
      <c r="DQ635" s="12"/>
      <c r="DR635" s="12"/>
      <c r="DS635" s="12"/>
      <c r="DT635" s="12"/>
      <c r="DU635" s="12"/>
      <c r="DV635" s="12"/>
      <c r="DW635" s="12"/>
      <c r="DX635" s="12"/>
      <c r="DY635" s="12"/>
      <c r="DZ635" s="12"/>
      <c r="EA635" s="12"/>
      <c r="EB635" s="12"/>
      <c r="EC635" s="12"/>
      <c r="ED635" s="12"/>
      <c r="EE635" s="12"/>
      <c r="EF635" s="12"/>
      <c r="EG635" s="12"/>
      <c r="EH635" s="12"/>
      <c r="EI635" s="12"/>
      <c r="EJ635" s="12"/>
      <c r="EK635" s="12"/>
      <c r="EL635" s="12"/>
      <c r="EM635" s="12"/>
      <c r="EN635" s="12"/>
      <c r="EO635" s="12"/>
      <c r="EP635" s="12"/>
      <c r="EQ635" s="12"/>
      <c r="ER635" s="12"/>
      <c r="ES635" s="12"/>
      <c r="ET635" s="12"/>
      <c r="EU635" s="12"/>
      <c r="EV635" s="12"/>
      <c r="EW635" s="12"/>
      <c r="EX635" s="12"/>
      <c r="EY635" s="12"/>
      <c r="EZ635" s="12"/>
      <c r="FA635" s="12"/>
      <c r="FB635" s="12"/>
      <c r="FC635" s="12"/>
      <c r="FD635" s="12"/>
      <c r="FE635" s="12"/>
      <c r="FF635" s="12"/>
      <c r="FG635" s="12"/>
      <c r="FH635" s="12"/>
      <c r="FI635" s="12"/>
      <c r="FJ635" s="12"/>
      <c r="FK635" s="12"/>
      <c r="FL635" s="12"/>
      <c r="FM635" s="12"/>
      <c r="FN635" s="12"/>
      <c r="FO635" s="12"/>
      <c r="FP635" s="12"/>
      <c r="FQ635" s="12"/>
      <c r="FR635" s="12"/>
      <c r="FS635" s="12"/>
      <c r="FT635" s="12"/>
      <c r="FU635" s="12"/>
      <c r="FV635" s="12"/>
      <c r="FW635" s="12"/>
      <c r="FX635" s="12"/>
      <c r="FY635" s="12"/>
      <c r="FZ635" s="12"/>
      <c r="GA635" s="12"/>
      <c r="GB635" s="12"/>
      <c r="GC635" s="12"/>
      <c r="GD635" s="12"/>
      <c r="GE635" s="12"/>
      <c r="GF635" s="12"/>
      <c r="GG635" s="12"/>
      <c r="GH635" s="12"/>
      <c r="GI635" s="12"/>
      <c r="GJ635" s="12"/>
      <c r="GK635" s="12"/>
      <c r="GL635" s="12"/>
      <c r="GM635" s="12"/>
      <c r="GN635" s="12"/>
      <c r="GO635" s="12"/>
      <c r="GP635" s="12"/>
      <c r="GQ635" s="12"/>
      <c r="GR635" s="12"/>
      <c r="GS635" s="12"/>
      <c r="GT635" s="12"/>
      <c r="GU635" s="12"/>
      <c r="GV635" s="12"/>
      <c r="GW635" s="12"/>
      <c r="GX635" s="12"/>
      <c r="GY635" s="12"/>
      <c r="GZ635" s="12"/>
      <c r="HA635" s="12"/>
      <c r="HB635" s="12"/>
      <c r="HC635" s="12"/>
      <c r="HD635" s="12"/>
      <c r="HE635" s="12"/>
      <c r="HF635" s="12"/>
      <c r="HG635" s="12"/>
      <c r="HH635" s="12"/>
      <c r="HI635" s="12"/>
      <c r="HJ635" s="12"/>
      <c r="HK635" s="12"/>
      <c r="HL635" s="12"/>
      <c r="HM635" s="12"/>
      <c r="HN635" s="12"/>
      <c r="HO635" s="12"/>
      <c r="HP635" s="12"/>
      <c r="HQ635" s="12"/>
      <c r="HR635" s="12"/>
      <c r="HS635" s="12"/>
      <c r="HT635" s="12"/>
      <c r="HU635" s="12"/>
      <c r="HV635" s="12"/>
      <c r="HW635" s="12"/>
      <c r="HX635" s="12"/>
      <c r="HY635" s="12"/>
      <c r="HZ635" s="12"/>
      <c r="IA635" s="12"/>
    </row>
    <row r="636" spans="1:235" s="1" customFormat="1" ht="18" customHeight="1" x14ac:dyDescent="0.25">
      <c r="A636" s="16" t="s">
        <v>11191</v>
      </c>
      <c r="B636" s="3" t="str">
        <f>HYPERLINK(CONCATENATE("http://www.scimagojr.com/journalsearch.php?q=",A636),"SCimago")</f>
        <v>SCimago</v>
      </c>
      <c r="C636" s="4"/>
      <c r="D636" s="17"/>
      <c r="E636" s="16"/>
      <c r="F636" s="16"/>
      <c r="G636" s="16" t="s">
        <v>12</v>
      </c>
      <c r="H636" s="84" t="s">
        <v>39</v>
      </c>
      <c r="I636" s="15" t="s">
        <v>11192</v>
      </c>
      <c r="J636" s="8"/>
      <c r="K636" s="7"/>
      <c r="L636" s="179"/>
      <c r="M636" s="277"/>
      <c r="N636" s="126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  <c r="BZ636" s="12"/>
      <c r="CA636" s="12"/>
      <c r="CB636" s="12"/>
      <c r="CC636" s="12"/>
      <c r="CD636" s="12"/>
      <c r="CE636" s="12"/>
      <c r="CF636" s="12"/>
      <c r="CG636" s="12"/>
      <c r="CH636" s="12"/>
      <c r="CI636" s="12"/>
      <c r="CJ636" s="12"/>
      <c r="CK636" s="12"/>
      <c r="CL636" s="12"/>
      <c r="CM636" s="12"/>
      <c r="CN636" s="12"/>
      <c r="CO636" s="12"/>
      <c r="CP636" s="12"/>
      <c r="CQ636" s="12"/>
      <c r="CR636" s="12"/>
      <c r="CS636" s="12"/>
      <c r="CT636" s="12"/>
      <c r="CU636" s="12"/>
      <c r="CV636" s="12"/>
      <c r="CW636" s="12"/>
      <c r="CX636" s="12"/>
      <c r="CY636" s="12"/>
      <c r="CZ636" s="12"/>
      <c r="DA636" s="12"/>
      <c r="DB636" s="12"/>
      <c r="DC636" s="12"/>
      <c r="DD636" s="12"/>
      <c r="DE636" s="12"/>
      <c r="DF636" s="12"/>
      <c r="DG636" s="12"/>
      <c r="DH636" s="12"/>
      <c r="DI636" s="12"/>
      <c r="DJ636" s="12"/>
      <c r="DK636" s="12"/>
      <c r="DL636" s="12"/>
      <c r="DM636" s="12"/>
      <c r="DN636" s="12"/>
      <c r="DO636" s="12"/>
      <c r="DP636" s="12"/>
      <c r="DQ636" s="12"/>
      <c r="DR636" s="12"/>
      <c r="DS636" s="12"/>
      <c r="DT636" s="12"/>
      <c r="DU636" s="12"/>
      <c r="DV636" s="12"/>
      <c r="DW636" s="12"/>
      <c r="DX636" s="12"/>
      <c r="DY636" s="12"/>
      <c r="DZ636" s="12"/>
      <c r="EA636" s="12"/>
      <c r="EB636" s="12"/>
      <c r="EC636" s="12"/>
      <c r="ED636" s="12"/>
      <c r="EE636" s="12"/>
      <c r="EF636" s="12"/>
      <c r="EG636" s="12"/>
      <c r="EH636" s="12"/>
      <c r="EI636" s="12"/>
      <c r="EJ636" s="12"/>
      <c r="EK636" s="12"/>
      <c r="EL636" s="12"/>
      <c r="EM636" s="12"/>
      <c r="EN636" s="12"/>
      <c r="EO636" s="12"/>
      <c r="EP636" s="12"/>
      <c r="EQ636" s="12"/>
      <c r="ER636" s="12"/>
      <c r="ES636" s="12"/>
      <c r="ET636" s="12"/>
      <c r="EU636" s="12"/>
      <c r="EV636" s="12"/>
      <c r="EW636" s="12"/>
      <c r="EX636" s="12"/>
      <c r="EY636" s="12"/>
      <c r="EZ636" s="12"/>
      <c r="FA636" s="12"/>
      <c r="FB636" s="12"/>
      <c r="FC636" s="12"/>
      <c r="FD636" s="12"/>
      <c r="FE636" s="12"/>
      <c r="FF636" s="12"/>
      <c r="FG636" s="12"/>
      <c r="FH636" s="12"/>
      <c r="FI636" s="12"/>
      <c r="FJ636" s="12"/>
      <c r="FK636" s="12"/>
      <c r="FL636" s="12"/>
      <c r="FM636" s="12"/>
      <c r="FN636" s="12"/>
      <c r="FO636" s="12"/>
      <c r="FP636" s="12"/>
      <c r="FQ636" s="12"/>
      <c r="FR636" s="12"/>
      <c r="FS636" s="12"/>
      <c r="FT636" s="12"/>
      <c r="FU636" s="12"/>
      <c r="FV636" s="12"/>
      <c r="FW636" s="12"/>
      <c r="FX636" s="12"/>
      <c r="FY636" s="12"/>
      <c r="FZ636" s="12"/>
      <c r="GA636" s="12"/>
      <c r="GB636" s="12"/>
      <c r="GC636" s="12"/>
      <c r="GD636" s="12"/>
      <c r="GE636" s="12"/>
      <c r="GF636" s="12"/>
      <c r="GG636" s="12"/>
      <c r="GH636" s="12"/>
      <c r="GI636" s="12"/>
      <c r="GJ636" s="12"/>
      <c r="GK636" s="12"/>
      <c r="GL636" s="12"/>
      <c r="GM636" s="12"/>
      <c r="GN636" s="12"/>
      <c r="GO636" s="12"/>
      <c r="GP636" s="12"/>
      <c r="GQ636" s="12"/>
      <c r="GR636" s="12"/>
      <c r="GS636" s="12"/>
      <c r="GT636" s="12"/>
      <c r="GU636" s="12"/>
      <c r="GV636" s="12"/>
      <c r="GW636" s="12"/>
      <c r="GX636" s="12"/>
      <c r="GY636" s="12"/>
      <c r="GZ636" s="12"/>
      <c r="HA636" s="12"/>
      <c r="HB636" s="12"/>
      <c r="HC636" s="12"/>
      <c r="HD636" s="12"/>
      <c r="HE636" s="12"/>
      <c r="HF636" s="12"/>
      <c r="HG636" s="12"/>
      <c r="HH636" s="12"/>
      <c r="HI636" s="12"/>
      <c r="HJ636" s="12"/>
      <c r="HK636" s="12"/>
      <c r="HL636" s="12"/>
      <c r="HM636" s="12"/>
      <c r="HN636" s="12"/>
      <c r="HO636" s="12"/>
      <c r="HP636" s="12"/>
      <c r="HQ636" s="12"/>
      <c r="HR636" s="12"/>
      <c r="HS636" s="12"/>
      <c r="HT636" s="12"/>
      <c r="HU636" s="12"/>
      <c r="HV636" s="12"/>
      <c r="HW636" s="12"/>
      <c r="HX636" s="12"/>
      <c r="HY636" s="12"/>
      <c r="HZ636" s="12"/>
      <c r="IA636" s="12"/>
    </row>
    <row r="637" spans="1:235" s="1" customFormat="1" ht="18" customHeight="1" x14ac:dyDescent="0.25">
      <c r="A637" s="16" t="s">
        <v>11193</v>
      </c>
      <c r="B637" s="3" t="str">
        <f>HYPERLINK(CONCATENATE("http://www.worldcat.org/search?q=",A637),"WCat")</f>
        <v>WCat</v>
      </c>
      <c r="C637" s="16"/>
      <c r="D637" s="17"/>
      <c r="E637" s="16"/>
      <c r="F637" s="16"/>
      <c r="G637" s="16" t="s">
        <v>12</v>
      </c>
      <c r="H637" s="84" t="s">
        <v>39</v>
      </c>
      <c r="I637" s="15" t="s">
        <v>11194</v>
      </c>
      <c r="J637" s="8"/>
      <c r="K637" s="7"/>
      <c r="L637" s="179"/>
      <c r="M637" s="277"/>
      <c r="N637" s="126"/>
    </row>
    <row r="638" spans="1:235" s="1" customFormat="1" ht="18" customHeight="1" x14ac:dyDescent="0.25">
      <c r="A638" s="16" t="s">
        <v>10483</v>
      </c>
      <c r="B638" s="3" t="str">
        <f>HYPERLINK(CONCATENATE("http://www.scimagojr.com/journalsearch.php?q=",A638),"SCimago")</f>
        <v>SCimago</v>
      </c>
      <c r="C638" s="4"/>
      <c r="D638" s="17"/>
      <c r="E638" s="16"/>
      <c r="F638" s="16"/>
      <c r="G638" s="16" t="s">
        <v>12</v>
      </c>
      <c r="H638" s="84" t="s">
        <v>39</v>
      </c>
      <c r="I638" s="15" t="s">
        <v>10484</v>
      </c>
      <c r="J638" s="8"/>
      <c r="K638" s="11"/>
      <c r="L638" s="179"/>
      <c r="M638" s="277"/>
      <c r="N638" s="126"/>
    </row>
    <row r="639" spans="1:235" s="1" customFormat="1" ht="18" customHeight="1" x14ac:dyDescent="0.25">
      <c r="A639" s="16" t="s">
        <v>11195</v>
      </c>
      <c r="B639" s="3" t="str">
        <f>HYPERLINK(CONCATENATE("http://www.worldcat.org/search?q=",A639),"WCat")</f>
        <v>WCat</v>
      </c>
      <c r="C639" s="16"/>
      <c r="D639" s="17"/>
      <c r="E639" s="16"/>
      <c r="F639" s="16"/>
      <c r="G639" s="16" t="s">
        <v>12</v>
      </c>
      <c r="H639" s="84" t="s">
        <v>39</v>
      </c>
      <c r="I639" s="15" t="s">
        <v>11196</v>
      </c>
      <c r="J639" s="8"/>
      <c r="K639" s="7"/>
      <c r="L639" s="179"/>
      <c r="M639" s="277"/>
      <c r="N639" s="126"/>
    </row>
    <row r="640" spans="1:235" s="1" customFormat="1" ht="18" customHeight="1" x14ac:dyDescent="0.25">
      <c r="A640" s="16" t="s">
        <v>11197</v>
      </c>
      <c r="B640" s="3" t="str">
        <f>HYPERLINK(CONCATENATE("http://www.worldcat.org/search?q=",A640),"WCat")</f>
        <v>WCat</v>
      </c>
      <c r="C640" s="16"/>
      <c r="D640" s="17"/>
      <c r="E640" s="16"/>
      <c r="F640" s="16"/>
      <c r="G640" s="16" t="s">
        <v>12</v>
      </c>
      <c r="H640" s="84" t="s">
        <v>39</v>
      </c>
      <c r="I640" s="15" t="s">
        <v>11198</v>
      </c>
      <c r="J640" s="8"/>
      <c r="K640" s="7"/>
      <c r="L640" s="179"/>
      <c r="M640" s="277"/>
      <c r="N640" s="126"/>
    </row>
    <row r="641" spans="1:235" s="1" customFormat="1" ht="18" customHeight="1" x14ac:dyDescent="0.25">
      <c r="A641" s="16" t="s">
        <v>11199</v>
      </c>
      <c r="B641" s="3" t="str">
        <f>HYPERLINK(CONCATENATE("http://www.scimagojr.com/journalsearch.php?q=",A641),"SCimago")</f>
        <v>SCimago</v>
      </c>
      <c r="C641" s="4"/>
      <c r="D641" s="17"/>
      <c r="E641" s="16"/>
      <c r="F641" s="16"/>
      <c r="G641" s="16" t="s">
        <v>12</v>
      </c>
      <c r="H641" s="84" t="s">
        <v>39</v>
      </c>
      <c r="I641" s="15" t="s">
        <v>11200</v>
      </c>
      <c r="J641" s="8"/>
      <c r="K641" s="7"/>
      <c r="L641" s="179"/>
      <c r="M641" s="277"/>
      <c r="N641" s="126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  <c r="BZ641" s="12"/>
      <c r="CA641" s="12"/>
      <c r="CB641" s="12"/>
      <c r="CC641" s="12"/>
      <c r="CD641" s="12"/>
      <c r="CE641" s="12"/>
      <c r="CF641" s="12"/>
      <c r="CG641" s="12"/>
      <c r="CH641" s="12"/>
      <c r="CI641" s="12"/>
      <c r="CJ641" s="12"/>
      <c r="CK641" s="12"/>
      <c r="CL641" s="12"/>
      <c r="CM641" s="12"/>
      <c r="CN641" s="12"/>
      <c r="CO641" s="12"/>
      <c r="CP641" s="12"/>
      <c r="CQ641" s="12"/>
      <c r="CR641" s="12"/>
      <c r="CS641" s="12"/>
      <c r="CT641" s="12"/>
      <c r="CU641" s="12"/>
      <c r="CV641" s="12"/>
      <c r="CW641" s="12"/>
      <c r="CX641" s="12"/>
      <c r="CY641" s="12"/>
      <c r="CZ641" s="12"/>
      <c r="DA641" s="12"/>
      <c r="DB641" s="12"/>
      <c r="DC641" s="12"/>
      <c r="DD641" s="12"/>
      <c r="DE641" s="12"/>
      <c r="DF641" s="12"/>
      <c r="DG641" s="12"/>
      <c r="DH641" s="12"/>
      <c r="DI641" s="12"/>
      <c r="DJ641" s="12"/>
      <c r="DK641" s="12"/>
      <c r="DL641" s="12"/>
      <c r="DM641" s="12"/>
      <c r="DN641" s="12"/>
      <c r="DO641" s="12"/>
      <c r="DP641" s="12"/>
      <c r="DQ641" s="12"/>
      <c r="DR641" s="12"/>
      <c r="DS641" s="12"/>
      <c r="DT641" s="12"/>
      <c r="DU641" s="12"/>
      <c r="DV641" s="12"/>
      <c r="DW641" s="12"/>
      <c r="DX641" s="12"/>
      <c r="DY641" s="12"/>
      <c r="DZ641" s="12"/>
      <c r="EA641" s="12"/>
      <c r="EB641" s="12"/>
      <c r="EC641" s="12"/>
      <c r="ED641" s="12"/>
      <c r="EE641" s="12"/>
      <c r="EF641" s="12"/>
      <c r="EG641" s="12"/>
      <c r="EH641" s="12"/>
      <c r="EI641" s="12"/>
      <c r="EJ641" s="12"/>
      <c r="EK641" s="12"/>
      <c r="EL641" s="12"/>
      <c r="EM641" s="12"/>
      <c r="EN641" s="12"/>
      <c r="EO641" s="12"/>
      <c r="EP641" s="12"/>
      <c r="EQ641" s="12"/>
      <c r="ER641" s="12"/>
      <c r="ES641" s="12"/>
      <c r="ET641" s="12"/>
      <c r="EU641" s="12"/>
      <c r="EV641" s="12"/>
      <c r="EW641" s="12"/>
      <c r="EX641" s="12"/>
      <c r="EY641" s="12"/>
      <c r="EZ641" s="12"/>
      <c r="FA641" s="12"/>
      <c r="FB641" s="12"/>
      <c r="FC641" s="12"/>
      <c r="FD641" s="12"/>
      <c r="FE641" s="12"/>
      <c r="FF641" s="12"/>
      <c r="FG641" s="12"/>
      <c r="FH641" s="12"/>
      <c r="FI641" s="12"/>
      <c r="FJ641" s="12"/>
      <c r="FK641" s="12"/>
      <c r="FL641" s="12"/>
      <c r="FM641" s="12"/>
      <c r="FN641" s="12"/>
      <c r="FO641" s="12"/>
      <c r="FP641" s="12"/>
      <c r="FQ641" s="12"/>
      <c r="FR641" s="12"/>
      <c r="FS641" s="12"/>
      <c r="FT641" s="12"/>
      <c r="FU641" s="12"/>
      <c r="FV641" s="12"/>
      <c r="FW641" s="12"/>
      <c r="FX641" s="12"/>
      <c r="FY641" s="12"/>
      <c r="FZ641" s="12"/>
      <c r="GA641" s="12"/>
      <c r="GB641" s="12"/>
      <c r="GC641" s="12"/>
      <c r="GD641" s="12"/>
      <c r="GE641" s="12"/>
      <c r="GF641" s="12"/>
      <c r="GG641" s="12"/>
      <c r="GH641" s="12"/>
      <c r="GI641" s="12"/>
      <c r="GJ641" s="12"/>
      <c r="GK641" s="12"/>
      <c r="GL641" s="12"/>
      <c r="GM641" s="12"/>
      <c r="GN641" s="12"/>
      <c r="GO641" s="12"/>
      <c r="GP641" s="12"/>
      <c r="GQ641" s="12"/>
      <c r="GR641" s="12"/>
      <c r="GS641" s="12"/>
      <c r="GT641" s="12"/>
      <c r="GU641" s="12"/>
      <c r="GV641" s="12"/>
      <c r="GW641" s="12"/>
      <c r="GX641" s="12"/>
      <c r="GY641" s="12"/>
      <c r="GZ641" s="12"/>
      <c r="HA641" s="12"/>
      <c r="HB641" s="12"/>
      <c r="HC641" s="12"/>
      <c r="HD641" s="12"/>
      <c r="HE641" s="12"/>
      <c r="HF641" s="12"/>
      <c r="HG641" s="12"/>
      <c r="HH641" s="12"/>
      <c r="HI641" s="12"/>
      <c r="HJ641" s="12"/>
      <c r="HK641" s="12"/>
      <c r="HL641" s="12"/>
      <c r="HM641" s="12"/>
      <c r="HN641" s="12"/>
      <c r="HO641" s="12"/>
      <c r="HP641" s="12"/>
      <c r="HQ641" s="12"/>
      <c r="HR641" s="12"/>
      <c r="HS641" s="12"/>
      <c r="HT641" s="12"/>
      <c r="HU641" s="12"/>
      <c r="HV641" s="12"/>
      <c r="HW641" s="12"/>
      <c r="HX641" s="12"/>
      <c r="HY641" s="12"/>
      <c r="HZ641" s="12"/>
      <c r="IA641" s="12"/>
    </row>
    <row r="642" spans="1:235" s="1" customFormat="1" ht="18" customHeight="1" x14ac:dyDescent="0.25">
      <c r="A642" s="16" t="s">
        <v>11201</v>
      </c>
      <c r="B642" s="3" t="str">
        <f>HYPERLINK(CONCATENATE("http://www.worldcat.org/search?q=",A642),"WCat")</f>
        <v>WCat</v>
      </c>
      <c r="C642" s="16"/>
      <c r="D642" s="17" t="s">
        <v>11202</v>
      </c>
      <c r="E642" s="3" t="str">
        <f>HYPERLINK(CONCATENATE("http://www.worldcat.org/search?q=",D642),"WCat")</f>
        <v>WCat</v>
      </c>
      <c r="F642" s="16"/>
      <c r="G642" s="16" t="s">
        <v>12</v>
      </c>
      <c r="H642" s="84" t="s">
        <v>39</v>
      </c>
      <c r="I642" s="15" t="s">
        <v>11203</v>
      </c>
      <c r="J642" s="8"/>
      <c r="K642" s="7"/>
      <c r="L642" s="179"/>
      <c r="M642" s="277"/>
      <c r="N642" s="126"/>
    </row>
    <row r="643" spans="1:235" s="1" customFormat="1" ht="18" customHeight="1" x14ac:dyDescent="0.25">
      <c r="A643" s="16" t="s">
        <v>5933</v>
      </c>
      <c r="B643" s="3" t="str">
        <f>HYPERLINK(CONCATENATE("http://www.scimagojr.com/journalsearch.php?q=",A643),"SCimago")</f>
        <v>SCimago</v>
      </c>
      <c r="C643" s="4"/>
      <c r="D643" s="17"/>
      <c r="E643" s="16"/>
      <c r="F643" s="16"/>
      <c r="G643" s="16" t="s">
        <v>12</v>
      </c>
      <c r="H643" s="84" t="s">
        <v>39</v>
      </c>
      <c r="I643" s="15" t="s">
        <v>5934</v>
      </c>
      <c r="J643" s="16"/>
      <c r="K643" s="18"/>
      <c r="L643" s="179"/>
      <c r="M643" s="277"/>
      <c r="N643" s="126"/>
    </row>
    <row r="644" spans="1:235" s="1" customFormat="1" ht="18" customHeight="1" x14ac:dyDescent="0.25">
      <c r="A644" s="16" t="s">
        <v>11204</v>
      </c>
      <c r="B644" s="3" t="str">
        <f>HYPERLINK(CONCATENATE("http://www.worldcat.org/search?q=",A644),"WCat")</f>
        <v>WCat</v>
      </c>
      <c r="C644" s="16"/>
      <c r="D644" s="17"/>
      <c r="E644" s="16"/>
      <c r="F644" s="16"/>
      <c r="G644" s="16" t="s">
        <v>12</v>
      </c>
      <c r="H644" s="84" t="s">
        <v>39</v>
      </c>
      <c r="I644" s="15" t="s">
        <v>11205</v>
      </c>
      <c r="J644" s="8"/>
      <c r="K644" s="7"/>
      <c r="L644" s="179"/>
      <c r="M644" s="277"/>
      <c r="N644" s="126"/>
    </row>
    <row r="645" spans="1:235" s="1" customFormat="1" ht="18" customHeight="1" x14ac:dyDescent="0.25">
      <c r="A645" s="16" t="s">
        <v>3119</v>
      </c>
      <c r="B645" s="3" t="str">
        <f>HYPERLINK(CONCATENATE("http://www.scimagojr.com/journalsearch.php?q=",A645),"SCimago")</f>
        <v>SCimago</v>
      </c>
      <c r="C645" s="4"/>
      <c r="D645" s="17"/>
      <c r="E645" s="16"/>
      <c r="F645" s="16"/>
      <c r="G645" s="16" t="s">
        <v>12</v>
      </c>
      <c r="H645" s="84" t="s">
        <v>39</v>
      </c>
      <c r="I645" s="15" t="s">
        <v>3120</v>
      </c>
      <c r="J645" s="8"/>
      <c r="K645" s="7"/>
      <c r="L645" s="179"/>
      <c r="M645" s="277"/>
      <c r="N645" s="126"/>
    </row>
    <row r="646" spans="1:235" s="1" customFormat="1" ht="18" customHeight="1" x14ac:dyDescent="0.25">
      <c r="A646" s="16" t="s">
        <v>5944</v>
      </c>
      <c r="B646" s="3" t="str">
        <f>HYPERLINK(CONCATENATE("http://www.scimagojr.com/journalsearch.php?q=",A646),"SCimago")</f>
        <v>SCimago</v>
      </c>
      <c r="C646" s="4"/>
      <c r="D646" s="17" t="s">
        <v>5945</v>
      </c>
      <c r="E646" s="3" t="str">
        <f>HYPERLINK(CONCATENATE("http://www.scimagojr.com/journalsearch.php?q=",D646),"SCimago")</f>
        <v>SCimago</v>
      </c>
      <c r="F646" s="16"/>
      <c r="G646" s="16" t="s">
        <v>12</v>
      </c>
      <c r="H646" s="84" t="s">
        <v>39</v>
      </c>
      <c r="I646" s="15" t="s">
        <v>5946</v>
      </c>
      <c r="J646" s="16"/>
      <c r="K646" s="18"/>
      <c r="L646" s="179"/>
      <c r="M646" s="277"/>
      <c r="N646" s="126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12"/>
      <c r="CA646" s="12"/>
      <c r="CB646" s="12"/>
      <c r="CC646" s="12"/>
      <c r="CD646" s="12"/>
      <c r="CE646" s="12"/>
      <c r="CF646" s="12"/>
      <c r="CG646" s="12"/>
      <c r="CH646" s="12"/>
      <c r="CI646" s="12"/>
      <c r="CJ646" s="12"/>
      <c r="CK646" s="12"/>
      <c r="CL646" s="12"/>
      <c r="CM646" s="12"/>
      <c r="CN646" s="12"/>
      <c r="CO646" s="12"/>
      <c r="CP646" s="12"/>
      <c r="CQ646" s="12"/>
      <c r="CR646" s="12"/>
      <c r="CS646" s="12"/>
      <c r="CT646" s="12"/>
      <c r="CU646" s="12"/>
      <c r="CV646" s="12"/>
      <c r="CW646" s="12"/>
      <c r="CX646" s="12"/>
      <c r="CY646" s="12"/>
      <c r="CZ646" s="12"/>
      <c r="DA646" s="12"/>
      <c r="DB646" s="12"/>
      <c r="DC646" s="12"/>
      <c r="DD646" s="12"/>
      <c r="DE646" s="12"/>
      <c r="DF646" s="12"/>
      <c r="DG646" s="12"/>
      <c r="DH646" s="12"/>
      <c r="DI646" s="12"/>
      <c r="DJ646" s="12"/>
      <c r="DK646" s="12"/>
      <c r="DL646" s="12"/>
      <c r="DM646" s="12"/>
      <c r="DN646" s="12"/>
      <c r="DO646" s="12"/>
      <c r="DP646" s="12"/>
      <c r="DQ646" s="12"/>
      <c r="DR646" s="12"/>
      <c r="DS646" s="12"/>
      <c r="DT646" s="12"/>
      <c r="DU646" s="12"/>
      <c r="DV646" s="12"/>
      <c r="DW646" s="12"/>
      <c r="DX646" s="12"/>
      <c r="DY646" s="12"/>
      <c r="DZ646" s="12"/>
      <c r="EA646" s="12"/>
      <c r="EB646" s="12"/>
      <c r="EC646" s="12"/>
      <c r="ED646" s="12"/>
      <c r="EE646" s="12"/>
      <c r="EF646" s="12"/>
      <c r="EG646" s="12"/>
      <c r="EH646" s="12"/>
      <c r="EI646" s="12"/>
      <c r="EJ646" s="12"/>
      <c r="EK646" s="12"/>
      <c r="EL646" s="12"/>
      <c r="EM646" s="12"/>
      <c r="EN646" s="12"/>
      <c r="EO646" s="12"/>
      <c r="EP646" s="12"/>
      <c r="EQ646" s="12"/>
      <c r="ER646" s="12"/>
      <c r="ES646" s="12"/>
      <c r="ET646" s="12"/>
      <c r="EU646" s="12"/>
      <c r="EV646" s="12"/>
      <c r="EW646" s="12"/>
      <c r="EX646" s="12"/>
      <c r="EY646" s="12"/>
      <c r="EZ646" s="12"/>
      <c r="FA646" s="12"/>
      <c r="FB646" s="12"/>
      <c r="FC646" s="12"/>
      <c r="FD646" s="12"/>
      <c r="FE646" s="12"/>
      <c r="FF646" s="12"/>
      <c r="FG646" s="12"/>
      <c r="FH646" s="12"/>
      <c r="FI646" s="12"/>
      <c r="FJ646" s="12"/>
      <c r="FK646" s="12"/>
      <c r="FL646" s="12"/>
      <c r="FM646" s="12"/>
      <c r="FN646" s="12"/>
      <c r="FO646" s="12"/>
      <c r="FP646" s="12"/>
      <c r="FQ646" s="12"/>
      <c r="FR646" s="12"/>
      <c r="FS646" s="12"/>
      <c r="FT646" s="12"/>
      <c r="FU646" s="12"/>
      <c r="FV646" s="12"/>
      <c r="FW646" s="12"/>
      <c r="FX646" s="12"/>
      <c r="FY646" s="12"/>
      <c r="FZ646" s="12"/>
      <c r="GA646" s="12"/>
      <c r="GB646" s="12"/>
      <c r="GC646" s="12"/>
      <c r="GD646" s="12"/>
      <c r="GE646" s="12"/>
      <c r="GF646" s="12"/>
      <c r="GG646" s="12"/>
      <c r="GH646" s="12"/>
      <c r="GI646" s="12"/>
      <c r="GJ646" s="12"/>
      <c r="GK646" s="12"/>
      <c r="GL646" s="12"/>
      <c r="GM646" s="12"/>
      <c r="GN646" s="12"/>
      <c r="GO646" s="12"/>
      <c r="GP646" s="12"/>
      <c r="GQ646" s="12"/>
      <c r="GR646" s="12"/>
      <c r="GS646" s="12"/>
      <c r="GT646" s="12"/>
      <c r="GU646" s="12"/>
      <c r="GV646" s="12"/>
      <c r="GW646" s="12"/>
      <c r="GX646" s="12"/>
      <c r="GY646" s="12"/>
      <c r="GZ646" s="12"/>
      <c r="HA646" s="12"/>
      <c r="HB646" s="12"/>
      <c r="HC646" s="12"/>
      <c r="HD646" s="12"/>
      <c r="HE646" s="12"/>
      <c r="HF646" s="12"/>
      <c r="HG646" s="12"/>
      <c r="HH646" s="12"/>
      <c r="HI646" s="12"/>
      <c r="HJ646" s="12"/>
      <c r="HK646" s="12"/>
      <c r="HL646" s="12"/>
      <c r="HM646" s="12"/>
      <c r="HN646" s="12"/>
      <c r="HO646" s="12"/>
      <c r="HP646" s="12"/>
      <c r="HQ646" s="12"/>
      <c r="HR646" s="12"/>
      <c r="HS646" s="12"/>
      <c r="HT646" s="12"/>
      <c r="HU646" s="12"/>
      <c r="HV646" s="12"/>
      <c r="HW646" s="12"/>
      <c r="HX646" s="12"/>
      <c r="HY646" s="12"/>
      <c r="HZ646" s="12"/>
      <c r="IA646" s="12"/>
    </row>
    <row r="647" spans="1:235" s="1" customFormat="1" ht="18" customHeight="1" x14ac:dyDescent="0.25">
      <c r="A647" s="16" t="s">
        <v>11209</v>
      </c>
      <c r="B647" s="3" t="str">
        <f>HYPERLINK(CONCATENATE("http://www.scimagojr.com/journalsearch.php?q=",A647),"SCimago")</f>
        <v>SCimago</v>
      </c>
      <c r="C647" s="4"/>
      <c r="D647" s="17"/>
      <c r="E647" s="3" t="str">
        <f>HYPERLINK(CONCATENATE("http://www.worldcat.org/search?q=",D647),"")</f>
        <v/>
      </c>
      <c r="F647" s="16"/>
      <c r="G647" s="16" t="s">
        <v>12</v>
      </c>
      <c r="H647" s="84" t="s">
        <v>39</v>
      </c>
      <c r="I647" s="15" t="s">
        <v>11210</v>
      </c>
      <c r="J647" s="8"/>
      <c r="K647" s="7"/>
      <c r="L647" s="179"/>
      <c r="M647" s="277"/>
      <c r="N647" s="126"/>
    </row>
    <row r="648" spans="1:235" s="1" customFormat="1" ht="18" customHeight="1" x14ac:dyDescent="0.25">
      <c r="A648" s="16" t="s">
        <v>11211</v>
      </c>
      <c r="B648" s="3" t="str">
        <f>HYPERLINK(CONCATENATE("http://www.worldcat.org/search?q=",A648),"WCat")</f>
        <v>WCat</v>
      </c>
      <c r="C648" s="16"/>
      <c r="D648" s="17"/>
      <c r="E648" s="16"/>
      <c r="F648" s="16"/>
      <c r="G648" s="16" t="s">
        <v>12</v>
      </c>
      <c r="H648" s="84" t="s">
        <v>39</v>
      </c>
      <c r="I648" s="15" t="s">
        <v>11212</v>
      </c>
      <c r="J648" s="16"/>
      <c r="K648" s="18"/>
      <c r="L648" s="179"/>
      <c r="M648" s="277"/>
      <c r="N648" s="126"/>
    </row>
    <row r="649" spans="1:235" s="1" customFormat="1" ht="18" customHeight="1" x14ac:dyDescent="0.25">
      <c r="A649" s="16" t="s">
        <v>11213</v>
      </c>
      <c r="B649" s="3" t="str">
        <f>HYPERLINK(CONCATENATE("http://www.worldcat.org/search?q=",A649),"WCat")</f>
        <v>WCat</v>
      </c>
      <c r="C649" s="16"/>
      <c r="D649" s="17"/>
      <c r="E649" s="16"/>
      <c r="F649" s="16"/>
      <c r="G649" s="16" t="s">
        <v>12</v>
      </c>
      <c r="H649" s="84" t="s">
        <v>39</v>
      </c>
      <c r="I649" s="15" t="s">
        <v>11214</v>
      </c>
      <c r="J649" s="8"/>
      <c r="K649" s="7"/>
      <c r="L649" s="179"/>
      <c r="M649" s="277"/>
      <c r="N649" s="126"/>
    </row>
    <row r="650" spans="1:235" s="1" customFormat="1" ht="18" customHeight="1" x14ac:dyDescent="0.25">
      <c r="A650" s="16" t="s">
        <v>11215</v>
      </c>
      <c r="B650" s="3" t="str">
        <f>HYPERLINK(CONCATENATE("http://www.worldcat.org/search?q=",A650),"WCat")</f>
        <v>WCat</v>
      </c>
      <c r="C650" s="16"/>
      <c r="D650" s="17"/>
      <c r="E650" s="16"/>
      <c r="F650" s="16"/>
      <c r="G650" s="16" t="s">
        <v>12</v>
      </c>
      <c r="H650" s="84" t="s">
        <v>39</v>
      </c>
      <c r="I650" s="15" t="s">
        <v>11216</v>
      </c>
      <c r="J650" s="8"/>
      <c r="K650" s="7"/>
      <c r="L650" s="179"/>
      <c r="M650" s="277"/>
      <c r="N650" s="126"/>
    </row>
    <row r="651" spans="1:235" s="1" customFormat="1" ht="18" customHeight="1" x14ac:dyDescent="0.25">
      <c r="A651" s="16" t="s">
        <v>11217</v>
      </c>
      <c r="B651" s="3" t="str">
        <f>HYPERLINK(CONCATENATE("http://www.scimagojr.com/journalsearch.php?q=",A651),"SCimago")</f>
        <v>SCimago</v>
      </c>
      <c r="C651" s="4"/>
      <c r="D651" s="17" t="s">
        <v>11218</v>
      </c>
      <c r="E651" s="3" t="str">
        <f>HYPERLINK(CONCATENATE("http://www.scimagojr.com/journalsearch.php?q=",D651),"SCimago")</f>
        <v>SCimago</v>
      </c>
      <c r="F651" s="16"/>
      <c r="G651" s="16" t="s">
        <v>12</v>
      </c>
      <c r="H651" s="84" t="s">
        <v>39</v>
      </c>
      <c r="I651" s="15" t="s">
        <v>11219</v>
      </c>
      <c r="J651" s="8"/>
      <c r="K651" s="7"/>
      <c r="L651" s="179"/>
      <c r="M651" s="277"/>
      <c r="N651" s="126"/>
    </row>
    <row r="652" spans="1:235" s="1" customFormat="1" ht="18" customHeight="1" x14ac:dyDescent="0.25">
      <c r="A652" s="16" t="s">
        <v>11220</v>
      </c>
      <c r="B652" s="3" t="str">
        <f t="shared" ref="B652:B658" si="19">HYPERLINK(CONCATENATE("http://www.worldcat.org/search?q=",A652),"WCat")</f>
        <v>WCat</v>
      </c>
      <c r="C652" s="16"/>
      <c r="D652" s="17"/>
      <c r="E652" s="16"/>
      <c r="F652" s="16"/>
      <c r="G652" s="16" t="s">
        <v>12</v>
      </c>
      <c r="H652" s="84" t="s">
        <v>39</v>
      </c>
      <c r="I652" s="15" t="s">
        <v>11221</v>
      </c>
      <c r="J652" s="16"/>
      <c r="K652" s="18"/>
      <c r="L652" s="179"/>
      <c r="M652" s="277"/>
      <c r="N652" s="126"/>
    </row>
    <row r="653" spans="1:235" s="82" customFormat="1" ht="18" customHeight="1" x14ac:dyDescent="0.25">
      <c r="A653" s="16" t="s">
        <v>11222</v>
      </c>
      <c r="B653" s="3" t="str">
        <f t="shared" si="19"/>
        <v>WCat</v>
      </c>
      <c r="C653" s="16"/>
      <c r="D653" s="17"/>
      <c r="E653" s="16"/>
      <c r="F653" s="16"/>
      <c r="G653" s="16" t="s">
        <v>12</v>
      </c>
      <c r="H653" s="84" t="s">
        <v>39</v>
      </c>
      <c r="I653" s="15" t="s">
        <v>11223</v>
      </c>
      <c r="J653" s="16"/>
      <c r="K653" s="18"/>
      <c r="L653" s="179"/>
      <c r="M653" s="277"/>
      <c r="N653" s="126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</row>
    <row r="654" spans="1:235" s="1" customFormat="1" ht="18" customHeight="1" x14ac:dyDescent="0.25">
      <c r="A654" s="16" t="s">
        <v>11224</v>
      </c>
      <c r="B654" s="3" t="str">
        <f t="shared" si="19"/>
        <v>WCat</v>
      </c>
      <c r="C654" s="16"/>
      <c r="D654" s="17"/>
      <c r="E654" s="16"/>
      <c r="F654" s="16"/>
      <c r="G654" s="16" t="s">
        <v>12</v>
      </c>
      <c r="H654" s="84" t="s">
        <v>39</v>
      </c>
      <c r="I654" s="15" t="s">
        <v>11225</v>
      </c>
      <c r="J654" s="8"/>
      <c r="K654" s="11"/>
      <c r="L654" s="179"/>
      <c r="M654" s="277"/>
      <c r="N654" s="126"/>
    </row>
    <row r="655" spans="1:235" s="1" customFormat="1" ht="18" customHeight="1" x14ac:dyDescent="0.25">
      <c r="A655" s="16" t="s">
        <v>11226</v>
      </c>
      <c r="B655" s="3" t="str">
        <f t="shared" si="19"/>
        <v>WCat</v>
      </c>
      <c r="C655" s="16"/>
      <c r="D655" s="17"/>
      <c r="E655" s="16"/>
      <c r="F655" s="16"/>
      <c r="G655" s="16" t="s">
        <v>12</v>
      </c>
      <c r="H655" s="84" t="s">
        <v>39</v>
      </c>
      <c r="I655" s="15" t="s">
        <v>11227</v>
      </c>
      <c r="J655" s="8"/>
      <c r="K655" s="7"/>
      <c r="L655" s="179"/>
      <c r="M655" s="277"/>
      <c r="N655" s="126"/>
    </row>
    <row r="656" spans="1:235" s="1" customFormat="1" ht="18" customHeight="1" x14ac:dyDescent="0.25">
      <c r="A656" s="16" t="s">
        <v>11228</v>
      </c>
      <c r="B656" s="3" t="str">
        <f t="shared" si="19"/>
        <v>WCat</v>
      </c>
      <c r="C656" s="16"/>
      <c r="D656" s="17"/>
      <c r="E656" s="16"/>
      <c r="F656" s="16"/>
      <c r="G656" s="16" t="s">
        <v>12</v>
      </c>
      <c r="H656" s="84" t="s">
        <v>39</v>
      </c>
      <c r="I656" s="15" t="s">
        <v>11229</v>
      </c>
      <c r="J656" s="8"/>
      <c r="K656" s="7"/>
      <c r="L656" s="179"/>
      <c r="M656" s="277"/>
      <c r="N656" s="126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  <c r="BZ656" s="12"/>
      <c r="CA656" s="12"/>
      <c r="CB656" s="12"/>
      <c r="CC656" s="12"/>
      <c r="CD656" s="12"/>
      <c r="CE656" s="12"/>
      <c r="CF656" s="12"/>
      <c r="CG656" s="12"/>
      <c r="CH656" s="12"/>
      <c r="CI656" s="12"/>
      <c r="CJ656" s="12"/>
      <c r="CK656" s="12"/>
      <c r="CL656" s="12"/>
      <c r="CM656" s="12"/>
      <c r="CN656" s="12"/>
      <c r="CO656" s="12"/>
      <c r="CP656" s="12"/>
      <c r="CQ656" s="12"/>
      <c r="CR656" s="12"/>
      <c r="CS656" s="12"/>
      <c r="CT656" s="12"/>
      <c r="CU656" s="12"/>
      <c r="CV656" s="12"/>
      <c r="CW656" s="12"/>
      <c r="CX656" s="12"/>
      <c r="CY656" s="12"/>
      <c r="CZ656" s="12"/>
      <c r="DA656" s="12"/>
      <c r="DB656" s="12"/>
      <c r="DC656" s="12"/>
      <c r="DD656" s="12"/>
      <c r="DE656" s="12"/>
      <c r="DF656" s="12"/>
      <c r="DG656" s="12"/>
      <c r="DH656" s="12"/>
      <c r="DI656" s="12"/>
      <c r="DJ656" s="12"/>
      <c r="DK656" s="12"/>
      <c r="DL656" s="12"/>
      <c r="DM656" s="12"/>
      <c r="DN656" s="12"/>
      <c r="DO656" s="12"/>
      <c r="DP656" s="12"/>
      <c r="DQ656" s="12"/>
      <c r="DR656" s="12"/>
      <c r="DS656" s="12"/>
      <c r="DT656" s="12"/>
      <c r="DU656" s="12"/>
      <c r="DV656" s="12"/>
      <c r="DW656" s="12"/>
      <c r="DX656" s="12"/>
      <c r="DY656" s="12"/>
      <c r="DZ656" s="12"/>
      <c r="EA656" s="12"/>
      <c r="EB656" s="12"/>
      <c r="EC656" s="12"/>
      <c r="ED656" s="12"/>
      <c r="EE656" s="12"/>
      <c r="EF656" s="12"/>
      <c r="EG656" s="12"/>
      <c r="EH656" s="12"/>
      <c r="EI656" s="12"/>
      <c r="EJ656" s="12"/>
      <c r="EK656" s="12"/>
      <c r="EL656" s="12"/>
      <c r="EM656" s="12"/>
      <c r="EN656" s="12"/>
      <c r="EO656" s="12"/>
      <c r="EP656" s="12"/>
      <c r="EQ656" s="12"/>
      <c r="ER656" s="12"/>
      <c r="ES656" s="12"/>
      <c r="ET656" s="12"/>
      <c r="EU656" s="12"/>
      <c r="EV656" s="12"/>
      <c r="EW656" s="12"/>
      <c r="EX656" s="12"/>
      <c r="EY656" s="12"/>
      <c r="EZ656" s="12"/>
      <c r="FA656" s="12"/>
      <c r="FB656" s="12"/>
      <c r="FC656" s="12"/>
      <c r="FD656" s="12"/>
      <c r="FE656" s="12"/>
      <c r="FF656" s="12"/>
      <c r="FG656" s="12"/>
      <c r="FH656" s="12"/>
      <c r="FI656" s="12"/>
      <c r="FJ656" s="12"/>
      <c r="FK656" s="12"/>
      <c r="FL656" s="12"/>
      <c r="FM656" s="12"/>
      <c r="FN656" s="12"/>
      <c r="FO656" s="12"/>
      <c r="FP656" s="12"/>
      <c r="FQ656" s="12"/>
      <c r="FR656" s="12"/>
      <c r="FS656" s="12"/>
      <c r="FT656" s="12"/>
      <c r="FU656" s="12"/>
      <c r="FV656" s="12"/>
      <c r="FW656" s="12"/>
      <c r="FX656" s="12"/>
      <c r="FY656" s="12"/>
      <c r="FZ656" s="12"/>
      <c r="GA656" s="12"/>
      <c r="GB656" s="12"/>
      <c r="GC656" s="12"/>
      <c r="GD656" s="12"/>
      <c r="GE656" s="12"/>
      <c r="GF656" s="12"/>
      <c r="GG656" s="12"/>
      <c r="GH656" s="12"/>
      <c r="GI656" s="12"/>
      <c r="GJ656" s="12"/>
      <c r="GK656" s="12"/>
      <c r="GL656" s="12"/>
      <c r="GM656" s="12"/>
      <c r="GN656" s="12"/>
      <c r="GO656" s="12"/>
      <c r="GP656" s="12"/>
      <c r="GQ656" s="12"/>
      <c r="GR656" s="12"/>
      <c r="GS656" s="12"/>
      <c r="GT656" s="12"/>
      <c r="GU656" s="12"/>
      <c r="GV656" s="12"/>
      <c r="GW656" s="12"/>
      <c r="GX656" s="12"/>
      <c r="GY656" s="12"/>
      <c r="GZ656" s="12"/>
      <c r="HA656" s="12"/>
      <c r="HB656" s="12"/>
      <c r="HC656" s="12"/>
      <c r="HD656" s="12"/>
      <c r="HE656" s="12"/>
      <c r="HF656" s="12"/>
      <c r="HG656" s="12"/>
      <c r="HH656" s="12"/>
      <c r="HI656" s="12"/>
      <c r="HJ656" s="12"/>
      <c r="HK656" s="12"/>
      <c r="HL656" s="12"/>
      <c r="HM656" s="12"/>
      <c r="HN656" s="12"/>
      <c r="HO656" s="12"/>
      <c r="HP656" s="12"/>
      <c r="HQ656" s="12"/>
      <c r="HR656" s="12"/>
      <c r="HS656" s="12"/>
      <c r="HT656" s="12"/>
      <c r="HU656" s="12"/>
      <c r="HV656" s="12"/>
      <c r="HW656" s="12"/>
      <c r="HX656" s="12"/>
      <c r="HY656" s="12"/>
      <c r="HZ656" s="12"/>
      <c r="IA656" s="12"/>
    </row>
    <row r="657" spans="1:235" s="1" customFormat="1" ht="18" customHeight="1" x14ac:dyDescent="0.25">
      <c r="A657" s="16" t="s">
        <v>11230</v>
      </c>
      <c r="B657" s="3" t="str">
        <f t="shared" si="19"/>
        <v>WCat</v>
      </c>
      <c r="C657" s="16"/>
      <c r="D657" s="17"/>
      <c r="E657" s="16"/>
      <c r="F657" s="16"/>
      <c r="G657" s="16" t="s">
        <v>12</v>
      </c>
      <c r="H657" s="84" t="s">
        <v>39</v>
      </c>
      <c r="I657" s="15" t="s">
        <v>11231</v>
      </c>
      <c r="J657" s="16"/>
      <c r="K657" s="18"/>
      <c r="L657" s="179"/>
      <c r="M657" s="277"/>
      <c r="N657" s="126"/>
    </row>
    <row r="658" spans="1:235" s="1" customFormat="1" ht="18" customHeight="1" x14ac:dyDescent="0.25">
      <c r="A658" s="16" t="s">
        <v>11232</v>
      </c>
      <c r="B658" s="3" t="str">
        <f t="shared" si="19"/>
        <v>WCat</v>
      </c>
      <c r="C658" s="16"/>
      <c r="D658" s="17"/>
      <c r="E658" s="16"/>
      <c r="F658" s="16"/>
      <c r="G658" s="16" t="s">
        <v>12</v>
      </c>
      <c r="H658" s="84" t="s">
        <v>39</v>
      </c>
      <c r="I658" s="15" t="s">
        <v>11233</v>
      </c>
      <c r="J658" s="8"/>
      <c r="K658" s="7"/>
      <c r="L658" s="179"/>
      <c r="M658" s="277"/>
      <c r="N658" s="126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  <c r="BZ658" s="12"/>
      <c r="CA658" s="12"/>
      <c r="CB658" s="12"/>
      <c r="CC658" s="12"/>
      <c r="CD658" s="12"/>
      <c r="CE658" s="12"/>
      <c r="CF658" s="12"/>
      <c r="CG658" s="12"/>
      <c r="CH658" s="12"/>
      <c r="CI658" s="12"/>
      <c r="CJ658" s="12"/>
      <c r="CK658" s="12"/>
      <c r="CL658" s="12"/>
      <c r="CM658" s="12"/>
      <c r="CN658" s="12"/>
      <c r="CO658" s="12"/>
      <c r="CP658" s="12"/>
      <c r="CQ658" s="12"/>
      <c r="CR658" s="12"/>
      <c r="CS658" s="12"/>
      <c r="CT658" s="12"/>
      <c r="CU658" s="12"/>
      <c r="CV658" s="12"/>
      <c r="CW658" s="12"/>
      <c r="CX658" s="12"/>
      <c r="CY658" s="12"/>
      <c r="CZ658" s="12"/>
      <c r="DA658" s="12"/>
      <c r="DB658" s="12"/>
      <c r="DC658" s="12"/>
      <c r="DD658" s="12"/>
      <c r="DE658" s="12"/>
      <c r="DF658" s="12"/>
      <c r="DG658" s="12"/>
      <c r="DH658" s="12"/>
      <c r="DI658" s="12"/>
      <c r="DJ658" s="12"/>
      <c r="DK658" s="12"/>
      <c r="DL658" s="12"/>
      <c r="DM658" s="12"/>
      <c r="DN658" s="12"/>
      <c r="DO658" s="12"/>
      <c r="DP658" s="12"/>
      <c r="DQ658" s="12"/>
      <c r="DR658" s="12"/>
      <c r="DS658" s="12"/>
      <c r="DT658" s="12"/>
      <c r="DU658" s="12"/>
      <c r="DV658" s="12"/>
      <c r="DW658" s="12"/>
      <c r="DX658" s="12"/>
      <c r="DY658" s="12"/>
      <c r="DZ658" s="12"/>
      <c r="EA658" s="12"/>
      <c r="EB658" s="12"/>
      <c r="EC658" s="12"/>
      <c r="ED658" s="12"/>
      <c r="EE658" s="12"/>
      <c r="EF658" s="12"/>
      <c r="EG658" s="12"/>
      <c r="EH658" s="12"/>
      <c r="EI658" s="12"/>
      <c r="EJ658" s="12"/>
      <c r="EK658" s="12"/>
      <c r="EL658" s="12"/>
      <c r="EM658" s="12"/>
      <c r="EN658" s="12"/>
      <c r="EO658" s="12"/>
      <c r="EP658" s="12"/>
      <c r="EQ658" s="12"/>
      <c r="ER658" s="12"/>
      <c r="ES658" s="12"/>
      <c r="ET658" s="12"/>
      <c r="EU658" s="12"/>
      <c r="EV658" s="12"/>
      <c r="EW658" s="12"/>
      <c r="EX658" s="12"/>
      <c r="EY658" s="12"/>
      <c r="EZ658" s="12"/>
      <c r="FA658" s="12"/>
      <c r="FB658" s="12"/>
      <c r="FC658" s="12"/>
      <c r="FD658" s="12"/>
      <c r="FE658" s="12"/>
      <c r="FF658" s="12"/>
      <c r="FG658" s="12"/>
      <c r="FH658" s="12"/>
      <c r="FI658" s="12"/>
      <c r="FJ658" s="12"/>
      <c r="FK658" s="12"/>
      <c r="FL658" s="12"/>
      <c r="FM658" s="12"/>
      <c r="FN658" s="12"/>
      <c r="FO658" s="12"/>
      <c r="FP658" s="12"/>
      <c r="FQ658" s="12"/>
      <c r="FR658" s="12"/>
      <c r="FS658" s="12"/>
      <c r="FT658" s="12"/>
      <c r="FU658" s="12"/>
      <c r="FV658" s="12"/>
      <c r="FW658" s="12"/>
      <c r="FX658" s="12"/>
      <c r="FY658" s="12"/>
      <c r="FZ658" s="12"/>
      <c r="GA658" s="12"/>
      <c r="GB658" s="12"/>
      <c r="GC658" s="12"/>
      <c r="GD658" s="12"/>
      <c r="GE658" s="12"/>
      <c r="GF658" s="12"/>
      <c r="GG658" s="12"/>
      <c r="GH658" s="12"/>
      <c r="GI658" s="12"/>
      <c r="GJ658" s="12"/>
      <c r="GK658" s="12"/>
      <c r="GL658" s="12"/>
      <c r="GM658" s="12"/>
      <c r="GN658" s="12"/>
      <c r="GO658" s="12"/>
      <c r="GP658" s="12"/>
      <c r="GQ658" s="12"/>
      <c r="GR658" s="12"/>
      <c r="GS658" s="12"/>
      <c r="GT658" s="12"/>
      <c r="GU658" s="12"/>
      <c r="GV658" s="12"/>
      <c r="GW658" s="12"/>
      <c r="GX658" s="12"/>
      <c r="GY658" s="12"/>
      <c r="GZ658" s="12"/>
      <c r="HA658" s="12"/>
      <c r="HB658" s="12"/>
      <c r="HC658" s="12"/>
      <c r="HD658" s="12"/>
      <c r="HE658" s="12"/>
      <c r="HF658" s="12"/>
      <c r="HG658" s="12"/>
      <c r="HH658" s="12"/>
      <c r="HI658" s="12"/>
      <c r="HJ658" s="12"/>
      <c r="HK658" s="12"/>
      <c r="HL658" s="12"/>
      <c r="HM658" s="12"/>
      <c r="HN658" s="12"/>
      <c r="HO658" s="12"/>
      <c r="HP658" s="12"/>
      <c r="HQ658" s="12"/>
      <c r="HR658" s="12"/>
      <c r="HS658" s="12"/>
      <c r="HT658" s="12"/>
      <c r="HU658" s="12"/>
      <c r="HV658" s="12"/>
      <c r="HW658" s="12"/>
      <c r="HX658" s="12"/>
      <c r="HY658" s="12"/>
      <c r="HZ658" s="12"/>
      <c r="IA658" s="12"/>
    </row>
    <row r="659" spans="1:235" s="1" customFormat="1" ht="18" customHeight="1" x14ac:dyDescent="0.25">
      <c r="A659" s="16" t="s">
        <v>6429</v>
      </c>
      <c r="B659" s="3" t="str">
        <f>HYPERLINK(CONCATENATE("http://www.scimagojr.com/journalsearch.php?q=",A659),"SCimago")</f>
        <v>SCimago</v>
      </c>
      <c r="C659" s="4"/>
      <c r="D659" s="17" t="s">
        <v>6430</v>
      </c>
      <c r="E659" s="3" t="str">
        <f>HYPERLINK(CONCATENATE("http://www.scimagojr.com/journalsearch.php?q=",D659),"SCimago")</f>
        <v>SCimago</v>
      </c>
      <c r="F659" s="16"/>
      <c r="G659" s="16" t="s">
        <v>12</v>
      </c>
      <c r="H659" s="84" t="s">
        <v>39</v>
      </c>
      <c r="I659" s="15" t="s">
        <v>6431</v>
      </c>
      <c r="J659" s="13"/>
      <c r="K659" s="14"/>
      <c r="L659" s="179"/>
      <c r="M659" s="277"/>
      <c r="N659" s="126"/>
    </row>
    <row r="660" spans="1:235" s="1" customFormat="1" ht="18" customHeight="1" x14ac:dyDescent="0.25">
      <c r="A660" s="16" t="s">
        <v>11234</v>
      </c>
      <c r="B660" s="3" t="str">
        <f>HYPERLINK(CONCATENATE("http://www.worldcat.org/search?q=",A660),"WCat")</f>
        <v>WCat</v>
      </c>
      <c r="C660" s="16"/>
      <c r="D660" s="17" t="s">
        <v>11235</v>
      </c>
      <c r="E660" s="3" t="str">
        <f>HYPERLINK(CONCATENATE("http://www.worldcat.org/search?q=",D660),"WCat")</f>
        <v>WCat</v>
      </c>
      <c r="F660" s="16"/>
      <c r="G660" s="16" t="s">
        <v>12</v>
      </c>
      <c r="H660" s="84" t="s">
        <v>39</v>
      </c>
      <c r="I660" s="15" t="s">
        <v>11236</v>
      </c>
      <c r="J660" s="8"/>
      <c r="K660" s="7"/>
      <c r="L660" s="179"/>
      <c r="M660" s="277"/>
      <c r="N660" s="126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  <c r="CD660" s="12"/>
      <c r="CE660" s="12"/>
      <c r="CF660" s="12"/>
      <c r="CG660" s="12"/>
      <c r="CH660" s="12"/>
      <c r="CI660" s="12"/>
      <c r="CJ660" s="12"/>
      <c r="CK660" s="12"/>
      <c r="CL660" s="12"/>
      <c r="CM660" s="12"/>
      <c r="CN660" s="12"/>
      <c r="CO660" s="12"/>
      <c r="CP660" s="12"/>
      <c r="CQ660" s="12"/>
      <c r="CR660" s="12"/>
      <c r="CS660" s="12"/>
      <c r="CT660" s="12"/>
      <c r="CU660" s="12"/>
      <c r="CV660" s="12"/>
      <c r="CW660" s="12"/>
      <c r="CX660" s="12"/>
      <c r="CY660" s="12"/>
      <c r="CZ660" s="12"/>
      <c r="DA660" s="12"/>
      <c r="DB660" s="12"/>
      <c r="DC660" s="12"/>
      <c r="DD660" s="12"/>
      <c r="DE660" s="12"/>
      <c r="DF660" s="12"/>
      <c r="DG660" s="12"/>
      <c r="DH660" s="12"/>
      <c r="DI660" s="12"/>
      <c r="DJ660" s="12"/>
      <c r="DK660" s="12"/>
      <c r="DL660" s="12"/>
      <c r="DM660" s="12"/>
      <c r="DN660" s="12"/>
      <c r="DO660" s="12"/>
      <c r="DP660" s="12"/>
      <c r="DQ660" s="12"/>
      <c r="DR660" s="12"/>
      <c r="DS660" s="12"/>
      <c r="DT660" s="12"/>
      <c r="DU660" s="12"/>
      <c r="DV660" s="12"/>
      <c r="DW660" s="12"/>
      <c r="DX660" s="12"/>
      <c r="DY660" s="12"/>
      <c r="DZ660" s="12"/>
      <c r="EA660" s="12"/>
      <c r="EB660" s="12"/>
      <c r="EC660" s="12"/>
      <c r="ED660" s="12"/>
      <c r="EE660" s="12"/>
      <c r="EF660" s="12"/>
      <c r="EG660" s="12"/>
      <c r="EH660" s="12"/>
      <c r="EI660" s="12"/>
      <c r="EJ660" s="12"/>
      <c r="EK660" s="12"/>
      <c r="EL660" s="12"/>
      <c r="EM660" s="12"/>
      <c r="EN660" s="12"/>
      <c r="EO660" s="12"/>
      <c r="EP660" s="12"/>
      <c r="EQ660" s="12"/>
      <c r="ER660" s="12"/>
      <c r="ES660" s="12"/>
      <c r="ET660" s="12"/>
      <c r="EU660" s="12"/>
      <c r="EV660" s="12"/>
      <c r="EW660" s="12"/>
      <c r="EX660" s="12"/>
      <c r="EY660" s="12"/>
      <c r="EZ660" s="12"/>
      <c r="FA660" s="12"/>
      <c r="FB660" s="12"/>
      <c r="FC660" s="12"/>
      <c r="FD660" s="12"/>
      <c r="FE660" s="12"/>
      <c r="FF660" s="12"/>
      <c r="FG660" s="12"/>
      <c r="FH660" s="12"/>
      <c r="FI660" s="12"/>
      <c r="FJ660" s="12"/>
      <c r="FK660" s="12"/>
      <c r="FL660" s="12"/>
      <c r="FM660" s="12"/>
      <c r="FN660" s="12"/>
      <c r="FO660" s="12"/>
      <c r="FP660" s="12"/>
      <c r="FQ660" s="12"/>
      <c r="FR660" s="12"/>
      <c r="FS660" s="12"/>
      <c r="FT660" s="12"/>
      <c r="FU660" s="12"/>
      <c r="FV660" s="12"/>
      <c r="FW660" s="12"/>
      <c r="FX660" s="12"/>
      <c r="FY660" s="12"/>
      <c r="FZ660" s="12"/>
      <c r="GA660" s="12"/>
      <c r="GB660" s="12"/>
      <c r="GC660" s="12"/>
      <c r="GD660" s="12"/>
      <c r="GE660" s="12"/>
      <c r="GF660" s="12"/>
      <c r="GG660" s="12"/>
      <c r="GH660" s="12"/>
      <c r="GI660" s="12"/>
      <c r="GJ660" s="12"/>
      <c r="GK660" s="12"/>
      <c r="GL660" s="12"/>
      <c r="GM660" s="12"/>
      <c r="GN660" s="12"/>
      <c r="GO660" s="12"/>
      <c r="GP660" s="12"/>
      <c r="GQ660" s="12"/>
      <c r="GR660" s="12"/>
      <c r="GS660" s="12"/>
      <c r="GT660" s="12"/>
      <c r="GU660" s="12"/>
      <c r="GV660" s="12"/>
      <c r="GW660" s="12"/>
      <c r="GX660" s="12"/>
      <c r="GY660" s="12"/>
      <c r="GZ660" s="12"/>
      <c r="HA660" s="12"/>
      <c r="HB660" s="12"/>
      <c r="HC660" s="12"/>
      <c r="HD660" s="12"/>
      <c r="HE660" s="12"/>
      <c r="HF660" s="12"/>
      <c r="HG660" s="12"/>
      <c r="HH660" s="12"/>
      <c r="HI660" s="12"/>
      <c r="HJ660" s="12"/>
      <c r="HK660" s="12"/>
      <c r="HL660" s="12"/>
      <c r="HM660" s="12"/>
      <c r="HN660" s="12"/>
      <c r="HO660" s="12"/>
      <c r="HP660" s="12"/>
      <c r="HQ660" s="12"/>
      <c r="HR660" s="12"/>
      <c r="HS660" s="12"/>
      <c r="HT660" s="12"/>
      <c r="HU660" s="12"/>
      <c r="HV660" s="12"/>
      <c r="HW660" s="12"/>
      <c r="HX660" s="12"/>
      <c r="HY660" s="12"/>
      <c r="HZ660" s="12"/>
      <c r="IA660" s="12"/>
    </row>
    <row r="661" spans="1:235" s="1" customFormat="1" ht="18" customHeight="1" x14ac:dyDescent="0.25">
      <c r="A661" s="16" t="s">
        <v>5956</v>
      </c>
      <c r="B661" s="3" t="str">
        <f>HYPERLINK(CONCATENATE("http://www.scimagojr.com/journalsearch.php?q=",A661),"SCimago")</f>
        <v>SCimago</v>
      </c>
      <c r="C661" s="4"/>
      <c r="D661" s="17"/>
      <c r="E661" s="3" t="str">
        <f>HYPERLINK(CONCATENATE("http://www.worldcat.org/search?q=",D661),"")</f>
        <v/>
      </c>
      <c r="F661" s="16"/>
      <c r="G661" s="16" t="s">
        <v>12</v>
      </c>
      <c r="H661" s="84" t="s">
        <v>39</v>
      </c>
      <c r="I661" s="15" t="s">
        <v>5957</v>
      </c>
      <c r="J661" s="8"/>
      <c r="K661" s="11"/>
      <c r="L661" s="179"/>
      <c r="M661" s="277"/>
      <c r="N661" s="126"/>
    </row>
    <row r="662" spans="1:235" s="1" customFormat="1" ht="18" customHeight="1" x14ac:dyDescent="0.25">
      <c r="A662" s="16" t="s">
        <v>11237</v>
      </c>
      <c r="B662" s="3" t="str">
        <f t="shared" ref="B662:B668" si="20">HYPERLINK(CONCATENATE("http://www.worldcat.org/search?q=",A662),"WCat")</f>
        <v>WCat</v>
      </c>
      <c r="C662" s="16"/>
      <c r="D662" s="17"/>
      <c r="E662" s="16"/>
      <c r="F662" s="16"/>
      <c r="G662" s="16" t="s">
        <v>12</v>
      </c>
      <c r="H662" s="84" t="s">
        <v>39</v>
      </c>
      <c r="I662" s="15" t="s">
        <v>11238</v>
      </c>
      <c r="J662" s="8"/>
      <c r="K662" s="7"/>
      <c r="L662" s="179"/>
      <c r="M662" s="277"/>
      <c r="N662" s="126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  <c r="CD662" s="12"/>
      <c r="CE662" s="12"/>
      <c r="CF662" s="12"/>
      <c r="CG662" s="12"/>
      <c r="CH662" s="12"/>
      <c r="CI662" s="12"/>
      <c r="CJ662" s="12"/>
      <c r="CK662" s="12"/>
      <c r="CL662" s="12"/>
      <c r="CM662" s="12"/>
      <c r="CN662" s="12"/>
      <c r="CO662" s="12"/>
      <c r="CP662" s="12"/>
      <c r="CQ662" s="12"/>
      <c r="CR662" s="12"/>
      <c r="CS662" s="12"/>
      <c r="CT662" s="12"/>
      <c r="CU662" s="12"/>
      <c r="CV662" s="12"/>
      <c r="CW662" s="12"/>
      <c r="CX662" s="12"/>
      <c r="CY662" s="12"/>
      <c r="CZ662" s="12"/>
      <c r="DA662" s="12"/>
      <c r="DB662" s="12"/>
      <c r="DC662" s="12"/>
      <c r="DD662" s="12"/>
      <c r="DE662" s="12"/>
      <c r="DF662" s="12"/>
      <c r="DG662" s="12"/>
      <c r="DH662" s="12"/>
      <c r="DI662" s="12"/>
      <c r="DJ662" s="12"/>
      <c r="DK662" s="12"/>
      <c r="DL662" s="12"/>
      <c r="DM662" s="12"/>
      <c r="DN662" s="12"/>
      <c r="DO662" s="12"/>
      <c r="DP662" s="12"/>
      <c r="DQ662" s="12"/>
      <c r="DR662" s="12"/>
      <c r="DS662" s="12"/>
      <c r="DT662" s="12"/>
      <c r="DU662" s="12"/>
      <c r="DV662" s="12"/>
      <c r="DW662" s="12"/>
      <c r="DX662" s="12"/>
      <c r="DY662" s="12"/>
      <c r="DZ662" s="12"/>
      <c r="EA662" s="12"/>
      <c r="EB662" s="12"/>
      <c r="EC662" s="12"/>
      <c r="ED662" s="12"/>
      <c r="EE662" s="12"/>
      <c r="EF662" s="12"/>
      <c r="EG662" s="12"/>
      <c r="EH662" s="12"/>
      <c r="EI662" s="12"/>
      <c r="EJ662" s="12"/>
      <c r="EK662" s="12"/>
      <c r="EL662" s="12"/>
      <c r="EM662" s="12"/>
      <c r="EN662" s="12"/>
      <c r="EO662" s="12"/>
      <c r="EP662" s="12"/>
      <c r="EQ662" s="12"/>
      <c r="ER662" s="12"/>
      <c r="ES662" s="12"/>
      <c r="ET662" s="12"/>
      <c r="EU662" s="12"/>
      <c r="EV662" s="12"/>
      <c r="EW662" s="12"/>
      <c r="EX662" s="12"/>
      <c r="EY662" s="12"/>
      <c r="EZ662" s="12"/>
      <c r="FA662" s="12"/>
      <c r="FB662" s="12"/>
      <c r="FC662" s="12"/>
      <c r="FD662" s="12"/>
      <c r="FE662" s="12"/>
      <c r="FF662" s="12"/>
      <c r="FG662" s="12"/>
      <c r="FH662" s="12"/>
      <c r="FI662" s="12"/>
      <c r="FJ662" s="12"/>
      <c r="FK662" s="12"/>
      <c r="FL662" s="12"/>
      <c r="FM662" s="12"/>
      <c r="FN662" s="12"/>
      <c r="FO662" s="12"/>
      <c r="FP662" s="12"/>
      <c r="FQ662" s="12"/>
      <c r="FR662" s="12"/>
      <c r="FS662" s="12"/>
      <c r="FT662" s="12"/>
      <c r="FU662" s="12"/>
      <c r="FV662" s="12"/>
      <c r="FW662" s="12"/>
      <c r="FX662" s="12"/>
      <c r="FY662" s="12"/>
      <c r="FZ662" s="12"/>
      <c r="GA662" s="12"/>
      <c r="GB662" s="12"/>
      <c r="GC662" s="12"/>
      <c r="GD662" s="12"/>
      <c r="GE662" s="12"/>
      <c r="GF662" s="12"/>
      <c r="GG662" s="12"/>
      <c r="GH662" s="12"/>
      <c r="GI662" s="12"/>
      <c r="GJ662" s="12"/>
      <c r="GK662" s="12"/>
      <c r="GL662" s="12"/>
      <c r="GM662" s="12"/>
      <c r="GN662" s="12"/>
      <c r="GO662" s="12"/>
      <c r="GP662" s="12"/>
      <c r="GQ662" s="12"/>
      <c r="GR662" s="12"/>
      <c r="GS662" s="12"/>
      <c r="GT662" s="12"/>
      <c r="GU662" s="12"/>
      <c r="GV662" s="12"/>
      <c r="GW662" s="12"/>
      <c r="GX662" s="12"/>
      <c r="GY662" s="12"/>
      <c r="GZ662" s="12"/>
      <c r="HA662" s="12"/>
      <c r="HB662" s="12"/>
      <c r="HC662" s="12"/>
      <c r="HD662" s="12"/>
      <c r="HE662" s="12"/>
      <c r="HF662" s="12"/>
      <c r="HG662" s="12"/>
      <c r="HH662" s="12"/>
      <c r="HI662" s="12"/>
      <c r="HJ662" s="12"/>
      <c r="HK662" s="12"/>
      <c r="HL662" s="12"/>
      <c r="HM662" s="12"/>
      <c r="HN662" s="12"/>
      <c r="HO662" s="12"/>
      <c r="HP662" s="12"/>
      <c r="HQ662" s="12"/>
      <c r="HR662" s="12"/>
      <c r="HS662" s="12"/>
      <c r="HT662" s="12"/>
      <c r="HU662" s="12"/>
      <c r="HV662" s="12"/>
      <c r="HW662" s="12"/>
      <c r="HX662" s="12"/>
      <c r="HY662" s="12"/>
      <c r="HZ662" s="12"/>
      <c r="IA662" s="12"/>
    </row>
    <row r="663" spans="1:235" s="1" customFormat="1" ht="18" customHeight="1" x14ac:dyDescent="0.25">
      <c r="A663" s="16" t="s">
        <v>11239</v>
      </c>
      <c r="B663" s="3" t="str">
        <f t="shared" si="20"/>
        <v>WCat</v>
      </c>
      <c r="C663" s="16"/>
      <c r="D663" s="17"/>
      <c r="E663" s="16"/>
      <c r="F663" s="16"/>
      <c r="G663" s="16" t="s">
        <v>12</v>
      </c>
      <c r="H663" s="84" t="s">
        <v>39</v>
      </c>
      <c r="I663" s="15" t="s">
        <v>11240</v>
      </c>
      <c r="J663" s="8"/>
      <c r="K663" s="7"/>
      <c r="L663" s="179"/>
      <c r="M663" s="277"/>
      <c r="N663" s="126"/>
    </row>
    <row r="664" spans="1:235" s="1" customFormat="1" ht="18" customHeight="1" x14ac:dyDescent="0.25">
      <c r="A664" s="16" t="s">
        <v>11241</v>
      </c>
      <c r="B664" s="3" t="str">
        <f t="shared" si="20"/>
        <v>WCat</v>
      </c>
      <c r="C664" s="16"/>
      <c r="D664" s="17"/>
      <c r="E664" s="16"/>
      <c r="F664" s="16"/>
      <c r="G664" s="16" t="s">
        <v>12</v>
      </c>
      <c r="H664" s="84" t="s">
        <v>39</v>
      </c>
      <c r="I664" s="15" t="s">
        <v>11242</v>
      </c>
      <c r="J664" s="16"/>
      <c r="K664" s="18"/>
      <c r="L664" s="179"/>
      <c r="M664" s="277"/>
      <c r="N664" s="126"/>
    </row>
    <row r="665" spans="1:235" s="1" customFormat="1" ht="18" customHeight="1" x14ac:dyDescent="0.25">
      <c r="A665" s="16" t="s">
        <v>11243</v>
      </c>
      <c r="B665" s="3" t="str">
        <f t="shared" si="20"/>
        <v>WCat</v>
      </c>
      <c r="C665" s="16"/>
      <c r="D665" s="17"/>
      <c r="E665" s="16"/>
      <c r="F665" s="16"/>
      <c r="G665" s="16" t="s">
        <v>12</v>
      </c>
      <c r="H665" s="84" t="s">
        <v>39</v>
      </c>
      <c r="I665" s="15" t="s">
        <v>11244</v>
      </c>
      <c r="J665" s="8"/>
      <c r="K665" s="7"/>
      <c r="L665" s="179"/>
      <c r="M665" s="277"/>
      <c r="N665" s="126"/>
    </row>
    <row r="666" spans="1:235" s="1" customFormat="1" ht="18" customHeight="1" x14ac:dyDescent="0.25">
      <c r="A666" s="16" t="s">
        <v>11245</v>
      </c>
      <c r="B666" s="3" t="str">
        <f t="shared" si="20"/>
        <v>WCat</v>
      </c>
      <c r="C666" s="16"/>
      <c r="D666" s="17"/>
      <c r="E666" s="16"/>
      <c r="F666" s="16"/>
      <c r="G666" s="16" t="s">
        <v>12</v>
      </c>
      <c r="H666" s="84" t="s">
        <v>39</v>
      </c>
      <c r="I666" s="15" t="s">
        <v>11246</v>
      </c>
      <c r="J666" s="8"/>
      <c r="K666" s="7"/>
      <c r="L666" s="179"/>
      <c r="M666" s="277"/>
      <c r="N666" s="126"/>
    </row>
    <row r="667" spans="1:235" s="1" customFormat="1" ht="18" customHeight="1" x14ac:dyDescent="0.25">
      <c r="A667" s="16" t="s">
        <v>11247</v>
      </c>
      <c r="B667" s="3" t="str">
        <f t="shared" si="20"/>
        <v>WCat</v>
      </c>
      <c r="C667" s="16"/>
      <c r="D667" s="17"/>
      <c r="E667" s="16"/>
      <c r="F667" s="16"/>
      <c r="G667" s="16" t="s">
        <v>12</v>
      </c>
      <c r="H667" s="84" t="s">
        <v>39</v>
      </c>
      <c r="I667" s="15" t="s">
        <v>11248</v>
      </c>
      <c r="J667" s="8"/>
      <c r="K667" s="7"/>
      <c r="L667" s="179"/>
      <c r="M667" s="277"/>
      <c r="N667" s="126"/>
    </row>
    <row r="668" spans="1:235" s="1" customFormat="1" ht="18" customHeight="1" x14ac:dyDescent="0.25">
      <c r="A668" s="16" t="s">
        <v>11249</v>
      </c>
      <c r="B668" s="3" t="str">
        <f t="shared" si="20"/>
        <v>WCat</v>
      </c>
      <c r="C668" s="16"/>
      <c r="D668" s="17"/>
      <c r="E668" s="16"/>
      <c r="F668" s="16"/>
      <c r="G668" s="16" t="s">
        <v>12</v>
      </c>
      <c r="H668" s="84" t="s">
        <v>39</v>
      </c>
      <c r="I668" s="15" t="s">
        <v>11250</v>
      </c>
      <c r="J668" s="13"/>
      <c r="K668" s="14"/>
      <c r="L668" s="179"/>
      <c r="M668" s="277"/>
      <c r="N668" s="126"/>
    </row>
    <row r="669" spans="1:235" s="1" customFormat="1" ht="18" customHeight="1" x14ac:dyDescent="0.25">
      <c r="A669" s="16" t="s">
        <v>10516</v>
      </c>
      <c r="B669" s="3" t="str">
        <f>HYPERLINK(CONCATENATE("http://www.scimagojr.com/journalsearch.php?q=",A669),"SCimago")</f>
        <v>SCimago</v>
      </c>
      <c r="C669" s="4"/>
      <c r="D669" s="17"/>
      <c r="E669" s="16"/>
      <c r="F669" s="16"/>
      <c r="G669" s="16" t="s">
        <v>12</v>
      </c>
      <c r="H669" s="84" t="s">
        <v>39</v>
      </c>
      <c r="I669" s="15" t="s">
        <v>10517</v>
      </c>
      <c r="J669" s="8"/>
      <c r="K669" s="7"/>
      <c r="L669" s="179"/>
      <c r="M669" s="277"/>
      <c r="N669" s="126"/>
    </row>
    <row r="670" spans="1:235" s="1" customFormat="1" ht="18" customHeight="1" x14ac:dyDescent="0.25">
      <c r="A670" s="16" t="s">
        <v>11251</v>
      </c>
      <c r="B670" s="3" t="str">
        <f>HYPERLINK(CONCATENATE("http://www.worldcat.org/search?q=",A670),"WCat")</f>
        <v>WCat</v>
      </c>
      <c r="C670" s="16"/>
      <c r="D670" s="17"/>
      <c r="E670" s="16"/>
      <c r="F670" s="16"/>
      <c r="G670" s="16" t="s">
        <v>12</v>
      </c>
      <c r="H670" s="84" t="s">
        <v>39</v>
      </c>
      <c r="I670" s="15" t="s">
        <v>11252</v>
      </c>
      <c r="J670" s="8"/>
      <c r="K670" s="7"/>
      <c r="L670" s="179"/>
      <c r="M670" s="277"/>
      <c r="N670" s="126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  <c r="BZ670" s="12"/>
      <c r="CA670" s="12"/>
      <c r="CB670" s="12"/>
      <c r="CC670" s="12"/>
      <c r="CD670" s="12"/>
      <c r="CE670" s="12"/>
      <c r="CF670" s="12"/>
      <c r="CG670" s="12"/>
      <c r="CH670" s="12"/>
      <c r="CI670" s="12"/>
      <c r="CJ670" s="12"/>
      <c r="CK670" s="12"/>
      <c r="CL670" s="12"/>
      <c r="CM670" s="12"/>
      <c r="CN670" s="12"/>
      <c r="CO670" s="12"/>
      <c r="CP670" s="12"/>
      <c r="CQ670" s="12"/>
      <c r="CR670" s="12"/>
      <c r="CS670" s="12"/>
      <c r="CT670" s="12"/>
      <c r="CU670" s="12"/>
      <c r="CV670" s="12"/>
      <c r="CW670" s="12"/>
      <c r="CX670" s="12"/>
      <c r="CY670" s="12"/>
      <c r="CZ670" s="12"/>
      <c r="DA670" s="12"/>
      <c r="DB670" s="12"/>
      <c r="DC670" s="12"/>
      <c r="DD670" s="12"/>
      <c r="DE670" s="12"/>
      <c r="DF670" s="12"/>
      <c r="DG670" s="12"/>
      <c r="DH670" s="12"/>
      <c r="DI670" s="12"/>
      <c r="DJ670" s="12"/>
      <c r="DK670" s="12"/>
      <c r="DL670" s="12"/>
      <c r="DM670" s="12"/>
      <c r="DN670" s="12"/>
      <c r="DO670" s="12"/>
      <c r="DP670" s="12"/>
      <c r="DQ670" s="12"/>
      <c r="DR670" s="12"/>
      <c r="DS670" s="12"/>
      <c r="DT670" s="12"/>
      <c r="DU670" s="12"/>
      <c r="DV670" s="12"/>
      <c r="DW670" s="12"/>
      <c r="DX670" s="12"/>
      <c r="DY670" s="12"/>
      <c r="DZ670" s="12"/>
      <c r="EA670" s="12"/>
      <c r="EB670" s="12"/>
      <c r="EC670" s="12"/>
      <c r="ED670" s="12"/>
      <c r="EE670" s="12"/>
      <c r="EF670" s="12"/>
      <c r="EG670" s="12"/>
      <c r="EH670" s="12"/>
      <c r="EI670" s="12"/>
      <c r="EJ670" s="12"/>
      <c r="EK670" s="12"/>
      <c r="EL670" s="12"/>
      <c r="EM670" s="12"/>
      <c r="EN670" s="12"/>
      <c r="EO670" s="12"/>
      <c r="EP670" s="12"/>
      <c r="EQ670" s="12"/>
      <c r="ER670" s="12"/>
      <c r="ES670" s="12"/>
      <c r="ET670" s="12"/>
      <c r="EU670" s="12"/>
      <c r="EV670" s="12"/>
      <c r="EW670" s="12"/>
      <c r="EX670" s="12"/>
      <c r="EY670" s="12"/>
      <c r="EZ670" s="12"/>
      <c r="FA670" s="12"/>
      <c r="FB670" s="12"/>
      <c r="FC670" s="12"/>
      <c r="FD670" s="12"/>
      <c r="FE670" s="12"/>
      <c r="FF670" s="12"/>
      <c r="FG670" s="12"/>
      <c r="FH670" s="12"/>
      <c r="FI670" s="12"/>
      <c r="FJ670" s="12"/>
      <c r="FK670" s="12"/>
      <c r="FL670" s="12"/>
      <c r="FM670" s="12"/>
      <c r="FN670" s="12"/>
      <c r="FO670" s="12"/>
      <c r="FP670" s="12"/>
      <c r="FQ670" s="12"/>
      <c r="FR670" s="12"/>
      <c r="FS670" s="12"/>
      <c r="FT670" s="12"/>
      <c r="FU670" s="12"/>
      <c r="FV670" s="12"/>
      <c r="FW670" s="12"/>
      <c r="FX670" s="12"/>
      <c r="FY670" s="12"/>
      <c r="FZ670" s="12"/>
      <c r="GA670" s="12"/>
      <c r="GB670" s="12"/>
      <c r="GC670" s="12"/>
      <c r="GD670" s="12"/>
      <c r="GE670" s="12"/>
      <c r="GF670" s="12"/>
      <c r="GG670" s="12"/>
      <c r="GH670" s="12"/>
      <c r="GI670" s="12"/>
      <c r="GJ670" s="12"/>
      <c r="GK670" s="12"/>
      <c r="GL670" s="12"/>
      <c r="GM670" s="12"/>
      <c r="GN670" s="12"/>
      <c r="GO670" s="12"/>
      <c r="GP670" s="12"/>
      <c r="GQ670" s="12"/>
      <c r="GR670" s="12"/>
      <c r="GS670" s="12"/>
      <c r="GT670" s="12"/>
      <c r="GU670" s="12"/>
      <c r="GV670" s="12"/>
      <c r="GW670" s="12"/>
      <c r="GX670" s="12"/>
      <c r="GY670" s="12"/>
      <c r="GZ670" s="12"/>
      <c r="HA670" s="12"/>
      <c r="HB670" s="12"/>
      <c r="HC670" s="12"/>
      <c r="HD670" s="12"/>
      <c r="HE670" s="12"/>
      <c r="HF670" s="12"/>
      <c r="HG670" s="12"/>
      <c r="HH670" s="12"/>
      <c r="HI670" s="12"/>
      <c r="HJ670" s="12"/>
      <c r="HK670" s="12"/>
      <c r="HL670" s="12"/>
      <c r="HM670" s="12"/>
      <c r="HN670" s="12"/>
      <c r="HO670" s="12"/>
      <c r="HP670" s="12"/>
      <c r="HQ670" s="12"/>
      <c r="HR670" s="12"/>
      <c r="HS670" s="12"/>
      <c r="HT670" s="12"/>
      <c r="HU670" s="12"/>
      <c r="HV670" s="12"/>
      <c r="HW670" s="12"/>
      <c r="HX670" s="12"/>
      <c r="HY670" s="12"/>
      <c r="HZ670" s="12"/>
      <c r="IA670" s="12"/>
    </row>
    <row r="671" spans="1:235" s="1" customFormat="1" ht="18" customHeight="1" x14ac:dyDescent="0.25">
      <c r="A671" s="16" t="s">
        <v>5971</v>
      </c>
      <c r="B671" s="3" t="str">
        <f>HYPERLINK(CONCATENATE("http://www.scimagojr.com/journalsearch.php?q=",A671),"SCimago")</f>
        <v>SCimago</v>
      </c>
      <c r="C671" s="4"/>
      <c r="D671" s="17"/>
      <c r="E671" s="16"/>
      <c r="F671" s="16"/>
      <c r="G671" s="16" t="s">
        <v>12</v>
      </c>
      <c r="H671" s="84" t="s">
        <v>39</v>
      </c>
      <c r="I671" s="15" t="s">
        <v>5973</v>
      </c>
      <c r="J671" s="16"/>
      <c r="K671" s="18"/>
      <c r="L671" s="179"/>
      <c r="M671" s="277"/>
      <c r="N671" s="126"/>
    </row>
    <row r="672" spans="1:235" s="1" customFormat="1" ht="18" customHeight="1" x14ac:dyDescent="0.25">
      <c r="A672" s="16" t="s">
        <v>11253</v>
      </c>
      <c r="B672" s="3" t="str">
        <f>HYPERLINK(CONCATENATE("http://www.worldcat.org/search?q=",A672),"WCat")</f>
        <v>WCat</v>
      </c>
      <c r="C672" s="16"/>
      <c r="D672" s="17"/>
      <c r="E672" s="16"/>
      <c r="F672" s="16"/>
      <c r="G672" s="16" t="s">
        <v>12</v>
      </c>
      <c r="H672" s="84" t="s">
        <v>39</v>
      </c>
      <c r="I672" s="15" t="s">
        <v>11254</v>
      </c>
      <c r="J672" s="8"/>
      <c r="K672" s="7"/>
      <c r="L672" s="179"/>
      <c r="M672" s="277"/>
      <c r="N672" s="126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  <c r="BZ672" s="12"/>
      <c r="CA672" s="12"/>
      <c r="CB672" s="12"/>
      <c r="CC672" s="12"/>
      <c r="CD672" s="12"/>
      <c r="CE672" s="12"/>
      <c r="CF672" s="12"/>
      <c r="CG672" s="12"/>
      <c r="CH672" s="12"/>
      <c r="CI672" s="12"/>
      <c r="CJ672" s="12"/>
      <c r="CK672" s="12"/>
      <c r="CL672" s="12"/>
      <c r="CM672" s="12"/>
      <c r="CN672" s="12"/>
      <c r="CO672" s="12"/>
      <c r="CP672" s="12"/>
      <c r="CQ672" s="12"/>
      <c r="CR672" s="12"/>
      <c r="CS672" s="12"/>
      <c r="CT672" s="12"/>
      <c r="CU672" s="12"/>
      <c r="CV672" s="12"/>
      <c r="CW672" s="12"/>
      <c r="CX672" s="12"/>
      <c r="CY672" s="12"/>
      <c r="CZ672" s="12"/>
      <c r="DA672" s="12"/>
      <c r="DB672" s="12"/>
      <c r="DC672" s="12"/>
      <c r="DD672" s="12"/>
      <c r="DE672" s="12"/>
      <c r="DF672" s="12"/>
      <c r="DG672" s="12"/>
      <c r="DH672" s="12"/>
      <c r="DI672" s="12"/>
      <c r="DJ672" s="12"/>
      <c r="DK672" s="12"/>
      <c r="DL672" s="12"/>
      <c r="DM672" s="12"/>
      <c r="DN672" s="12"/>
      <c r="DO672" s="12"/>
      <c r="DP672" s="12"/>
      <c r="DQ672" s="12"/>
      <c r="DR672" s="12"/>
      <c r="DS672" s="12"/>
      <c r="DT672" s="12"/>
      <c r="DU672" s="12"/>
      <c r="DV672" s="12"/>
      <c r="DW672" s="12"/>
      <c r="DX672" s="12"/>
      <c r="DY672" s="12"/>
      <c r="DZ672" s="12"/>
      <c r="EA672" s="12"/>
      <c r="EB672" s="12"/>
      <c r="EC672" s="12"/>
      <c r="ED672" s="12"/>
      <c r="EE672" s="12"/>
      <c r="EF672" s="12"/>
      <c r="EG672" s="12"/>
      <c r="EH672" s="12"/>
      <c r="EI672" s="12"/>
      <c r="EJ672" s="12"/>
      <c r="EK672" s="12"/>
      <c r="EL672" s="12"/>
      <c r="EM672" s="12"/>
      <c r="EN672" s="12"/>
      <c r="EO672" s="12"/>
      <c r="EP672" s="12"/>
      <c r="EQ672" s="12"/>
      <c r="ER672" s="12"/>
      <c r="ES672" s="12"/>
      <c r="ET672" s="12"/>
      <c r="EU672" s="12"/>
      <c r="EV672" s="12"/>
      <c r="EW672" s="12"/>
      <c r="EX672" s="12"/>
      <c r="EY672" s="12"/>
      <c r="EZ672" s="12"/>
      <c r="FA672" s="12"/>
      <c r="FB672" s="12"/>
      <c r="FC672" s="12"/>
      <c r="FD672" s="12"/>
      <c r="FE672" s="12"/>
      <c r="FF672" s="12"/>
      <c r="FG672" s="12"/>
      <c r="FH672" s="12"/>
      <c r="FI672" s="12"/>
      <c r="FJ672" s="12"/>
      <c r="FK672" s="12"/>
      <c r="FL672" s="12"/>
      <c r="FM672" s="12"/>
      <c r="FN672" s="12"/>
      <c r="FO672" s="12"/>
      <c r="FP672" s="12"/>
      <c r="FQ672" s="12"/>
      <c r="FR672" s="12"/>
      <c r="FS672" s="12"/>
      <c r="FT672" s="12"/>
      <c r="FU672" s="12"/>
      <c r="FV672" s="12"/>
      <c r="FW672" s="12"/>
      <c r="FX672" s="12"/>
      <c r="FY672" s="12"/>
      <c r="FZ672" s="12"/>
      <c r="GA672" s="12"/>
      <c r="GB672" s="12"/>
      <c r="GC672" s="12"/>
      <c r="GD672" s="12"/>
      <c r="GE672" s="12"/>
      <c r="GF672" s="12"/>
      <c r="GG672" s="12"/>
      <c r="GH672" s="12"/>
      <c r="GI672" s="12"/>
      <c r="GJ672" s="12"/>
      <c r="GK672" s="12"/>
      <c r="GL672" s="12"/>
      <c r="GM672" s="12"/>
      <c r="GN672" s="12"/>
      <c r="GO672" s="12"/>
      <c r="GP672" s="12"/>
      <c r="GQ672" s="12"/>
      <c r="GR672" s="12"/>
      <c r="GS672" s="12"/>
      <c r="GT672" s="12"/>
      <c r="GU672" s="12"/>
      <c r="GV672" s="12"/>
      <c r="GW672" s="12"/>
      <c r="GX672" s="12"/>
      <c r="GY672" s="12"/>
      <c r="GZ672" s="12"/>
      <c r="HA672" s="12"/>
      <c r="HB672" s="12"/>
      <c r="HC672" s="12"/>
      <c r="HD672" s="12"/>
      <c r="HE672" s="12"/>
      <c r="HF672" s="12"/>
      <c r="HG672" s="12"/>
      <c r="HH672" s="12"/>
      <c r="HI672" s="12"/>
      <c r="HJ672" s="12"/>
      <c r="HK672" s="12"/>
      <c r="HL672" s="12"/>
      <c r="HM672" s="12"/>
      <c r="HN672" s="12"/>
      <c r="HO672" s="12"/>
      <c r="HP672" s="12"/>
      <c r="HQ672" s="12"/>
      <c r="HR672" s="12"/>
      <c r="HS672" s="12"/>
      <c r="HT672" s="12"/>
      <c r="HU672" s="12"/>
      <c r="HV672" s="12"/>
      <c r="HW672" s="12"/>
      <c r="HX672" s="12"/>
      <c r="HY672" s="12"/>
      <c r="HZ672" s="12"/>
      <c r="IA672" s="12"/>
    </row>
    <row r="673" spans="1:235" s="1" customFormat="1" ht="18" customHeight="1" x14ac:dyDescent="0.25">
      <c r="A673" s="16" t="s">
        <v>11255</v>
      </c>
      <c r="B673" s="3" t="str">
        <f>HYPERLINK(CONCATENATE("http://www.worldcat.org/search?q=",A673),"WCat")</f>
        <v>WCat</v>
      </c>
      <c r="C673" s="16"/>
      <c r="D673" s="17" t="s">
        <v>11256</v>
      </c>
      <c r="E673" s="3" t="str">
        <f>HYPERLINK(CONCATENATE("http://www.worldcat.org/search?q=",D673),"WCat")</f>
        <v>WCat</v>
      </c>
      <c r="F673" s="16"/>
      <c r="G673" s="16" t="s">
        <v>12</v>
      </c>
      <c r="H673" s="84" t="s">
        <v>39</v>
      </c>
      <c r="I673" s="15" t="s">
        <v>11257</v>
      </c>
      <c r="J673" s="8"/>
      <c r="K673" s="7"/>
      <c r="L673" s="179"/>
      <c r="M673" s="277"/>
      <c r="N673" s="126"/>
    </row>
    <row r="674" spans="1:235" s="1" customFormat="1" ht="18" customHeight="1" x14ac:dyDescent="0.25">
      <c r="A674" s="16" t="s">
        <v>10546</v>
      </c>
      <c r="B674" s="3" t="str">
        <f>HYPERLINK(CONCATENATE("http://www.scimagojr.com/journalsearch.php?q=",A674),"SCimago")</f>
        <v>SCimago</v>
      </c>
      <c r="C674" s="4"/>
      <c r="D674" s="17"/>
      <c r="E674" s="16"/>
      <c r="F674" s="16"/>
      <c r="G674" s="16" t="s">
        <v>12</v>
      </c>
      <c r="H674" s="84" t="s">
        <v>39</v>
      </c>
      <c r="I674" s="15" t="s">
        <v>10547</v>
      </c>
      <c r="J674" s="8"/>
      <c r="K674" s="7"/>
      <c r="L674" s="179"/>
      <c r="M674" s="277"/>
      <c r="N674" s="126"/>
    </row>
    <row r="675" spans="1:235" s="1" customFormat="1" ht="18" customHeight="1" x14ac:dyDescent="0.25">
      <c r="A675" s="16" t="s">
        <v>11258</v>
      </c>
      <c r="B675" s="3" t="str">
        <f>HYPERLINK(CONCATENATE("http://www.scimagojr.com/journalsearch.php?q=",A675),"SCimago")</f>
        <v>SCimago</v>
      </c>
      <c r="C675" s="4"/>
      <c r="D675" s="17"/>
      <c r="E675" s="16"/>
      <c r="F675" s="16"/>
      <c r="G675" s="16" t="s">
        <v>12</v>
      </c>
      <c r="H675" s="96" t="s">
        <v>39</v>
      </c>
      <c r="I675" s="15" t="s">
        <v>11259</v>
      </c>
      <c r="J675" s="8"/>
      <c r="K675" s="7"/>
      <c r="L675" s="179"/>
      <c r="M675" s="277"/>
      <c r="N675" s="126"/>
    </row>
    <row r="676" spans="1:235" s="1" customFormat="1" ht="18" customHeight="1" x14ac:dyDescent="0.25">
      <c r="A676" s="16" t="s">
        <v>11260</v>
      </c>
      <c r="B676" s="3" t="str">
        <f>HYPERLINK(CONCATENATE("http://www.scimagojr.com/journalsearch.php?q=",A676),"SCimago")</f>
        <v>SCimago</v>
      </c>
      <c r="C676" s="4"/>
      <c r="D676" s="17"/>
      <c r="E676" s="16"/>
      <c r="F676" s="16"/>
      <c r="G676" s="16" t="s">
        <v>12</v>
      </c>
      <c r="H676" s="84" t="s">
        <v>39</v>
      </c>
      <c r="I676" s="15" t="s">
        <v>11261</v>
      </c>
      <c r="J676" s="8"/>
      <c r="K676" s="7"/>
      <c r="L676" s="179"/>
      <c r="M676" s="277"/>
      <c r="N676" s="126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  <c r="BZ676" s="12"/>
      <c r="CA676" s="12"/>
      <c r="CB676" s="12"/>
      <c r="CC676" s="12"/>
      <c r="CD676" s="12"/>
      <c r="CE676" s="12"/>
      <c r="CF676" s="12"/>
      <c r="CG676" s="12"/>
      <c r="CH676" s="12"/>
      <c r="CI676" s="12"/>
      <c r="CJ676" s="12"/>
      <c r="CK676" s="12"/>
      <c r="CL676" s="12"/>
      <c r="CM676" s="12"/>
      <c r="CN676" s="12"/>
      <c r="CO676" s="12"/>
      <c r="CP676" s="12"/>
      <c r="CQ676" s="12"/>
      <c r="CR676" s="12"/>
      <c r="CS676" s="12"/>
      <c r="CT676" s="12"/>
      <c r="CU676" s="12"/>
      <c r="CV676" s="12"/>
      <c r="CW676" s="12"/>
      <c r="CX676" s="12"/>
      <c r="CY676" s="12"/>
      <c r="CZ676" s="12"/>
      <c r="DA676" s="12"/>
      <c r="DB676" s="12"/>
      <c r="DC676" s="12"/>
      <c r="DD676" s="12"/>
      <c r="DE676" s="12"/>
      <c r="DF676" s="12"/>
      <c r="DG676" s="12"/>
      <c r="DH676" s="12"/>
      <c r="DI676" s="12"/>
      <c r="DJ676" s="12"/>
      <c r="DK676" s="12"/>
      <c r="DL676" s="12"/>
      <c r="DM676" s="12"/>
      <c r="DN676" s="12"/>
      <c r="DO676" s="12"/>
      <c r="DP676" s="12"/>
      <c r="DQ676" s="12"/>
      <c r="DR676" s="12"/>
      <c r="DS676" s="12"/>
      <c r="DT676" s="12"/>
      <c r="DU676" s="12"/>
      <c r="DV676" s="12"/>
      <c r="DW676" s="12"/>
      <c r="DX676" s="12"/>
      <c r="DY676" s="12"/>
      <c r="DZ676" s="12"/>
      <c r="EA676" s="12"/>
      <c r="EB676" s="12"/>
      <c r="EC676" s="12"/>
      <c r="ED676" s="12"/>
      <c r="EE676" s="12"/>
      <c r="EF676" s="12"/>
      <c r="EG676" s="12"/>
      <c r="EH676" s="12"/>
      <c r="EI676" s="12"/>
      <c r="EJ676" s="12"/>
      <c r="EK676" s="12"/>
      <c r="EL676" s="12"/>
      <c r="EM676" s="12"/>
      <c r="EN676" s="12"/>
      <c r="EO676" s="12"/>
      <c r="EP676" s="12"/>
      <c r="EQ676" s="12"/>
      <c r="ER676" s="12"/>
      <c r="ES676" s="12"/>
      <c r="ET676" s="12"/>
      <c r="EU676" s="12"/>
      <c r="EV676" s="12"/>
      <c r="EW676" s="12"/>
      <c r="EX676" s="12"/>
      <c r="EY676" s="12"/>
      <c r="EZ676" s="12"/>
      <c r="FA676" s="12"/>
      <c r="FB676" s="12"/>
      <c r="FC676" s="12"/>
      <c r="FD676" s="12"/>
      <c r="FE676" s="12"/>
      <c r="FF676" s="12"/>
      <c r="FG676" s="12"/>
      <c r="FH676" s="12"/>
      <c r="FI676" s="12"/>
      <c r="FJ676" s="12"/>
      <c r="FK676" s="12"/>
      <c r="FL676" s="12"/>
      <c r="FM676" s="12"/>
      <c r="FN676" s="12"/>
      <c r="FO676" s="12"/>
      <c r="FP676" s="12"/>
      <c r="FQ676" s="12"/>
      <c r="FR676" s="12"/>
      <c r="FS676" s="12"/>
      <c r="FT676" s="12"/>
      <c r="FU676" s="12"/>
      <c r="FV676" s="12"/>
      <c r="FW676" s="12"/>
      <c r="FX676" s="12"/>
      <c r="FY676" s="12"/>
      <c r="FZ676" s="12"/>
      <c r="GA676" s="12"/>
      <c r="GB676" s="12"/>
      <c r="GC676" s="12"/>
      <c r="GD676" s="12"/>
      <c r="GE676" s="12"/>
      <c r="GF676" s="12"/>
      <c r="GG676" s="12"/>
      <c r="GH676" s="12"/>
      <c r="GI676" s="12"/>
      <c r="GJ676" s="12"/>
      <c r="GK676" s="12"/>
      <c r="GL676" s="12"/>
      <c r="GM676" s="12"/>
      <c r="GN676" s="12"/>
      <c r="GO676" s="12"/>
      <c r="GP676" s="12"/>
      <c r="GQ676" s="12"/>
      <c r="GR676" s="12"/>
      <c r="GS676" s="12"/>
      <c r="GT676" s="12"/>
      <c r="GU676" s="12"/>
      <c r="GV676" s="12"/>
      <c r="GW676" s="12"/>
      <c r="GX676" s="12"/>
      <c r="GY676" s="12"/>
      <c r="GZ676" s="12"/>
      <c r="HA676" s="12"/>
      <c r="HB676" s="12"/>
      <c r="HC676" s="12"/>
      <c r="HD676" s="12"/>
      <c r="HE676" s="12"/>
      <c r="HF676" s="12"/>
      <c r="HG676" s="12"/>
      <c r="HH676" s="12"/>
      <c r="HI676" s="12"/>
      <c r="HJ676" s="12"/>
      <c r="HK676" s="12"/>
      <c r="HL676" s="12"/>
      <c r="HM676" s="12"/>
      <c r="HN676" s="12"/>
      <c r="HO676" s="12"/>
      <c r="HP676" s="12"/>
      <c r="HQ676" s="12"/>
      <c r="HR676" s="12"/>
      <c r="HS676" s="12"/>
      <c r="HT676" s="12"/>
      <c r="HU676" s="12"/>
      <c r="HV676" s="12"/>
      <c r="HW676" s="12"/>
      <c r="HX676" s="12"/>
      <c r="HY676" s="12"/>
      <c r="HZ676" s="12"/>
      <c r="IA676" s="12"/>
    </row>
    <row r="677" spans="1:235" s="1" customFormat="1" ht="18" customHeight="1" x14ac:dyDescent="0.25">
      <c r="A677" s="16" t="s">
        <v>11262</v>
      </c>
      <c r="B677" s="3" t="str">
        <f>HYPERLINK(CONCATENATE("http://www.worldcat.org/search?q=",A677),"WCat")</f>
        <v>WCat</v>
      </c>
      <c r="C677" s="16"/>
      <c r="D677" s="17"/>
      <c r="E677" s="16"/>
      <c r="F677" s="16"/>
      <c r="G677" s="16" t="s">
        <v>12</v>
      </c>
      <c r="H677" s="84" t="s">
        <v>39</v>
      </c>
      <c r="I677" s="15" t="s">
        <v>11263</v>
      </c>
      <c r="J677" s="8"/>
      <c r="K677" s="7"/>
      <c r="L677" s="179"/>
      <c r="M677" s="277"/>
      <c r="N677" s="126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  <c r="BZ677" s="12"/>
      <c r="CA677" s="12"/>
      <c r="CB677" s="12"/>
      <c r="CC677" s="12"/>
      <c r="CD677" s="12"/>
      <c r="CE677" s="12"/>
      <c r="CF677" s="12"/>
      <c r="CG677" s="12"/>
      <c r="CH677" s="12"/>
      <c r="CI677" s="12"/>
      <c r="CJ677" s="12"/>
      <c r="CK677" s="12"/>
      <c r="CL677" s="12"/>
      <c r="CM677" s="12"/>
      <c r="CN677" s="12"/>
      <c r="CO677" s="12"/>
      <c r="CP677" s="12"/>
      <c r="CQ677" s="12"/>
      <c r="CR677" s="12"/>
      <c r="CS677" s="12"/>
      <c r="CT677" s="12"/>
      <c r="CU677" s="12"/>
      <c r="CV677" s="12"/>
      <c r="CW677" s="12"/>
      <c r="CX677" s="12"/>
      <c r="CY677" s="12"/>
      <c r="CZ677" s="12"/>
      <c r="DA677" s="12"/>
      <c r="DB677" s="12"/>
      <c r="DC677" s="12"/>
      <c r="DD677" s="12"/>
      <c r="DE677" s="12"/>
      <c r="DF677" s="12"/>
      <c r="DG677" s="12"/>
      <c r="DH677" s="12"/>
      <c r="DI677" s="12"/>
      <c r="DJ677" s="12"/>
      <c r="DK677" s="12"/>
      <c r="DL677" s="12"/>
      <c r="DM677" s="12"/>
      <c r="DN677" s="12"/>
      <c r="DO677" s="12"/>
      <c r="DP677" s="12"/>
      <c r="DQ677" s="12"/>
      <c r="DR677" s="12"/>
      <c r="DS677" s="12"/>
      <c r="DT677" s="12"/>
      <c r="DU677" s="12"/>
      <c r="DV677" s="12"/>
      <c r="DW677" s="12"/>
      <c r="DX677" s="12"/>
      <c r="DY677" s="12"/>
      <c r="DZ677" s="12"/>
      <c r="EA677" s="12"/>
      <c r="EB677" s="12"/>
      <c r="EC677" s="12"/>
      <c r="ED677" s="12"/>
      <c r="EE677" s="12"/>
      <c r="EF677" s="12"/>
      <c r="EG677" s="12"/>
      <c r="EH677" s="12"/>
      <c r="EI677" s="12"/>
      <c r="EJ677" s="12"/>
      <c r="EK677" s="12"/>
      <c r="EL677" s="12"/>
      <c r="EM677" s="12"/>
      <c r="EN677" s="12"/>
      <c r="EO677" s="12"/>
      <c r="EP677" s="12"/>
      <c r="EQ677" s="12"/>
      <c r="ER677" s="12"/>
      <c r="ES677" s="12"/>
      <c r="ET677" s="12"/>
      <c r="EU677" s="12"/>
      <c r="EV677" s="12"/>
      <c r="EW677" s="12"/>
      <c r="EX677" s="12"/>
      <c r="EY677" s="12"/>
      <c r="EZ677" s="12"/>
      <c r="FA677" s="12"/>
      <c r="FB677" s="12"/>
      <c r="FC677" s="12"/>
      <c r="FD677" s="12"/>
      <c r="FE677" s="12"/>
      <c r="FF677" s="12"/>
      <c r="FG677" s="12"/>
      <c r="FH677" s="12"/>
      <c r="FI677" s="12"/>
      <c r="FJ677" s="12"/>
      <c r="FK677" s="12"/>
      <c r="FL677" s="12"/>
      <c r="FM677" s="12"/>
      <c r="FN677" s="12"/>
      <c r="FO677" s="12"/>
      <c r="FP677" s="12"/>
      <c r="FQ677" s="12"/>
      <c r="FR677" s="12"/>
      <c r="FS677" s="12"/>
      <c r="FT677" s="12"/>
      <c r="FU677" s="12"/>
      <c r="FV677" s="12"/>
      <c r="FW677" s="12"/>
      <c r="FX677" s="12"/>
      <c r="FY677" s="12"/>
      <c r="FZ677" s="12"/>
      <c r="GA677" s="12"/>
      <c r="GB677" s="12"/>
      <c r="GC677" s="12"/>
      <c r="GD677" s="12"/>
      <c r="GE677" s="12"/>
      <c r="GF677" s="12"/>
      <c r="GG677" s="12"/>
      <c r="GH677" s="12"/>
      <c r="GI677" s="12"/>
      <c r="GJ677" s="12"/>
      <c r="GK677" s="12"/>
      <c r="GL677" s="12"/>
      <c r="GM677" s="12"/>
      <c r="GN677" s="12"/>
      <c r="GO677" s="12"/>
      <c r="GP677" s="12"/>
      <c r="GQ677" s="12"/>
      <c r="GR677" s="12"/>
      <c r="GS677" s="12"/>
      <c r="GT677" s="12"/>
      <c r="GU677" s="12"/>
      <c r="GV677" s="12"/>
      <c r="GW677" s="12"/>
      <c r="GX677" s="12"/>
      <c r="GY677" s="12"/>
      <c r="GZ677" s="12"/>
      <c r="HA677" s="12"/>
      <c r="HB677" s="12"/>
      <c r="HC677" s="12"/>
      <c r="HD677" s="12"/>
      <c r="HE677" s="12"/>
      <c r="HF677" s="12"/>
      <c r="HG677" s="12"/>
      <c r="HH677" s="12"/>
      <c r="HI677" s="12"/>
      <c r="HJ677" s="12"/>
      <c r="HK677" s="12"/>
      <c r="HL677" s="12"/>
      <c r="HM677" s="12"/>
      <c r="HN677" s="12"/>
      <c r="HO677" s="12"/>
      <c r="HP677" s="12"/>
      <c r="HQ677" s="12"/>
      <c r="HR677" s="12"/>
      <c r="HS677" s="12"/>
      <c r="HT677" s="12"/>
      <c r="HU677" s="12"/>
      <c r="HV677" s="12"/>
      <c r="HW677" s="12"/>
      <c r="HX677" s="12"/>
      <c r="HY677" s="12"/>
      <c r="HZ677" s="12"/>
      <c r="IA677" s="12"/>
    </row>
    <row r="678" spans="1:235" s="1" customFormat="1" ht="18" customHeight="1" x14ac:dyDescent="0.25">
      <c r="A678" s="16" t="s">
        <v>6041</v>
      </c>
      <c r="B678" s="3" t="str">
        <f>HYPERLINK(CONCATENATE("http://www.scimagojr.com/journalsearch.php?q=",A678),"SCimago")</f>
        <v>SCimago</v>
      </c>
      <c r="C678" s="4"/>
      <c r="D678" s="17"/>
      <c r="E678" s="16"/>
      <c r="F678" s="16"/>
      <c r="G678" s="16" t="s">
        <v>12</v>
      </c>
      <c r="H678" s="84" t="s">
        <v>39</v>
      </c>
      <c r="I678" s="15" t="s">
        <v>11264</v>
      </c>
      <c r="J678" s="8"/>
      <c r="K678" s="7"/>
      <c r="L678" s="179"/>
      <c r="M678" s="277"/>
      <c r="N678" s="126"/>
    </row>
    <row r="679" spans="1:235" s="1" customFormat="1" ht="18" customHeight="1" x14ac:dyDescent="0.25">
      <c r="A679" s="16" t="s">
        <v>11265</v>
      </c>
      <c r="B679" s="3" t="str">
        <f>HYPERLINK(CONCATENATE("http://www.scimagojr.com/journalsearch.php?q=",A679),"SCimago")</f>
        <v>SCimago</v>
      </c>
      <c r="C679" s="4"/>
      <c r="D679" s="17"/>
      <c r="E679" s="16"/>
      <c r="F679" s="16"/>
      <c r="G679" s="16" t="s">
        <v>12</v>
      </c>
      <c r="H679" s="84" t="s">
        <v>39</v>
      </c>
      <c r="I679" s="15" t="s">
        <v>11266</v>
      </c>
      <c r="J679" s="8"/>
      <c r="K679" s="7"/>
      <c r="L679" s="179"/>
      <c r="M679" s="277"/>
      <c r="N679" s="126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  <c r="CD679" s="12"/>
      <c r="CE679" s="12"/>
      <c r="CF679" s="12"/>
      <c r="CG679" s="12"/>
      <c r="CH679" s="12"/>
      <c r="CI679" s="12"/>
      <c r="CJ679" s="12"/>
      <c r="CK679" s="12"/>
      <c r="CL679" s="12"/>
      <c r="CM679" s="12"/>
      <c r="CN679" s="12"/>
      <c r="CO679" s="12"/>
      <c r="CP679" s="12"/>
      <c r="CQ679" s="12"/>
      <c r="CR679" s="12"/>
      <c r="CS679" s="12"/>
      <c r="CT679" s="12"/>
      <c r="CU679" s="12"/>
      <c r="CV679" s="12"/>
      <c r="CW679" s="12"/>
      <c r="CX679" s="12"/>
      <c r="CY679" s="12"/>
      <c r="CZ679" s="12"/>
      <c r="DA679" s="12"/>
      <c r="DB679" s="12"/>
      <c r="DC679" s="12"/>
      <c r="DD679" s="12"/>
      <c r="DE679" s="12"/>
      <c r="DF679" s="12"/>
      <c r="DG679" s="12"/>
      <c r="DH679" s="12"/>
      <c r="DI679" s="12"/>
      <c r="DJ679" s="12"/>
      <c r="DK679" s="12"/>
      <c r="DL679" s="12"/>
      <c r="DM679" s="12"/>
      <c r="DN679" s="12"/>
      <c r="DO679" s="12"/>
      <c r="DP679" s="12"/>
      <c r="DQ679" s="12"/>
      <c r="DR679" s="12"/>
      <c r="DS679" s="12"/>
      <c r="DT679" s="12"/>
      <c r="DU679" s="12"/>
      <c r="DV679" s="12"/>
      <c r="DW679" s="12"/>
      <c r="DX679" s="12"/>
      <c r="DY679" s="12"/>
      <c r="DZ679" s="12"/>
      <c r="EA679" s="12"/>
      <c r="EB679" s="12"/>
      <c r="EC679" s="12"/>
      <c r="ED679" s="12"/>
      <c r="EE679" s="12"/>
      <c r="EF679" s="12"/>
      <c r="EG679" s="12"/>
      <c r="EH679" s="12"/>
      <c r="EI679" s="12"/>
      <c r="EJ679" s="12"/>
      <c r="EK679" s="12"/>
      <c r="EL679" s="12"/>
      <c r="EM679" s="12"/>
      <c r="EN679" s="12"/>
      <c r="EO679" s="12"/>
      <c r="EP679" s="12"/>
      <c r="EQ679" s="12"/>
      <c r="ER679" s="12"/>
      <c r="ES679" s="12"/>
      <c r="ET679" s="12"/>
      <c r="EU679" s="12"/>
      <c r="EV679" s="12"/>
      <c r="EW679" s="12"/>
      <c r="EX679" s="12"/>
      <c r="EY679" s="12"/>
      <c r="EZ679" s="12"/>
      <c r="FA679" s="12"/>
      <c r="FB679" s="12"/>
      <c r="FC679" s="12"/>
      <c r="FD679" s="12"/>
      <c r="FE679" s="12"/>
      <c r="FF679" s="12"/>
      <c r="FG679" s="12"/>
      <c r="FH679" s="12"/>
      <c r="FI679" s="12"/>
      <c r="FJ679" s="12"/>
      <c r="FK679" s="12"/>
      <c r="FL679" s="12"/>
      <c r="FM679" s="12"/>
      <c r="FN679" s="12"/>
      <c r="FO679" s="12"/>
      <c r="FP679" s="12"/>
      <c r="FQ679" s="12"/>
      <c r="FR679" s="12"/>
      <c r="FS679" s="12"/>
      <c r="FT679" s="12"/>
      <c r="FU679" s="12"/>
      <c r="FV679" s="12"/>
      <c r="FW679" s="12"/>
      <c r="FX679" s="12"/>
      <c r="FY679" s="12"/>
      <c r="FZ679" s="12"/>
      <c r="GA679" s="12"/>
      <c r="GB679" s="12"/>
      <c r="GC679" s="12"/>
      <c r="GD679" s="12"/>
      <c r="GE679" s="12"/>
      <c r="GF679" s="12"/>
      <c r="GG679" s="12"/>
      <c r="GH679" s="12"/>
      <c r="GI679" s="12"/>
      <c r="GJ679" s="12"/>
      <c r="GK679" s="12"/>
      <c r="GL679" s="12"/>
      <c r="GM679" s="12"/>
      <c r="GN679" s="12"/>
      <c r="GO679" s="12"/>
      <c r="GP679" s="12"/>
      <c r="GQ679" s="12"/>
      <c r="GR679" s="12"/>
      <c r="GS679" s="12"/>
      <c r="GT679" s="12"/>
      <c r="GU679" s="12"/>
      <c r="GV679" s="12"/>
      <c r="GW679" s="12"/>
      <c r="GX679" s="12"/>
      <c r="GY679" s="12"/>
      <c r="GZ679" s="12"/>
      <c r="HA679" s="12"/>
      <c r="HB679" s="12"/>
      <c r="HC679" s="12"/>
      <c r="HD679" s="12"/>
      <c r="HE679" s="12"/>
      <c r="HF679" s="12"/>
      <c r="HG679" s="12"/>
      <c r="HH679" s="12"/>
      <c r="HI679" s="12"/>
      <c r="HJ679" s="12"/>
      <c r="HK679" s="12"/>
      <c r="HL679" s="12"/>
      <c r="HM679" s="12"/>
      <c r="HN679" s="12"/>
      <c r="HO679" s="12"/>
      <c r="HP679" s="12"/>
      <c r="HQ679" s="12"/>
      <c r="HR679" s="12"/>
      <c r="HS679" s="12"/>
      <c r="HT679" s="12"/>
      <c r="HU679" s="12"/>
      <c r="HV679" s="12"/>
      <c r="HW679" s="12"/>
      <c r="HX679" s="12"/>
      <c r="HY679" s="12"/>
      <c r="HZ679" s="12"/>
      <c r="IA679" s="12"/>
    </row>
    <row r="680" spans="1:235" s="1" customFormat="1" ht="18" customHeight="1" x14ac:dyDescent="0.25">
      <c r="A680" s="16" t="s">
        <v>11267</v>
      </c>
      <c r="B680" s="3" t="str">
        <f>HYPERLINK(CONCATENATE("http://www.worldcat.org/search?q=",A680),"WCat")</f>
        <v>WCat</v>
      </c>
      <c r="C680" s="16"/>
      <c r="D680" s="17"/>
      <c r="E680" s="16"/>
      <c r="F680" s="16"/>
      <c r="G680" s="16" t="s">
        <v>12</v>
      </c>
      <c r="H680" s="84" t="s">
        <v>39</v>
      </c>
      <c r="I680" s="15" t="s">
        <v>11268</v>
      </c>
      <c r="J680" s="8"/>
      <c r="K680" s="7"/>
      <c r="L680" s="179"/>
      <c r="M680" s="277"/>
      <c r="N680" s="126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  <c r="CD680" s="12"/>
      <c r="CE680" s="12"/>
      <c r="CF680" s="12"/>
      <c r="CG680" s="12"/>
      <c r="CH680" s="12"/>
      <c r="CI680" s="12"/>
      <c r="CJ680" s="12"/>
      <c r="CK680" s="12"/>
      <c r="CL680" s="12"/>
      <c r="CM680" s="12"/>
      <c r="CN680" s="12"/>
      <c r="CO680" s="12"/>
      <c r="CP680" s="12"/>
      <c r="CQ680" s="12"/>
      <c r="CR680" s="12"/>
      <c r="CS680" s="12"/>
      <c r="CT680" s="12"/>
      <c r="CU680" s="12"/>
      <c r="CV680" s="12"/>
      <c r="CW680" s="12"/>
      <c r="CX680" s="12"/>
      <c r="CY680" s="12"/>
      <c r="CZ680" s="12"/>
      <c r="DA680" s="12"/>
      <c r="DB680" s="12"/>
      <c r="DC680" s="12"/>
      <c r="DD680" s="12"/>
      <c r="DE680" s="12"/>
      <c r="DF680" s="12"/>
      <c r="DG680" s="12"/>
      <c r="DH680" s="12"/>
      <c r="DI680" s="12"/>
      <c r="DJ680" s="12"/>
      <c r="DK680" s="12"/>
      <c r="DL680" s="12"/>
      <c r="DM680" s="12"/>
      <c r="DN680" s="12"/>
      <c r="DO680" s="12"/>
      <c r="DP680" s="12"/>
      <c r="DQ680" s="12"/>
      <c r="DR680" s="12"/>
      <c r="DS680" s="12"/>
      <c r="DT680" s="12"/>
      <c r="DU680" s="12"/>
      <c r="DV680" s="12"/>
      <c r="DW680" s="12"/>
      <c r="DX680" s="12"/>
      <c r="DY680" s="12"/>
      <c r="DZ680" s="12"/>
      <c r="EA680" s="12"/>
      <c r="EB680" s="12"/>
      <c r="EC680" s="12"/>
      <c r="ED680" s="12"/>
      <c r="EE680" s="12"/>
      <c r="EF680" s="12"/>
      <c r="EG680" s="12"/>
      <c r="EH680" s="12"/>
      <c r="EI680" s="12"/>
      <c r="EJ680" s="12"/>
      <c r="EK680" s="12"/>
      <c r="EL680" s="12"/>
      <c r="EM680" s="12"/>
      <c r="EN680" s="12"/>
      <c r="EO680" s="12"/>
      <c r="EP680" s="12"/>
      <c r="EQ680" s="12"/>
      <c r="ER680" s="12"/>
      <c r="ES680" s="12"/>
      <c r="ET680" s="12"/>
      <c r="EU680" s="12"/>
      <c r="EV680" s="12"/>
      <c r="EW680" s="12"/>
      <c r="EX680" s="12"/>
      <c r="EY680" s="12"/>
      <c r="EZ680" s="12"/>
      <c r="FA680" s="12"/>
      <c r="FB680" s="12"/>
      <c r="FC680" s="12"/>
      <c r="FD680" s="12"/>
      <c r="FE680" s="12"/>
      <c r="FF680" s="12"/>
      <c r="FG680" s="12"/>
      <c r="FH680" s="12"/>
      <c r="FI680" s="12"/>
      <c r="FJ680" s="12"/>
      <c r="FK680" s="12"/>
      <c r="FL680" s="12"/>
      <c r="FM680" s="12"/>
      <c r="FN680" s="12"/>
      <c r="FO680" s="12"/>
      <c r="FP680" s="12"/>
      <c r="FQ680" s="12"/>
      <c r="FR680" s="12"/>
      <c r="FS680" s="12"/>
      <c r="FT680" s="12"/>
      <c r="FU680" s="12"/>
      <c r="FV680" s="12"/>
      <c r="FW680" s="12"/>
      <c r="FX680" s="12"/>
      <c r="FY680" s="12"/>
      <c r="FZ680" s="12"/>
      <c r="GA680" s="12"/>
      <c r="GB680" s="12"/>
      <c r="GC680" s="12"/>
      <c r="GD680" s="12"/>
      <c r="GE680" s="12"/>
      <c r="GF680" s="12"/>
      <c r="GG680" s="12"/>
      <c r="GH680" s="12"/>
      <c r="GI680" s="12"/>
      <c r="GJ680" s="12"/>
      <c r="GK680" s="12"/>
      <c r="GL680" s="12"/>
      <c r="GM680" s="12"/>
      <c r="GN680" s="12"/>
      <c r="GO680" s="12"/>
      <c r="GP680" s="12"/>
      <c r="GQ680" s="12"/>
      <c r="GR680" s="12"/>
      <c r="GS680" s="12"/>
      <c r="GT680" s="12"/>
      <c r="GU680" s="12"/>
      <c r="GV680" s="12"/>
      <c r="GW680" s="12"/>
      <c r="GX680" s="12"/>
      <c r="GY680" s="12"/>
      <c r="GZ680" s="12"/>
      <c r="HA680" s="12"/>
      <c r="HB680" s="12"/>
      <c r="HC680" s="12"/>
      <c r="HD680" s="12"/>
      <c r="HE680" s="12"/>
      <c r="HF680" s="12"/>
      <c r="HG680" s="12"/>
      <c r="HH680" s="12"/>
      <c r="HI680" s="12"/>
      <c r="HJ680" s="12"/>
      <c r="HK680" s="12"/>
      <c r="HL680" s="12"/>
      <c r="HM680" s="12"/>
      <c r="HN680" s="12"/>
      <c r="HO680" s="12"/>
      <c r="HP680" s="12"/>
      <c r="HQ680" s="12"/>
      <c r="HR680" s="12"/>
      <c r="HS680" s="12"/>
      <c r="HT680" s="12"/>
      <c r="HU680" s="12"/>
      <c r="HV680" s="12"/>
      <c r="HW680" s="12"/>
      <c r="HX680" s="12"/>
      <c r="HY680" s="12"/>
      <c r="HZ680" s="12"/>
      <c r="IA680" s="12"/>
    </row>
    <row r="681" spans="1:235" s="1" customFormat="1" ht="18" customHeight="1" x14ac:dyDescent="0.25">
      <c r="A681" s="16" t="s">
        <v>11269</v>
      </c>
      <c r="B681" s="3" t="str">
        <f>HYPERLINK(CONCATENATE("http://www.scimagojr.com/journalsearch.php?q=",A681),"SCimago")</f>
        <v>SCimago</v>
      </c>
      <c r="C681" s="4"/>
      <c r="D681" s="17"/>
      <c r="E681" s="3" t="str">
        <f>HYPERLINK(CONCATENATE("http://www.worldcat.org/search?q=",D681),"")</f>
        <v/>
      </c>
      <c r="F681" s="16"/>
      <c r="G681" s="16" t="s">
        <v>12</v>
      </c>
      <c r="H681" s="84" t="s">
        <v>39</v>
      </c>
      <c r="I681" s="15" t="s">
        <v>11270</v>
      </c>
      <c r="J681" s="8"/>
      <c r="K681" s="7"/>
      <c r="L681" s="179"/>
      <c r="M681" s="277"/>
      <c r="N681" s="126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  <c r="CD681" s="12"/>
      <c r="CE681" s="12"/>
      <c r="CF681" s="12"/>
      <c r="CG681" s="12"/>
      <c r="CH681" s="12"/>
      <c r="CI681" s="12"/>
      <c r="CJ681" s="12"/>
      <c r="CK681" s="12"/>
      <c r="CL681" s="12"/>
      <c r="CM681" s="12"/>
      <c r="CN681" s="12"/>
      <c r="CO681" s="12"/>
      <c r="CP681" s="12"/>
      <c r="CQ681" s="12"/>
      <c r="CR681" s="12"/>
      <c r="CS681" s="12"/>
      <c r="CT681" s="12"/>
      <c r="CU681" s="12"/>
      <c r="CV681" s="12"/>
      <c r="CW681" s="12"/>
      <c r="CX681" s="12"/>
      <c r="CY681" s="12"/>
      <c r="CZ681" s="12"/>
      <c r="DA681" s="12"/>
      <c r="DB681" s="12"/>
      <c r="DC681" s="12"/>
      <c r="DD681" s="12"/>
      <c r="DE681" s="12"/>
      <c r="DF681" s="12"/>
      <c r="DG681" s="12"/>
      <c r="DH681" s="12"/>
      <c r="DI681" s="12"/>
      <c r="DJ681" s="12"/>
      <c r="DK681" s="12"/>
      <c r="DL681" s="12"/>
      <c r="DM681" s="12"/>
      <c r="DN681" s="12"/>
      <c r="DO681" s="12"/>
      <c r="DP681" s="12"/>
      <c r="DQ681" s="12"/>
      <c r="DR681" s="12"/>
      <c r="DS681" s="12"/>
      <c r="DT681" s="12"/>
      <c r="DU681" s="12"/>
      <c r="DV681" s="12"/>
      <c r="DW681" s="12"/>
      <c r="DX681" s="12"/>
      <c r="DY681" s="12"/>
      <c r="DZ681" s="12"/>
      <c r="EA681" s="12"/>
      <c r="EB681" s="12"/>
      <c r="EC681" s="12"/>
      <c r="ED681" s="12"/>
      <c r="EE681" s="12"/>
      <c r="EF681" s="12"/>
      <c r="EG681" s="12"/>
      <c r="EH681" s="12"/>
      <c r="EI681" s="12"/>
      <c r="EJ681" s="12"/>
      <c r="EK681" s="12"/>
      <c r="EL681" s="12"/>
      <c r="EM681" s="12"/>
      <c r="EN681" s="12"/>
      <c r="EO681" s="12"/>
      <c r="EP681" s="12"/>
      <c r="EQ681" s="12"/>
      <c r="ER681" s="12"/>
      <c r="ES681" s="12"/>
      <c r="ET681" s="12"/>
      <c r="EU681" s="12"/>
      <c r="EV681" s="12"/>
      <c r="EW681" s="12"/>
      <c r="EX681" s="12"/>
      <c r="EY681" s="12"/>
      <c r="EZ681" s="12"/>
      <c r="FA681" s="12"/>
      <c r="FB681" s="12"/>
      <c r="FC681" s="12"/>
      <c r="FD681" s="12"/>
      <c r="FE681" s="12"/>
      <c r="FF681" s="12"/>
      <c r="FG681" s="12"/>
      <c r="FH681" s="12"/>
      <c r="FI681" s="12"/>
      <c r="FJ681" s="12"/>
      <c r="FK681" s="12"/>
      <c r="FL681" s="12"/>
      <c r="FM681" s="12"/>
      <c r="FN681" s="12"/>
      <c r="FO681" s="12"/>
      <c r="FP681" s="12"/>
      <c r="FQ681" s="12"/>
      <c r="FR681" s="12"/>
      <c r="FS681" s="12"/>
      <c r="FT681" s="12"/>
      <c r="FU681" s="12"/>
      <c r="FV681" s="12"/>
      <c r="FW681" s="12"/>
      <c r="FX681" s="12"/>
      <c r="FY681" s="12"/>
      <c r="FZ681" s="12"/>
      <c r="GA681" s="12"/>
      <c r="GB681" s="12"/>
      <c r="GC681" s="12"/>
      <c r="GD681" s="12"/>
      <c r="GE681" s="12"/>
      <c r="GF681" s="12"/>
      <c r="GG681" s="12"/>
      <c r="GH681" s="12"/>
      <c r="GI681" s="12"/>
      <c r="GJ681" s="12"/>
      <c r="GK681" s="12"/>
      <c r="GL681" s="12"/>
      <c r="GM681" s="12"/>
      <c r="GN681" s="12"/>
      <c r="GO681" s="12"/>
      <c r="GP681" s="12"/>
      <c r="GQ681" s="12"/>
      <c r="GR681" s="12"/>
      <c r="GS681" s="12"/>
      <c r="GT681" s="12"/>
      <c r="GU681" s="12"/>
      <c r="GV681" s="12"/>
      <c r="GW681" s="12"/>
      <c r="GX681" s="12"/>
      <c r="GY681" s="12"/>
      <c r="GZ681" s="12"/>
      <c r="HA681" s="12"/>
      <c r="HB681" s="12"/>
      <c r="HC681" s="12"/>
      <c r="HD681" s="12"/>
      <c r="HE681" s="12"/>
      <c r="HF681" s="12"/>
      <c r="HG681" s="12"/>
      <c r="HH681" s="12"/>
      <c r="HI681" s="12"/>
      <c r="HJ681" s="12"/>
      <c r="HK681" s="12"/>
      <c r="HL681" s="12"/>
      <c r="HM681" s="12"/>
      <c r="HN681" s="12"/>
      <c r="HO681" s="12"/>
      <c r="HP681" s="12"/>
      <c r="HQ681" s="12"/>
      <c r="HR681" s="12"/>
      <c r="HS681" s="12"/>
      <c r="HT681" s="12"/>
      <c r="HU681" s="12"/>
      <c r="HV681" s="12"/>
      <c r="HW681" s="12"/>
      <c r="HX681" s="12"/>
      <c r="HY681" s="12"/>
      <c r="HZ681" s="12"/>
      <c r="IA681" s="12"/>
    </row>
    <row r="682" spans="1:235" s="1" customFormat="1" ht="18" customHeight="1" x14ac:dyDescent="0.25">
      <c r="A682" s="16" t="s">
        <v>11271</v>
      </c>
      <c r="B682" s="3" t="str">
        <f>HYPERLINK(CONCATENATE("http://www.scimagojr.com/journalsearch.php?q=",A682),"SCimago")</f>
        <v>SCimago</v>
      </c>
      <c r="C682" s="4"/>
      <c r="D682" s="17"/>
      <c r="E682" s="16"/>
      <c r="F682" s="16"/>
      <c r="G682" s="16" t="s">
        <v>12</v>
      </c>
      <c r="H682" s="84" t="s">
        <v>39</v>
      </c>
      <c r="I682" s="15" t="s">
        <v>11272</v>
      </c>
      <c r="J682" s="8"/>
      <c r="K682" s="7"/>
      <c r="L682" s="179"/>
      <c r="M682" s="277"/>
      <c r="N682" s="126"/>
    </row>
    <row r="683" spans="1:235" s="1" customFormat="1" ht="18" customHeight="1" x14ac:dyDescent="0.25">
      <c r="A683" s="16" t="s">
        <v>11273</v>
      </c>
      <c r="B683" s="3" t="str">
        <f>HYPERLINK(CONCATENATE("http://www.worldcat.org/search?q=",A683),"WCat")</f>
        <v>WCat</v>
      </c>
      <c r="C683" s="16"/>
      <c r="D683" s="17"/>
      <c r="E683" s="16"/>
      <c r="F683" s="16"/>
      <c r="G683" s="16" t="s">
        <v>12</v>
      </c>
      <c r="H683" s="84" t="s">
        <v>39</v>
      </c>
      <c r="I683" s="15" t="s">
        <v>11274</v>
      </c>
      <c r="J683" s="8"/>
      <c r="K683" s="7"/>
      <c r="L683" s="179"/>
      <c r="M683" s="277"/>
      <c r="N683" s="126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  <c r="BZ683" s="12"/>
      <c r="CA683" s="12"/>
      <c r="CB683" s="12"/>
      <c r="CC683" s="12"/>
      <c r="CD683" s="12"/>
      <c r="CE683" s="12"/>
      <c r="CF683" s="12"/>
      <c r="CG683" s="12"/>
      <c r="CH683" s="12"/>
      <c r="CI683" s="12"/>
      <c r="CJ683" s="12"/>
      <c r="CK683" s="12"/>
      <c r="CL683" s="12"/>
      <c r="CM683" s="12"/>
      <c r="CN683" s="12"/>
      <c r="CO683" s="12"/>
      <c r="CP683" s="12"/>
      <c r="CQ683" s="12"/>
      <c r="CR683" s="12"/>
      <c r="CS683" s="12"/>
      <c r="CT683" s="12"/>
      <c r="CU683" s="12"/>
      <c r="CV683" s="12"/>
      <c r="CW683" s="12"/>
      <c r="CX683" s="12"/>
      <c r="CY683" s="12"/>
      <c r="CZ683" s="12"/>
      <c r="DA683" s="12"/>
      <c r="DB683" s="12"/>
      <c r="DC683" s="12"/>
      <c r="DD683" s="12"/>
      <c r="DE683" s="12"/>
      <c r="DF683" s="12"/>
      <c r="DG683" s="12"/>
      <c r="DH683" s="12"/>
      <c r="DI683" s="12"/>
      <c r="DJ683" s="12"/>
      <c r="DK683" s="12"/>
      <c r="DL683" s="12"/>
      <c r="DM683" s="12"/>
      <c r="DN683" s="12"/>
      <c r="DO683" s="12"/>
      <c r="DP683" s="12"/>
      <c r="DQ683" s="12"/>
      <c r="DR683" s="12"/>
      <c r="DS683" s="12"/>
      <c r="DT683" s="12"/>
      <c r="DU683" s="12"/>
      <c r="DV683" s="12"/>
      <c r="DW683" s="12"/>
      <c r="DX683" s="12"/>
      <c r="DY683" s="12"/>
      <c r="DZ683" s="12"/>
      <c r="EA683" s="12"/>
      <c r="EB683" s="12"/>
      <c r="EC683" s="12"/>
      <c r="ED683" s="12"/>
      <c r="EE683" s="12"/>
      <c r="EF683" s="12"/>
      <c r="EG683" s="12"/>
      <c r="EH683" s="12"/>
      <c r="EI683" s="12"/>
      <c r="EJ683" s="12"/>
      <c r="EK683" s="12"/>
      <c r="EL683" s="12"/>
      <c r="EM683" s="12"/>
      <c r="EN683" s="12"/>
      <c r="EO683" s="12"/>
      <c r="EP683" s="12"/>
      <c r="EQ683" s="12"/>
      <c r="ER683" s="12"/>
      <c r="ES683" s="12"/>
      <c r="ET683" s="12"/>
      <c r="EU683" s="12"/>
      <c r="EV683" s="12"/>
      <c r="EW683" s="12"/>
      <c r="EX683" s="12"/>
      <c r="EY683" s="12"/>
      <c r="EZ683" s="12"/>
      <c r="FA683" s="12"/>
      <c r="FB683" s="12"/>
      <c r="FC683" s="12"/>
      <c r="FD683" s="12"/>
      <c r="FE683" s="12"/>
      <c r="FF683" s="12"/>
      <c r="FG683" s="12"/>
      <c r="FH683" s="12"/>
      <c r="FI683" s="12"/>
      <c r="FJ683" s="12"/>
      <c r="FK683" s="12"/>
      <c r="FL683" s="12"/>
      <c r="FM683" s="12"/>
      <c r="FN683" s="12"/>
      <c r="FO683" s="12"/>
      <c r="FP683" s="12"/>
      <c r="FQ683" s="12"/>
      <c r="FR683" s="12"/>
      <c r="FS683" s="12"/>
      <c r="FT683" s="12"/>
      <c r="FU683" s="12"/>
      <c r="FV683" s="12"/>
      <c r="FW683" s="12"/>
      <c r="FX683" s="12"/>
      <c r="FY683" s="12"/>
      <c r="FZ683" s="12"/>
      <c r="GA683" s="12"/>
      <c r="GB683" s="12"/>
      <c r="GC683" s="12"/>
      <c r="GD683" s="12"/>
      <c r="GE683" s="12"/>
      <c r="GF683" s="12"/>
      <c r="GG683" s="12"/>
      <c r="GH683" s="12"/>
      <c r="GI683" s="12"/>
      <c r="GJ683" s="12"/>
      <c r="GK683" s="12"/>
      <c r="GL683" s="12"/>
      <c r="GM683" s="12"/>
      <c r="GN683" s="12"/>
      <c r="GO683" s="12"/>
      <c r="GP683" s="12"/>
      <c r="GQ683" s="12"/>
      <c r="GR683" s="12"/>
      <c r="GS683" s="12"/>
      <c r="GT683" s="12"/>
      <c r="GU683" s="12"/>
      <c r="GV683" s="12"/>
      <c r="GW683" s="12"/>
      <c r="GX683" s="12"/>
      <c r="GY683" s="12"/>
      <c r="GZ683" s="12"/>
      <c r="HA683" s="12"/>
      <c r="HB683" s="12"/>
      <c r="HC683" s="12"/>
      <c r="HD683" s="12"/>
      <c r="HE683" s="12"/>
      <c r="HF683" s="12"/>
      <c r="HG683" s="12"/>
      <c r="HH683" s="12"/>
      <c r="HI683" s="12"/>
      <c r="HJ683" s="12"/>
      <c r="HK683" s="12"/>
      <c r="HL683" s="12"/>
      <c r="HM683" s="12"/>
      <c r="HN683" s="12"/>
      <c r="HO683" s="12"/>
      <c r="HP683" s="12"/>
      <c r="HQ683" s="12"/>
      <c r="HR683" s="12"/>
      <c r="HS683" s="12"/>
      <c r="HT683" s="12"/>
      <c r="HU683" s="12"/>
      <c r="HV683" s="12"/>
      <c r="HW683" s="12"/>
      <c r="HX683" s="12"/>
      <c r="HY683" s="12"/>
      <c r="HZ683" s="12"/>
      <c r="IA683" s="12"/>
    </row>
    <row r="684" spans="1:235" s="1" customFormat="1" ht="18" customHeight="1" x14ac:dyDescent="0.25">
      <c r="A684" s="16" t="s">
        <v>11279</v>
      </c>
      <c r="B684" s="3" t="str">
        <f>HYPERLINK(CONCATENATE("http://www.scimagojr.com/journalsearch.php?q=",A684),"SCimago")</f>
        <v>SCimago</v>
      </c>
      <c r="C684" s="4"/>
      <c r="D684" s="17"/>
      <c r="E684" s="16"/>
      <c r="F684" s="16"/>
      <c r="G684" s="16" t="s">
        <v>12</v>
      </c>
      <c r="H684" s="96" t="s">
        <v>39</v>
      </c>
      <c r="I684" s="15" t="s">
        <v>11280</v>
      </c>
      <c r="J684" s="8"/>
      <c r="K684" s="7"/>
      <c r="L684" s="179"/>
      <c r="M684" s="277"/>
      <c r="N684" s="126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12"/>
      <c r="CA684" s="12"/>
      <c r="CB684" s="12"/>
      <c r="CC684" s="12"/>
      <c r="CD684" s="12"/>
      <c r="CE684" s="12"/>
      <c r="CF684" s="12"/>
      <c r="CG684" s="12"/>
      <c r="CH684" s="12"/>
      <c r="CI684" s="12"/>
      <c r="CJ684" s="12"/>
      <c r="CK684" s="12"/>
      <c r="CL684" s="12"/>
      <c r="CM684" s="12"/>
      <c r="CN684" s="12"/>
      <c r="CO684" s="12"/>
      <c r="CP684" s="12"/>
      <c r="CQ684" s="12"/>
      <c r="CR684" s="12"/>
      <c r="CS684" s="12"/>
      <c r="CT684" s="12"/>
      <c r="CU684" s="12"/>
      <c r="CV684" s="12"/>
      <c r="CW684" s="12"/>
      <c r="CX684" s="12"/>
      <c r="CY684" s="12"/>
      <c r="CZ684" s="12"/>
      <c r="DA684" s="12"/>
      <c r="DB684" s="12"/>
      <c r="DC684" s="12"/>
      <c r="DD684" s="12"/>
      <c r="DE684" s="12"/>
      <c r="DF684" s="12"/>
      <c r="DG684" s="12"/>
      <c r="DH684" s="12"/>
      <c r="DI684" s="12"/>
      <c r="DJ684" s="12"/>
      <c r="DK684" s="12"/>
      <c r="DL684" s="12"/>
      <c r="DM684" s="12"/>
      <c r="DN684" s="12"/>
      <c r="DO684" s="12"/>
      <c r="DP684" s="12"/>
      <c r="DQ684" s="12"/>
      <c r="DR684" s="12"/>
      <c r="DS684" s="12"/>
      <c r="DT684" s="12"/>
      <c r="DU684" s="12"/>
      <c r="DV684" s="12"/>
      <c r="DW684" s="12"/>
      <c r="DX684" s="12"/>
      <c r="DY684" s="12"/>
      <c r="DZ684" s="12"/>
      <c r="EA684" s="12"/>
      <c r="EB684" s="12"/>
      <c r="EC684" s="12"/>
      <c r="ED684" s="12"/>
      <c r="EE684" s="12"/>
      <c r="EF684" s="12"/>
      <c r="EG684" s="12"/>
      <c r="EH684" s="12"/>
      <c r="EI684" s="12"/>
      <c r="EJ684" s="12"/>
      <c r="EK684" s="12"/>
      <c r="EL684" s="12"/>
      <c r="EM684" s="12"/>
      <c r="EN684" s="12"/>
      <c r="EO684" s="12"/>
      <c r="EP684" s="12"/>
      <c r="EQ684" s="12"/>
      <c r="ER684" s="12"/>
      <c r="ES684" s="12"/>
      <c r="ET684" s="12"/>
      <c r="EU684" s="12"/>
      <c r="EV684" s="12"/>
      <c r="EW684" s="12"/>
      <c r="EX684" s="12"/>
      <c r="EY684" s="12"/>
      <c r="EZ684" s="12"/>
      <c r="FA684" s="12"/>
      <c r="FB684" s="12"/>
      <c r="FC684" s="12"/>
      <c r="FD684" s="12"/>
      <c r="FE684" s="12"/>
      <c r="FF684" s="12"/>
      <c r="FG684" s="12"/>
      <c r="FH684" s="12"/>
      <c r="FI684" s="12"/>
      <c r="FJ684" s="12"/>
      <c r="FK684" s="12"/>
      <c r="FL684" s="12"/>
      <c r="FM684" s="12"/>
      <c r="FN684" s="12"/>
      <c r="FO684" s="12"/>
      <c r="FP684" s="12"/>
      <c r="FQ684" s="12"/>
      <c r="FR684" s="12"/>
      <c r="FS684" s="12"/>
      <c r="FT684" s="12"/>
      <c r="FU684" s="12"/>
      <c r="FV684" s="12"/>
      <c r="FW684" s="12"/>
      <c r="FX684" s="12"/>
      <c r="FY684" s="12"/>
      <c r="FZ684" s="12"/>
      <c r="GA684" s="12"/>
      <c r="GB684" s="12"/>
      <c r="GC684" s="12"/>
      <c r="GD684" s="12"/>
      <c r="GE684" s="12"/>
      <c r="GF684" s="12"/>
      <c r="GG684" s="12"/>
      <c r="GH684" s="12"/>
      <c r="GI684" s="12"/>
      <c r="GJ684" s="12"/>
      <c r="GK684" s="12"/>
      <c r="GL684" s="12"/>
      <c r="GM684" s="12"/>
      <c r="GN684" s="12"/>
      <c r="GO684" s="12"/>
      <c r="GP684" s="12"/>
      <c r="GQ684" s="12"/>
      <c r="GR684" s="12"/>
      <c r="GS684" s="12"/>
      <c r="GT684" s="12"/>
      <c r="GU684" s="12"/>
      <c r="GV684" s="12"/>
      <c r="GW684" s="12"/>
      <c r="GX684" s="12"/>
      <c r="GY684" s="12"/>
      <c r="GZ684" s="12"/>
      <c r="HA684" s="12"/>
      <c r="HB684" s="12"/>
      <c r="HC684" s="12"/>
      <c r="HD684" s="12"/>
      <c r="HE684" s="12"/>
      <c r="HF684" s="12"/>
      <c r="HG684" s="12"/>
      <c r="HH684" s="12"/>
      <c r="HI684" s="12"/>
      <c r="HJ684" s="12"/>
      <c r="HK684" s="12"/>
      <c r="HL684" s="12"/>
      <c r="HM684" s="12"/>
      <c r="HN684" s="12"/>
      <c r="HO684" s="12"/>
      <c r="HP684" s="12"/>
      <c r="HQ684" s="12"/>
      <c r="HR684" s="12"/>
      <c r="HS684" s="12"/>
      <c r="HT684" s="12"/>
      <c r="HU684" s="12"/>
      <c r="HV684" s="12"/>
      <c r="HW684" s="12"/>
      <c r="HX684" s="12"/>
      <c r="HY684" s="12"/>
      <c r="HZ684" s="12"/>
      <c r="IA684" s="12"/>
    </row>
    <row r="685" spans="1:235" s="1" customFormat="1" ht="18" customHeight="1" x14ac:dyDescent="0.25">
      <c r="A685" s="16" t="s">
        <v>11281</v>
      </c>
      <c r="B685" s="3" t="str">
        <f>HYPERLINK(CONCATENATE("http://www.scimagojr.com/journalsearch.php?q=",A685),"SCimago")</f>
        <v>SCimago</v>
      </c>
      <c r="C685" s="4"/>
      <c r="D685" s="17"/>
      <c r="E685" s="16"/>
      <c r="F685" s="16"/>
      <c r="G685" s="16" t="s">
        <v>12</v>
      </c>
      <c r="H685" s="96" t="s">
        <v>39</v>
      </c>
      <c r="I685" s="15" t="s">
        <v>11282</v>
      </c>
      <c r="J685" s="8"/>
      <c r="K685" s="7"/>
      <c r="L685" s="179"/>
      <c r="M685" s="277"/>
      <c r="N685" s="126"/>
    </row>
    <row r="686" spans="1:235" s="1" customFormat="1" ht="18" customHeight="1" x14ac:dyDescent="0.25">
      <c r="A686" s="16" t="s">
        <v>11283</v>
      </c>
      <c r="B686" s="3" t="str">
        <f>HYPERLINK(CONCATENATE("http://www.worldcat.org/search?q=",A686),"WCat")</f>
        <v>WCat</v>
      </c>
      <c r="C686" s="16"/>
      <c r="D686" s="17"/>
      <c r="E686" s="16"/>
      <c r="F686" s="16"/>
      <c r="G686" s="16" t="s">
        <v>12</v>
      </c>
      <c r="H686" s="84" t="s">
        <v>39</v>
      </c>
      <c r="I686" s="15" t="s">
        <v>11284</v>
      </c>
      <c r="J686" s="8"/>
      <c r="K686" s="7"/>
      <c r="L686" s="179"/>
      <c r="M686" s="277"/>
      <c r="N686" s="126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  <c r="CD686" s="12"/>
      <c r="CE686" s="12"/>
      <c r="CF686" s="12"/>
      <c r="CG686" s="12"/>
      <c r="CH686" s="12"/>
      <c r="CI686" s="12"/>
      <c r="CJ686" s="12"/>
      <c r="CK686" s="12"/>
      <c r="CL686" s="12"/>
      <c r="CM686" s="12"/>
      <c r="CN686" s="12"/>
      <c r="CO686" s="12"/>
      <c r="CP686" s="12"/>
      <c r="CQ686" s="12"/>
      <c r="CR686" s="12"/>
      <c r="CS686" s="12"/>
      <c r="CT686" s="12"/>
      <c r="CU686" s="12"/>
      <c r="CV686" s="12"/>
      <c r="CW686" s="12"/>
      <c r="CX686" s="12"/>
      <c r="CY686" s="12"/>
      <c r="CZ686" s="12"/>
      <c r="DA686" s="12"/>
      <c r="DB686" s="12"/>
      <c r="DC686" s="12"/>
      <c r="DD686" s="12"/>
      <c r="DE686" s="12"/>
      <c r="DF686" s="12"/>
      <c r="DG686" s="12"/>
      <c r="DH686" s="12"/>
      <c r="DI686" s="12"/>
      <c r="DJ686" s="12"/>
      <c r="DK686" s="12"/>
      <c r="DL686" s="12"/>
      <c r="DM686" s="12"/>
      <c r="DN686" s="12"/>
      <c r="DO686" s="12"/>
      <c r="DP686" s="12"/>
      <c r="DQ686" s="12"/>
      <c r="DR686" s="12"/>
      <c r="DS686" s="12"/>
      <c r="DT686" s="12"/>
      <c r="DU686" s="12"/>
      <c r="DV686" s="12"/>
      <c r="DW686" s="12"/>
      <c r="DX686" s="12"/>
      <c r="DY686" s="12"/>
      <c r="DZ686" s="12"/>
      <c r="EA686" s="12"/>
      <c r="EB686" s="12"/>
      <c r="EC686" s="12"/>
      <c r="ED686" s="12"/>
      <c r="EE686" s="12"/>
      <c r="EF686" s="12"/>
      <c r="EG686" s="12"/>
      <c r="EH686" s="12"/>
      <c r="EI686" s="12"/>
      <c r="EJ686" s="12"/>
      <c r="EK686" s="12"/>
      <c r="EL686" s="12"/>
      <c r="EM686" s="12"/>
      <c r="EN686" s="12"/>
      <c r="EO686" s="12"/>
      <c r="EP686" s="12"/>
      <c r="EQ686" s="12"/>
      <c r="ER686" s="12"/>
      <c r="ES686" s="12"/>
      <c r="ET686" s="12"/>
      <c r="EU686" s="12"/>
      <c r="EV686" s="12"/>
      <c r="EW686" s="12"/>
      <c r="EX686" s="12"/>
      <c r="EY686" s="12"/>
      <c r="EZ686" s="12"/>
      <c r="FA686" s="12"/>
      <c r="FB686" s="12"/>
      <c r="FC686" s="12"/>
      <c r="FD686" s="12"/>
      <c r="FE686" s="12"/>
      <c r="FF686" s="12"/>
      <c r="FG686" s="12"/>
      <c r="FH686" s="12"/>
      <c r="FI686" s="12"/>
      <c r="FJ686" s="12"/>
      <c r="FK686" s="12"/>
      <c r="FL686" s="12"/>
      <c r="FM686" s="12"/>
      <c r="FN686" s="12"/>
      <c r="FO686" s="12"/>
      <c r="FP686" s="12"/>
      <c r="FQ686" s="12"/>
      <c r="FR686" s="12"/>
      <c r="FS686" s="12"/>
      <c r="FT686" s="12"/>
      <c r="FU686" s="12"/>
      <c r="FV686" s="12"/>
      <c r="FW686" s="12"/>
      <c r="FX686" s="12"/>
      <c r="FY686" s="12"/>
      <c r="FZ686" s="12"/>
      <c r="GA686" s="12"/>
      <c r="GB686" s="12"/>
      <c r="GC686" s="12"/>
      <c r="GD686" s="12"/>
      <c r="GE686" s="12"/>
      <c r="GF686" s="12"/>
      <c r="GG686" s="12"/>
      <c r="GH686" s="12"/>
      <c r="GI686" s="12"/>
      <c r="GJ686" s="12"/>
      <c r="GK686" s="12"/>
      <c r="GL686" s="12"/>
      <c r="GM686" s="12"/>
      <c r="GN686" s="12"/>
      <c r="GO686" s="12"/>
      <c r="GP686" s="12"/>
      <c r="GQ686" s="12"/>
      <c r="GR686" s="12"/>
      <c r="GS686" s="12"/>
      <c r="GT686" s="12"/>
      <c r="GU686" s="12"/>
      <c r="GV686" s="12"/>
      <c r="GW686" s="12"/>
      <c r="GX686" s="12"/>
      <c r="GY686" s="12"/>
      <c r="GZ686" s="12"/>
      <c r="HA686" s="12"/>
      <c r="HB686" s="12"/>
      <c r="HC686" s="12"/>
      <c r="HD686" s="12"/>
      <c r="HE686" s="12"/>
      <c r="HF686" s="12"/>
      <c r="HG686" s="12"/>
      <c r="HH686" s="12"/>
      <c r="HI686" s="12"/>
      <c r="HJ686" s="12"/>
      <c r="HK686" s="12"/>
      <c r="HL686" s="12"/>
      <c r="HM686" s="12"/>
      <c r="HN686" s="12"/>
      <c r="HO686" s="12"/>
      <c r="HP686" s="12"/>
      <c r="HQ686" s="12"/>
      <c r="HR686" s="12"/>
      <c r="HS686" s="12"/>
      <c r="HT686" s="12"/>
      <c r="HU686" s="12"/>
      <c r="HV686" s="12"/>
      <c r="HW686" s="12"/>
      <c r="HX686" s="12"/>
      <c r="HY686" s="12"/>
      <c r="HZ686" s="12"/>
      <c r="IA686" s="12"/>
    </row>
    <row r="687" spans="1:235" s="1" customFormat="1" ht="18" customHeight="1" x14ac:dyDescent="0.25">
      <c r="A687" s="16" t="s">
        <v>4631</v>
      </c>
      <c r="B687" s="3" t="str">
        <f>HYPERLINK(CONCATENATE("http://www.scimagojr.com/journalsearch.php?q=",A687),"SCimago")</f>
        <v>SCimago</v>
      </c>
      <c r="C687" s="4"/>
      <c r="D687" s="17" t="s">
        <v>4630</v>
      </c>
      <c r="E687" s="3" t="str">
        <f>HYPERLINK(CONCATENATE("http://www.scimagojr.com/journalsearch.php?q=",D687),"SCimago")</f>
        <v>SCimago</v>
      </c>
      <c r="F687" s="16"/>
      <c r="G687" s="16" t="s">
        <v>12</v>
      </c>
      <c r="H687" s="84" t="s">
        <v>39</v>
      </c>
      <c r="I687" s="15" t="s">
        <v>10594</v>
      </c>
      <c r="J687" s="8"/>
      <c r="K687" s="7"/>
      <c r="L687" s="179"/>
      <c r="M687" s="277"/>
      <c r="N687" s="126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  <c r="CD687" s="12"/>
      <c r="CE687" s="12"/>
      <c r="CF687" s="12"/>
      <c r="CG687" s="12"/>
      <c r="CH687" s="12"/>
      <c r="CI687" s="12"/>
      <c r="CJ687" s="12"/>
      <c r="CK687" s="12"/>
      <c r="CL687" s="12"/>
      <c r="CM687" s="12"/>
      <c r="CN687" s="12"/>
      <c r="CO687" s="12"/>
      <c r="CP687" s="12"/>
      <c r="CQ687" s="12"/>
      <c r="CR687" s="12"/>
      <c r="CS687" s="12"/>
      <c r="CT687" s="12"/>
      <c r="CU687" s="12"/>
      <c r="CV687" s="12"/>
      <c r="CW687" s="12"/>
      <c r="CX687" s="12"/>
      <c r="CY687" s="12"/>
      <c r="CZ687" s="12"/>
      <c r="DA687" s="12"/>
      <c r="DB687" s="12"/>
      <c r="DC687" s="12"/>
      <c r="DD687" s="12"/>
      <c r="DE687" s="12"/>
      <c r="DF687" s="12"/>
      <c r="DG687" s="12"/>
      <c r="DH687" s="12"/>
      <c r="DI687" s="12"/>
      <c r="DJ687" s="12"/>
      <c r="DK687" s="12"/>
      <c r="DL687" s="12"/>
      <c r="DM687" s="12"/>
      <c r="DN687" s="12"/>
      <c r="DO687" s="12"/>
      <c r="DP687" s="12"/>
      <c r="DQ687" s="12"/>
      <c r="DR687" s="12"/>
      <c r="DS687" s="12"/>
      <c r="DT687" s="12"/>
      <c r="DU687" s="12"/>
      <c r="DV687" s="12"/>
      <c r="DW687" s="12"/>
      <c r="DX687" s="12"/>
      <c r="DY687" s="12"/>
      <c r="DZ687" s="12"/>
      <c r="EA687" s="12"/>
      <c r="EB687" s="12"/>
      <c r="EC687" s="12"/>
      <c r="ED687" s="12"/>
      <c r="EE687" s="12"/>
      <c r="EF687" s="12"/>
      <c r="EG687" s="12"/>
      <c r="EH687" s="12"/>
      <c r="EI687" s="12"/>
      <c r="EJ687" s="12"/>
      <c r="EK687" s="12"/>
      <c r="EL687" s="12"/>
      <c r="EM687" s="12"/>
      <c r="EN687" s="12"/>
      <c r="EO687" s="12"/>
      <c r="EP687" s="12"/>
      <c r="EQ687" s="12"/>
      <c r="ER687" s="12"/>
      <c r="ES687" s="12"/>
      <c r="ET687" s="12"/>
      <c r="EU687" s="12"/>
      <c r="EV687" s="12"/>
      <c r="EW687" s="12"/>
      <c r="EX687" s="12"/>
      <c r="EY687" s="12"/>
      <c r="EZ687" s="12"/>
      <c r="FA687" s="12"/>
      <c r="FB687" s="12"/>
      <c r="FC687" s="12"/>
      <c r="FD687" s="12"/>
      <c r="FE687" s="12"/>
      <c r="FF687" s="12"/>
      <c r="FG687" s="12"/>
      <c r="FH687" s="12"/>
      <c r="FI687" s="12"/>
      <c r="FJ687" s="12"/>
      <c r="FK687" s="12"/>
      <c r="FL687" s="12"/>
      <c r="FM687" s="12"/>
      <c r="FN687" s="12"/>
      <c r="FO687" s="12"/>
      <c r="FP687" s="12"/>
      <c r="FQ687" s="12"/>
      <c r="FR687" s="12"/>
      <c r="FS687" s="12"/>
      <c r="FT687" s="12"/>
      <c r="FU687" s="12"/>
      <c r="FV687" s="12"/>
      <c r="FW687" s="12"/>
      <c r="FX687" s="12"/>
      <c r="FY687" s="12"/>
      <c r="FZ687" s="12"/>
      <c r="GA687" s="12"/>
      <c r="GB687" s="12"/>
      <c r="GC687" s="12"/>
      <c r="GD687" s="12"/>
      <c r="GE687" s="12"/>
      <c r="GF687" s="12"/>
      <c r="GG687" s="12"/>
      <c r="GH687" s="12"/>
      <c r="GI687" s="12"/>
      <c r="GJ687" s="12"/>
      <c r="GK687" s="12"/>
      <c r="GL687" s="12"/>
      <c r="GM687" s="12"/>
      <c r="GN687" s="12"/>
      <c r="GO687" s="12"/>
      <c r="GP687" s="12"/>
      <c r="GQ687" s="12"/>
      <c r="GR687" s="12"/>
      <c r="GS687" s="12"/>
      <c r="GT687" s="12"/>
      <c r="GU687" s="12"/>
      <c r="GV687" s="12"/>
      <c r="GW687" s="12"/>
      <c r="GX687" s="12"/>
      <c r="GY687" s="12"/>
      <c r="GZ687" s="12"/>
      <c r="HA687" s="12"/>
      <c r="HB687" s="12"/>
      <c r="HC687" s="12"/>
      <c r="HD687" s="12"/>
      <c r="HE687" s="12"/>
      <c r="HF687" s="12"/>
      <c r="HG687" s="12"/>
      <c r="HH687" s="12"/>
      <c r="HI687" s="12"/>
      <c r="HJ687" s="12"/>
      <c r="HK687" s="12"/>
      <c r="HL687" s="12"/>
      <c r="HM687" s="12"/>
      <c r="HN687" s="12"/>
      <c r="HO687" s="12"/>
      <c r="HP687" s="12"/>
      <c r="HQ687" s="12"/>
      <c r="HR687" s="12"/>
      <c r="HS687" s="12"/>
      <c r="HT687" s="12"/>
      <c r="HU687" s="12"/>
      <c r="HV687" s="12"/>
      <c r="HW687" s="12"/>
      <c r="HX687" s="12"/>
      <c r="HY687" s="12"/>
      <c r="HZ687" s="12"/>
      <c r="IA687" s="12"/>
    </row>
    <row r="688" spans="1:235" s="1" customFormat="1" ht="18" customHeight="1" x14ac:dyDescent="0.25">
      <c r="A688" s="16" t="s">
        <v>11285</v>
      </c>
      <c r="B688" s="3" t="str">
        <f>HYPERLINK(CONCATENATE("http://www.worldcat.org/search?q=",A688),"WCat")</f>
        <v>WCat</v>
      </c>
      <c r="C688" s="16"/>
      <c r="D688" s="17"/>
      <c r="E688" s="16"/>
      <c r="F688" s="16"/>
      <c r="G688" s="16" t="s">
        <v>12</v>
      </c>
      <c r="H688" s="84" t="s">
        <v>39</v>
      </c>
      <c r="I688" s="15" t="s">
        <v>11286</v>
      </c>
      <c r="J688" s="8"/>
      <c r="K688" s="7"/>
      <c r="L688" s="179"/>
      <c r="M688" s="277"/>
      <c r="N688" s="126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12"/>
      <c r="CA688" s="12"/>
      <c r="CB688" s="12"/>
      <c r="CC688" s="12"/>
      <c r="CD688" s="12"/>
      <c r="CE688" s="12"/>
      <c r="CF688" s="12"/>
      <c r="CG688" s="12"/>
      <c r="CH688" s="12"/>
      <c r="CI688" s="12"/>
      <c r="CJ688" s="12"/>
      <c r="CK688" s="12"/>
      <c r="CL688" s="12"/>
      <c r="CM688" s="12"/>
      <c r="CN688" s="12"/>
      <c r="CO688" s="12"/>
      <c r="CP688" s="12"/>
      <c r="CQ688" s="12"/>
      <c r="CR688" s="12"/>
      <c r="CS688" s="12"/>
      <c r="CT688" s="12"/>
      <c r="CU688" s="12"/>
      <c r="CV688" s="12"/>
      <c r="CW688" s="12"/>
      <c r="CX688" s="12"/>
      <c r="CY688" s="12"/>
      <c r="CZ688" s="12"/>
      <c r="DA688" s="12"/>
      <c r="DB688" s="12"/>
      <c r="DC688" s="12"/>
      <c r="DD688" s="12"/>
      <c r="DE688" s="12"/>
      <c r="DF688" s="12"/>
      <c r="DG688" s="12"/>
      <c r="DH688" s="12"/>
      <c r="DI688" s="12"/>
      <c r="DJ688" s="12"/>
      <c r="DK688" s="12"/>
      <c r="DL688" s="12"/>
      <c r="DM688" s="12"/>
      <c r="DN688" s="12"/>
      <c r="DO688" s="12"/>
      <c r="DP688" s="12"/>
      <c r="DQ688" s="12"/>
      <c r="DR688" s="12"/>
      <c r="DS688" s="12"/>
      <c r="DT688" s="12"/>
      <c r="DU688" s="12"/>
      <c r="DV688" s="12"/>
      <c r="DW688" s="12"/>
      <c r="DX688" s="12"/>
      <c r="DY688" s="12"/>
      <c r="DZ688" s="12"/>
      <c r="EA688" s="12"/>
      <c r="EB688" s="12"/>
      <c r="EC688" s="12"/>
      <c r="ED688" s="12"/>
      <c r="EE688" s="12"/>
      <c r="EF688" s="12"/>
      <c r="EG688" s="12"/>
      <c r="EH688" s="12"/>
      <c r="EI688" s="12"/>
      <c r="EJ688" s="12"/>
      <c r="EK688" s="12"/>
      <c r="EL688" s="12"/>
      <c r="EM688" s="12"/>
      <c r="EN688" s="12"/>
      <c r="EO688" s="12"/>
      <c r="EP688" s="12"/>
      <c r="EQ688" s="12"/>
      <c r="ER688" s="12"/>
      <c r="ES688" s="12"/>
      <c r="ET688" s="12"/>
      <c r="EU688" s="12"/>
      <c r="EV688" s="12"/>
      <c r="EW688" s="12"/>
      <c r="EX688" s="12"/>
      <c r="EY688" s="12"/>
      <c r="EZ688" s="12"/>
      <c r="FA688" s="12"/>
      <c r="FB688" s="12"/>
      <c r="FC688" s="12"/>
      <c r="FD688" s="12"/>
      <c r="FE688" s="12"/>
      <c r="FF688" s="12"/>
      <c r="FG688" s="12"/>
      <c r="FH688" s="12"/>
      <c r="FI688" s="12"/>
      <c r="FJ688" s="12"/>
      <c r="FK688" s="12"/>
      <c r="FL688" s="12"/>
      <c r="FM688" s="12"/>
      <c r="FN688" s="12"/>
      <c r="FO688" s="12"/>
      <c r="FP688" s="12"/>
      <c r="FQ688" s="12"/>
      <c r="FR688" s="12"/>
      <c r="FS688" s="12"/>
      <c r="FT688" s="12"/>
      <c r="FU688" s="12"/>
      <c r="FV688" s="12"/>
      <c r="FW688" s="12"/>
      <c r="FX688" s="12"/>
      <c r="FY688" s="12"/>
      <c r="FZ688" s="12"/>
      <c r="GA688" s="12"/>
      <c r="GB688" s="12"/>
      <c r="GC688" s="12"/>
      <c r="GD688" s="12"/>
      <c r="GE688" s="12"/>
      <c r="GF688" s="12"/>
      <c r="GG688" s="12"/>
      <c r="GH688" s="12"/>
      <c r="GI688" s="12"/>
      <c r="GJ688" s="12"/>
      <c r="GK688" s="12"/>
      <c r="GL688" s="12"/>
      <c r="GM688" s="12"/>
      <c r="GN688" s="12"/>
      <c r="GO688" s="12"/>
      <c r="GP688" s="12"/>
      <c r="GQ688" s="12"/>
      <c r="GR688" s="12"/>
      <c r="GS688" s="12"/>
      <c r="GT688" s="12"/>
      <c r="GU688" s="12"/>
      <c r="GV688" s="12"/>
      <c r="GW688" s="12"/>
      <c r="GX688" s="12"/>
      <c r="GY688" s="12"/>
      <c r="GZ688" s="12"/>
      <c r="HA688" s="12"/>
      <c r="HB688" s="12"/>
      <c r="HC688" s="12"/>
      <c r="HD688" s="12"/>
      <c r="HE688" s="12"/>
      <c r="HF688" s="12"/>
      <c r="HG688" s="12"/>
      <c r="HH688" s="12"/>
      <c r="HI688" s="12"/>
      <c r="HJ688" s="12"/>
      <c r="HK688" s="12"/>
      <c r="HL688" s="12"/>
      <c r="HM688" s="12"/>
      <c r="HN688" s="12"/>
      <c r="HO688" s="12"/>
      <c r="HP688" s="12"/>
      <c r="HQ688" s="12"/>
      <c r="HR688" s="12"/>
      <c r="HS688" s="12"/>
      <c r="HT688" s="12"/>
      <c r="HU688" s="12"/>
      <c r="HV688" s="12"/>
      <c r="HW688" s="12"/>
      <c r="HX688" s="12"/>
      <c r="HY688" s="12"/>
      <c r="HZ688" s="12"/>
      <c r="IA688" s="12"/>
    </row>
    <row r="689" spans="1:235" s="1" customFormat="1" ht="18" customHeight="1" x14ac:dyDescent="0.25">
      <c r="A689" s="16" t="s">
        <v>6493</v>
      </c>
      <c r="B689" s="3" t="str">
        <f>HYPERLINK(CONCATENATE("http://www.scimagojr.com/journalsearch.php?q=",A689),"SCimago")</f>
        <v>SCimago</v>
      </c>
      <c r="C689" s="4"/>
      <c r="D689" s="17" t="s">
        <v>6494</v>
      </c>
      <c r="E689" s="3" t="str">
        <f>HYPERLINK(CONCATENATE("http://www.scimagojr.com/journalsearch.php?q=",D689),"SCimago")</f>
        <v>SCimago</v>
      </c>
      <c r="F689" s="16"/>
      <c r="G689" s="16" t="s">
        <v>12</v>
      </c>
      <c r="H689" s="84" t="s">
        <v>39</v>
      </c>
      <c r="I689" s="15" t="s">
        <v>6495</v>
      </c>
      <c r="J689" s="8"/>
      <c r="K689" s="11"/>
      <c r="L689" s="179"/>
      <c r="M689" s="277"/>
      <c r="N689" s="126"/>
    </row>
    <row r="690" spans="1:235" s="1" customFormat="1" ht="18" customHeight="1" x14ac:dyDescent="0.25">
      <c r="A690" s="16" t="s">
        <v>11287</v>
      </c>
      <c r="B690" s="3" t="str">
        <f>HYPERLINK(CONCATENATE("http://www.worldcat.org/search?q=",A690),"WCat")</f>
        <v>WCat</v>
      </c>
      <c r="C690" s="16"/>
      <c r="D690" s="17"/>
      <c r="E690" s="16"/>
      <c r="F690" s="16"/>
      <c r="G690" s="16" t="s">
        <v>12</v>
      </c>
      <c r="H690" s="84" t="s">
        <v>39</v>
      </c>
      <c r="I690" s="15" t="s">
        <v>11288</v>
      </c>
      <c r="J690" s="8"/>
      <c r="K690" s="7"/>
      <c r="L690" s="179"/>
      <c r="M690" s="277"/>
      <c r="N690" s="126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  <c r="CD690" s="12"/>
      <c r="CE690" s="12"/>
      <c r="CF690" s="12"/>
      <c r="CG690" s="12"/>
      <c r="CH690" s="12"/>
      <c r="CI690" s="12"/>
      <c r="CJ690" s="12"/>
      <c r="CK690" s="12"/>
      <c r="CL690" s="12"/>
      <c r="CM690" s="12"/>
      <c r="CN690" s="12"/>
      <c r="CO690" s="12"/>
      <c r="CP690" s="12"/>
      <c r="CQ690" s="12"/>
      <c r="CR690" s="12"/>
      <c r="CS690" s="12"/>
      <c r="CT690" s="12"/>
      <c r="CU690" s="12"/>
      <c r="CV690" s="12"/>
      <c r="CW690" s="12"/>
      <c r="CX690" s="12"/>
      <c r="CY690" s="12"/>
      <c r="CZ690" s="12"/>
      <c r="DA690" s="12"/>
      <c r="DB690" s="12"/>
      <c r="DC690" s="12"/>
      <c r="DD690" s="12"/>
      <c r="DE690" s="12"/>
      <c r="DF690" s="12"/>
      <c r="DG690" s="12"/>
      <c r="DH690" s="12"/>
      <c r="DI690" s="12"/>
      <c r="DJ690" s="12"/>
      <c r="DK690" s="12"/>
      <c r="DL690" s="12"/>
      <c r="DM690" s="12"/>
      <c r="DN690" s="12"/>
      <c r="DO690" s="12"/>
      <c r="DP690" s="12"/>
      <c r="DQ690" s="12"/>
      <c r="DR690" s="12"/>
      <c r="DS690" s="12"/>
      <c r="DT690" s="12"/>
      <c r="DU690" s="12"/>
      <c r="DV690" s="12"/>
      <c r="DW690" s="12"/>
      <c r="DX690" s="12"/>
      <c r="DY690" s="12"/>
      <c r="DZ690" s="12"/>
      <c r="EA690" s="12"/>
      <c r="EB690" s="12"/>
      <c r="EC690" s="12"/>
      <c r="ED690" s="12"/>
      <c r="EE690" s="12"/>
      <c r="EF690" s="12"/>
      <c r="EG690" s="12"/>
      <c r="EH690" s="12"/>
      <c r="EI690" s="12"/>
      <c r="EJ690" s="12"/>
      <c r="EK690" s="12"/>
      <c r="EL690" s="12"/>
      <c r="EM690" s="12"/>
      <c r="EN690" s="12"/>
      <c r="EO690" s="12"/>
      <c r="EP690" s="12"/>
      <c r="EQ690" s="12"/>
      <c r="ER690" s="12"/>
      <c r="ES690" s="12"/>
      <c r="ET690" s="12"/>
      <c r="EU690" s="12"/>
      <c r="EV690" s="12"/>
      <c r="EW690" s="12"/>
      <c r="EX690" s="12"/>
      <c r="EY690" s="12"/>
      <c r="EZ690" s="12"/>
      <c r="FA690" s="12"/>
      <c r="FB690" s="12"/>
      <c r="FC690" s="12"/>
      <c r="FD690" s="12"/>
      <c r="FE690" s="12"/>
      <c r="FF690" s="12"/>
      <c r="FG690" s="12"/>
      <c r="FH690" s="12"/>
      <c r="FI690" s="12"/>
      <c r="FJ690" s="12"/>
      <c r="FK690" s="12"/>
      <c r="FL690" s="12"/>
      <c r="FM690" s="12"/>
      <c r="FN690" s="12"/>
      <c r="FO690" s="12"/>
      <c r="FP690" s="12"/>
      <c r="FQ690" s="12"/>
      <c r="FR690" s="12"/>
      <c r="FS690" s="12"/>
      <c r="FT690" s="12"/>
      <c r="FU690" s="12"/>
      <c r="FV690" s="12"/>
      <c r="FW690" s="12"/>
      <c r="FX690" s="12"/>
      <c r="FY690" s="12"/>
      <c r="FZ690" s="12"/>
      <c r="GA690" s="12"/>
      <c r="GB690" s="12"/>
      <c r="GC690" s="12"/>
      <c r="GD690" s="12"/>
      <c r="GE690" s="12"/>
      <c r="GF690" s="12"/>
      <c r="GG690" s="12"/>
      <c r="GH690" s="12"/>
      <c r="GI690" s="12"/>
      <c r="GJ690" s="12"/>
      <c r="GK690" s="12"/>
      <c r="GL690" s="12"/>
      <c r="GM690" s="12"/>
      <c r="GN690" s="12"/>
      <c r="GO690" s="12"/>
      <c r="GP690" s="12"/>
      <c r="GQ690" s="12"/>
      <c r="GR690" s="12"/>
      <c r="GS690" s="12"/>
      <c r="GT690" s="12"/>
      <c r="GU690" s="12"/>
      <c r="GV690" s="12"/>
      <c r="GW690" s="12"/>
      <c r="GX690" s="12"/>
      <c r="GY690" s="12"/>
      <c r="GZ690" s="12"/>
      <c r="HA690" s="12"/>
      <c r="HB690" s="12"/>
      <c r="HC690" s="12"/>
      <c r="HD690" s="12"/>
      <c r="HE690" s="12"/>
      <c r="HF690" s="12"/>
      <c r="HG690" s="12"/>
      <c r="HH690" s="12"/>
      <c r="HI690" s="12"/>
      <c r="HJ690" s="12"/>
      <c r="HK690" s="12"/>
      <c r="HL690" s="12"/>
      <c r="HM690" s="12"/>
      <c r="HN690" s="12"/>
      <c r="HO690" s="12"/>
      <c r="HP690" s="12"/>
      <c r="HQ690" s="12"/>
      <c r="HR690" s="12"/>
      <c r="HS690" s="12"/>
      <c r="HT690" s="12"/>
      <c r="HU690" s="12"/>
      <c r="HV690" s="12"/>
      <c r="HW690" s="12"/>
      <c r="HX690" s="12"/>
      <c r="HY690" s="12"/>
      <c r="HZ690" s="12"/>
      <c r="IA690" s="12"/>
    </row>
    <row r="691" spans="1:235" s="1" customFormat="1" ht="18" customHeight="1" x14ac:dyDescent="0.25">
      <c r="A691" s="16" t="s">
        <v>11289</v>
      </c>
      <c r="B691" s="3" t="str">
        <f>HYPERLINK(CONCATENATE("http://www.scimagojr.com/journalsearch.php?q=",A691),"SCimago")</f>
        <v>SCimago</v>
      </c>
      <c r="C691" s="4"/>
      <c r="D691" s="17"/>
      <c r="E691" s="16"/>
      <c r="F691" s="16"/>
      <c r="G691" s="16" t="s">
        <v>12</v>
      </c>
      <c r="H691" s="84" t="s">
        <v>39</v>
      </c>
      <c r="I691" s="15" t="s">
        <v>11290</v>
      </c>
      <c r="J691" s="8"/>
      <c r="K691" s="7"/>
      <c r="L691" s="179"/>
      <c r="M691" s="277"/>
      <c r="N691" s="126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  <c r="CD691" s="12"/>
      <c r="CE691" s="12"/>
      <c r="CF691" s="12"/>
      <c r="CG691" s="12"/>
      <c r="CH691" s="12"/>
      <c r="CI691" s="12"/>
      <c r="CJ691" s="12"/>
      <c r="CK691" s="12"/>
      <c r="CL691" s="12"/>
      <c r="CM691" s="12"/>
      <c r="CN691" s="12"/>
      <c r="CO691" s="12"/>
      <c r="CP691" s="12"/>
      <c r="CQ691" s="12"/>
      <c r="CR691" s="12"/>
      <c r="CS691" s="12"/>
      <c r="CT691" s="12"/>
      <c r="CU691" s="12"/>
      <c r="CV691" s="12"/>
      <c r="CW691" s="12"/>
      <c r="CX691" s="12"/>
      <c r="CY691" s="12"/>
      <c r="CZ691" s="12"/>
      <c r="DA691" s="12"/>
      <c r="DB691" s="12"/>
      <c r="DC691" s="12"/>
      <c r="DD691" s="12"/>
      <c r="DE691" s="12"/>
      <c r="DF691" s="12"/>
      <c r="DG691" s="12"/>
      <c r="DH691" s="12"/>
      <c r="DI691" s="12"/>
      <c r="DJ691" s="12"/>
      <c r="DK691" s="12"/>
      <c r="DL691" s="12"/>
      <c r="DM691" s="12"/>
      <c r="DN691" s="12"/>
      <c r="DO691" s="12"/>
      <c r="DP691" s="12"/>
      <c r="DQ691" s="12"/>
      <c r="DR691" s="12"/>
      <c r="DS691" s="12"/>
      <c r="DT691" s="12"/>
      <c r="DU691" s="12"/>
      <c r="DV691" s="12"/>
      <c r="DW691" s="12"/>
      <c r="DX691" s="12"/>
      <c r="DY691" s="12"/>
      <c r="DZ691" s="12"/>
      <c r="EA691" s="12"/>
      <c r="EB691" s="12"/>
      <c r="EC691" s="12"/>
      <c r="ED691" s="12"/>
      <c r="EE691" s="12"/>
      <c r="EF691" s="12"/>
      <c r="EG691" s="12"/>
      <c r="EH691" s="12"/>
      <c r="EI691" s="12"/>
      <c r="EJ691" s="12"/>
      <c r="EK691" s="12"/>
      <c r="EL691" s="12"/>
      <c r="EM691" s="12"/>
      <c r="EN691" s="12"/>
      <c r="EO691" s="12"/>
      <c r="EP691" s="12"/>
      <c r="EQ691" s="12"/>
      <c r="ER691" s="12"/>
      <c r="ES691" s="12"/>
      <c r="ET691" s="12"/>
      <c r="EU691" s="12"/>
      <c r="EV691" s="12"/>
      <c r="EW691" s="12"/>
      <c r="EX691" s="12"/>
      <c r="EY691" s="12"/>
      <c r="EZ691" s="12"/>
      <c r="FA691" s="12"/>
      <c r="FB691" s="12"/>
      <c r="FC691" s="12"/>
      <c r="FD691" s="12"/>
      <c r="FE691" s="12"/>
      <c r="FF691" s="12"/>
      <c r="FG691" s="12"/>
      <c r="FH691" s="12"/>
      <c r="FI691" s="12"/>
      <c r="FJ691" s="12"/>
      <c r="FK691" s="12"/>
      <c r="FL691" s="12"/>
      <c r="FM691" s="12"/>
      <c r="FN691" s="12"/>
      <c r="FO691" s="12"/>
      <c r="FP691" s="12"/>
      <c r="FQ691" s="12"/>
      <c r="FR691" s="12"/>
      <c r="FS691" s="12"/>
      <c r="FT691" s="12"/>
      <c r="FU691" s="12"/>
      <c r="FV691" s="12"/>
      <c r="FW691" s="12"/>
      <c r="FX691" s="12"/>
      <c r="FY691" s="12"/>
      <c r="FZ691" s="12"/>
      <c r="GA691" s="12"/>
      <c r="GB691" s="12"/>
      <c r="GC691" s="12"/>
      <c r="GD691" s="12"/>
      <c r="GE691" s="12"/>
      <c r="GF691" s="12"/>
      <c r="GG691" s="12"/>
      <c r="GH691" s="12"/>
      <c r="GI691" s="12"/>
      <c r="GJ691" s="12"/>
      <c r="GK691" s="12"/>
      <c r="GL691" s="12"/>
      <c r="GM691" s="12"/>
      <c r="GN691" s="12"/>
      <c r="GO691" s="12"/>
      <c r="GP691" s="12"/>
      <c r="GQ691" s="12"/>
      <c r="GR691" s="12"/>
      <c r="GS691" s="12"/>
      <c r="GT691" s="12"/>
      <c r="GU691" s="12"/>
      <c r="GV691" s="12"/>
      <c r="GW691" s="12"/>
      <c r="GX691" s="12"/>
      <c r="GY691" s="12"/>
      <c r="GZ691" s="12"/>
      <c r="HA691" s="12"/>
      <c r="HB691" s="12"/>
      <c r="HC691" s="12"/>
      <c r="HD691" s="12"/>
      <c r="HE691" s="12"/>
      <c r="HF691" s="12"/>
      <c r="HG691" s="12"/>
      <c r="HH691" s="12"/>
      <c r="HI691" s="12"/>
      <c r="HJ691" s="12"/>
      <c r="HK691" s="12"/>
      <c r="HL691" s="12"/>
      <c r="HM691" s="12"/>
      <c r="HN691" s="12"/>
      <c r="HO691" s="12"/>
      <c r="HP691" s="12"/>
      <c r="HQ691" s="12"/>
      <c r="HR691" s="12"/>
      <c r="HS691" s="12"/>
      <c r="HT691" s="12"/>
      <c r="HU691" s="12"/>
      <c r="HV691" s="12"/>
      <c r="HW691" s="12"/>
      <c r="HX691" s="12"/>
      <c r="HY691" s="12"/>
      <c r="HZ691" s="12"/>
      <c r="IA691" s="12"/>
    </row>
    <row r="692" spans="1:235" s="1" customFormat="1" ht="18" customHeight="1" x14ac:dyDescent="0.25">
      <c r="A692" s="16" t="s">
        <v>11291</v>
      </c>
      <c r="B692" s="3" t="str">
        <f>HYPERLINK(CONCATENATE("http://www.worldcat.org/search?q=",A692),"WCat")</f>
        <v>WCat</v>
      </c>
      <c r="C692" s="16"/>
      <c r="D692" s="17"/>
      <c r="E692" s="16"/>
      <c r="F692" s="16"/>
      <c r="G692" s="16" t="s">
        <v>12</v>
      </c>
      <c r="H692" s="84" t="s">
        <v>39</v>
      </c>
      <c r="I692" s="15" t="s">
        <v>11292</v>
      </c>
      <c r="J692" s="8"/>
      <c r="K692" s="7"/>
      <c r="L692" s="179"/>
      <c r="M692" s="277"/>
      <c r="N692" s="126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  <c r="CD692" s="12"/>
      <c r="CE692" s="12"/>
      <c r="CF692" s="12"/>
      <c r="CG692" s="12"/>
      <c r="CH692" s="12"/>
      <c r="CI692" s="12"/>
      <c r="CJ692" s="12"/>
      <c r="CK692" s="12"/>
      <c r="CL692" s="12"/>
      <c r="CM692" s="12"/>
      <c r="CN692" s="12"/>
      <c r="CO692" s="12"/>
      <c r="CP692" s="12"/>
      <c r="CQ692" s="12"/>
      <c r="CR692" s="12"/>
      <c r="CS692" s="12"/>
      <c r="CT692" s="12"/>
      <c r="CU692" s="12"/>
      <c r="CV692" s="12"/>
      <c r="CW692" s="12"/>
      <c r="CX692" s="12"/>
      <c r="CY692" s="12"/>
      <c r="CZ692" s="12"/>
      <c r="DA692" s="12"/>
      <c r="DB692" s="12"/>
      <c r="DC692" s="12"/>
      <c r="DD692" s="12"/>
      <c r="DE692" s="12"/>
      <c r="DF692" s="12"/>
      <c r="DG692" s="12"/>
      <c r="DH692" s="12"/>
      <c r="DI692" s="12"/>
      <c r="DJ692" s="12"/>
      <c r="DK692" s="12"/>
      <c r="DL692" s="12"/>
      <c r="DM692" s="12"/>
      <c r="DN692" s="12"/>
      <c r="DO692" s="12"/>
      <c r="DP692" s="12"/>
      <c r="DQ692" s="12"/>
      <c r="DR692" s="12"/>
      <c r="DS692" s="12"/>
      <c r="DT692" s="12"/>
      <c r="DU692" s="12"/>
      <c r="DV692" s="12"/>
      <c r="DW692" s="12"/>
      <c r="DX692" s="12"/>
      <c r="DY692" s="12"/>
      <c r="DZ692" s="12"/>
      <c r="EA692" s="12"/>
      <c r="EB692" s="12"/>
      <c r="EC692" s="12"/>
      <c r="ED692" s="12"/>
      <c r="EE692" s="12"/>
      <c r="EF692" s="12"/>
      <c r="EG692" s="12"/>
      <c r="EH692" s="12"/>
      <c r="EI692" s="12"/>
      <c r="EJ692" s="12"/>
      <c r="EK692" s="12"/>
      <c r="EL692" s="12"/>
      <c r="EM692" s="12"/>
      <c r="EN692" s="12"/>
      <c r="EO692" s="12"/>
      <c r="EP692" s="12"/>
      <c r="EQ692" s="12"/>
      <c r="ER692" s="12"/>
      <c r="ES692" s="12"/>
      <c r="ET692" s="12"/>
      <c r="EU692" s="12"/>
      <c r="EV692" s="12"/>
      <c r="EW692" s="12"/>
      <c r="EX692" s="12"/>
      <c r="EY692" s="12"/>
      <c r="EZ692" s="12"/>
      <c r="FA692" s="12"/>
      <c r="FB692" s="12"/>
      <c r="FC692" s="12"/>
      <c r="FD692" s="12"/>
      <c r="FE692" s="12"/>
      <c r="FF692" s="12"/>
      <c r="FG692" s="12"/>
      <c r="FH692" s="12"/>
      <c r="FI692" s="12"/>
      <c r="FJ692" s="12"/>
      <c r="FK692" s="12"/>
      <c r="FL692" s="12"/>
      <c r="FM692" s="12"/>
      <c r="FN692" s="12"/>
      <c r="FO692" s="12"/>
      <c r="FP692" s="12"/>
      <c r="FQ692" s="12"/>
      <c r="FR692" s="12"/>
      <c r="FS692" s="12"/>
      <c r="FT692" s="12"/>
      <c r="FU692" s="12"/>
      <c r="FV692" s="12"/>
      <c r="FW692" s="12"/>
      <c r="FX692" s="12"/>
      <c r="FY692" s="12"/>
      <c r="FZ692" s="12"/>
      <c r="GA692" s="12"/>
      <c r="GB692" s="12"/>
      <c r="GC692" s="12"/>
      <c r="GD692" s="12"/>
      <c r="GE692" s="12"/>
      <c r="GF692" s="12"/>
      <c r="GG692" s="12"/>
      <c r="GH692" s="12"/>
      <c r="GI692" s="12"/>
      <c r="GJ692" s="12"/>
      <c r="GK692" s="12"/>
      <c r="GL692" s="12"/>
      <c r="GM692" s="12"/>
      <c r="GN692" s="12"/>
      <c r="GO692" s="12"/>
      <c r="GP692" s="12"/>
      <c r="GQ692" s="12"/>
      <c r="GR692" s="12"/>
      <c r="GS692" s="12"/>
      <c r="GT692" s="12"/>
      <c r="GU692" s="12"/>
      <c r="GV692" s="12"/>
      <c r="GW692" s="12"/>
      <c r="GX692" s="12"/>
      <c r="GY692" s="12"/>
      <c r="GZ692" s="12"/>
      <c r="HA692" s="12"/>
      <c r="HB692" s="12"/>
      <c r="HC692" s="12"/>
      <c r="HD692" s="12"/>
      <c r="HE692" s="12"/>
      <c r="HF692" s="12"/>
      <c r="HG692" s="12"/>
      <c r="HH692" s="12"/>
      <c r="HI692" s="12"/>
      <c r="HJ692" s="12"/>
      <c r="HK692" s="12"/>
      <c r="HL692" s="12"/>
      <c r="HM692" s="12"/>
      <c r="HN692" s="12"/>
      <c r="HO692" s="12"/>
      <c r="HP692" s="12"/>
      <c r="HQ692" s="12"/>
      <c r="HR692" s="12"/>
      <c r="HS692" s="12"/>
      <c r="HT692" s="12"/>
      <c r="HU692" s="12"/>
      <c r="HV692" s="12"/>
      <c r="HW692" s="12"/>
      <c r="HX692" s="12"/>
      <c r="HY692" s="12"/>
      <c r="HZ692" s="12"/>
      <c r="IA692" s="12"/>
    </row>
    <row r="693" spans="1:235" s="1" customFormat="1" ht="18" customHeight="1" x14ac:dyDescent="0.25">
      <c r="A693" s="16" t="s">
        <v>11293</v>
      </c>
      <c r="B693" s="3" t="str">
        <f>HYPERLINK(CONCATENATE("http://www.scimagojr.com/journalsearch.php?q=",A693),"SCimago")</f>
        <v>SCimago</v>
      </c>
      <c r="C693" s="4"/>
      <c r="D693" s="17"/>
      <c r="E693" s="16"/>
      <c r="F693" s="16"/>
      <c r="G693" s="16" t="s">
        <v>12</v>
      </c>
      <c r="H693" s="84" t="s">
        <v>39</v>
      </c>
      <c r="I693" s="15" t="s">
        <v>11294</v>
      </c>
      <c r="J693" s="8"/>
      <c r="K693" s="7"/>
      <c r="L693" s="179"/>
      <c r="M693" s="277"/>
      <c r="N693" s="126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  <c r="CD693" s="12"/>
      <c r="CE693" s="12"/>
      <c r="CF693" s="12"/>
      <c r="CG693" s="12"/>
      <c r="CH693" s="12"/>
      <c r="CI693" s="12"/>
      <c r="CJ693" s="12"/>
      <c r="CK693" s="12"/>
      <c r="CL693" s="12"/>
      <c r="CM693" s="12"/>
      <c r="CN693" s="12"/>
      <c r="CO693" s="12"/>
      <c r="CP693" s="12"/>
      <c r="CQ693" s="12"/>
      <c r="CR693" s="12"/>
      <c r="CS693" s="12"/>
      <c r="CT693" s="12"/>
      <c r="CU693" s="12"/>
      <c r="CV693" s="12"/>
      <c r="CW693" s="12"/>
      <c r="CX693" s="12"/>
      <c r="CY693" s="12"/>
      <c r="CZ693" s="12"/>
      <c r="DA693" s="12"/>
      <c r="DB693" s="12"/>
      <c r="DC693" s="12"/>
      <c r="DD693" s="12"/>
      <c r="DE693" s="12"/>
      <c r="DF693" s="12"/>
      <c r="DG693" s="12"/>
      <c r="DH693" s="12"/>
      <c r="DI693" s="12"/>
      <c r="DJ693" s="12"/>
      <c r="DK693" s="12"/>
      <c r="DL693" s="12"/>
      <c r="DM693" s="12"/>
      <c r="DN693" s="12"/>
      <c r="DO693" s="12"/>
      <c r="DP693" s="12"/>
      <c r="DQ693" s="12"/>
      <c r="DR693" s="12"/>
      <c r="DS693" s="12"/>
      <c r="DT693" s="12"/>
      <c r="DU693" s="12"/>
      <c r="DV693" s="12"/>
      <c r="DW693" s="12"/>
      <c r="DX693" s="12"/>
      <c r="DY693" s="12"/>
      <c r="DZ693" s="12"/>
      <c r="EA693" s="12"/>
      <c r="EB693" s="12"/>
      <c r="EC693" s="12"/>
      <c r="ED693" s="12"/>
      <c r="EE693" s="12"/>
      <c r="EF693" s="12"/>
      <c r="EG693" s="12"/>
      <c r="EH693" s="12"/>
      <c r="EI693" s="12"/>
      <c r="EJ693" s="12"/>
      <c r="EK693" s="12"/>
      <c r="EL693" s="12"/>
      <c r="EM693" s="12"/>
      <c r="EN693" s="12"/>
      <c r="EO693" s="12"/>
      <c r="EP693" s="12"/>
      <c r="EQ693" s="12"/>
      <c r="ER693" s="12"/>
      <c r="ES693" s="12"/>
      <c r="ET693" s="12"/>
      <c r="EU693" s="12"/>
      <c r="EV693" s="12"/>
      <c r="EW693" s="12"/>
      <c r="EX693" s="12"/>
      <c r="EY693" s="12"/>
      <c r="EZ693" s="12"/>
      <c r="FA693" s="12"/>
      <c r="FB693" s="12"/>
      <c r="FC693" s="12"/>
      <c r="FD693" s="12"/>
      <c r="FE693" s="12"/>
      <c r="FF693" s="12"/>
      <c r="FG693" s="12"/>
      <c r="FH693" s="12"/>
      <c r="FI693" s="12"/>
      <c r="FJ693" s="12"/>
      <c r="FK693" s="12"/>
      <c r="FL693" s="12"/>
      <c r="FM693" s="12"/>
      <c r="FN693" s="12"/>
      <c r="FO693" s="12"/>
      <c r="FP693" s="12"/>
      <c r="FQ693" s="12"/>
      <c r="FR693" s="12"/>
      <c r="FS693" s="12"/>
      <c r="FT693" s="12"/>
      <c r="FU693" s="12"/>
      <c r="FV693" s="12"/>
      <c r="FW693" s="12"/>
      <c r="FX693" s="12"/>
      <c r="FY693" s="12"/>
      <c r="FZ693" s="12"/>
      <c r="GA693" s="12"/>
      <c r="GB693" s="12"/>
      <c r="GC693" s="12"/>
      <c r="GD693" s="12"/>
      <c r="GE693" s="12"/>
      <c r="GF693" s="12"/>
      <c r="GG693" s="12"/>
      <c r="GH693" s="12"/>
      <c r="GI693" s="12"/>
      <c r="GJ693" s="12"/>
      <c r="GK693" s="12"/>
      <c r="GL693" s="12"/>
      <c r="GM693" s="12"/>
      <c r="GN693" s="12"/>
      <c r="GO693" s="12"/>
      <c r="GP693" s="12"/>
      <c r="GQ693" s="12"/>
      <c r="GR693" s="12"/>
      <c r="GS693" s="12"/>
      <c r="GT693" s="12"/>
      <c r="GU693" s="12"/>
      <c r="GV693" s="12"/>
      <c r="GW693" s="12"/>
      <c r="GX693" s="12"/>
      <c r="GY693" s="12"/>
      <c r="GZ693" s="12"/>
      <c r="HA693" s="12"/>
      <c r="HB693" s="12"/>
      <c r="HC693" s="12"/>
      <c r="HD693" s="12"/>
      <c r="HE693" s="12"/>
      <c r="HF693" s="12"/>
      <c r="HG693" s="12"/>
      <c r="HH693" s="12"/>
      <c r="HI693" s="12"/>
      <c r="HJ693" s="12"/>
      <c r="HK693" s="12"/>
      <c r="HL693" s="12"/>
      <c r="HM693" s="12"/>
      <c r="HN693" s="12"/>
      <c r="HO693" s="12"/>
      <c r="HP693" s="12"/>
      <c r="HQ693" s="12"/>
      <c r="HR693" s="12"/>
      <c r="HS693" s="12"/>
      <c r="HT693" s="12"/>
      <c r="HU693" s="12"/>
      <c r="HV693" s="12"/>
      <c r="HW693" s="12"/>
      <c r="HX693" s="12"/>
      <c r="HY693" s="12"/>
      <c r="HZ693" s="12"/>
      <c r="IA693" s="12"/>
    </row>
    <row r="694" spans="1:235" s="1" customFormat="1" ht="18" customHeight="1" x14ac:dyDescent="0.25">
      <c r="A694" s="16" t="s">
        <v>11295</v>
      </c>
      <c r="B694" s="3" t="str">
        <f>HYPERLINK(CONCATENATE("http://www.worldcat.org/search?q=",A694),"WCat")</f>
        <v>WCat</v>
      </c>
      <c r="C694" s="16"/>
      <c r="D694" s="17"/>
      <c r="E694" s="16"/>
      <c r="F694" s="16"/>
      <c r="G694" s="16" t="s">
        <v>12</v>
      </c>
      <c r="H694" s="84" t="s">
        <v>39</v>
      </c>
      <c r="I694" s="15" t="s">
        <v>11296</v>
      </c>
      <c r="J694" s="8"/>
      <c r="K694" s="7"/>
      <c r="L694" s="179"/>
      <c r="M694" s="277"/>
      <c r="N694" s="126"/>
    </row>
    <row r="695" spans="1:235" s="1" customFormat="1" ht="18" customHeight="1" x14ac:dyDescent="0.25">
      <c r="A695" s="16" t="s">
        <v>10597</v>
      </c>
      <c r="B695" s="3" t="str">
        <f>HYPERLINK(CONCATENATE("http://www.scimagojr.com/journalsearch.php?q=",A695),"SCimago")</f>
        <v>SCimago</v>
      </c>
      <c r="C695" s="4"/>
      <c r="D695" s="17"/>
      <c r="E695" s="16"/>
      <c r="F695" s="16"/>
      <c r="G695" s="16" t="s">
        <v>12</v>
      </c>
      <c r="H695" s="84" t="s">
        <v>39</v>
      </c>
      <c r="I695" s="15" t="s">
        <v>10598</v>
      </c>
      <c r="J695" s="16"/>
      <c r="K695" s="18"/>
      <c r="L695" s="179"/>
      <c r="M695" s="277"/>
      <c r="N695" s="126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  <c r="CD695" s="12"/>
      <c r="CE695" s="12"/>
      <c r="CF695" s="12"/>
      <c r="CG695" s="12"/>
      <c r="CH695" s="12"/>
      <c r="CI695" s="12"/>
      <c r="CJ695" s="12"/>
      <c r="CK695" s="12"/>
      <c r="CL695" s="12"/>
      <c r="CM695" s="12"/>
      <c r="CN695" s="12"/>
      <c r="CO695" s="12"/>
      <c r="CP695" s="12"/>
      <c r="CQ695" s="12"/>
      <c r="CR695" s="12"/>
      <c r="CS695" s="12"/>
      <c r="CT695" s="12"/>
      <c r="CU695" s="12"/>
      <c r="CV695" s="12"/>
      <c r="CW695" s="12"/>
      <c r="CX695" s="12"/>
      <c r="CY695" s="12"/>
      <c r="CZ695" s="12"/>
      <c r="DA695" s="12"/>
      <c r="DB695" s="12"/>
      <c r="DC695" s="12"/>
      <c r="DD695" s="12"/>
      <c r="DE695" s="12"/>
      <c r="DF695" s="12"/>
      <c r="DG695" s="12"/>
      <c r="DH695" s="12"/>
      <c r="DI695" s="12"/>
      <c r="DJ695" s="12"/>
      <c r="DK695" s="12"/>
      <c r="DL695" s="12"/>
      <c r="DM695" s="12"/>
      <c r="DN695" s="12"/>
      <c r="DO695" s="12"/>
      <c r="DP695" s="12"/>
      <c r="DQ695" s="12"/>
      <c r="DR695" s="12"/>
      <c r="DS695" s="12"/>
      <c r="DT695" s="12"/>
      <c r="DU695" s="12"/>
      <c r="DV695" s="12"/>
      <c r="DW695" s="12"/>
      <c r="DX695" s="12"/>
      <c r="DY695" s="12"/>
      <c r="DZ695" s="12"/>
      <c r="EA695" s="12"/>
      <c r="EB695" s="12"/>
      <c r="EC695" s="12"/>
      <c r="ED695" s="12"/>
      <c r="EE695" s="12"/>
      <c r="EF695" s="12"/>
      <c r="EG695" s="12"/>
      <c r="EH695" s="12"/>
      <c r="EI695" s="12"/>
      <c r="EJ695" s="12"/>
      <c r="EK695" s="12"/>
      <c r="EL695" s="12"/>
      <c r="EM695" s="12"/>
      <c r="EN695" s="12"/>
      <c r="EO695" s="12"/>
      <c r="EP695" s="12"/>
      <c r="EQ695" s="12"/>
      <c r="ER695" s="12"/>
      <c r="ES695" s="12"/>
      <c r="ET695" s="12"/>
      <c r="EU695" s="12"/>
      <c r="EV695" s="12"/>
      <c r="EW695" s="12"/>
      <c r="EX695" s="12"/>
      <c r="EY695" s="12"/>
      <c r="EZ695" s="12"/>
      <c r="FA695" s="12"/>
      <c r="FB695" s="12"/>
      <c r="FC695" s="12"/>
      <c r="FD695" s="12"/>
      <c r="FE695" s="12"/>
      <c r="FF695" s="12"/>
      <c r="FG695" s="12"/>
      <c r="FH695" s="12"/>
      <c r="FI695" s="12"/>
      <c r="FJ695" s="12"/>
      <c r="FK695" s="12"/>
      <c r="FL695" s="12"/>
      <c r="FM695" s="12"/>
      <c r="FN695" s="12"/>
      <c r="FO695" s="12"/>
      <c r="FP695" s="12"/>
      <c r="FQ695" s="12"/>
      <c r="FR695" s="12"/>
      <c r="FS695" s="12"/>
      <c r="FT695" s="12"/>
      <c r="FU695" s="12"/>
      <c r="FV695" s="12"/>
      <c r="FW695" s="12"/>
      <c r="FX695" s="12"/>
      <c r="FY695" s="12"/>
      <c r="FZ695" s="12"/>
      <c r="GA695" s="12"/>
      <c r="GB695" s="12"/>
      <c r="GC695" s="12"/>
      <c r="GD695" s="12"/>
      <c r="GE695" s="12"/>
      <c r="GF695" s="12"/>
      <c r="GG695" s="12"/>
      <c r="GH695" s="12"/>
      <c r="GI695" s="12"/>
      <c r="GJ695" s="12"/>
      <c r="GK695" s="12"/>
      <c r="GL695" s="12"/>
      <c r="GM695" s="12"/>
      <c r="GN695" s="12"/>
      <c r="GO695" s="12"/>
      <c r="GP695" s="12"/>
      <c r="GQ695" s="12"/>
      <c r="GR695" s="12"/>
      <c r="GS695" s="12"/>
      <c r="GT695" s="12"/>
      <c r="GU695" s="12"/>
      <c r="GV695" s="12"/>
      <c r="GW695" s="12"/>
      <c r="GX695" s="12"/>
      <c r="GY695" s="12"/>
      <c r="GZ695" s="12"/>
      <c r="HA695" s="12"/>
      <c r="HB695" s="12"/>
      <c r="HC695" s="12"/>
      <c r="HD695" s="12"/>
      <c r="HE695" s="12"/>
      <c r="HF695" s="12"/>
      <c r="HG695" s="12"/>
      <c r="HH695" s="12"/>
      <c r="HI695" s="12"/>
      <c r="HJ695" s="12"/>
      <c r="HK695" s="12"/>
      <c r="HL695" s="12"/>
      <c r="HM695" s="12"/>
      <c r="HN695" s="12"/>
      <c r="HO695" s="12"/>
      <c r="HP695" s="12"/>
      <c r="HQ695" s="12"/>
      <c r="HR695" s="12"/>
      <c r="HS695" s="12"/>
      <c r="HT695" s="12"/>
      <c r="HU695" s="12"/>
      <c r="HV695" s="12"/>
      <c r="HW695" s="12"/>
      <c r="HX695" s="12"/>
      <c r="HY695" s="12"/>
      <c r="HZ695" s="12"/>
      <c r="IA695" s="12"/>
    </row>
    <row r="696" spans="1:235" s="1" customFormat="1" ht="18" customHeight="1" x14ac:dyDescent="0.25">
      <c r="A696" s="16" t="s">
        <v>11297</v>
      </c>
      <c r="B696" s="3" t="str">
        <f>HYPERLINK(CONCATENATE("http://www.worldcat.org/search?q=",A696),"WCat")</f>
        <v>WCat</v>
      </c>
      <c r="C696" s="16"/>
      <c r="D696" s="17"/>
      <c r="E696" s="16"/>
      <c r="F696" s="16"/>
      <c r="G696" s="16" t="s">
        <v>12</v>
      </c>
      <c r="H696" s="84" t="s">
        <v>39</v>
      </c>
      <c r="I696" s="15" t="s">
        <v>11298</v>
      </c>
      <c r="J696" s="8"/>
      <c r="K696" s="7"/>
      <c r="L696" s="179"/>
      <c r="M696" s="277"/>
      <c r="N696" s="126"/>
    </row>
    <row r="697" spans="1:235" s="1" customFormat="1" ht="18" customHeight="1" x14ac:dyDescent="0.25">
      <c r="A697" s="16" t="s">
        <v>11299</v>
      </c>
      <c r="B697" s="3" t="str">
        <f>HYPERLINK(CONCATENATE("http://www.worldcat.org/search?q=",A697),"WCat")</f>
        <v>WCat</v>
      </c>
      <c r="C697" s="16"/>
      <c r="D697" s="17"/>
      <c r="E697" s="16"/>
      <c r="F697" s="16"/>
      <c r="G697" s="16" t="s">
        <v>12</v>
      </c>
      <c r="H697" s="84" t="s">
        <v>39</v>
      </c>
      <c r="I697" s="15" t="s">
        <v>11300</v>
      </c>
      <c r="J697" s="8"/>
      <c r="K697" s="7"/>
      <c r="L697" s="179"/>
      <c r="M697" s="277"/>
      <c r="N697" s="126"/>
    </row>
    <row r="698" spans="1:235" s="1" customFormat="1" ht="18" customHeight="1" x14ac:dyDescent="0.25">
      <c r="A698" s="16" t="s">
        <v>11301</v>
      </c>
      <c r="B698" s="3" t="str">
        <f>HYPERLINK(CONCATENATE("http://www.scimagojr.com/journalsearch.php?q=",A698),"SCimago")</f>
        <v>SCimago</v>
      </c>
      <c r="C698" s="4"/>
      <c r="D698" s="17"/>
      <c r="E698" s="16"/>
      <c r="F698" s="16"/>
      <c r="G698" s="16" t="s">
        <v>12</v>
      </c>
      <c r="H698" s="84" t="s">
        <v>39</v>
      </c>
      <c r="I698" s="15" t="s">
        <v>11302</v>
      </c>
      <c r="J698" s="8"/>
      <c r="K698" s="7"/>
      <c r="L698" s="179"/>
      <c r="M698" s="277"/>
      <c r="N698" s="126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  <c r="BZ698" s="12"/>
      <c r="CA698" s="12"/>
      <c r="CB698" s="12"/>
      <c r="CC698" s="12"/>
      <c r="CD698" s="12"/>
      <c r="CE698" s="12"/>
      <c r="CF698" s="12"/>
      <c r="CG698" s="12"/>
      <c r="CH698" s="12"/>
      <c r="CI698" s="12"/>
      <c r="CJ698" s="12"/>
      <c r="CK698" s="12"/>
      <c r="CL698" s="12"/>
      <c r="CM698" s="12"/>
      <c r="CN698" s="12"/>
      <c r="CO698" s="12"/>
      <c r="CP698" s="12"/>
      <c r="CQ698" s="12"/>
      <c r="CR698" s="12"/>
      <c r="CS698" s="12"/>
      <c r="CT698" s="12"/>
      <c r="CU698" s="12"/>
      <c r="CV698" s="12"/>
      <c r="CW698" s="12"/>
      <c r="CX698" s="12"/>
      <c r="CY698" s="12"/>
      <c r="CZ698" s="12"/>
      <c r="DA698" s="12"/>
      <c r="DB698" s="12"/>
      <c r="DC698" s="12"/>
      <c r="DD698" s="12"/>
      <c r="DE698" s="12"/>
      <c r="DF698" s="12"/>
      <c r="DG698" s="12"/>
      <c r="DH698" s="12"/>
      <c r="DI698" s="12"/>
      <c r="DJ698" s="12"/>
      <c r="DK698" s="12"/>
      <c r="DL698" s="12"/>
      <c r="DM698" s="12"/>
      <c r="DN698" s="12"/>
      <c r="DO698" s="12"/>
      <c r="DP698" s="12"/>
      <c r="DQ698" s="12"/>
      <c r="DR698" s="12"/>
      <c r="DS698" s="12"/>
      <c r="DT698" s="12"/>
      <c r="DU698" s="12"/>
      <c r="DV698" s="12"/>
      <c r="DW698" s="12"/>
      <c r="DX698" s="12"/>
      <c r="DY698" s="12"/>
      <c r="DZ698" s="12"/>
      <c r="EA698" s="12"/>
      <c r="EB698" s="12"/>
      <c r="EC698" s="12"/>
      <c r="ED698" s="12"/>
      <c r="EE698" s="12"/>
      <c r="EF698" s="12"/>
      <c r="EG698" s="12"/>
      <c r="EH698" s="12"/>
      <c r="EI698" s="12"/>
      <c r="EJ698" s="12"/>
      <c r="EK698" s="12"/>
      <c r="EL698" s="12"/>
      <c r="EM698" s="12"/>
      <c r="EN698" s="12"/>
      <c r="EO698" s="12"/>
      <c r="EP698" s="12"/>
      <c r="EQ698" s="12"/>
      <c r="ER698" s="12"/>
      <c r="ES698" s="12"/>
      <c r="ET698" s="12"/>
      <c r="EU698" s="12"/>
      <c r="EV698" s="12"/>
      <c r="EW698" s="12"/>
      <c r="EX698" s="12"/>
      <c r="EY698" s="12"/>
      <c r="EZ698" s="12"/>
      <c r="FA698" s="12"/>
      <c r="FB698" s="12"/>
      <c r="FC698" s="12"/>
      <c r="FD698" s="12"/>
      <c r="FE698" s="12"/>
      <c r="FF698" s="12"/>
      <c r="FG698" s="12"/>
      <c r="FH698" s="12"/>
      <c r="FI698" s="12"/>
      <c r="FJ698" s="12"/>
      <c r="FK698" s="12"/>
      <c r="FL698" s="12"/>
      <c r="FM698" s="12"/>
      <c r="FN698" s="12"/>
      <c r="FO698" s="12"/>
      <c r="FP698" s="12"/>
      <c r="FQ698" s="12"/>
      <c r="FR698" s="12"/>
      <c r="FS698" s="12"/>
      <c r="FT698" s="12"/>
      <c r="FU698" s="12"/>
      <c r="FV698" s="12"/>
      <c r="FW698" s="12"/>
      <c r="FX698" s="12"/>
      <c r="FY698" s="12"/>
      <c r="FZ698" s="12"/>
      <c r="GA698" s="12"/>
      <c r="GB698" s="12"/>
      <c r="GC698" s="12"/>
      <c r="GD698" s="12"/>
      <c r="GE698" s="12"/>
      <c r="GF698" s="12"/>
      <c r="GG698" s="12"/>
      <c r="GH698" s="12"/>
      <c r="GI698" s="12"/>
      <c r="GJ698" s="12"/>
      <c r="GK698" s="12"/>
      <c r="GL698" s="12"/>
      <c r="GM698" s="12"/>
      <c r="GN698" s="12"/>
      <c r="GO698" s="12"/>
      <c r="GP698" s="12"/>
      <c r="GQ698" s="12"/>
      <c r="GR698" s="12"/>
      <c r="GS698" s="12"/>
      <c r="GT698" s="12"/>
      <c r="GU698" s="12"/>
      <c r="GV698" s="12"/>
      <c r="GW698" s="12"/>
      <c r="GX698" s="12"/>
      <c r="GY698" s="12"/>
      <c r="GZ698" s="12"/>
      <c r="HA698" s="12"/>
      <c r="HB698" s="12"/>
      <c r="HC698" s="12"/>
      <c r="HD698" s="12"/>
      <c r="HE698" s="12"/>
      <c r="HF698" s="12"/>
      <c r="HG698" s="12"/>
      <c r="HH698" s="12"/>
      <c r="HI698" s="12"/>
      <c r="HJ698" s="12"/>
      <c r="HK698" s="12"/>
      <c r="HL698" s="12"/>
      <c r="HM698" s="12"/>
      <c r="HN698" s="12"/>
      <c r="HO698" s="12"/>
      <c r="HP698" s="12"/>
      <c r="HQ698" s="12"/>
      <c r="HR698" s="12"/>
      <c r="HS698" s="12"/>
      <c r="HT698" s="12"/>
      <c r="HU698" s="12"/>
      <c r="HV698" s="12"/>
      <c r="HW698" s="12"/>
      <c r="HX698" s="12"/>
      <c r="HY698" s="12"/>
      <c r="HZ698" s="12"/>
      <c r="IA698" s="12"/>
    </row>
    <row r="699" spans="1:235" s="1" customFormat="1" ht="18" customHeight="1" x14ac:dyDescent="0.25">
      <c r="A699" s="16" t="s">
        <v>11303</v>
      </c>
      <c r="B699" s="3" t="str">
        <f>HYPERLINK(CONCATENATE("http://www.worldcat.org/search?q=",A699),"WCat")</f>
        <v>WCat</v>
      </c>
      <c r="C699" s="16"/>
      <c r="D699" s="17"/>
      <c r="E699" s="16"/>
      <c r="F699" s="16"/>
      <c r="G699" s="16" t="s">
        <v>12</v>
      </c>
      <c r="H699" s="84" t="s">
        <v>39</v>
      </c>
      <c r="I699" s="15" t="s">
        <v>11304</v>
      </c>
      <c r="J699" s="8"/>
      <c r="K699" s="7"/>
      <c r="L699" s="179"/>
      <c r="M699" s="277"/>
      <c r="N699" s="126"/>
    </row>
    <row r="700" spans="1:235" s="1" customFormat="1" ht="18" customHeight="1" x14ac:dyDescent="0.25">
      <c r="A700" s="16" t="s">
        <v>11305</v>
      </c>
      <c r="B700" s="3" t="str">
        <f>HYPERLINK(CONCATENATE("http://www.worldcat.org/search?q=",A700),"WCat")</f>
        <v>WCat</v>
      </c>
      <c r="C700" s="16"/>
      <c r="D700" s="17"/>
      <c r="E700" s="16"/>
      <c r="F700" s="16"/>
      <c r="G700" s="16" t="s">
        <v>12</v>
      </c>
      <c r="H700" s="84" t="s">
        <v>39</v>
      </c>
      <c r="I700" s="15" t="s">
        <v>11306</v>
      </c>
      <c r="J700" s="8"/>
      <c r="K700" s="11"/>
      <c r="L700" s="179"/>
      <c r="M700" s="277"/>
      <c r="N700" s="126"/>
    </row>
    <row r="701" spans="1:235" s="1" customFormat="1" ht="18" customHeight="1" x14ac:dyDescent="0.25">
      <c r="A701" s="16" t="s">
        <v>11307</v>
      </c>
      <c r="B701" s="3" t="str">
        <f>HYPERLINK(CONCATENATE("http://www.worldcat.org/search?q=",A701),"WCat")</f>
        <v>WCat</v>
      </c>
      <c r="C701" s="16"/>
      <c r="D701" s="17"/>
      <c r="E701" s="16"/>
      <c r="F701" s="16"/>
      <c r="G701" s="16" t="s">
        <v>12</v>
      </c>
      <c r="H701" s="84" t="s">
        <v>39</v>
      </c>
      <c r="I701" s="15" t="s">
        <v>11308</v>
      </c>
      <c r="J701" s="8"/>
      <c r="K701" s="7"/>
      <c r="L701" s="179"/>
      <c r="M701" s="277"/>
      <c r="N701" s="126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  <c r="BZ701" s="12"/>
      <c r="CA701" s="12"/>
      <c r="CB701" s="12"/>
      <c r="CC701" s="12"/>
      <c r="CD701" s="12"/>
      <c r="CE701" s="12"/>
      <c r="CF701" s="12"/>
      <c r="CG701" s="12"/>
      <c r="CH701" s="12"/>
      <c r="CI701" s="12"/>
      <c r="CJ701" s="12"/>
      <c r="CK701" s="12"/>
      <c r="CL701" s="12"/>
      <c r="CM701" s="12"/>
      <c r="CN701" s="12"/>
      <c r="CO701" s="12"/>
      <c r="CP701" s="12"/>
      <c r="CQ701" s="12"/>
      <c r="CR701" s="12"/>
      <c r="CS701" s="12"/>
      <c r="CT701" s="12"/>
      <c r="CU701" s="12"/>
      <c r="CV701" s="12"/>
      <c r="CW701" s="12"/>
      <c r="CX701" s="12"/>
      <c r="CY701" s="12"/>
      <c r="CZ701" s="12"/>
      <c r="DA701" s="12"/>
      <c r="DB701" s="12"/>
      <c r="DC701" s="12"/>
      <c r="DD701" s="12"/>
      <c r="DE701" s="12"/>
      <c r="DF701" s="12"/>
      <c r="DG701" s="12"/>
      <c r="DH701" s="12"/>
      <c r="DI701" s="12"/>
      <c r="DJ701" s="12"/>
      <c r="DK701" s="12"/>
      <c r="DL701" s="12"/>
      <c r="DM701" s="12"/>
      <c r="DN701" s="12"/>
      <c r="DO701" s="12"/>
      <c r="DP701" s="12"/>
      <c r="DQ701" s="12"/>
      <c r="DR701" s="12"/>
      <c r="DS701" s="12"/>
      <c r="DT701" s="12"/>
      <c r="DU701" s="12"/>
      <c r="DV701" s="12"/>
      <c r="DW701" s="12"/>
      <c r="DX701" s="12"/>
      <c r="DY701" s="12"/>
      <c r="DZ701" s="12"/>
      <c r="EA701" s="12"/>
      <c r="EB701" s="12"/>
      <c r="EC701" s="12"/>
      <c r="ED701" s="12"/>
      <c r="EE701" s="12"/>
      <c r="EF701" s="12"/>
      <c r="EG701" s="12"/>
      <c r="EH701" s="12"/>
      <c r="EI701" s="12"/>
      <c r="EJ701" s="12"/>
      <c r="EK701" s="12"/>
      <c r="EL701" s="12"/>
      <c r="EM701" s="12"/>
      <c r="EN701" s="12"/>
      <c r="EO701" s="12"/>
      <c r="EP701" s="12"/>
      <c r="EQ701" s="12"/>
      <c r="ER701" s="12"/>
      <c r="ES701" s="12"/>
      <c r="ET701" s="12"/>
      <c r="EU701" s="12"/>
      <c r="EV701" s="12"/>
      <c r="EW701" s="12"/>
      <c r="EX701" s="12"/>
      <c r="EY701" s="12"/>
      <c r="EZ701" s="12"/>
      <c r="FA701" s="12"/>
      <c r="FB701" s="12"/>
      <c r="FC701" s="12"/>
      <c r="FD701" s="12"/>
      <c r="FE701" s="12"/>
      <c r="FF701" s="12"/>
      <c r="FG701" s="12"/>
      <c r="FH701" s="12"/>
      <c r="FI701" s="12"/>
      <c r="FJ701" s="12"/>
      <c r="FK701" s="12"/>
      <c r="FL701" s="12"/>
      <c r="FM701" s="12"/>
      <c r="FN701" s="12"/>
      <c r="FO701" s="12"/>
      <c r="FP701" s="12"/>
      <c r="FQ701" s="12"/>
      <c r="FR701" s="12"/>
      <c r="FS701" s="12"/>
      <c r="FT701" s="12"/>
      <c r="FU701" s="12"/>
      <c r="FV701" s="12"/>
      <c r="FW701" s="12"/>
      <c r="FX701" s="12"/>
      <c r="FY701" s="12"/>
      <c r="FZ701" s="12"/>
      <c r="GA701" s="12"/>
      <c r="GB701" s="12"/>
      <c r="GC701" s="12"/>
      <c r="GD701" s="12"/>
      <c r="GE701" s="12"/>
      <c r="GF701" s="12"/>
      <c r="GG701" s="12"/>
      <c r="GH701" s="12"/>
      <c r="GI701" s="12"/>
      <c r="GJ701" s="12"/>
      <c r="GK701" s="12"/>
      <c r="GL701" s="12"/>
      <c r="GM701" s="12"/>
      <c r="GN701" s="12"/>
      <c r="GO701" s="12"/>
      <c r="GP701" s="12"/>
      <c r="GQ701" s="12"/>
      <c r="GR701" s="12"/>
      <c r="GS701" s="12"/>
      <c r="GT701" s="12"/>
      <c r="GU701" s="12"/>
      <c r="GV701" s="12"/>
      <c r="GW701" s="12"/>
      <c r="GX701" s="12"/>
      <c r="GY701" s="12"/>
      <c r="GZ701" s="12"/>
      <c r="HA701" s="12"/>
      <c r="HB701" s="12"/>
      <c r="HC701" s="12"/>
      <c r="HD701" s="12"/>
      <c r="HE701" s="12"/>
      <c r="HF701" s="12"/>
      <c r="HG701" s="12"/>
      <c r="HH701" s="12"/>
      <c r="HI701" s="12"/>
      <c r="HJ701" s="12"/>
      <c r="HK701" s="12"/>
      <c r="HL701" s="12"/>
      <c r="HM701" s="12"/>
      <c r="HN701" s="12"/>
      <c r="HO701" s="12"/>
      <c r="HP701" s="12"/>
      <c r="HQ701" s="12"/>
      <c r="HR701" s="12"/>
      <c r="HS701" s="12"/>
      <c r="HT701" s="12"/>
      <c r="HU701" s="12"/>
      <c r="HV701" s="12"/>
      <c r="HW701" s="12"/>
      <c r="HX701" s="12"/>
      <c r="HY701" s="12"/>
      <c r="HZ701" s="12"/>
      <c r="IA701" s="12"/>
    </row>
    <row r="702" spans="1:235" s="1" customFormat="1" ht="18" customHeight="1" x14ac:dyDescent="0.25">
      <c r="A702" s="16" t="s">
        <v>11309</v>
      </c>
      <c r="B702" s="3" t="str">
        <f>HYPERLINK(CONCATENATE("http://www.worldcat.org/search?q=",A702),"WCat")</f>
        <v>WCat</v>
      </c>
      <c r="C702" s="16"/>
      <c r="D702" s="17"/>
      <c r="E702" s="16"/>
      <c r="F702" s="16"/>
      <c r="G702" s="16" t="s">
        <v>12</v>
      </c>
      <c r="H702" s="84" t="s">
        <v>39</v>
      </c>
      <c r="I702" s="15" t="s">
        <v>11310</v>
      </c>
      <c r="J702" s="8"/>
      <c r="K702" s="7"/>
      <c r="L702" s="179"/>
      <c r="M702" s="277"/>
      <c r="N702" s="126"/>
    </row>
    <row r="703" spans="1:235" s="1" customFormat="1" ht="18" customHeight="1" x14ac:dyDescent="0.25">
      <c r="A703" s="16" t="s">
        <v>11311</v>
      </c>
      <c r="B703" s="3" t="str">
        <f>HYPERLINK(CONCATENATE("http://www.worldcat.org/search?q=",A703),"WCat")</f>
        <v>WCat</v>
      </c>
      <c r="C703" s="16"/>
      <c r="D703" s="17" t="s">
        <v>11312</v>
      </c>
      <c r="E703" s="3" t="str">
        <f>HYPERLINK(CONCATENATE("http://www.worldcat.org/search?q=",D703),"WCat")</f>
        <v>WCat</v>
      </c>
      <c r="F703" s="16"/>
      <c r="G703" s="16" t="s">
        <v>12</v>
      </c>
      <c r="H703" s="84" t="s">
        <v>39</v>
      </c>
      <c r="I703" s="15" t="s">
        <v>11313</v>
      </c>
      <c r="J703" s="16"/>
      <c r="K703" s="18"/>
      <c r="L703" s="179"/>
      <c r="M703" s="277"/>
      <c r="N703" s="126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2"/>
      <c r="BY703" s="12"/>
      <c r="BZ703" s="12"/>
      <c r="CA703" s="12"/>
      <c r="CB703" s="12"/>
      <c r="CC703" s="12"/>
      <c r="CD703" s="12"/>
      <c r="CE703" s="12"/>
      <c r="CF703" s="12"/>
      <c r="CG703" s="12"/>
      <c r="CH703" s="12"/>
      <c r="CI703" s="12"/>
      <c r="CJ703" s="12"/>
      <c r="CK703" s="12"/>
      <c r="CL703" s="12"/>
      <c r="CM703" s="12"/>
      <c r="CN703" s="12"/>
      <c r="CO703" s="12"/>
      <c r="CP703" s="12"/>
      <c r="CQ703" s="12"/>
      <c r="CR703" s="12"/>
      <c r="CS703" s="12"/>
      <c r="CT703" s="12"/>
      <c r="CU703" s="12"/>
      <c r="CV703" s="12"/>
      <c r="CW703" s="12"/>
      <c r="CX703" s="12"/>
      <c r="CY703" s="12"/>
      <c r="CZ703" s="12"/>
      <c r="DA703" s="12"/>
      <c r="DB703" s="12"/>
      <c r="DC703" s="12"/>
      <c r="DD703" s="12"/>
      <c r="DE703" s="12"/>
      <c r="DF703" s="12"/>
      <c r="DG703" s="12"/>
      <c r="DH703" s="12"/>
      <c r="DI703" s="12"/>
      <c r="DJ703" s="12"/>
      <c r="DK703" s="12"/>
      <c r="DL703" s="12"/>
      <c r="DM703" s="12"/>
      <c r="DN703" s="12"/>
      <c r="DO703" s="12"/>
      <c r="DP703" s="12"/>
      <c r="DQ703" s="12"/>
      <c r="DR703" s="12"/>
      <c r="DS703" s="12"/>
      <c r="DT703" s="12"/>
      <c r="DU703" s="12"/>
      <c r="DV703" s="12"/>
      <c r="DW703" s="12"/>
      <c r="DX703" s="12"/>
      <c r="DY703" s="12"/>
      <c r="DZ703" s="12"/>
      <c r="EA703" s="12"/>
      <c r="EB703" s="12"/>
      <c r="EC703" s="12"/>
      <c r="ED703" s="12"/>
      <c r="EE703" s="12"/>
      <c r="EF703" s="12"/>
      <c r="EG703" s="12"/>
      <c r="EH703" s="12"/>
      <c r="EI703" s="12"/>
      <c r="EJ703" s="12"/>
      <c r="EK703" s="12"/>
      <c r="EL703" s="12"/>
      <c r="EM703" s="12"/>
      <c r="EN703" s="12"/>
      <c r="EO703" s="12"/>
      <c r="EP703" s="12"/>
      <c r="EQ703" s="12"/>
      <c r="ER703" s="12"/>
      <c r="ES703" s="12"/>
      <c r="ET703" s="12"/>
      <c r="EU703" s="12"/>
      <c r="EV703" s="12"/>
      <c r="EW703" s="12"/>
      <c r="EX703" s="12"/>
      <c r="EY703" s="12"/>
      <c r="EZ703" s="12"/>
      <c r="FA703" s="12"/>
      <c r="FB703" s="12"/>
      <c r="FC703" s="12"/>
      <c r="FD703" s="12"/>
      <c r="FE703" s="12"/>
      <c r="FF703" s="12"/>
      <c r="FG703" s="12"/>
      <c r="FH703" s="12"/>
      <c r="FI703" s="12"/>
      <c r="FJ703" s="12"/>
      <c r="FK703" s="12"/>
      <c r="FL703" s="12"/>
      <c r="FM703" s="12"/>
      <c r="FN703" s="12"/>
      <c r="FO703" s="12"/>
      <c r="FP703" s="12"/>
      <c r="FQ703" s="12"/>
      <c r="FR703" s="12"/>
      <c r="FS703" s="12"/>
      <c r="FT703" s="12"/>
      <c r="FU703" s="12"/>
      <c r="FV703" s="12"/>
      <c r="FW703" s="12"/>
      <c r="FX703" s="12"/>
      <c r="FY703" s="12"/>
      <c r="FZ703" s="12"/>
      <c r="GA703" s="12"/>
      <c r="GB703" s="12"/>
      <c r="GC703" s="12"/>
      <c r="GD703" s="12"/>
      <c r="GE703" s="12"/>
      <c r="GF703" s="12"/>
      <c r="GG703" s="12"/>
      <c r="GH703" s="12"/>
      <c r="GI703" s="12"/>
      <c r="GJ703" s="12"/>
      <c r="GK703" s="12"/>
      <c r="GL703" s="12"/>
      <c r="GM703" s="12"/>
      <c r="GN703" s="12"/>
      <c r="GO703" s="12"/>
      <c r="GP703" s="12"/>
      <c r="GQ703" s="12"/>
      <c r="GR703" s="12"/>
      <c r="GS703" s="12"/>
      <c r="GT703" s="12"/>
      <c r="GU703" s="12"/>
      <c r="GV703" s="12"/>
      <c r="GW703" s="12"/>
      <c r="GX703" s="12"/>
      <c r="GY703" s="12"/>
      <c r="GZ703" s="12"/>
      <c r="HA703" s="12"/>
      <c r="HB703" s="12"/>
      <c r="HC703" s="12"/>
      <c r="HD703" s="12"/>
      <c r="HE703" s="12"/>
      <c r="HF703" s="12"/>
      <c r="HG703" s="12"/>
      <c r="HH703" s="12"/>
      <c r="HI703" s="12"/>
      <c r="HJ703" s="12"/>
      <c r="HK703" s="12"/>
      <c r="HL703" s="12"/>
      <c r="HM703" s="12"/>
      <c r="HN703" s="12"/>
      <c r="HO703" s="12"/>
      <c r="HP703" s="12"/>
      <c r="HQ703" s="12"/>
      <c r="HR703" s="12"/>
      <c r="HS703" s="12"/>
      <c r="HT703" s="12"/>
      <c r="HU703" s="12"/>
      <c r="HV703" s="12"/>
      <c r="HW703" s="12"/>
      <c r="HX703" s="12"/>
      <c r="HY703" s="12"/>
      <c r="HZ703" s="12"/>
      <c r="IA703" s="12"/>
    </row>
    <row r="704" spans="1:235" s="1" customFormat="1" ht="18" customHeight="1" x14ac:dyDescent="0.25">
      <c r="A704" s="16" t="s">
        <v>11314</v>
      </c>
      <c r="B704" s="3" t="str">
        <f>HYPERLINK(CONCATENATE("http://www.scimagojr.com/journalsearch.php?q=",A704),"SCimago")</f>
        <v>SCimago</v>
      </c>
      <c r="C704" s="4"/>
      <c r="D704" s="17"/>
      <c r="E704" s="16"/>
      <c r="F704" s="16"/>
      <c r="G704" s="16" t="s">
        <v>12</v>
      </c>
      <c r="H704" s="84" t="s">
        <v>39</v>
      </c>
      <c r="I704" s="15" t="s">
        <v>11315</v>
      </c>
      <c r="J704" s="16"/>
      <c r="K704" s="18"/>
      <c r="L704" s="179"/>
      <c r="M704" s="277"/>
      <c r="N704" s="126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  <c r="BZ704" s="12"/>
      <c r="CA704" s="12"/>
      <c r="CB704" s="12"/>
      <c r="CC704" s="12"/>
      <c r="CD704" s="12"/>
      <c r="CE704" s="12"/>
      <c r="CF704" s="12"/>
      <c r="CG704" s="12"/>
      <c r="CH704" s="12"/>
      <c r="CI704" s="12"/>
      <c r="CJ704" s="12"/>
      <c r="CK704" s="12"/>
      <c r="CL704" s="12"/>
      <c r="CM704" s="12"/>
      <c r="CN704" s="12"/>
      <c r="CO704" s="12"/>
      <c r="CP704" s="12"/>
      <c r="CQ704" s="12"/>
      <c r="CR704" s="12"/>
      <c r="CS704" s="12"/>
      <c r="CT704" s="12"/>
      <c r="CU704" s="12"/>
      <c r="CV704" s="12"/>
      <c r="CW704" s="12"/>
      <c r="CX704" s="12"/>
      <c r="CY704" s="12"/>
      <c r="CZ704" s="12"/>
      <c r="DA704" s="12"/>
      <c r="DB704" s="12"/>
      <c r="DC704" s="12"/>
      <c r="DD704" s="12"/>
      <c r="DE704" s="12"/>
      <c r="DF704" s="12"/>
      <c r="DG704" s="12"/>
      <c r="DH704" s="12"/>
      <c r="DI704" s="12"/>
      <c r="DJ704" s="12"/>
      <c r="DK704" s="12"/>
      <c r="DL704" s="12"/>
      <c r="DM704" s="12"/>
      <c r="DN704" s="12"/>
      <c r="DO704" s="12"/>
      <c r="DP704" s="12"/>
      <c r="DQ704" s="12"/>
      <c r="DR704" s="12"/>
      <c r="DS704" s="12"/>
      <c r="DT704" s="12"/>
      <c r="DU704" s="12"/>
      <c r="DV704" s="12"/>
      <c r="DW704" s="12"/>
      <c r="DX704" s="12"/>
      <c r="DY704" s="12"/>
      <c r="DZ704" s="12"/>
      <c r="EA704" s="12"/>
      <c r="EB704" s="12"/>
      <c r="EC704" s="12"/>
      <c r="ED704" s="12"/>
      <c r="EE704" s="12"/>
      <c r="EF704" s="12"/>
      <c r="EG704" s="12"/>
      <c r="EH704" s="12"/>
      <c r="EI704" s="12"/>
      <c r="EJ704" s="12"/>
      <c r="EK704" s="12"/>
      <c r="EL704" s="12"/>
      <c r="EM704" s="12"/>
      <c r="EN704" s="12"/>
      <c r="EO704" s="12"/>
      <c r="EP704" s="12"/>
      <c r="EQ704" s="12"/>
      <c r="ER704" s="12"/>
      <c r="ES704" s="12"/>
      <c r="ET704" s="12"/>
      <c r="EU704" s="12"/>
      <c r="EV704" s="12"/>
      <c r="EW704" s="12"/>
      <c r="EX704" s="12"/>
      <c r="EY704" s="12"/>
      <c r="EZ704" s="12"/>
      <c r="FA704" s="12"/>
      <c r="FB704" s="12"/>
      <c r="FC704" s="12"/>
      <c r="FD704" s="12"/>
      <c r="FE704" s="12"/>
      <c r="FF704" s="12"/>
      <c r="FG704" s="12"/>
      <c r="FH704" s="12"/>
      <c r="FI704" s="12"/>
      <c r="FJ704" s="12"/>
      <c r="FK704" s="12"/>
      <c r="FL704" s="12"/>
      <c r="FM704" s="12"/>
      <c r="FN704" s="12"/>
      <c r="FO704" s="12"/>
      <c r="FP704" s="12"/>
      <c r="FQ704" s="12"/>
      <c r="FR704" s="12"/>
      <c r="FS704" s="12"/>
      <c r="FT704" s="12"/>
      <c r="FU704" s="12"/>
      <c r="FV704" s="12"/>
      <c r="FW704" s="12"/>
      <c r="FX704" s="12"/>
      <c r="FY704" s="12"/>
      <c r="FZ704" s="12"/>
      <c r="GA704" s="12"/>
      <c r="GB704" s="12"/>
      <c r="GC704" s="12"/>
      <c r="GD704" s="12"/>
      <c r="GE704" s="12"/>
      <c r="GF704" s="12"/>
      <c r="GG704" s="12"/>
      <c r="GH704" s="12"/>
      <c r="GI704" s="12"/>
      <c r="GJ704" s="12"/>
      <c r="GK704" s="12"/>
      <c r="GL704" s="12"/>
      <c r="GM704" s="12"/>
      <c r="GN704" s="12"/>
      <c r="GO704" s="12"/>
      <c r="GP704" s="12"/>
      <c r="GQ704" s="12"/>
      <c r="GR704" s="12"/>
      <c r="GS704" s="12"/>
      <c r="GT704" s="12"/>
      <c r="GU704" s="12"/>
      <c r="GV704" s="12"/>
      <c r="GW704" s="12"/>
      <c r="GX704" s="12"/>
      <c r="GY704" s="12"/>
      <c r="GZ704" s="12"/>
      <c r="HA704" s="12"/>
      <c r="HB704" s="12"/>
      <c r="HC704" s="12"/>
      <c r="HD704" s="12"/>
      <c r="HE704" s="12"/>
      <c r="HF704" s="12"/>
      <c r="HG704" s="12"/>
      <c r="HH704" s="12"/>
      <c r="HI704" s="12"/>
      <c r="HJ704" s="12"/>
      <c r="HK704" s="12"/>
      <c r="HL704" s="12"/>
      <c r="HM704" s="12"/>
      <c r="HN704" s="12"/>
      <c r="HO704" s="12"/>
      <c r="HP704" s="12"/>
      <c r="HQ704" s="12"/>
      <c r="HR704" s="12"/>
      <c r="HS704" s="12"/>
      <c r="HT704" s="12"/>
      <c r="HU704" s="12"/>
      <c r="HV704" s="12"/>
      <c r="HW704" s="12"/>
      <c r="HX704" s="12"/>
      <c r="HY704" s="12"/>
      <c r="HZ704" s="12"/>
      <c r="IA704" s="12"/>
    </row>
    <row r="705" spans="1:235" s="1" customFormat="1" ht="18" customHeight="1" x14ac:dyDescent="0.25">
      <c r="A705" s="16" t="s">
        <v>11316</v>
      </c>
      <c r="B705" s="3" t="str">
        <f>HYPERLINK(CONCATENATE("http://www.worldcat.org/search?q=",A705),"WCat")</f>
        <v>WCat</v>
      </c>
      <c r="C705" s="16"/>
      <c r="D705" s="17" t="s">
        <v>11317</v>
      </c>
      <c r="E705" s="3" t="str">
        <f>HYPERLINK(CONCATENATE("http://www.worldcat.org/search?q=",D705),"WCat")</f>
        <v>WCat</v>
      </c>
      <c r="F705" s="16"/>
      <c r="G705" s="16" t="s">
        <v>12</v>
      </c>
      <c r="H705" s="84" t="s">
        <v>39</v>
      </c>
      <c r="I705" s="15" t="s">
        <v>11318</v>
      </c>
      <c r="J705" s="8"/>
      <c r="K705" s="7"/>
      <c r="L705" s="179"/>
      <c r="M705" s="277"/>
      <c r="N705" s="126"/>
    </row>
    <row r="706" spans="1:235" s="1" customFormat="1" ht="18" customHeight="1" x14ac:dyDescent="0.25">
      <c r="A706" s="16" t="s">
        <v>11319</v>
      </c>
      <c r="B706" s="3" t="str">
        <f>HYPERLINK(CONCATENATE("http://www.worldcat.org/search?q=",A706),"WCat")</f>
        <v>WCat</v>
      </c>
      <c r="C706" s="16"/>
      <c r="D706" s="17"/>
      <c r="E706" s="16"/>
      <c r="F706" s="16"/>
      <c r="G706" s="16" t="s">
        <v>12</v>
      </c>
      <c r="H706" s="84" t="s">
        <v>39</v>
      </c>
      <c r="I706" s="15" t="s">
        <v>11320</v>
      </c>
      <c r="J706" s="16"/>
      <c r="K706" s="18"/>
      <c r="L706" s="179"/>
      <c r="M706" s="277"/>
      <c r="N706" s="126"/>
    </row>
    <row r="707" spans="1:235" s="1" customFormat="1" ht="18" customHeight="1" x14ac:dyDescent="0.25">
      <c r="A707" s="16" t="s">
        <v>11321</v>
      </c>
      <c r="B707" s="3" t="str">
        <f>HYPERLINK(CONCATENATE("http://www.scimagojr.com/journalsearch.php?q=",A707),"SCimago")</f>
        <v>SCimago</v>
      </c>
      <c r="C707" s="4"/>
      <c r="D707" s="17"/>
      <c r="E707" s="16"/>
      <c r="F707" s="16"/>
      <c r="G707" s="16" t="s">
        <v>12</v>
      </c>
      <c r="H707" s="84" t="s">
        <v>39</v>
      </c>
      <c r="I707" s="15" t="s">
        <v>11322</v>
      </c>
      <c r="J707" s="16"/>
      <c r="K707" s="18"/>
      <c r="L707" s="179"/>
      <c r="M707" s="277"/>
      <c r="N707" s="126"/>
    </row>
    <row r="708" spans="1:235" s="1" customFormat="1" ht="18" customHeight="1" x14ac:dyDescent="0.25">
      <c r="A708" s="16" t="s">
        <v>6527</v>
      </c>
      <c r="B708" s="3" t="str">
        <f>HYPERLINK(CONCATENATE("http://www.scimagojr.com/journalsearch.php?q=",A708),"SCimago")</f>
        <v>SCimago</v>
      </c>
      <c r="C708" s="4"/>
      <c r="D708" s="17"/>
      <c r="E708" s="16"/>
      <c r="F708" s="16"/>
      <c r="G708" s="16" t="s">
        <v>12</v>
      </c>
      <c r="H708" s="84" t="s">
        <v>39</v>
      </c>
      <c r="I708" s="15" t="s">
        <v>6528</v>
      </c>
      <c r="J708" s="8"/>
      <c r="K708" s="7"/>
      <c r="L708" s="179"/>
      <c r="M708" s="277"/>
      <c r="N708" s="126"/>
    </row>
    <row r="709" spans="1:235" s="1" customFormat="1" ht="18" customHeight="1" x14ac:dyDescent="0.25">
      <c r="A709" s="16" t="s">
        <v>11325</v>
      </c>
      <c r="B709" s="3" t="str">
        <f>HYPERLINK(CONCATENATE("http://www.worldcat.org/search?q=",A709),"WCat")</f>
        <v>WCat</v>
      </c>
      <c r="C709" s="16"/>
      <c r="D709" s="17" t="s">
        <v>11326</v>
      </c>
      <c r="E709" s="3" t="str">
        <f>HYPERLINK(CONCATENATE("http://www.worldcat.org/search?q=",D709),"WCat")</f>
        <v>WCat</v>
      </c>
      <c r="F709" s="16"/>
      <c r="G709" s="16" t="s">
        <v>12</v>
      </c>
      <c r="H709" s="84" t="s">
        <v>39</v>
      </c>
      <c r="I709" s="15" t="s">
        <v>11327</v>
      </c>
      <c r="J709" s="8"/>
      <c r="K709" s="7"/>
      <c r="L709" s="179"/>
      <c r="M709" s="277"/>
      <c r="N709" s="126"/>
    </row>
    <row r="710" spans="1:235" s="1" customFormat="1" ht="18" customHeight="1" x14ac:dyDescent="0.25">
      <c r="A710" s="16" t="s">
        <v>11328</v>
      </c>
      <c r="B710" s="3" t="str">
        <f>HYPERLINK(CONCATENATE("http://www.worldcat.org/search?q=",A710),"WCat")</f>
        <v>WCat</v>
      </c>
      <c r="C710" s="16"/>
      <c r="D710" s="17"/>
      <c r="E710" s="16"/>
      <c r="F710" s="16"/>
      <c r="G710" s="16" t="s">
        <v>12</v>
      </c>
      <c r="H710" s="84" t="s">
        <v>39</v>
      </c>
      <c r="I710" s="15" t="s">
        <v>11329</v>
      </c>
      <c r="J710" s="16"/>
      <c r="K710" s="18"/>
      <c r="L710" s="179"/>
      <c r="M710" s="277"/>
      <c r="N710" s="126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  <c r="BT710" s="12"/>
      <c r="BU710" s="12"/>
      <c r="BV710" s="12"/>
      <c r="BW710" s="12"/>
      <c r="BX710" s="12"/>
      <c r="BY710" s="12"/>
      <c r="BZ710" s="12"/>
      <c r="CA710" s="12"/>
      <c r="CB710" s="12"/>
      <c r="CC710" s="12"/>
      <c r="CD710" s="12"/>
      <c r="CE710" s="12"/>
      <c r="CF710" s="12"/>
      <c r="CG710" s="12"/>
      <c r="CH710" s="12"/>
      <c r="CI710" s="12"/>
      <c r="CJ710" s="12"/>
      <c r="CK710" s="12"/>
      <c r="CL710" s="12"/>
      <c r="CM710" s="12"/>
      <c r="CN710" s="12"/>
      <c r="CO710" s="12"/>
      <c r="CP710" s="12"/>
      <c r="CQ710" s="12"/>
      <c r="CR710" s="12"/>
      <c r="CS710" s="12"/>
      <c r="CT710" s="12"/>
      <c r="CU710" s="12"/>
      <c r="CV710" s="12"/>
      <c r="CW710" s="12"/>
      <c r="CX710" s="12"/>
      <c r="CY710" s="12"/>
      <c r="CZ710" s="12"/>
      <c r="DA710" s="12"/>
      <c r="DB710" s="12"/>
      <c r="DC710" s="12"/>
      <c r="DD710" s="12"/>
      <c r="DE710" s="12"/>
      <c r="DF710" s="12"/>
      <c r="DG710" s="12"/>
      <c r="DH710" s="12"/>
      <c r="DI710" s="12"/>
      <c r="DJ710" s="12"/>
      <c r="DK710" s="12"/>
      <c r="DL710" s="12"/>
      <c r="DM710" s="12"/>
      <c r="DN710" s="12"/>
      <c r="DO710" s="12"/>
      <c r="DP710" s="12"/>
      <c r="DQ710" s="12"/>
      <c r="DR710" s="12"/>
      <c r="DS710" s="12"/>
      <c r="DT710" s="12"/>
      <c r="DU710" s="12"/>
      <c r="DV710" s="12"/>
      <c r="DW710" s="12"/>
      <c r="DX710" s="12"/>
      <c r="DY710" s="12"/>
      <c r="DZ710" s="12"/>
      <c r="EA710" s="12"/>
      <c r="EB710" s="12"/>
      <c r="EC710" s="12"/>
      <c r="ED710" s="12"/>
      <c r="EE710" s="12"/>
      <c r="EF710" s="12"/>
      <c r="EG710" s="12"/>
      <c r="EH710" s="12"/>
      <c r="EI710" s="12"/>
      <c r="EJ710" s="12"/>
      <c r="EK710" s="12"/>
      <c r="EL710" s="12"/>
      <c r="EM710" s="12"/>
      <c r="EN710" s="12"/>
      <c r="EO710" s="12"/>
      <c r="EP710" s="12"/>
      <c r="EQ710" s="12"/>
      <c r="ER710" s="12"/>
      <c r="ES710" s="12"/>
      <c r="ET710" s="12"/>
      <c r="EU710" s="12"/>
      <c r="EV710" s="12"/>
      <c r="EW710" s="12"/>
      <c r="EX710" s="12"/>
      <c r="EY710" s="12"/>
      <c r="EZ710" s="12"/>
      <c r="FA710" s="12"/>
      <c r="FB710" s="12"/>
      <c r="FC710" s="12"/>
      <c r="FD710" s="12"/>
      <c r="FE710" s="12"/>
      <c r="FF710" s="12"/>
      <c r="FG710" s="12"/>
      <c r="FH710" s="12"/>
      <c r="FI710" s="12"/>
      <c r="FJ710" s="12"/>
      <c r="FK710" s="12"/>
      <c r="FL710" s="12"/>
      <c r="FM710" s="12"/>
      <c r="FN710" s="12"/>
      <c r="FO710" s="12"/>
      <c r="FP710" s="12"/>
      <c r="FQ710" s="12"/>
      <c r="FR710" s="12"/>
      <c r="FS710" s="12"/>
      <c r="FT710" s="12"/>
      <c r="FU710" s="12"/>
      <c r="FV710" s="12"/>
      <c r="FW710" s="12"/>
      <c r="FX710" s="12"/>
      <c r="FY710" s="12"/>
      <c r="FZ710" s="12"/>
      <c r="GA710" s="12"/>
      <c r="GB710" s="12"/>
      <c r="GC710" s="12"/>
      <c r="GD710" s="12"/>
      <c r="GE710" s="12"/>
      <c r="GF710" s="12"/>
      <c r="GG710" s="12"/>
      <c r="GH710" s="12"/>
      <c r="GI710" s="12"/>
      <c r="GJ710" s="12"/>
      <c r="GK710" s="12"/>
      <c r="GL710" s="12"/>
      <c r="GM710" s="12"/>
      <c r="GN710" s="12"/>
      <c r="GO710" s="12"/>
      <c r="GP710" s="12"/>
      <c r="GQ710" s="12"/>
      <c r="GR710" s="12"/>
      <c r="GS710" s="12"/>
      <c r="GT710" s="12"/>
      <c r="GU710" s="12"/>
      <c r="GV710" s="12"/>
      <c r="GW710" s="12"/>
      <c r="GX710" s="12"/>
      <c r="GY710" s="12"/>
      <c r="GZ710" s="12"/>
      <c r="HA710" s="12"/>
      <c r="HB710" s="12"/>
      <c r="HC710" s="12"/>
      <c r="HD710" s="12"/>
      <c r="HE710" s="12"/>
      <c r="HF710" s="12"/>
      <c r="HG710" s="12"/>
      <c r="HH710" s="12"/>
      <c r="HI710" s="12"/>
      <c r="HJ710" s="12"/>
      <c r="HK710" s="12"/>
      <c r="HL710" s="12"/>
      <c r="HM710" s="12"/>
      <c r="HN710" s="12"/>
      <c r="HO710" s="12"/>
      <c r="HP710" s="12"/>
      <c r="HQ710" s="12"/>
      <c r="HR710" s="12"/>
      <c r="HS710" s="12"/>
      <c r="HT710" s="12"/>
      <c r="HU710" s="12"/>
      <c r="HV710" s="12"/>
      <c r="HW710" s="12"/>
      <c r="HX710" s="12"/>
      <c r="HY710" s="12"/>
      <c r="HZ710" s="12"/>
      <c r="IA710" s="12"/>
    </row>
    <row r="711" spans="1:235" s="1" customFormat="1" ht="18" customHeight="1" x14ac:dyDescent="0.25">
      <c r="A711" s="16" t="s">
        <v>11330</v>
      </c>
      <c r="B711" s="3" t="str">
        <f>HYPERLINK(CONCATENATE("http://www.scimagojr.com/journalsearch.php?q=",A711),"SCimago")</f>
        <v>SCimago</v>
      </c>
      <c r="C711" s="4"/>
      <c r="D711" s="17"/>
      <c r="E711" s="16"/>
      <c r="F711" s="16"/>
      <c r="G711" s="16" t="s">
        <v>12</v>
      </c>
      <c r="H711" s="84" t="s">
        <v>39</v>
      </c>
      <c r="I711" s="15" t="s">
        <v>11331</v>
      </c>
      <c r="J711" s="8"/>
      <c r="K711" s="7"/>
      <c r="L711" s="179"/>
      <c r="M711" s="277"/>
      <c r="N711" s="126"/>
    </row>
    <row r="712" spans="1:235" s="1" customFormat="1" ht="18" customHeight="1" x14ac:dyDescent="0.25">
      <c r="A712" s="16" t="s">
        <v>10612</v>
      </c>
      <c r="B712" s="3" t="str">
        <f>HYPERLINK(CONCATENATE("http://www.scimagojr.com/journalsearch.php?q=",A712),"SCimago")</f>
        <v>SCimago</v>
      </c>
      <c r="C712" s="4"/>
      <c r="D712" s="17"/>
      <c r="E712" s="16"/>
      <c r="F712" s="16"/>
      <c r="G712" s="16" t="s">
        <v>12</v>
      </c>
      <c r="H712" s="84" t="s">
        <v>39</v>
      </c>
      <c r="I712" s="15" t="s">
        <v>10613</v>
      </c>
      <c r="J712" s="8"/>
      <c r="K712" s="7"/>
      <c r="L712" s="179"/>
      <c r="M712" s="277"/>
      <c r="N712" s="126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  <c r="BT712" s="12"/>
      <c r="BU712" s="12"/>
      <c r="BV712" s="12"/>
      <c r="BW712" s="12"/>
      <c r="BX712" s="12"/>
      <c r="BY712" s="12"/>
      <c r="BZ712" s="12"/>
      <c r="CA712" s="12"/>
      <c r="CB712" s="12"/>
      <c r="CC712" s="12"/>
      <c r="CD712" s="12"/>
      <c r="CE712" s="12"/>
      <c r="CF712" s="12"/>
      <c r="CG712" s="12"/>
      <c r="CH712" s="12"/>
      <c r="CI712" s="12"/>
      <c r="CJ712" s="12"/>
      <c r="CK712" s="12"/>
      <c r="CL712" s="12"/>
      <c r="CM712" s="12"/>
      <c r="CN712" s="12"/>
      <c r="CO712" s="12"/>
      <c r="CP712" s="12"/>
      <c r="CQ712" s="12"/>
      <c r="CR712" s="12"/>
      <c r="CS712" s="12"/>
      <c r="CT712" s="12"/>
      <c r="CU712" s="12"/>
      <c r="CV712" s="12"/>
      <c r="CW712" s="12"/>
      <c r="CX712" s="12"/>
      <c r="CY712" s="12"/>
      <c r="CZ712" s="12"/>
      <c r="DA712" s="12"/>
      <c r="DB712" s="12"/>
      <c r="DC712" s="12"/>
      <c r="DD712" s="12"/>
      <c r="DE712" s="12"/>
      <c r="DF712" s="12"/>
      <c r="DG712" s="12"/>
      <c r="DH712" s="12"/>
      <c r="DI712" s="12"/>
      <c r="DJ712" s="12"/>
      <c r="DK712" s="12"/>
      <c r="DL712" s="12"/>
      <c r="DM712" s="12"/>
      <c r="DN712" s="12"/>
      <c r="DO712" s="12"/>
      <c r="DP712" s="12"/>
      <c r="DQ712" s="12"/>
      <c r="DR712" s="12"/>
      <c r="DS712" s="12"/>
      <c r="DT712" s="12"/>
      <c r="DU712" s="12"/>
      <c r="DV712" s="12"/>
      <c r="DW712" s="12"/>
      <c r="DX712" s="12"/>
      <c r="DY712" s="12"/>
      <c r="DZ712" s="12"/>
      <c r="EA712" s="12"/>
      <c r="EB712" s="12"/>
      <c r="EC712" s="12"/>
      <c r="ED712" s="12"/>
      <c r="EE712" s="12"/>
      <c r="EF712" s="12"/>
      <c r="EG712" s="12"/>
      <c r="EH712" s="12"/>
      <c r="EI712" s="12"/>
      <c r="EJ712" s="12"/>
      <c r="EK712" s="12"/>
      <c r="EL712" s="12"/>
      <c r="EM712" s="12"/>
      <c r="EN712" s="12"/>
      <c r="EO712" s="12"/>
      <c r="EP712" s="12"/>
      <c r="EQ712" s="12"/>
      <c r="ER712" s="12"/>
      <c r="ES712" s="12"/>
      <c r="ET712" s="12"/>
      <c r="EU712" s="12"/>
      <c r="EV712" s="12"/>
      <c r="EW712" s="12"/>
      <c r="EX712" s="12"/>
      <c r="EY712" s="12"/>
      <c r="EZ712" s="12"/>
      <c r="FA712" s="12"/>
      <c r="FB712" s="12"/>
      <c r="FC712" s="12"/>
      <c r="FD712" s="12"/>
      <c r="FE712" s="12"/>
      <c r="FF712" s="12"/>
      <c r="FG712" s="12"/>
      <c r="FH712" s="12"/>
      <c r="FI712" s="12"/>
      <c r="FJ712" s="12"/>
      <c r="FK712" s="12"/>
      <c r="FL712" s="12"/>
      <c r="FM712" s="12"/>
      <c r="FN712" s="12"/>
      <c r="FO712" s="12"/>
      <c r="FP712" s="12"/>
      <c r="FQ712" s="12"/>
      <c r="FR712" s="12"/>
      <c r="FS712" s="12"/>
      <c r="FT712" s="12"/>
      <c r="FU712" s="12"/>
      <c r="FV712" s="12"/>
      <c r="FW712" s="12"/>
      <c r="FX712" s="12"/>
      <c r="FY712" s="12"/>
      <c r="FZ712" s="12"/>
      <c r="GA712" s="12"/>
      <c r="GB712" s="12"/>
      <c r="GC712" s="12"/>
      <c r="GD712" s="12"/>
      <c r="GE712" s="12"/>
      <c r="GF712" s="12"/>
      <c r="GG712" s="12"/>
      <c r="GH712" s="12"/>
      <c r="GI712" s="12"/>
      <c r="GJ712" s="12"/>
      <c r="GK712" s="12"/>
      <c r="GL712" s="12"/>
      <c r="GM712" s="12"/>
      <c r="GN712" s="12"/>
      <c r="GO712" s="12"/>
      <c r="GP712" s="12"/>
      <c r="GQ712" s="12"/>
      <c r="GR712" s="12"/>
      <c r="GS712" s="12"/>
      <c r="GT712" s="12"/>
      <c r="GU712" s="12"/>
      <c r="GV712" s="12"/>
      <c r="GW712" s="12"/>
      <c r="GX712" s="12"/>
      <c r="GY712" s="12"/>
      <c r="GZ712" s="12"/>
      <c r="HA712" s="12"/>
      <c r="HB712" s="12"/>
      <c r="HC712" s="12"/>
      <c r="HD712" s="12"/>
      <c r="HE712" s="12"/>
      <c r="HF712" s="12"/>
      <c r="HG712" s="12"/>
      <c r="HH712" s="12"/>
      <c r="HI712" s="12"/>
      <c r="HJ712" s="12"/>
      <c r="HK712" s="12"/>
      <c r="HL712" s="12"/>
      <c r="HM712" s="12"/>
      <c r="HN712" s="12"/>
      <c r="HO712" s="12"/>
      <c r="HP712" s="12"/>
      <c r="HQ712" s="12"/>
      <c r="HR712" s="12"/>
      <c r="HS712" s="12"/>
      <c r="HT712" s="12"/>
      <c r="HU712" s="12"/>
      <c r="HV712" s="12"/>
      <c r="HW712" s="12"/>
      <c r="HX712" s="12"/>
      <c r="HY712" s="12"/>
      <c r="HZ712" s="12"/>
      <c r="IA712" s="12"/>
    </row>
    <row r="713" spans="1:235" s="1" customFormat="1" ht="18" customHeight="1" x14ac:dyDescent="0.25">
      <c r="A713" s="16" t="s">
        <v>11334</v>
      </c>
      <c r="B713" s="3" t="str">
        <f t="shared" ref="B713:B718" si="21">HYPERLINK(CONCATENATE("http://www.worldcat.org/search?q=",A713),"WCat")</f>
        <v>WCat</v>
      </c>
      <c r="C713" s="16"/>
      <c r="D713" s="17"/>
      <c r="E713" s="16"/>
      <c r="F713" s="16"/>
      <c r="G713" s="16" t="s">
        <v>12</v>
      </c>
      <c r="H713" s="96" t="s">
        <v>39</v>
      </c>
      <c r="I713" s="15" t="s">
        <v>11335</v>
      </c>
      <c r="J713" s="8"/>
      <c r="K713" s="7"/>
      <c r="L713" s="179"/>
      <c r="M713" s="277"/>
      <c r="N713" s="126"/>
    </row>
    <row r="714" spans="1:235" s="1" customFormat="1" ht="18" customHeight="1" x14ac:dyDescent="0.25">
      <c r="A714" s="16" t="s">
        <v>11336</v>
      </c>
      <c r="B714" s="3" t="str">
        <f t="shared" si="21"/>
        <v>WCat</v>
      </c>
      <c r="C714" s="16"/>
      <c r="D714" s="17"/>
      <c r="E714" s="16"/>
      <c r="F714" s="16"/>
      <c r="G714" s="16" t="s">
        <v>12</v>
      </c>
      <c r="H714" s="84" t="s">
        <v>39</v>
      </c>
      <c r="I714" s="15" t="s">
        <v>11337</v>
      </c>
      <c r="J714" s="8"/>
      <c r="K714" s="7"/>
      <c r="L714" s="179"/>
      <c r="M714" s="277"/>
      <c r="N714" s="126"/>
    </row>
    <row r="715" spans="1:235" s="1" customFormat="1" ht="18" customHeight="1" x14ac:dyDescent="0.25">
      <c r="A715" s="16" t="s">
        <v>11338</v>
      </c>
      <c r="B715" s="3" t="str">
        <f t="shared" si="21"/>
        <v>WCat</v>
      </c>
      <c r="C715" s="16"/>
      <c r="D715" s="17"/>
      <c r="E715" s="16"/>
      <c r="F715" s="16"/>
      <c r="G715" s="16" t="s">
        <v>12</v>
      </c>
      <c r="H715" s="84" t="s">
        <v>39</v>
      </c>
      <c r="I715" s="15" t="s">
        <v>11339</v>
      </c>
      <c r="J715" s="8"/>
      <c r="K715" s="7"/>
      <c r="L715" s="179"/>
      <c r="M715" s="277"/>
      <c r="N715" s="126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  <c r="BJ715" s="12"/>
      <c r="BK715" s="12"/>
      <c r="BL715" s="12"/>
      <c r="BM715" s="12"/>
      <c r="BN715" s="12"/>
      <c r="BO715" s="12"/>
      <c r="BP715" s="12"/>
      <c r="BQ715" s="12"/>
      <c r="BR715" s="12"/>
      <c r="BS715" s="12"/>
      <c r="BT715" s="12"/>
      <c r="BU715" s="12"/>
      <c r="BV715" s="12"/>
      <c r="BW715" s="12"/>
      <c r="BX715" s="12"/>
      <c r="BY715" s="12"/>
      <c r="BZ715" s="12"/>
      <c r="CA715" s="12"/>
      <c r="CB715" s="12"/>
      <c r="CC715" s="12"/>
      <c r="CD715" s="12"/>
      <c r="CE715" s="12"/>
      <c r="CF715" s="12"/>
      <c r="CG715" s="12"/>
      <c r="CH715" s="12"/>
      <c r="CI715" s="12"/>
      <c r="CJ715" s="12"/>
      <c r="CK715" s="12"/>
      <c r="CL715" s="12"/>
      <c r="CM715" s="12"/>
      <c r="CN715" s="12"/>
      <c r="CO715" s="12"/>
      <c r="CP715" s="12"/>
      <c r="CQ715" s="12"/>
      <c r="CR715" s="12"/>
      <c r="CS715" s="12"/>
      <c r="CT715" s="12"/>
      <c r="CU715" s="12"/>
      <c r="CV715" s="12"/>
      <c r="CW715" s="12"/>
      <c r="CX715" s="12"/>
      <c r="CY715" s="12"/>
      <c r="CZ715" s="12"/>
      <c r="DA715" s="12"/>
      <c r="DB715" s="12"/>
      <c r="DC715" s="12"/>
      <c r="DD715" s="12"/>
      <c r="DE715" s="12"/>
      <c r="DF715" s="12"/>
      <c r="DG715" s="12"/>
      <c r="DH715" s="12"/>
      <c r="DI715" s="12"/>
      <c r="DJ715" s="12"/>
      <c r="DK715" s="12"/>
      <c r="DL715" s="12"/>
      <c r="DM715" s="12"/>
      <c r="DN715" s="12"/>
      <c r="DO715" s="12"/>
      <c r="DP715" s="12"/>
      <c r="DQ715" s="12"/>
      <c r="DR715" s="12"/>
      <c r="DS715" s="12"/>
      <c r="DT715" s="12"/>
      <c r="DU715" s="12"/>
      <c r="DV715" s="12"/>
      <c r="DW715" s="12"/>
      <c r="DX715" s="12"/>
      <c r="DY715" s="12"/>
      <c r="DZ715" s="12"/>
      <c r="EA715" s="12"/>
      <c r="EB715" s="12"/>
      <c r="EC715" s="12"/>
      <c r="ED715" s="12"/>
      <c r="EE715" s="12"/>
      <c r="EF715" s="12"/>
      <c r="EG715" s="12"/>
      <c r="EH715" s="12"/>
      <c r="EI715" s="12"/>
      <c r="EJ715" s="12"/>
      <c r="EK715" s="12"/>
      <c r="EL715" s="12"/>
      <c r="EM715" s="12"/>
      <c r="EN715" s="12"/>
      <c r="EO715" s="12"/>
      <c r="EP715" s="12"/>
      <c r="EQ715" s="12"/>
      <c r="ER715" s="12"/>
      <c r="ES715" s="12"/>
      <c r="ET715" s="12"/>
      <c r="EU715" s="12"/>
      <c r="EV715" s="12"/>
      <c r="EW715" s="12"/>
      <c r="EX715" s="12"/>
      <c r="EY715" s="12"/>
      <c r="EZ715" s="12"/>
      <c r="FA715" s="12"/>
      <c r="FB715" s="12"/>
      <c r="FC715" s="12"/>
      <c r="FD715" s="12"/>
      <c r="FE715" s="12"/>
      <c r="FF715" s="12"/>
      <c r="FG715" s="12"/>
      <c r="FH715" s="12"/>
      <c r="FI715" s="12"/>
      <c r="FJ715" s="12"/>
      <c r="FK715" s="12"/>
      <c r="FL715" s="12"/>
      <c r="FM715" s="12"/>
      <c r="FN715" s="12"/>
      <c r="FO715" s="12"/>
      <c r="FP715" s="12"/>
      <c r="FQ715" s="12"/>
      <c r="FR715" s="12"/>
      <c r="FS715" s="12"/>
      <c r="FT715" s="12"/>
      <c r="FU715" s="12"/>
      <c r="FV715" s="12"/>
      <c r="FW715" s="12"/>
      <c r="FX715" s="12"/>
      <c r="FY715" s="12"/>
      <c r="FZ715" s="12"/>
      <c r="GA715" s="12"/>
      <c r="GB715" s="12"/>
      <c r="GC715" s="12"/>
      <c r="GD715" s="12"/>
      <c r="GE715" s="12"/>
      <c r="GF715" s="12"/>
      <c r="GG715" s="12"/>
      <c r="GH715" s="12"/>
      <c r="GI715" s="12"/>
      <c r="GJ715" s="12"/>
      <c r="GK715" s="12"/>
      <c r="GL715" s="12"/>
      <c r="GM715" s="12"/>
      <c r="GN715" s="12"/>
      <c r="GO715" s="12"/>
      <c r="GP715" s="12"/>
      <c r="GQ715" s="12"/>
      <c r="GR715" s="12"/>
      <c r="GS715" s="12"/>
      <c r="GT715" s="12"/>
      <c r="GU715" s="12"/>
      <c r="GV715" s="12"/>
      <c r="GW715" s="12"/>
      <c r="GX715" s="12"/>
      <c r="GY715" s="12"/>
      <c r="GZ715" s="12"/>
      <c r="HA715" s="12"/>
      <c r="HB715" s="12"/>
      <c r="HC715" s="12"/>
      <c r="HD715" s="12"/>
      <c r="HE715" s="12"/>
      <c r="HF715" s="12"/>
      <c r="HG715" s="12"/>
      <c r="HH715" s="12"/>
      <c r="HI715" s="12"/>
      <c r="HJ715" s="12"/>
      <c r="HK715" s="12"/>
      <c r="HL715" s="12"/>
      <c r="HM715" s="12"/>
      <c r="HN715" s="12"/>
      <c r="HO715" s="12"/>
      <c r="HP715" s="12"/>
      <c r="HQ715" s="12"/>
      <c r="HR715" s="12"/>
      <c r="HS715" s="12"/>
      <c r="HT715" s="12"/>
      <c r="HU715" s="12"/>
      <c r="HV715" s="12"/>
      <c r="HW715" s="12"/>
      <c r="HX715" s="12"/>
      <c r="HY715" s="12"/>
      <c r="HZ715" s="12"/>
      <c r="IA715" s="12"/>
    </row>
    <row r="716" spans="1:235" s="1" customFormat="1" ht="18" customHeight="1" x14ac:dyDescent="0.25">
      <c r="A716" s="16" t="s">
        <v>11340</v>
      </c>
      <c r="B716" s="3" t="str">
        <f t="shared" si="21"/>
        <v>WCat</v>
      </c>
      <c r="C716" s="16"/>
      <c r="D716" s="17"/>
      <c r="E716" s="16"/>
      <c r="F716" s="16"/>
      <c r="G716" s="16" t="s">
        <v>12</v>
      </c>
      <c r="H716" s="84" t="s">
        <v>39</v>
      </c>
      <c r="I716" s="15" t="s">
        <v>11341</v>
      </c>
      <c r="J716" s="8"/>
      <c r="K716" s="7"/>
      <c r="L716" s="179"/>
      <c r="M716" s="277"/>
      <c r="N716" s="126"/>
    </row>
    <row r="717" spans="1:235" s="1" customFormat="1" ht="18" customHeight="1" x14ac:dyDescent="0.25">
      <c r="A717" s="16" t="s">
        <v>11342</v>
      </c>
      <c r="B717" s="3" t="str">
        <f t="shared" si="21"/>
        <v>WCat</v>
      </c>
      <c r="C717" s="16"/>
      <c r="D717" s="17" t="s">
        <v>11343</v>
      </c>
      <c r="E717" s="3" t="str">
        <f>HYPERLINK(CONCATENATE("http://www.worldcat.org/search?q=",D717),"WCat")</f>
        <v>WCat</v>
      </c>
      <c r="F717" s="16"/>
      <c r="G717" s="16" t="s">
        <v>12</v>
      </c>
      <c r="H717" s="84" t="s">
        <v>39</v>
      </c>
      <c r="I717" s="15" t="s">
        <v>11344</v>
      </c>
      <c r="J717" s="8"/>
      <c r="K717" s="7"/>
      <c r="L717" s="179"/>
      <c r="M717" s="277"/>
      <c r="N717" s="126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12"/>
      <c r="BY717" s="12"/>
      <c r="BZ717" s="12"/>
      <c r="CA717" s="12"/>
      <c r="CB717" s="12"/>
      <c r="CC717" s="12"/>
      <c r="CD717" s="12"/>
      <c r="CE717" s="12"/>
      <c r="CF717" s="12"/>
      <c r="CG717" s="12"/>
      <c r="CH717" s="12"/>
      <c r="CI717" s="12"/>
      <c r="CJ717" s="12"/>
      <c r="CK717" s="12"/>
      <c r="CL717" s="12"/>
      <c r="CM717" s="12"/>
      <c r="CN717" s="12"/>
      <c r="CO717" s="12"/>
      <c r="CP717" s="12"/>
      <c r="CQ717" s="12"/>
      <c r="CR717" s="12"/>
      <c r="CS717" s="12"/>
      <c r="CT717" s="12"/>
      <c r="CU717" s="12"/>
      <c r="CV717" s="12"/>
      <c r="CW717" s="12"/>
      <c r="CX717" s="12"/>
      <c r="CY717" s="12"/>
      <c r="CZ717" s="12"/>
      <c r="DA717" s="12"/>
      <c r="DB717" s="12"/>
      <c r="DC717" s="12"/>
      <c r="DD717" s="12"/>
      <c r="DE717" s="12"/>
      <c r="DF717" s="12"/>
      <c r="DG717" s="12"/>
      <c r="DH717" s="12"/>
      <c r="DI717" s="12"/>
      <c r="DJ717" s="12"/>
      <c r="DK717" s="12"/>
      <c r="DL717" s="12"/>
      <c r="DM717" s="12"/>
      <c r="DN717" s="12"/>
      <c r="DO717" s="12"/>
      <c r="DP717" s="12"/>
      <c r="DQ717" s="12"/>
      <c r="DR717" s="12"/>
      <c r="DS717" s="12"/>
      <c r="DT717" s="12"/>
      <c r="DU717" s="12"/>
      <c r="DV717" s="12"/>
      <c r="DW717" s="12"/>
      <c r="DX717" s="12"/>
      <c r="DY717" s="12"/>
      <c r="DZ717" s="12"/>
      <c r="EA717" s="12"/>
      <c r="EB717" s="12"/>
      <c r="EC717" s="12"/>
      <c r="ED717" s="12"/>
      <c r="EE717" s="12"/>
      <c r="EF717" s="12"/>
      <c r="EG717" s="12"/>
      <c r="EH717" s="12"/>
      <c r="EI717" s="12"/>
      <c r="EJ717" s="12"/>
      <c r="EK717" s="12"/>
      <c r="EL717" s="12"/>
      <c r="EM717" s="12"/>
      <c r="EN717" s="12"/>
      <c r="EO717" s="12"/>
      <c r="EP717" s="12"/>
      <c r="EQ717" s="12"/>
      <c r="ER717" s="12"/>
      <c r="ES717" s="12"/>
      <c r="ET717" s="12"/>
      <c r="EU717" s="12"/>
      <c r="EV717" s="12"/>
      <c r="EW717" s="12"/>
      <c r="EX717" s="12"/>
      <c r="EY717" s="12"/>
      <c r="EZ717" s="12"/>
      <c r="FA717" s="12"/>
      <c r="FB717" s="12"/>
      <c r="FC717" s="12"/>
      <c r="FD717" s="12"/>
      <c r="FE717" s="12"/>
      <c r="FF717" s="12"/>
      <c r="FG717" s="12"/>
      <c r="FH717" s="12"/>
      <c r="FI717" s="12"/>
      <c r="FJ717" s="12"/>
      <c r="FK717" s="12"/>
      <c r="FL717" s="12"/>
      <c r="FM717" s="12"/>
      <c r="FN717" s="12"/>
      <c r="FO717" s="12"/>
      <c r="FP717" s="12"/>
      <c r="FQ717" s="12"/>
      <c r="FR717" s="12"/>
      <c r="FS717" s="12"/>
      <c r="FT717" s="12"/>
      <c r="FU717" s="12"/>
      <c r="FV717" s="12"/>
      <c r="FW717" s="12"/>
      <c r="FX717" s="12"/>
      <c r="FY717" s="12"/>
      <c r="FZ717" s="12"/>
      <c r="GA717" s="12"/>
      <c r="GB717" s="12"/>
      <c r="GC717" s="12"/>
      <c r="GD717" s="12"/>
      <c r="GE717" s="12"/>
      <c r="GF717" s="12"/>
      <c r="GG717" s="12"/>
      <c r="GH717" s="12"/>
      <c r="GI717" s="12"/>
      <c r="GJ717" s="12"/>
      <c r="GK717" s="12"/>
      <c r="GL717" s="12"/>
      <c r="GM717" s="12"/>
      <c r="GN717" s="12"/>
      <c r="GO717" s="12"/>
      <c r="GP717" s="12"/>
      <c r="GQ717" s="12"/>
      <c r="GR717" s="12"/>
      <c r="GS717" s="12"/>
      <c r="GT717" s="12"/>
      <c r="GU717" s="12"/>
      <c r="GV717" s="12"/>
      <c r="GW717" s="12"/>
      <c r="GX717" s="12"/>
      <c r="GY717" s="12"/>
      <c r="GZ717" s="12"/>
      <c r="HA717" s="12"/>
      <c r="HB717" s="12"/>
      <c r="HC717" s="12"/>
      <c r="HD717" s="12"/>
      <c r="HE717" s="12"/>
      <c r="HF717" s="12"/>
      <c r="HG717" s="12"/>
      <c r="HH717" s="12"/>
      <c r="HI717" s="12"/>
      <c r="HJ717" s="12"/>
      <c r="HK717" s="12"/>
      <c r="HL717" s="12"/>
      <c r="HM717" s="12"/>
      <c r="HN717" s="12"/>
      <c r="HO717" s="12"/>
      <c r="HP717" s="12"/>
      <c r="HQ717" s="12"/>
      <c r="HR717" s="12"/>
      <c r="HS717" s="12"/>
      <c r="HT717" s="12"/>
      <c r="HU717" s="12"/>
      <c r="HV717" s="12"/>
      <c r="HW717" s="12"/>
      <c r="HX717" s="12"/>
      <c r="HY717" s="12"/>
      <c r="HZ717" s="12"/>
      <c r="IA717" s="12"/>
    </row>
    <row r="718" spans="1:235" s="1" customFormat="1" ht="18" customHeight="1" x14ac:dyDescent="0.25">
      <c r="A718" s="16" t="s">
        <v>11345</v>
      </c>
      <c r="B718" s="3" t="str">
        <f t="shared" si="21"/>
        <v>WCat</v>
      </c>
      <c r="C718" s="16"/>
      <c r="D718" s="17" t="s">
        <v>11346</v>
      </c>
      <c r="E718" s="3" t="str">
        <f>HYPERLINK(CONCATENATE("http://www.worldcat.org/search?q=",D718),"WCat")</f>
        <v>WCat</v>
      </c>
      <c r="F718" s="16"/>
      <c r="G718" s="16" t="s">
        <v>12</v>
      </c>
      <c r="H718" s="84" t="s">
        <v>39</v>
      </c>
      <c r="I718" s="15" t="s">
        <v>11347</v>
      </c>
      <c r="J718" s="8"/>
      <c r="K718" s="7"/>
      <c r="L718" s="179"/>
      <c r="M718" s="277"/>
      <c r="N718" s="126"/>
    </row>
    <row r="719" spans="1:235" s="1" customFormat="1" ht="18" customHeight="1" x14ac:dyDescent="0.25">
      <c r="A719" s="16" t="s">
        <v>10616</v>
      </c>
      <c r="B719" s="3" t="str">
        <f>HYPERLINK(CONCATENATE("http://www.scimagojr.com/journalsearch.php?q=",A719),"SCimago")</f>
        <v>SCimago</v>
      </c>
      <c r="C719" s="4"/>
      <c r="D719" s="17"/>
      <c r="E719" s="16"/>
      <c r="F719" s="16"/>
      <c r="G719" s="16" t="s">
        <v>12</v>
      </c>
      <c r="H719" s="84" t="s">
        <v>39</v>
      </c>
      <c r="I719" s="15" t="s">
        <v>10617</v>
      </c>
      <c r="J719" s="16"/>
      <c r="K719" s="18"/>
      <c r="L719" s="179"/>
      <c r="M719" s="277"/>
      <c r="N719" s="126"/>
    </row>
    <row r="720" spans="1:235" s="1" customFormat="1" ht="18" customHeight="1" x14ac:dyDescent="0.25">
      <c r="A720" s="16" t="s">
        <v>10618</v>
      </c>
      <c r="B720" s="3" t="str">
        <f>HYPERLINK(CONCATENATE("http://www.scimagojr.com/journalsearch.php?q=",A720),"SCimago")</f>
        <v>SCimago</v>
      </c>
      <c r="C720" s="4"/>
      <c r="D720" s="17"/>
      <c r="E720" s="16"/>
      <c r="F720" s="16"/>
      <c r="G720" s="16" t="s">
        <v>12</v>
      </c>
      <c r="H720" s="84" t="s">
        <v>39</v>
      </c>
      <c r="I720" s="15" t="s">
        <v>10619</v>
      </c>
      <c r="J720" s="8"/>
      <c r="K720" s="7"/>
      <c r="L720" s="179"/>
      <c r="M720" s="277"/>
      <c r="N720" s="126"/>
    </row>
    <row r="721" spans="1:235" s="1" customFormat="1" ht="18" customHeight="1" x14ac:dyDescent="0.25">
      <c r="A721" s="16" t="s">
        <v>11348</v>
      </c>
      <c r="B721" s="3" t="str">
        <f>HYPERLINK(CONCATENATE("http://www.worldcat.org/search?q=",A721),"WCat")</f>
        <v>WCat</v>
      </c>
      <c r="C721" s="16"/>
      <c r="D721" s="17"/>
      <c r="E721" s="16"/>
      <c r="F721" s="16"/>
      <c r="G721" s="16" t="s">
        <v>12</v>
      </c>
      <c r="H721" s="84" t="s">
        <v>39</v>
      </c>
      <c r="I721" s="15" t="s">
        <v>11349</v>
      </c>
      <c r="J721" s="8"/>
      <c r="K721" s="7"/>
      <c r="L721" s="179"/>
      <c r="M721" s="277"/>
      <c r="N721" s="126"/>
    </row>
    <row r="722" spans="1:235" s="1" customFormat="1" ht="18" customHeight="1" x14ac:dyDescent="0.25">
      <c r="A722" s="16" t="s">
        <v>11350</v>
      </c>
      <c r="B722" s="3" t="str">
        <f>HYPERLINK(CONCATENATE("http://www.worldcat.org/search?q=",A722),"WCat")</f>
        <v>WCat</v>
      </c>
      <c r="C722" s="16"/>
      <c r="D722" s="17"/>
      <c r="E722" s="16"/>
      <c r="F722" s="16"/>
      <c r="G722" s="16" t="s">
        <v>12</v>
      </c>
      <c r="H722" s="84" t="s">
        <v>39</v>
      </c>
      <c r="I722" s="15" t="s">
        <v>11351</v>
      </c>
      <c r="J722" s="8"/>
      <c r="K722" s="7"/>
      <c r="L722" s="179"/>
      <c r="M722" s="277"/>
      <c r="N722" s="126"/>
    </row>
    <row r="723" spans="1:235" s="1" customFormat="1" ht="18" customHeight="1" x14ac:dyDescent="0.25">
      <c r="A723" s="16" t="s">
        <v>11352</v>
      </c>
      <c r="B723" s="3" t="str">
        <f>HYPERLINK(CONCATENATE("http://www.worldcat.org/search?q=",A723),"WCat")</f>
        <v>WCat</v>
      </c>
      <c r="C723" s="16"/>
      <c r="D723" s="17"/>
      <c r="E723" s="16"/>
      <c r="F723" s="16"/>
      <c r="G723" s="16" t="s">
        <v>12</v>
      </c>
      <c r="H723" s="84" t="s">
        <v>39</v>
      </c>
      <c r="I723" s="15" t="s">
        <v>11353</v>
      </c>
      <c r="J723" s="8"/>
      <c r="K723" s="7"/>
      <c r="L723" s="179"/>
      <c r="M723" s="277"/>
      <c r="N723" s="126"/>
    </row>
    <row r="724" spans="1:235" s="1" customFormat="1" ht="18" customHeight="1" x14ac:dyDescent="0.25">
      <c r="A724" s="16" t="s">
        <v>6123</v>
      </c>
      <c r="B724" s="3" t="str">
        <f>HYPERLINK(CONCATENATE("http://www.scimagojr.com/journalsearch.php?q=",A724),"SCimago")</f>
        <v>SCimago</v>
      </c>
      <c r="C724" s="4"/>
      <c r="D724" s="17" t="s">
        <v>6124</v>
      </c>
      <c r="E724" s="3" t="str">
        <f>HYPERLINK(CONCATENATE("http://www.scimagojr.com/journalsearch.php?q=",D724),"SCimago")</f>
        <v>SCimago</v>
      </c>
      <c r="F724" s="16"/>
      <c r="G724" s="16" t="s">
        <v>12</v>
      </c>
      <c r="H724" s="84" t="s">
        <v>39</v>
      </c>
      <c r="I724" s="15" t="s">
        <v>6125</v>
      </c>
      <c r="J724" s="8"/>
      <c r="K724" s="7"/>
      <c r="L724" s="179"/>
      <c r="M724" s="277"/>
      <c r="N724" s="126"/>
    </row>
    <row r="725" spans="1:235" s="1" customFormat="1" ht="18" customHeight="1" x14ac:dyDescent="0.25">
      <c r="A725" s="16" t="s">
        <v>10413</v>
      </c>
      <c r="B725" s="3" t="str">
        <f>HYPERLINK(CONCATENATE("http://www.scimagojr.com/journalsearch.php?q=",A725),"SCimago")</f>
        <v>SCimago</v>
      </c>
      <c r="C725" s="4"/>
      <c r="D725" s="17"/>
      <c r="E725" s="16"/>
      <c r="F725" s="16"/>
      <c r="G725" s="16" t="s">
        <v>12</v>
      </c>
      <c r="H725" s="84" t="s">
        <v>39</v>
      </c>
      <c r="I725" s="15" t="s">
        <v>11354</v>
      </c>
      <c r="J725" s="8"/>
      <c r="K725" s="7"/>
      <c r="L725" s="179"/>
      <c r="M725" s="277"/>
      <c r="N725" s="126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  <c r="BJ725" s="12"/>
      <c r="BK725" s="12"/>
      <c r="BL725" s="12"/>
      <c r="BM725" s="12"/>
      <c r="BN725" s="12"/>
      <c r="BO725" s="12"/>
      <c r="BP725" s="12"/>
      <c r="BQ725" s="12"/>
      <c r="BR725" s="12"/>
      <c r="BS725" s="12"/>
      <c r="BT725" s="12"/>
      <c r="BU725" s="12"/>
      <c r="BV725" s="12"/>
      <c r="BW725" s="12"/>
      <c r="BX725" s="12"/>
      <c r="BY725" s="12"/>
      <c r="BZ725" s="12"/>
      <c r="CA725" s="12"/>
      <c r="CB725" s="12"/>
      <c r="CC725" s="12"/>
      <c r="CD725" s="12"/>
      <c r="CE725" s="12"/>
      <c r="CF725" s="12"/>
      <c r="CG725" s="12"/>
      <c r="CH725" s="12"/>
      <c r="CI725" s="12"/>
      <c r="CJ725" s="12"/>
      <c r="CK725" s="12"/>
      <c r="CL725" s="12"/>
      <c r="CM725" s="12"/>
      <c r="CN725" s="12"/>
      <c r="CO725" s="12"/>
      <c r="CP725" s="12"/>
      <c r="CQ725" s="12"/>
      <c r="CR725" s="12"/>
      <c r="CS725" s="12"/>
      <c r="CT725" s="12"/>
      <c r="CU725" s="12"/>
      <c r="CV725" s="12"/>
      <c r="CW725" s="12"/>
      <c r="CX725" s="12"/>
      <c r="CY725" s="12"/>
      <c r="CZ725" s="12"/>
      <c r="DA725" s="12"/>
      <c r="DB725" s="12"/>
      <c r="DC725" s="12"/>
      <c r="DD725" s="12"/>
      <c r="DE725" s="12"/>
      <c r="DF725" s="12"/>
      <c r="DG725" s="12"/>
      <c r="DH725" s="12"/>
      <c r="DI725" s="12"/>
      <c r="DJ725" s="12"/>
      <c r="DK725" s="12"/>
      <c r="DL725" s="12"/>
      <c r="DM725" s="12"/>
      <c r="DN725" s="12"/>
      <c r="DO725" s="12"/>
      <c r="DP725" s="12"/>
      <c r="DQ725" s="12"/>
      <c r="DR725" s="12"/>
      <c r="DS725" s="12"/>
      <c r="DT725" s="12"/>
      <c r="DU725" s="12"/>
      <c r="DV725" s="12"/>
      <c r="DW725" s="12"/>
      <c r="DX725" s="12"/>
      <c r="DY725" s="12"/>
      <c r="DZ725" s="12"/>
      <c r="EA725" s="12"/>
      <c r="EB725" s="12"/>
      <c r="EC725" s="12"/>
      <c r="ED725" s="12"/>
      <c r="EE725" s="12"/>
      <c r="EF725" s="12"/>
      <c r="EG725" s="12"/>
      <c r="EH725" s="12"/>
      <c r="EI725" s="12"/>
      <c r="EJ725" s="12"/>
      <c r="EK725" s="12"/>
      <c r="EL725" s="12"/>
      <c r="EM725" s="12"/>
      <c r="EN725" s="12"/>
      <c r="EO725" s="12"/>
      <c r="EP725" s="12"/>
      <c r="EQ725" s="12"/>
      <c r="ER725" s="12"/>
      <c r="ES725" s="12"/>
      <c r="ET725" s="12"/>
      <c r="EU725" s="12"/>
      <c r="EV725" s="12"/>
      <c r="EW725" s="12"/>
      <c r="EX725" s="12"/>
      <c r="EY725" s="12"/>
      <c r="EZ725" s="12"/>
      <c r="FA725" s="12"/>
      <c r="FB725" s="12"/>
      <c r="FC725" s="12"/>
      <c r="FD725" s="12"/>
      <c r="FE725" s="12"/>
      <c r="FF725" s="12"/>
      <c r="FG725" s="12"/>
      <c r="FH725" s="12"/>
      <c r="FI725" s="12"/>
      <c r="FJ725" s="12"/>
      <c r="FK725" s="12"/>
      <c r="FL725" s="12"/>
      <c r="FM725" s="12"/>
      <c r="FN725" s="12"/>
      <c r="FO725" s="12"/>
      <c r="FP725" s="12"/>
      <c r="FQ725" s="12"/>
      <c r="FR725" s="12"/>
      <c r="FS725" s="12"/>
      <c r="FT725" s="12"/>
      <c r="FU725" s="12"/>
      <c r="FV725" s="12"/>
      <c r="FW725" s="12"/>
      <c r="FX725" s="12"/>
      <c r="FY725" s="12"/>
      <c r="FZ725" s="12"/>
      <c r="GA725" s="12"/>
      <c r="GB725" s="12"/>
      <c r="GC725" s="12"/>
      <c r="GD725" s="12"/>
      <c r="GE725" s="12"/>
      <c r="GF725" s="12"/>
      <c r="GG725" s="12"/>
      <c r="GH725" s="12"/>
      <c r="GI725" s="12"/>
      <c r="GJ725" s="12"/>
      <c r="GK725" s="12"/>
      <c r="GL725" s="12"/>
      <c r="GM725" s="12"/>
      <c r="GN725" s="12"/>
      <c r="GO725" s="12"/>
      <c r="GP725" s="12"/>
      <c r="GQ725" s="12"/>
      <c r="GR725" s="12"/>
      <c r="GS725" s="12"/>
      <c r="GT725" s="12"/>
      <c r="GU725" s="12"/>
      <c r="GV725" s="12"/>
      <c r="GW725" s="12"/>
      <c r="GX725" s="12"/>
      <c r="GY725" s="12"/>
      <c r="GZ725" s="12"/>
      <c r="HA725" s="12"/>
      <c r="HB725" s="12"/>
      <c r="HC725" s="12"/>
      <c r="HD725" s="12"/>
      <c r="HE725" s="12"/>
      <c r="HF725" s="12"/>
      <c r="HG725" s="12"/>
      <c r="HH725" s="12"/>
      <c r="HI725" s="12"/>
      <c r="HJ725" s="12"/>
      <c r="HK725" s="12"/>
      <c r="HL725" s="12"/>
      <c r="HM725" s="12"/>
      <c r="HN725" s="12"/>
      <c r="HO725" s="12"/>
      <c r="HP725" s="12"/>
      <c r="HQ725" s="12"/>
      <c r="HR725" s="12"/>
      <c r="HS725" s="12"/>
      <c r="HT725" s="12"/>
      <c r="HU725" s="12"/>
      <c r="HV725" s="12"/>
      <c r="HW725" s="12"/>
      <c r="HX725" s="12"/>
      <c r="HY725" s="12"/>
      <c r="HZ725" s="12"/>
      <c r="IA725" s="12"/>
    </row>
    <row r="726" spans="1:235" s="1" customFormat="1" ht="18" customHeight="1" x14ac:dyDescent="0.25">
      <c r="A726" s="16" t="s">
        <v>11355</v>
      </c>
      <c r="B726" s="3" t="str">
        <f>HYPERLINK(CONCATENATE("http://www.worldcat.org/search?q=",A726),"WCat")</f>
        <v>WCat</v>
      </c>
      <c r="C726" s="16"/>
      <c r="D726" s="17" t="s">
        <v>11356</v>
      </c>
      <c r="E726" s="3" t="str">
        <f>HYPERLINK(CONCATENATE("http://www.worldcat.org/search?q=",D726),"WCat")</f>
        <v>WCat</v>
      </c>
      <c r="F726" s="16"/>
      <c r="G726" s="16" t="s">
        <v>12</v>
      </c>
      <c r="H726" s="84" t="s">
        <v>39</v>
      </c>
      <c r="I726" s="15" t="s">
        <v>11357</v>
      </c>
      <c r="J726" s="8"/>
      <c r="K726" s="7"/>
      <c r="L726" s="179"/>
      <c r="M726" s="277"/>
      <c r="N726" s="126"/>
    </row>
    <row r="727" spans="1:235" s="1" customFormat="1" ht="18" customHeight="1" x14ac:dyDescent="0.25">
      <c r="A727" s="16" t="s">
        <v>10633</v>
      </c>
      <c r="B727" s="3" t="str">
        <f>HYPERLINK(CONCATENATE("http://www.scimagojr.com/journalsearch.php?q=",A727),"SCimago")</f>
        <v>SCimago</v>
      </c>
      <c r="C727" s="4"/>
      <c r="D727" s="17" t="s">
        <v>10634</v>
      </c>
      <c r="E727" s="3" t="str">
        <f>HYPERLINK(CONCATENATE("http://www.scimagojr.com/journalsearch.php?q=",D727),"SCimago")</f>
        <v>SCimago</v>
      </c>
      <c r="F727" s="16"/>
      <c r="G727" s="16" t="s">
        <v>12</v>
      </c>
      <c r="H727" s="84" t="s">
        <v>39</v>
      </c>
      <c r="I727" s="15" t="s">
        <v>10635</v>
      </c>
      <c r="J727" s="8"/>
      <c r="K727" s="7"/>
      <c r="L727" s="179"/>
      <c r="M727" s="277"/>
      <c r="N727" s="126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  <c r="BT727" s="12"/>
      <c r="BU727" s="12"/>
      <c r="BV727" s="12"/>
      <c r="BW727" s="12"/>
      <c r="BX727" s="12"/>
      <c r="BY727" s="12"/>
      <c r="BZ727" s="12"/>
      <c r="CA727" s="12"/>
      <c r="CB727" s="12"/>
      <c r="CC727" s="12"/>
      <c r="CD727" s="12"/>
      <c r="CE727" s="12"/>
      <c r="CF727" s="12"/>
      <c r="CG727" s="12"/>
      <c r="CH727" s="12"/>
      <c r="CI727" s="12"/>
      <c r="CJ727" s="12"/>
      <c r="CK727" s="12"/>
      <c r="CL727" s="12"/>
      <c r="CM727" s="12"/>
      <c r="CN727" s="12"/>
      <c r="CO727" s="12"/>
      <c r="CP727" s="12"/>
      <c r="CQ727" s="12"/>
      <c r="CR727" s="12"/>
      <c r="CS727" s="12"/>
      <c r="CT727" s="12"/>
      <c r="CU727" s="12"/>
      <c r="CV727" s="12"/>
      <c r="CW727" s="12"/>
      <c r="CX727" s="12"/>
      <c r="CY727" s="12"/>
      <c r="CZ727" s="12"/>
      <c r="DA727" s="12"/>
      <c r="DB727" s="12"/>
      <c r="DC727" s="12"/>
      <c r="DD727" s="12"/>
      <c r="DE727" s="12"/>
      <c r="DF727" s="12"/>
      <c r="DG727" s="12"/>
      <c r="DH727" s="12"/>
      <c r="DI727" s="12"/>
      <c r="DJ727" s="12"/>
      <c r="DK727" s="12"/>
      <c r="DL727" s="12"/>
      <c r="DM727" s="12"/>
      <c r="DN727" s="12"/>
      <c r="DO727" s="12"/>
      <c r="DP727" s="12"/>
      <c r="DQ727" s="12"/>
      <c r="DR727" s="12"/>
      <c r="DS727" s="12"/>
      <c r="DT727" s="12"/>
      <c r="DU727" s="12"/>
      <c r="DV727" s="12"/>
      <c r="DW727" s="12"/>
      <c r="DX727" s="12"/>
      <c r="DY727" s="12"/>
      <c r="DZ727" s="12"/>
      <c r="EA727" s="12"/>
      <c r="EB727" s="12"/>
      <c r="EC727" s="12"/>
      <c r="ED727" s="12"/>
      <c r="EE727" s="12"/>
      <c r="EF727" s="12"/>
      <c r="EG727" s="12"/>
      <c r="EH727" s="12"/>
      <c r="EI727" s="12"/>
      <c r="EJ727" s="12"/>
      <c r="EK727" s="12"/>
      <c r="EL727" s="12"/>
      <c r="EM727" s="12"/>
      <c r="EN727" s="12"/>
      <c r="EO727" s="12"/>
      <c r="EP727" s="12"/>
      <c r="EQ727" s="12"/>
      <c r="ER727" s="12"/>
      <c r="ES727" s="12"/>
      <c r="ET727" s="12"/>
      <c r="EU727" s="12"/>
      <c r="EV727" s="12"/>
      <c r="EW727" s="12"/>
      <c r="EX727" s="12"/>
      <c r="EY727" s="12"/>
      <c r="EZ727" s="12"/>
      <c r="FA727" s="12"/>
      <c r="FB727" s="12"/>
      <c r="FC727" s="12"/>
      <c r="FD727" s="12"/>
      <c r="FE727" s="12"/>
      <c r="FF727" s="12"/>
      <c r="FG727" s="12"/>
      <c r="FH727" s="12"/>
      <c r="FI727" s="12"/>
      <c r="FJ727" s="12"/>
      <c r="FK727" s="12"/>
      <c r="FL727" s="12"/>
      <c r="FM727" s="12"/>
      <c r="FN727" s="12"/>
      <c r="FO727" s="12"/>
      <c r="FP727" s="12"/>
      <c r="FQ727" s="12"/>
      <c r="FR727" s="12"/>
      <c r="FS727" s="12"/>
      <c r="FT727" s="12"/>
      <c r="FU727" s="12"/>
      <c r="FV727" s="12"/>
      <c r="FW727" s="12"/>
      <c r="FX727" s="12"/>
      <c r="FY727" s="12"/>
      <c r="FZ727" s="12"/>
      <c r="GA727" s="12"/>
      <c r="GB727" s="12"/>
      <c r="GC727" s="12"/>
      <c r="GD727" s="12"/>
      <c r="GE727" s="12"/>
      <c r="GF727" s="12"/>
      <c r="GG727" s="12"/>
      <c r="GH727" s="12"/>
      <c r="GI727" s="12"/>
      <c r="GJ727" s="12"/>
      <c r="GK727" s="12"/>
      <c r="GL727" s="12"/>
      <c r="GM727" s="12"/>
      <c r="GN727" s="12"/>
      <c r="GO727" s="12"/>
      <c r="GP727" s="12"/>
      <c r="GQ727" s="12"/>
      <c r="GR727" s="12"/>
      <c r="GS727" s="12"/>
      <c r="GT727" s="12"/>
      <c r="GU727" s="12"/>
      <c r="GV727" s="12"/>
      <c r="GW727" s="12"/>
      <c r="GX727" s="12"/>
      <c r="GY727" s="12"/>
      <c r="GZ727" s="12"/>
      <c r="HA727" s="12"/>
      <c r="HB727" s="12"/>
      <c r="HC727" s="12"/>
      <c r="HD727" s="12"/>
      <c r="HE727" s="12"/>
      <c r="HF727" s="12"/>
      <c r="HG727" s="12"/>
      <c r="HH727" s="12"/>
      <c r="HI727" s="12"/>
      <c r="HJ727" s="12"/>
      <c r="HK727" s="12"/>
      <c r="HL727" s="12"/>
      <c r="HM727" s="12"/>
      <c r="HN727" s="12"/>
      <c r="HO727" s="12"/>
      <c r="HP727" s="12"/>
      <c r="HQ727" s="12"/>
      <c r="HR727" s="12"/>
      <c r="HS727" s="12"/>
      <c r="HT727" s="12"/>
      <c r="HU727" s="12"/>
      <c r="HV727" s="12"/>
      <c r="HW727" s="12"/>
      <c r="HX727" s="12"/>
      <c r="HY727" s="12"/>
      <c r="HZ727" s="12"/>
      <c r="IA727" s="12"/>
    </row>
    <row r="728" spans="1:235" s="1" customFormat="1" ht="18" customHeight="1" x14ac:dyDescent="0.25">
      <c r="A728" s="16" t="s">
        <v>11358</v>
      </c>
      <c r="B728" s="3" t="str">
        <f>HYPERLINK(CONCATENATE("http://www.worldcat.org/search?q=",A728),"WCat")</f>
        <v>WCat</v>
      </c>
      <c r="C728" s="16" t="s">
        <v>11359</v>
      </c>
      <c r="D728" s="17"/>
      <c r="E728" s="16"/>
      <c r="F728" s="16"/>
      <c r="G728" s="16" t="s">
        <v>12</v>
      </c>
      <c r="H728" s="84" t="s">
        <v>39</v>
      </c>
      <c r="I728" s="15" t="s">
        <v>11360</v>
      </c>
      <c r="J728" s="16"/>
      <c r="K728" s="18"/>
      <c r="L728" s="179"/>
      <c r="M728" s="277"/>
      <c r="N728" s="126"/>
    </row>
    <row r="729" spans="1:235" s="1" customFormat="1" ht="18" customHeight="1" x14ac:dyDescent="0.25">
      <c r="A729" s="16" t="s">
        <v>10638</v>
      </c>
      <c r="B729" s="3" t="str">
        <f>HYPERLINK(CONCATENATE("http://www.scimagojr.com/journalsearch.php?q=",A729),"SCimago")</f>
        <v>SCimago</v>
      </c>
      <c r="C729" s="4"/>
      <c r="D729" s="17" t="s">
        <v>10639</v>
      </c>
      <c r="E729" s="3" t="str">
        <f>HYPERLINK(CONCATENATE("http://www.scimagojr.com/journalsearch.php?q=",D729),"SCimago")</f>
        <v>SCimago</v>
      </c>
      <c r="F729" s="16"/>
      <c r="G729" s="16" t="s">
        <v>12</v>
      </c>
      <c r="H729" s="84" t="s">
        <v>39</v>
      </c>
      <c r="I729" s="15" t="s">
        <v>10640</v>
      </c>
      <c r="J729" s="8"/>
      <c r="K729" s="7"/>
      <c r="L729" s="179"/>
      <c r="M729" s="277"/>
      <c r="N729" s="126"/>
    </row>
    <row r="730" spans="1:235" s="1" customFormat="1" ht="18" customHeight="1" x14ac:dyDescent="0.25">
      <c r="A730" s="16" t="s">
        <v>11361</v>
      </c>
      <c r="B730" s="3" t="str">
        <f t="shared" ref="B730:B738" si="22">HYPERLINK(CONCATENATE("http://www.worldcat.org/search?q=",A730),"WCat")</f>
        <v>WCat</v>
      </c>
      <c r="C730" s="16"/>
      <c r="D730" s="17"/>
      <c r="E730" s="16"/>
      <c r="F730" s="16"/>
      <c r="G730" s="16" t="s">
        <v>12</v>
      </c>
      <c r="H730" s="84" t="s">
        <v>39</v>
      </c>
      <c r="I730" s="15" t="s">
        <v>11362</v>
      </c>
      <c r="J730" s="8"/>
      <c r="K730" s="7"/>
      <c r="L730" s="179"/>
      <c r="M730" s="277"/>
      <c r="N730" s="126"/>
    </row>
    <row r="731" spans="1:235" s="1" customFormat="1" ht="18" customHeight="1" x14ac:dyDescent="0.25">
      <c r="A731" s="16" t="s">
        <v>11363</v>
      </c>
      <c r="B731" s="3" t="str">
        <f t="shared" si="22"/>
        <v>WCat</v>
      </c>
      <c r="C731" s="16"/>
      <c r="D731" s="17"/>
      <c r="E731" s="16"/>
      <c r="F731" s="16"/>
      <c r="G731" s="16" t="s">
        <v>12</v>
      </c>
      <c r="H731" s="84" t="s">
        <v>39</v>
      </c>
      <c r="I731" s="15" t="s">
        <v>11364</v>
      </c>
      <c r="J731" s="8"/>
      <c r="K731" s="7"/>
      <c r="L731" s="179"/>
      <c r="M731" s="277"/>
      <c r="N731" s="126"/>
    </row>
    <row r="732" spans="1:235" s="1" customFormat="1" ht="18" customHeight="1" x14ac:dyDescent="0.25">
      <c r="A732" s="16" t="s">
        <v>11365</v>
      </c>
      <c r="B732" s="3" t="str">
        <f t="shared" si="22"/>
        <v>WCat</v>
      </c>
      <c r="C732" s="16"/>
      <c r="D732" s="17"/>
      <c r="E732" s="16"/>
      <c r="F732" s="16"/>
      <c r="G732" s="16" t="s">
        <v>12</v>
      </c>
      <c r="H732" s="84" t="s">
        <v>39</v>
      </c>
      <c r="I732" s="15" t="s">
        <v>11366</v>
      </c>
      <c r="J732" s="8"/>
      <c r="K732" s="7"/>
      <c r="L732" s="179"/>
      <c r="M732" s="277"/>
      <c r="N732" s="126"/>
    </row>
    <row r="733" spans="1:235" s="1" customFormat="1" ht="18" customHeight="1" x14ac:dyDescent="0.25">
      <c r="A733" s="16" t="s">
        <v>11367</v>
      </c>
      <c r="B733" s="3" t="str">
        <f t="shared" si="22"/>
        <v>WCat</v>
      </c>
      <c r="C733" s="16"/>
      <c r="D733" s="17"/>
      <c r="E733" s="16"/>
      <c r="F733" s="16"/>
      <c r="G733" s="16" t="s">
        <v>12</v>
      </c>
      <c r="H733" s="84" t="s">
        <v>39</v>
      </c>
      <c r="I733" s="15" t="s">
        <v>11368</v>
      </c>
      <c r="J733" s="8"/>
      <c r="K733" s="7"/>
      <c r="L733" s="179"/>
      <c r="M733" s="277"/>
      <c r="N733" s="126"/>
    </row>
    <row r="734" spans="1:235" s="1" customFormat="1" ht="18" customHeight="1" x14ac:dyDescent="0.25">
      <c r="A734" s="16" t="s">
        <v>11369</v>
      </c>
      <c r="B734" s="3" t="str">
        <f t="shared" si="22"/>
        <v>WCat</v>
      </c>
      <c r="C734" s="16"/>
      <c r="D734" s="17" t="s">
        <v>11370</v>
      </c>
      <c r="E734" s="3" t="str">
        <f>HYPERLINK(CONCATENATE("http://www.worldcat.org/search?q=",D734),"WCat")</f>
        <v>WCat</v>
      </c>
      <c r="F734" s="16"/>
      <c r="G734" s="16" t="s">
        <v>12</v>
      </c>
      <c r="H734" s="84" t="s">
        <v>39</v>
      </c>
      <c r="I734" s="15" t="s">
        <v>11371</v>
      </c>
      <c r="J734" s="8"/>
      <c r="K734" s="7"/>
      <c r="L734" s="179"/>
      <c r="M734" s="277"/>
      <c r="N734" s="126"/>
    </row>
    <row r="735" spans="1:235" s="1" customFormat="1" ht="18" customHeight="1" x14ac:dyDescent="0.25">
      <c r="A735" s="16" t="s">
        <v>11372</v>
      </c>
      <c r="B735" s="3" t="str">
        <f t="shared" si="22"/>
        <v>WCat</v>
      </c>
      <c r="C735" s="16"/>
      <c r="D735" s="17" t="s">
        <v>11373</v>
      </c>
      <c r="E735" s="3" t="str">
        <f>HYPERLINK(CONCATENATE("http://www.worldcat.org/search?q=",D735),"WCat")</f>
        <v>WCat</v>
      </c>
      <c r="F735" s="16"/>
      <c r="G735" s="16" t="s">
        <v>12</v>
      </c>
      <c r="H735" s="84" t="s">
        <v>39</v>
      </c>
      <c r="I735" s="15" t="s">
        <v>11374</v>
      </c>
      <c r="J735" s="16"/>
      <c r="K735" s="18"/>
      <c r="L735" s="179"/>
      <c r="M735" s="277"/>
      <c r="N735" s="126"/>
    </row>
    <row r="736" spans="1:235" s="1" customFormat="1" ht="18" customHeight="1" x14ac:dyDescent="0.25">
      <c r="A736" s="16" t="s">
        <v>11375</v>
      </c>
      <c r="B736" s="3" t="str">
        <f t="shared" si="22"/>
        <v>WCat</v>
      </c>
      <c r="C736" s="16"/>
      <c r="D736" s="17" t="s">
        <v>11376</v>
      </c>
      <c r="E736" s="3" t="str">
        <f>HYPERLINK(CONCATENATE("http://www.worldcat.org/search?q=",D736),"WCat")</f>
        <v>WCat</v>
      </c>
      <c r="F736" s="16"/>
      <c r="G736" s="16" t="s">
        <v>12</v>
      </c>
      <c r="H736" s="84" t="s">
        <v>39</v>
      </c>
      <c r="I736" s="15" t="s">
        <v>11377</v>
      </c>
      <c r="J736" s="16"/>
      <c r="K736" s="18"/>
      <c r="L736" s="179"/>
      <c r="M736" s="277"/>
      <c r="N736" s="126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  <c r="BJ736" s="12"/>
      <c r="BK736" s="12"/>
      <c r="BL736" s="12"/>
      <c r="BM736" s="12"/>
      <c r="BN736" s="12"/>
      <c r="BO736" s="12"/>
      <c r="BP736" s="12"/>
      <c r="BQ736" s="12"/>
      <c r="BR736" s="12"/>
      <c r="BS736" s="12"/>
      <c r="BT736" s="12"/>
      <c r="BU736" s="12"/>
      <c r="BV736" s="12"/>
      <c r="BW736" s="12"/>
      <c r="BX736" s="12"/>
      <c r="BY736" s="12"/>
      <c r="BZ736" s="12"/>
      <c r="CA736" s="12"/>
      <c r="CB736" s="12"/>
      <c r="CC736" s="12"/>
      <c r="CD736" s="12"/>
      <c r="CE736" s="12"/>
      <c r="CF736" s="12"/>
      <c r="CG736" s="12"/>
      <c r="CH736" s="12"/>
      <c r="CI736" s="12"/>
      <c r="CJ736" s="12"/>
      <c r="CK736" s="12"/>
      <c r="CL736" s="12"/>
      <c r="CM736" s="12"/>
      <c r="CN736" s="12"/>
      <c r="CO736" s="12"/>
      <c r="CP736" s="12"/>
      <c r="CQ736" s="12"/>
      <c r="CR736" s="12"/>
      <c r="CS736" s="12"/>
      <c r="CT736" s="12"/>
      <c r="CU736" s="12"/>
      <c r="CV736" s="12"/>
      <c r="CW736" s="12"/>
      <c r="CX736" s="12"/>
      <c r="CY736" s="12"/>
      <c r="CZ736" s="12"/>
      <c r="DA736" s="12"/>
      <c r="DB736" s="12"/>
      <c r="DC736" s="12"/>
      <c r="DD736" s="12"/>
      <c r="DE736" s="12"/>
      <c r="DF736" s="12"/>
      <c r="DG736" s="12"/>
      <c r="DH736" s="12"/>
      <c r="DI736" s="12"/>
      <c r="DJ736" s="12"/>
      <c r="DK736" s="12"/>
      <c r="DL736" s="12"/>
      <c r="DM736" s="12"/>
      <c r="DN736" s="12"/>
      <c r="DO736" s="12"/>
      <c r="DP736" s="12"/>
      <c r="DQ736" s="12"/>
      <c r="DR736" s="12"/>
      <c r="DS736" s="12"/>
      <c r="DT736" s="12"/>
      <c r="DU736" s="12"/>
      <c r="DV736" s="12"/>
      <c r="DW736" s="12"/>
      <c r="DX736" s="12"/>
      <c r="DY736" s="12"/>
      <c r="DZ736" s="12"/>
      <c r="EA736" s="12"/>
      <c r="EB736" s="12"/>
      <c r="EC736" s="12"/>
      <c r="ED736" s="12"/>
      <c r="EE736" s="12"/>
      <c r="EF736" s="12"/>
      <c r="EG736" s="12"/>
      <c r="EH736" s="12"/>
      <c r="EI736" s="12"/>
      <c r="EJ736" s="12"/>
      <c r="EK736" s="12"/>
      <c r="EL736" s="12"/>
      <c r="EM736" s="12"/>
      <c r="EN736" s="12"/>
      <c r="EO736" s="12"/>
      <c r="EP736" s="12"/>
      <c r="EQ736" s="12"/>
      <c r="ER736" s="12"/>
      <c r="ES736" s="12"/>
      <c r="ET736" s="12"/>
      <c r="EU736" s="12"/>
      <c r="EV736" s="12"/>
      <c r="EW736" s="12"/>
      <c r="EX736" s="12"/>
      <c r="EY736" s="12"/>
      <c r="EZ736" s="12"/>
      <c r="FA736" s="12"/>
      <c r="FB736" s="12"/>
      <c r="FC736" s="12"/>
      <c r="FD736" s="12"/>
      <c r="FE736" s="12"/>
      <c r="FF736" s="12"/>
      <c r="FG736" s="12"/>
      <c r="FH736" s="12"/>
      <c r="FI736" s="12"/>
      <c r="FJ736" s="12"/>
      <c r="FK736" s="12"/>
      <c r="FL736" s="12"/>
      <c r="FM736" s="12"/>
      <c r="FN736" s="12"/>
      <c r="FO736" s="12"/>
      <c r="FP736" s="12"/>
      <c r="FQ736" s="12"/>
      <c r="FR736" s="12"/>
      <c r="FS736" s="12"/>
      <c r="FT736" s="12"/>
      <c r="FU736" s="12"/>
      <c r="FV736" s="12"/>
      <c r="FW736" s="12"/>
      <c r="FX736" s="12"/>
      <c r="FY736" s="12"/>
      <c r="FZ736" s="12"/>
      <c r="GA736" s="12"/>
      <c r="GB736" s="12"/>
      <c r="GC736" s="12"/>
      <c r="GD736" s="12"/>
      <c r="GE736" s="12"/>
      <c r="GF736" s="12"/>
      <c r="GG736" s="12"/>
      <c r="GH736" s="12"/>
      <c r="GI736" s="12"/>
      <c r="GJ736" s="12"/>
      <c r="GK736" s="12"/>
      <c r="GL736" s="12"/>
      <c r="GM736" s="12"/>
      <c r="GN736" s="12"/>
      <c r="GO736" s="12"/>
      <c r="GP736" s="12"/>
      <c r="GQ736" s="12"/>
      <c r="GR736" s="12"/>
      <c r="GS736" s="12"/>
      <c r="GT736" s="12"/>
      <c r="GU736" s="12"/>
      <c r="GV736" s="12"/>
      <c r="GW736" s="12"/>
      <c r="GX736" s="12"/>
      <c r="GY736" s="12"/>
      <c r="GZ736" s="12"/>
      <c r="HA736" s="12"/>
      <c r="HB736" s="12"/>
      <c r="HC736" s="12"/>
      <c r="HD736" s="12"/>
      <c r="HE736" s="12"/>
      <c r="HF736" s="12"/>
      <c r="HG736" s="12"/>
      <c r="HH736" s="12"/>
      <c r="HI736" s="12"/>
      <c r="HJ736" s="12"/>
      <c r="HK736" s="12"/>
      <c r="HL736" s="12"/>
      <c r="HM736" s="12"/>
      <c r="HN736" s="12"/>
      <c r="HO736" s="12"/>
      <c r="HP736" s="12"/>
      <c r="HQ736" s="12"/>
      <c r="HR736" s="12"/>
      <c r="HS736" s="12"/>
      <c r="HT736" s="12"/>
      <c r="HU736" s="12"/>
      <c r="HV736" s="12"/>
      <c r="HW736" s="12"/>
      <c r="HX736" s="12"/>
      <c r="HY736" s="12"/>
      <c r="HZ736" s="12"/>
      <c r="IA736" s="12"/>
    </row>
    <row r="737" spans="1:235" s="1" customFormat="1" ht="18" customHeight="1" x14ac:dyDescent="0.25">
      <c r="A737" s="16" t="s">
        <v>11378</v>
      </c>
      <c r="B737" s="3" t="str">
        <f t="shared" si="22"/>
        <v>WCat</v>
      </c>
      <c r="C737" s="16"/>
      <c r="D737" s="17"/>
      <c r="E737" s="16"/>
      <c r="F737" s="16"/>
      <c r="G737" s="16" t="s">
        <v>12</v>
      </c>
      <c r="H737" s="84" t="s">
        <v>39</v>
      </c>
      <c r="I737" s="15" t="s">
        <v>11379</v>
      </c>
      <c r="J737" s="8"/>
      <c r="K737" s="7"/>
      <c r="L737" s="179"/>
      <c r="M737" s="277"/>
      <c r="N737" s="126"/>
    </row>
    <row r="738" spans="1:235" s="1" customFormat="1" ht="18" customHeight="1" x14ac:dyDescent="0.25">
      <c r="A738" s="16" t="s">
        <v>11380</v>
      </c>
      <c r="B738" s="3" t="str">
        <f t="shared" si="22"/>
        <v>WCat</v>
      </c>
      <c r="C738" s="16"/>
      <c r="D738" s="17" t="s">
        <v>11381</v>
      </c>
      <c r="E738" s="3" t="str">
        <f>HYPERLINK(CONCATENATE("http://www.worldcat.org/search?q=",D738),"WCat")</f>
        <v>WCat</v>
      </c>
      <c r="F738" s="16"/>
      <c r="G738" s="16" t="s">
        <v>12</v>
      </c>
      <c r="H738" s="84" t="s">
        <v>39</v>
      </c>
      <c r="I738" s="15" t="s">
        <v>11382</v>
      </c>
      <c r="J738" s="8"/>
      <c r="K738" s="7"/>
      <c r="L738" s="179"/>
      <c r="M738" s="277"/>
      <c r="N738" s="126"/>
    </row>
    <row r="739" spans="1:235" s="1" customFormat="1" ht="18" customHeight="1" x14ac:dyDescent="0.25">
      <c r="A739" s="16" t="s">
        <v>10645</v>
      </c>
      <c r="B739" s="3" t="str">
        <f>HYPERLINK(CONCATENATE("http://www.scimagojr.com/journalsearch.php?q=",A739),"SCimago")</f>
        <v>SCimago</v>
      </c>
      <c r="C739" s="4"/>
      <c r="D739" s="17" t="s">
        <v>10646</v>
      </c>
      <c r="E739" s="3" t="str">
        <f>HYPERLINK(CONCATENATE("http://www.scimagojr.com/journalsearch.php?q=",D739),"SCimago")</f>
        <v>SCimago</v>
      </c>
      <c r="F739" s="16"/>
      <c r="G739" s="16" t="s">
        <v>12</v>
      </c>
      <c r="H739" s="84" t="s">
        <v>39</v>
      </c>
      <c r="I739" s="15" t="s">
        <v>10647</v>
      </c>
      <c r="J739" s="16"/>
      <c r="K739" s="18"/>
      <c r="L739" s="179"/>
      <c r="M739" s="277"/>
      <c r="N739" s="126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  <c r="BJ739" s="12"/>
      <c r="BK739" s="12"/>
      <c r="BL739" s="12"/>
      <c r="BM739" s="12"/>
      <c r="BN739" s="12"/>
      <c r="BO739" s="12"/>
      <c r="BP739" s="12"/>
      <c r="BQ739" s="12"/>
      <c r="BR739" s="12"/>
      <c r="BS739" s="12"/>
      <c r="BT739" s="12"/>
      <c r="BU739" s="12"/>
      <c r="BV739" s="12"/>
      <c r="BW739" s="12"/>
      <c r="BX739" s="12"/>
      <c r="BY739" s="12"/>
      <c r="BZ739" s="12"/>
      <c r="CA739" s="12"/>
      <c r="CB739" s="12"/>
      <c r="CC739" s="12"/>
      <c r="CD739" s="12"/>
      <c r="CE739" s="12"/>
      <c r="CF739" s="12"/>
      <c r="CG739" s="12"/>
      <c r="CH739" s="12"/>
      <c r="CI739" s="12"/>
      <c r="CJ739" s="12"/>
      <c r="CK739" s="12"/>
      <c r="CL739" s="12"/>
      <c r="CM739" s="12"/>
      <c r="CN739" s="12"/>
      <c r="CO739" s="12"/>
      <c r="CP739" s="12"/>
      <c r="CQ739" s="12"/>
      <c r="CR739" s="12"/>
      <c r="CS739" s="12"/>
      <c r="CT739" s="12"/>
      <c r="CU739" s="12"/>
      <c r="CV739" s="12"/>
      <c r="CW739" s="12"/>
      <c r="CX739" s="12"/>
      <c r="CY739" s="12"/>
      <c r="CZ739" s="12"/>
      <c r="DA739" s="12"/>
      <c r="DB739" s="12"/>
      <c r="DC739" s="12"/>
      <c r="DD739" s="12"/>
      <c r="DE739" s="12"/>
      <c r="DF739" s="12"/>
      <c r="DG739" s="12"/>
      <c r="DH739" s="12"/>
      <c r="DI739" s="12"/>
      <c r="DJ739" s="12"/>
      <c r="DK739" s="12"/>
      <c r="DL739" s="12"/>
      <c r="DM739" s="12"/>
      <c r="DN739" s="12"/>
      <c r="DO739" s="12"/>
      <c r="DP739" s="12"/>
      <c r="DQ739" s="12"/>
      <c r="DR739" s="12"/>
      <c r="DS739" s="12"/>
      <c r="DT739" s="12"/>
      <c r="DU739" s="12"/>
      <c r="DV739" s="12"/>
      <c r="DW739" s="12"/>
      <c r="DX739" s="12"/>
      <c r="DY739" s="12"/>
      <c r="DZ739" s="12"/>
      <c r="EA739" s="12"/>
      <c r="EB739" s="12"/>
      <c r="EC739" s="12"/>
      <c r="ED739" s="12"/>
      <c r="EE739" s="12"/>
      <c r="EF739" s="12"/>
      <c r="EG739" s="12"/>
      <c r="EH739" s="12"/>
      <c r="EI739" s="12"/>
      <c r="EJ739" s="12"/>
      <c r="EK739" s="12"/>
      <c r="EL739" s="12"/>
      <c r="EM739" s="12"/>
      <c r="EN739" s="12"/>
      <c r="EO739" s="12"/>
      <c r="EP739" s="12"/>
      <c r="EQ739" s="12"/>
      <c r="ER739" s="12"/>
      <c r="ES739" s="12"/>
      <c r="ET739" s="12"/>
      <c r="EU739" s="12"/>
      <c r="EV739" s="12"/>
      <c r="EW739" s="12"/>
      <c r="EX739" s="12"/>
      <c r="EY739" s="12"/>
      <c r="EZ739" s="12"/>
      <c r="FA739" s="12"/>
      <c r="FB739" s="12"/>
      <c r="FC739" s="12"/>
      <c r="FD739" s="12"/>
      <c r="FE739" s="12"/>
      <c r="FF739" s="12"/>
      <c r="FG739" s="12"/>
      <c r="FH739" s="12"/>
      <c r="FI739" s="12"/>
      <c r="FJ739" s="12"/>
      <c r="FK739" s="12"/>
      <c r="FL739" s="12"/>
      <c r="FM739" s="12"/>
      <c r="FN739" s="12"/>
      <c r="FO739" s="12"/>
      <c r="FP739" s="12"/>
      <c r="FQ739" s="12"/>
      <c r="FR739" s="12"/>
      <c r="FS739" s="12"/>
      <c r="FT739" s="12"/>
      <c r="FU739" s="12"/>
      <c r="FV739" s="12"/>
      <c r="FW739" s="12"/>
      <c r="FX739" s="12"/>
      <c r="FY739" s="12"/>
      <c r="FZ739" s="12"/>
      <c r="GA739" s="12"/>
      <c r="GB739" s="12"/>
      <c r="GC739" s="12"/>
      <c r="GD739" s="12"/>
      <c r="GE739" s="12"/>
      <c r="GF739" s="12"/>
      <c r="GG739" s="12"/>
      <c r="GH739" s="12"/>
      <c r="GI739" s="12"/>
      <c r="GJ739" s="12"/>
      <c r="GK739" s="12"/>
      <c r="GL739" s="12"/>
      <c r="GM739" s="12"/>
      <c r="GN739" s="12"/>
      <c r="GO739" s="12"/>
      <c r="GP739" s="12"/>
      <c r="GQ739" s="12"/>
      <c r="GR739" s="12"/>
      <c r="GS739" s="12"/>
      <c r="GT739" s="12"/>
      <c r="GU739" s="12"/>
      <c r="GV739" s="12"/>
      <c r="GW739" s="12"/>
      <c r="GX739" s="12"/>
      <c r="GY739" s="12"/>
      <c r="GZ739" s="12"/>
      <c r="HA739" s="12"/>
      <c r="HB739" s="12"/>
      <c r="HC739" s="12"/>
      <c r="HD739" s="12"/>
      <c r="HE739" s="12"/>
      <c r="HF739" s="12"/>
      <c r="HG739" s="12"/>
      <c r="HH739" s="12"/>
      <c r="HI739" s="12"/>
      <c r="HJ739" s="12"/>
      <c r="HK739" s="12"/>
      <c r="HL739" s="12"/>
      <c r="HM739" s="12"/>
      <c r="HN739" s="12"/>
      <c r="HO739" s="12"/>
      <c r="HP739" s="12"/>
      <c r="HQ739" s="12"/>
      <c r="HR739" s="12"/>
      <c r="HS739" s="12"/>
      <c r="HT739" s="12"/>
      <c r="HU739" s="12"/>
      <c r="HV739" s="12"/>
      <c r="HW739" s="12"/>
      <c r="HX739" s="12"/>
      <c r="HY739" s="12"/>
      <c r="HZ739" s="12"/>
      <c r="IA739" s="12"/>
    </row>
    <row r="740" spans="1:235" s="1" customFormat="1" ht="18" customHeight="1" x14ac:dyDescent="0.25">
      <c r="A740" s="16" t="s">
        <v>11383</v>
      </c>
      <c r="B740" s="3" t="str">
        <f t="shared" ref="B740:B755" si="23">HYPERLINK(CONCATENATE("http://www.worldcat.org/search?q=",A740),"WCat")</f>
        <v>WCat</v>
      </c>
      <c r="C740" s="16"/>
      <c r="D740" s="17"/>
      <c r="E740" s="16"/>
      <c r="F740" s="16"/>
      <c r="G740" s="16" t="s">
        <v>12</v>
      </c>
      <c r="H740" s="84" t="s">
        <v>39</v>
      </c>
      <c r="I740" s="15" t="s">
        <v>11384</v>
      </c>
      <c r="J740" s="8"/>
      <c r="K740" s="11"/>
      <c r="L740" s="179"/>
      <c r="M740" s="277"/>
      <c r="N740" s="126"/>
    </row>
    <row r="741" spans="1:235" s="1" customFormat="1" ht="18" customHeight="1" x14ac:dyDescent="0.25">
      <c r="A741" s="16" t="s">
        <v>11385</v>
      </c>
      <c r="B741" s="3" t="str">
        <f t="shared" si="23"/>
        <v>WCat</v>
      </c>
      <c r="C741" s="16"/>
      <c r="D741" s="17"/>
      <c r="E741" s="16"/>
      <c r="F741" s="16"/>
      <c r="G741" s="16" t="s">
        <v>12</v>
      </c>
      <c r="H741" s="84" t="s">
        <v>39</v>
      </c>
      <c r="I741" s="15" t="s">
        <v>11386</v>
      </c>
      <c r="J741" s="8"/>
      <c r="K741" s="7"/>
      <c r="L741" s="179"/>
      <c r="M741" s="277"/>
      <c r="N741" s="126"/>
    </row>
    <row r="742" spans="1:235" s="1" customFormat="1" ht="18" customHeight="1" x14ac:dyDescent="0.25">
      <c r="A742" s="16" t="s">
        <v>11387</v>
      </c>
      <c r="B742" s="3" t="str">
        <f t="shared" si="23"/>
        <v>WCat</v>
      </c>
      <c r="C742" s="16"/>
      <c r="D742" s="17" t="s">
        <v>11388</v>
      </c>
      <c r="E742" s="3" t="str">
        <f>HYPERLINK(CONCATENATE("http://www.worldcat.org/search?q=",D742),"WCat")</f>
        <v>WCat</v>
      </c>
      <c r="F742" s="16"/>
      <c r="G742" s="16" t="s">
        <v>12</v>
      </c>
      <c r="H742" s="84" t="s">
        <v>39</v>
      </c>
      <c r="I742" s="15" t="s">
        <v>11389</v>
      </c>
      <c r="J742" s="8"/>
      <c r="K742" s="7"/>
      <c r="L742" s="179"/>
      <c r="M742" s="277"/>
      <c r="N742" s="126"/>
    </row>
    <row r="743" spans="1:235" s="1" customFormat="1" ht="18" customHeight="1" x14ac:dyDescent="0.25">
      <c r="A743" s="16" t="s">
        <v>11390</v>
      </c>
      <c r="B743" s="3" t="str">
        <f t="shared" si="23"/>
        <v>WCat</v>
      </c>
      <c r="C743" s="16"/>
      <c r="D743" s="17"/>
      <c r="E743" s="16"/>
      <c r="F743" s="16"/>
      <c r="G743" s="16" t="s">
        <v>12</v>
      </c>
      <c r="H743" s="84" t="s">
        <v>39</v>
      </c>
      <c r="I743" s="15" t="s">
        <v>11391</v>
      </c>
      <c r="J743" s="8"/>
      <c r="K743" s="7"/>
      <c r="L743" s="179"/>
      <c r="M743" s="277"/>
      <c r="N743" s="126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  <c r="BT743" s="12"/>
      <c r="BU743" s="12"/>
      <c r="BV743" s="12"/>
      <c r="BW743" s="12"/>
      <c r="BX743" s="12"/>
      <c r="BY743" s="12"/>
      <c r="BZ743" s="12"/>
      <c r="CA743" s="12"/>
      <c r="CB743" s="12"/>
      <c r="CC743" s="12"/>
      <c r="CD743" s="12"/>
      <c r="CE743" s="12"/>
      <c r="CF743" s="12"/>
      <c r="CG743" s="12"/>
      <c r="CH743" s="12"/>
      <c r="CI743" s="12"/>
      <c r="CJ743" s="12"/>
      <c r="CK743" s="12"/>
      <c r="CL743" s="12"/>
      <c r="CM743" s="12"/>
      <c r="CN743" s="12"/>
      <c r="CO743" s="12"/>
      <c r="CP743" s="12"/>
      <c r="CQ743" s="12"/>
      <c r="CR743" s="12"/>
      <c r="CS743" s="12"/>
      <c r="CT743" s="12"/>
      <c r="CU743" s="12"/>
      <c r="CV743" s="12"/>
      <c r="CW743" s="12"/>
      <c r="CX743" s="12"/>
      <c r="CY743" s="12"/>
      <c r="CZ743" s="12"/>
      <c r="DA743" s="12"/>
      <c r="DB743" s="12"/>
      <c r="DC743" s="12"/>
      <c r="DD743" s="12"/>
      <c r="DE743" s="12"/>
      <c r="DF743" s="12"/>
      <c r="DG743" s="12"/>
      <c r="DH743" s="12"/>
      <c r="DI743" s="12"/>
      <c r="DJ743" s="12"/>
      <c r="DK743" s="12"/>
      <c r="DL743" s="12"/>
      <c r="DM743" s="12"/>
      <c r="DN743" s="12"/>
      <c r="DO743" s="12"/>
      <c r="DP743" s="12"/>
      <c r="DQ743" s="12"/>
      <c r="DR743" s="12"/>
      <c r="DS743" s="12"/>
      <c r="DT743" s="12"/>
      <c r="DU743" s="12"/>
      <c r="DV743" s="12"/>
      <c r="DW743" s="12"/>
      <c r="DX743" s="12"/>
      <c r="DY743" s="12"/>
      <c r="DZ743" s="12"/>
      <c r="EA743" s="12"/>
      <c r="EB743" s="12"/>
      <c r="EC743" s="12"/>
      <c r="ED743" s="12"/>
      <c r="EE743" s="12"/>
      <c r="EF743" s="12"/>
      <c r="EG743" s="12"/>
      <c r="EH743" s="12"/>
      <c r="EI743" s="12"/>
      <c r="EJ743" s="12"/>
      <c r="EK743" s="12"/>
      <c r="EL743" s="12"/>
      <c r="EM743" s="12"/>
      <c r="EN743" s="12"/>
      <c r="EO743" s="12"/>
      <c r="EP743" s="12"/>
      <c r="EQ743" s="12"/>
      <c r="ER743" s="12"/>
      <c r="ES743" s="12"/>
      <c r="ET743" s="12"/>
      <c r="EU743" s="12"/>
      <c r="EV743" s="12"/>
      <c r="EW743" s="12"/>
      <c r="EX743" s="12"/>
      <c r="EY743" s="12"/>
      <c r="EZ743" s="12"/>
      <c r="FA743" s="12"/>
      <c r="FB743" s="12"/>
      <c r="FC743" s="12"/>
      <c r="FD743" s="12"/>
      <c r="FE743" s="12"/>
      <c r="FF743" s="12"/>
      <c r="FG743" s="12"/>
      <c r="FH743" s="12"/>
      <c r="FI743" s="12"/>
      <c r="FJ743" s="12"/>
      <c r="FK743" s="12"/>
      <c r="FL743" s="12"/>
      <c r="FM743" s="12"/>
      <c r="FN743" s="12"/>
      <c r="FO743" s="12"/>
      <c r="FP743" s="12"/>
      <c r="FQ743" s="12"/>
      <c r="FR743" s="12"/>
      <c r="FS743" s="12"/>
      <c r="FT743" s="12"/>
      <c r="FU743" s="12"/>
      <c r="FV743" s="12"/>
      <c r="FW743" s="12"/>
      <c r="FX743" s="12"/>
      <c r="FY743" s="12"/>
      <c r="FZ743" s="12"/>
      <c r="GA743" s="12"/>
      <c r="GB743" s="12"/>
      <c r="GC743" s="12"/>
      <c r="GD743" s="12"/>
      <c r="GE743" s="12"/>
      <c r="GF743" s="12"/>
      <c r="GG743" s="12"/>
      <c r="GH743" s="12"/>
      <c r="GI743" s="12"/>
      <c r="GJ743" s="12"/>
      <c r="GK743" s="12"/>
      <c r="GL743" s="12"/>
      <c r="GM743" s="12"/>
      <c r="GN743" s="12"/>
      <c r="GO743" s="12"/>
      <c r="GP743" s="12"/>
      <c r="GQ743" s="12"/>
      <c r="GR743" s="12"/>
      <c r="GS743" s="12"/>
      <c r="GT743" s="12"/>
      <c r="GU743" s="12"/>
      <c r="GV743" s="12"/>
      <c r="GW743" s="12"/>
      <c r="GX743" s="12"/>
      <c r="GY743" s="12"/>
      <c r="GZ743" s="12"/>
      <c r="HA743" s="12"/>
      <c r="HB743" s="12"/>
      <c r="HC743" s="12"/>
      <c r="HD743" s="12"/>
      <c r="HE743" s="12"/>
      <c r="HF743" s="12"/>
      <c r="HG743" s="12"/>
      <c r="HH743" s="12"/>
      <c r="HI743" s="12"/>
      <c r="HJ743" s="12"/>
      <c r="HK743" s="12"/>
      <c r="HL743" s="12"/>
      <c r="HM743" s="12"/>
      <c r="HN743" s="12"/>
      <c r="HO743" s="12"/>
      <c r="HP743" s="12"/>
      <c r="HQ743" s="12"/>
      <c r="HR743" s="12"/>
      <c r="HS743" s="12"/>
      <c r="HT743" s="12"/>
      <c r="HU743" s="12"/>
      <c r="HV743" s="12"/>
      <c r="HW743" s="12"/>
      <c r="HX743" s="12"/>
      <c r="HY743" s="12"/>
      <c r="HZ743" s="12"/>
      <c r="IA743" s="12"/>
    </row>
    <row r="744" spans="1:235" s="1" customFormat="1" ht="18" customHeight="1" x14ac:dyDescent="0.25">
      <c r="A744" s="16" t="s">
        <v>11392</v>
      </c>
      <c r="B744" s="3" t="str">
        <f t="shared" si="23"/>
        <v>WCat</v>
      </c>
      <c r="C744" s="16"/>
      <c r="D744" s="17"/>
      <c r="E744" s="16"/>
      <c r="F744" s="16"/>
      <c r="G744" s="16" t="s">
        <v>12</v>
      </c>
      <c r="H744" s="84" t="s">
        <v>39</v>
      </c>
      <c r="I744" s="15" t="s">
        <v>11393</v>
      </c>
      <c r="J744" s="8"/>
      <c r="K744" s="7"/>
      <c r="L744" s="179"/>
      <c r="M744" s="277"/>
      <c r="N744" s="126"/>
    </row>
    <row r="745" spans="1:235" s="1" customFormat="1" ht="18" customHeight="1" x14ac:dyDescent="0.25">
      <c r="A745" s="16" t="s">
        <v>11394</v>
      </c>
      <c r="B745" s="3" t="str">
        <f t="shared" si="23"/>
        <v>WCat</v>
      </c>
      <c r="C745" s="16"/>
      <c r="D745" s="17"/>
      <c r="E745" s="16"/>
      <c r="F745" s="16"/>
      <c r="G745" s="16" t="s">
        <v>12</v>
      </c>
      <c r="H745" s="84" t="s">
        <v>39</v>
      </c>
      <c r="I745" s="15" t="s">
        <v>11395</v>
      </c>
      <c r="J745" s="8"/>
      <c r="K745" s="7"/>
      <c r="L745" s="179"/>
      <c r="M745" s="277"/>
      <c r="N745" s="126"/>
    </row>
    <row r="746" spans="1:235" s="1" customFormat="1" ht="18" customHeight="1" x14ac:dyDescent="0.25">
      <c r="A746" s="16" t="s">
        <v>11396</v>
      </c>
      <c r="B746" s="3" t="str">
        <f t="shared" si="23"/>
        <v>WCat</v>
      </c>
      <c r="C746" s="16"/>
      <c r="D746" s="17"/>
      <c r="E746" s="16"/>
      <c r="F746" s="16"/>
      <c r="G746" s="16" t="s">
        <v>12</v>
      </c>
      <c r="H746" s="84" t="s">
        <v>39</v>
      </c>
      <c r="I746" s="15" t="s">
        <v>11397</v>
      </c>
      <c r="J746" s="8"/>
      <c r="K746" s="7"/>
      <c r="L746" s="179"/>
      <c r="M746" s="277"/>
      <c r="N746" s="126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  <c r="BJ746" s="12"/>
      <c r="BK746" s="12"/>
      <c r="BL746" s="12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2"/>
      <c r="BY746" s="12"/>
      <c r="BZ746" s="12"/>
      <c r="CA746" s="12"/>
      <c r="CB746" s="12"/>
      <c r="CC746" s="12"/>
      <c r="CD746" s="12"/>
      <c r="CE746" s="12"/>
      <c r="CF746" s="12"/>
      <c r="CG746" s="12"/>
      <c r="CH746" s="12"/>
      <c r="CI746" s="12"/>
      <c r="CJ746" s="12"/>
      <c r="CK746" s="12"/>
      <c r="CL746" s="12"/>
      <c r="CM746" s="12"/>
      <c r="CN746" s="12"/>
      <c r="CO746" s="12"/>
      <c r="CP746" s="12"/>
      <c r="CQ746" s="12"/>
      <c r="CR746" s="12"/>
      <c r="CS746" s="12"/>
      <c r="CT746" s="12"/>
      <c r="CU746" s="12"/>
      <c r="CV746" s="12"/>
      <c r="CW746" s="12"/>
      <c r="CX746" s="12"/>
      <c r="CY746" s="12"/>
      <c r="CZ746" s="12"/>
      <c r="DA746" s="12"/>
      <c r="DB746" s="12"/>
      <c r="DC746" s="12"/>
      <c r="DD746" s="12"/>
      <c r="DE746" s="12"/>
      <c r="DF746" s="12"/>
      <c r="DG746" s="12"/>
      <c r="DH746" s="12"/>
      <c r="DI746" s="12"/>
      <c r="DJ746" s="12"/>
      <c r="DK746" s="12"/>
      <c r="DL746" s="12"/>
      <c r="DM746" s="12"/>
      <c r="DN746" s="12"/>
      <c r="DO746" s="12"/>
      <c r="DP746" s="12"/>
      <c r="DQ746" s="12"/>
      <c r="DR746" s="12"/>
      <c r="DS746" s="12"/>
      <c r="DT746" s="12"/>
      <c r="DU746" s="12"/>
      <c r="DV746" s="12"/>
      <c r="DW746" s="12"/>
      <c r="DX746" s="12"/>
      <c r="DY746" s="12"/>
      <c r="DZ746" s="12"/>
      <c r="EA746" s="12"/>
      <c r="EB746" s="12"/>
      <c r="EC746" s="12"/>
      <c r="ED746" s="12"/>
      <c r="EE746" s="12"/>
      <c r="EF746" s="12"/>
      <c r="EG746" s="12"/>
      <c r="EH746" s="12"/>
      <c r="EI746" s="12"/>
      <c r="EJ746" s="12"/>
      <c r="EK746" s="12"/>
      <c r="EL746" s="12"/>
      <c r="EM746" s="12"/>
      <c r="EN746" s="12"/>
      <c r="EO746" s="12"/>
      <c r="EP746" s="12"/>
      <c r="EQ746" s="12"/>
      <c r="ER746" s="12"/>
      <c r="ES746" s="12"/>
      <c r="ET746" s="12"/>
      <c r="EU746" s="12"/>
      <c r="EV746" s="12"/>
      <c r="EW746" s="12"/>
      <c r="EX746" s="12"/>
      <c r="EY746" s="12"/>
      <c r="EZ746" s="12"/>
      <c r="FA746" s="12"/>
      <c r="FB746" s="12"/>
      <c r="FC746" s="12"/>
      <c r="FD746" s="12"/>
      <c r="FE746" s="12"/>
      <c r="FF746" s="12"/>
      <c r="FG746" s="12"/>
      <c r="FH746" s="12"/>
      <c r="FI746" s="12"/>
      <c r="FJ746" s="12"/>
      <c r="FK746" s="12"/>
      <c r="FL746" s="12"/>
      <c r="FM746" s="12"/>
      <c r="FN746" s="12"/>
      <c r="FO746" s="12"/>
      <c r="FP746" s="12"/>
      <c r="FQ746" s="12"/>
      <c r="FR746" s="12"/>
      <c r="FS746" s="12"/>
      <c r="FT746" s="12"/>
      <c r="FU746" s="12"/>
      <c r="FV746" s="12"/>
      <c r="FW746" s="12"/>
      <c r="FX746" s="12"/>
      <c r="FY746" s="12"/>
      <c r="FZ746" s="12"/>
      <c r="GA746" s="12"/>
      <c r="GB746" s="12"/>
      <c r="GC746" s="12"/>
      <c r="GD746" s="12"/>
      <c r="GE746" s="12"/>
      <c r="GF746" s="12"/>
      <c r="GG746" s="12"/>
      <c r="GH746" s="12"/>
      <c r="GI746" s="12"/>
      <c r="GJ746" s="12"/>
      <c r="GK746" s="12"/>
      <c r="GL746" s="12"/>
      <c r="GM746" s="12"/>
      <c r="GN746" s="12"/>
      <c r="GO746" s="12"/>
      <c r="GP746" s="12"/>
      <c r="GQ746" s="12"/>
      <c r="GR746" s="12"/>
      <c r="GS746" s="12"/>
      <c r="GT746" s="12"/>
      <c r="GU746" s="12"/>
      <c r="GV746" s="12"/>
      <c r="GW746" s="12"/>
      <c r="GX746" s="12"/>
      <c r="GY746" s="12"/>
      <c r="GZ746" s="12"/>
      <c r="HA746" s="12"/>
      <c r="HB746" s="12"/>
      <c r="HC746" s="12"/>
      <c r="HD746" s="12"/>
      <c r="HE746" s="12"/>
      <c r="HF746" s="12"/>
      <c r="HG746" s="12"/>
      <c r="HH746" s="12"/>
      <c r="HI746" s="12"/>
      <c r="HJ746" s="12"/>
      <c r="HK746" s="12"/>
      <c r="HL746" s="12"/>
      <c r="HM746" s="12"/>
      <c r="HN746" s="12"/>
      <c r="HO746" s="12"/>
      <c r="HP746" s="12"/>
      <c r="HQ746" s="12"/>
      <c r="HR746" s="12"/>
      <c r="HS746" s="12"/>
      <c r="HT746" s="12"/>
      <c r="HU746" s="12"/>
      <c r="HV746" s="12"/>
      <c r="HW746" s="12"/>
      <c r="HX746" s="12"/>
      <c r="HY746" s="12"/>
      <c r="HZ746" s="12"/>
      <c r="IA746" s="12"/>
    </row>
    <row r="747" spans="1:235" s="1" customFormat="1" ht="18" customHeight="1" x14ac:dyDescent="0.25">
      <c r="A747" s="16" t="s">
        <v>11398</v>
      </c>
      <c r="B747" s="3" t="str">
        <f t="shared" si="23"/>
        <v>WCat</v>
      </c>
      <c r="C747" s="16"/>
      <c r="D747" s="17"/>
      <c r="E747" s="16"/>
      <c r="F747" s="16"/>
      <c r="G747" s="16" t="s">
        <v>12</v>
      </c>
      <c r="H747" s="84" t="s">
        <v>39</v>
      </c>
      <c r="I747" s="15" t="s">
        <v>11399</v>
      </c>
      <c r="J747" s="8"/>
      <c r="K747" s="7"/>
      <c r="L747" s="179"/>
      <c r="M747" s="277"/>
      <c r="N747" s="126"/>
    </row>
    <row r="748" spans="1:235" s="1" customFormat="1" ht="18" customHeight="1" x14ac:dyDescent="0.25">
      <c r="A748" s="16" t="s">
        <v>11400</v>
      </c>
      <c r="B748" s="3" t="str">
        <f t="shared" si="23"/>
        <v>WCat</v>
      </c>
      <c r="C748" s="16"/>
      <c r="D748" s="17"/>
      <c r="E748" s="16"/>
      <c r="F748" s="16"/>
      <c r="G748" s="16" t="s">
        <v>12</v>
      </c>
      <c r="H748" s="84" t="s">
        <v>39</v>
      </c>
      <c r="I748" s="15" t="s">
        <v>11401</v>
      </c>
      <c r="J748" s="8"/>
      <c r="K748" s="7"/>
      <c r="L748" s="179"/>
      <c r="M748" s="277"/>
      <c r="N748" s="126"/>
    </row>
    <row r="749" spans="1:235" s="1" customFormat="1" ht="18" customHeight="1" x14ac:dyDescent="0.25">
      <c r="A749" s="16" t="s">
        <v>11402</v>
      </c>
      <c r="B749" s="3" t="str">
        <f t="shared" si="23"/>
        <v>WCat</v>
      </c>
      <c r="C749" s="16"/>
      <c r="D749" s="17"/>
      <c r="E749" s="16"/>
      <c r="F749" s="16"/>
      <c r="G749" s="16" t="s">
        <v>12</v>
      </c>
      <c r="H749" s="84" t="s">
        <v>39</v>
      </c>
      <c r="I749" s="15" t="s">
        <v>11403</v>
      </c>
      <c r="J749" s="8"/>
      <c r="K749" s="7"/>
      <c r="L749" s="179"/>
      <c r="M749" s="277"/>
      <c r="N749" s="126"/>
    </row>
    <row r="750" spans="1:235" s="1" customFormat="1" ht="18" customHeight="1" x14ac:dyDescent="0.25">
      <c r="A750" s="16" t="s">
        <v>11404</v>
      </c>
      <c r="B750" s="3" t="str">
        <f t="shared" si="23"/>
        <v>WCat</v>
      </c>
      <c r="C750" s="16"/>
      <c r="D750" s="17"/>
      <c r="E750" s="16"/>
      <c r="F750" s="16"/>
      <c r="G750" s="16" t="s">
        <v>12</v>
      </c>
      <c r="H750" s="84" t="s">
        <v>39</v>
      </c>
      <c r="I750" s="15" t="s">
        <v>11405</v>
      </c>
      <c r="J750" s="8"/>
      <c r="K750" s="7"/>
      <c r="L750" s="179"/>
      <c r="M750" s="277"/>
      <c r="N750" s="126"/>
    </row>
    <row r="751" spans="1:235" s="1" customFormat="1" ht="18" customHeight="1" x14ac:dyDescent="0.25">
      <c r="A751" s="16" t="s">
        <v>11406</v>
      </c>
      <c r="B751" s="3" t="str">
        <f t="shared" si="23"/>
        <v>WCat</v>
      </c>
      <c r="C751" s="16"/>
      <c r="D751" s="17"/>
      <c r="E751" s="16"/>
      <c r="F751" s="16"/>
      <c r="G751" s="16" t="s">
        <v>12</v>
      </c>
      <c r="H751" s="84" t="s">
        <v>39</v>
      </c>
      <c r="I751" s="15" t="s">
        <v>11407</v>
      </c>
      <c r="J751" s="8"/>
      <c r="K751" s="7"/>
      <c r="L751" s="179"/>
      <c r="M751" s="277"/>
      <c r="N751" s="126"/>
    </row>
    <row r="752" spans="1:235" s="1" customFormat="1" ht="18" customHeight="1" x14ac:dyDescent="0.25">
      <c r="A752" s="16" t="s">
        <v>11408</v>
      </c>
      <c r="B752" s="3" t="str">
        <f t="shared" si="23"/>
        <v>WCat</v>
      </c>
      <c r="C752" s="16"/>
      <c r="D752" s="17"/>
      <c r="E752" s="16"/>
      <c r="F752" s="16"/>
      <c r="G752" s="16" t="s">
        <v>12</v>
      </c>
      <c r="H752" s="84" t="s">
        <v>39</v>
      </c>
      <c r="I752" s="15" t="s">
        <v>11409</v>
      </c>
      <c r="J752" s="16"/>
      <c r="K752" s="18"/>
      <c r="L752" s="179"/>
      <c r="M752" s="277"/>
      <c r="N752" s="126"/>
    </row>
    <row r="753" spans="1:235" s="1" customFormat="1" ht="18" customHeight="1" x14ac:dyDescent="0.25">
      <c r="A753" s="16" t="s">
        <v>11410</v>
      </c>
      <c r="B753" s="3" t="str">
        <f t="shared" si="23"/>
        <v>WCat</v>
      </c>
      <c r="C753" s="16"/>
      <c r="D753" s="17"/>
      <c r="E753" s="16"/>
      <c r="F753" s="16"/>
      <c r="G753" s="16" t="s">
        <v>12</v>
      </c>
      <c r="H753" s="84" t="s">
        <v>39</v>
      </c>
      <c r="I753" s="15" t="s">
        <v>11411</v>
      </c>
      <c r="J753" s="8"/>
      <c r="K753" s="7"/>
      <c r="L753" s="179"/>
      <c r="M753" s="277"/>
      <c r="N753" s="126"/>
    </row>
    <row r="754" spans="1:235" s="1" customFormat="1" ht="18" customHeight="1" x14ac:dyDescent="0.25">
      <c r="A754" s="16" t="s">
        <v>11412</v>
      </c>
      <c r="B754" s="3" t="str">
        <f t="shared" si="23"/>
        <v>WCat</v>
      </c>
      <c r="C754" s="16"/>
      <c r="D754" s="17" t="s">
        <v>11413</v>
      </c>
      <c r="E754" s="3" t="str">
        <f>HYPERLINK(CONCATENATE("http://www.worldcat.org/search?q=",D754),"WCat")</f>
        <v>WCat</v>
      </c>
      <c r="F754" s="16"/>
      <c r="G754" s="16" t="s">
        <v>12</v>
      </c>
      <c r="H754" s="84" t="s">
        <v>39</v>
      </c>
      <c r="I754" s="15" t="s">
        <v>11414</v>
      </c>
      <c r="J754" s="8"/>
      <c r="K754" s="7"/>
      <c r="L754" s="179"/>
      <c r="M754" s="277"/>
      <c r="N754" s="126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/>
      <c r="BO754" s="12"/>
      <c r="BP754" s="12"/>
      <c r="BQ754" s="12"/>
      <c r="BR754" s="12"/>
      <c r="BS754" s="12"/>
      <c r="BT754" s="12"/>
      <c r="BU754" s="12"/>
      <c r="BV754" s="12"/>
      <c r="BW754" s="12"/>
      <c r="BX754" s="12"/>
      <c r="BY754" s="12"/>
      <c r="BZ754" s="12"/>
      <c r="CA754" s="12"/>
      <c r="CB754" s="12"/>
      <c r="CC754" s="12"/>
      <c r="CD754" s="12"/>
      <c r="CE754" s="12"/>
      <c r="CF754" s="12"/>
      <c r="CG754" s="12"/>
      <c r="CH754" s="12"/>
      <c r="CI754" s="12"/>
      <c r="CJ754" s="12"/>
      <c r="CK754" s="12"/>
      <c r="CL754" s="12"/>
      <c r="CM754" s="12"/>
      <c r="CN754" s="12"/>
      <c r="CO754" s="12"/>
      <c r="CP754" s="12"/>
      <c r="CQ754" s="12"/>
      <c r="CR754" s="12"/>
      <c r="CS754" s="12"/>
      <c r="CT754" s="12"/>
      <c r="CU754" s="12"/>
      <c r="CV754" s="12"/>
      <c r="CW754" s="12"/>
      <c r="CX754" s="12"/>
      <c r="CY754" s="12"/>
      <c r="CZ754" s="12"/>
      <c r="DA754" s="12"/>
      <c r="DB754" s="12"/>
      <c r="DC754" s="12"/>
      <c r="DD754" s="12"/>
      <c r="DE754" s="12"/>
      <c r="DF754" s="12"/>
      <c r="DG754" s="12"/>
      <c r="DH754" s="12"/>
      <c r="DI754" s="12"/>
      <c r="DJ754" s="12"/>
      <c r="DK754" s="12"/>
      <c r="DL754" s="12"/>
      <c r="DM754" s="12"/>
      <c r="DN754" s="12"/>
      <c r="DO754" s="12"/>
      <c r="DP754" s="12"/>
      <c r="DQ754" s="12"/>
      <c r="DR754" s="12"/>
      <c r="DS754" s="12"/>
      <c r="DT754" s="12"/>
      <c r="DU754" s="12"/>
      <c r="DV754" s="12"/>
      <c r="DW754" s="12"/>
      <c r="DX754" s="12"/>
      <c r="DY754" s="12"/>
      <c r="DZ754" s="12"/>
      <c r="EA754" s="12"/>
      <c r="EB754" s="12"/>
      <c r="EC754" s="12"/>
      <c r="ED754" s="12"/>
      <c r="EE754" s="12"/>
      <c r="EF754" s="12"/>
      <c r="EG754" s="12"/>
      <c r="EH754" s="12"/>
      <c r="EI754" s="12"/>
      <c r="EJ754" s="12"/>
      <c r="EK754" s="12"/>
      <c r="EL754" s="12"/>
      <c r="EM754" s="12"/>
      <c r="EN754" s="12"/>
      <c r="EO754" s="12"/>
      <c r="EP754" s="12"/>
      <c r="EQ754" s="12"/>
      <c r="ER754" s="12"/>
      <c r="ES754" s="12"/>
      <c r="ET754" s="12"/>
      <c r="EU754" s="12"/>
      <c r="EV754" s="12"/>
      <c r="EW754" s="12"/>
      <c r="EX754" s="12"/>
      <c r="EY754" s="12"/>
      <c r="EZ754" s="12"/>
      <c r="FA754" s="12"/>
      <c r="FB754" s="12"/>
      <c r="FC754" s="12"/>
      <c r="FD754" s="12"/>
      <c r="FE754" s="12"/>
      <c r="FF754" s="12"/>
      <c r="FG754" s="12"/>
      <c r="FH754" s="12"/>
      <c r="FI754" s="12"/>
      <c r="FJ754" s="12"/>
      <c r="FK754" s="12"/>
      <c r="FL754" s="12"/>
      <c r="FM754" s="12"/>
      <c r="FN754" s="12"/>
      <c r="FO754" s="12"/>
      <c r="FP754" s="12"/>
      <c r="FQ754" s="12"/>
      <c r="FR754" s="12"/>
      <c r="FS754" s="12"/>
      <c r="FT754" s="12"/>
      <c r="FU754" s="12"/>
      <c r="FV754" s="12"/>
      <c r="FW754" s="12"/>
      <c r="FX754" s="12"/>
      <c r="FY754" s="12"/>
      <c r="FZ754" s="12"/>
      <c r="GA754" s="12"/>
      <c r="GB754" s="12"/>
      <c r="GC754" s="12"/>
      <c r="GD754" s="12"/>
      <c r="GE754" s="12"/>
      <c r="GF754" s="12"/>
      <c r="GG754" s="12"/>
      <c r="GH754" s="12"/>
      <c r="GI754" s="12"/>
      <c r="GJ754" s="12"/>
      <c r="GK754" s="12"/>
      <c r="GL754" s="12"/>
      <c r="GM754" s="12"/>
      <c r="GN754" s="12"/>
      <c r="GO754" s="12"/>
      <c r="GP754" s="12"/>
      <c r="GQ754" s="12"/>
      <c r="GR754" s="12"/>
      <c r="GS754" s="12"/>
      <c r="GT754" s="12"/>
      <c r="GU754" s="12"/>
      <c r="GV754" s="12"/>
      <c r="GW754" s="12"/>
      <c r="GX754" s="12"/>
      <c r="GY754" s="12"/>
      <c r="GZ754" s="12"/>
      <c r="HA754" s="12"/>
      <c r="HB754" s="12"/>
      <c r="HC754" s="12"/>
      <c r="HD754" s="12"/>
      <c r="HE754" s="12"/>
      <c r="HF754" s="12"/>
      <c r="HG754" s="12"/>
      <c r="HH754" s="12"/>
      <c r="HI754" s="12"/>
      <c r="HJ754" s="12"/>
      <c r="HK754" s="12"/>
      <c r="HL754" s="12"/>
      <c r="HM754" s="12"/>
      <c r="HN754" s="12"/>
      <c r="HO754" s="12"/>
      <c r="HP754" s="12"/>
      <c r="HQ754" s="12"/>
      <c r="HR754" s="12"/>
      <c r="HS754" s="12"/>
      <c r="HT754" s="12"/>
      <c r="HU754" s="12"/>
      <c r="HV754" s="12"/>
      <c r="HW754" s="12"/>
      <c r="HX754" s="12"/>
      <c r="HY754" s="12"/>
      <c r="HZ754" s="12"/>
      <c r="IA754" s="12"/>
    </row>
    <row r="755" spans="1:235" s="1" customFormat="1" ht="18" customHeight="1" x14ac:dyDescent="0.25">
      <c r="A755" s="16" t="s">
        <v>11415</v>
      </c>
      <c r="B755" s="3" t="str">
        <f t="shared" si="23"/>
        <v>WCat</v>
      </c>
      <c r="C755" s="16"/>
      <c r="D755" s="17"/>
      <c r="E755" s="16"/>
      <c r="F755" s="16"/>
      <c r="G755" s="16" t="s">
        <v>12</v>
      </c>
      <c r="H755" s="84" t="s">
        <v>39</v>
      </c>
      <c r="I755" s="15" t="s">
        <v>11416</v>
      </c>
      <c r="J755" s="8"/>
      <c r="K755" s="7"/>
      <c r="L755" s="179"/>
      <c r="M755" s="277"/>
      <c r="N755" s="126"/>
    </row>
    <row r="756" spans="1:235" s="1" customFormat="1" ht="18" customHeight="1" x14ac:dyDescent="0.25">
      <c r="A756" s="16" t="s">
        <v>10665</v>
      </c>
      <c r="B756" s="3" t="str">
        <f>HYPERLINK(CONCATENATE("http://www.scimagojr.com/journalsearch.php?q=",A756),"SCimago")</f>
        <v>SCimago</v>
      </c>
      <c r="C756" s="4"/>
      <c r="D756" s="17"/>
      <c r="E756" s="16"/>
      <c r="F756" s="16"/>
      <c r="G756" s="16" t="s">
        <v>12</v>
      </c>
      <c r="H756" s="84" t="s">
        <v>39</v>
      </c>
      <c r="I756" s="15" t="s">
        <v>10666</v>
      </c>
      <c r="J756" s="8"/>
      <c r="K756" s="11"/>
      <c r="L756" s="179"/>
      <c r="M756" s="277"/>
      <c r="N756" s="126"/>
    </row>
    <row r="757" spans="1:235" s="1" customFormat="1" ht="18" customHeight="1" x14ac:dyDescent="0.25">
      <c r="A757" s="16" t="s">
        <v>11417</v>
      </c>
      <c r="B757" s="3" t="str">
        <f>HYPERLINK(CONCATENATE("http://www.worldcat.org/search?q=",A757),"WCat")</f>
        <v>WCat</v>
      </c>
      <c r="C757" s="16"/>
      <c r="D757" s="17"/>
      <c r="E757" s="16"/>
      <c r="F757" s="16"/>
      <c r="G757" s="16" t="s">
        <v>12</v>
      </c>
      <c r="H757" s="84" t="s">
        <v>39</v>
      </c>
      <c r="I757" s="15" t="s">
        <v>11418</v>
      </c>
      <c r="J757" s="8"/>
      <c r="K757" s="7"/>
      <c r="L757" s="179"/>
      <c r="M757" s="277"/>
      <c r="N757" s="126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  <c r="BJ757" s="12"/>
      <c r="BK757" s="12"/>
      <c r="BL757" s="12"/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12"/>
      <c r="BY757" s="12"/>
      <c r="BZ757" s="12"/>
      <c r="CA757" s="12"/>
      <c r="CB757" s="12"/>
      <c r="CC757" s="12"/>
      <c r="CD757" s="12"/>
      <c r="CE757" s="12"/>
      <c r="CF757" s="12"/>
      <c r="CG757" s="12"/>
      <c r="CH757" s="12"/>
      <c r="CI757" s="12"/>
      <c r="CJ757" s="12"/>
      <c r="CK757" s="12"/>
      <c r="CL757" s="12"/>
      <c r="CM757" s="12"/>
      <c r="CN757" s="12"/>
      <c r="CO757" s="12"/>
      <c r="CP757" s="12"/>
      <c r="CQ757" s="12"/>
      <c r="CR757" s="12"/>
      <c r="CS757" s="12"/>
      <c r="CT757" s="12"/>
      <c r="CU757" s="12"/>
      <c r="CV757" s="12"/>
      <c r="CW757" s="12"/>
      <c r="CX757" s="12"/>
      <c r="CY757" s="12"/>
      <c r="CZ757" s="12"/>
      <c r="DA757" s="12"/>
      <c r="DB757" s="12"/>
      <c r="DC757" s="12"/>
      <c r="DD757" s="12"/>
      <c r="DE757" s="12"/>
      <c r="DF757" s="12"/>
      <c r="DG757" s="12"/>
      <c r="DH757" s="12"/>
      <c r="DI757" s="12"/>
      <c r="DJ757" s="12"/>
      <c r="DK757" s="12"/>
      <c r="DL757" s="12"/>
      <c r="DM757" s="12"/>
      <c r="DN757" s="12"/>
      <c r="DO757" s="12"/>
      <c r="DP757" s="12"/>
      <c r="DQ757" s="12"/>
      <c r="DR757" s="12"/>
      <c r="DS757" s="12"/>
      <c r="DT757" s="12"/>
      <c r="DU757" s="12"/>
      <c r="DV757" s="12"/>
      <c r="DW757" s="12"/>
      <c r="DX757" s="12"/>
      <c r="DY757" s="12"/>
      <c r="DZ757" s="12"/>
      <c r="EA757" s="12"/>
      <c r="EB757" s="12"/>
      <c r="EC757" s="12"/>
      <c r="ED757" s="12"/>
      <c r="EE757" s="12"/>
      <c r="EF757" s="12"/>
      <c r="EG757" s="12"/>
      <c r="EH757" s="12"/>
      <c r="EI757" s="12"/>
      <c r="EJ757" s="12"/>
      <c r="EK757" s="12"/>
      <c r="EL757" s="12"/>
      <c r="EM757" s="12"/>
      <c r="EN757" s="12"/>
      <c r="EO757" s="12"/>
      <c r="EP757" s="12"/>
      <c r="EQ757" s="12"/>
      <c r="ER757" s="12"/>
      <c r="ES757" s="12"/>
      <c r="ET757" s="12"/>
      <c r="EU757" s="12"/>
      <c r="EV757" s="12"/>
      <c r="EW757" s="12"/>
      <c r="EX757" s="12"/>
      <c r="EY757" s="12"/>
      <c r="EZ757" s="12"/>
      <c r="FA757" s="12"/>
      <c r="FB757" s="12"/>
      <c r="FC757" s="12"/>
      <c r="FD757" s="12"/>
      <c r="FE757" s="12"/>
      <c r="FF757" s="12"/>
      <c r="FG757" s="12"/>
      <c r="FH757" s="12"/>
      <c r="FI757" s="12"/>
      <c r="FJ757" s="12"/>
      <c r="FK757" s="12"/>
      <c r="FL757" s="12"/>
      <c r="FM757" s="12"/>
      <c r="FN757" s="12"/>
      <c r="FO757" s="12"/>
      <c r="FP757" s="12"/>
      <c r="FQ757" s="12"/>
      <c r="FR757" s="12"/>
      <c r="FS757" s="12"/>
      <c r="FT757" s="12"/>
      <c r="FU757" s="12"/>
      <c r="FV757" s="12"/>
      <c r="FW757" s="12"/>
      <c r="FX757" s="12"/>
      <c r="FY757" s="12"/>
      <c r="FZ757" s="12"/>
      <c r="GA757" s="12"/>
      <c r="GB757" s="12"/>
      <c r="GC757" s="12"/>
      <c r="GD757" s="12"/>
      <c r="GE757" s="12"/>
      <c r="GF757" s="12"/>
      <c r="GG757" s="12"/>
      <c r="GH757" s="12"/>
      <c r="GI757" s="12"/>
      <c r="GJ757" s="12"/>
      <c r="GK757" s="12"/>
      <c r="GL757" s="12"/>
      <c r="GM757" s="12"/>
      <c r="GN757" s="12"/>
      <c r="GO757" s="12"/>
      <c r="GP757" s="12"/>
      <c r="GQ757" s="12"/>
      <c r="GR757" s="12"/>
      <c r="GS757" s="12"/>
      <c r="GT757" s="12"/>
      <c r="GU757" s="12"/>
      <c r="GV757" s="12"/>
      <c r="GW757" s="12"/>
      <c r="GX757" s="12"/>
      <c r="GY757" s="12"/>
      <c r="GZ757" s="12"/>
      <c r="HA757" s="12"/>
      <c r="HB757" s="12"/>
      <c r="HC757" s="12"/>
      <c r="HD757" s="12"/>
      <c r="HE757" s="12"/>
      <c r="HF757" s="12"/>
      <c r="HG757" s="12"/>
      <c r="HH757" s="12"/>
      <c r="HI757" s="12"/>
      <c r="HJ757" s="12"/>
      <c r="HK757" s="12"/>
      <c r="HL757" s="12"/>
      <c r="HM757" s="12"/>
      <c r="HN757" s="12"/>
      <c r="HO757" s="12"/>
      <c r="HP757" s="12"/>
      <c r="HQ757" s="12"/>
      <c r="HR757" s="12"/>
      <c r="HS757" s="12"/>
      <c r="HT757" s="12"/>
      <c r="HU757" s="12"/>
      <c r="HV757" s="12"/>
      <c r="HW757" s="12"/>
      <c r="HX757" s="12"/>
      <c r="HY757" s="12"/>
      <c r="HZ757" s="12"/>
      <c r="IA757" s="12"/>
    </row>
    <row r="758" spans="1:235" s="1" customFormat="1" ht="18" customHeight="1" x14ac:dyDescent="0.25">
      <c r="A758" s="16" t="s">
        <v>7677</v>
      </c>
      <c r="B758" s="3" t="str">
        <f>HYPERLINK(CONCATENATE("http://www.scimagojr.com/journalsearch.php?q=",A758),"SCimago")</f>
        <v>SCimago</v>
      </c>
      <c r="C758" s="4"/>
      <c r="D758" s="17"/>
      <c r="E758" s="3" t="str">
        <f>HYPERLINK(CONCATENATE("http://www.worldcat.org/search?q=",D758),"")</f>
        <v/>
      </c>
      <c r="F758" s="16"/>
      <c r="G758" s="16" t="s">
        <v>12</v>
      </c>
      <c r="H758" s="84" t="s">
        <v>39</v>
      </c>
      <c r="I758" s="15" t="s">
        <v>8686</v>
      </c>
      <c r="J758" s="8"/>
      <c r="K758" s="7"/>
      <c r="L758" s="179"/>
      <c r="M758" s="277"/>
      <c r="N758" s="126"/>
    </row>
    <row r="759" spans="1:235" s="1" customFormat="1" ht="18" customHeight="1" x14ac:dyDescent="0.25">
      <c r="A759" s="16" t="s">
        <v>11419</v>
      </c>
      <c r="B759" s="3" t="str">
        <f>HYPERLINK(CONCATENATE("http://www.scimagojr.com/journalsearch.php?q=",A759),"SCimago")</f>
        <v>SCimago</v>
      </c>
      <c r="C759" s="4"/>
      <c r="D759" s="17"/>
      <c r="E759" s="16"/>
      <c r="F759" s="16"/>
      <c r="G759" s="16" t="s">
        <v>12</v>
      </c>
      <c r="H759" s="84" t="s">
        <v>39</v>
      </c>
      <c r="I759" s="15" t="s">
        <v>11420</v>
      </c>
      <c r="J759" s="8"/>
      <c r="K759" s="7"/>
      <c r="L759" s="179"/>
      <c r="M759" s="277"/>
      <c r="N759" s="126"/>
    </row>
    <row r="760" spans="1:235" s="1" customFormat="1" ht="18" customHeight="1" x14ac:dyDescent="0.25">
      <c r="A760" s="16" t="s">
        <v>11421</v>
      </c>
      <c r="B760" s="3" t="str">
        <f t="shared" ref="B760:B779" si="24">HYPERLINK(CONCATENATE("http://www.worldcat.org/search?q=",A760),"WCat")</f>
        <v>WCat</v>
      </c>
      <c r="C760" s="16"/>
      <c r="D760" s="17"/>
      <c r="E760" s="16"/>
      <c r="F760" s="16"/>
      <c r="G760" s="16" t="s">
        <v>12</v>
      </c>
      <c r="H760" s="84" t="s">
        <v>39</v>
      </c>
      <c r="I760" s="15" t="s">
        <v>11422</v>
      </c>
      <c r="J760" s="8"/>
      <c r="K760" s="7"/>
      <c r="L760" s="179"/>
      <c r="M760" s="277"/>
      <c r="N760" s="126"/>
    </row>
    <row r="761" spans="1:235" s="1" customFormat="1" ht="18" customHeight="1" x14ac:dyDescent="0.25">
      <c r="A761" s="16" t="s">
        <v>11423</v>
      </c>
      <c r="B761" s="3" t="str">
        <f t="shared" si="24"/>
        <v>WCat</v>
      </c>
      <c r="C761" s="16"/>
      <c r="D761" s="17" t="s">
        <v>12713</v>
      </c>
      <c r="E761" s="3" t="str">
        <f>HYPERLINK(CONCATENATE("http://www.worldcat.org/search?q=",D761),"WCat")</f>
        <v>WCat</v>
      </c>
      <c r="F761" s="16"/>
      <c r="G761" s="16" t="s">
        <v>12</v>
      </c>
      <c r="H761" s="84" t="s">
        <v>39</v>
      </c>
      <c r="I761" s="15" t="s">
        <v>11424</v>
      </c>
      <c r="J761" s="8"/>
      <c r="K761" s="7"/>
      <c r="L761" s="179"/>
      <c r="M761" s="277"/>
      <c r="N761" s="126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  <c r="BJ761" s="12"/>
      <c r="BK761" s="12"/>
      <c r="BL761" s="12"/>
      <c r="BM761" s="12"/>
      <c r="BN761" s="12"/>
      <c r="BO761" s="12"/>
      <c r="BP761" s="12"/>
      <c r="BQ761" s="12"/>
      <c r="BR761" s="12"/>
      <c r="BS761" s="12"/>
      <c r="BT761" s="12"/>
      <c r="BU761" s="12"/>
      <c r="BV761" s="12"/>
      <c r="BW761" s="12"/>
      <c r="BX761" s="12"/>
      <c r="BY761" s="12"/>
      <c r="BZ761" s="12"/>
      <c r="CA761" s="12"/>
      <c r="CB761" s="12"/>
      <c r="CC761" s="12"/>
      <c r="CD761" s="12"/>
      <c r="CE761" s="12"/>
      <c r="CF761" s="12"/>
      <c r="CG761" s="12"/>
      <c r="CH761" s="12"/>
      <c r="CI761" s="12"/>
      <c r="CJ761" s="12"/>
      <c r="CK761" s="12"/>
      <c r="CL761" s="12"/>
      <c r="CM761" s="12"/>
      <c r="CN761" s="12"/>
      <c r="CO761" s="12"/>
      <c r="CP761" s="12"/>
      <c r="CQ761" s="12"/>
      <c r="CR761" s="12"/>
      <c r="CS761" s="12"/>
      <c r="CT761" s="12"/>
      <c r="CU761" s="12"/>
      <c r="CV761" s="12"/>
      <c r="CW761" s="12"/>
      <c r="CX761" s="12"/>
      <c r="CY761" s="12"/>
      <c r="CZ761" s="12"/>
      <c r="DA761" s="12"/>
      <c r="DB761" s="12"/>
      <c r="DC761" s="12"/>
      <c r="DD761" s="12"/>
      <c r="DE761" s="12"/>
      <c r="DF761" s="12"/>
      <c r="DG761" s="12"/>
      <c r="DH761" s="12"/>
      <c r="DI761" s="12"/>
      <c r="DJ761" s="12"/>
      <c r="DK761" s="12"/>
      <c r="DL761" s="12"/>
      <c r="DM761" s="12"/>
      <c r="DN761" s="12"/>
      <c r="DO761" s="12"/>
      <c r="DP761" s="12"/>
      <c r="DQ761" s="12"/>
      <c r="DR761" s="12"/>
      <c r="DS761" s="12"/>
      <c r="DT761" s="12"/>
      <c r="DU761" s="12"/>
      <c r="DV761" s="12"/>
      <c r="DW761" s="12"/>
      <c r="DX761" s="12"/>
      <c r="DY761" s="12"/>
      <c r="DZ761" s="12"/>
      <c r="EA761" s="12"/>
      <c r="EB761" s="12"/>
      <c r="EC761" s="12"/>
      <c r="ED761" s="12"/>
      <c r="EE761" s="12"/>
      <c r="EF761" s="12"/>
      <c r="EG761" s="12"/>
      <c r="EH761" s="12"/>
      <c r="EI761" s="12"/>
      <c r="EJ761" s="12"/>
      <c r="EK761" s="12"/>
      <c r="EL761" s="12"/>
      <c r="EM761" s="12"/>
      <c r="EN761" s="12"/>
      <c r="EO761" s="12"/>
      <c r="EP761" s="12"/>
      <c r="EQ761" s="12"/>
      <c r="ER761" s="12"/>
      <c r="ES761" s="12"/>
      <c r="ET761" s="12"/>
      <c r="EU761" s="12"/>
      <c r="EV761" s="12"/>
      <c r="EW761" s="12"/>
      <c r="EX761" s="12"/>
      <c r="EY761" s="12"/>
      <c r="EZ761" s="12"/>
      <c r="FA761" s="12"/>
      <c r="FB761" s="12"/>
      <c r="FC761" s="12"/>
      <c r="FD761" s="12"/>
      <c r="FE761" s="12"/>
      <c r="FF761" s="12"/>
      <c r="FG761" s="12"/>
      <c r="FH761" s="12"/>
      <c r="FI761" s="12"/>
      <c r="FJ761" s="12"/>
      <c r="FK761" s="12"/>
      <c r="FL761" s="12"/>
      <c r="FM761" s="12"/>
      <c r="FN761" s="12"/>
      <c r="FO761" s="12"/>
      <c r="FP761" s="12"/>
      <c r="FQ761" s="12"/>
      <c r="FR761" s="12"/>
      <c r="FS761" s="12"/>
      <c r="FT761" s="12"/>
      <c r="FU761" s="12"/>
      <c r="FV761" s="12"/>
      <c r="FW761" s="12"/>
      <c r="FX761" s="12"/>
      <c r="FY761" s="12"/>
      <c r="FZ761" s="12"/>
      <c r="GA761" s="12"/>
      <c r="GB761" s="12"/>
      <c r="GC761" s="12"/>
      <c r="GD761" s="12"/>
      <c r="GE761" s="12"/>
      <c r="GF761" s="12"/>
      <c r="GG761" s="12"/>
      <c r="GH761" s="12"/>
      <c r="GI761" s="12"/>
      <c r="GJ761" s="12"/>
      <c r="GK761" s="12"/>
      <c r="GL761" s="12"/>
      <c r="GM761" s="12"/>
      <c r="GN761" s="12"/>
      <c r="GO761" s="12"/>
      <c r="GP761" s="12"/>
      <c r="GQ761" s="12"/>
      <c r="GR761" s="12"/>
      <c r="GS761" s="12"/>
      <c r="GT761" s="12"/>
      <c r="GU761" s="12"/>
      <c r="GV761" s="12"/>
      <c r="GW761" s="12"/>
      <c r="GX761" s="12"/>
      <c r="GY761" s="12"/>
      <c r="GZ761" s="12"/>
      <c r="HA761" s="12"/>
      <c r="HB761" s="12"/>
      <c r="HC761" s="12"/>
      <c r="HD761" s="12"/>
      <c r="HE761" s="12"/>
      <c r="HF761" s="12"/>
      <c r="HG761" s="12"/>
      <c r="HH761" s="12"/>
      <c r="HI761" s="12"/>
      <c r="HJ761" s="12"/>
      <c r="HK761" s="12"/>
      <c r="HL761" s="12"/>
      <c r="HM761" s="12"/>
      <c r="HN761" s="12"/>
      <c r="HO761" s="12"/>
      <c r="HP761" s="12"/>
      <c r="HQ761" s="12"/>
      <c r="HR761" s="12"/>
      <c r="HS761" s="12"/>
      <c r="HT761" s="12"/>
      <c r="HU761" s="12"/>
      <c r="HV761" s="12"/>
      <c r="HW761" s="12"/>
      <c r="HX761" s="12"/>
      <c r="HY761" s="12"/>
      <c r="HZ761" s="12"/>
      <c r="IA761" s="12"/>
    </row>
    <row r="762" spans="1:235" s="1" customFormat="1" ht="18" customHeight="1" x14ac:dyDescent="0.25">
      <c r="A762" s="16" t="s">
        <v>11425</v>
      </c>
      <c r="B762" s="3" t="str">
        <f t="shared" si="24"/>
        <v>WCat</v>
      </c>
      <c r="C762" s="16"/>
      <c r="D762" s="17"/>
      <c r="E762" s="16"/>
      <c r="F762" s="16"/>
      <c r="G762" s="16" t="s">
        <v>12</v>
      </c>
      <c r="H762" s="84" t="s">
        <v>39</v>
      </c>
      <c r="I762" s="15" t="s">
        <v>11426</v>
      </c>
      <c r="J762" s="8"/>
      <c r="K762" s="7"/>
      <c r="L762" s="179"/>
      <c r="M762" s="277"/>
      <c r="N762" s="126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  <c r="BT762" s="12"/>
      <c r="BU762" s="12"/>
      <c r="BV762" s="12"/>
      <c r="BW762" s="12"/>
      <c r="BX762" s="12"/>
      <c r="BY762" s="12"/>
      <c r="BZ762" s="12"/>
      <c r="CA762" s="12"/>
      <c r="CB762" s="12"/>
      <c r="CC762" s="12"/>
      <c r="CD762" s="12"/>
      <c r="CE762" s="12"/>
      <c r="CF762" s="12"/>
      <c r="CG762" s="12"/>
      <c r="CH762" s="12"/>
      <c r="CI762" s="12"/>
      <c r="CJ762" s="12"/>
      <c r="CK762" s="12"/>
      <c r="CL762" s="12"/>
      <c r="CM762" s="12"/>
      <c r="CN762" s="12"/>
      <c r="CO762" s="12"/>
      <c r="CP762" s="12"/>
      <c r="CQ762" s="12"/>
      <c r="CR762" s="12"/>
      <c r="CS762" s="12"/>
      <c r="CT762" s="12"/>
      <c r="CU762" s="12"/>
      <c r="CV762" s="12"/>
      <c r="CW762" s="12"/>
      <c r="CX762" s="12"/>
      <c r="CY762" s="12"/>
      <c r="CZ762" s="12"/>
      <c r="DA762" s="12"/>
      <c r="DB762" s="12"/>
      <c r="DC762" s="12"/>
      <c r="DD762" s="12"/>
      <c r="DE762" s="12"/>
      <c r="DF762" s="12"/>
      <c r="DG762" s="12"/>
      <c r="DH762" s="12"/>
      <c r="DI762" s="12"/>
      <c r="DJ762" s="12"/>
      <c r="DK762" s="12"/>
      <c r="DL762" s="12"/>
      <c r="DM762" s="12"/>
      <c r="DN762" s="12"/>
      <c r="DO762" s="12"/>
      <c r="DP762" s="12"/>
      <c r="DQ762" s="12"/>
      <c r="DR762" s="12"/>
      <c r="DS762" s="12"/>
      <c r="DT762" s="12"/>
      <c r="DU762" s="12"/>
      <c r="DV762" s="12"/>
      <c r="DW762" s="12"/>
      <c r="DX762" s="12"/>
      <c r="DY762" s="12"/>
      <c r="DZ762" s="12"/>
      <c r="EA762" s="12"/>
      <c r="EB762" s="12"/>
      <c r="EC762" s="12"/>
      <c r="ED762" s="12"/>
      <c r="EE762" s="12"/>
      <c r="EF762" s="12"/>
      <c r="EG762" s="12"/>
      <c r="EH762" s="12"/>
      <c r="EI762" s="12"/>
      <c r="EJ762" s="12"/>
      <c r="EK762" s="12"/>
      <c r="EL762" s="12"/>
      <c r="EM762" s="12"/>
      <c r="EN762" s="12"/>
      <c r="EO762" s="12"/>
      <c r="EP762" s="12"/>
      <c r="EQ762" s="12"/>
      <c r="ER762" s="12"/>
      <c r="ES762" s="12"/>
      <c r="ET762" s="12"/>
      <c r="EU762" s="12"/>
      <c r="EV762" s="12"/>
      <c r="EW762" s="12"/>
      <c r="EX762" s="12"/>
      <c r="EY762" s="12"/>
      <c r="EZ762" s="12"/>
      <c r="FA762" s="12"/>
      <c r="FB762" s="12"/>
      <c r="FC762" s="12"/>
      <c r="FD762" s="12"/>
      <c r="FE762" s="12"/>
      <c r="FF762" s="12"/>
      <c r="FG762" s="12"/>
      <c r="FH762" s="12"/>
      <c r="FI762" s="12"/>
      <c r="FJ762" s="12"/>
      <c r="FK762" s="12"/>
      <c r="FL762" s="12"/>
      <c r="FM762" s="12"/>
      <c r="FN762" s="12"/>
      <c r="FO762" s="12"/>
      <c r="FP762" s="12"/>
      <c r="FQ762" s="12"/>
      <c r="FR762" s="12"/>
      <c r="FS762" s="12"/>
      <c r="FT762" s="12"/>
      <c r="FU762" s="12"/>
      <c r="FV762" s="12"/>
      <c r="FW762" s="12"/>
      <c r="FX762" s="12"/>
      <c r="FY762" s="12"/>
      <c r="FZ762" s="12"/>
      <c r="GA762" s="12"/>
      <c r="GB762" s="12"/>
      <c r="GC762" s="12"/>
      <c r="GD762" s="12"/>
      <c r="GE762" s="12"/>
      <c r="GF762" s="12"/>
      <c r="GG762" s="12"/>
      <c r="GH762" s="12"/>
      <c r="GI762" s="12"/>
      <c r="GJ762" s="12"/>
      <c r="GK762" s="12"/>
      <c r="GL762" s="12"/>
      <c r="GM762" s="12"/>
      <c r="GN762" s="12"/>
      <c r="GO762" s="12"/>
      <c r="GP762" s="12"/>
      <c r="GQ762" s="12"/>
      <c r="GR762" s="12"/>
      <c r="GS762" s="12"/>
      <c r="GT762" s="12"/>
      <c r="GU762" s="12"/>
      <c r="GV762" s="12"/>
      <c r="GW762" s="12"/>
      <c r="GX762" s="12"/>
      <c r="GY762" s="12"/>
      <c r="GZ762" s="12"/>
      <c r="HA762" s="12"/>
      <c r="HB762" s="12"/>
      <c r="HC762" s="12"/>
      <c r="HD762" s="12"/>
      <c r="HE762" s="12"/>
      <c r="HF762" s="12"/>
      <c r="HG762" s="12"/>
      <c r="HH762" s="12"/>
      <c r="HI762" s="12"/>
      <c r="HJ762" s="12"/>
      <c r="HK762" s="12"/>
      <c r="HL762" s="12"/>
      <c r="HM762" s="12"/>
      <c r="HN762" s="12"/>
      <c r="HO762" s="12"/>
      <c r="HP762" s="12"/>
      <c r="HQ762" s="12"/>
      <c r="HR762" s="12"/>
      <c r="HS762" s="12"/>
      <c r="HT762" s="12"/>
      <c r="HU762" s="12"/>
      <c r="HV762" s="12"/>
      <c r="HW762" s="12"/>
      <c r="HX762" s="12"/>
      <c r="HY762" s="12"/>
      <c r="HZ762" s="12"/>
      <c r="IA762" s="12"/>
    </row>
    <row r="763" spans="1:235" s="1" customFormat="1" ht="18" customHeight="1" x14ac:dyDescent="0.25">
      <c r="A763" s="16" t="s">
        <v>11427</v>
      </c>
      <c r="B763" s="3" t="str">
        <f t="shared" si="24"/>
        <v>WCat</v>
      </c>
      <c r="C763" s="16"/>
      <c r="D763" s="17" t="s">
        <v>11428</v>
      </c>
      <c r="E763" s="3" t="str">
        <f>HYPERLINK(CONCATENATE("http://www.worldcat.org/search?q=",D763),"WCat")</f>
        <v>WCat</v>
      </c>
      <c r="F763" s="16"/>
      <c r="G763" s="16" t="s">
        <v>12</v>
      </c>
      <c r="H763" s="84" t="s">
        <v>39</v>
      </c>
      <c r="I763" s="15" t="s">
        <v>11429</v>
      </c>
      <c r="J763" s="8"/>
      <c r="K763" s="7"/>
      <c r="L763" s="179"/>
      <c r="M763" s="277"/>
      <c r="N763" s="126"/>
    </row>
    <row r="764" spans="1:235" s="1" customFormat="1" ht="18" customHeight="1" x14ac:dyDescent="0.25">
      <c r="A764" s="16" t="s">
        <v>11430</v>
      </c>
      <c r="B764" s="3" t="str">
        <f t="shared" si="24"/>
        <v>WCat</v>
      </c>
      <c r="C764" s="16"/>
      <c r="D764" s="17"/>
      <c r="E764" s="16"/>
      <c r="F764" s="16"/>
      <c r="G764" s="16" t="s">
        <v>12</v>
      </c>
      <c r="H764" s="84" t="s">
        <v>39</v>
      </c>
      <c r="I764" s="15" t="s">
        <v>11431</v>
      </c>
      <c r="J764" s="13"/>
      <c r="K764" s="14"/>
      <c r="L764" s="179"/>
      <c r="M764" s="277"/>
      <c r="N764" s="126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  <c r="BJ764" s="12"/>
      <c r="BK764" s="12"/>
      <c r="BL764" s="12"/>
      <c r="BM764" s="12"/>
      <c r="BN764" s="12"/>
      <c r="BO764" s="12"/>
      <c r="BP764" s="12"/>
      <c r="BQ764" s="12"/>
      <c r="BR764" s="12"/>
      <c r="BS764" s="12"/>
      <c r="BT764" s="12"/>
      <c r="BU764" s="12"/>
      <c r="BV764" s="12"/>
      <c r="BW764" s="12"/>
      <c r="BX764" s="12"/>
      <c r="BY764" s="12"/>
      <c r="BZ764" s="12"/>
      <c r="CA764" s="12"/>
      <c r="CB764" s="12"/>
      <c r="CC764" s="12"/>
      <c r="CD764" s="12"/>
      <c r="CE764" s="12"/>
      <c r="CF764" s="12"/>
      <c r="CG764" s="12"/>
      <c r="CH764" s="12"/>
      <c r="CI764" s="12"/>
      <c r="CJ764" s="12"/>
      <c r="CK764" s="12"/>
      <c r="CL764" s="12"/>
      <c r="CM764" s="12"/>
      <c r="CN764" s="12"/>
      <c r="CO764" s="12"/>
      <c r="CP764" s="12"/>
      <c r="CQ764" s="12"/>
      <c r="CR764" s="12"/>
      <c r="CS764" s="12"/>
      <c r="CT764" s="12"/>
      <c r="CU764" s="12"/>
      <c r="CV764" s="12"/>
      <c r="CW764" s="12"/>
      <c r="CX764" s="12"/>
      <c r="CY764" s="12"/>
      <c r="CZ764" s="12"/>
      <c r="DA764" s="12"/>
      <c r="DB764" s="12"/>
      <c r="DC764" s="12"/>
      <c r="DD764" s="12"/>
      <c r="DE764" s="12"/>
      <c r="DF764" s="12"/>
      <c r="DG764" s="12"/>
      <c r="DH764" s="12"/>
      <c r="DI764" s="12"/>
      <c r="DJ764" s="12"/>
      <c r="DK764" s="12"/>
      <c r="DL764" s="12"/>
      <c r="DM764" s="12"/>
      <c r="DN764" s="12"/>
      <c r="DO764" s="12"/>
      <c r="DP764" s="12"/>
      <c r="DQ764" s="12"/>
      <c r="DR764" s="12"/>
      <c r="DS764" s="12"/>
      <c r="DT764" s="12"/>
      <c r="DU764" s="12"/>
      <c r="DV764" s="12"/>
      <c r="DW764" s="12"/>
      <c r="DX764" s="12"/>
      <c r="DY764" s="12"/>
      <c r="DZ764" s="12"/>
      <c r="EA764" s="12"/>
      <c r="EB764" s="12"/>
      <c r="EC764" s="12"/>
      <c r="ED764" s="12"/>
      <c r="EE764" s="12"/>
      <c r="EF764" s="12"/>
      <c r="EG764" s="12"/>
      <c r="EH764" s="12"/>
      <c r="EI764" s="12"/>
      <c r="EJ764" s="12"/>
      <c r="EK764" s="12"/>
      <c r="EL764" s="12"/>
      <c r="EM764" s="12"/>
      <c r="EN764" s="12"/>
      <c r="EO764" s="12"/>
      <c r="EP764" s="12"/>
      <c r="EQ764" s="12"/>
      <c r="ER764" s="12"/>
      <c r="ES764" s="12"/>
      <c r="ET764" s="12"/>
      <c r="EU764" s="12"/>
      <c r="EV764" s="12"/>
      <c r="EW764" s="12"/>
      <c r="EX764" s="12"/>
      <c r="EY764" s="12"/>
      <c r="EZ764" s="12"/>
      <c r="FA764" s="12"/>
      <c r="FB764" s="12"/>
      <c r="FC764" s="12"/>
      <c r="FD764" s="12"/>
      <c r="FE764" s="12"/>
      <c r="FF764" s="12"/>
      <c r="FG764" s="12"/>
      <c r="FH764" s="12"/>
      <c r="FI764" s="12"/>
      <c r="FJ764" s="12"/>
      <c r="FK764" s="12"/>
      <c r="FL764" s="12"/>
      <c r="FM764" s="12"/>
      <c r="FN764" s="12"/>
      <c r="FO764" s="12"/>
      <c r="FP764" s="12"/>
      <c r="FQ764" s="12"/>
      <c r="FR764" s="12"/>
      <c r="FS764" s="12"/>
      <c r="FT764" s="12"/>
      <c r="FU764" s="12"/>
      <c r="FV764" s="12"/>
      <c r="FW764" s="12"/>
      <c r="FX764" s="12"/>
      <c r="FY764" s="12"/>
      <c r="FZ764" s="12"/>
      <c r="GA764" s="12"/>
      <c r="GB764" s="12"/>
      <c r="GC764" s="12"/>
      <c r="GD764" s="12"/>
      <c r="GE764" s="12"/>
      <c r="GF764" s="12"/>
      <c r="GG764" s="12"/>
      <c r="GH764" s="12"/>
      <c r="GI764" s="12"/>
      <c r="GJ764" s="12"/>
      <c r="GK764" s="12"/>
      <c r="GL764" s="12"/>
      <c r="GM764" s="12"/>
      <c r="GN764" s="12"/>
      <c r="GO764" s="12"/>
      <c r="GP764" s="12"/>
      <c r="GQ764" s="12"/>
      <c r="GR764" s="12"/>
      <c r="GS764" s="12"/>
      <c r="GT764" s="12"/>
      <c r="GU764" s="12"/>
      <c r="GV764" s="12"/>
      <c r="GW764" s="12"/>
      <c r="GX764" s="12"/>
      <c r="GY764" s="12"/>
      <c r="GZ764" s="12"/>
      <c r="HA764" s="12"/>
      <c r="HB764" s="12"/>
      <c r="HC764" s="12"/>
      <c r="HD764" s="12"/>
      <c r="HE764" s="12"/>
      <c r="HF764" s="12"/>
      <c r="HG764" s="12"/>
      <c r="HH764" s="12"/>
      <c r="HI764" s="12"/>
      <c r="HJ764" s="12"/>
      <c r="HK764" s="12"/>
      <c r="HL764" s="12"/>
      <c r="HM764" s="12"/>
      <c r="HN764" s="12"/>
      <c r="HO764" s="12"/>
      <c r="HP764" s="12"/>
      <c r="HQ764" s="12"/>
      <c r="HR764" s="12"/>
      <c r="HS764" s="12"/>
      <c r="HT764" s="12"/>
      <c r="HU764" s="12"/>
      <c r="HV764" s="12"/>
      <c r="HW764" s="12"/>
      <c r="HX764" s="12"/>
      <c r="HY764" s="12"/>
      <c r="HZ764" s="12"/>
      <c r="IA764" s="12"/>
    </row>
    <row r="765" spans="1:235" s="1" customFormat="1" ht="18" customHeight="1" x14ac:dyDescent="0.25">
      <c r="A765" s="16" t="s">
        <v>11432</v>
      </c>
      <c r="B765" s="3" t="str">
        <f t="shared" si="24"/>
        <v>WCat</v>
      </c>
      <c r="C765" s="16"/>
      <c r="D765" s="17"/>
      <c r="E765" s="16"/>
      <c r="F765" s="16"/>
      <c r="G765" s="16" t="s">
        <v>12</v>
      </c>
      <c r="H765" s="84" t="s">
        <v>39</v>
      </c>
      <c r="I765" s="15" t="s">
        <v>11433</v>
      </c>
      <c r="J765" s="16"/>
      <c r="K765" s="18"/>
      <c r="L765" s="179"/>
      <c r="M765" s="277"/>
      <c r="N765" s="126"/>
    </row>
    <row r="766" spans="1:235" s="1" customFormat="1" ht="18" customHeight="1" x14ac:dyDescent="0.25">
      <c r="A766" s="16" t="s">
        <v>11434</v>
      </c>
      <c r="B766" s="3" t="str">
        <f t="shared" si="24"/>
        <v>WCat</v>
      </c>
      <c r="C766" s="16"/>
      <c r="D766" s="17"/>
      <c r="E766" s="16"/>
      <c r="F766" s="16"/>
      <c r="G766" s="16" t="s">
        <v>12</v>
      </c>
      <c r="H766" s="84" t="s">
        <v>39</v>
      </c>
      <c r="I766" s="15" t="s">
        <v>11435</v>
      </c>
      <c r="J766" s="16"/>
      <c r="K766" s="18"/>
      <c r="L766" s="179"/>
      <c r="M766" s="277"/>
      <c r="N766" s="126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  <c r="BJ766" s="12"/>
      <c r="BK766" s="12"/>
      <c r="BL766" s="12"/>
      <c r="BM766" s="12"/>
      <c r="BN766" s="12"/>
      <c r="BO766" s="12"/>
      <c r="BP766" s="12"/>
      <c r="BQ766" s="12"/>
      <c r="BR766" s="12"/>
      <c r="BS766" s="12"/>
      <c r="BT766" s="12"/>
      <c r="BU766" s="12"/>
      <c r="BV766" s="12"/>
      <c r="BW766" s="12"/>
      <c r="BX766" s="12"/>
      <c r="BY766" s="12"/>
      <c r="BZ766" s="12"/>
      <c r="CA766" s="12"/>
      <c r="CB766" s="12"/>
      <c r="CC766" s="12"/>
      <c r="CD766" s="12"/>
      <c r="CE766" s="12"/>
      <c r="CF766" s="12"/>
      <c r="CG766" s="12"/>
      <c r="CH766" s="12"/>
      <c r="CI766" s="12"/>
      <c r="CJ766" s="12"/>
      <c r="CK766" s="12"/>
      <c r="CL766" s="12"/>
      <c r="CM766" s="12"/>
      <c r="CN766" s="12"/>
      <c r="CO766" s="12"/>
      <c r="CP766" s="12"/>
      <c r="CQ766" s="12"/>
      <c r="CR766" s="12"/>
      <c r="CS766" s="12"/>
      <c r="CT766" s="12"/>
      <c r="CU766" s="12"/>
      <c r="CV766" s="12"/>
      <c r="CW766" s="12"/>
      <c r="CX766" s="12"/>
      <c r="CY766" s="12"/>
      <c r="CZ766" s="12"/>
      <c r="DA766" s="12"/>
      <c r="DB766" s="12"/>
      <c r="DC766" s="12"/>
      <c r="DD766" s="12"/>
      <c r="DE766" s="12"/>
      <c r="DF766" s="12"/>
      <c r="DG766" s="12"/>
      <c r="DH766" s="12"/>
      <c r="DI766" s="12"/>
      <c r="DJ766" s="12"/>
      <c r="DK766" s="12"/>
      <c r="DL766" s="12"/>
      <c r="DM766" s="12"/>
      <c r="DN766" s="12"/>
      <c r="DO766" s="12"/>
      <c r="DP766" s="12"/>
      <c r="DQ766" s="12"/>
      <c r="DR766" s="12"/>
      <c r="DS766" s="12"/>
      <c r="DT766" s="12"/>
      <c r="DU766" s="12"/>
      <c r="DV766" s="12"/>
      <c r="DW766" s="12"/>
      <c r="DX766" s="12"/>
      <c r="DY766" s="12"/>
      <c r="DZ766" s="12"/>
      <c r="EA766" s="12"/>
      <c r="EB766" s="12"/>
      <c r="EC766" s="12"/>
      <c r="ED766" s="12"/>
      <c r="EE766" s="12"/>
      <c r="EF766" s="12"/>
      <c r="EG766" s="12"/>
      <c r="EH766" s="12"/>
      <c r="EI766" s="12"/>
      <c r="EJ766" s="12"/>
      <c r="EK766" s="12"/>
      <c r="EL766" s="12"/>
      <c r="EM766" s="12"/>
      <c r="EN766" s="12"/>
      <c r="EO766" s="12"/>
      <c r="EP766" s="12"/>
      <c r="EQ766" s="12"/>
      <c r="ER766" s="12"/>
      <c r="ES766" s="12"/>
      <c r="ET766" s="12"/>
      <c r="EU766" s="12"/>
      <c r="EV766" s="12"/>
      <c r="EW766" s="12"/>
      <c r="EX766" s="12"/>
      <c r="EY766" s="12"/>
      <c r="EZ766" s="12"/>
      <c r="FA766" s="12"/>
      <c r="FB766" s="12"/>
      <c r="FC766" s="12"/>
      <c r="FD766" s="12"/>
      <c r="FE766" s="12"/>
      <c r="FF766" s="12"/>
      <c r="FG766" s="12"/>
      <c r="FH766" s="12"/>
      <c r="FI766" s="12"/>
      <c r="FJ766" s="12"/>
      <c r="FK766" s="12"/>
      <c r="FL766" s="12"/>
      <c r="FM766" s="12"/>
      <c r="FN766" s="12"/>
      <c r="FO766" s="12"/>
      <c r="FP766" s="12"/>
      <c r="FQ766" s="12"/>
      <c r="FR766" s="12"/>
      <c r="FS766" s="12"/>
      <c r="FT766" s="12"/>
      <c r="FU766" s="12"/>
      <c r="FV766" s="12"/>
      <c r="FW766" s="12"/>
      <c r="FX766" s="12"/>
      <c r="FY766" s="12"/>
      <c r="FZ766" s="12"/>
      <c r="GA766" s="12"/>
      <c r="GB766" s="12"/>
      <c r="GC766" s="12"/>
      <c r="GD766" s="12"/>
      <c r="GE766" s="12"/>
      <c r="GF766" s="12"/>
      <c r="GG766" s="12"/>
      <c r="GH766" s="12"/>
      <c r="GI766" s="12"/>
      <c r="GJ766" s="12"/>
      <c r="GK766" s="12"/>
      <c r="GL766" s="12"/>
      <c r="GM766" s="12"/>
      <c r="GN766" s="12"/>
      <c r="GO766" s="12"/>
      <c r="GP766" s="12"/>
      <c r="GQ766" s="12"/>
      <c r="GR766" s="12"/>
      <c r="GS766" s="12"/>
      <c r="GT766" s="12"/>
      <c r="GU766" s="12"/>
      <c r="GV766" s="12"/>
      <c r="GW766" s="12"/>
      <c r="GX766" s="12"/>
      <c r="GY766" s="12"/>
      <c r="GZ766" s="12"/>
      <c r="HA766" s="12"/>
      <c r="HB766" s="12"/>
      <c r="HC766" s="12"/>
      <c r="HD766" s="12"/>
      <c r="HE766" s="12"/>
      <c r="HF766" s="12"/>
      <c r="HG766" s="12"/>
      <c r="HH766" s="12"/>
      <c r="HI766" s="12"/>
      <c r="HJ766" s="12"/>
      <c r="HK766" s="12"/>
      <c r="HL766" s="12"/>
      <c r="HM766" s="12"/>
      <c r="HN766" s="12"/>
      <c r="HO766" s="12"/>
      <c r="HP766" s="12"/>
      <c r="HQ766" s="12"/>
      <c r="HR766" s="12"/>
      <c r="HS766" s="12"/>
      <c r="HT766" s="12"/>
      <c r="HU766" s="12"/>
      <c r="HV766" s="12"/>
      <c r="HW766" s="12"/>
      <c r="HX766" s="12"/>
      <c r="HY766" s="12"/>
      <c r="HZ766" s="12"/>
      <c r="IA766" s="12"/>
    </row>
    <row r="767" spans="1:235" s="1" customFormat="1" ht="18" customHeight="1" x14ac:dyDescent="0.25">
      <c r="A767" s="16" t="s">
        <v>11436</v>
      </c>
      <c r="B767" s="3" t="str">
        <f t="shared" si="24"/>
        <v>WCat</v>
      </c>
      <c r="C767" s="16"/>
      <c r="D767" s="17"/>
      <c r="E767" s="16"/>
      <c r="F767" s="16"/>
      <c r="G767" s="16" t="s">
        <v>12</v>
      </c>
      <c r="H767" s="84" t="s">
        <v>39</v>
      </c>
      <c r="I767" s="15" t="s">
        <v>11437</v>
      </c>
      <c r="J767" s="16"/>
      <c r="K767" s="18"/>
      <c r="L767" s="179"/>
      <c r="M767" s="277"/>
      <c r="N767" s="126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  <c r="BT767" s="12"/>
      <c r="BU767" s="12"/>
      <c r="BV767" s="12"/>
      <c r="BW767" s="12"/>
      <c r="BX767" s="12"/>
      <c r="BY767" s="12"/>
      <c r="BZ767" s="12"/>
      <c r="CA767" s="12"/>
      <c r="CB767" s="12"/>
      <c r="CC767" s="12"/>
      <c r="CD767" s="12"/>
      <c r="CE767" s="12"/>
      <c r="CF767" s="12"/>
      <c r="CG767" s="12"/>
      <c r="CH767" s="12"/>
      <c r="CI767" s="12"/>
      <c r="CJ767" s="12"/>
      <c r="CK767" s="12"/>
      <c r="CL767" s="12"/>
      <c r="CM767" s="12"/>
      <c r="CN767" s="12"/>
      <c r="CO767" s="12"/>
      <c r="CP767" s="12"/>
      <c r="CQ767" s="12"/>
      <c r="CR767" s="12"/>
      <c r="CS767" s="12"/>
      <c r="CT767" s="12"/>
      <c r="CU767" s="12"/>
      <c r="CV767" s="12"/>
      <c r="CW767" s="12"/>
      <c r="CX767" s="12"/>
      <c r="CY767" s="12"/>
      <c r="CZ767" s="12"/>
      <c r="DA767" s="12"/>
      <c r="DB767" s="12"/>
      <c r="DC767" s="12"/>
      <c r="DD767" s="12"/>
      <c r="DE767" s="12"/>
      <c r="DF767" s="12"/>
      <c r="DG767" s="12"/>
      <c r="DH767" s="12"/>
      <c r="DI767" s="12"/>
      <c r="DJ767" s="12"/>
      <c r="DK767" s="12"/>
      <c r="DL767" s="12"/>
      <c r="DM767" s="12"/>
      <c r="DN767" s="12"/>
      <c r="DO767" s="12"/>
      <c r="DP767" s="12"/>
      <c r="DQ767" s="12"/>
      <c r="DR767" s="12"/>
      <c r="DS767" s="12"/>
      <c r="DT767" s="12"/>
      <c r="DU767" s="12"/>
      <c r="DV767" s="12"/>
      <c r="DW767" s="12"/>
      <c r="DX767" s="12"/>
      <c r="DY767" s="12"/>
      <c r="DZ767" s="12"/>
      <c r="EA767" s="12"/>
      <c r="EB767" s="12"/>
      <c r="EC767" s="12"/>
      <c r="ED767" s="12"/>
      <c r="EE767" s="12"/>
      <c r="EF767" s="12"/>
      <c r="EG767" s="12"/>
      <c r="EH767" s="12"/>
      <c r="EI767" s="12"/>
      <c r="EJ767" s="12"/>
      <c r="EK767" s="12"/>
      <c r="EL767" s="12"/>
      <c r="EM767" s="12"/>
      <c r="EN767" s="12"/>
      <c r="EO767" s="12"/>
      <c r="EP767" s="12"/>
      <c r="EQ767" s="12"/>
      <c r="ER767" s="12"/>
      <c r="ES767" s="12"/>
      <c r="ET767" s="12"/>
      <c r="EU767" s="12"/>
      <c r="EV767" s="12"/>
      <c r="EW767" s="12"/>
      <c r="EX767" s="12"/>
      <c r="EY767" s="12"/>
      <c r="EZ767" s="12"/>
      <c r="FA767" s="12"/>
      <c r="FB767" s="12"/>
      <c r="FC767" s="12"/>
      <c r="FD767" s="12"/>
      <c r="FE767" s="12"/>
      <c r="FF767" s="12"/>
      <c r="FG767" s="12"/>
      <c r="FH767" s="12"/>
      <c r="FI767" s="12"/>
      <c r="FJ767" s="12"/>
      <c r="FK767" s="12"/>
      <c r="FL767" s="12"/>
      <c r="FM767" s="12"/>
      <c r="FN767" s="12"/>
      <c r="FO767" s="12"/>
      <c r="FP767" s="12"/>
      <c r="FQ767" s="12"/>
      <c r="FR767" s="12"/>
      <c r="FS767" s="12"/>
      <c r="FT767" s="12"/>
      <c r="FU767" s="12"/>
      <c r="FV767" s="12"/>
      <c r="FW767" s="12"/>
      <c r="FX767" s="12"/>
      <c r="FY767" s="12"/>
      <c r="FZ767" s="12"/>
      <c r="GA767" s="12"/>
      <c r="GB767" s="12"/>
      <c r="GC767" s="12"/>
      <c r="GD767" s="12"/>
      <c r="GE767" s="12"/>
      <c r="GF767" s="12"/>
      <c r="GG767" s="12"/>
      <c r="GH767" s="12"/>
      <c r="GI767" s="12"/>
      <c r="GJ767" s="12"/>
      <c r="GK767" s="12"/>
      <c r="GL767" s="12"/>
      <c r="GM767" s="12"/>
      <c r="GN767" s="12"/>
      <c r="GO767" s="12"/>
      <c r="GP767" s="12"/>
      <c r="GQ767" s="12"/>
      <c r="GR767" s="12"/>
      <c r="GS767" s="12"/>
      <c r="GT767" s="12"/>
      <c r="GU767" s="12"/>
      <c r="GV767" s="12"/>
      <c r="GW767" s="12"/>
      <c r="GX767" s="12"/>
      <c r="GY767" s="12"/>
      <c r="GZ767" s="12"/>
      <c r="HA767" s="12"/>
      <c r="HB767" s="12"/>
      <c r="HC767" s="12"/>
      <c r="HD767" s="12"/>
      <c r="HE767" s="12"/>
      <c r="HF767" s="12"/>
      <c r="HG767" s="12"/>
      <c r="HH767" s="12"/>
      <c r="HI767" s="12"/>
      <c r="HJ767" s="12"/>
      <c r="HK767" s="12"/>
      <c r="HL767" s="12"/>
      <c r="HM767" s="12"/>
      <c r="HN767" s="12"/>
      <c r="HO767" s="12"/>
      <c r="HP767" s="12"/>
      <c r="HQ767" s="12"/>
      <c r="HR767" s="12"/>
      <c r="HS767" s="12"/>
      <c r="HT767" s="12"/>
      <c r="HU767" s="12"/>
      <c r="HV767" s="12"/>
      <c r="HW767" s="12"/>
      <c r="HX767" s="12"/>
      <c r="HY767" s="12"/>
      <c r="HZ767" s="12"/>
      <c r="IA767" s="12"/>
    </row>
    <row r="768" spans="1:235" s="1" customFormat="1" ht="18" customHeight="1" x14ac:dyDescent="0.25">
      <c r="A768" s="16" t="s">
        <v>11438</v>
      </c>
      <c r="B768" s="3" t="str">
        <f t="shared" si="24"/>
        <v>WCat</v>
      </c>
      <c r="C768" s="16"/>
      <c r="D768" s="17" t="s">
        <v>11439</v>
      </c>
      <c r="E768" s="3" t="str">
        <f>HYPERLINK(CONCATENATE("http://www.worldcat.org/search?q=",D768),"WCat")</f>
        <v>WCat</v>
      </c>
      <c r="F768" s="16"/>
      <c r="G768" s="16" t="s">
        <v>12</v>
      </c>
      <c r="H768" s="84" t="s">
        <v>39</v>
      </c>
      <c r="I768" s="15" t="s">
        <v>11440</v>
      </c>
      <c r="J768" s="16"/>
      <c r="K768" s="18"/>
      <c r="L768" s="179"/>
      <c r="M768" s="277"/>
      <c r="N768" s="126"/>
    </row>
    <row r="769" spans="1:235" s="1" customFormat="1" ht="18" customHeight="1" x14ac:dyDescent="0.25">
      <c r="A769" s="16" t="s">
        <v>11441</v>
      </c>
      <c r="B769" s="3" t="str">
        <f t="shared" si="24"/>
        <v>WCat</v>
      </c>
      <c r="C769" s="16"/>
      <c r="D769" s="17"/>
      <c r="E769" s="16"/>
      <c r="F769" s="16"/>
      <c r="G769" s="16" t="s">
        <v>12</v>
      </c>
      <c r="H769" s="84" t="s">
        <v>39</v>
      </c>
      <c r="I769" s="15" t="s">
        <v>11442</v>
      </c>
      <c r="J769" s="8"/>
      <c r="K769" s="11"/>
      <c r="L769" s="179"/>
      <c r="M769" s="277"/>
      <c r="N769" s="126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  <c r="BJ769" s="12"/>
      <c r="BK769" s="12"/>
      <c r="BL769" s="12"/>
      <c r="BM769" s="12"/>
      <c r="BN769" s="12"/>
      <c r="BO769" s="12"/>
      <c r="BP769" s="12"/>
      <c r="BQ769" s="12"/>
      <c r="BR769" s="12"/>
      <c r="BS769" s="12"/>
      <c r="BT769" s="12"/>
      <c r="BU769" s="12"/>
      <c r="BV769" s="12"/>
      <c r="BW769" s="12"/>
      <c r="BX769" s="12"/>
      <c r="BY769" s="12"/>
      <c r="BZ769" s="12"/>
      <c r="CA769" s="12"/>
      <c r="CB769" s="12"/>
      <c r="CC769" s="12"/>
      <c r="CD769" s="12"/>
      <c r="CE769" s="12"/>
      <c r="CF769" s="12"/>
      <c r="CG769" s="12"/>
      <c r="CH769" s="12"/>
      <c r="CI769" s="12"/>
      <c r="CJ769" s="12"/>
      <c r="CK769" s="12"/>
      <c r="CL769" s="12"/>
      <c r="CM769" s="12"/>
      <c r="CN769" s="12"/>
      <c r="CO769" s="12"/>
      <c r="CP769" s="12"/>
      <c r="CQ769" s="12"/>
      <c r="CR769" s="12"/>
      <c r="CS769" s="12"/>
      <c r="CT769" s="12"/>
      <c r="CU769" s="12"/>
      <c r="CV769" s="12"/>
      <c r="CW769" s="12"/>
      <c r="CX769" s="12"/>
      <c r="CY769" s="12"/>
      <c r="CZ769" s="12"/>
      <c r="DA769" s="12"/>
      <c r="DB769" s="12"/>
      <c r="DC769" s="12"/>
      <c r="DD769" s="12"/>
      <c r="DE769" s="12"/>
      <c r="DF769" s="12"/>
      <c r="DG769" s="12"/>
      <c r="DH769" s="12"/>
      <c r="DI769" s="12"/>
      <c r="DJ769" s="12"/>
      <c r="DK769" s="12"/>
      <c r="DL769" s="12"/>
      <c r="DM769" s="12"/>
      <c r="DN769" s="12"/>
      <c r="DO769" s="12"/>
      <c r="DP769" s="12"/>
      <c r="DQ769" s="12"/>
      <c r="DR769" s="12"/>
      <c r="DS769" s="12"/>
      <c r="DT769" s="12"/>
      <c r="DU769" s="12"/>
      <c r="DV769" s="12"/>
      <c r="DW769" s="12"/>
      <c r="DX769" s="12"/>
      <c r="DY769" s="12"/>
      <c r="DZ769" s="12"/>
      <c r="EA769" s="12"/>
      <c r="EB769" s="12"/>
      <c r="EC769" s="12"/>
      <c r="ED769" s="12"/>
      <c r="EE769" s="12"/>
      <c r="EF769" s="12"/>
      <c r="EG769" s="12"/>
      <c r="EH769" s="12"/>
      <c r="EI769" s="12"/>
      <c r="EJ769" s="12"/>
      <c r="EK769" s="12"/>
      <c r="EL769" s="12"/>
      <c r="EM769" s="12"/>
      <c r="EN769" s="12"/>
      <c r="EO769" s="12"/>
      <c r="EP769" s="12"/>
      <c r="EQ769" s="12"/>
      <c r="ER769" s="12"/>
      <c r="ES769" s="12"/>
      <c r="ET769" s="12"/>
      <c r="EU769" s="12"/>
      <c r="EV769" s="12"/>
      <c r="EW769" s="12"/>
      <c r="EX769" s="12"/>
      <c r="EY769" s="12"/>
      <c r="EZ769" s="12"/>
      <c r="FA769" s="12"/>
      <c r="FB769" s="12"/>
      <c r="FC769" s="12"/>
      <c r="FD769" s="12"/>
      <c r="FE769" s="12"/>
      <c r="FF769" s="12"/>
      <c r="FG769" s="12"/>
      <c r="FH769" s="12"/>
      <c r="FI769" s="12"/>
      <c r="FJ769" s="12"/>
      <c r="FK769" s="12"/>
      <c r="FL769" s="12"/>
      <c r="FM769" s="12"/>
      <c r="FN769" s="12"/>
      <c r="FO769" s="12"/>
      <c r="FP769" s="12"/>
      <c r="FQ769" s="12"/>
      <c r="FR769" s="12"/>
      <c r="FS769" s="12"/>
      <c r="FT769" s="12"/>
      <c r="FU769" s="12"/>
      <c r="FV769" s="12"/>
      <c r="FW769" s="12"/>
      <c r="FX769" s="12"/>
      <c r="FY769" s="12"/>
      <c r="FZ769" s="12"/>
      <c r="GA769" s="12"/>
      <c r="GB769" s="12"/>
      <c r="GC769" s="12"/>
      <c r="GD769" s="12"/>
      <c r="GE769" s="12"/>
      <c r="GF769" s="12"/>
      <c r="GG769" s="12"/>
      <c r="GH769" s="12"/>
      <c r="GI769" s="12"/>
      <c r="GJ769" s="12"/>
      <c r="GK769" s="12"/>
      <c r="GL769" s="12"/>
      <c r="GM769" s="12"/>
      <c r="GN769" s="12"/>
      <c r="GO769" s="12"/>
      <c r="GP769" s="12"/>
      <c r="GQ769" s="12"/>
      <c r="GR769" s="12"/>
      <c r="GS769" s="12"/>
      <c r="GT769" s="12"/>
      <c r="GU769" s="12"/>
      <c r="GV769" s="12"/>
      <c r="GW769" s="12"/>
      <c r="GX769" s="12"/>
      <c r="GY769" s="12"/>
      <c r="GZ769" s="12"/>
      <c r="HA769" s="12"/>
      <c r="HB769" s="12"/>
      <c r="HC769" s="12"/>
      <c r="HD769" s="12"/>
      <c r="HE769" s="12"/>
      <c r="HF769" s="12"/>
      <c r="HG769" s="12"/>
      <c r="HH769" s="12"/>
      <c r="HI769" s="12"/>
      <c r="HJ769" s="12"/>
      <c r="HK769" s="12"/>
      <c r="HL769" s="12"/>
      <c r="HM769" s="12"/>
      <c r="HN769" s="12"/>
      <c r="HO769" s="12"/>
      <c r="HP769" s="12"/>
      <c r="HQ769" s="12"/>
      <c r="HR769" s="12"/>
      <c r="HS769" s="12"/>
      <c r="HT769" s="12"/>
      <c r="HU769" s="12"/>
      <c r="HV769" s="12"/>
      <c r="HW769" s="12"/>
      <c r="HX769" s="12"/>
      <c r="HY769" s="12"/>
      <c r="HZ769" s="12"/>
      <c r="IA769" s="12"/>
    </row>
    <row r="770" spans="1:235" s="1" customFormat="1" ht="18" customHeight="1" x14ac:dyDescent="0.25">
      <c r="A770" s="16" t="s">
        <v>11443</v>
      </c>
      <c r="B770" s="3" t="str">
        <f t="shared" si="24"/>
        <v>WCat</v>
      </c>
      <c r="C770" s="16"/>
      <c r="D770" s="17"/>
      <c r="E770" s="16"/>
      <c r="F770" s="16"/>
      <c r="G770" s="16" t="s">
        <v>12</v>
      </c>
      <c r="H770" s="84" t="s">
        <v>39</v>
      </c>
      <c r="I770" s="15" t="s">
        <v>11444</v>
      </c>
      <c r="J770" s="16"/>
      <c r="K770" s="18"/>
      <c r="L770" s="179"/>
      <c r="M770" s="277"/>
      <c r="N770" s="126"/>
    </row>
    <row r="771" spans="1:235" s="1" customFormat="1" ht="18" customHeight="1" x14ac:dyDescent="0.25">
      <c r="A771" s="16" t="s">
        <v>11445</v>
      </c>
      <c r="B771" s="3" t="str">
        <f t="shared" si="24"/>
        <v>WCat</v>
      </c>
      <c r="C771" s="16"/>
      <c r="D771" s="17"/>
      <c r="E771" s="16"/>
      <c r="F771" s="16"/>
      <c r="G771" s="16" t="s">
        <v>12</v>
      </c>
      <c r="H771" s="84" t="s">
        <v>39</v>
      </c>
      <c r="I771" s="15" t="s">
        <v>11446</v>
      </c>
      <c r="J771" s="8"/>
      <c r="K771" s="7"/>
      <c r="L771" s="179"/>
      <c r="M771" s="277"/>
      <c r="N771" s="126"/>
    </row>
    <row r="772" spans="1:235" s="1" customFormat="1" ht="18" customHeight="1" x14ac:dyDescent="0.25">
      <c r="A772" s="16" t="s">
        <v>11447</v>
      </c>
      <c r="B772" s="3" t="str">
        <f t="shared" si="24"/>
        <v>WCat</v>
      </c>
      <c r="C772" s="16"/>
      <c r="D772" s="17"/>
      <c r="E772" s="16"/>
      <c r="F772" s="16"/>
      <c r="G772" s="16" t="s">
        <v>12</v>
      </c>
      <c r="H772" s="84" t="s">
        <v>39</v>
      </c>
      <c r="I772" s="15" t="s">
        <v>11448</v>
      </c>
      <c r="J772" s="8"/>
      <c r="K772" s="7"/>
      <c r="L772" s="179"/>
      <c r="M772" s="277"/>
      <c r="N772" s="126"/>
    </row>
    <row r="773" spans="1:235" s="1" customFormat="1" ht="18" customHeight="1" x14ac:dyDescent="0.25">
      <c r="A773" s="16" t="s">
        <v>11449</v>
      </c>
      <c r="B773" s="3" t="str">
        <f t="shared" si="24"/>
        <v>WCat</v>
      </c>
      <c r="C773" s="16"/>
      <c r="D773" s="17"/>
      <c r="E773" s="16"/>
      <c r="F773" s="16"/>
      <c r="G773" s="16" t="s">
        <v>12</v>
      </c>
      <c r="H773" s="84" t="s">
        <v>39</v>
      </c>
      <c r="I773" s="15" t="s">
        <v>11450</v>
      </c>
      <c r="J773" s="8"/>
      <c r="K773" s="7"/>
      <c r="L773" s="179"/>
      <c r="M773" s="277"/>
      <c r="N773" s="126"/>
    </row>
    <row r="774" spans="1:235" s="1" customFormat="1" ht="18" customHeight="1" x14ac:dyDescent="0.25">
      <c r="A774" s="16" t="s">
        <v>11451</v>
      </c>
      <c r="B774" s="3" t="str">
        <f t="shared" si="24"/>
        <v>WCat</v>
      </c>
      <c r="C774" s="16"/>
      <c r="D774" s="17"/>
      <c r="E774" s="16"/>
      <c r="F774" s="16"/>
      <c r="G774" s="16" t="s">
        <v>12</v>
      </c>
      <c r="H774" s="84" t="s">
        <v>39</v>
      </c>
      <c r="I774" s="15" t="s">
        <v>11452</v>
      </c>
      <c r="J774" s="8"/>
      <c r="K774" s="7"/>
      <c r="L774" s="179"/>
      <c r="M774" s="277"/>
      <c r="N774" s="126"/>
    </row>
    <row r="775" spans="1:235" s="1" customFormat="1" ht="18" customHeight="1" x14ac:dyDescent="0.25">
      <c r="A775" s="16" t="s">
        <v>11453</v>
      </c>
      <c r="B775" s="3" t="str">
        <f t="shared" si="24"/>
        <v>WCat</v>
      </c>
      <c r="C775" s="16"/>
      <c r="D775" s="17" t="s">
        <v>11454</v>
      </c>
      <c r="E775" s="3" t="str">
        <f>HYPERLINK(CONCATENATE("http://www.worldcat.org/search?q=",D775),"WCat")</f>
        <v>WCat</v>
      </c>
      <c r="F775" s="16"/>
      <c r="G775" s="16" t="s">
        <v>12</v>
      </c>
      <c r="H775" s="84" t="s">
        <v>39</v>
      </c>
      <c r="I775" s="15" t="s">
        <v>11455</v>
      </c>
      <c r="J775" s="8"/>
      <c r="K775" s="7"/>
      <c r="L775" s="179"/>
      <c r="M775" s="277"/>
      <c r="N775" s="126"/>
    </row>
    <row r="776" spans="1:235" s="1" customFormat="1" ht="18" customHeight="1" x14ac:dyDescent="0.25">
      <c r="A776" s="16" t="s">
        <v>11456</v>
      </c>
      <c r="B776" s="3" t="str">
        <f t="shared" si="24"/>
        <v>WCat</v>
      </c>
      <c r="C776" s="16"/>
      <c r="D776" s="17"/>
      <c r="E776" s="16"/>
      <c r="F776" s="16"/>
      <c r="G776" s="16" t="s">
        <v>12</v>
      </c>
      <c r="H776" s="84" t="s">
        <v>39</v>
      </c>
      <c r="I776" s="15" t="s">
        <v>11457</v>
      </c>
      <c r="J776" s="8"/>
      <c r="K776" s="7"/>
      <c r="L776" s="179"/>
      <c r="M776" s="277"/>
      <c r="N776" s="126"/>
    </row>
    <row r="777" spans="1:235" s="1" customFormat="1" ht="18" customHeight="1" x14ac:dyDescent="0.25">
      <c r="A777" s="16" t="s">
        <v>11458</v>
      </c>
      <c r="B777" s="3" t="str">
        <f t="shared" si="24"/>
        <v>WCat</v>
      </c>
      <c r="C777" s="16"/>
      <c r="D777" s="17"/>
      <c r="E777" s="16"/>
      <c r="F777" s="16"/>
      <c r="G777" s="16" t="s">
        <v>12</v>
      </c>
      <c r="H777" s="84" t="s">
        <v>39</v>
      </c>
      <c r="I777" s="15" t="s">
        <v>11459</v>
      </c>
      <c r="J777" s="8"/>
      <c r="K777" s="7"/>
      <c r="L777" s="179"/>
      <c r="M777" s="277"/>
      <c r="N777" s="126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  <c r="BJ777" s="12"/>
      <c r="BK777" s="12"/>
      <c r="BL777" s="12"/>
      <c r="BM777" s="12"/>
      <c r="BN777" s="12"/>
      <c r="BO777" s="12"/>
      <c r="BP777" s="12"/>
      <c r="BQ777" s="12"/>
      <c r="BR777" s="12"/>
      <c r="BS777" s="12"/>
      <c r="BT777" s="12"/>
      <c r="BU777" s="12"/>
      <c r="BV777" s="12"/>
      <c r="BW777" s="12"/>
      <c r="BX777" s="12"/>
      <c r="BY777" s="12"/>
      <c r="BZ777" s="12"/>
      <c r="CA777" s="12"/>
      <c r="CB777" s="12"/>
      <c r="CC777" s="12"/>
      <c r="CD777" s="12"/>
      <c r="CE777" s="12"/>
      <c r="CF777" s="12"/>
      <c r="CG777" s="12"/>
      <c r="CH777" s="12"/>
      <c r="CI777" s="12"/>
      <c r="CJ777" s="12"/>
      <c r="CK777" s="12"/>
      <c r="CL777" s="12"/>
      <c r="CM777" s="12"/>
      <c r="CN777" s="12"/>
      <c r="CO777" s="12"/>
      <c r="CP777" s="12"/>
      <c r="CQ777" s="12"/>
      <c r="CR777" s="12"/>
      <c r="CS777" s="12"/>
      <c r="CT777" s="12"/>
      <c r="CU777" s="12"/>
      <c r="CV777" s="12"/>
      <c r="CW777" s="12"/>
      <c r="CX777" s="12"/>
      <c r="CY777" s="12"/>
      <c r="CZ777" s="12"/>
      <c r="DA777" s="12"/>
      <c r="DB777" s="12"/>
      <c r="DC777" s="12"/>
      <c r="DD777" s="12"/>
      <c r="DE777" s="12"/>
      <c r="DF777" s="12"/>
      <c r="DG777" s="12"/>
      <c r="DH777" s="12"/>
      <c r="DI777" s="12"/>
      <c r="DJ777" s="12"/>
      <c r="DK777" s="12"/>
      <c r="DL777" s="12"/>
      <c r="DM777" s="12"/>
      <c r="DN777" s="12"/>
      <c r="DO777" s="12"/>
      <c r="DP777" s="12"/>
      <c r="DQ777" s="12"/>
      <c r="DR777" s="12"/>
      <c r="DS777" s="12"/>
      <c r="DT777" s="12"/>
      <c r="DU777" s="12"/>
      <c r="DV777" s="12"/>
      <c r="DW777" s="12"/>
      <c r="DX777" s="12"/>
      <c r="DY777" s="12"/>
      <c r="DZ777" s="12"/>
      <c r="EA777" s="12"/>
      <c r="EB777" s="12"/>
      <c r="EC777" s="12"/>
      <c r="ED777" s="12"/>
      <c r="EE777" s="12"/>
      <c r="EF777" s="12"/>
      <c r="EG777" s="12"/>
      <c r="EH777" s="12"/>
      <c r="EI777" s="12"/>
      <c r="EJ777" s="12"/>
      <c r="EK777" s="12"/>
      <c r="EL777" s="12"/>
      <c r="EM777" s="12"/>
      <c r="EN777" s="12"/>
      <c r="EO777" s="12"/>
      <c r="EP777" s="12"/>
      <c r="EQ777" s="12"/>
      <c r="ER777" s="12"/>
      <c r="ES777" s="12"/>
      <c r="ET777" s="12"/>
      <c r="EU777" s="12"/>
      <c r="EV777" s="12"/>
      <c r="EW777" s="12"/>
      <c r="EX777" s="12"/>
      <c r="EY777" s="12"/>
      <c r="EZ777" s="12"/>
      <c r="FA777" s="12"/>
      <c r="FB777" s="12"/>
      <c r="FC777" s="12"/>
      <c r="FD777" s="12"/>
      <c r="FE777" s="12"/>
      <c r="FF777" s="12"/>
      <c r="FG777" s="12"/>
      <c r="FH777" s="12"/>
      <c r="FI777" s="12"/>
      <c r="FJ777" s="12"/>
      <c r="FK777" s="12"/>
      <c r="FL777" s="12"/>
      <c r="FM777" s="12"/>
      <c r="FN777" s="12"/>
      <c r="FO777" s="12"/>
      <c r="FP777" s="12"/>
      <c r="FQ777" s="12"/>
      <c r="FR777" s="12"/>
      <c r="FS777" s="12"/>
      <c r="FT777" s="12"/>
      <c r="FU777" s="12"/>
      <c r="FV777" s="12"/>
      <c r="FW777" s="12"/>
      <c r="FX777" s="12"/>
      <c r="FY777" s="12"/>
      <c r="FZ777" s="12"/>
      <c r="GA777" s="12"/>
      <c r="GB777" s="12"/>
      <c r="GC777" s="12"/>
      <c r="GD777" s="12"/>
      <c r="GE777" s="12"/>
      <c r="GF777" s="12"/>
      <c r="GG777" s="12"/>
      <c r="GH777" s="12"/>
      <c r="GI777" s="12"/>
      <c r="GJ777" s="12"/>
      <c r="GK777" s="12"/>
      <c r="GL777" s="12"/>
      <c r="GM777" s="12"/>
      <c r="GN777" s="12"/>
      <c r="GO777" s="12"/>
      <c r="GP777" s="12"/>
      <c r="GQ777" s="12"/>
      <c r="GR777" s="12"/>
      <c r="GS777" s="12"/>
      <c r="GT777" s="12"/>
      <c r="GU777" s="12"/>
      <c r="GV777" s="12"/>
      <c r="GW777" s="12"/>
      <c r="GX777" s="12"/>
      <c r="GY777" s="12"/>
      <c r="GZ777" s="12"/>
      <c r="HA777" s="12"/>
      <c r="HB777" s="12"/>
      <c r="HC777" s="12"/>
      <c r="HD777" s="12"/>
      <c r="HE777" s="12"/>
      <c r="HF777" s="12"/>
      <c r="HG777" s="12"/>
      <c r="HH777" s="12"/>
      <c r="HI777" s="12"/>
      <c r="HJ777" s="12"/>
      <c r="HK777" s="12"/>
      <c r="HL777" s="12"/>
      <c r="HM777" s="12"/>
      <c r="HN777" s="12"/>
      <c r="HO777" s="12"/>
      <c r="HP777" s="12"/>
      <c r="HQ777" s="12"/>
      <c r="HR777" s="12"/>
      <c r="HS777" s="12"/>
      <c r="HT777" s="12"/>
      <c r="HU777" s="12"/>
      <c r="HV777" s="12"/>
      <c r="HW777" s="12"/>
      <c r="HX777" s="12"/>
      <c r="HY777" s="12"/>
      <c r="HZ777" s="12"/>
      <c r="IA777" s="12"/>
    </row>
    <row r="778" spans="1:235" s="1" customFormat="1" ht="18" customHeight="1" x14ac:dyDescent="0.25">
      <c r="A778" s="16" t="s">
        <v>11460</v>
      </c>
      <c r="B778" s="3" t="str">
        <f t="shared" si="24"/>
        <v>WCat</v>
      </c>
      <c r="C778" s="16"/>
      <c r="D778" s="17"/>
      <c r="E778" s="16"/>
      <c r="F778" s="16"/>
      <c r="G778" s="16" t="s">
        <v>12</v>
      </c>
      <c r="H778" s="84" t="s">
        <v>39</v>
      </c>
      <c r="I778" s="15" t="s">
        <v>11461</v>
      </c>
      <c r="J778" s="8"/>
      <c r="K778" s="11"/>
      <c r="L778" s="179"/>
      <c r="M778" s="277"/>
      <c r="N778" s="126"/>
    </row>
    <row r="779" spans="1:235" s="1" customFormat="1" ht="18" customHeight="1" x14ac:dyDescent="0.25">
      <c r="A779" s="16" t="s">
        <v>11462</v>
      </c>
      <c r="B779" s="3" t="str">
        <f t="shared" si="24"/>
        <v>WCat</v>
      </c>
      <c r="C779" s="16"/>
      <c r="D779" s="17"/>
      <c r="E779" s="16"/>
      <c r="F779" s="16"/>
      <c r="G779" s="16" t="s">
        <v>12</v>
      </c>
      <c r="H779" s="84" t="s">
        <v>39</v>
      </c>
      <c r="I779" s="15" t="s">
        <v>11463</v>
      </c>
      <c r="J779" s="8"/>
      <c r="K779" s="7"/>
      <c r="L779" s="179"/>
      <c r="M779" s="277"/>
      <c r="N779" s="126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  <c r="BJ779" s="12"/>
      <c r="BK779" s="12"/>
      <c r="BL779" s="12"/>
      <c r="BM779" s="12"/>
      <c r="BN779" s="12"/>
      <c r="BO779" s="12"/>
      <c r="BP779" s="12"/>
      <c r="BQ779" s="12"/>
      <c r="BR779" s="12"/>
      <c r="BS779" s="12"/>
      <c r="BT779" s="12"/>
      <c r="BU779" s="12"/>
      <c r="BV779" s="12"/>
      <c r="BW779" s="12"/>
      <c r="BX779" s="12"/>
      <c r="BY779" s="12"/>
      <c r="BZ779" s="12"/>
      <c r="CA779" s="12"/>
      <c r="CB779" s="12"/>
      <c r="CC779" s="12"/>
      <c r="CD779" s="12"/>
      <c r="CE779" s="12"/>
      <c r="CF779" s="12"/>
      <c r="CG779" s="12"/>
      <c r="CH779" s="12"/>
      <c r="CI779" s="12"/>
      <c r="CJ779" s="12"/>
      <c r="CK779" s="12"/>
      <c r="CL779" s="12"/>
      <c r="CM779" s="12"/>
      <c r="CN779" s="12"/>
      <c r="CO779" s="12"/>
      <c r="CP779" s="12"/>
      <c r="CQ779" s="12"/>
      <c r="CR779" s="12"/>
      <c r="CS779" s="12"/>
      <c r="CT779" s="12"/>
      <c r="CU779" s="12"/>
      <c r="CV779" s="12"/>
      <c r="CW779" s="12"/>
      <c r="CX779" s="12"/>
      <c r="CY779" s="12"/>
      <c r="CZ779" s="12"/>
      <c r="DA779" s="12"/>
      <c r="DB779" s="12"/>
      <c r="DC779" s="12"/>
      <c r="DD779" s="12"/>
      <c r="DE779" s="12"/>
      <c r="DF779" s="12"/>
      <c r="DG779" s="12"/>
      <c r="DH779" s="12"/>
      <c r="DI779" s="12"/>
      <c r="DJ779" s="12"/>
      <c r="DK779" s="12"/>
      <c r="DL779" s="12"/>
      <c r="DM779" s="12"/>
      <c r="DN779" s="12"/>
      <c r="DO779" s="12"/>
      <c r="DP779" s="12"/>
      <c r="DQ779" s="12"/>
      <c r="DR779" s="12"/>
      <c r="DS779" s="12"/>
      <c r="DT779" s="12"/>
      <c r="DU779" s="12"/>
      <c r="DV779" s="12"/>
      <c r="DW779" s="12"/>
      <c r="DX779" s="12"/>
      <c r="DY779" s="12"/>
      <c r="DZ779" s="12"/>
      <c r="EA779" s="12"/>
      <c r="EB779" s="12"/>
      <c r="EC779" s="12"/>
      <c r="ED779" s="12"/>
      <c r="EE779" s="12"/>
      <c r="EF779" s="12"/>
      <c r="EG779" s="12"/>
      <c r="EH779" s="12"/>
      <c r="EI779" s="12"/>
      <c r="EJ779" s="12"/>
      <c r="EK779" s="12"/>
      <c r="EL779" s="12"/>
      <c r="EM779" s="12"/>
      <c r="EN779" s="12"/>
      <c r="EO779" s="12"/>
      <c r="EP779" s="12"/>
      <c r="EQ779" s="12"/>
      <c r="ER779" s="12"/>
      <c r="ES779" s="12"/>
      <c r="ET779" s="12"/>
      <c r="EU779" s="12"/>
      <c r="EV779" s="12"/>
      <c r="EW779" s="12"/>
      <c r="EX779" s="12"/>
      <c r="EY779" s="12"/>
      <c r="EZ779" s="12"/>
      <c r="FA779" s="12"/>
      <c r="FB779" s="12"/>
      <c r="FC779" s="12"/>
      <c r="FD779" s="12"/>
      <c r="FE779" s="12"/>
      <c r="FF779" s="12"/>
      <c r="FG779" s="12"/>
      <c r="FH779" s="12"/>
      <c r="FI779" s="12"/>
      <c r="FJ779" s="12"/>
      <c r="FK779" s="12"/>
      <c r="FL779" s="12"/>
      <c r="FM779" s="12"/>
      <c r="FN779" s="12"/>
      <c r="FO779" s="12"/>
      <c r="FP779" s="12"/>
      <c r="FQ779" s="12"/>
      <c r="FR779" s="12"/>
      <c r="FS779" s="12"/>
      <c r="FT779" s="12"/>
      <c r="FU779" s="12"/>
      <c r="FV779" s="12"/>
      <c r="FW779" s="12"/>
      <c r="FX779" s="12"/>
      <c r="FY779" s="12"/>
      <c r="FZ779" s="12"/>
      <c r="GA779" s="12"/>
      <c r="GB779" s="12"/>
      <c r="GC779" s="12"/>
      <c r="GD779" s="12"/>
      <c r="GE779" s="12"/>
      <c r="GF779" s="12"/>
      <c r="GG779" s="12"/>
      <c r="GH779" s="12"/>
      <c r="GI779" s="12"/>
      <c r="GJ779" s="12"/>
      <c r="GK779" s="12"/>
      <c r="GL779" s="12"/>
      <c r="GM779" s="12"/>
      <c r="GN779" s="12"/>
      <c r="GO779" s="12"/>
      <c r="GP779" s="12"/>
      <c r="GQ779" s="12"/>
      <c r="GR779" s="12"/>
      <c r="GS779" s="12"/>
      <c r="GT779" s="12"/>
      <c r="GU779" s="12"/>
      <c r="GV779" s="12"/>
      <c r="GW779" s="12"/>
      <c r="GX779" s="12"/>
      <c r="GY779" s="12"/>
      <c r="GZ779" s="12"/>
      <c r="HA779" s="12"/>
      <c r="HB779" s="12"/>
      <c r="HC779" s="12"/>
      <c r="HD779" s="12"/>
      <c r="HE779" s="12"/>
      <c r="HF779" s="12"/>
      <c r="HG779" s="12"/>
      <c r="HH779" s="12"/>
      <c r="HI779" s="12"/>
      <c r="HJ779" s="12"/>
      <c r="HK779" s="12"/>
      <c r="HL779" s="12"/>
      <c r="HM779" s="12"/>
      <c r="HN779" s="12"/>
      <c r="HO779" s="12"/>
      <c r="HP779" s="12"/>
      <c r="HQ779" s="12"/>
      <c r="HR779" s="12"/>
      <c r="HS779" s="12"/>
      <c r="HT779" s="12"/>
      <c r="HU779" s="12"/>
      <c r="HV779" s="12"/>
      <c r="HW779" s="12"/>
      <c r="HX779" s="12"/>
      <c r="HY779" s="12"/>
      <c r="HZ779" s="12"/>
      <c r="IA779" s="12"/>
    </row>
    <row r="780" spans="1:235" s="1" customFormat="1" ht="18" customHeight="1" x14ac:dyDescent="0.25">
      <c r="A780" s="16" t="s">
        <v>10674</v>
      </c>
      <c r="B780" s="3" t="str">
        <f>HYPERLINK(CONCATENATE("http://www.scimagojr.com/journalsearch.php?q=",A780),"SCimago")</f>
        <v>SCimago</v>
      </c>
      <c r="C780" s="4"/>
      <c r="D780" s="17"/>
      <c r="E780" s="16"/>
      <c r="F780" s="16"/>
      <c r="G780" s="16" t="s">
        <v>12</v>
      </c>
      <c r="H780" s="84" t="s">
        <v>39</v>
      </c>
      <c r="I780" s="15" t="s">
        <v>10675</v>
      </c>
      <c r="J780" s="8"/>
      <c r="K780" s="7"/>
      <c r="L780" s="179"/>
      <c r="M780" s="277"/>
      <c r="N780" s="126"/>
    </row>
    <row r="781" spans="1:235" s="1" customFormat="1" ht="18" customHeight="1" x14ac:dyDescent="0.25">
      <c r="A781" s="16" t="s">
        <v>11466</v>
      </c>
      <c r="B781" s="3" t="str">
        <f t="shared" ref="B781:B844" si="25">HYPERLINK(CONCATENATE("http://www.worldcat.org/search?q=",A781),"WCat")</f>
        <v>WCat</v>
      </c>
      <c r="C781" s="16"/>
      <c r="D781" s="17"/>
      <c r="E781" s="16"/>
      <c r="F781" s="16"/>
      <c r="G781" s="16" t="s">
        <v>12</v>
      </c>
      <c r="H781" s="84" t="s">
        <v>39</v>
      </c>
      <c r="I781" s="15" t="s">
        <v>11467</v>
      </c>
      <c r="J781" s="16"/>
      <c r="K781" s="18"/>
      <c r="L781" s="179"/>
      <c r="M781" s="277"/>
      <c r="N781" s="126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  <c r="BT781" s="12"/>
      <c r="BU781" s="12"/>
      <c r="BV781" s="12"/>
      <c r="BW781" s="12"/>
      <c r="BX781" s="12"/>
      <c r="BY781" s="12"/>
      <c r="BZ781" s="12"/>
      <c r="CA781" s="12"/>
      <c r="CB781" s="12"/>
      <c r="CC781" s="12"/>
      <c r="CD781" s="12"/>
      <c r="CE781" s="12"/>
      <c r="CF781" s="12"/>
      <c r="CG781" s="12"/>
      <c r="CH781" s="12"/>
      <c r="CI781" s="12"/>
      <c r="CJ781" s="12"/>
      <c r="CK781" s="12"/>
      <c r="CL781" s="12"/>
      <c r="CM781" s="12"/>
      <c r="CN781" s="12"/>
      <c r="CO781" s="12"/>
      <c r="CP781" s="12"/>
      <c r="CQ781" s="12"/>
      <c r="CR781" s="12"/>
      <c r="CS781" s="12"/>
      <c r="CT781" s="12"/>
      <c r="CU781" s="12"/>
      <c r="CV781" s="12"/>
      <c r="CW781" s="12"/>
      <c r="CX781" s="12"/>
      <c r="CY781" s="12"/>
      <c r="CZ781" s="12"/>
      <c r="DA781" s="12"/>
      <c r="DB781" s="12"/>
      <c r="DC781" s="12"/>
      <c r="DD781" s="12"/>
      <c r="DE781" s="12"/>
      <c r="DF781" s="12"/>
      <c r="DG781" s="12"/>
      <c r="DH781" s="12"/>
      <c r="DI781" s="12"/>
      <c r="DJ781" s="12"/>
      <c r="DK781" s="12"/>
      <c r="DL781" s="12"/>
      <c r="DM781" s="12"/>
      <c r="DN781" s="12"/>
      <c r="DO781" s="12"/>
      <c r="DP781" s="12"/>
      <c r="DQ781" s="12"/>
      <c r="DR781" s="12"/>
      <c r="DS781" s="12"/>
      <c r="DT781" s="12"/>
      <c r="DU781" s="12"/>
      <c r="DV781" s="12"/>
      <c r="DW781" s="12"/>
      <c r="DX781" s="12"/>
      <c r="DY781" s="12"/>
      <c r="DZ781" s="12"/>
      <c r="EA781" s="12"/>
      <c r="EB781" s="12"/>
      <c r="EC781" s="12"/>
      <c r="ED781" s="12"/>
      <c r="EE781" s="12"/>
      <c r="EF781" s="12"/>
      <c r="EG781" s="12"/>
      <c r="EH781" s="12"/>
      <c r="EI781" s="12"/>
      <c r="EJ781" s="12"/>
      <c r="EK781" s="12"/>
      <c r="EL781" s="12"/>
      <c r="EM781" s="12"/>
      <c r="EN781" s="12"/>
      <c r="EO781" s="12"/>
      <c r="EP781" s="12"/>
      <c r="EQ781" s="12"/>
      <c r="ER781" s="12"/>
      <c r="ES781" s="12"/>
      <c r="ET781" s="12"/>
      <c r="EU781" s="12"/>
      <c r="EV781" s="12"/>
      <c r="EW781" s="12"/>
      <c r="EX781" s="12"/>
      <c r="EY781" s="12"/>
      <c r="EZ781" s="12"/>
      <c r="FA781" s="12"/>
      <c r="FB781" s="12"/>
      <c r="FC781" s="12"/>
      <c r="FD781" s="12"/>
      <c r="FE781" s="12"/>
      <c r="FF781" s="12"/>
      <c r="FG781" s="12"/>
      <c r="FH781" s="12"/>
      <c r="FI781" s="12"/>
      <c r="FJ781" s="12"/>
      <c r="FK781" s="12"/>
      <c r="FL781" s="12"/>
      <c r="FM781" s="12"/>
      <c r="FN781" s="12"/>
      <c r="FO781" s="12"/>
      <c r="FP781" s="12"/>
      <c r="FQ781" s="12"/>
      <c r="FR781" s="12"/>
      <c r="FS781" s="12"/>
      <c r="FT781" s="12"/>
      <c r="FU781" s="12"/>
      <c r="FV781" s="12"/>
      <c r="FW781" s="12"/>
      <c r="FX781" s="12"/>
      <c r="FY781" s="12"/>
      <c r="FZ781" s="12"/>
      <c r="GA781" s="12"/>
      <c r="GB781" s="12"/>
      <c r="GC781" s="12"/>
      <c r="GD781" s="12"/>
      <c r="GE781" s="12"/>
      <c r="GF781" s="12"/>
      <c r="GG781" s="12"/>
      <c r="GH781" s="12"/>
      <c r="GI781" s="12"/>
      <c r="GJ781" s="12"/>
      <c r="GK781" s="12"/>
      <c r="GL781" s="12"/>
      <c r="GM781" s="12"/>
      <c r="GN781" s="12"/>
      <c r="GO781" s="12"/>
      <c r="GP781" s="12"/>
      <c r="GQ781" s="12"/>
      <c r="GR781" s="12"/>
      <c r="GS781" s="12"/>
      <c r="GT781" s="12"/>
      <c r="GU781" s="12"/>
      <c r="GV781" s="12"/>
      <c r="GW781" s="12"/>
      <c r="GX781" s="12"/>
      <c r="GY781" s="12"/>
      <c r="GZ781" s="12"/>
      <c r="HA781" s="12"/>
      <c r="HB781" s="12"/>
      <c r="HC781" s="12"/>
      <c r="HD781" s="12"/>
      <c r="HE781" s="12"/>
      <c r="HF781" s="12"/>
      <c r="HG781" s="12"/>
      <c r="HH781" s="12"/>
      <c r="HI781" s="12"/>
      <c r="HJ781" s="12"/>
      <c r="HK781" s="12"/>
      <c r="HL781" s="12"/>
      <c r="HM781" s="12"/>
      <c r="HN781" s="12"/>
      <c r="HO781" s="12"/>
      <c r="HP781" s="12"/>
      <c r="HQ781" s="12"/>
      <c r="HR781" s="12"/>
      <c r="HS781" s="12"/>
      <c r="HT781" s="12"/>
      <c r="HU781" s="12"/>
      <c r="HV781" s="12"/>
      <c r="HW781" s="12"/>
      <c r="HX781" s="12"/>
      <c r="HY781" s="12"/>
      <c r="HZ781" s="12"/>
      <c r="IA781" s="12"/>
    </row>
    <row r="782" spans="1:235" s="1" customFormat="1" ht="18" customHeight="1" x14ac:dyDescent="0.25">
      <c r="A782" s="16" t="s">
        <v>11468</v>
      </c>
      <c r="B782" s="3" t="str">
        <f t="shared" si="25"/>
        <v>WCat</v>
      </c>
      <c r="C782" s="16"/>
      <c r="D782" s="17"/>
      <c r="E782" s="16"/>
      <c r="F782" s="16"/>
      <c r="G782" s="16" t="s">
        <v>12</v>
      </c>
      <c r="H782" s="84" t="s">
        <v>39</v>
      </c>
      <c r="I782" s="15" t="s">
        <v>11469</v>
      </c>
      <c r="J782" s="8"/>
      <c r="K782" s="7"/>
      <c r="L782" s="179"/>
      <c r="M782" s="277"/>
      <c r="N782" s="126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  <c r="BT782" s="12"/>
      <c r="BU782" s="12"/>
      <c r="BV782" s="12"/>
      <c r="BW782" s="12"/>
      <c r="BX782" s="12"/>
      <c r="BY782" s="12"/>
      <c r="BZ782" s="12"/>
      <c r="CA782" s="12"/>
      <c r="CB782" s="12"/>
      <c r="CC782" s="12"/>
      <c r="CD782" s="12"/>
      <c r="CE782" s="12"/>
      <c r="CF782" s="12"/>
      <c r="CG782" s="12"/>
      <c r="CH782" s="12"/>
      <c r="CI782" s="12"/>
      <c r="CJ782" s="12"/>
      <c r="CK782" s="12"/>
      <c r="CL782" s="12"/>
      <c r="CM782" s="12"/>
      <c r="CN782" s="12"/>
      <c r="CO782" s="12"/>
      <c r="CP782" s="12"/>
      <c r="CQ782" s="12"/>
      <c r="CR782" s="12"/>
      <c r="CS782" s="12"/>
      <c r="CT782" s="12"/>
      <c r="CU782" s="12"/>
      <c r="CV782" s="12"/>
      <c r="CW782" s="12"/>
      <c r="CX782" s="12"/>
      <c r="CY782" s="12"/>
      <c r="CZ782" s="12"/>
      <c r="DA782" s="12"/>
      <c r="DB782" s="12"/>
      <c r="DC782" s="12"/>
      <c r="DD782" s="12"/>
      <c r="DE782" s="12"/>
      <c r="DF782" s="12"/>
      <c r="DG782" s="12"/>
      <c r="DH782" s="12"/>
      <c r="DI782" s="12"/>
      <c r="DJ782" s="12"/>
      <c r="DK782" s="12"/>
      <c r="DL782" s="12"/>
      <c r="DM782" s="12"/>
      <c r="DN782" s="12"/>
      <c r="DO782" s="12"/>
      <c r="DP782" s="12"/>
      <c r="DQ782" s="12"/>
      <c r="DR782" s="12"/>
      <c r="DS782" s="12"/>
      <c r="DT782" s="12"/>
      <c r="DU782" s="12"/>
      <c r="DV782" s="12"/>
      <c r="DW782" s="12"/>
      <c r="DX782" s="12"/>
      <c r="DY782" s="12"/>
      <c r="DZ782" s="12"/>
      <c r="EA782" s="12"/>
      <c r="EB782" s="12"/>
      <c r="EC782" s="12"/>
      <c r="ED782" s="12"/>
      <c r="EE782" s="12"/>
      <c r="EF782" s="12"/>
      <c r="EG782" s="12"/>
      <c r="EH782" s="12"/>
      <c r="EI782" s="12"/>
      <c r="EJ782" s="12"/>
      <c r="EK782" s="12"/>
      <c r="EL782" s="12"/>
      <c r="EM782" s="12"/>
      <c r="EN782" s="12"/>
      <c r="EO782" s="12"/>
      <c r="EP782" s="12"/>
      <c r="EQ782" s="12"/>
      <c r="ER782" s="12"/>
      <c r="ES782" s="12"/>
      <c r="ET782" s="12"/>
      <c r="EU782" s="12"/>
      <c r="EV782" s="12"/>
      <c r="EW782" s="12"/>
      <c r="EX782" s="12"/>
      <c r="EY782" s="12"/>
      <c r="EZ782" s="12"/>
      <c r="FA782" s="12"/>
      <c r="FB782" s="12"/>
      <c r="FC782" s="12"/>
      <c r="FD782" s="12"/>
      <c r="FE782" s="12"/>
      <c r="FF782" s="12"/>
      <c r="FG782" s="12"/>
      <c r="FH782" s="12"/>
      <c r="FI782" s="12"/>
      <c r="FJ782" s="12"/>
      <c r="FK782" s="12"/>
      <c r="FL782" s="12"/>
      <c r="FM782" s="12"/>
      <c r="FN782" s="12"/>
      <c r="FO782" s="12"/>
      <c r="FP782" s="12"/>
      <c r="FQ782" s="12"/>
      <c r="FR782" s="12"/>
      <c r="FS782" s="12"/>
      <c r="FT782" s="12"/>
      <c r="FU782" s="12"/>
      <c r="FV782" s="12"/>
      <c r="FW782" s="12"/>
      <c r="FX782" s="12"/>
      <c r="FY782" s="12"/>
      <c r="FZ782" s="12"/>
      <c r="GA782" s="12"/>
      <c r="GB782" s="12"/>
      <c r="GC782" s="12"/>
      <c r="GD782" s="12"/>
      <c r="GE782" s="12"/>
      <c r="GF782" s="12"/>
      <c r="GG782" s="12"/>
      <c r="GH782" s="12"/>
      <c r="GI782" s="12"/>
      <c r="GJ782" s="12"/>
      <c r="GK782" s="12"/>
      <c r="GL782" s="12"/>
      <c r="GM782" s="12"/>
      <c r="GN782" s="12"/>
      <c r="GO782" s="12"/>
      <c r="GP782" s="12"/>
      <c r="GQ782" s="12"/>
      <c r="GR782" s="12"/>
      <c r="GS782" s="12"/>
      <c r="GT782" s="12"/>
      <c r="GU782" s="12"/>
      <c r="GV782" s="12"/>
      <c r="GW782" s="12"/>
      <c r="GX782" s="12"/>
      <c r="GY782" s="12"/>
      <c r="GZ782" s="12"/>
      <c r="HA782" s="12"/>
      <c r="HB782" s="12"/>
      <c r="HC782" s="12"/>
      <c r="HD782" s="12"/>
      <c r="HE782" s="12"/>
      <c r="HF782" s="12"/>
      <c r="HG782" s="12"/>
      <c r="HH782" s="12"/>
      <c r="HI782" s="12"/>
      <c r="HJ782" s="12"/>
      <c r="HK782" s="12"/>
      <c r="HL782" s="12"/>
      <c r="HM782" s="12"/>
      <c r="HN782" s="12"/>
      <c r="HO782" s="12"/>
      <c r="HP782" s="12"/>
      <c r="HQ782" s="12"/>
      <c r="HR782" s="12"/>
      <c r="HS782" s="12"/>
      <c r="HT782" s="12"/>
      <c r="HU782" s="12"/>
      <c r="HV782" s="12"/>
      <c r="HW782" s="12"/>
      <c r="HX782" s="12"/>
      <c r="HY782" s="12"/>
      <c r="HZ782" s="12"/>
      <c r="IA782" s="12"/>
    </row>
    <row r="783" spans="1:235" s="1" customFormat="1" ht="18" customHeight="1" x14ac:dyDescent="0.25">
      <c r="A783" s="16" t="s">
        <v>11470</v>
      </c>
      <c r="B783" s="3" t="str">
        <f t="shared" si="25"/>
        <v>WCat</v>
      </c>
      <c r="C783" s="16"/>
      <c r="D783" s="17"/>
      <c r="E783" s="16"/>
      <c r="F783" s="16"/>
      <c r="G783" s="16" t="s">
        <v>12</v>
      </c>
      <c r="H783" s="84" t="s">
        <v>39</v>
      </c>
      <c r="I783" s="15" t="s">
        <v>11471</v>
      </c>
      <c r="J783" s="13"/>
      <c r="K783" s="14"/>
      <c r="L783" s="179"/>
      <c r="M783" s="277"/>
      <c r="N783" s="126"/>
    </row>
    <row r="784" spans="1:235" s="1" customFormat="1" ht="18" customHeight="1" x14ac:dyDescent="0.25">
      <c r="A784" s="16" t="s">
        <v>11472</v>
      </c>
      <c r="B784" s="3" t="str">
        <f t="shared" si="25"/>
        <v>WCat</v>
      </c>
      <c r="C784" s="16"/>
      <c r="D784" s="17"/>
      <c r="E784" s="16"/>
      <c r="F784" s="16"/>
      <c r="G784" s="16" t="s">
        <v>12</v>
      </c>
      <c r="H784" s="84" t="s">
        <v>39</v>
      </c>
      <c r="I784" s="15" t="s">
        <v>11473</v>
      </c>
      <c r="J784" s="8"/>
      <c r="K784" s="7"/>
      <c r="L784" s="179"/>
      <c r="M784" s="277"/>
      <c r="N784" s="126"/>
    </row>
    <row r="785" spans="1:235" s="1" customFormat="1" ht="18" customHeight="1" x14ac:dyDescent="0.25">
      <c r="A785" s="16" t="s">
        <v>11474</v>
      </c>
      <c r="B785" s="3" t="str">
        <f t="shared" si="25"/>
        <v>WCat</v>
      </c>
      <c r="C785" s="16"/>
      <c r="D785" s="17"/>
      <c r="E785" s="16"/>
      <c r="F785" s="16"/>
      <c r="G785" s="16" t="s">
        <v>12</v>
      </c>
      <c r="H785" s="96" t="s">
        <v>39</v>
      </c>
      <c r="I785" s="15" t="s">
        <v>11475</v>
      </c>
      <c r="J785" s="8"/>
      <c r="K785" s="7"/>
      <c r="L785" s="179"/>
      <c r="M785" s="277"/>
      <c r="N785" s="126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  <c r="BS785" s="12"/>
      <c r="BT785" s="12"/>
      <c r="BU785" s="12"/>
      <c r="BV785" s="12"/>
      <c r="BW785" s="12"/>
      <c r="BX785" s="12"/>
      <c r="BY785" s="12"/>
      <c r="BZ785" s="12"/>
      <c r="CA785" s="12"/>
      <c r="CB785" s="12"/>
      <c r="CC785" s="12"/>
      <c r="CD785" s="12"/>
      <c r="CE785" s="12"/>
      <c r="CF785" s="12"/>
      <c r="CG785" s="12"/>
      <c r="CH785" s="12"/>
      <c r="CI785" s="12"/>
      <c r="CJ785" s="12"/>
      <c r="CK785" s="12"/>
      <c r="CL785" s="12"/>
      <c r="CM785" s="12"/>
      <c r="CN785" s="12"/>
      <c r="CO785" s="12"/>
      <c r="CP785" s="12"/>
      <c r="CQ785" s="12"/>
      <c r="CR785" s="12"/>
      <c r="CS785" s="12"/>
      <c r="CT785" s="12"/>
      <c r="CU785" s="12"/>
      <c r="CV785" s="12"/>
      <c r="CW785" s="12"/>
      <c r="CX785" s="12"/>
      <c r="CY785" s="12"/>
      <c r="CZ785" s="12"/>
      <c r="DA785" s="12"/>
      <c r="DB785" s="12"/>
      <c r="DC785" s="12"/>
      <c r="DD785" s="12"/>
      <c r="DE785" s="12"/>
      <c r="DF785" s="12"/>
      <c r="DG785" s="12"/>
      <c r="DH785" s="12"/>
      <c r="DI785" s="12"/>
      <c r="DJ785" s="12"/>
      <c r="DK785" s="12"/>
      <c r="DL785" s="12"/>
      <c r="DM785" s="12"/>
      <c r="DN785" s="12"/>
      <c r="DO785" s="12"/>
      <c r="DP785" s="12"/>
      <c r="DQ785" s="12"/>
      <c r="DR785" s="12"/>
      <c r="DS785" s="12"/>
      <c r="DT785" s="12"/>
      <c r="DU785" s="12"/>
      <c r="DV785" s="12"/>
      <c r="DW785" s="12"/>
      <c r="DX785" s="12"/>
      <c r="DY785" s="12"/>
      <c r="DZ785" s="12"/>
      <c r="EA785" s="12"/>
      <c r="EB785" s="12"/>
      <c r="EC785" s="12"/>
      <c r="ED785" s="12"/>
      <c r="EE785" s="12"/>
      <c r="EF785" s="12"/>
      <c r="EG785" s="12"/>
      <c r="EH785" s="12"/>
      <c r="EI785" s="12"/>
      <c r="EJ785" s="12"/>
      <c r="EK785" s="12"/>
      <c r="EL785" s="12"/>
      <c r="EM785" s="12"/>
      <c r="EN785" s="12"/>
      <c r="EO785" s="12"/>
      <c r="EP785" s="12"/>
      <c r="EQ785" s="12"/>
      <c r="ER785" s="12"/>
      <c r="ES785" s="12"/>
      <c r="ET785" s="12"/>
      <c r="EU785" s="12"/>
      <c r="EV785" s="12"/>
      <c r="EW785" s="12"/>
      <c r="EX785" s="12"/>
      <c r="EY785" s="12"/>
      <c r="EZ785" s="12"/>
      <c r="FA785" s="12"/>
      <c r="FB785" s="12"/>
      <c r="FC785" s="12"/>
      <c r="FD785" s="12"/>
      <c r="FE785" s="12"/>
      <c r="FF785" s="12"/>
      <c r="FG785" s="12"/>
      <c r="FH785" s="12"/>
      <c r="FI785" s="12"/>
      <c r="FJ785" s="12"/>
      <c r="FK785" s="12"/>
      <c r="FL785" s="12"/>
      <c r="FM785" s="12"/>
      <c r="FN785" s="12"/>
      <c r="FO785" s="12"/>
      <c r="FP785" s="12"/>
      <c r="FQ785" s="12"/>
      <c r="FR785" s="12"/>
      <c r="FS785" s="12"/>
      <c r="FT785" s="12"/>
      <c r="FU785" s="12"/>
      <c r="FV785" s="12"/>
      <c r="FW785" s="12"/>
      <c r="FX785" s="12"/>
      <c r="FY785" s="12"/>
      <c r="FZ785" s="12"/>
      <c r="GA785" s="12"/>
      <c r="GB785" s="12"/>
      <c r="GC785" s="12"/>
      <c r="GD785" s="12"/>
      <c r="GE785" s="12"/>
      <c r="GF785" s="12"/>
      <c r="GG785" s="12"/>
      <c r="GH785" s="12"/>
      <c r="GI785" s="12"/>
      <c r="GJ785" s="12"/>
      <c r="GK785" s="12"/>
      <c r="GL785" s="12"/>
      <c r="GM785" s="12"/>
      <c r="GN785" s="12"/>
      <c r="GO785" s="12"/>
      <c r="GP785" s="12"/>
      <c r="GQ785" s="12"/>
      <c r="GR785" s="12"/>
      <c r="GS785" s="12"/>
      <c r="GT785" s="12"/>
      <c r="GU785" s="12"/>
      <c r="GV785" s="12"/>
      <c r="GW785" s="12"/>
      <c r="GX785" s="12"/>
      <c r="GY785" s="12"/>
      <c r="GZ785" s="12"/>
      <c r="HA785" s="12"/>
      <c r="HB785" s="12"/>
      <c r="HC785" s="12"/>
      <c r="HD785" s="12"/>
      <c r="HE785" s="12"/>
      <c r="HF785" s="12"/>
      <c r="HG785" s="12"/>
      <c r="HH785" s="12"/>
      <c r="HI785" s="12"/>
      <c r="HJ785" s="12"/>
      <c r="HK785" s="12"/>
      <c r="HL785" s="12"/>
      <c r="HM785" s="12"/>
      <c r="HN785" s="12"/>
      <c r="HO785" s="12"/>
      <c r="HP785" s="12"/>
      <c r="HQ785" s="12"/>
      <c r="HR785" s="12"/>
      <c r="HS785" s="12"/>
      <c r="HT785" s="12"/>
      <c r="HU785" s="12"/>
      <c r="HV785" s="12"/>
      <c r="HW785" s="12"/>
      <c r="HX785" s="12"/>
      <c r="HY785" s="12"/>
      <c r="HZ785" s="12"/>
      <c r="IA785" s="12"/>
    </row>
    <row r="786" spans="1:235" s="1" customFormat="1" ht="18" customHeight="1" x14ac:dyDescent="0.25">
      <c r="A786" s="16" t="s">
        <v>11476</v>
      </c>
      <c r="B786" s="3" t="str">
        <f t="shared" si="25"/>
        <v>WCat</v>
      </c>
      <c r="C786" s="16"/>
      <c r="D786" s="17"/>
      <c r="E786" s="16"/>
      <c r="F786" s="16"/>
      <c r="G786" s="16" t="s">
        <v>12</v>
      </c>
      <c r="H786" s="96" t="s">
        <v>39</v>
      </c>
      <c r="I786" s="15" t="s">
        <v>11477</v>
      </c>
      <c r="J786" s="8"/>
      <c r="K786" s="7"/>
      <c r="L786" s="179"/>
      <c r="M786" s="277"/>
      <c r="N786" s="126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  <c r="BT786" s="12"/>
      <c r="BU786" s="12"/>
      <c r="BV786" s="12"/>
      <c r="BW786" s="12"/>
      <c r="BX786" s="12"/>
      <c r="BY786" s="12"/>
      <c r="BZ786" s="12"/>
      <c r="CA786" s="12"/>
      <c r="CB786" s="12"/>
      <c r="CC786" s="12"/>
      <c r="CD786" s="12"/>
      <c r="CE786" s="12"/>
      <c r="CF786" s="12"/>
      <c r="CG786" s="12"/>
      <c r="CH786" s="12"/>
      <c r="CI786" s="12"/>
      <c r="CJ786" s="12"/>
      <c r="CK786" s="12"/>
      <c r="CL786" s="12"/>
      <c r="CM786" s="12"/>
      <c r="CN786" s="12"/>
      <c r="CO786" s="12"/>
      <c r="CP786" s="12"/>
      <c r="CQ786" s="12"/>
      <c r="CR786" s="12"/>
      <c r="CS786" s="12"/>
      <c r="CT786" s="12"/>
      <c r="CU786" s="12"/>
      <c r="CV786" s="12"/>
      <c r="CW786" s="12"/>
      <c r="CX786" s="12"/>
      <c r="CY786" s="12"/>
      <c r="CZ786" s="12"/>
      <c r="DA786" s="12"/>
      <c r="DB786" s="12"/>
      <c r="DC786" s="12"/>
      <c r="DD786" s="12"/>
      <c r="DE786" s="12"/>
      <c r="DF786" s="12"/>
      <c r="DG786" s="12"/>
      <c r="DH786" s="12"/>
      <c r="DI786" s="12"/>
      <c r="DJ786" s="12"/>
      <c r="DK786" s="12"/>
      <c r="DL786" s="12"/>
      <c r="DM786" s="12"/>
      <c r="DN786" s="12"/>
      <c r="DO786" s="12"/>
      <c r="DP786" s="12"/>
      <c r="DQ786" s="12"/>
      <c r="DR786" s="12"/>
      <c r="DS786" s="12"/>
      <c r="DT786" s="12"/>
      <c r="DU786" s="12"/>
      <c r="DV786" s="12"/>
      <c r="DW786" s="12"/>
      <c r="DX786" s="12"/>
      <c r="DY786" s="12"/>
      <c r="DZ786" s="12"/>
      <c r="EA786" s="12"/>
      <c r="EB786" s="12"/>
      <c r="EC786" s="12"/>
      <c r="ED786" s="12"/>
      <c r="EE786" s="12"/>
      <c r="EF786" s="12"/>
      <c r="EG786" s="12"/>
      <c r="EH786" s="12"/>
      <c r="EI786" s="12"/>
      <c r="EJ786" s="12"/>
      <c r="EK786" s="12"/>
      <c r="EL786" s="12"/>
      <c r="EM786" s="12"/>
      <c r="EN786" s="12"/>
      <c r="EO786" s="12"/>
      <c r="EP786" s="12"/>
      <c r="EQ786" s="12"/>
      <c r="ER786" s="12"/>
      <c r="ES786" s="12"/>
      <c r="ET786" s="12"/>
      <c r="EU786" s="12"/>
      <c r="EV786" s="12"/>
      <c r="EW786" s="12"/>
      <c r="EX786" s="12"/>
      <c r="EY786" s="12"/>
      <c r="EZ786" s="12"/>
      <c r="FA786" s="12"/>
      <c r="FB786" s="12"/>
      <c r="FC786" s="12"/>
      <c r="FD786" s="12"/>
      <c r="FE786" s="12"/>
      <c r="FF786" s="12"/>
      <c r="FG786" s="12"/>
      <c r="FH786" s="12"/>
      <c r="FI786" s="12"/>
      <c r="FJ786" s="12"/>
      <c r="FK786" s="12"/>
      <c r="FL786" s="12"/>
      <c r="FM786" s="12"/>
      <c r="FN786" s="12"/>
      <c r="FO786" s="12"/>
      <c r="FP786" s="12"/>
      <c r="FQ786" s="12"/>
      <c r="FR786" s="12"/>
      <c r="FS786" s="12"/>
      <c r="FT786" s="12"/>
      <c r="FU786" s="12"/>
      <c r="FV786" s="12"/>
      <c r="FW786" s="12"/>
      <c r="FX786" s="12"/>
      <c r="FY786" s="12"/>
      <c r="FZ786" s="12"/>
      <c r="GA786" s="12"/>
      <c r="GB786" s="12"/>
      <c r="GC786" s="12"/>
      <c r="GD786" s="12"/>
      <c r="GE786" s="12"/>
      <c r="GF786" s="12"/>
      <c r="GG786" s="12"/>
      <c r="GH786" s="12"/>
      <c r="GI786" s="12"/>
      <c r="GJ786" s="12"/>
      <c r="GK786" s="12"/>
      <c r="GL786" s="12"/>
      <c r="GM786" s="12"/>
      <c r="GN786" s="12"/>
      <c r="GO786" s="12"/>
      <c r="GP786" s="12"/>
      <c r="GQ786" s="12"/>
      <c r="GR786" s="12"/>
      <c r="GS786" s="12"/>
      <c r="GT786" s="12"/>
      <c r="GU786" s="12"/>
      <c r="GV786" s="12"/>
      <c r="GW786" s="12"/>
      <c r="GX786" s="12"/>
      <c r="GY786" s="12"/>
      <c r="GZ786" s="12"/>
      <c r="HA786" s="12"/>
      <c r="HB786" s="12"/>
      <c r="HC786" s="12"/>
      <c r="HD786" s="12"/>
      <c r="HE786" s="12"/>
      <c r="HF786" s="12"/>
      <c r="HG786" s="12"/>
      <c r="HH786" s="12"/>
      <c r="HI786" s="12"/>
      <c r="HJ786" s="12"/>
      <c r="HK786" s="12"/>
      <c r="HL786" s="12"/>
      <c r="HM786" s="12"/>
      <c r="HN786" s="12"/>
      <c r="HO786" s="12"/>
      <c r="HP786" s="12"/>
      <c r="HQ786" s="12"/>
      <c r="HR786" s="12"/>
      <c r="HS786" s="12"/>
      <c r="HT786" s="12"/>
      <c r="HU786" s="12"/>
      <c r="HV786" s="12"/>
      <c r="HW786" s="12"/>
      <c r="HX786" s="12"/>
      <c r="HY786" s="12"/>
      <c r="HZ786" s="12"/>
      <c r="IA786" s="12"/>
    </row>
    <row r="787" spans="1:235" s="1" customFormat="1" ht="18" customHeight="1" x14ac:dyDescent="0.25">
      <c r="A787" s="16" t="s">
        <v>11478</v>
      </c>
      <c r="B787" s="3" t="str">
        <f t="shared" si="25"/>
        <v>WCat</v>
      </c>
      <c r="C787" s="16"/>
      <c r="D787" s="17"/>
      <c r="E787" s="16"/>
      <c r="F787" s="16"/>
      <c r="G787" s="16" t="s">
        <v>12</v>
      </c>
      <c r="H787" s="96" t="s">
        <v>39</v>
      </c>
      <c r="I787" s="15" t="s">
        <v>11479</v>
      </c>
      <c r="J787" s="8"/>
      <c r="K787" s="7"/>
      <c r="L787" s="179"/>
      <c r="M787" s="277"/>
      <c r="N787" s="126"/>
    </row>
    <row r="788" spans="1:235" s="1" customFormat="1" ht="18" customHeight="1" x14ac:dyDescent="0.25">
      <c r="A788" s="16" t="s">
        <v>11480</v>
      </c>
      <c r="B788" s="3" t="str">
        <f t="shared" si="25"/>
        <v>WCat</v>
      </c>
      <c r="C788" s="16"/>
      <c r="D788" s="17" t="s">
        <v>11481</v>
      </c>
      <c r="E788" s="3" t="str">
        <f>HYPERLINK(CONCATENATE("http://www.worldcat.org/search?q=",D788),"WCat")</f>
        <v>WCat</v>
      </c>
      <c r="F788" s="16"/>
      <c r="G788" s="16" t="s">
        <v>12</v>
      </c>
      <c r="H788" s="84" t="s">
        <v>407</v>
      </c>
      <c r="I788" s="15" t="s">
        <v>11482</v>
      </c>
      <c r="J788" s="8"/>
      <c r="K788" s="7"/>
      <c r="L788" s="179"/>
      <c r="M788" s="277"/>
      <c r="N788" s="126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  <c r="BJ788" s="12"/>
      <c r="BK788" s="12"/>
      <c r="BL788" s="12"/>
      <c r="BM788" s="12"/>
      <c r="BN788" s="12"/>
      <c r="BO788" s="12"/>
      <c r="BP788" s="12"/>
      <c r="BQ788" s="12"/>
      <c r="BR788" s="12"/>
      <c r="BS788" s="12"/>
      <c r="BT788" s="12"/>
      <c r="BU788" s="12"/>
      <c r="BV788" s="12"/>
      <c r="BW788" s="12"/>
      <c r="BX788" s="12"/>
      <c r="BY788" s="12"/>
      <c r="BZ788" s="12"/>
      <c r="CA788" s="12"/>
      <c r="CB788" s="12"/>
      <c r="CC788" s="12"/>
      <c r="CD788" s="12"/>
      <c r="CE788" s="12"/>
      <c r="CF788" s="12"/>
      <c r="CG788" s="12"/>
      <c r="CH788" s="12"/>
      <c r="CI788" s="12"/>
      <c r="CJ788" s="12"/>
      <c r="CK788" s="12"/>
      <c r="CL788" s="12"/>
      <c r="CM788" s="12"/>
      <c r="CN788" s="12"/>
      <c r="CO788" s="12"/>
      <c r="CP788" s="12"/>
      <c r="CQ788" s="12"/>
      <c r="CR788" s="12"/>
      <c r="CS788" s="12"/>
      <c r="CT788" s="12"/>
      <c r="CU788" s="12"/>
      <c r="CV788" s="12"/>
      <c r="CW788" s="12"/>
      <c r="CX788" s="12"/>
      <c r="CY788" s="12"/>
      <c r="CZ788" s="12"/>
      <c r="DA788" s="12"/>
      <c r="DB788" s="12"/>
      <c r="DC788" s="12"/>
      <c r="DD788" s="12"/>
      <c r="DE788" s="12"/>
      <c r="DF788" s="12"/>
      <c r="DG788" s="12"/>
      <c r="DH788" s="12"/>
      <c r="DI788" s="12"/>
      <c r="DJ788" s="12"/>
      <c r="DK788" s="12"/>
      <c r="DL788" s="12"/>
      <c r="DM788" s="12"/>
      <c r="DN788" s="12"/>
      <c r="DO788" s="12"/>
      <c r="DP788" s="12"/>
      <c r="DQ788" s="12"/>
      <c r="DR788" s="12"/>
      <c r="DS788" s="12"/>
      <c r="DT788" s="12"/>
      <c r="DU788" s="12"/>
      <c r="DV788" s="12"/>
      <c r="DW788" s="12"/>
      <c r="DX788" s="12"/>
      <c r="DY788" s="12"/>
      <c r="DZ788" s="12"/>
      <c r="EA788" s="12"/>
      <c r="EB788" s="12"/>
      <c r="EC788" s="12"/>
      <c r="ED788" s="12"/>
      <c r="EE788" s="12"/>
      <c r="EF788" s="12"/>
      <c r="EG788" s="12"/>
      <c r="EH788" s="12"/>
      <c r="EI788" s="12"/>
      <c r="EJ788" s="12"/>
      <c r="EK788" s="12"/>
      <c r="EL788" s="12"/>
      <c r="EM788" s="12"/>
      <c r="EN788" s="12"/>
      <c r="EO788" s="12"/>
      <c r="EP788" s="12"/>
      <c r="EQ788" s="12"/>
      <c r="ER788" s="12"/>
      <c r="ES788" s="12"/>
      <c r="ET788" s="12"/>
      <c r="EU788" s="12"/>
      <c r="EV788" s="12"/>
      <c r="EW788" s="12"/>
      <c r="EX788" s="12"/>
      <c r="EY788" s="12"/>
      <c r="EZ788" s="12"/>
      <c r="FA788" s="12"/>
      <c r="FB788" s="12"/>
      <c r="FC788" s="12"/>
      <c r="FD788" s="12"/>
      <c r="FE788" s="12"/>
      <c r="FF788" s="12"/>
      <c r="FG788" s="12"/>
      <c r="FH788" s="12"/>
      <c r="FI788" s="12"/>
      <c r="FJ788" s="12"/>
      <c r="FK788" s="12"/>
      <c r="FL788" s="12"/>
      <c r="FM788" s="12"/>
      <c r="FN788" s="12"/>
      <c r="FO788" s="12"/>
      <c r="FP788" s="12"/>
      <c r="FQ788" s="12"/>
      <c r="FR788" s="12"/>
      <c r="FS788" s="12"/>
      <c r="FT788" s="12"/>
      <c r="FU788" s="12"/>
      <c r="FV788" s="12"/>
      <c r="FW788" s="12"/>
      <c r="FX788" s="12"/>
      <c r="FY788" s="12"/>
      <c r="FZ788" s="12"/>
      <c r="GA788" s="12"/>
      <c r="GB788" s="12"/>
      <c r="GC788" s="12"/>
      <c r="GD788" s="12"/>
      <c r="GE788" s="12"/>
      <c r="GF788" s="12"/>
      <c r="GG788" s="12"/>
      <c r="GH788" s="12"/>
      <c r="GI788" s="12"/>
      <c r="GJ788" s="12"/>
      <c r="GK788" s="12"/>
      <c r="GL788" s="12"/>
      <c r="GM788" s="12"/>
      <c r="GN788" s="12"/>
      <c r="GO788" s="12"/>
      <c r="GP788" s="12"/>
      <c r="GQ788" s="12"/>
      <c r="GR788" s="12"/>
      <c r="GS788" s="12"/>
      <c r="GT788" s="12"/>
      <c r="GU788" s="12"/>
      <c r="GV788" s="12"/>
      <c r="GW788" s="12"/>
      <c r="GX788" s="12"/>
      <c r="GY788" s="12"/>
      <c r="GZ788" s="12"/>
      <c r="HA788" s="12"/>
      <c r="HB788" s="12"/>
      <c r="HC788" s="12"/>
      <c r="HD788" s="12"/>
      <c r="HE788" s="12"/>
      <c r="HF788" s="12"/>
      <c r="HG788" s="12"/>
      <c r="HH788" s="12"/>
      <c r="HI788" s="12"/>
      <c r="HJ788" s="12"/>
      <c r="HK788" s="12"/>
      <c r="HL788" s="12"/>
      <c r="HM788" s="12"/>
      <c r="HN788" s="12"/>
      <c r="HO788" s="12"/>
      <c r="HP788" s="12"/>
      <c r="HQ788" s="12"/>
      <c r="HR788" s="12"/>
      <c r="HS788" s="12"/>
      <c r="HT788" s="12"/>
      <c r="HU788" s="12"/>
      <c r="HV788" s="12"/>
      <c r="HW788" s="12"/>
      <c r="HX788" s="12"/>
      <c r="HY788" s="12"/>
      <c r="HZ788" s="12"/>
      <c r="IA788" s="12"/>
    </row>
    <row r="789" spans="1:235" s="1" customFormat="1" ht="18" customHeight="1" x14ac:dyDescent="0.25">
      <c r="A789" s="16" t="s">
        <v>11483</v>
      </c>
      <c r="B789" s="3" t="str">
        <f t="shared" si="25"/>
        <v>WCat</v>
      </c>
      <c r="C789" s="16"/>
      <c r="D789" s="17"/>
      <c r="E789" s="16"/>
      <c r="F789" s="16"/>
      <c r="G789" s="16" t="s">
        <v>12</v>
      </c>
      <c r="H789" s="84" t="s">
        <v>407</v>
      </c>
      <c r="I789" s="15" t="s">
        <v>11484</v>
      </c>
      <c r="J789" s="8"/>
      <c r="K789" s="11"/>
      <c r="L789" s="179"/>
      <c r="M789" s="277"/>
      <c r="N789" s="126"/>
    </row>
    <row r="790" spans="1:235" s="1" customFormat="1" ht="18" customHeight="1" x14ac:dyDescent="0.25">
      <c r="A790" s="16" t="s">
        <v>11485</v>
      </c>
      <c r="B790" s="3" t="str">
        <f t="shared" si="25"/>
        <v>WCat</v>
      </c>
      <c r="C790" s="16"/>
      <c r="D790" s="17" t="s">
        <v>11486</v>
      </c>
      <c r="E790" s="3" t="str">
        <f>HYPERLINK(CONCATENATE("http://www.worldcat.org/search?q=",D790),"WCat")</f>
        <v>WCat</v>
      </c>
      <c r="F790" s="16"/>
      <c r="G790" s="16" t="s">
        <v>12</v>
      </c>
      <c r="H790" s="84" t="s">
        <v>407</v>
      </c>
      <c r="I790" s="15" t="s">
        <v>11487</v>
      </c>
      <c r="J790" s="8"/>
      <c r="K790" s="11"/>
      <c r="L790" s="179"/>
      <c r="M790" s="277"/>
      <c r="N790" s="126"/>
    </row>
    <row r="791" spans="1:235" s="1" customFormat="1" ht="18" customHeight="1" x14ac:dyDescent="0.25">
      <c r="A791" s="16" t="s">
        <v>11488</v>
      </c>
      <c r="B791" s="3" t="str">
        <f t="shared" si="25"/>
        <v>WCat</v>
      </c>
      <c r="C791" s="16"/>
      <c r="D791" s="17"/>
      <c r="E791" s="16"/>
      <c r="F791" s="16"/>
      <c r="G791" s="16" t="s">
        <v>12</v>
      </c>
      <c r="H791" s="84" t="s">
        <v>407</v>
      </c>
      <c r="I791" s="15" t="s">
        <v>11489</v>
      </c>
      <c r="J791" s="31"/>
      <c r="K791" s="7"/>
      <c r="L791" s="179"/>
      <c r="M791" s="277"/>
      <c r="N791" s="126"/>
    </row>
    <row r="792" spans="1:235" s="1" customFormat="1" ht="18" customHeight="1" x14ac:dyDescent="0.25">
      <c r="A792" s="16" t="s">
        <v>11490</v>
      </c>
      <c r="B792" s="3" t="str">
        <f t="shared" si="25"/>
        <v>WCat</v>
      </c>
      <c r="C792" s="16"/>
      <c r="D792" s="17"/>
      <c r="E792" s="16"/>
      <c r="F792" s="16"/>
      <c r="G792" s="16" t="s">
        <v>12</v>
      </c>
      <c r="H792" s="84" t="s">
        <v>407</v>
      </c>
      <c r="I792" s="15" t="s">
        <v>11491</v>
      </c>
      <c r="J792" s="8"/>
      <c r="K792" s="7"/>
      <c r="L792" s="179"/>
      <c r="M792" s="277"/>
      <c r="N792" s="126"/>
    </row>
    <row r="793" spans="1:235" s="1" customFormat="1" ht="18" customHeight="1" x14ac:dyDescent="0.25">
      <c r="A793" s="16" t="s">
        <v>11492</v>
      </c>
      <c r="B793" s="3" t="str">
        <f t="shared" si="25"/>
        <v>WCat</v>
      </c>
      <c r="C793" s="16"/>
      <c r="D793" s="17"/>
      <c r="E793" s="16"/>
      <c r="F793" s="16"/>
      <c r="G793" s="16" t="s">
        <v>12</v>
      </c>
      <c r="H793" s="84" t="s">
        <v>407</v>
      </c>
      <c r="I793" s="15" t="s">
        <v>11493</v>
      </c>
      <c r="J793" s="16"/>
      <c r="K793" s="18"/>
      <c r="L793" s="179"/>
      <c r="M793" s="277"/>
      <c r="N793" s="126"/>
    </row>
    <row r="794" spans="1:235" s="1" customFormat="1" ht="18" customHeight="1" x14ac:dyDescent="0.25">
      <c r="A794" s="16" t="s">
        <v>11494</v>
      </c>
      <c r="B794" s="3" t="str">
        <f t="shared" si="25"/>
        <v>WCat</v>
      </c>
      <c r="C794" s="16"/>
      <c r="D794" s="17"/>
      <c r="E794" s="16"/>
      <c r="F794" s="16"/>
      <c r="G794" s="16" t="s">
        <v>12</v>
      </c>
      <c r="H794" s="84" t="s">
        <v>407</v>
      </c>
      <c r="I794" s="15" t="s">
        <v>11495</v>
      </c>
      <c r="J794" s="16"/>
      <c r="K794" s="18"/>
      <c r="L794" s="179"/>
      <c r="M794" s="277"/>
      <c r="N794" s="126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  <c r="BJ794" s="12"/>
      <c r="BK794" s="12"/>
      <c r="BL794" s="12"/>
      <c r="BM794" s="12"/>
      <c r="BN794" s="12"/>
      <c r="BO794" s="12"/>
      <c r="BP794" s="12"/>
      <c r="BQ794" s="12"/>
      <c r="BR794" s="12"/>
      <c r="BS794" s="12"/>
      <c r="BT794" s="12"/>
      <c r="BU794" s="12"/>
      <c r="BV794" s="12"/>
      <c r="BW794" s="12"/>
      <c r="BX794" s="12"/>
      <c r="BY794" s="12"/>
      <c r="BZ794" s="12"/>
      <c r="CA794" s="12"/>
      <c r="CB794" s="12"/>
      <c r="CC794" s="12"/>
      <c r="CD794" s="12"/>
      <c r="CE794" s="12"/>
      <c r="CF794" s="12"/>
      <c r="CG794" s="12"/>
      <c r="CH794" s="12"/>
      <c r="CI794" s="12"/>
      <c r="CJ794" s="12"/>
      <c r="CK794" s="12"/>
      <c r="CL794" s="12"/>
      <c r="CM794" s="12"/>
      <c r="CN794" s="12"/>
      <c r="CO794" s="12"/>
      <c r="CP794" s="12"/>
      <c r="CQ794" s="12"/>
      <c r="CR794" s="12"/>
      <c r="CS794" s="12"/>
      <c r="CT794" s="12"/>
      <c r="CU794" s="12"/>
      <c r="CV794" s="12"/>
      <c r="CW794" s="12"/>
      <c r="CX794" s="12"/>
      <c r="CY794" s="12"/>
      <c r="CZ794" s="12"/>
      <c r="DA794" s="12"/>
      <c r="DB794" s="12"/>
      <c r="DC794" s="12"/>
      <c r="DD794" s="12"/>
      <c r="DE794" s="12"/>
      <c r="DF794" s="12"/>
      <c r="DG794" s="12"/>
      <c r="DH794" s="12"/>
      <c r="DI794" s="12"/>
      <c r="DJ794" s="12"/>
      <c r="DK794" s="12"/>
      <c r="DL794" s="12"/>
      <c r="DM794" s="12"/>
      <c r="DN794" s="12"/>
      <c r="DO794" s="12"/>
      <c r="DP794" s="12"/>
      <c r="DQ794" s="12"/>
      <c r="DR794" s="12"/>
      <c r="DS794" s="12"/>
      <c r="DT794" s="12"/>
      <c r="DU794" s="12"/>
      <c r="DV794" s="12"/>
      <c r="DW794" s="12"/>
      <c r="DX794" s="12"/>
      <c r="DY794" s="12"/>
      <c r="DZ794" s="12"/>
      <c r="EA794" s="12"/>
      <c r="EB794" s="12"/>
      <c r="EC794" s="12"/>
      <c r="ED794" s="12"/>
      <c r="EE794" s="12"/>
      <c r="EF794" s="12"/>
      <c r="EG794" s="12"/>
      <c r="EH794" s="12"/>
      <c r="EI794" s="12"/>
      <c r="EJ794" s="12"/>
      <c r="EK794" s="12"/>
      <c r="EL794" s="12"/>
      <c r="EM794" s="12"/>
      <c r="EN794" s="12"/>
      <c r="EO794" s="12"/>
      <c r="EP794" s="12"/>
      <c r="EQ794" s="12"/>
      <c r="ER794" s="12"/>
      <c r="ES794" s="12"/>
      <c r="ET794" s="12"/>
      <c r="EU794" s="12"/>
      <c r="EV794" s="12"/>
      <c r="EW794" s="12"/>
      <c r="EX794" s="12"/>
      <c r="EY794" s="12"/>
      <c r="EZ794" s="12"/>
      <c r="FA794" s="12"/>
      <c r="FB794" s="12"/>
      <c r="FC794" s="12"/>
      <c r="FD794" s="12"/>
      <c r="FE794" s="12"/>
      <c r="FF794" s="12"/>
      <c r="FG794" s="12"/>
      <c r="FH794" s="12"/>
      <c r="FI794" s="12"/>
      <c r="FJ794" s="12"/>
      <c r="FK794" s="12"/>
      <c r="FL794" s="12"/>
      <c r="FM794" s="12"/>
      <c r="FN794" s="12"/>
      <c r="FO794" s="12"/>
      <c r="FP794" s="12"/>
      <c r="FQ794" s="12"/>
      <c r="FR794" s="12"/>
      <c r="FS794" s="12"/>
      <c r="FT794" s="12"/>
      <c r="FU794" s="12"/>
      <c r="FV794" s="12"/>
      <c r="FW794" s="12"/>
      <c r="FX794" s="12"/>
      <c r="FY794" s="12"/>
      <c r="FZ794" s="12"/>
      <c r="GA794" s="12"/>
      <c r="GB794" s="12"/>
      <c r="GC794" s="12"/>
      <c r="GD794" s="12"/>
      <c r="GE794" s="12"/>
      <c r="GF794" s="12"/>
      <c r="GG794" s="12"/>
      <c r="GH794" s="12"/>
      <c r="GI794" s="12"/>
      <c r="GJ794" s="12"/>
      <c r="GK794" s="12"/>
      <c r="GL794" s="12"/>
      <c r="GM794" s="12"/>
      <c r="GN794" s="12"/>
      <c r="GO794" s="12"/>
      <c r="GP794" s="12"/>
      <c r="GQ794" s="12"/>
      <c r="GR794" s="12"/>
      <c r="GS794" s="12"/>
      <c r="GT794" s="12"/>
      <c r="GU794" s="12"/>
      <c r="GV794" s="12"/>
      <c r="GW794" s="12"/>
      <c r="GX794" s="12"/>
      <c r="GY794" s="12"/>
      <c r="GZ794" s="12"/>
      <c r="HA794" s="12"/>
      <c r="HB794" s="12"/>
      <c r="HC794" s="12"/>
      <c r="HD794" s="12"/>
      <c r="HE794" s="12"/>
      <c r="HF794" s="12"/>
      <c r="HG794" s="12"/>
      <c r="HH794" s="12"/>
      <c r="HI794" s="12"/>
      <c r="HJ794" s="12"/>
      <c r="HK794" s="12"/>
      <c r="HL794" s="12"/>
      <c r="HM794" s="12"/>
      <c r="HN794" s="12"/>
      <c r="HO794" s="12"/>
      <c r="HP794" s="12"/>
      <c r="HQ794" s="12"/>
      <c r="HR794" s="12"/>
      <c r="HS794" s="12"/>
      <c r="HT794" s="12"/>
      <c r="HU794" s="12"/>
      <c r="HV794" s="12"/>
      <c r="HW794" s="12"/>
      <c r="HX794" s="12"/>
      <c r="HY794" s="12"/>
      <c r="HZ794" s="12"/>
      <c r="IA794" s="12"/>
    </row>
    <row r="795" spans="1:235" s="1" customFormat="1" ht="18" customHeight="1" x14ac:dyDescent="0.25">
      <c r="A795" s="16" t="s">
        <v>11496</v>
      </c>
      <c r="B795" s="3" t="str">
        <f t="shared" si="25"/>
        <v>WCat</v>
      </c>
      <c r="C795" s="16"/>
      <c r="D795" s="17"/>
      <c r="E795" s="16"/>
      <c r="F795" s="16"/>
      <c r="G795" s="16" t="s">
        <v>12</v>
      </c>
      <c r="H795" s="84" t="s">
        <v>407</v>
      </c>
      <c r="I795" s="15" t="s">
        <v>11497</v>
      </c>
      <c r="J795" s="16"/>
      <c r="K795" s="18"/>
      <c r="L795" s="179"/>
      <c r="M795" s="277"/>
      <c r="N795" s="126"/>
    </row>
    <row r="796" spans="1:235" s="1" customFormat="1" ht="18" customHeight="1" x14ac:dyDescent="0.25">
      <c r="A796" s="16" t="s">
        <v>11498</v>
      </c>
      <c r="B796" s="3" t="str">
        <f t="shared" si="25"/>
        <v>WCat</v>
      </c>
      <c r="C796" s="16"/>
      <c r="D796" s="17"/>
      <c r="E796" s="16"/>
      <c r="F796" s="16"/>
      <c r="G796" s="16" t="s">
        <v>12</v>
      </c>
      <c r="H796" s="84" t="s">
        <v>407</v>
      </c>
      <c r="I796" s="15" t="s">
        <v>11499</v>
      </c>
      <c r="J796" s="16"/>
      <c r="K796" s="18"/>
      <c r="L796" s="179"/>
      <c r="M796" s="277"/>
      <c r="N796" s="126"/>
    </row>
    <row r="797" spans="1:235" s="1" customFormat="1" ht="18" customHeight="1" x14ac:dyDescent="0.25">
      <c r="A797" s="16" t="s">
        <v>11500</v>
      </c>
      <c r="B797" s="3" t="str">
        <f t="shared" si="25"/>
        <v>WCat</v>
      </c>
      <c r="C797" s="16"/>
      <c r="D797" s="17"/>
      <c r="E797" s="16"/>
      <c r="F797" s="16"/>
      <c r="G797" s="16" t="s">
        <v>12</v>
      </c>
      <c r="H797" s="84" t="s">
        <v>407</v>
      </c>
      <c r="I797" s="15" t="s">
        <v>11501</v>
      </c>
      <c r="J797" s="8"/>
      <c r="K797" s="7"/>
      <c r="L797" s="179"/>
      <c r="M797" s="277"/>
      <c r="N797" s="126"/>
    </row>
    <row r="798" spans="1:235" s="1" customFormat="1" ht="18" customHeight="1" x14ac:dyDescent="0.25">
      <c r="A798" s="16" t="s">
        <v>11502</v>
      </c>
      <c r="B798" s="3" t="str">
        <f t="shared" si="25"/>
        <v>WCat</v>
      </c>
      <c r="C798" s="16"/>
      <c r="D798" s="17"/>
      <c r="E798" s="16"/>
      <c r="F798" s="16"/>
      <c r="G798" s="16" t="s">
        <v>12</v>
      </c>
      <c r="H798" s="84" t="s">
        <v>407</v>
      </c>
      <c r="I798" s="15" t="s">
        <v>11503</v>
      </c>
      <c r="J798" s="16"/>
      <c r="K798" s="18"/>
      <c r="L798" s="179"/>
      <c r="M798" s="277"/>
      <c r="N798" s="126"/>
    </row>
    <row r="799" spans="1:235" s="1" customFormat="1" ht="18" customHeight="1" x14ac:dyDescent="0.25">
      <c r="A799" s="16" t="s">
        <v>11504</v>
      </c>
      <c r="B799" s="3" t="str">
        <f t="shared" si="25"/>
        <v>WCat</v>
      </c>
      <c r="C799" s="16"/>
      <c r="D799" s="17"/>
      <c r="E799" s="16"/>
      <c r="F799" s="16"/>
      <c r="G799" s="16" t="s">
        <v>12</v>
      </c>
      <c r="H799" s="84" t="s">
        <v>407</v>
      </c>
      <c r="I799" s="15" t="s">
        <v>11505</v>
      </c>
      <c r="J799" s="8"/>
      <c r="K799" s="7"/>
      <c r="L799" s="179"/>
      <c r="M799" s="277"/>
      <c r="N799" s="126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  <c r="BI799" s="12"/>
      <c r="BJ799" s="12"/>
      <c r="BK799" s="12"/>
      <c r="BL799" s="12"/>
      <c r="BM799" s="12"/>
      <c r="BN799" s="12"/>
      <c r="BO799" s="12"/>
      <c r="BP799" s="12"/>
      <c r="BQ799" s="12"/>
      <c r="BR799" s="12"/>
      <c r="BS799" s="12"/>
      <c r="BT799" s="12"/>
      <c r="BU799" s="12"/>
      <c r="BV799" s="12"/>
      <c r="BW799" s="12"/>
      <c r="BX799" s="12"/>
      <c r="BY799" s="12"/>
      <c r="BZ799" s="12"/>
      <c r="CA799" s="12"/>
      <c r="CB799" s="12"/>
      <c r="CC799" s="12"/>
      <c r="CD799" s="12"/>
      <c r="CE799" s="12"/>
      <c r="CF799" s="12"/>
      <c r="CG799" s="12"/>
      <c r="CH799" s="12"/>
      <c r="CI799" s="12"/>
      <c r="CJ799" s="12"/>
      <c r="CK799" s="12"/>
      <c r="CL799" s="12"/>
      <c r="CM799" s="12"/>
      <c r="CN799" s="12"/>
      <c r="CO799" s="12"/>
      <c r="CP799" s="12"/>
      <c r="CQ799" s="12"/>
      <c r="CR799" s="12"/>
      <c r="CS799" s="12"/>
      <c r="CT799" s="12"/>
      <c r="CU799" s="12"/>
      <c r="CV799" s="12"/>
      <c r="CW799" s="12"/>
      <c r="CX799" s="12"/>
      <c r="CY799" s="12"/>
      <c r="CZ799" s="12"/>
      <c r="DA799" s="12"/>
      <c r="DB799" s="12"/>
      <c r="DC799" s="12"/>
      <c r="DD799" s="12"/>
      <c r="DE799" s="12"/>
      <c r="DF799" s="12"/>
      <c r="DG799" s="12"/>
      <c r="DH799" s="12"/>
      <c r="DI799" s="12"/>
      <c r="DJ799" s="12"/>
      <c r="DK799" s="12"/>
      <c r="DL799" s="12"/>
      <c r="DM799" s="12"/>
      <c r="DN799" s="12"/>
      <c r="DO799" s="12"/>
      <c r="DP799" s="12"/>
      <c r="DQ799" s="12"/>
      <c r="DR799" s="12"/>
      <c r="DS799" s="12"/>
      <c r="DT799" s="12"/>
      <c r="DU799" s="12"/>
      <c r="DV799" s="12"/>
      <c r="DW799" s="12"/>
      <c r="DX799" s="12"/>
      <c r="DY799" s="12"/>
      <c r="DZ799" s="12"/>
      <c r="EA799" s="12"/>
      <c r="EB799" s="12"/>
      <c r="EC799" s="12"/>
      <c r="ED799" s="12"/>
      <c r="EE799" s="12"/>
      <c r="EF799" s="12"/>
      <c r="EG799" s="12"/>
      <c r="EH799" s="12"/>
      <c r="EI799" s="12"/>
      <c r="EJ799" s="12"/>
      <c r="EK799" s="12"/>
      <c r="EL799" s="12"/>
      <c r="EM799" s="12"/>
      <c r="EN799" s="12"/>
      <c r="EO799" s="12"/>
      <c r="EP799" s="12"/>
      <c r="EQ799" s="12"/>
      <c r="ER799" s="12"/>
      <c r="ES799" s="12"/>
      <c r="ET799" s="12"/>
      <c r="EU799" s="12"/>
      <c r="EV799" s="12"/>
      <c r="EW799" s="12"/>
      <c r="EX799" s="12"/>
      <c r="EY799" s="12"/>
      <c r="EZ799" s="12"/>
      <c r="FA799" s="12"/>
      <c r="FB799" s="12"/>
      <c r="FC799" s="12"/>
      <c r="FD799" s="12"/>
      <c r="FE799" s="12"/>
      <c r="FF799" s="12"/>
      <c r="FG799" s="12"/>
      <c r="FH799" s="12"/>
      <c r="FI799" s="12"/>
      <c r="FJ799" s="12"/>
      <c r="FK799" s="12"/>
      <c r="FL799" s="12"/>
      <c r="FM799" s="12"/>
      <c r="FN799" s="12"/>
      <c r="FO799" s="12"/>
      <c r="FP799" s="12"/>
      <c r="FQ799" s="12"/>
      <c r="FR799" s="12"/>
      <c r="FS799" s="12"/>
      <c r="FT799" s="12"/>
      <c r="FU799" s="12"/>
      <c r="FV799" s="12"/>
      <c r="FW799" s="12"/>
      <c r="FX799" s="12"/>
      <c r="FY799" s="12"/>
      <c r="FZ799" s="12"/>
      <c r="GA799" s="12"/>
      <c r="GB799" s="12"/>
      <c r="GC799" s="12"/>
      <c r="GD799" s="12"/>
      <c r="GE799" s="12"/>
      <c r="GF799" s="12"/>
      <c r="GG799" s="12"/>
      <c r="GH799" s="12"/>
      <c r="GI799" s="12"/>
      <c r="GJ799" s="12"/>
      <c r="GK799" s="12"/>
      <c r="GL799" s="12"/>
      <c r="GM799" s="12"/>
      <c r="GN799" s="12"/>
      <c r="GO799" s="12"/>
      <c r="GP799" s="12"/>
      <c r="GQ799" s="12"/>
      <c r="GR799" s="12"/>
      <c r="GS799" s="12"/>
      <c r="GT799" s="12"/>
      <c r="GU799" s="12"/>
      <c r="GV799" s="12"/>
      <c r="GW799" s="12"/>
      <c r="GX799" s="12"/>
      <c r="GY799" s="12"/>
      <c r="GZ799" s="12"/>
      <c r="HA799" s="12"/>
      <c r="HB799" s="12"/>
      <c r="HC799" s="12"/>
      <c r="HD799" s="12"/>
      <c r="HE799" s="12"/>
      <c r="HF799" s="12"/>
      <c r="HG799" s="12"/>
      <c r="HH799" s="12"/>
      <c r="HI799" s="12"/>
      <c r="HJ799" s="12"/>
      <c r="HK799" s="12"/>
      <c r="HL799" s="12"/>
      <c r="HM799" s="12"/>
      <c r="HN799" s="12"/>
      <c r="HO799" s="12"/>
      <c r="HP799" s="12"/>
      <c r="HQ799" s="12"/>
      <c r="HR799" s="12"/>
      <c r="HS799" s="12"/>
      <c r="HT799" s="12"/>
      <c r="HU799" s="12"/>
      <c r="HV799" s="12"/>
      <c r="HW799" s="12"/>
      <c r="HX799" s="12"/>
      <c r="HY799" s="12"/>
      <c r="HZ799" s="12"/>
      <c r="IA799" s="12"/>
    </row>
    <row r="800" spans="1:235" s="1" customFormat="1" ht="18" customHeight="1" x14ac:dyDescent="0.25">
      <c r="A800" s="16" t="s">
        <v>11506</v>
      </c>
      <c r="B800" s="3" t="str">
        <f t="shared" si="25"/>
        <v>WCat</v>
      </c>
      <c r="C800" s="16"/>
      <c r="D800" s="17"/>
      <c r="E800" s="16"/>
      <c r="F800" s="16"/>
      <c r="G800" s="16" t="s">
        <v>12</v>
      </c>
      <c r="H800" s="84" t="s">
        <v>407</v>
      </c>
      <c r="I800" s="15" t="s">
        <v>11507</v>
      </c>
      <c r="J800" s="8"/>
      <c r="K800" s="7"/>
      <c r="L800" s="179"/>
      <c r="M800" s="277"/>
      <c r="N800" s="126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  <c r="BT800" s="12"/>
      <c r="BU800" s="12"/>
      <c r="BV800" s="12"/>
      <c r="BW800" s="12"/>
      <c r="BX800" s="12"/>
      <c r="BY800" s="12"/>
      <c r="BZ800" s="12"/>
      <c r="CA800" s="12"/>
      <c r="CB800" s="12"/>
      <c r="CC800" s="12"/>
      <c r="CD800" s="12"/>
      <c r="CE800" s="12"/>
      <c r="CF800" s="12"/>
      <c r="CG800" s="12"/>
      <c r="CH800" s="12"/>
      <c r="CI800" s="12"/>
      <c r="CJ800" s="12"/>
      <c r="CK800" s="12"/>
      <c r="CL800" s="12"/>
      <c r="CM800" s="12"/>
      <c r="CN800" s="12"/>
      <c r="CO800" s="12"/>
      <c r="CP800" s="12"/>
      <c r="CQ800" s="12"/>
      <c r="CR800" s="12"/>
      <c r="CS800" s="12"/>
      <c r="CT800" s="12"/>
      <c r="CU800" s="12"/>
      <c r="CV800" s="12"/>
      <c r="CW800" s="12"/>
      <c r="CX800" s="12"/>
      <c r="CY800" s="12"/>
      <c r="CZ800" s="12"/>
      <c r="DA800" s="12"/>
      <c r="DB800" s="12"/>
      <c r="DC800" s="12"/>
      <c r="DD800" s="12"/>
      <c r="DE800" s="12"/>
      <c r="DF800" s="12"/>
      <c r="DG800" s="12"/>
      <c r="DH800" s="12"/>
      <c r="DI800" s="12"/>
      <c r="DJ800" s="12"/>
      <c r="DK800" s="12"/>
      <c r="DL800" s="12"/>
      <c r="DM800" s="12"/>
      <c r="DN800" s="12"/>
      <c r="DO800" s="12"/>
      <c r="DP800" s="12"/>
      <c r="DQ800" s="12"/>
      <c r="DR800" s="12"/>
      <c r="DS800" s="12"/>
      <c r="DT800" s="12"/>
      <c r="DU800" s="12"/>
      <c r="DV800" s="12"/>
      <c r="DW800" s="12"/>
      <c r="DX800" s="12"/>
      <c r="DY800" s="12"/>
      <c r="DZ800" s="12"/>
      <c r="EA800" s="12"/>
      <c r="EB800" s="12"/>
      <c r="EC800" s="12"/>
      <c r="ED800" s="12"/>
      <c r="EE800" s="12"/>
      <c r="EF800" s="12"/>
      <c r="EG800" s="12"/>
      <c r="EH800" s="12"/>
      <c r="EI800" s="12"/>
      <c r="EJ800" s="12"/>
      <c r="EK800" s="12"/>
      <c r="EL800" s="12"/>
      <c r="EM800" s="12"/>
      <c r="EN800" s="12"/>
      <c r="EO800" s="12"/>
      <c r="EP800" s="12"/>
      <c r="EQ800" s="12"/>
      <c r="ER800" s="12"/>
      <c r="ES800" s="12"/>
      <c r="ET800" s="12"/>
      <c r="EU800" s="12"/>
      <c r="EV800" s="12"/>
      <c r="EW800" s="12"/>
      <c r="EX800" s="12"/>
      <c r="EY800" s="12"/>
      <c r="EZ800" s="12"/>
      <c r="FA800" s="12"/>
      <c r="FB800" s="12"/>
      <c r="FC800" s="12"/>
      <c r="FD800" s="12"/>
      <c r="FE800" s="12"/>
      <c r="FF800" s="12"/>
      <c r="FG800" s="12"/>
      <c r="FH800" s="12"/>
      <c r="FI800" s="12"/>
      <c r="FJ800" s="12"/>
      <c r="FK800" s="12"/>
      <c r="FL800" s="12"/>
      <c r="FM800" s="12"/>
      <c r="FN800" s="12"/>
      <c r="FO800" s="12"/>
      <c r="FP800" s="12"/>
      <c r="FQ800" s="12"/>
      <c r="FR800" s="12"/>
      <c r="FS800" s="12"/>
      <c r="FT800" s="12"/>
      <c r="FU800" s="12"/>
      <c r="FV800" s="12"/>
      <c r="FW800" s="12"/>
      <c r="FX800" s="12"/>
      <c r="FY800" s="12"/>
      <c r="FZ800" s="12"/>
      <c r="GA800" s="12"/>
      <c r="GB800" s="12"/>
      <c r="GC800" s="12"/>
      <c r="GD800" s="12"/>
      <c r="GE800" s="12"/>
      <c r="GF800" s="12"/>
      <c r="GG800" s="12"/>
      <c r="GH800" s="12"/>
      <c r="GI800" s="12"/>
      <c r="GJ800" s="12"/>
      <c r="GK800" s="12"/>
      <c r="GL800" s="12"/>
      <c r="GM800" s="12"/>
      <c r="GN800" s="12"/>
      <c r="GO800" s="12"/>
      <c r="GP800" s="12"/>
      <c r="GQ800" s="12"/>
      <c r="GR800" s="12"/>
      <c r="GS800" s="12"/>
      <c r="GT800" s="12"/>
      <c r="GU800" s="12"/>
      <c r="GV800" s="12"/>
      <c r="GW800" s="12"/>
      <c r="GX800" s="12"/>
      <c r="GY800" s="12"/>
      <c r="GZ800" s="12"/>
      <c r="HA800" s="12"/>
      <c r="HB800" s="12"/>
      <c r="HC800" s="12"/>
      <c r="HD800" s="12"/>
      <c r="HE800" s="12"/>
      <c r="HF800" s="12"/>
      <c r="HG800" s="12"/>
      <c r="HH800" s="12"/>
      <c r="HI800" s="12"/>
      <c r="HJ800" s="12"/>
      <c r="HK800" s="12"/>
      <c r="HL800" s="12"/>
      <c r="HM800" s="12"/>
      <c r="HN800" s="12"/>
      <c r="HO800" s="12"/>
      <c r="HP800" s="12"/>
      <c r="HQ800" s="12"/>
      <c r="HR800" s="12"/>
      <c r="HS800" s="12"/>
      <c r="HT800" s="12"/>
      <c r="HU800" s="12"/>
      <c r="HV800" s="12"/>
      <c r="HW800" s="12"/>
      <c r="HX800" s="12"/>
      <c r="HY800" s="12"/>
      <c r="HZ800" s="12"/>
      <c r="IA800" s="12"/>
    </row>
    <row r="801" spans="1:235" s="1" customFormat="1" ht="18" customHeight="1" x14ac:dyDescent="0.25">
      <c r="A801" s="16" t="s">
        <v>11508</v>
      </c>
      <c r="B801" s="3" t="str">
        <f t="shared" si="25"/>
        <v>WCat</v>
      </c>
      <c r="C801" s="16"/>
      <c r="D801" s="17"/>
      <c r="E801" s="16"/>
      <c r="F801" s="16"/>
      <c r="G801" s="16" t="s">
        <v>12</v>
      </c>
      <c r="H801" s="84" t="s">
        <v>407</v>
      </c>
      <c r="I801" s="15" t="s">
        <v>11509</v>
      </c>
      <c r="J801" s="16"/>
      <c r="K801" s="18"/>
      <c r="L801" s="179"/>
      <c r="M801" s="277"/>
      <c r="N801" s="126"/>
    </row>
    <row r="802" spans="1:235" s="1" customFormat="1" ht="18" customHeight="1" x14ac:dyDescent="0.25">
      <c r="A802" s="16" t="s">
        <v>11510</v>
      </c>
      <c r="B802" s="3" t="str">
        <f t="shared" si="25"/>
        <v>WCat</v>
      </c>
      <c r="C802" s="16"/>
      <c r="D802" s="17"/>
      <c r="E802" s="16"/>
      <c r="F802" s="16"/>
      <c r="G802" s="16" t="s">
        <v>12</v>
      </c>
      <c r="H802" s="84" t="s">
        <v>407</v>
      </c>
      <c r="I802" s="15" t="s">
        <v>11511</v>
      </c>
      <c r="J802" s="8"/>
      <c r="K802" s="7"/>
      <c r="L802" s="179"/>
      <c r="M802" s="277"/>
      <c r="N802" s="126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  <c r="BJ802" s="12"/>
      <c r="BK802" s="12"/>
      <c r="BL802" s="12"/>
      <c r="BM802" s="12"/>
      <c r="BN802" s="12"/>
      <c r="BO802" s="12"/>
      <c r="BP802" s="12"/>
      <c r="BQ802" s="12"/>
      <c r="BR802" s="12"/>
      <c r="BS802" s="12"/>
      <c r="BT802" s="12"/>
      <c r="BU802" s="12"/>
      <c r="BV802" s="12"/>
      <c r="BW802" s="12"/>
      <c r="BX802" s="12"/>
      <c r="BY802" s="12"/>
      <c r="BZ802" s="12"/>
      <c r="CA802" s="12"/>
      <c r="CB802" s="12"/>
      <c r="CC802" s="12"/>
      <c r="CD802" s="12"/>
      <c r="CE802" s="12"/>
      <c r="CF802" s="12"/>
      <c r="CG802" s="12"/>
      <c r="CH802" s="12"/>
      <c r="CI802" s="12"/>
      <c r="CJ802" s="12"/>
      <c r="CK802" s="12"/>
      <c r="CL802" s="12"/>
      <c r="CM802" s="12"/>
      <c r="CN802" s="12"/>
      <c r="CO802" s="12"/>
      <c r="CP802" s="12"/>
      <c r="CQ802" s="12"/>
      <c r="CR802" s="12"/>
      <c r="CS802" s="12"/>
      <c r="CT802" s="12"/>
      <c r="CU802" s="12"/>
      <c r="CV802" s="12"/>
      <c r="CW802" s="12"/>
      <c r="CX802" s="12"/>
      <c r="CY802" s="12"/>
      <c r="CZ802" s="12"/>
      <c r="DA802" s="12"/>
      <c r="DB802" s="12"/>
      <c r="DC802" s="12"/>
      <c r="DD802" s="12"/>
      <c r="DE802" s="12"/>
      <c r="DF802" s="12"/>
      <c r="DG802" s="12"/>
      <c r="DH802" s="12"/>
      <c r="DI802" s="12"/>
      <c r="DJ802" s="12"/>
      <c r="DK802" s="12"/>
      <c r="DL802" s="12"/>
      <c r="DM802" s="12"/>
      <c r="DN802" s="12"/>
      <c r="DO802" s="12"/>
      <c r="DP802" s="12"/>
      <c r="DQ802" s="12"/>
      <c r="DR802" s="12"/>
      <c r="DS802" s="12"/>
      <c r="DT802" s="12"/>
      <c r="DU802" s="12"/>
      <c r="DV802" s="12"/>
      <c r="DW802" s="12"/>
      <c r="DX802" s="12"/>
      <c r="DY802" s="12"/>
      <c r="DZ802" s="12"/>
      <c r="EA802" s="12"/>
      <c r="EB802" s="12"/>
      <c r="EC802" s="12"/>
      <c r="ED802" s="12"/>
      <c r="EE802" s="12"/>
      <c r="EF802" s="12"/>
      <c r="EG802" s="12"/>
      <c r="EH802" s="12"/>
      <c r="EI802" s="12"/>
      <c r="EJ802" s="12"/>
      <c r="EK802" s="12"/>
      <c r="EL802" s="12"/>
      <c r="EM802" s="12"/>
      <c r="EN802" s="12"/>
      <c r="EO802" s="12"/>
      <c r="EP802" s="12"/>
      <c r="EQ802" s="12"/>
      <c r="ER802" s="12"/>
      <c r="ES802" s="12"/>
      <c r="ET802" s="12"/>
      <c r="EU802" s="12"/>
      <c r="EV802" s="12"/>
      <c r="EW802" s="12"/>
      <c r="EX802" s="12"/>
      <c r="EY802" s="12"/>
      <c r="EZ802" s="12"/>
      <c r="FA802" s="12"/>
      <c r="FB802" s="12"/>
      <c r="FC802" s="12"/>
      <c r="FD802" s="12"/>
      <c r="FE802" s="12"/>
      <c r="FF802" s="12"/>
      <c r="FG802" s="12"/>
      <c r="FH802" s="12"/>
      <c r="FI802" s="12"/>
      <c r="FJ802" s="12"/>
      <c r="FK802" s="12"/>
      <c r="FL802" s="12"/>
      <c r="FM802" s="12"/>
      <c r="FN802" s="12"/>
      <c r="FO802" s="12"/>
      <c r="FP802" s="12"/>
      <c r="FQ802" s="12"/>
      <c r="FR802" s="12"/>
      <c r="FS802" s="12"/>
      <c r="FT802" s="12"/>
      <c r="FU802" s="12"/>
      <c r="FV802" s="12"/>
      <c r="FW802" s="12"/>
      <c r="FX802" s="12"/>
      <c r="FY802" s="12"/>
      <c r="FZ802" s="12"/>
      <c r="GA802" s="12"/>
      <c r="GB802" s="12"/>
      <c r="GC802" s="12"/>
      <c r="GD802" s="12"/>
      <c r="GE802" s="12"/>
      <c r="GF802" s="12"/>
      <c r="GG802" s="12"/>
      <c r="GH802" s="12"/>
      <c r="GI802" s="12"/>
      <c r="GJ802" s="12"/>
      <c r="GK802" s="12"/>
      <c r="GL802" s="12"/>
      <c r="GM802" s="12"/>
      <c r="GN802" s="12"/>
      <c r="GO802" s="12"/>
      <c r="GP802" s="12"/>
      <c r="GQ802" s="12"/>
      <c r="GR802" s="12"/>
      <c r="GS802" s="12"/>
      <c r="GT802" s="12"/>
      <c r="GU802" s="12"/>
      <c r="GV802" s="12"/>
      <c r="GW802" s="12"/>
      <c r="GX802" s="12"/>
      <c r="GY802" s="12"/>
      <c r="GZ802" s="12"/>
      <c r="HA802" s="12"/>
      <c r="HB802" s="12"/>
      <c r="HC802" s="12"/>
      <c r="HD802" s="12"/>
      <c r="HE802" s="12"/>
      <c r="HF802" s="12"/>
      <c r="HG802" s="12"/>
      <c r="HH802" s="12"/>
      <c r="HI802" s="12"/>
      <c r="HJ802" s="12"/>
      <c r="HK802" s="12"/>
      <c r="HL802" s="12"/>
      <c r="HM802" s="12"/>
      <c r="HN802" s="12"/>
      <c r="HO802" s="12"/>
      <c r="HP802" s="12"/>
      <c r="HQ802" s="12"/>
      <c r="HR802" s="12"/>
      <c r="HS802" s="12"/>
      <c r="HT802" s="12"/>
      <c r="HU802" s="12"/>
      <c r="HV802" s="12"/>
      <c r="HW802" s="12"/>
      <c r="HX802" s="12"/>
      <c r="HY802" s="12"/>
      <c r="HZ802" s="12"/>
      <c r="IA802" s="12"/>
    </row>
    <row r="803" spans="1:235" s="1" customFormat="1" ht="18" customHeight="1" x14ac:dyDescent="0.25">
      <c r="A803" s="16" t="s">
        <v>11512</v>
      </c>
      <c r="B803" s="3" t="str">
        <f t="shared" si="25"/>
        <v>WCat</v>
      </c>
      <c r="C803" s="16"/>
      <c r="D803" s="17"/>
      <c r="E803" s="16"/>
      <c r="F803" s="16"/>
      <c r="G803" s="16" t="s">
        <v>12</v>
      </c>
      <c r="H803" s="84" t="s">
        <v>407</v>
      </c>
      <c r="I803" s="15" t="s">
        <v>11513</v>
      </c>
      <c r="J803" s="8"/>
      <c r="K803" s="7"/>
      <c r="L803" s="179"/>
      <c r="M803" s="277"/>
      <c r="N803" s="126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  <c r="BS803" s="12"/>
      <c r="BT803" s="12"/>
      <c r="BU803" s="12"/>
      <c r="BV803" s="12"/>
      <c r="BW803" s="12"/>
      <c r="BX803" s="12"/>
      <c r="BY803" s="12"/>
      <c r="BZ803" s="12"/>
      <c r="CA803" s="12"/>
      <c r="CB803" s="12"/>
      <c r="CC803" s="12"/>
      <c r="CD803" s="12"/>
      <c r="CE803" s="12"/>
      <c r="CF803" s="12"/>
      <c r="CG803" s="12"/>
      <c r="CH803" s="12"/>
      <c r="CI803" s="12"/>
      <c r="CJ803" s="12"/>
      <c r="CK803" s="12"/>
      <c r="CL803" s="12"/>
      <c r="CM803" s="12"/>
      <c r="CN803" s="12"/>
      <c r="CO803" s="12"/>
      <c r="CP803" s="12"/>
      <c r="CQ803" s="12"/>
      <c r="CR803" s="12"/>
      <c r="CS803" s="12"/>
      <c r="CT803" s="12"/>
      <c r="CU803" s="12"/>
      <c r="CV803" s="12"/>
      <c r="CW803" s="12"/>
      <c r="CX803" s="12"/>
      <c r="CY803" s="12"/>
      <c r="CZ803" s="12"/>
      <c r="DA803" s="12"/>
      <c r="DB803" s="12"/>
      <c r="DC803" s="12"/>
      <c r="DD803" s="12"/>
      <c r="DE803" s="12"/>
      <c r="DF803" s="12"/>
      <c r="DG803" s="12"/>
      <c r="DH803" s="12"/>
      <c r="DI803" s="12"/>
      <c r="DJ803" s="12"/>
      <c r="DK803" s="12"/>
      <c r="DL803" s="12"/>
      <c r="DM803" s="12"/>
      <c r="DN803" s="12"/>
      <c r="DO803" s="12"/>
      <c r="DP803" s="12"/>
      <c r="DQ803" s="12"/>
      <c r="DR803" s="12"/>
      <c r="DS803" s="12"/>
      <c r="DT803" s="12"/>
      <c r="DU803" s="12"/>
      <c r="DV803" s="12"/>
      <c r="DW803" s="12"/>
      <c r="DX803" s="12"/>
      <c r="DY803" s="12"/>
      <c r="DZ803" s="12"/>
      <c r="EA803" s="12"/>
      <c r="EB803" s="12"/>
      <c r="EC803" s="12"/>
      <c r="ED803" s="12"/>
      <c r="EE803" s="12"/>
      <c r="EF803" s="12"/>
      <c r="EG803" s="12"/>
      <c r="EH803" s="12"/>
      <c r="EI803" s="12"/>
      <c r="EJ803" s="12"/>
      <c r="EK803" s="12"/>
      <c r="EL803" s="12"/>
      <c r="EM803" s="12"/>
      <c r="EN803" s="12"/>
      <c r="EO803" s="12"/>
      <c r="EP803" s="12"/>
      <c r="EQ803" s="12"/>
      <c r="ER803" s="12"/>
      <c r="ES803" s="12"/>
      <c r="ET803" s="12"/>
      <c r="EU803" s="12"/>
      <c r="EV803" s="12"/>
      <c r="EW803" s="12"/>
      <c r="EX803" s="12"/>
      <c r="EY803" s="12"/>
      <c r="EZ803" s="12"/>
      <c r="FA803" s="12"/>
      <c r="FB803" s="12"/>
      <c r="FC803" s="12"/>
      <c r="FD803" s="12"/>
      <c r="FE803" s="12"/>
      <c r="FF803" s="12"/>
      <c r="FG803" s="12"/>
      <c r="FH803" s="12"/>
      <c r="FI803" s="12"/>
      <c r="FJ803" s="12"/>
      <c r="FK803" s="12"/>
      <c r="FL803" s="12"/>
      <c r="FM803" s="12"/>
      <c r="FN803" s="12"/>
      <c r="FO803" s="12"/>
      <c r="FP803" s="12"/>
      <c r="FQ803" s="12"/>
      <c r="FR803" s="12"/>
      <c r="FS803" s="12"/>
      <c r="FT803" s="12"/>
      <c r="FU803" s="12"/>
      <c r="FV803" s="12"/>
      <c r="FW803" s="12"/>
      <c r="FX803" s="12"/>
      <c r="FY803" s="12"/>
      <c r="FZ803" s="12"/>
      <c r="GA803" s="12"/>
      <c r="GB803" s="12"/>
      <c r="GC803" s="12"/>
      <c r="GD803" s="12"/>
      <c r="GE803" s="12"/>
      <c r="GF803" s="12"/>
      <c r="GG803" s="12"/>
      <c r="GH803" s="12"/>
      <c r="GI803" s="12"/>
      <c r="GJ803" s="12"/>
      <c r="GK803" s="12"/>
      <c r="GL803" s="12"/>
      <c r="GM803" s="12"/>
      <c r="GN803" s="12"/>
      <c r="GO803" s="12"/>
      <c r="GP803" s="12"/>
      <c r="GQ803" s="12"/>
      <c r="GR803" s="12"/>
      <c r="GS803" s="12"/>
      <c r="GT803" s="12"/>
      <c r="GU803" s="12"/>
      <c r="GV803" s="12"/>
      <c r="GW803" s="12"/>
      <c r="GX803" s="12"/>
      <c r="GY803" s="12"/>
      <c r="GZ803" s="12"/>
      <c r="HA803" s="12"/>
      <c r="HB803" s="12"/>
      <c r="HC803" s="12"/>
      <c r="HD803" s="12"/>
      <c r="HE803" s="12"/>
      <c r="HF803" s="12"/>
      <c r="HG803" s="12"/>
      <c r="HH803" s="12"/>
      <c r="HI803" s="12"/>
      <c r="HJ803" s="12"/>
      <c r="HK803" s="12"/>
      <c r="HL803" s="12"/>
      <c r="HM803" s="12"/>
      <c r="HN803" s="12"/>
      <c r="HO803" s="12"/>
      <c r="HP803" s="12"/>
      <c r="HQ803" s="12"/>
      <c r="HR803" s="12"/>
      <c r="HS803" s="12"/>
      <c r="HT803" s="12"/>
      <c r="HU803" s="12"/>
      <c r="HV803" s="12"/>
      <c r="HW803" s="12"/>
      <c r="HX803" s="12"/>
      <c r="HY803" s="12"/>
      <c r="HZ803" s="12"/>
      <c r="IA803" s="12"/>
    </row>
    <row r="804" spans="1:235" s="1" customFormat="1" ht="18" customHeight="1" x14ac:dyDescent="0.25">
      <c r="A804" s="16" t="s">
        <v>11514</v>
      </c>
      <c r="B804" s="3" t="str">
        <f t="shared" si="25"/>
        <v>WCat</v>
      </c>
      <c r="C804" s="16"/>
      <c r="D804" s="17" t="s">
        <v>11515</v>
      </c>
      <c r="E804" s="3" t="str">
        <f>HYPERLINK(CONCATENATE("http://www.worldcat.org/search?q=",D804),"WCat")</f>
        <v>WCat</v>
      </c>
      <c r="F804" s="16"/>
      <c r="G804" s="16" t="s">
        <v>12</v>
      </c>
      <c r="H804" s="84" t="s">
        <v>407</v>
      </c>
      <c r="I804" s="15" t="s">
        <v>11516</v>
      </c>
      <c r="J804" s="8"/>
      <c r="K804" s="7"/>
      <c r="L804" s="179"/>
      <c r="M804" s="277"/>
      <c r="N804" s="126"/>
    </row>
    <row r="805" spans="1:235" s="1" customFormat="1" ht="18" customHeight="1" x14ac:dyDescent="0.25">
      <c r="A805" s="16" t="s">
        <v>11517</v>
      </c>
      <c r="B805" s="3" t="str">
        <f t="shared" si="25"/>
        <v>WCat</v>
      </c>
      <c r="C805" s="16"/>
      <c r="D805" s="17"/>
      <c r="E805" s="16"/>
      <c r="F805" s="16"/>
      <c r="G805" s="16" t="s">
        <v>12</v>
      </c>
      <c r="H805" s="84" t="s">
        <v>407</v>
      </c>
      <c r="I805" s="15" t="s">
        <v>11518</v>
      </c>
      <c r="J805" s="8"/>
      <c r="K805" s="7"/>
      <c r="L805" s="179"/>
      <c r="M805" s="277"/>
      <c r="N805" s="126"/>
    </row>
    <row r="806" spans="1:235" s="1" customFormat="1" ht="18" customHeight="1" x14ac:dyDescent="0.25">
      <c r="A806" s="16" t="s">
        <v>11519</v>
      </c>
      <c r="B806" s="3" t="str">
        <f t="shared" si="25"/>
        <v>WCat</v>
      </c>
      <c r="C806" s="16"/>
      <c r="D806" s="17"/>
      <c r="E806" s="16"/>
      <c r="F806" s="16"/>
      <c r="G806" s="16" t="s">
        <v>12</v>
      </c>
      <c r="H806" s="84" t="s">
        <v>407</v>
      </c>
      <c r="I806" s="15" t="s">
        <v>11520</v>
      </c>
      <c r="J806" s="8"/>
      <c r="K806" s="7"/>
      <c r="L806" s="179"/>
      <c r="M806" s="277"/>
      <c r="N806" s="126"/>
    </row>
    <row r="807" spans="1:235" s="1" customFormat="1" ht="18" customHeight="1" x14ac:dyDescent="0.25">
      <c r="A807" s="16" t="s">
        <v>11521</v>
      </c>
      <c r="B807" s="3" t="str">
        <f t="shared" si="25"/>
        <v>WCat</v>
      </c>
      <c r="C807" s="16"/>
      <c r="D807" s="17"/>
      <c r="E807" s="16"/>
      <c r="F807" s="16"/>
      <c r="G807" s="16" t="s">
        <v>12</v>
      </c>
      <c r="H807" s="84" t="s">
        <v>407</v>
      </c>
      <c r="I807" s="15" t="s">
        <v>11522</v>
      </c>
      <c r="J807" s="8"/>
      <c r="K807" s="7"/>
      <c r="L807" s="179"/>
      <c r="M807" s="277"/>
      <c r="N807" s="126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  <c r="BI807" s="12"/>
      <c r="BJ807" s="12"/>
      <c r="BK807" s="12"/>
      <c r="BL807" s="12"/>
      <c r="BM807" s="12"/>
      <c r="BN807" s="12"/>
      <c r="BO807" s="12"/>
      <c r="BP807" s="12"/>
      <c r="BQ807" s="12"/>
      <c r="BR807" s="12"/>
      <c r="BS807" s="12"/>
      <c r="BT807" s="12"/>
      <c r="BU807" s="12"/>
      <c r="BV807" s="12"/>
      <c r="BW807" s="12"/>
      <c r="BX807" s="12"/>
      <c r="BY807" s="12"/>
      <c r="BZ807" s="12"/>
      <c r="CA807" s="12"/>
      <c r="CB807" s="12"/>
      <c r="CC807" s="12"/>
      <c r="CD807" s="12"/>
      <c r="CE807" s="12"/>
      <c r="CF807" s="12"/>
      <c r="CG807" s="12"/>
      <c r="CH807" s="12"/>
      <c r="CI807" s="12"/>
      <c r="CJ807" s="12"/>
      <c r="CK807" s="12"/>
      <c r="CL807" s="12"/>
      <c r="CM807" s="12"/>
      <c r="CN807" s="12"/>
      <c r="CO807" s="12"/>
      <c r="CP807" s="12"/>
      <c r="CQ807" s="12"/>
      <c r="CR807" s="12"/>
      <c r="CS807" s="12"/>
      <c r="CT807" s="12"/>
      <c r="CU807" s="12"/>
      <c r="CV807" s="12"/>
      <c r="CW807" s="12"/>
      <c r="CX807" s="12"/>
      <c r="CY807" s="12"/>
      <c r="CZ807" s="12"/>
      <c r="DA807" s="12"/>
      <c r="DB807" s="12"/>
      <c r="DC807" s="12"/>
      <c r="DD807" s="12"/>
      <c r="DE807" s="12"/>
      <c r="DF807" s="12"/>
      <c r="DG807" s="12"/>
      <c r="DH807" s="12"/>
      <c r="DI807" s="12"/>
      <c r="DJ807" s="12"/>
      <c r="DK807" s="12"/>
      <c r="DL807" s="12"/>
      <c r="DM807" s="12"/>
      <c r="DN807" s="12"/>
      <c r="DO807" s="12"/>
      <c r="DP807" s="12"/>
      <c r="DQ807" s="12"/>
      <c r="DR807" s="12"/>
      <c r="DS807" s="12"/>
      <c r="DT807" s="12"/>
      <c r="DU807" s="12"/>
      <c r="DV807" s="12"/>
      <c r="DW807" s="12"/>
      <c r="DX807" s="12"/>
      <c r="DY807" s="12"/>
      <c r="DZ807" s="12"/>
      <c r="EA807" s="12"/>
      <c r="EB807" s="12"/>
      <c r="EC807" s="12"/>
      <c r="ED807" s="12"/>
      <c r="EE807" s="12"/>
      <c r="EF807" s="12"/>
      <c r="EG807" s="12"/>
      <c r="EH807" s="12"/>
      <c r="EI807" s="12"/>
      <c r="EJ807" s="12"/>
      <c r="EK807" s="12"/>
      <c r="EL807" s="12"/>
      <c r="EM807" s="12"/>
      <c r="EN807" s="12"/>
      <c r="EO807" s="12"/>
      <c r="EP807" s="12"/>
      <c r="EQ807" s="12"/>
      <c r="ER807" s="12"/>
      <c r="ES807" s="12"/>
      <c r="ET807" s="12"/>
      <c r="EU807" s="12"/>
      <c r="EV807" s="12"/>
      <c r="EW807" s="12"/>
      <c r="EX807" s="12"/>
      <c r="EY807" s="12"/>
      <c r="EZ807" s="12"/>
      <c r="FA807" s="12"/>
      <c r="FB807" s="12"/>
      <c r="FC807" s="12"/>
      <c r="FD807" s="12"/>
      <c r="FE807" s="12"/>
      <c r="FF807" s="12"/>
      <c r="FG807" s="12"/>
      <c r="FH807" s="12"/>
      <c r="FI807" s="12"/>
      <c r="FJ807" s="12"/>
      <c r="FK807" s="12"/>
      <c r="FL807" s="12"/>
      <c r="FM807" s="12"/>
      <c r="FN807" s="12"/>
      <c r="FO807" s="12"/>
      <c r="FP807" s="12"/>
      <c r="FQ807" s="12"/>
      <c r="FR807" s="12"/>
      <c r="FS807" s="12"/>
      <c r="FT807" s="12"/>
      <c r="FU807" s="12"/>
      <c r="FV807" s="12"/>
      <c r="FW807" s="12"/>
      <c r="FX807" s="12"/>
      <c r="FY807" s="12"/>
      <c r="FZ807" s="12"/>
      <c r="GA807" s="12"/>
      <c r="GB807" s="12"/>
      <c r="GC807" s="12"/>
      <c r="GD807" s="12"/>
      <c r="GE807" s="12"/>
      <c r="GF807" s="12"/>
      <c r="GG807" s="12"/>
      <c r="GH807" s="12"/>
      <c r="GI807" s="12"/>
      <c r="GJ807" s="12"/>
      <c r="GK807" s="12"/>
      <c r="GL807" s="12"/>
      <c r="GM807" s="12"/>
      <c r="GN807" s="12"/>
      <c r="GO807" s="12"/>
      <c r="GP807" s="12"/>
      <c r="GQ807" s="12"/>
      <c r="GR807" s="12"/>
      <c r="GS807" s="12"/>
      <c r="GT807" s="12"/>
      <c r="GU807" s="12"/>
      <c r="GV807" s="12"/>
      <c r="GW807" s="12"/>
      <c r="GX807" s="12"/>
      <c r="GY807" s="12"/>
      <c r="GZ807" s="12"/>
      <c r="HA807" s="12"/>
      <c r="HB807" s="12"/>
      <c r="HC807" s="12"/>
      <c r="HD807" s="12"/>
      <c r="HE807" s="12"/>
      <c r="HF807" s="12"/>
      <c r="HG807" s="12"/>
      <c r="HH807" s="12"/>
      <c r="HI807" s="12"/>
      <c r="HJ807" s="12"/>
      <c r="HK807" s="12"/>
      <c r="HL807" s="12"/>
      <c r="HM807" s="12"/>
      <c r="HN807" s="12"/>
      <c r="HO807" s="12"/>
      <c r="HP807" s="12"/>
      <c r="HQ807" s="12"/>
      <c r="HR807" s="12"/>
      <c r="HS807" s="12"/>
      <c r="HT807" s="12"/>
      <c r="HU807" s="12"/>
      <c r="HV807" s="12"/>
      <c r="HW807" s="12"/>
      <c r="HX807" s="12"/>
      <c r="HY807" s="12"/>
      <c r="HZ807" s="12"/>
      <c r="IA807" s="12"/>
    </row>
    <row r="808" spans="1:235" s="1" customFormat="1" ht="18" customHeight="1" x14ac:dyDescent="0.25">
      <c r="A808" s="16" t="s">
        <v>11523</v>
      </c>
      <c r="B808" s="3" t="str">
        <f t="shared" si="25"/>
        <v>WCat</v>
      </c>
      <c r="C808" s="16"/>
      <c r="D808" s="17"/>
      <c r="E808" s="16"/>
      <c r="F808" s="16"/>
      <c r="G808" s="16" t="s">
        <v>12</v>
      </c>
      <c r="H808" s="84" t="s">
        <v>407</v>
      </c>
      <c r="I808" s="15" t="s">
        <v>11524</v>
      </c>
      <c r="J808" s="8"/>
      <c r="K808" s="7"/>
      <c r="L808" s="179"/>
      <c r="M808" s="277"/>
      <c r="N808" s="126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  <c r="BT808" s="12"/>
      <c r="BU808" s="12"/>
      <c r="BV808" s="12"/>
      <c r="BW808" s="12"/>
      <c r="BX808" s="12"/>
      <c r="BY808" s="12"/>
      <c r="BZ808" s="12"/>
      <c r="CA808" s="12"/>
      <c r="CB808" s="12"/>
      <c r="CC808" s="12"/>
      <c r="CD808" s="12"/>
      <c r="CE808" s="12"/>
      <c r="CF808" s="12"/>
      <c r="CG808" s="12"/>
      <c r="CH808" s="12"/>
      <c r="CI808" s="12"/>
      <c r="CJ808" s="12"/>
      <c r="CK808" s="12"/>
      <c r="CL808" s="12"/>
      <c r="CM808" s="12"/>
      <c r="CN808" s="12"/>
      <c r="CO808" s="12"/>
      <c r="CP808" s="12"/>
      <c r="CQ808" s="12"/>
      <c r="CR808" s="12"/>
      <c r="CS808" s="12"/>
      <c r="CT808" s="12"/>
      <c r="CU808" s="12"/>
      <c r="CV808" s="12"/>
      <c r="CW808" s="12"/>
      <c r="CX808" s="12"/>
      <c r="CY808" s="12"/>
      <c r="CZ808" s="12"/>
      <c r="DA808" s="12"/>
      <c r="DB808" s="12"/>
      <c r="DC808" s="12"/>
      <c r="DD808" s="12"/>
      <c r="DE808" s="12"/>
      <c r="DF808" s="12"/>
      <c r="DG808" s="12"/>
      <c r="DH808" s="12"/>
      <c r="DI808" s="12"/>
      <c r="DJ808" s="12"/>
      <c r="DK808" s="12"/>
      <c r="DL808" s="12"/>
      <c r="DM808" s="12"/>
      <c r="DN808" s="12"/>
      <c r="DO808" s="12"/>
      <c r="DP808" s="12"/>
      <c r="DQ808" s="12"/>
      <c r="DR808" s="12"/>
      <c r="DS808" s="12"/>
      <c r="DT808" s="12"/>
      <c r="DU808" s="12"/>
      <c r="DV808" s="12"/>
      <c r="DW808" s="12"/>
      <c r="DX808" s="12"/>
      <c r="DY808" s="12"/>
      <c r="DZ808" s="12"/>
      <c r="EA808" s="12"/>
      <c r="EB808" s="12"/>
      <c r="EC808" s="12"/>
      <c r="ED808" s="12"/>
      <c r="EE808" s="12"/>
      <c r="EF808" s="12"/>
      <c r="EG808" s="12"/>
      <c r="EH808" s="12"/>
      <c r="EI808" s="12"/>
      <c r="EJ808" s="12"/>
      <c r="EK808" s="12"/>
      <c r="EL808" s="12"/>
      <c r="EM808" s="12"/>
      <c r="EN808" s="12"/>
      <c r="EO808" s="12"/>
      <c r="EP808" s="12"/>
      <c r="EQ808" s="12"/>
      <c r="ER808" s="12"/>
      <c r="ES808" s="12"/>
      <c r="ET808" s="12"/>
      <c r="EU808" s="12"/>
      <c r="EV808" s="12"/>
      <c r="EW808" s="12"/>
      <c r="EX808" s="12"/>
      <c r="EY808" s="12"/>
      <c r="EZ808" s="12"/>
      <c r="FA808" s="12"/>
      <c r="FB808" s="12"/>
      <c r="FC808" s="12"/>
      <c r="FD808" s="12"/>
      <c r="FE808" s="12"/>
      <c r="FF808" s="12"/>
      <c r="FG808" s="12"/>
      <c r="FH808" s="12"/>
      <c r="FI808" s="12"/>
      <c r="FJ808" s="12"/>
      <c r="FK808" s="12"/>
      <c r="FL808" s="12"/>
      <c r="FM808" s="12"/>
      <c r="FN808" s="12"/>
      <c r="FO808" s="12"/>
      <c r="FP808" s="12"/>
      <c r="FQ808" s="12"/>
      <c r="FR808" s="12"/>
      <c r="FS808" s="12"/>
      <c r="FT808" s="12"/>
      <c r="FU808" s="12"/>
      <c r="FV808" s="12"/>
      <c r="FW808" s="12"/>
      <c r="FX808" s="12"/>
      <c r="FY808" s="12"/>
      <c r="FZ808" s="12"/>
      <c r="GA808" s="12"/>
      <c r="GB808" s="12"/>
      <c r="GC808" s="12"/>
      <c r="GD808" s="12"/>
      <c r="GE808" s="12"/>
      <c r="GF808" s="12"/>
      <c r="GG808" s="12"/>
      <c r="GH808" s="12"/>
      <c r="GI808" s="12"/>
      <c r="GJ808" s="12"/>
      <c r="GK808" s="12"/>
      <c r="GL808" s="12"/>
      <c r="GM808" s="12"/>
      <c r="GN808" s="12"/>
      <c r="GO808" s="12"/>
      <c r="GP808" s="12"/>
      <c r="GQ808" s="12"/>
      <c r="GR808" s="12"/>
      <c r="GS808" s="12"/>
      <c r="GT808" s="12"/>
      <c r="GU808" s="12"/>
      <c r="GV808" s="12"/>
      <c r="GW808" s="12"/>
      <c r="GX808" s="12"/>
      <c r="GY808" s="12"/>
      <c r="GZ808" s="12"/>
      <c r="HA808" s="12"/>
      <c r="HB808" s="12"/>
      <c r="HC808" s="12"/>
      <c r="HD808" s="12"/>
      <c r="HE808" s="12"/>
      <c r="HF808" s="12"/>
      <c r="HG808" s="12"/>
      <c r="HH808" s="12"/>
      <c r="HI808" s="12"/>
      <c r="HJ808" s="12"/>
      <c r="HK808" s="12"/>
      <c r="HL808" s="12"/>
      <c r="HM808" s="12"/>
      <c r="HN808" s="12"/>
      <c r="HO808" s="12"/>
      <c r="HP808" s="12"/>
      <c r="HQ808" s="12"/>
      <c r="HR808" s="12"/>
      <c r="HS808" s="12"/>
      <c r="HT808" s="12"/>
      <c r="HU808" s="12"/>
      <c r="HV808" s="12"/>
      <c r="HW808" s="12"/>
      <c r="HX808" s="12"/>
      <c r="HY808" s="12"/>
      <c r="HZ808" s="12"/>
      <c r="IA808" s="12"/>
    </row>
    <row r="809" spans="1:235" s="1" customFormat="1" ht="18" customHeight="1" x14ac:dyDescent="0.25">
      <c r="A809" s="16" t="s">
        <v>11525</v>
      </c>
      <c r="B809" s="3" t="str">
        <f t="shared" si="25"/>
        <v>WCat</v>
      </c>
      <c r="C809" s="16"/>
      <c r="D809" s="17"/>
      <c r="E809" s="16"/>
      <c r="F809" s="16"/>
      <c r="G809" s="16" t="s">
        <v>12</v>
      </c>
      <c r="H809" s="84" t="s">
        <v>407</v>
      </c>
      <c r="I809" s="15" t="s">
        <v>11526</v>
      </c>
      <c r="J809" s="8"/>
      <c r="K809" s="7"/>
      <c r="L809" s="179"/>
      <c r="M809" s="277"/>
      <c r="N809" s="126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  <c r="BT809" s="12"/>
      <c r="BU809" s="12"/>
      <c r="BV809" s="12"/>
      <c r="BW809" s="12"/>
      <c r="BX809" s="12"/>
      <c r="BY809" s="12"/>
      <c r="BZ809" s="12"/>
      <c r="CA809" s="12"/>
      <c r="CB809" s="12"/>
      <c r="CC809" s="12"/>
      <c r="CD809" s="12"/>
      <c r="CE809" s="12"/>
      <c r="CF809" s="12"/>
      <c r="CG809" s="12"/>
      <c r="CH809" s="12"/>
      <c r="CI809" s="12"/>
      <c r="CJ809" s="12"/>
      <c r="CK809" s="12"/>
      <c r="CL809" s="12"/>
      <c r="CM809" s="12"/>
      <c r="CN809" s="12"/>
      <c r="CO809" s="12"/>
      <c r="CP809" s="12"/>
      <c r="CQ809" s="12"/>
      <c r="CR809" s="12"/>
      <c r="CS809" s="12"/>
      <c r="CT809" s="12"/>
      <c r="CU809" s="12"/>
      <c r="CV809" s="12"/>
      <c r="CW809" s="12"/>
      <c r="CX809" s="12"/>
      <c r="CY809" s="12"/>
      <c r="CZ809" s="12"/>
      <c r="DA809" s="12"/>
      <c r="DB809" s="12"/>
      <c r="DC809" s="12"/>
      <c r="DD809" s="12"/>
      <c r="DE809" s="12"/>
      <c r="DF809" s="12"/>
      <c r="DG809" s="12"/>
      <c r="DH809" s="12"/>
      <c r="DI809" s="12"/>
      <c r="DJ809" s="12"/>
      <c r="DK809" s="12"/>
      <c r="DL809" s="12"/>
      <c r="DM809" s="12"/>
      <c r="DN809" s="12"/>
      <c r="DO809" s="12"/>
      <c r="DP809" s="12"/>
      <c r="DQ809" s="12"/>
      <c r="DR809" s="12"/>
      <c r="DS809" s="12"/>
      <c r="DT809" s="12"/>
      <c r="DU809" s="12"/>
      <c r="DV809" s="12"/>
      <c r="DW809" s="12"/>
      <c r="DX809" s="12"/>
      <c r="DY809" s="12"/>
      <c r="DZ809" s="12"/>
      <c r="EA809" s="12"/>
      <c r="EB809" s="12"/>
      <c r="EC809" s="12"/>
      <c r="ED809" s="12"/>
      <c r="EE809" s="12"/>
      <c r="EF809" s="12"/>
      <c r="EG809" s="12"/>
      <c r="EH809" s="12"/>
      <c r="EI809" s="12"/>
      <c r="EJ809" s="12"/>
      <c r="EK809" s="12"/>
      <c r="EL809" s="12"/>
      <c r="EM809" s="12"/>
      <c r="EN809" s="12"/>
      <c r="EO809" s="12"/>
      <c r="EP809" s="12"/>
      <c r="EQ809" s="12"/>
      <c r="ER809" s="12"/>
      <c r="ES809" s="12"/>
      <c r="ET809" s="12"/>
      <c r="EU809" s="12"/>
      <c r="EV809" s="12"/>
      <c r="EW809" s="12"/>
      <c r="EX809" s="12"/>
      <c r="EY809" s="12"/>
      <c r="EZ809" s="12"/>
      <c r="FA809" s="12"/>
      <c r="FB809" s="12"/>
      <c r="FC809" s="12"/>
      <c r="FD809" s="12"/>
      <c r="FE809" s="12"/>
      <c r="FF809" s="12"/>
      <c r="FG809" s="12"/>
      <c r="FH809" s="12"/>
      <c r="FI809" s="12"/>
      <c r="FJ809" s="12"/>
      <c r="FK809" s="12"/>
      <c r="FL809" s="12"/>
      <c r="FM809" s="12"/>
      <c r="FN809" s="12"/>
      <c r="FO809" s="12"/>
      <c r="FP809" s="12"/>
      <c r="FQ809" s="12"/>
      <c r="FR809" s="12"/>
      <c r="FS809" s="12"/>
      <c r="FT809" s="12"/>
      <c r="FU809" s="12"/>
      <c r="FV809" s="12"/>
      <c r="FW809" s="12"/>
      <c r="FX809" s="12"/>
      <c r="FY809" s="12"/>
      <c r="FZ809" s="12"/>
      <c r="GA809" s="12"/>
      <c r="GB809" s="12"/>
      <c r="GC809" s="12"/>
      <c r="GD809" s="12"/>
      <c r="GE809" s="12"/>
      <c r="GF809" s="12"/>
      <c r="GG809" s="12"/>
      <c r="GH809" s="12"/>
      <c r="GI809" s="12"/>
      <c r="GJ809" s="12"/>
      <c r="GK809" s="12"/>
      <c r="GL809" s="12"/>
      <c r="GM809" s="12"/>
      <c r="GN809" s="12"/>
      <c r="GO809" s="12"/>
      <c r="GP809" s="12"/>
      <c r="GQ809" s="12"/>
      <c r="GR809" s="12"/>
      <c r="GS809" s="12"/>
      <c r="GT809" s="12"/>
      <c r="GU809" s="12"/>
      <c r="GV809" s="12"/>
      <c r="GW809" s="12"/>
      <c r="GX809" s="12"/>
      <c r="GY809" s="12"/>
      <c r="GZ809" s="12"/>
      <c r="HA809" s="12"/>
      <c r="HB809" s="12"/>
      <c r="HC809" s="12"/>
      <c r="HD809" s="12"/>
      <c r="HE809" s="12"/>
      <c r="HF809" s="12"/>
      <c r="HG809" s="12"/>
      <c r="HH809" s="12"/>
      <c r="HI809" s="12"/>
      <c r="HJ809" s="12"/>
      <c r="HK809" s="12"/>
      <c r="HL809" s="12"/>
      <c r="HM809" s="12"/>
      <c r="HN809" s="12"/>
      <c r="HO809" s="12"/>
      <c r="HP809" s="12"/>
      <c r="HQ809" s="12"/>
      <c r="HR809" s="12"/>
      <c r="HS809" s="12"/>
      <c r="HT809" s="12"/>
      <c r="HU809" s="12"/>
      <c r="HV809" s="12"/>
      <c r="HW809" s="12"/>
      <c r="HX809" s="12"/>
      <c r="HY809" s="12"/>
      <c r="HZ809" s="12"/>
      <c r="IA809" s="12"/>
    </row>
    <row r="810" spans="1:235" s="1" customFormat="1" ht="18" customHeight="1" x14ac:dyDescent="0.25">
      <c r="A810" s="16" t="s">
        <v>11527</v>
      </c>
      <c r="B810" s="3" t="str">
        <f t="shared" si="25"/>
        <v>WCat</v>
      </c>
      <c r="C810" s="16"/>
      <c r="D810" s="17"/>
      <c r="E810" s="16"/>
      <c r="F810" s="16"/>
      <c r="G810" s="16" t="s">
        <v>12</v>
      </c>
      <c r="H810" s="84" t="s">
        <v>407</v>
      </c>
      <c r="I810" s="15" t="s">
        <v>11528</v>
      </c>
      <c r="J810" s="8"/>
      <c r="K810" s="7"/>
      <c r="L810" s="179"/>
      <c r="M810" s="277"/>
      <c r="N810" s="126"/>
    </row>
    <row r="811" spans="1:235" s="1" customFormat="1" ht="18" customHeight="1" x14ac:dyDescent="0.25">
      <c r="A811" s="16" t="s">
        <v>11529</v>
      </c>
      <c r="B811" s="3" t="str">
        <f t="shared" si="25"/>
        <v>WCat</v>
      </c>
      <c r="C811" s="16"/>
      <c r="D811" s="17"/>
      <c r="E811" s="16"/>
      <c r="F811" s="16"/>
      <c r="G811" s="16" t="s">
        <v>12</v>
      </c>
      <c r="H811" s="84" t="s">
        <v>407</v>
      </c>
      <c r="I811" s="15" t="s">
        <v>11530</v>
      </c>
      <c r="J811" s="8"/>
      <c r="K811" s="7"/>
      <c r="L811" s="179"/>
      <c r="M811" s="277"/>
      <c r="N811" s="126"/>
    </row>
    <row r="812" spans="1:235" s="1" customFormat="1" ht="18" customHeight="1" x14ac:dyDescent="0.25">
      <c r="A812" s="16" t="s">
        <v>11531</v>
      </c>
      <c r="B812" s="3" t="str">
        <f t="shared" si="25"/>
        <v>WCat</v>
      </c>
      <c r="C812" s="16"/>
      <c r="D812" s="17"/>
      <c r="E812" s="16"/>
      <c r="F812" s="16"/>
      <c r="G812" s="16" t="s">
        <v>12</v>
      </c>
      <c r="H812" s="84" t="s">
        <v>407</v>
      </c>
      <c r="I812" s="15" t="s">
        <v>11532</v>
      </c>
      <c r="J812" s="16"/>
      <c r="K812" s="18"/>
      <c r="L812" s="179"/>
      <c r="M812" s="277"/>
      <c r="N812" s="126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  <c r="BJ812" s="12"/>
      <c r="BK812" s="12"/>
      <c r="BL812" s="12"/>
      <c r="BM812" s="12"/>
      <c r="BN812" s="12"/>
      <c r="BO812" s="12"/>
      <c r="BP812" s="12"/>
      <c r="BQ812" s="12"/>
      <c r="BR812" s="12"/>
      <c r="BS812" s="12"/>
      <c r="BT812" s="12"/>
      <c r="BU812" s="12"/>
      <c r="BV812" s="12"/>
      <c r="BW812" s="12"/>
      <c r="BX812" s="12"/>
      <c r="BY812" s="12"/>
      <c r="BZ812" s="12"/>
      <c r="CA812" s="12"/>
      <c r="CB812" s="12"/>
      <c r="CC812" s="12"/>
      <c r="CD812" s="12"/>
      <c r="CE812" s="12"/>
      <c r="CF812" s="12"/>
      <c r="CG812" s="12"/>
      <c r="CH812" s="12"/>
      <c r="CI812" s="12"/>
      <c r="CJ812" s="12"/>
      <c r="CK812" s="12"/>
      <c r="CL812" s="12"/>
      <c r="CM812" s="12"/>
      <c r="CN812" s="12"/>
      <c r="CO812" s="12"/>
      <c r="CP812" s="12"/>
      <c r="CQ812" s="12"/>
      <c r="CR812" s="12"/>
      <c r="CS812" s="12"/>
      <c r="CT812" s="12"/>
      <c r="CU812" s="12"/>
      <c r="CV812" s="12"/>
      <c r="CW812" s="12"/>
      <c r="CX812" s="12"/>
      <c r="CY812" s="12"/>
      <c r="CZ812" s="12"/>
      <c r="DA812" s="12"/>
      <c r="DB812" s="12"/>
      <c r="DC812" s="12"/>
      <c r="DD812" s="12"/>
      <c r="DE812" s="12"/>
      <c r="DF812" s="12"/>
      <c r="DG812" s="12"/>
      <c r="DH812" s="12"/>
      <c r="DI812" s="12"/>
      <c r="DJ812" s="12"/>
      <c r="DK812" s="12"/>
      <c r="DL812" s="12"/>
      <c r="DM812" s="12"/>
      <c r="DN812" s="12"/>
      <c r="DO812" s="12"/>
      <c r="DP812" s="12"/>
      <c r="DQ812" s="12"/>
      <c r="DR812" s="12"/>
      <c r="DS812" s="12"/>
      <c r="DT812" s="12"/>
      <c r="DU812" s="12"/>
      <c r="DV812" s="12"/>
      <c r="DW812" s="12"/>
      <c r="DX812" s="12"/>
      <c r="DY812" s="12"/>
      <c r="DZ812" s="12"/>
      <c r="EA812" s="12"/>
      <c r="EB812" s="12"/>
      <c r="EC812" s="12"/>
      <c r="ED812" s="12"/>
      <c r="EE812" s="12"/>
      <c r="EF812" s="12"/>
      <c r="EG812" s="12"/>
      <c r="EH812" s="12"/>
      <c r="EI812" s="12"/>
      <c r="EJ812" s="12"/>
      <c r="EK812" s="12"/>
      <c r="EL812" s="12"/>
      <c r="EM812" s="12"/>
      <c r="EN812" s="12"/>
      <c r="EO812" s="12"/>
      <c r="EP812" s="12"/>
      <c r="EQ812" s="12"/>
      <c r="ER812" s="12"/>
      <c r="ES812" s="12"/>
      <c r="ET812" s="12"/>
      <c r="EU812" s="12"/>
      <c r="EV812" s="12"/>
      <c r="EW812" s="12"/>
      <c r="EX812" s="12"/>
      <c r="EY812" s="12"/>
      <c r="EZ812" s="12"/>
      <c r="FA812" s="12"/>
      <c r="FB812" s="12"/>
      <c r="FC812" s="12"/>
      <c r="FD812" s="12"/>
      <c r="FE812" s="12"/>
      <c r="FF812" s="12"/>
      <c r="FG812" s="12"/>
      <c r="FH812" s="12"/>
      <c r="FI812" s="12"/>
      <c r="FJ812" s="12"/>
      <c r="FK812" s="12"/>
      <c r="FL812" s="12"/>
      <c r="FM812" s="12"/>
      <c r="FN812" s="12"/>
      <c r="FO812" s="12"/>
      <c r="FP812" s="12"/>
      <c r="FQ812" s="12"/>
      <c r="FR812" s="12"/>
      <c r="FS812" s="12"/>
      <c r="FT812" s="12"/>
      <c r="FU812" s="12"/>
      <c r="FV812" s="12"/>
      <c r="FW812" s="12"/>
      <c r="FX812" s="12"/>
      <c r="FY812" s="12"/>
      <c r="FZ812" s="12"/>
      <c r="GA812" s="12"/>
      <c r="GB812" s="12"/>
      <c r="GC812" s="12"/>
      <c r="GD812" s="12"/>
      <c r="GE812" s="12"/>
      <c r="GF812" s="12"/>
      <c r="GG812" s="12"/>
      <c r="GH812" s="12"/>
      <c r="GI812" s="12"/>
      <c r="GJ812" s="12"/>
      <c r="GK812" s="12"/>
      <c r="GL812" s="12"/>
      <c r="GM812" s="12"/>
      <c r="GN812" s="12"/>
      <c r="GO812" s="12"/>
      <c r="GP812" s="12"/>
      <c r="GQ812" s="12"/>
      <c r="GR812" s="12"/>
      <c r="GS812" s="12"/>
      <c r="GT812" s="12"/>
      <c r="GU812" s="12"/>
      <c r="GV812" s="12"/>
      <c r="GW812" s="12"/>
      <c r="GX812" s="12"/>
      <c r="GY812" s="12"/>
      <c r="GZ812" s="12"/>
      <c r="HA812" s="12"/>
      <c r="HB812" s="12"/>
      <c r="HC812" s="12"/>
      <c r="HD812" s="12"/>
      <c r="HE812" s="12"/>
      <c r="HF812" s="12"/>
      <c r="HG812" s="12"/>
      <c r="HH812" s="12"/>
      <c r="HI812" s="12"/>
      <c r="HJ812" s="12"/>
      <c r="HK812" s="12"/>
      <c r="HL812" s="12"/>
      <c r="HM812" s="12"/>
      <c r="HN812" s="12"/>
      <c r="HO812" s="12"/>
      <c r="HP812" s="12"/>
      <c r="HQ812" s="12"/>
      <c r="HR812" s="12"/>
      <c r="HS812" s="12"/>
      <c r="HT812" s="12"/>
      <c r="HU812" s="12"/>
      <c r="HV812" s="12"/>
      <c r="HW812" s="12"/>
      <c r="HX812" s="12"/>
      <c r="HY812" s="12"/>
      <c r="HZ812" s="12"/>
      <c r="IA812" s="12"/>
    </row>
    <row r="813" spans="1:235" s="1" customFormat="1" ht="18" customHeight="1" x14ac:dyDescent="0.25">
      <c r="A813" s="16" t="s">
        <v>11533</v>
      </c>
      <c r="B813" s="3" t="str">
        <f t="shared" si="25"/>
        <v>WCat</v>
      </c>
      <c r="C813" s="16"/>
      <c r="D813" s="17"/>
      <c r="E813" s="16"/>
      <c r="F813" s="16"/>
      <c r="G813" s="16" t="s">
        <v>12</v>
      </c>
      <c r="H813" s="84" t="s">
        <v>407</v>
      </c>
      <c r="I813" s="15" t="s">
        <v>11534</v>
      </c>
      <c r="J813" s="16"/>
      <c r="K813" s="18"/>
      <c r="L813" s="179"/>
      <c r="M813" s="277"/>
      <c r="N813" s="126"/>
    </row>
    <row r="814" spans="1:235" s="1" customFormat="1" ht="18" customHeight="1" x14ac:dyDescent="0.25">
      <c r="A814" s="16" t="s">
        <v>11535</v>
      </c>
      <c r="B814" s="3" t="str">
        <f t="shared" si="25"/>
        <v>WCat</v>
      </c>
      <c r="C814" s="16"/>
      <c r="D814" s="17"/>
      <c r="E814" s="16"/>
      <c r="F814" s="16"/>
      <c r="G814" s="16" t="s">
        <v>12</v>
      </c>
      <c r="H814" s="84" t="s">
        <v>407</v>
      </c>
      <c r="I814" s="15" t="s">
        <v>11536</v>
      </c>
      <c r="J814" s="8"/>
      <c r="K814" s="7"/>
      <c r="L814" s="179"/>
      <c r="M814" s="277"/>
      <c r="N814" s="126"/>
    </row>
    <row r="815" spans="1:235" s="1" customFormat="1" ht="18" customHeight="1" x14ac:dyDescent="0.25">
      <c r="A815" s="16" t="s">
        <v>11537</v>
      </c>
      <c r="B815" s="3" t="str">
        <f t="shared" si="25"/>
        <v>WCat</v>
      </c>
      <c r="C815" s="16"/>
      <c r="D815" s="17"/>
      <c r="E815" s="16"/>
      <c r="F815" s="16"/>
      <c r="G815" s="16" t="s">
        <v>12</v>
      </c>
      <c r="H815" s="84" t="s">
        <v>407</v>
      </c>
      <c r="I815" s="15" t="s">
        <v>11538</v>
      </c>
      <c r="J815" s="8"/>
      <c r="K815" s="7"/>
      <c r="L815" s="179"/>
      <c r="M815" s="277"/>
      <c r="N815" s="126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  <c r="BI815" s="12"/>
      <c r="BJ815" s="12"/>
      <c r="BK815" s="12"/>
      <c r="BL815" s="12"/>
      <c r="BM815" s="12"/>
      <c r="BN815" s="12"/>
      <c r="BO815" s="12"/>
      <c r="BP815" s="12"/>
      <c r="BQ815" s="12"/>
      <c r="BR815" s="12"/>
      <c r="BS815" s="12"/>
      <c r="BT815" s="12"/>
      <c r="BU815" s="12"/>
      <c r="BV815" s="12"/>
      <c r="BW815" s="12"/>
      <c r="BX815" s="12"/>
      <c r="BY815" s="12"/>
      <c r="BZ815" s="12"/>
      <c r="CA815" s="12"/>
      <c r="CB815" s="12"/>
      <c r="CC815" s="12"/>
      <c r="CD815" s="12"/>
      <c r="CE815" s="12"/>
      <c r="CF815" s="12"/>
      <c r="CG815" s="12"/>
      <c r="CH815" s="12"/>
      <c r="CI815" s="12"/>
      <c r="CJ815" s="12"/>
      <c r="CK815" s="12"/>
      <c r="CL815" s="12"/>
      <c r="CM815" s="12"/>
      <c r="CN815" s="12"/>
      <c r="CO815" s="12"/>
      <c r="CP815" s="12"/>
      <c r="CQ815" s="12"/>
      <c r="CR815" s="12"/>
      <c r="CS815" s="12"/>
      <c r="CT815" s="12"/>
      <c r="CU815" s="12"/>
      <c r="CV815" s="12"/>
      <c r="CW815" s="12"/>
      <c r="CX815" s="12"/>
      <c r="CY815" s="12"/>
      <c r="CZ815" s="12"/>
      <c r="DA815" s="12"/>
      <c r="DB815" s="12"/>
      <c r="DC815" s="12"/>
      <c r="DD815" s="12"/>
      <c r="DE815" s="12"/>
      <c r="DF815" s="12"/>
      <c r="DG815" s="12"/>
      <c r="DH815" s="12"/>
      <c r="DI815" s="12"/>
      <c r="DJ815" s="12"/>
      <c r="DK815" s="12"/>
      <c r="DL815" s="12"/>
      <c r="DM815" s="12"/>
      <c r="DN815" s="12"/>
      <c r="DO815" s="12"/>
      <c r="DP815" s="12"/>
      <c r="DQ815" s="12"/>
      <c r="DR815" s="12"/>
      <c r="DS815" s="12"/>
      <c r="DT815" s="12"/>
      <c r="DU815" s="12"/>
      <c r="DV815" s="12"/>
      <c r="DW815" s="12"/>
      <c r="DX815" s="12"/>
      <c r="DY815" s="12"/>
      <c r="DZ815" s="12"/>
      <c r="EA815" s="12"/>
      <c r="EB815" s="12"/>
      <c r="EC815" s="12"/>
      <c r="ED815" s="12"/>
      <c r="EE815" s="12"/>
      <c r="EF815" s="12"/>
      <c r="EG815" s="12"/>
      <c r="EH815" s="12"/>
      <c r="EI815" s="12"/>
      <c r="EJ815" s="12"/>
      <c r="EK815" s="12"/>
      <c r="EL815" s="12"/>
      <c r="EM815" s="12"/>
      <c r="EN815" s="12"/>
      <c r="EO815" s="12"/>
      <c r="EP815" s="12"/>
      <c r="EQ815" s="12"/>
      <c r="ER815" s="12"/>
      <c r="ES815" s="12"/>
      <c r="ET815" s="12"/>
      <c r="EU815" s="12"/>
      <c r="EV815" s="12"/>
      <c r="EW815" s="12"/>
      <c r="EX815" s="12"/>
      <c r="EY815" s="12"/>
      <c r="EZ815" s="12"/>
      <c r="FA815" s="12"/>
      <c r="FB815" s="12"/>
      <c r="FC815" s="12"/>
      <c r="FD815" s="12"/>
      <c r="FE815" s="12"/>
      <c r="FF815" s="12"/>
      <c r="FG815" s="12"/>
      <c r="FH815" s="12"/>
      <c r="FI815" s="12"/>
      <c r="FJ815" s="12"/>
      <c r="FK815" s="12"/>
      <c r="FL815" s="12"/>
      <c r="FM815" s="12"/>
      <c r="FN815" s="12"/>
      <c r="FO815" s="12"/>
      <c r="FP815" s="12"/>
      <c r="FQ815" s="12"/>
      <c r="FR815" s="12"/>
      <c r="FS815" s="12"/>
      <c r="FT815" s="12"/>
      <c r="FU815" s="12"/>
      <c r="FV815" s="12"/>
      <c r="FW815" s="12"/>
      <c r="FX815" s="12"/>
      <c r="FY815" s="12"/>
      <c r="FZ815" s="12"/>
      <c r="GA815" s="12"/>
      <c r="GB815" s="12"/>
      <c r="GC815" s="12"/>
      <c r="GD815" s="12"/>
      <c r="GE815" s="12"/>
      <c r="GF815" s="12"/>
      <c r="GG815" s="12"/>
      <c r="GH815" s="12"/>
      <c r="GI815" s="12"/>
      <c r="GJ815" s="12"/>
      <c r="GK815" s="12"/>
      <c r="GL815" s="12"/>
      <c r="GM815" s="12"/>
      <c r="GN815" s="12"/>
      <c r="GO815" s="12"/>
      <c r="GP815" s="12"/>
      <c r="GQ815" s="12"/>
      <c r="GR815" s="12"/>
      <c r="GS815" s="12"/>
      <c r="GT815" s="12"/>
      <c r="GU815" s="12"/>
      <c r="GV815" s="12"/>
      <c r="GW815" s="12"/>
      <c r="GX815" s="12"/>
      <c r="GY815" s="12"/>
      <c r="GZ815" s="12"/>
      <c r="HA815" s="12"/>
      <c r="HB815" s="12"/>
      <c r="HC815" s="12"/>
      <c r="HD815" s="12"/>
      <c r="HE815" s="12"/>
      <c r="HF815" s="12"/>
      <c r="HG815" s="12"/>
      <c r="HH815" s="12"/>
      <c r="HI815" s="12"/>
      <c r="HJ815" s="12"/>
      <c r="HK815" s="12"/>
      <c r="HL815" s="12"/>
      <c r="HM815" s="12"/>
      <c r="HN815" s="12"/>
      <c r="HO815" s="12"/>
      <c r="HP815" s="12"/>
      <c r="HQ815" s="12"/>
      <c r="HR815" s="12"/>
      <c r="HS815" s="12"/>
      <c r="HT815" s="12"/>
      <c r="HU815" s="12"/>
      <c r="HV815" s="12"/>
      <c r="HW815" s="12"/>
      <c r="HX815" s="12"/>
      <c r="HY815" s="12"/>
      <c r="HZ815" s="12"/>
      <c r="IA815" s="12"/>
    </row>
    <row r="816" spans="1:235" s="1" customFormat="1" ht="18" customHeight="1" x14ac:dyDescent="0.25">
      <c r="A816" s="16" t="s">
        <v>11539</v>
      </c>
      <c r="B816" s="3" t="str">
        <f t="shared" si="25"/>
        <v>WCat</v>
      </c>
      <c r="C816" s="16"/>
      <c r="D816" s="17"/>
      <c r="E816" s="16"/>
      <c r="F816" s="16"/>
      <c r="G816" s="16" t="s">
        <v>12</v>
      </c>
      <c r="H816" s="84" t="s">
        <v>407</v>
      </c>
      <c r="I816" s="15" t="s">
        <v>11540</v>
      </c>
      <c r="J816" s="8"/>
      <c r="K816" s="7"/>
      <c r="L816" s="179"/>
      <c r="M816" s="277"/>
      <c r="N816" s="126"/>
    </row>
    <row r="817" spans="1:235" s="1" customFormat="1" ht="18" customHeight="1" x14ac:dyDescent="0.25">
      <c r="A817" s="16" t="s">
        <v>11541</v>
      </c>
      <c r="B817" s="3" t="str">
        <f t="shared" si="25"/>
        <v>WCat</v>
      </c>
      <c r="C817" s="16"/>
      <c r="D817" s="17"/>
      <c r="E817" s="16"/>
      <c r="F817" s="16"/>
      <c r="G817" s="16" t="s">
        <v>12</v>
      </c>
      <c r="H817" s="84" t="s">
        <v>407</v>
      </c>
      <c r="I817" s="15" t="s">
        <v>11542</v>
      </c>
      <c r="J817" s="16"/>
      <c r="K817" s="18"/>
      <c r="L817" s="179"/>
      <c r="M817" s="277"/>
      <c r="N817" s="126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  <c r="BJ817" s="12"/>
      <c r="BK817" s="12"/>
      <c r="BL817" s="12"/>
      <c r="BM817" s="12"/>
      <c r="BN817" s="12"/>
      <c r="BO817" s="12"/>
      <c r="BP817" s="12"/>
      <c r="BQ817" s="12"/>
      <c r="BR817" s="12"/>
      <c r="BS817" s="12"/>
      <c r="BT817" s="12"/>
      <c r="BU817" s="12"/>
      <c r="BV817" s="12"/>
      <c r="BW817" s="12"/>
      <c r="BX817" s="12"/>
      <c r="BY817" s="12"/>
      <c r="BZ817" s="12"/>
      <c r="CA817" s="12"/>
      <c r="CB817" s="12"/>
      <c r="CC817" s="12"/>
      <c r="CD817" s="12"/>
      <c r="CE817" s="12"/>
      <c r="CF817" s="12"/>
      <c r="CG817" s="12"/>
      <c r="CH817" s="12"/>
      <c r="CI817" s="12"/>
      <c r="CJ817" s="12"/>
      <c r="CK817" s="12"/>
      <c r="CL817" s="12"/>
      <c r="CM817" s="12"/>
      <c r="CN817" s="12"/>
      <c r="CO817" s="12"/>
      <c r="CP817" s="12"/>
      <c r="CQ817" s="12"/>
      <c r="CR817" s="12"/>
      <c r="CS817" s="12"/>
      <c r="CT817" s="12"/>
      <c r="CU817" s="12"/>
      <c r="CV817" s="12"/>
      <c r="CW817" s="12"/>
      <c r="CX817" s="12"/>
      <c r="CY817" s="12"/>
      <c r="CZ817" s="12"/>
      <c r="DA817" s="12"/>
      <c r="DB817" s="12"/>
      <c r="DC817" s="12"/>
      <c r="DD817" s="12"/>
      <c r="DE817" s="12"/>
      <c r="DF817" s="12"/>
      <c r="DG817" s="12"/>
      <c r="DH817" s="12"/>
      <c r="DI817" s="12"/>
      <c r="DJ817" s="12"/>
      <c r="DK817" s="12"/>
      <c r="DL817" s="12"/>
      <c r="DM817" s="12"/>
      <c r="DN817" s="12"/>
      <c r="DO817" s="12"/>
      <c r="DP817" s="12"/>
      <c r="DQ817" s="12"/>
      <c r="DR817" s="12"/>
      <c r="DS817" s="12"/>
      <c r="DT817" s="12"/>
      <c r="DU817" s="12"/>
      <c r="DV817" s="12"/>
      <c r="DW817" s="12"/>
      <c r="DX817" s="12"/>
      <c r="DY817" s="12"/>
      <c r="DZ817" s="12"/>
      <c r="EA817" s="12"/>
      <c r="EB817" s="12"/>
      <c r="EC817" s="12"/>
      <c r="ED817" s="12"/>
      <c r="EE817" s="12"/>
      <c r="EF817" s="12"/>
      <c r="EG817" s="12"/>
      <c r="EH817" s="12"/>
      <c r="EI817" s="12"/>
      <c r="EJ817" s="12"/>
      <c r="EK817" s="12"/>
      <c r="EL817" s="12"/>
      <c r="EM817" s="12"/>
      <c r="EN817" s="12"/>
      <c r="EO817" s="12"/>
      <c r="EP817" s="12"/>
      <c r="EQ817" s="12"/>
      <c r="ER817" s="12"/>
      <c r="ES817" s="12"/>
      <c r="ET817" s="12"/>
      <c r="EU817" s="12"/>
      <c r="EV817" s="12"/>
      <c r="EW817" s="12"/>
      <c r="EX817" s="12"/>
      <c r="EY817" s="12"/>
      <c r="EZ817" s="12"/>
      <c r="FA817" s="12"/>
      <c r="FB817" s="12"/>
      <c r="FC817" s="12"/>
      <c r="FD817" s="12"/>
      <c r="FE817" s="12"/>
      <c r="FF817" s="12"/>
      <c r="FG817" s="12"/>
      <c r="FH817" s="12"/>
      <c r="FI817" s="12"/>
      <c r="FJ817" s="12"/>
      <c r="FK817" s="12"/>
      <c r="FL817" s="12"/>
      <c r="FM817" s="12"/>
      <c r="FN817" s="12"/>
      <c r="FO817" s="12"/>
      <c r="FP817" s="12"/>
      <c r="FQ817" s="12"/>
      <c r="FR817" s="12"/>
      <c r="FS817" s="12"/>
      <c r="FT817" s="12"/>
      <c r="FU817" s="12"/>
      <c r="FV817" s="12"/>
      <c r="FW817" s="12"/>
      <c r="FX817" s="12"/>
      <c r="FY817" s="12"/>
      <c r="FZ817" s="12"/>
      <c r="GA817" s="12"/>
      <c r="GB817" s="12"/>
      <c r="GC817" s="12"/>
      <c r="GD817" s="12"/>
      <c r="GE817" s="12"/>
      <c r="GF817" s="12"/>
      <c r="GG817" s="12"/>
      <c r="GH817" s="12"/>
      <c r="GI817" s="12"/>
      <c r="GJ817" s="12"/>
      <c r="GK817" s="12"/>
      <c r="GL817" s="12"/>
      <c r="GM817" s="12"/>
      <c r="GN817" s="12"/>
      <c r="GO817" s="12"/>
      <c r="GP817" s="12"/>
      <c r="GQ817" s="12"/>
      <c r="GR817" s="12"/>
      <c r="GS817" s="12"/>
      <c r="GT817" s="12"/>
      <c r="GU817" s="12"/>
      <c r="GV817" s="12"/>
      <c r="GW817" s="12"/>
      <c r="GX817" s="12"/>
      <c r="GY817" s="12"/>
      <c r="GZ817" s="12"/>
      <c r="HA817" s="12"/>
      <c r="HB817" s="12"/>
      <c r="HC817" s="12"/>
      <c r="HD817" s="12"/>
      <c r="HE817" s="12"/>
      <c r="HF817" s="12"/>
      <c r="HG817" s="12"/>
      <c r="HH817" s="12"/>
      <c r="HI817" s="12"/>
      <c r="HJ817" s="12"/>
      <c r="HK817" s="12"/>
      <c r="HL817" s="12"/>
      <c r="HM817" s="12"/>
      <c r="HN817" s="12"/>
      <c r="HO817" s="12"/>
      <c r="HP817" s="12"/>
      <c r="HQ817" s="12"/>
      <c r="HR817" s="12"/>
      <c r="HS817" s="12"/>
      <c r="HT817" s="12"/>
      <c r="HU817" s="12"/>
      <c r="HV817" s="12"/>
      <c r="HW817" s="12"/>
      <c r="HX817" s="12"/>
      <c r="HY817" s="12"/>
      <c r="HZ817" s="12"/>
      <c r="IA817" s="12"/>
    </row>
    <row r="818" spans="1:235" s="1" customFormat="1" ht="18" customHeight="1" x14ac:dyDescent="0.25">
      <c r="A818" s="16" t="s">
        <v>11543</v>
      </c>
      <c r="B818" s="3" t="str">
        <f t="shared" si="25"/>
        <v>WCat</v>
      </c>
      <c r="C818" s="16"/>
      <c r="D818" s="17"/>
      <c r="E818" s="16"/>
      <c r="F818" s="16"/>
      <c r="G818" s="16" t="s">
        <v>12</v>
      </c>
      <c r="H818" s="84" t="s">
        <v>407</v>
      </c>
      <c r="I818" s="15" t="s">
        <v>11544</v>
      </c>
      <c r="J818" s="16"/>
      <c r="K818" s="18"/>
      <c r="L818" s="179"/>
      <c r="M818" s="277"/>
      <c r="N818" s="126"/>
    </row>
    <row r="819" spans="1:235" s="1" customFormat="1" ht="18" customHeight="1" x14ac:dyDescent="0.25">
      <c r="A819" s="16" t="s">
        <v>11545</v>
      </c>
      <c r="B819" s="3" t="str">
        <f t="shared" si="25"/>
        <v>WCat</v>
      </c>
      <c r="C819" s="16"/>
      <c r="D819" s="17"/>
      <c r="E819" s="16"/>
      <c r="F819" s="16"/>
      <c r="G819" s="16" t="s">
        <v>12</v>
      </c>
      <c r="H819" s="84" t="s">
        <v>407</v>
      </c>
      <c r="I819" s="15" t="s">
        <v>11546</v>
      </c>
      <c r="J819" s="16"/>
      <c r="K819" s="18"/>
      <c r="L819" s="179"/>
      <c r="M819" s="277"/>
      <c r="N819" s="126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  <c r="BT819" s="12"/>
      <c r="BU819" s="12"/>
      <c r="BV819" s="12"/>
      <c r="BW819" s="12"/>
      <c r="BX819" s="12"/>
      <c r="BY819" s="12"/>
      <c r="BZ819" s="12"/>
      <c r="CA819" s="12"/>
      <c r="CB819" s="12"/>
      <c r="CC819" s="12"/>
      <c r="CD819" s="12"/>
      <c r="CE819" s="12"/>
      <c r="CF819" s="12"/>
      <c r="CG819" s="12"/>
      <c r="CH819" s="12"/>
      <c r="CI819" s="12"/>
      <c r="CJ819" s="12"/>
      <c r="CK819" s="12"/>
      <c r="CL819" s="12"/>
      <c r="CM819" s="12"/>
      <c r="CN819" s="12"/>
      <c r="CO819" s="12"/>
      <c r="CP819" s="12"/>
      <c r="CQ819" s="12"/>
      <c r="CR819" s="12"/>
      <c r="CS819" s="12"/>
      <c r="CT819" s="12"/>
      <c r="CU819" s="12"/>
      <c r="CV819" s="12"/>
      <c r="CW819" s="12"/>
      <c r="CX819" s="12"/>
      <c r="CY819" s="12"/>
      <c r="CZ819" s="12"/>
      <c r="DA819" s="12"/>
      <c r="DB819" s="12"/>
      <c r="DC819" s="12"/>
      <c r="DD819" s="12"/>
      <c r="DE819" s="12"/>
      <c r="DF819" s="12"/>
      <c r="DG819" s="12"/>
      <c r="DH819" s="12"/>
      <c r="DI819" s="12"/>
      <c r="DJ819" s="12"/>
      <c r="DK819" s="12"/>
      <c r="DL819" s="12"/>
      <c r="DM819" s="12"/>
      <c r="DN819" s="12"/>
      <c r="DO819" s="12"/>
      <c r="DP819" s="12"/>
      <c r="DQ819" s="12"/>
      <c r="DR819" s="12"/>
      <c r="DS819" s="12"/>
      <c r="DT819" s="12"/>
      <c r="DU819" s="12"/>
      <c r="DV819" s="12"/>
      <c r="DW819" s="12"/>
      <c r="DX819" s="12"/>
      <c r="DY819" s="12"/>
      <c r="DZ819" s="12"/>
      <c r="EA819" s="12"/>
      <c r="EB819" s="12"/>
      <c r="EC819" s="12"/>
      <c r="ED819" s="12"/>
      <c r="EE819" s="12"/>
      <c r="EF819" s="12"/>
      <c r="EG819" s="12"/>
      <c r="EH819" s="12"/>
      <c r="EI819" s="12"/>
      <c r="EJ819" s="12"/>
      <c r="EK819" s="12"/>
      <c r="EL819" s="12"/>
      <c r="EM819" s="12"/>
      <c r="EN819" s="12"/>
      <c r="EO819" s="12"/>
      <c r="EP819" s="12"/>
      <c r="EQ819" s="12"/>
      <c r="ER819" s="12"/>
      <c r="ES819" s="12"/>
      <c r="ET819" s="12"/>
      <c r="EU819" s="12"/>
      <c r="EV819" s="12"/>
      <c r="EW819" s="12"/>
      <c r="EX819" s="12"/>
      <c r="EY819" s="12"/>
      <c r="EZ819" s="12"/>
      <c r="FA819" s="12"/>
      <c r="FB819" s="12"/>
      <c r="FC819" s="12"/>
      <c r="FD819" s="12"/>
      <c r="FE819" s="12"/>
      <c r="FF819" s="12"/>
      <c r="FG819" s="12"/>
      <c r="FH819" s="12"/>
      <c r="FI819" s="12"/>
      <c r="FJ819" s="12"/>
      <c r="FK819" s="12"/>
      <c r="FL819" s="12"/>
      <c r="FM819" s="12"/>
      <c r="FN819" s="12"/>
      <c r="FO819" s="12"/>
      <c r="FP819" s="12"/>
      <c r="FQ819" s="12"/>
      <c r="FR819" s="12"/>
      <c r="FS819" s="12"/>
      <c r="FT819" s="12"/>
      <c r="FU819" s="12"/>
      <c r="FV819" s="12"/>
      <c r="FW819" s="12"/>
      <c r="FX819" s="12"/>
      <c r="FY819" s="12"/>
      <c r="FZ819" s="12"/>
      <c r="GA819" s="12"/>
      <c r="GB819" s="12"/>
      <c r="GC819" s="12"/>
      <c r="GD819" s="12"/>
      <c r="GE819" s="12"/>
      <c r="GF819" s="12"/>
      <c r="GG819" s="12"/>
      <c r="GH819" s="12"/>
      <c r="GI819" s="12"/>
      <c r="GJ819" s="12"/>
      <c r="GK819" s="12"/>
      <c r="GL819" s="12"/>
      <c r="GM819" s="12"/>
      <c r="GN819" s="12"/>
      <c r="GO819" s="12"/>
      <c r="GP819" s="12"/>
      <c r="GQ819" s="12"/>
      <c r="GR819" s="12"/>
      <c r="GS819" s="12"/>
      <c r="GT819" s="12"/>
      <c r="GU819" s="12"/>
      <c r="GV819" s="12"/>
      <c r="GW819" s="12"/>
      <c r="GX819" s="12"/>
      <c r="GY819" s="12"/>
      <c r="GZ819" s="12"/>
      <c r="HA819" s="12"/>
      <c r="HB819" s="12"/>
      <c r="HC819" s="12"/>
      <c r="HD819" s="12"/>
      <c r="HE819" s="12"/>
      <c r="HF819" s="12"/>
      <c r="HG819" s="12"/>
      <c r="HH819" s="12"/>
      <c r="HI819" s="12"/>
      <c r="HJ819" s="12"/>
      <c r="HK819" s="12"/>
      <c r="HL819" s="12"/>
      <c r="HM819" s="12"/>
      <c r="HN819" s="12"/>
      <c r="HO819" s="12"/>
      <c r="HP819" s="12"/>
      <c r="HQ819" s="12"/>
      <c r="HR819" s="12"/>
      <c r="HS819" s="12"/>
      <c r="HT819" s="12"/>
      <c r="HU819" s="12"/>
      <c r="HV819" s="12"/>
      <c r="HW819" s="12"/>
      <c r="HX819" s="12"/>
      <c r="HY819" s="12"/>
      <c r="HZ819" s="12"/>
      <c r="IA819" s="12"/>
    </row>
    <row r="820" spans="1:235" s="1" customFormat="1" ht="18" customHeight="1" x14ac:dyDescent="0.25">
      <c r="A820" s="16" t="s">
        <v>11547</v>
      </c>
      <c r="B820" s="3" t="str">
        <f t="shared" si="25"/>
        <v>WCat</v>
      </c>
      <c r="C820" s="16"/>
      <c r="D820" s="17"/>
      <c r="E820" s="16"/>
      <c r="F820" s="16"/>
      <c r="G820" s="16" t="s">
        <v>12</v>
      </c>
      <c r="H820" s="84" t="s">
        <v>407</v>
      </c>
      <c r="I820" s="15" t="s">
        <v>11548</v>
      </c>
      <c r="J820" s="8"/>
      <c r="K820" s="7"/>
      <c r="L820" s="179"/>
      <c r="M820" s="277"/>
      <c r="N820" s="126"/>
    </row>
    <row r="821" spans="1:235" s="1" customFormat="1" ht="18" customHeight="1" x14ac:dyDescent="0.25">
      <c r="A821" s="16" t="s">
        <v>11549</v>
      </c>
      <c r="B821" s="3" t="str">
        <f t="shared" si="25"/>
        <v>WCat</v>
      </c>
      <c r="C821" s="16"/>
      <c r="D821" s="17"/>
      <c r="E821" s="16"/>
      <c r="F821" s="16"/>
      <c r="G821" s="16" t="s">
        <v>12</v>
      </c>
      <c r="H821" s="84" t="s">
        <v>407</v>
      </c>
      <c r="I821" s="15" t="s">
        <v>11550</v>
      </c>
      <c r="J821" s="8"/>
      <c r="K821" s="7"/>
      <c r="L821" s="179"/>
      <c r="M821" s="277"/>
      <c r="N821" s="126"/>
    </row>
    <row r="822" spans="1:235" s="1" customFormat="1" ht="18" customHeight="1" x14ac:dyDescent="0.25">
      <c r="A822" s="16" t="s">
        <v>11551</v>
      </c>
      <c r="B822" s="3" t="str">
        <f t="shared" si="25"/>
        <v>WCat</v>
      </c>
      <c r="C822" s="16"/>
      <c r="D822" s="17"/>
      <c r="E822" s="16"/>
      <c r="F822" s="16"/>
      <c r="G822" s="16" t="s">
        <v>12</v>
      </c>
      <c r="H822" s="84" t="s">
        <v>407</v>
      </c>
      <c r="I822" s="15" t="s">
        <v>11552</v>
      </c>
      <c r="J822" s="8"/>
      <c r="K822" s="7"/>
      <c r="L822" s="179"/>
      <c r="M822" s="277"/>
      <c r="N822" s="126"/>
    </row>
    <row r="823" spans="1:235" s="1" customFormat="1" ht="18" customHeight="1" x14ac:dyDescent="0.25">
      <c r="A823" s="16" t="s">
        <v>11553</v>
      </c>
      <c r="B823" s="3" t="str">
        <f t="shared" si="25"/>
        <v>WCat</v>
      </c>
      <c r="C823" s="16"/>
      <c r="D823" s="17"/>
      <c r="E823" s="16"/>
      <c r="F823" s="16"/>
      <c r="G823" s="16" t="s">
        <v>12</v>
      </c>
      <c r="H823" s="84" t="s">
        <v>407</v>
      </c>
      <c r="I823" s="15" t="s">
        <v>11554</v>
      </c>
      <c r="J823" s="8"/>
      <c r="K823" s="7"/>
      <c r="L823" s="179"/>
      <c r="M823" s="277"/>
      <c r="N823" s="126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  <c r="BJ823" s="12"/>
      <c r="BK823" s="12"/>
      <c r="BL823" s="12"/>
      <c r="BM823" s="12"/>
      <c r="BN823" s="12"/>
      <c r="BO823" s="12"/>
      <c r="BP823" s="12"/>
      <c r="BQ823" s="12"/>
      <c r="BR823" s="12"/>
      <c r="BS823" s="12"/>
      <c r="BT823" s="12"/>
      <c r="BU823" s="12"/>
      <c r="BV823" s="12"/>
      <c r="BW823" s="12"/>
      <c r="BX823" s="12"/>
      <c r="BY823" s="12"/>
      <c r="BZ823" s="12"/>
      <c r="CA823" s="12"/>
      <c r="CB823" s="12"/>
      <c r="CC823" s="12"/>
      <c r="CD823" s="12"/>
      <c r="CE823" s="12"/>
      <c r="CF823" s="12"/>
      <c r="CG823" s="12"/>
      <c r="CH823" s="12"/>
      <c r="CI823" s="12"/>
      <c r="CJ823" s="12"/>
      <c r="CK823" s="12"/>
      <c r="CL823" s="12"/>
      <c r="CM823" s="12"/>
      <c r="CN823" s="12"/>
      <c r="CO823" s="12"/>
      <c r="CP823" s="12"/>
      <c r="CQ823" s="12"/>
      <c r="CR823" s="12"/>
      <c r="CS823" s="12"/>
      <c r="CT823" s="12"/>
      <c r="CU823" s="12"/>
      <c r="CV823" s="12"/>
      <c r="CW823" s="12"/>
      <c r="CX823" s="12"/>
      <c r="CY823" s="12"/>
      <c r="CZ823" s="12"/>
      <c r="DA823" s="12"/>
      <c r="DB823" s="12"/>
      <c r="DC823" s="12"/>
      <c r="DD823" s="12"/>
      <c r="DE823" s="12"/>
      <c r="DF823" s="12"/>
      <c r="DG823" s="12"/>
      <c r="DH823" s="12"/>
      <c r="DI823" s="12"/>
      <c r="DJ823" s="12"/>
      <c r="DK823" s="12"/>
      <c r="DL823" s="12"/>
      <c r="DM823" s="12"/>
      <c r="DN823" s="12"/>
      <c r="DO823" s="12"/>
      <c r="DP823" s="12"/>
      <c r="DQ823" s="12"/>
      <c r="DR823" s="12"/>
      <c r="DS823" s="12"/>
      <c r="DT823" s="12"/>
      <c r="DU823" s="12"/>
      <c r="DV823" s="12"/>
      <c r="DW823" s="12"/>
      <c r="DX823" s="12"/>
      <c r="DY823" s="12"/>
      <c r="DZ823" s="12"/>
      <c r="EA823" s="12"/>
      <c r="EB823" s="12"/>
      <c r="EC823" s="12"/>
      <c r="ED823" s="12"/>
      <c r="EE823" s="12"/>
      <c r="EF823" s="12"/>
      <c r="EG823" s="12"/>
      <c r="EH823" s="12"/>
      <c r="EI823" s="12"/>
      <c r="EJ823" s="12"/>
      <c r="EK823" s="12"/>
      <c r="EL823" s="12"/>
      <c r="EM823" s="12"/>
      <c r="EN823" s="12"/>
      <c r="EO823" s="12"/>
      <c r="EP823" s="12"/>
      <c r="EQ823" s="12"/>
      <c r="ER823" s="12"/>
      <c r="ES823" s="12"/>
      <c r="ET823" s="12"/>
      <c r="EU823" s="12"/>
      <c r="EV823" s="12"/>
      <c r="EW823" s="12"/>
      <c r="EX823" s="12"/>
      <c r="EY823" s="12"/>
      <c r="EZ823" s="12"/>
      <c r="FA823" s="12"/>
      <c r="FB823" s="12"/>
      <c r="FC823" s="12"/>
      <c r="FD823" s="12"/>
      <c r="FE823" s="12"/>
      <c r="FF823" s="12"/>
      <c r="FG823" s="12"/>
      <c r="FH823" s="12"/>
      <c r="FI823" s="12"/>
      <c r="FJ823" s="12"/>
      <c r="FK823" s="12"/>
      <c r="FL823" s="12"/>
      <c r="FM823" s="12"/>
      <c r="FN823" s="12"/>
      <c r="FO823" s="12"/>
      <c r="FP823" s="12"/>
      <c r="FQ823" s="12"/>
      <c r="FR823" s="12"/>
      <c r="FS823" s="12"/>
      <c r="FT823" s="12"/>
      <c r="FU823" s="12"/>
      <c r="FV823" s="12"/>
      <c r="FW823" s="12"/>
      <c r="FX823" s="12"/>
      <c r="FY823" s="12"/>
      <c r="FZ823" s="12"/>
      <c r="GA823" s="12"/>
      <c r="GB823" s="12"/>
      <c r="GC823" s="12"/>
      <c r="GD823" s="12"/>
      <c r="GE823" s="12"/>
      <c r="GF823" s="12"/>
      <c r="GG823" s="12"/>
      <c r="GH823" s="12"/>
      <c r="GI823" s="12"/>
      <c r="GJ823" s="12"/>
      <c r="GK823" s="12"/>
      <c r="GL823" s="12"/>
      <c r="GM823" s="12"/>
      <c r="GN823" s="12"/>
      <c r="GO823" s="12"/>
      <c r="GP823" s="12"/>
      <c r="GQ823" s="12"/>
      <c r="GR823" s="12"/>
      <c r="GS823" s="12"/>
      <c r="GT823" s="12"/>
      <c r="GU823" s="12"/>
      <c r="GV823" s="12"/>
      <c r="GW823" s="12"/>
      <c r="GX823" s="12"/>
      <c r="GY823" s="12"/>
      <c r="GZ823" s="12"/>
      <c r="HA823" s="12"/>
      <c r="HB823" s="12"/>
      <c r="HC823" s="12"/>
      <c r="HD823" s="12"/>
      <c r="HE823" s="12"/>
      <c r="HF823" s="12"/>
      <c r="HG823" s="12"/>
      <c r="HH823" s="12"/>
      <c r="HI823" s="12"/>
      <c r="HJ823" s="12"/>
      <c r="HK823" s="12"/>
      <c r="HL823" s="12"/>
      <c r="HM823" s="12"/>
      <c r="HN823" s="12"/>
      <c r="HO823" s="12"/>
      <c r="HP823" s="12"/>
      <c r="HQ823" s="12"/>
      <c r="HR823" s="12"/>
      <c r="HS823" s="12"/>
      <c r="HT823" s="12"/>
      <c r="HU823" s="12"/>
      <c r="HV823" s="12"/>
      <c r="HW823" s="12"/>
      <c r="HX823" s="12"/>
      <c r="HY823" s="12"/>
      <c r="HZ823" s="12"/>
      <c r="IA823" s="12"/>
    </row>
    <row r="824" spans="1:235" s="1" customFormat="1" ht="18" customHeight="1" x14ac:dyDescent="0.25">
      <c r="A824" s="16" t="s">
        <v>11555</v>
      </c>
      <c r="B824" s="3" t="str">
        <f t="shared" si="25"/>
        <v>WCat</v>
      </c>
      <c r="C824" s="16"/>
      <c r="D824" s="17"/>
      <c r="E824" s="16"/>
      <c r="F824" s="16"/>
      <c r="G824" s="16" t="s">
        <v>12</v>
      </c>
      <c r="H824" s="84" t="s">
        <v>407</v>
      </c>
      <c r="I824" s="15" t="s">
        <v>11556</v>
      </c>
      <c r="J824" s="16"/>
      <c r="K824" s="18"/>
      <c r="L824" s="179"/>
      <c r="M824" s="277"/>
      <c r="N824" s="126"/>
    </row>
    <row r="825" spans="1:235" s="1" customFormat="1" ht="18" customHeight="1" x14ac:dyDescent="0.25">
      <c r="A825" s="16" t="s">
        <v>11557</v>
      </c>
      <c r="B825" s="3" t="str">
        <f t="shared" si="25"/>
        <v>WCat</v>
      </c>
      <c r="C825" s="16"/>
      <c r="D825" s="17"/>
      <c r="E825" s="16"/>
      <c r="F825" s="16"/>
      <c r="G825" s="16" t="s">
        <v>12</v>
      </c>
      <c r="H825" s="84" t="s">
        <v>407</v>
      </c>
      <c r="I825" s="15" t="s">
        <v>11558</v>
      </c>
      <c r="J825" s="16"/>
      <c r="K825" s="18"/>
      <c r="L825" s="179"/>
      <c r="M825" s="277"/>
      <c r="N825" s="126"/>
    </row>
    <row r="826" spans="1:235" s="1" customFormat="1" ht="18" customHeight="1" x14ac:dyDescent="0.25">
      <c r="A826" s="16" t="s">
        <v>11559</v>
      </c>
      <c r="B826" s="3" t="str">
        <f t="shared" si="25"/>
        <v>WCat</v>
      </c>
      <c r="C826" s="16"/>
      <c r="D826" s="17"/>
      <c r="E826" s="16"/>
      <c r="F826" s="16"/>
      <c r="G826" s="16" t="s">
        <v>12</v>
      </c>
      <c r="H826" s="84" t="s">
        <v>407</v>
      </c>
      <c r="I826" s="15" t="s">
        <v>11560</v>
      </c>
      <c r="J826" s="16"/>
      <c r="K826" s="18"/>
      <c r="L826" s="179"/>
      <c r="M826" s="277"/>
      <c r="N826" s="126"/>
    </row>
    <row r="827" spans="1:235" s="1" customFormat="1" ht="18" customHeight="1" x14ac:dyDescent="0.25">
      <c r="A827" s="16" t="s">
        <v>11561</v>
      </c>
      <c r="B827" s="3" t="str">
        <f t="shared" si="25"/>
        <v>WCat</v>
      </c>
      <c r="C827" s="16"/>
      <c r="D827" s="17"/>
      <c r="E827" s="16"/>
      <c r="F827" s="16"/>
      <c r="G827" s="16" t="s">
        <v>12</v>
      </c>
      <c r="H827" s="84" t="s">
        <v>407</v>
      </c>
      <c r="I827" s="15" t="s">
        <v>11562</v>
      </c>
      <c r="J827" s="8"/>
      <c r="K827" s="7"/>
      <c r="L827" s="179"/>
      <c r="M827" s="277"/>
      <c r="N827" s="126"/>
    </row>
    <row r="828" spans="1:235" s="1" customFormat="1" ht="18" customHeight="1" x14ac:dyDescent="0.25">
      <c r="A828" s="16" t="s">
        <v>11563</v>
      </c>
      <c r="B828" s="3" t="str">
        <f t="shared" si="25"/>
        <v>WCat</v>
      </c>
      <c r="C828" s="16"/>
      <c r="D828" s="17"/>
      <c r="E828" s="16"/>
      <c r="F828" s="16"/>
      <c r="G828" s="16" t="s">
        <v>12</v>
      </c>
      <c r="H828" s="84" t="s">
        <v>407</v>
      </c>
      <c r="I828" s="15" t="s">
        <v>11564</v>
      </c>
      <c r="J828" s="8"/>
      <c r="K828" s="7"/>
      <c r="L828" s="179"/>
      <c r="M828" s="277"/>
      <c r="N828" s="126"/>
    </row>
    <row r="829" spans="1:235" s="1" customFormat="1" ht="18" customHeight="1" x14ac:dyDescent="0.25">
      <c r="A829" s="16" t="s">
        <v>11565</v>
      </c>
      <c r="B829" s="3" t="str">
        <f t="shared" si="25"/>
        <v>WCat</v>
      </c>
      <c r="C829" s="16"/>
      <c r="D829" s="17"/>
      <c r="E829" s="16"/>
      <c r="F829" s="16"/>
      <c r="G829" s="16" t="s">
        <v>12</v>
      </c>
      <c r="H829" s="84" t="s">
        <v>407</v>
      </c>
      <c r="I829" s="15" t="s">
        <v>11566</v>
      </c>
      <c r="J829" s="8"/>
      <c r="K829" s="7"/>
      <c r="L829" s="179"/>
      <c r="M829" s="277"/>
      <c r="N829" s="126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  <c r="BT829" s="12"/>
      <c r="BU829" s="12"/>
      <c r="BV829" s="12"/>
      <c r="BW829" s="12"/>
      <c r="BX829" s="12"/>
      <c r="BY829" s="12"/>
      <c r="BZ829" s="12"/>
      <c r="CA829" s="12"/>
      <c r="CB829" s="12"/>
      <c r="CC829" s="12"/>
      <c r="CD829" s="12"/>
      <c r="CE829" s="12"/>
      <c r="CF829" s="12"/>
      <c r="CG829" s="12"/>
      <c r="CH829" s="12"/>
      <c r="CI829" s="12"/>
      <c r="CJ829" s="12"/>
      <c r="CK829" s="12"/>
      <c r="CL829" s="12"/>
      <c r="CM829" s="12"/>
      <c r="CN829" s="12"/>
      <c r="CO829" s="12"/>
      <c r="CP829" s="12"/>
      <c r="CQ829" s="12"/>
      <c r="CR829" s="12"/>
      <c r="CS829" s="12"/>
      <c r="CT829" s="12"/>
      <c r="CU829" s="12"/>
      <c r="CV829" s="12"/>
      <c r="CW829" s="12"/>
      <c r="CX829" s="12"/>
      <c r="CY829" s="12"/>
      <c r="CZ829" s="12"/>
      <c r="DA829" s="12"/>
      <c r="DB829" s="12"/>
      <c r="DC829" s="12"/>
      <c r="DD829" s="12"/>
      <c r="DE829" s="12"/>
      <c r="DF829" s="12"/>
      <c r="DG829" s="12"/>
      <c r="DH829" s="12"/>
      <c r="DI829" s="12"/>
      <c r="DJ829" s="12"/>
      <c r="DK829" s="12"/>
      <c r="DL829" s="12"/>
      <c r="DM829" s="12"/>
      <c r="DN829" s="12"/>
      <c r="DO829" s="12"/>
      <c r="DP829" s="12"/>
      <c r="DQ829" s="12"/>
      <c r="DR829" s="12"/>
      <c r="DS829" s="12"/>
      <c r="DT829" s="12"/>
      <c r="DU829" s="12"/>
      <c r="DV829" s="12"/>
      <c r="DW829" s="12"/>
      <c r="DX829" s="12"/>
      <c r="DY829" s="12"/>
      <c r="DZ829" s="12"/>
      <c r="EA829" s="12"/>
      <c r="EB829" s="12"/>
      <c r="EC829" s="12"/>
      <c r="ED829" s="12"/>
      <c r="EE829" s="12"/>
      <c r="EF829" s="12"/>
      <c r="EG829" s="12"/>
      <c r="EH829" s="12"/>
      <c r="EI829" s="12"/>
      <c r="EJ829" s="12"/>
      <c r="EK829" s="12"/>
      <c r="EL829" s="12"/>
      <c r="EM829" s="12"/>
      <c r="EN829" s="12"/>
      <c r="EO829" s="12"/>
      <c r="EP829" s="12"/>
      <c r="EQ829" s="12"/>
      <c r="ER829" s="12"/>
      <c r="ES829" s="12"/>
      <c r="ET829" s="12"/>
      <c r="EU829" s="12"/>
      <c r="EV829" s="12"/>
      <c r="EW829" s="12"/>
      <c r="EX829" s="12"/>
      <c r="EY829" s="12"/>
      <c r="EZ829" s="12"/>
      <c r="FA829" s="12"/>
      <c r="FB829" s="12"/>
      <c r="FC829" s="12"/>
      <c r="FD829" s="12"/>
      <c r="FE829" s="12"/>
      <c r="FF829" s="12"/>
      <c r="FG829" s="12"/>
      <c r="FH829" s="12"/>
      <c r="FI829" s="12"/>
      <c r="FJ829" s="12"/>
      <c r="FK829" s="12"/>
      <c r="FL829" s="12"/>
      <c r="FM829" s="12"/>
      <c r="FN829" s="12"/>
      <c r="FO829" s="12"/>
      <c r="FP829" s="12"/>
      <c r="FQ829" s="12"/>
      <c r="FR829" s="12"/>
      <c r="FS829" s="12"/>
      <c r="FT829" s="12"/>
      <c r="FU829" s="12"/>
      <c r="FV829" s="12"/>
      <c r="FW829" s="12"/>
      <c r="FX829" s="12"/>
      <c r="FY829" s="12"/>
      <c r="FZ829" s="12"/>
      <c r="GA829" s="12"/>
      <c r="GB829" s="12"/>
      <c r="GC829" s="12"/>
      <c r="GD829" s="12"/>
      <c r="GE829" s="12"/>
      <c r="GF829" s="12"/>
      <c r="GG829" s="12"/>
      <c r="GH829" s="12"/>
      <c r="GI829" s="12"/>
      <c r="GJ829" s="12"/>
      <c r="GK829" s="12"/>
      <c r="GL829" s="12"/>
      <c r="GM829" s="12"/>
      <c r="GN829" s="12"/>
      <c r="GO829" s="12"/>
      <c r="GP829" s="12"/>
      <c r="GQ829" s="12"/>
      <c r="GR829" s="12"/>
      <c r="GS829" s="12"/>
      <c r="GT829" s="12"/>
      <c r="GU829" s="12"/>
      <c r="GV829" s="12"/>
      <c r="GW829" s="12"/>
      <c r="GX829" s="12"/>
      <c r="GY829" s="12"/>
      <c r="GZ829" s="12"/>
      <c r="HA829" s="12"/>
      <c r="HB829" s="12"/>
      <c r="HC829" s="12"/>
      <c r="HD829" s="12"/>
      <c r="HE829" s="12"/>
      <c r="HF829" s="12"/>
      <c r="HG829" s="12"/>
      <c r="HH829" s="12"/>
      <c r="HI829" s="12"/>
      <c r="HJ829" s="12"/>
      <c r="HK829" s="12"/>
      <c r="HL829" s="12"/>
      <c r="HM829" s="12"/>
      <c r="HN829" s="12"/>
      <c r="HO829" s="12"/>
      <c r="HP829" s="12"/>
      <c r="HQ829" s="12"/>
      <c r="HR829" s="12"/>
      <c r="HS829" s="12"/>
      <c r="HT829" s="12"/>
      <c r="HU829" s="12"/>
      <c r="HV829" s="12"/>
      <c r="HW829" s="12"/>
      <c r="HX829" s="12"/>
      <c r="HY829" s="12"/>
      <c r="HZ829" s="12"/>
      <c r="IA829" s="12"/>
    </row>
    <row r="830" spans="1:235" s="1" customFormat="1" ht="18" customHeight="1" x14ac:dyDescent="0.25">
      <c r="A830" s="16" t="s">
        <v>11567</v>
      </c>
      <c r="B830" s="3" t="str">
        <f t="shared" si="25"/>
        <v>WCat</v>
      </c>
      <c r="C830" s="16"/>
      <c r="D830" s="17"/>
      <c r="E830" s="16"/>
      <c r="F830" s="16"/>
      <c r="G830" s="16" t="s">
        <v>12</v>
      </c>
      <c r="H830" s="84" t="s">
        <v>407</v>
      </c>
      <c r="I830" s="15" t="s">
        <v>11568</v>
      </c>
      <c r="J830" s="8"/>
      <c r="K830" s="7"/>
      <c r="L830" s="179"/>
      <c r="M830" s="277"/>
      <c r="N830" s="126"/>
    </row>
    <row r="831" spans="1:235" s="1" customFormat="1" ht="18" customHeight="1" x14ac:dyDescent="0.25">
      <c r="A831" s="16" t="s">
        <v>11569</v>
      </c>
      <c r="B831" s="3" t="str">
        <f t="shared" si="25"/>
        <v>WCat</v>
      </c>
      <c r="C831" s="16"/>
      <c r="D831" s="17"/>
      <c r="E831" s="16"/>
      <c r="F831" s="16"/>
      <c r="G831" s="16" t="s">
        <v>12</v>
      </c>
      <c r="H831" s="84" t="s">
        <v>407</v>
      </c>
      <c r="I831" s="15" t="s">
        <v>11570</v>
      </c>
      <c r="J831" s="8"/>
      <c r="K831" s="7"/>
      <c r="L831" s="179"/>
      <c r="M831" s="277"/>
      <c r="N831" s="126"/>
    </row>
    <row r="832" spans="1:235" s="1" customFormat="1" ht="18" customHeight="1" x14ac:dyDescent="0.25">
      <c r="A832" s="16" t="s">
        <v>11571</v>
      </c>
      <c r="B832" s="3" t="str">
        <f t="shared" si="25"/>
        <v>WCat</v>
      </c>
      <c r="C832" s="16"/>
      <c r="D832" s="17"/>
      <c r="E832" s="16"/>
      <c r="F832" s="16"/>
      <c r="G832" s="16" t="s">
        <v>12</v>
      </c>
      <c r="H832" s="84" t="s">
        <v>407</v>
      </c>
      <c r="I832" s="15" t="s">
        <v>11572</v>
      </c>
      <c r="J832" s="8"/>
      <c r="K832" s="7"/>
      <c r="L832" s="179"/>
      <c r="M832" s="277"/>
      <c r="N832" s="126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2"/>
      <c r="BY832" s="12"/>
      <c r="BZ832" s="12"/>
      <c r="CA832" s="12"/>
      <c r="CB832" s="12"/>
      <c r="CC832" s="12"/>
      <c r="CD832" s="12"/>
      <c r="CE832" s="12"/>
      <c r="CF832" s="12"/>
      <c r="CG832" s="12"/>
      <c r="CH832" s="12"/>
      <c r="CI832" s="12"/>
      <c r="CJ832" s="12"/>
      <c r="CK832" s="12"/>
      <c r="CL832" s="12"/>
      <c r="CM832" s="12"/>
      <c r="CN832" s="12"/>
      <c r="CO832" s="12"/>
      <c r="CP832" s="12"/>
      <c r="CQ832" s="12"/>
      <c r="CR832" s="12"/>
      <c r="CS832" s="12"/>
      <c r="CT832" s="12"/>
      <c r="CU832" s="12"/>
      <c r="CV832" s="12"/>
      <c r="CW832" s="12"/>
      <c r="CX832" s="12"/>
      <c r="CY832" s="12"/>
      <c r="CZ832" s="12"/>
      <c r="DA832" s="12"/>
      <c r="DB832" s="12"/>
      <c r="DC832" s="12"/>
      <c r="DD832" s="12"/>
      <c r="DE832" s="12"/>
      <c r="DF832" s="12"/>
      <c r="DG832" s="12"/>
      <c r="DH832" s="12"/>
      <c r="DI832" s="12"/>
      <c r="DJ832" s="12"/>
      <c r="DK832" s="12"/>
      <c r="DL832" s="12"/>
      <c r="DM832" s="12"/>
      <c r="DN832" s="12"/>
      <c r="DO832" s="12"/>
      <c r="DP832" s="12"/>
      <c r="DQ832" s="12"/>
      <c r="DR832" s="12"/>
      <c r="DS832" s="12"/>
      <c r="DT832" s="12"/>
      <c r="DU832" s="12"/>
      <c r="DV832" s="12"/>
      <c r="DW832" s="12"/>
      <c r="DX832" s="12"/>
      <c r="DY832" s="12"/>
      <c r="DZ832" s="12"/>
      <c r="EA832" s="12"/>
      <c r="EB832" s="12"/>
      <c r="EC832" s="12"/>
      <c r="ED832" s="12"/>
      <c r="EE832" s="12"/>
      <c r="EF832" s="12"/>
      <c r="EG832" s="12"/>
      <c r="EH832" s="12"/>
      <c r="EI832" s="12"/>
      <c r="EJ832" s="12"/>
      <c r="EK832" s="12"/>
      <c r="EL832" s="12"/>
      <c r="EM832" s="12"/>
      <c r="EN832" s="12"/>
      <c r="EO832" s="12"/>
      <c r="EP832" s="12"/>
      <c r="EQ832" s="12"/>
      <c r="ER832" s="12"/>
      <c r="ES832" s="12"/>
      <c r="ET832" s="12"/>
      <c r="EU832" s="12"/>
      <c r="EV832" s="12"/>
      <c r="EW832" s="12"/>
      <c r="EX832" s="12"/>
      <c r="EY832" s="12"/>
      <c r="EZ832" s="12"/>
      <c r="FA832" s="12"/>
      <c r="FB832" s="12"/>
      <c r="FC832" s="12"/>
      <c r="FD832" s="12"/>
      <c r="FE832" s="12"/>
      <c r="FF832" s="12"/>
      <c r="FG832" s="12"/>
      <c r="FH832" s="12"/>
      <c r="FI832" s="12"/>
      <c r="FJ832" s="12"/>
      <c r="FK832" s="12"/>
      <c r="FL832" s="12"/>
      <c r="FM832" s="12"/>
      <c r="FN832" s="12"/>
      <c r="FO832" s="12"/>
      <c r="FP832" s="12"/>
      <c r="FQ832" s="12"/>
      <c r="FR832" s="12"/>
      <c r="FS832" s="12"/>
      <c r="FT832" s="12"/>
      <c r="FU832" s="12"/>
      <c r="FV832" s="12"/>
      <c r="FW832" s="12"/>
      <c r="FX832" s="12"/>
      <c r="FY832" s="12"/>
      <c r="FZ832" s="12"/>
      <c r="GA832" s="12"/>
      <c r="GB832" s="12"/>
      <c r="GC832" s="12"/>
      <c r="GD832" s="12"/>
      <c r="GE832" s="12"/>
      <c r="GF832" s="12"/>
      <c r="GG832" s="12"/>
      <c r="GH832" s="12"/>
      <c r="GI832" s="12"/>
      <c r="GJ832" s="12"/>
      <c r="GK832" s="12"/>
      <c r="GL832" s="12"/>
      <c r="GM832" s="12"/>
      <c r="GN832" s="12"/>
      <c r="GO832" s="12"/>
      <c r="GP832" s="12"/>
      <c r="GQ832" s="12"/>
      <c r="GR832" s="12"/>
      <c r="GS832" s="12"/>
      <c r="GT832" s="12"/>
      <c r="GU832" s="12"/>
      <c r="GV832" s="12"/>
      <c r="GW832" s="12"/>
      <c r="GX832" s="12"/>
      <c r="GY832" s="12"/>
      <c r="GZ832" s="12"/>
      <c r="HA832" s="12"/>
      <c r="HB832" s="12"/>
      <c r="HC832" s="12"/>
      <c r="HD832" s="12"/>
      <c r="HE832" s="12"/>
      <c r="HF832" s="12"/>
      <c r="HG832" s="12"/>
      <c r="HH832" s="12"/>
      <c r="HI832" s="12"/>
      <c r="HJ832" s="12"/>
      <c r="HK832" s="12"/>
      <c r="HL832" s="12"/>
      <c r="HM832" s="12"/>
      <c r="HN832" s="12"/>
      <c r="HO832" s="12"/>
      <c r="HP832" s="12"/>
      <c r="HQ832" s="12"/>
      <c r="HR832" s="12"/>
      <c r="HS832" s="12"/>
      <c r="HT832" s="12"/>
      <c r="HU832" s="12"/>
      <c r="HV832" s="12"/>
      <c r="HW832" s="12"/>
      <c r="HX832" s="12"/>
      <c r="HY832" s="12"/>
      <c r="HZ832" s="12"/>
      <c r="IA832" s="12"/>
    </row>
    <row r="833" spans="1:235" s="1" customFormat="1" ht="18" customHeight="1" x14ac:dyDescent="0.25">
      <c r="A833" s="16" t="s">
        <v>11573</v>
      </c>
      <c r="B833" s="3" t="str">
        <f t="shared" si="25"/>
        <v>WCat</v>
      </c>
      <c r="C833" s="16"/>
      <c r="D833" s="17"/>
      <c r="E833" s="16"/>
      <c r="F833" s="16"/>
      <c r="G833" s="16" t="s">
        <v>12</v>
      </c>
      <c r="H833" s="84" t="s">
        <v>407</v>
      </c>
      <c r="I833" s="15" t="s">
        <v>11574</v>
      </c>
      <c r="J833" s="16"/>
      <c r="K833" s="18"/>
      <c r="L833" s="179"/>
      <c r="M833" s="277"/>
      <c r="N833" s="126"/>
    </row>
    <row r="834" spans="1:235" s="1" customFormat="1" ht="18" customHeight="1" x14ac:dyDescent="0.25">
      <c r="A834" s="16" t="s">
        <v>11575</v>
      </c>
      <c r="B834" s="3" t="str">
        <f t="shared" si="25"/>
        <v>WCat</v>
      </c>
      <c r="C834" s="16"/>
      <c r="D834" s="17"/>
      <c r="E834" s="16"/>
      <c r="F834" s="16"/>
      <c r="G834" s="16" t="s">
        <v>12</v>
      </c>
      <c r="H834" s="84" t="s">
        <v>407</v>
      </c>
      <c r="I834" s="15" t="s">
        <v>11576</v>
      </c>
      <c r="J834" s="8"/>
      <c r="K834" s="7"/>
      <c r="L834" s="179"/>
      <c r="M834" s="277"/>
      <c r="N834" s="126"/>
    </row>
    <row r="835" spans="1:235" s="1" customFormat="1" ht="18" customHeight="1" x14ac:dyDescent="0.25">
      <c r="A835" s="16" t="s">
        <v>11577</v>
      </c>
      <c r="B835" s="3" t="str">
        <f t="shared" si="25"/>
        <v>WCat</v>
      </c>
      <c r="C835" s="16"/>
      <c r="D835" s="17"/>
      <c r="E835" s="16"/>
      <c r="F835" s="16"/>
      <c r="G835" s="16" t="s">
        <v>12</v>
      </c>
      <c r="H835" s="84" t="s">
        <v>407</v>
      </c>
      <c r="I835" s="15" t="s">
        <v>11578</v>
      </c>
      <c r="J835" s="8"/>
      <c r="K835" s="7"/>
      <c r="L835" s="179"/>
      <c r="M835" s="277"/>
      <c r="N835" s="126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  <c r="BJ835" s="12"/>
      <c r="BK835" s="12"/>
      <c r="BL835" s="12"/>
      <c r="BM835" s="12"/>
      <c r="BN835" s="12"/>
      <c r="BO835" s="12"/>
      <c r="BP835" s="12"/>
      <c r="BQ835" s="12"/>
      <c r="BR835" s="12"/>
      <c r="BS835" s="12"/>
      <c r="BT835" s="12"/>
      <c r="BU835" s="12"/>
      <c r="BV835" s="12"/>
      <c r="BW835" s="12"/>
      <c r="BX835" s="12"/>
      <c r="BY835" s="12"/>
      <c r="BZ835" s="12"/>
      <c r="CA835" s="12"/>
      <c r="CB835" s="12"/>
      <c r="CC835" s="12"/>
      <c r="CD835" s="12"/>
      <c r="CE835" s="12"/>
      <c r="CF835" s="12"/>
      <c r="CG835" s="12"/>
      <c r="CH835" s="12"/>
      <c r="CI835" s="12"/>
      <c r="CJ835" s="12"/>
      <c r="CK835" s="12"/>
      <c r="CL835" s="12"/>
      <c r="CM835" s="12"/>
      <c r="CN835" s="12"/>
      <c r="CO835" s="12"/>
      <c r="CP835" s="12"/>
      <c r="CQ835" s="12"/>
      <c r="CR835" s="12"/>
      <c r="CS835" s="12"/>
      <c r="CT835" s="12"/>
      <c r="CU835" s="12"/>
      <c r="CV835" s="12"/>
      <c r="CW835" s="12"/>
      <c r="CX835" s="12"/>
      <c r="CY835" s="12"/>
      <c r="CZ835" s="12"/>
      <c r="DA835" s="12"/>
      <c r="DB835" s="12"/>
      <c r="DC835" s="12"/>
      <c r="DD835" s="12"/>
      <c r="DE835" s="12"/>
      <c r="DF835" s="12"/>
      <c r="DG835" s="12"/>
      <c r="DH835" s="12"/>
      <c r="DI835" s="12"/>
      <c r="DJ835" s="12"/>
      <c r="DK835" s="12"/>
      <c r="DL835" s="12"/>
      <c r="DM835" s="12"/>
      <c r="DN835" s="12"/>
      <c r="DO835" s="12"/>
      <c r="DP835" s="12"/>
      <c r="DQ835" s="12"/>
      <c r="DR835" s="12"/>
      <c r="DS835" s="12"/>
      <c r="DT835" s="12"/>
      <c r="DU835" s="12"/>
      <c r="DV835" s="12"/>
      <c r="DW835" s="12"/>
      <c r="DX835" s="12"/>
      <c r="DY835" s="12"/>
      <c r="DZ835" s="12"/>
      <c r="EA835" s="12"/>
      <c r="EB835" s="12"/>
      <c r="EC835" s="12"/>
      <c r="ED835" s="12"/>
      <c r="EE835" s="12"/>
      <c r="EF835" s="12"/>
      <c r="EG835" s="12"/>
      <c r="EH835" s="12"/>
      <c r="EI835" s="12"/>
      <c r="EJ835" s="12"/>
      <c r="EK835" s="12"/>
      <c r="EL835" s="12"/>
      <c r="EM835" s="12"/>
      <c r="EN835" s="12"/>
      <c r="EO835" s="12"/>
      <c r="EP835" s="12"/>
      <c r="EQ835" s="12"/>
      <c r="ER835" s="12"/>
      <c r="ES835" s="12"/>
      <c r="ET835" s="12"/>
      <c r="EU835" s="12"/>
      <c r="EV835" s="12"/>
      <c r="EW835" s="12"/>
      <c r="EX835" s="12"/>
      <c r="EY835" s="12"/>
      <c r="EZ835" s="12"/>
      <c r="FA835" s="12"/>
      <c r="FB835" s="12"/>
      <c r="FC835" s="12"/>
      <c r="FD835" s="12"/>
      <c r="FE835" s="12"/>
      <c r="FF835" s="12"/>
      <c r="FG835" s="12"/>
      <c r="FH835" s="12"/>
      <c r="FI835" s="12"/>
      <c r="FJ835" s="12"/>
      <c r="FK835" s="12"/>
      <c r="FL835" s="12"/>
      <c r="FM835" s="12"/>
      <c r="FN835" s="12"/>
      <c r="FO835" s="12"/>
      <c r="FP835" s="12"/>
      <c r="FQ835" s="12"/>
      <c r="FR835" s="12"/>
      <c r="FS835" s="12"/>
      <c r="FT835" s="12"/>
      <c r="FU835" s="12"/>
      <c r="FV835" s="12"/>
      <c r="FW835" s="12"/>
      <c r="FX835" s="12"/>
      <c r="FY835" s="12"/>
      <c r="FZ835" s="12"/>
      <c r="GA835" s="12"/>
      <c r="GB835" s="12"/>
      <c r="GC835" s="12"/>
      <c r="GD835" s="12"/>
      <c r="GE835" s="12"/>
      <c r="GF835" s="12"/>
      <c r="GG835" s="12"/>
      <c r="GH835" s="12"/>
      <c r="GI835" s="12"/>
      <c r="GJ835" s="12"/>
      <c r="GK835" s="12"/>
      <c r="GL835" s="12"/>
      <c r="GM835" s="12"/>
      <c r="GN835" s="12"/>
      <c r="GO835" s="12"/>
      <c r="GP835" s="12"/>
      <c r="GQ835" s="12"/>
      <c r="GR835" s="12"/>
      <c r="GS835" s="12"/>
      <c r="GT835" s="12"/>
      <c r="GU835" s="12"/>
      <c r="GV835" s="12"/>
      <c r="GW835" s="12"/>
      <c r="GX835" s="12"/>
      <c r="GY835" s="12"/>
      <c r="GZ835" s="12"/>
      <c r="HA835" s="12"/>
      <c r="HB835" s="12"/>
      <c r="HC835" s="12"/>
      <c r="HD835" s="12"/>
      <c r="HE835" s="12"/>
      <c r="HF835" s="12"/>
      <c r="HG835" s="12"/>
      <c r="HH835" s="12"/>
      <c r="HI835" s="12"/>
      <c r="HJ835" s="12"/>
      <c r="HK835" s="12"/>
      <c r="HL835" s="12"/>
      <c r="HM835" s="12"/>
      <c r="HN835" s="12"/>
      <c r="HO835" s="12"/>
      <c r="HP835" s="12"/>
      <c r="HQ835" s="12"/>
      <c r="HR835" s="12"/>
      <c r="HS835" s="12"/>
      <c r="HT835" s="12"/>
      <c r="HU835" s="12"/>
      <c r="HV835" s="12"/>
      <c r="HW835" s="12"/>
      <c r="HX835" s="12"/>
      <c r="HY835" s="12"/>
      <c r="HZ835" s="12"/>
      <c r="IA835" s="12"/>
    </row>
    <row r="836" spans="1:235" s="1" customFormat="1" ht="18" customHeight="1" x14ac:dyDescent="0.25">
      <c r="A836" s="16" t="s">
        <v>11579</v>
      </c>
      <c r="B836" s="3" t="str">
        <f t="shared" si="25"/>
        <v>WCat</v>
      </c>
      <c r="C836" s="16"/>
      <c r="D836" s="17"/>
      <c r="E836" s="16"/>
      <c r="F836" s="16"/>
      <c r="G836" s="16" t="s">
        <v>12</v>
      </c>
      <c r="H836" s="84" t="s">
        <v>407</v>
      </c>
      <c r="I836" s="15" t="s">
        <v>11580</v>
      </c>
      <c r="J836" s="8"/>
      <c r="K836" s="7"/>
      <c r="L836" s="179"/>
      <c r="M836" s="277"/>
      <c r="N836" s="126"/>
    </row>
    <row r="837" spans="1:235" s="1" customFormat="1" ht="18" customHeight="1" x14ac:dyDescent="0.25">
      <c r="A837" s="16" t="s">
        <v>11581</v>
      </c>
      <c r="B837" s="3" t="str">
        <f t="shared" si="25"/>
        <v>WCat</v>
      </c>
      <c r="C837" s="16"/>
      <c r="D837" s="17"/>
      <c r="E837" s="16"/>
      <c r="F837" s="16"/>
      <c r="G837" s="16" t="s">
        <v>12</v>
      </c>
      <c r="H837" s="84" t="s">
        <v>407</v>
      </c>
      <c r="I837" s="15" t="s">
        <v>11582</v>
      </c>
      <c r="J837" s="8"/>
      <c r="K837" s="7"/>
      <c r="L837" s="179"/>
      <c r="M837" s="277"/>
      <c r="N837" s="126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  <c r="BJ837" s="12"/>
      <c r="BK837" s="12"/>
      <c r="BL837" s="12"/>
      <c r="BM837" s="12"/>
      <c r="BN837" s="12"/>
      <c r="BO837" s="12"/>
      <c r="BP837" s="12"/>
      <c r="BQ837" s="12"/>
      <c r="BR837" s="12"/>
      <c r="BS837" s="12"/>
      <c r="BT837" s="12"/>
      <c r="BU837" s="12"/>
      <c r="BV837" s="12"/>
      <c r="BW837" s="12"/>
      <c r="BX837" s="12"/>
      <c r="BY837" s="12"/>
      <c r="BZ837" s="12"/>
      <c r="CA837" s="12"/>
      <c r="CB837" s="12"/>
      <c r="CC837" s="12"/>
      <c r="CD837" s="12"/>
      <c r="CE837" s="12"/>
      <c r="CF837" s="12"/>
      <c r="CG837" s="12"/>
      <c r="CH837" s="12"/>
      <c r="CI837" s="12"/>
      <c r="CJ837" s="12"/>
      <c r="CK837" s="12"/>
      <c r="CL837" s="12"/>
      <c r="CM837" s="12"/>
      <c r="CN837" s="12"/>
      <c r="CO837" s="12"/>
      <c r="CP837" s="12"/>
      <c r="CQ837" s="12"/>
      <c r="CR837" s="12"/>
      <c r="CS837" s="12"/>
      <c r="CT837" s="12"/>
      <c r="CU837" s="12"/>
      <c r="CV837" s="12"/>
      <c r="CW837" s="12"/>
      <c r="CX837" s="12"/>
      <c r="CY837" s="12"/>
      <c r="CZ837" s="12"/>
      <c r="DA837" s="12"/>
      <c r="DB837" s="12"/>
      <c r="DC837" s="12"/>
      <c r="DD837" s="12"/>
      <c r="DE837" s="12"/>
      <c r="DF837" s="12"/>
      <c r="DG837" s="12"/>
      <c r="DH837" s="12"/>
      <c r="DI837" s="12"/>
      <c r="DJ837" s="12"/>
      <c r="DK837" s="12"/>
      <c r="DL837" s="12"/>
      <c r="DM837" s="12"/>
      <c r="DN837" s="12"/>
      <c r="DO837" s="12"/>
      <c r="DP837" s="12"/>
      <c r="DQ837" s="12"/>
      <c r="DR837" s="12"/>
      <c r="DS837" s="12"/>
      <c r="DT837" s="12"/>
      <c r="DU837" s="12"/>
      <c r="DV837" s="12"/>
      <c r="DW837" s="12"/>
      <c r="DX837" s="12"/>
      <c r="DY837" s="12"/>
      <c r="DZ837" s="12"/>
      <c r="EA837" s="12"/>
      <c r="EB837" s="12"/>
      <c r="EC837" s="12"/>
      <c r="ED837" s="12"/>
      <c r="EE837" s="12"/>
      <c r="EF837" s="12"/>
      <c r="EG837" s="12"/>
      <c r="EH837" s="12"/>
      <c r="EI837" s="12"/>
      <c r="EJ837" s="12"/>
      <c r="EK837" s="12"/>
      <c r="EL837" s="12"/>
      <c r="EM837" s="12"/>
      <c r="EN837" s="12"/>
      <c r="EO837" s="12"/>
      <c r="EP837" s="12"/>
      <c r="EQ837" s="12"/>
      <c r="ER837" s="12"/>
      <c r="ES837" s="12"/>
      <c r="ET837" s="12"/>
      <c r="EU837" s="12"/>
      <c r="EV837" s="12"/>
      <c r="EW837" s="12"/>
      <c r="EX837" s="12"/>
      <c r="EY837" s="12"/>
      <c r="EZ837" s="12"/>
      <c r="FA837" s="12"/>
      <c r="FB837" s="12"/>
      <c r="FC837" s="12"/>
      <c r="FD837" s="12"/>
      <c r="FE837" s="12"/>
      <c r="FF837" s="12"/>
      <c r="FG837" s="12"/>
      <c r="FH837" s="12"/>
      <c r="FI837" s="12"/>
      <c r="FJ837" s="12"/>
      <c r="FK837" s="12"/>
      <c r="FL837" s="12"/>
      <c r="FM837" s="12"/>
      <c r="FN837" s="12"/>
      <c r="FO837" s="12"/>
      <c r="FP837" s="12"/>
      <c r="FQ837" s="12"/>
      <c r="FR837" s="12"/>
      <c r="FS837" s="12"/>
      <c r="FT837" s="12"/>
      <c r="FU837" s="12"/>
      <c r="FV837" s="12"/>
      <c r="FW837" s="12"/>
      <c r="FX837" s="12"/>
      <c r="FY837" s="12"/>
      <c r="FZ837" s="12"/>
      <c r="GA837" s="12"/>
      <c r="GB837" s="12"/>
      <c r="GC837" s="12"/>
      <c r="GD837" s="12"/>
      <c r="GE837" s="12"/>
      <c r="GF837" s="12"/>
      <c r="GG837" s="12"/>
      <c r="GH837" s="12"/>
      <c r="GI837" s="12"/>
      <c r="GJ837" s="12"/>
      <c r="GK837" s="12"/>
      <c r="GL837" s="12"/>
      <c r="GM837" s="12"/>
      <c r="GN837" s="12"/>
      <c r="GO837" s="12"/>
      <c r="GP837" s="12"/>
      <c r="GQ837" s="12"/>
      <c r="GR837" s="12"/>
      <c r="GS837" s="12"/>
      <c r="GT837" s="12"/>
      <c r="GU837" s="12"/>
      <c r="GV837" s="12"/>
      <c r="GW837" s="12"/>
      <c r="GX837" s="12"/>
      <c r="GY837" s="12"/>
      <c r="GZ837" s="12"/>
      <c r="HA837" s="12"/>
      <c r="HB837" s="12"/>
      <c r="HC837" s="12"/>
      <c r="HD837" s="12"/>
      <c r="HE837" s="12"/>
      <c r="HF837" s="12"/>
      <c r="HG837" s="12"/>
      <c r="HH837" s="12"/>
      <c r="HI837" s="12"/>
      <c r="HJ837" s="12"/>
      <c r="HK837" s="12"/>
      <c r="HL837" s="12"/>
      <c r="HM837" s="12"/>
      <c r="HN837" s="12"/>
      <c r="HO837" s="12"/>
      <c r="HP837" s="12"/>
      <c r="HQ837" s="12"/>
      <c r="HR837" s="12"/>
      <c r="HS837" s="12"/>
      <c r="HT837" s="12"/>
      <c r="HU837" s="12"/>
      <c r="HV837" s="12"/>
      <c r="HW837" s="12"/>
      <c r="HX837" s="12"/>
      <c r="HY837" s="12"/>
      <c r="HZ837" s="12"/>
      <c r="IA837" s="12"/>
    </row>
    <row r="838" spans="1:235" s="1" customFormat="1" ht="18" customHeight="1" x14ac:dyDescent="0.25">
      <c r="A838" s="16" t="s">
        <v>11583</v>
      </c>
      <c r="B838" s="3" t="str">
        <f t="shared" si="25"/>
        <v>WCat</v>
      </c>
      <c r="C838" s="16"/>
      <c r="D838" s="17"/>
      <c r="E838" s="16"/>
      <c r="F838" s="16"/>
      <c r="G838" s="16" t="s">
        <v>12</v>
      </c>
      <c r="H838" s="84" t="s">
        <v>407</v>
      </c>
      <c r="I838" s="15" t="s">
        <v>11584</v>
      </c>
      <c r="J838" s="8"/>
      <c r="K838" s="7"/>
      <c r="L838" s="179"/>
      <c r="M838" s="277"/>
      <c r="N838" s="126"/>
    </row>
    <row r="839" spans="1:235" s="1" customFormat="1" ht="18" customHeight="1" x14ac:dyDescent="0.25">
      <c r="A839" s="16" t="s">
        <v>11585</v>
      </c>
      <c r="B839" s="3" t="str">
        <f t="shared" si="25"/>
        <v>WCat</v>
      </c>
      <c r="C839" s="16"/>
      <c r="D839" s="17"/>
      <c r="E839" s="16"/>
      <c r="F839" s="16"/>
      <c r="G839" s="16" t="s">
        <v>12</v>
      </c>
      <c r="H839" s="84" t="s">
        <v>407</v>
      </c>
      <c r="I839" s="15" t="s">
        <v>11586</v>
      </c>
      <c r="J839" s="8"/>
      <c r="K839" s="7"/>
      <c r="L839" s="179"/>
      <c r="M839" s="277"/>
      <c r="N839" s="126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  <c r="BI839" s="12"/>
      <c r="BJ839" s="12"/>
      <c r="BK839" s="12"/>
      <c r="BL839" s="12"/>
      <c r="BM839" s="12"/>
      <c r="BN839" s="12"/>
      <c r="BO839" s="12"/>
      <c r="BP839" s="12"/>
      <c r="BQ839" s="12"/>
      <c r="BR839" s="12"/>
      <c r="BS839" s="12"/>
      <c r="BT839" s="12"/>
      <c r="BU839" s="12"/>
      <c r="BV839" s="12"/>
      <c r="BW839" s="12"/>
      <c r="BX839" s="12"/>
      <c r="BY839" s="12"/>
      <c r="BZ839" s="12"/>
      <c r="CA839" s="12"/>
      <c r="CB839" s="12"/>
      <c r="CC839" s="12"/>
      <c r="CD839" s="12"/>
      <c r="CE839" s="12"/>
      <c r="CF839" s="12"/>
      <c r="CG839" s="12"/>
      <c r="CH839" s="12"/>
      <c r="CI839" s="12"/>
      <c r="CJ839" s="12"/>
      <c r="CK839" s="12"/>
      <c r="CL839" s="12"/>
      <c r="CM839" s="12"/>
      <c r="CN839" s="12"/>
      <c r="CO839" s="12"/>
      <c r="CP839" s="12"/>
      <c r="CQ839" s="12"/>
      <c r="CR839" s="12"/>
      <c r="CS839" s="12"/>
      <c r="CT839" s="12"/>
      <c r="CU839" s="12"/>
      <c r="CV839" s="12"/>
      <c r="CW839" s="12"/>
      <c r="CX839" s="12"/>
      <c r="CY839" s="12"/>
      <c r="CZ839" s="12"/>
      <c r="DA839" s="12"/>
      <c r="DB839" s="12"/>
      <c r="DC839" s="12"/>
      <c r="DD839" s="12"/>
      <c r="DE839" s="12"/>
      <c r="DF839" s="12"/>
      <c r="DG839" s="12"/>
      <c r="DH839" s="12"/>
      <c r="DI839" s="12"/>
      <c r="DJ839" s="12"/>
      <c r="DK839" s="12"/>
      <c r="DL839" s="12"/>
      <c r="DM839" s="12"/>
      <c r="DN839" s="12"/>
      <c r="DO839" s="12"/>
      <c r="DP839" s="12"/>
      <c r="DQ839" s="12"/>
      <c r="DR839" s="12"/>
      <c r="DS839" s="12"/>
      <c r="DT839" s="12"/>
      <c r="DU839" s="12"/>
      <c r="DV839" s="12"/>
      <c r="DW839" s="12"/>
      <c r="DX839" s="12"/>
      <c r="DY839" s="12"/>
      <c r="DZ839" s="12"/>
      <c r="EA839" s="12"/>
      <c r="EB839" s="12"/>
      <c r="EC839" s="12"/>
      <c r="ED839" s="12"/>
      <c r="EE839" s="12"/>
      <c r="EF839" s="12"/>
      <c r="EG839" s="12"/>
      <c r="EH839" s="12"/>
      <c r="EI839" s="12"/>
      <c r="EJ839" s="12"/>
      <c r="EK839" s="12"/>
      <c r="EL839" s="12"/>
      <c r="EM839" s="12"/>
      <c r="EN839" s="12"/>
      <c r="EO839" s="12"/>
      <c r="EP839" s="12"/>
      <c r="EQ839" s="12"/>
      <c r="ER839" s="12"/>
      <c r="ES839" s="12"/>
      <c r="ET839" s="12"/>
      <c r="EU839" s="12"/>
      <c r="EV839" s="12"/>
      <c r="EW839" s="12"/>
      <c r="EX839" s="12"/>
      <c r="EY839" s="12"/>
      <c r="EZ839" s="12"/>
      <c r="FA839" s="12"/>
      <c r="FB839" s="12"/>
      <c r="FC839" s="12"/>
      <c r="FD839" s="12"/>
      <c r="FE839" s="12"/>
      <c r="FF839" s="12"/>
      <c r="FG839" s="12"/>
      <c r="FH839" s="12"/>
      <c r="FI839" s="12"/>
      <c r="FJ839" s="12"/>
      <c r="FK839" s="12"/>
      <c r="FL839" s="12"/>
      <c r="FM839" s="12"/>
      <c r="FN839" s="12"/>
      <c r="FO839" s="12"/>
      <c r="FP839" s="12"/>
      <c r="FQ839" s="12"/>
      <c r="FR839" s="12"/>
      <c r="FS839" s="12"/>
      <c r="FT839" s="12"/>
      <c r="FU839" s="12"/>
      <c r="FV839" s="12"/>
      <c r="FW839" s="12"/>
      <c r="FX839" s="12"/>
      <c r="FY839" s="12"/>
      <c r="FZ839" s="12"/>
      <c r="GA839" s="12"/>
      <c r="GB839" s="12"/>
      <c r="GC839" s="12"/>
      <c r="GD839" s="12"/>
      <c r="GE839" s="12"/>
      <c r="GF839" s="12"/>
      <c r="GG839" s="12"/>
      <c r="GH839" s="12"/>
      <c r="GI839" s="12"/>
      <c r="GJ839" s="12"/>
      <c r="GK839" s="12"/>
      <c r="GL839" s="12"/>
      <c r="GM839" s="12"/>
      <c r="GN839" s="12"/>
      <c r="GO839" s="12"/>
      <c r="GP839" s="12"/>
      <c r="GQ839" s="12"/>
      <c r="GR839" s="12"/>
      <c r="GS839" s="12"/>
      <c r="GT839" s="12"/>
      <c r="GU839" s="12"/>
      <c r="GV839" s="12"/>
      <c r="GW839" s="12"/>
      <c r="GX839" s="12"/>
      <c r="GY839" s="12"/>
      <c r="GZ839" s="12"/>
      <c r="HA839" s="12"/>
      <c r="HB839" s="12"/>
      <c r="HC839" s="12"/>
      <c r="HD839" s="12"/>
      <c r="HE839" s="12"/>
      <c r="HF839" s="12"/>
      <c r="HG839" s="12"/>
      <c r="HH839" s="12"/>
      <c r="HI839" s="12"/>
      <c r="HJ839" s="12"/>
      <c r="HK839" s="12"/>
      <c r="HL839" s="12"/>
      <c r="HM839" s="12"/>
      <c r="HN839" s="12"/>
      <c r="HO839" s="12"/>
      <c r="HP839" s="12"/>
      <c r="HQ839" s="12"/>
      <c r="HR839" s="12"/>
      <c r="HS839" s="12"/>
      <c r="HT839" s="12"/>
      <c r="HU839" s="12"/>
      <c r="HV839" s="12"/>
      <c r="HW839" s="12"/>
      <c r="HX839" s="12"/>
      <c r="HY839" s="12"/>
      <c r="HZ839" s="12"/>
      <c r="IA839" s="12"/>
    </row>
    <row r="840" spans="1:235" s="1" customFormat="1" ht="18" customHeight="1" x14ac:dyDescent="0.25">
      <c r="A840" s="16" t="s">
        <v>11587</v>
      </c>
      <c r="B840" s="3" t="str">
        <f t="shared" si="25"/>
        <v>WCat</v>
      </c>
      <c r="C840" s="16"/>
      <c r="D840" s="17"/>
      <c r="E840" s="16"/>
      <c r="F840" s="16"/>
      <c r="G840" s="16" t="s">
        <v>12</v>
      </c>
      <c r="H840" s="84" t="s">
        <v>407</v>
      </c>
      <c r="I840" s="15" t="s">
        <v>11588</v>
      </c>
      <c r="J840" s="8"/>
      <c r="K840" s="7"/>
      <c r="L840" s="179"/>
      <c r="M840" s="277"/>
      <c r="N840" s="126"/>
    </row>
    <row r="841" spans="1:235" s="1" customFormat="1" ht="18" customHeight="1" x14ac:dyDescent="0.25">
      <c r="A841" s="16" t="s">
        <v>11589</v>
      </c>
      <c r="B841" s="3" t="str">
        <f t="shared" si="25"/>
        <v>WCat</v>
      </c>
      <c r="C841" s="16"/>
      <c r="D841" s="17"/>
      <c r="E841" s="16"/>
      <c r="F841" s="16"/>
      <c r="G841" s="16" t="s">
        <v>12</v>
      </c>
      <c r="H841" s="84" t="s">
        <v>407</v>
      </c>
      <c r="I841" s="15" t="s">
        <v>11590</v>
      </c>
      <c r="J841" s="13"/>
      <c r="K841" s="14"/>
      <c r="L841" s="179"/>
      <c r="M841" s="277"/>
      <c r="N841" s="126"/>
    </row>
    <row r="842" spans="1:235" s="1" customFormat="1" ht="18" customHeight="1" x14ac:dyDescent="0.25">
      <c r="A842" s="16" t="s">
        <v>11591</v>
      </c>
      <c r="B842" s="3" t="str">
        <f t="shared" si="25"/>
        <v>WCat</v>
      </c>
      <c r="C842" s="16"/>
      <c r="D842" s="17"/>
      <c r="E842" s="16"/>
      <c r="F842" s="16"/>
      <c r="G842" s="16" t="s">
        <v>12</v>
      </c>
      <c r="H842" s="84" t="s">
        <v>407</v>
      </c>
      <c r="I842" s="15" t="s">
        <v>11592</v>
      </c>
      <c r="J842" s="16"/>
      <c r="K842" s="18"/>
      <c r="L842" s="179"/>
      <c r="M842" s="277"/>
      <c r="N842" s="126"/>
    </row>
    <row r="843" spans="1:235" s="1" customFormat="1" ht="18" customHeight="1" x14ac:dyDescent="0.25">
      <c r="A843" s="16" t="s">
        <v>11593</v>
      </c>
      <c r="B843" s="3" t="str">
        <f t="shared" si="25"/>
        <v>WCat</v>
      </c>
      <c r="C843" s="16"/>
      <c r="D843" s="17"/>
      <c r="E843" s="16"/>
      <c r="F843" s="16"/>
      <c r="G843" s="16" t="s">
        <v>12</v>
      </c>
      <c r="H843" s="84" t="s">
        <v>407</v>
      </c>
      <c r="I843" s="15" t="s">
        <v>11594</v>
      </c>
      <c r="J843" s="8"/>
      <c r="K843" s="7"/>
      <c r="L843" s="179"/>
      <c r="M843" s="277"/>
      <c r="N843" s="126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  <c r="BJ843" s="12"/>
      <c r="BK843" s="12"/>
      <c r="BL843" s="12"/>
      <c r="BM843" s="12"/>
      <c r="BN843" s="12"/>
      <c r="BO843" s="12"/>
      <c r="BP843" s="12"/>
      <c r="BQ843" s="12"/>
      <c r="BR843" s="12"/>
      <c r="BS843" s="12"/>
      <c r="BT843" s="12"/>
      <c r="BU843" s="12"/>
      <c r="BV843" s="12"/>
      <c r="BW843" s="12"/>
      <c r="BX843" s="12"/>
      <c r="BY843" s="12"/>
      <c r="BZ843" s="12"/>
      <c r="CA843" s="12"/>
      <c r="CB843" s="12"/>
      <c r="CC843" s="12"/>
      <c r="CD843" s="12"/>
      <c r="CE843" s="12"/>
      <c r="CF843" s="12"/>
      <c r="CG843" s="12"/>
      <c r="CH843" s="12"/>
      <c r="CI843" s="12"/>
      <c r="CJ843" s="12"/>
      <c r="CK843" s="12"/>
      <c r="CL843" s="12"/>
      <c r="CM843" s="12"/>
      <c r="CN843" s="12"/>
      <c r="CO843" s="12"/>
      <c r="CP843" s="12"/>
      <c r="CQ843" s="12"/>
      <c r="CR843" s="12"/>
      <c r="CS843" s="12"/>
      <c r="CT843" s="12"/>
      <c r="CU843" s="12"/>
      <c r="CV843" s="12"/>
      <c r="CW843" s="12"/>
      <c r="CX843" s="12"/>
      <c r="CY843" s="12"/>
      <c r="CZ843" s="12"/>
      <c r="DA843" s="12"/>
      <c r="DB843" s="12"/>
      <c r="DC843" s="12"/>
      <c r="DD843" s="12"/>
      <c r="DE843" s="12"/>
      <c r="DF843" s="12"/>
      <c r="DG843" s="12"/>
      <c r="DH843" s="12"/>
      <c r="DI843" s="12"/>
      <c r="DJ843" s="12"/>
      <c r="DK843" s="12"/>
      <c r="DL843" s="12"/>
      <c r="DM843" s="12"/>
      <c r="DN843" s="12"/>
      <c r="DO843" s="12"/>
      <c r="DP843" s="12"/>
      <c r="DQ843" s="12"/>
      <c r="DR843" s="12"/>
      <c r="DS843" s="12"/>
      <c r="DT843" s="12"/>
      <c r="DU843" s="12"/>
      <c r="DV843" s="12"/>
      <c r="DW843" s="12"/>
      <c r="DX843" s="12"/>
      <c r="DY843" s="12"/>
      <c r="DZ843" s="12"/>
      <c r="EA843" s="12"/>
      <c r="EB843" s="12"/>
      <c r="EC843" s="12"/>
      <c r="ED843" s="12"/>
      <c r="EE843" s="12"/>
      <c r="EF843" s="12"/>
      <c r="EG843" s="12"/>
      <c r="EH843" s="12"/>
      <c r="EI843" s="12"/>
      <c r="EJ843" s="12"/>
      <c r="EK843" s="12"/>
      <c r="EL843" s="12"/>
      <c r="EM843" s="12"/>
      <c r="EN843" s="12"/>
      <c r="EO843" s="12"/>
      <c r="EP843" s="12"/>
      <c r="EQ843" s="12"/>
      <c r="ER843" s="12"/>
      <c r="ES843" s="12"/>
      <c r="ET843" s="12"/>
      <c r="EU843" s="12"/>
      <c r="EV843" s="12"/>
      <c r="EW843" s="12"/>
      <c r="EX843" s="12"/>
      <c r="EY843" s="12"/>
      <c r="EZ843" s="12"/>
      <c r="FA843" s="12"/>
      <c r="FB843" s="12"/>
      <c r="FC843" s="12"/>
      <c r="FD843" s="12"/>
      <c r="FE843" s="12"/>
      <c r="FF843" s="12"/>
      <c r="FG843" s="12"/>
      <c r="FH843" s="12"/>
      <c r="FI843" s="12"/>
      <c r="FJ843" s="12"/>
      <c r="FK843" s="12"/>
      <c r="FL843" s="12"/>
      <c r="FM843" s="12"/>
      <c r="FN843" s="12"/>
      <c r="FO843" s="12"/>
      <c r="FP843" s="12"/>
      <c r="FQ843" s="12"/>
      <c r="FR843" s="12"/>
      <c r="FS843" s="12"/>
      <c r="FT843" s="12"/>
      <c r="FU843" s="12"/>
      <c r="FV843" s="12"/>
      <c r="FW843" s="12"/>
      <c r="FX843" s="12"/>
      <c r="FY843" s="12"/>
      <c r="FZ843" s="12"/>
      <c r="GA843" s="12"/>
      <c r="GB843" s="12"/>
      <c r="GC843" s="12"/>
      <c r="GD843" s="12"/>
      <c r="GE843" s="12"/>
      <c r="GF843" s="12"/>
      <c r="GG843" s="12"/>
      <c r="GH843" s="12"/>
      <c r="GI843" s="12"/>
      <c r="GJ843" s="12"/>
      <c r="GK843" s="12"/>
      <c r="GL843" s="12"/>
      <c r="GM843" s="12"/>
      <c r="GN843" s="12"/>
      <c r="GO843" s="12"/>
      <c r="GP843" s="12"/>
      <c r="GQ843" s="12"/>
      <c r="GR843" s="12"/>
      <c r="GS843" s="12"/>
      <c r="GT843" s="12"/>
      <c r="GU843" s="12"/>
      <c r="GV843" s="12"/>
      <c r="GW843" s="12"/>
      <c r="GX843" s="12"/>
      <c r="GY843" s="12"/>
      <c r="GZ843" s="12"/>
      <c r="HA843" s="12"/>
      <c r="HB843" s="12"/>
      <c r="HC843" s="12"/>
      <c r="HD843" s="12"/>
      <c r="HE843" s="12"/>
      <c r="HF843" s="12"/>
      <c r="HG843" s="12"/>
      <c r="HH843" s="12"/>
      <c r="HI843" s="12"/>
      <c r="HJ843" s="12"/>
      <c r="HK843" s="12"/>
      <c r="HL843" s="12"/>
      <c r="HM843" s="12"/>
      <c r="HN843" s="12"/>
      <c r="HO843" s="12"/>
      <c r="HP843" s="12"/>
      <c r="HQ843" s="12"/>
      <c r="HR843" s="12"/>
      <c r="HS843" s="12"/>
      <c r="HT843" s="12"/>
      <c r="HU843" s="12"/>
      <c r="HV843" s="12"/>
      <c r="HW843" s="12"/>
      <c r="HX843" s="12"/>
      <c r="HY843" s="12"/>
      <c r="HZ843" s="12"/>
      <c r="IA843" s="12"/>
    </row>
    <row r="844" spans="1:235" s="1" customFormat="1" ht="18" customHeight="1" x14ac:dyDescent="0.25">
      <c r="A844" s="16" t="s">
        <v>11595</v>
      </c>
      <c r="B844" s="3" t="str">
        <f t="shared" si="25"/>
        <v>WCat</v>
      </c>
      <c r="C844" s="16"/>
      <c r="D844" s="17"/>
      <c r="E844" s="16"/>
      <c r="F844" s="16"/>
      <c r="G844" s="16" t="s">
        <v>12</v>
      </c>
      <c r="H844" s="84" t="s">
        <v>407</v>
      </c>
      <c r="I844" s="15" t="s">
        <v>11596</v>
      </c>
      <c r="J844" s="8"/>
      <c r="K844" s="7"/>
      <c r="L844" s="179"/>
      <c r="M844" s="277"/>
      <c r="N844" s="126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  <c r="BZ844" s="12"/>
      <c r="CA844" s="12"/>
      <c r="CB844" s="12"/>
      <c r="CC844" s="12"/>
      <c r="CD844" s="12"/>
      <c r="CE844" s="12"/>
      <c r="CF844" s="12"/>
      <c r="CG844" s="12"/>
      <c r="CH844" s="12"/>
      <c r="CI844" s="12"/>
      <c r="CJ844" s="12"/>
      <c r="CK844" s="12"/>
      <c r="CL844" s="12"/>
      <c r="CM844" s="12"/>
      <c r="CN844" s="12"/>
      <c r="CO844" s="12"/>
      <c r="CP844" s="12"/>
      <c r="CQ844" s="12"/>
      <c r="CR844" s="12"/>
      <c r="CS844" s="12"/>
      <c r="CT844" s="12"/>
      <c r="CU844" s="12"/>
      <c r="CV844" s="12"/>
      <c r="CW844" s="12"/>
      <c r="CX844" s="12"/>
      <c r="CY844" s="12"/>
      <c r="CZ844" s="12"/>
      <c r="DA844" s="12"/>
      <c r="DB844" s="12"/>
      <c r="DC844" s="12"/>
      <c r="DD844" s="12"/>
      <c r="DE844" s="12"/>
      <c r="DF844" s="12"/>
      <c r="DG844" s="12"/>
      <c r="DH844" s="12"/>
      <c r="DI844" s="12"/>
      <c r="DJ844" s="12"/>
      <c r="DK844" s="12"/>
      <c r="DL844" s="12"/>
      <c r="DM844" s="12"/>
      <c r="DN844" s="12"/>
      <c r="DO844" s="12"/>
      <c r="DP844" s="12"/>
      <c r="DQ844" s="12"/>
      <c r="DR844" s="12"/>
      <c r="DS844" s="12"/>
      <c r="DT844" s="12"/>
      <c r="DU844" s="12"/>
      <c r="DV844" s="12"/>
      <c r="DW844" s="12"/>
      <c r="DX844" s="12"/>
      <c r="DY844" s="12"/>
      <c r="DZ844" s="12"/>
      <c r="EA844" s="12"/>
      <c r="EB844" s="12"/>
      <c r="EC844" s="12"/>
      <c r="ED844" s="12"/>
      <c r="EE844" s="12"/>
      <c r="EF844" s="12"/>
      <c r="EG844" s="12"/>
      <c r="EH844" s="12"/>
      <c r="EI844" s="12"/>
      <c r="EJ844" s="12"/>
      <c r="EK844" s="12"/>
      <c r="EL844" s="12"/>
      <c r="EM844" s="12"/>
      <c r="EN844" s="12"/>
      <c r="EO844" s="12"/>
      <c r="EP844" s="12"/>
      <c r="EQ844" s="12"/>
      <c r="ER844" s="12"/>
      <c r="ES844" s="12"/>
      <c r="ET844" s="12"/>
      <c r="EU844" s="12"/>
      <c r="EV844" s="12"/>
      <c r="EW844" s="12"/>
      <c r="EX844" s="12"/>
      <c r="EY844" s="12"/>
      <c r="EZ844" s="12"/>
      <c r="FA844" s="12"/>
      <c r="FB844" s="12"/>
      <c r="FC844" s="12"/>
      <c r="FD844" s="12"/>
      <c r="FE844" s="12"/>
      <c r="FF844" s="12"/>
      <c r="FG844" s="12"/>
      <c r="FH844" s="12"/>
      <c r="FI844" s="12"/>
      <c r="FJ844" s="12"/>
      <c r="FK844" s="12"/>
      <c r="FL844" s="12"/>
      <c r="FM844" s="12"/>
      <c r="FN844" s="12"/>
      <c r="FO844" s="12"/>
      <c r="FP844" s="12"/>
      <c r="FQ844" s="12"/>
      <c r="FR844" s="12"/>
      <c r="FS844" s="12"/>
      <c r="FT844" s="12"/>
      <c r="FU844" s="12"/>
      <c r="FV844" s="12"/>
      <c r="FW844" s="12"/>
      <c r="FX844" s="12"/>
      <c r="FY844" s="12"/>
      <c r="FZ844" s="12"/>
      <c r="GA844" s="12"/>
      <c r="GB844" s="12"/>
      <c r="GC844" s="12"/>
      <c r="GD844" s="12"/>
      <c r="GE844" s="12"/>
      <c r="GF844" s="12"/>
      <c r="GG844" s="12"/>
      <c r="GH844" s="12"/>
      <c r="GI844" s="12"/>
      <c r="GJ844" s="12"/>
      <c r="GK844" s="12"/>
      <c r="GL844" s="12"/>
      <c r="GM844" s="12"/>
      <c r="GN844" s="12"/>
      <c r="GO844" s="12"/>
      <c r="GP844" s="12"/>
      <c r="GQ844" s="12"/>
      <c r="GR844" s="12"/>
      <c r="GS844" s="12"/>
      <c r="GT844" s="12"/>
      <c r="GU844" s="12"/>
      <c r="GV844" s="12"/>
      <c r="GW844" s="12"/>
      <c r="GX844" s="12"/>
      <c r="GY844" s="12"/>
      <c r="GZ844" s="12"/>
      <c r="HA844" s="12"/>
      <c r="HB844" s="12"/>
      <c r="HC844" s="12"/>
      <c r="HD844" s="12"/>
      <c r="HE844" s="12"/>
      <c r="HF844" s="12"/>
      <c r="HG844" s="12"/>
      <c r="HH844" s="12"/>
      <c r="HI844" s="12"/>
      <c r="HJ844" s="12"/>
      <c r="HK844" s="12"/>
      <c r="HL844" s="12"/>
      <c r="HM844" s="12"/>
      <c r="HN844" s="12"/>
      <c r="HO844" s="12"/>
      <c r="HP844" s="12"/>
      <c r="HQ844" s="12"/>
      <c r="HR844" s="12"/>
      <c r="HS844" s="12"/>
      <c r="HT844" s="12"/>
      <c r="HU844" s="12"/>
      <c r="HV844" s="12"/>
      <c r="HW844" s="12"/>
      <c r="HX844" s="12"/>
      <c r="HY844" s="12"/>
      <c r="HZ844" s="12"/>
      <c r="IA844" s="12"/>
    </row>
    <row r="845" spans="1:235" s="1" customFormat="1" ht="18" customHeight="1" x14ac:dyDescent="0.25">
      <c r="A845" s="16" t="s">
        <v>11597</v>
      </c>
      <c r="B845" s="3" t="str">
        <f t="shared" ref="B845:B908" si="26">HYPERLINK(CONCATENATE("http://www.worldcat.org/search?q=",A845),"WCat")</f>
        <v>WCat</v>
      </c>
      <c r="C845" s="16"/>
      <c r="D845" s="17"/>
      <c r="E845" s="16"/>
      <c r="F845" s="16"/>
      <c r="G845" s="16" t="s">
        <v>12</v>
      </c>
      <c r="H845" s="84" t="s">
        <v>407</v>
      </c>
      <c r="I845" s="15" t="s">
        <v>11598</v>
      </c>
      <c r="J845" s="8"/>
      <c r="K845" s="7"/>
      <c r="L845" s="179"/>
      <c r="M845" s="277"/>
      <c r="N845" s="126"/>
    </row>
    <row r="846" spans="1:235" s="1" customFormat="1" ht="18" customHeight="1" x14ac:dyDescent="0.25">
      <c r="A846" s="16" t="s">
        <v>11599</v>
      </c>
      <c r="B846" s="3" t="str">
        <f t="shared" si="26"/>
        <v>WCat</v>
      </c>
      <c r="C846" s="16"/>
      <c r="D846" s="17"/>
      <c r="E846" s="16"/>
      <c r="F846" s="16"/>
      <c r="G846" s="16" t="s">
        <v>12</v>
      </c>
      <c r="H846" s="84" t="s">
        <v>407</v>
      </c>
      <c r="I846" s="15" t="s">
        <v>11600</v>
      </c>
      <c r="J846" s="8"/>
      <c r="K846" s="7"/>
      <c r="L846" s="179"/>
      <c r="M846" s="277"/>
      <c r="N846" s="126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/>
      <c r="BQ846" s="12"/>
      <c r="BR846" s="12"/>
      <c r="BS846" s="12"/>
      <c r="BT846" s="12"/>
      <c r="BU846" s="12"/>
      <c r="BV846" s="12"/>
      <c r="BW846" s="12"/>
      <c r="BX846" s="12"/>
      <c r="BY846" s="12"/>
      <c r="BZ846" s="12"/>
      <c r="CA846" s="12"/>
      <c r="CB846" s="12"/>
      <c r="CC846" s="12"/>
      <c r="CD846" s="12"/>
      <c r="CE846" s="12"/>
      <c r="CF846" s="12"/>
      <c r="CG846" s="12"/>
      <c r="CH846" s="12"/>
      <c r="CI846" s="12"/>
      <c r="CJ846" s="12"/>
      <c r="CK846" s="12"/>
      <c r="CL846" s="12"/>
      <c r="CM846" s="12"/>
      <c r="CN846" s="12"/>
      <c r="CO846" s="12"/>
      <c r="CP846" s="12"/>
      <c r="CQ846" s="12"/>
      <c r="CR846" s="12"/>
      <c r="CS846" s="12"/>
      <c r="CT846" s="12"/>
      <c r="CU846" s="12"/>
      <c r="CV846" s="12"/>
      <c r="CW846" s="12"/>
      <c r="CX846" s="12"/>
      <c r="CY846" s="12"/>
      <c r="CZ846" s="12"/>
      <c r="DA846" s="12"/>
      <c r="DB846" s="12"/>
      <c r="DC846" s="12"/>
      <c r="DD846" s="12"/>
      <c r="DE846" s="12"/>
      <c r="DF846" s="12"/>
      <c r="DG846" s="12"/>
      <c r="DH846" s="12"/>
      <c r="DI846" s="12"/>
      <c r="DJ846" s="12"/>
      <c r="DK846" s="12"/>
      <c r="DL846" s="12"/>
      <c r="DM846" s="12"/>
      <c r="DN846" s="12"/>
      <c r="DO846" s="12"/>
      <c r="DP846" s="12"/>
      <c r="DQ846" s="12"/>
      <c r="DR846" s="12"/>
      <c r="DS846" s="12"/>
      <c r="DT846" s="12"/>
      <c r="DU846" s="12"/>
      <c r="DV846" s="12"/>
      <c r="DW846" s="12"/>
      <c r="DX846" s="12"/>
      <c r="DY846" s="12"/>
      <c r="DZ846" s="12"/>
      <c r="EA846" s="12"/>
      <c r="EB846" s="12"/>
      <c r="EC846" s="12"/>
      <c r="ED846" s="12"/>
      <c r="EE846" s="12"/>
      <c r="EF846" s="12"/>
      <c r="EG846" s="12"/>
      <c r="EH846" s="12"/>
      <c r="EI846" s="12"/>
      <c r="EJ846" s="12"/>
      <c r="EK846" s="12"/>
      <c r="EL846" s="12"/>
      <c r="EM846" s="12"/>
      <c r="EN846" s="12"/>
      <c r="EO846" s="12"/>
      <c r="EP846" s="12"/>
      <c r="EQ846" s="12"/>
      <c r="ER846" s="12"/>
      <c r="ES846" s="12"/>
      <c r="ET846" s="12"/>
      <c r="EU846" s="12"/>
      <c r="EV846" s="12"/>
      <c r="EW846" s="12"/>
      <c r="EX846" s="12"/>
      <c r="EY846" s="12"/>
      <c r="EZ846" s="12"/>
      <c r="FA846" s="12"/>
      <c r="FB846" s="12"/>
      <c r="FC846" s="12"/>
      <c r="FD846" s="12"/>
      <c r="FE846" s="12"/>
      <c r="FF846" s="12"/>
      <c r="FG846" s="12"/>
      <c r="FH846" s="12"/>
      <c r="FI846" s="12"/>
      <c r="FJ846" s="12"/>
      <c r="FK846" s="12"/>
      <c r="FL846" s="12"/>
      <c r="FM846" s="12"/>
      <c r="FN846" s="12"/>
      <c r="FO846" s="12"/>
      <c r="FP846" s="12"/>
      <c r="FQ846" s="12"/>
      <c r="FR846" s="12"/>
      <c r="FS846" s="12"/>
      <c r="FT846" s="12"/>
      <c r="FU846" s="12"/>
      <c r="FV846" s="12"/>
      <c r="FW846" s="12"/>
      <c r="FX846" s="12"/>
      <c r="FY846" s="12"/>
      <c r="FZ846" s="12"/>
      <c r="GA846" s="12"/>
      <c r="GB846" s="12"/>
      <c r="GC846" s="12"/>
      <c r="GD846" s="12"/>
      <c r="GE846" s="12"/>
      <c r="GF846" s="12"/>
      <c r="GG846" s="12"/>
      <c r="GH846" s="12"/>
      <c r="GI846" s="12"/>
      <c r="GJ846" s="12"/>
      <c r="GK846" s="12"/>
      <c r="GL846" s="12"/>
      <c r="GM846" s="12"/>
      <c r="GN846" s="12"/>
      <c r="GO846" s="12"/>
      <c r="GP846" s="12"/>
      <c r="GQ846" s="12"/>
      <c r="GR846" s="12"/>
      <c r="GS846" s="12"/>
      <c r="GT846" s="12"/>
      <c r="GU846" s="12"/>
      <c r="GV846" s="12"/>
      <c r="GW846" s="12"/>
      <c r="GX846" s="12"/>
      <c r="GY846" s="12"/>
      <c r="GZ846" s="12"/>
      <c r="HA846" s="12"/>
      <c r="HB846" s="12"/>
      <c r="HC846" s="12"/>
      <c r="HD846" s="12"/>
      <c r="HE846" s="12"/>
      <c r="HF846" s="12"/>
      <c r="HG846" s="12"/>
      <c r="HH846" s="12"/>
      <c r="HI846" s="12"/>
      <c r="HJ846" s="12"/>
      <c r="HK846" s="12"/>
      <c r="HL846" s="12"/>
      <c r="HM846" s="12"/>
      <c r="HN846" s="12"/>
      <c r="HO846" s="12"/>
      <c r="HP846" s="12"/>
      <c r="HQ846" s="12"/>
      <c r="HR846" s="12"/>
      <c r="HS846" s="12"/>
      <c r="HT846" s="12"/>
      <c r="HU846" s="12"/>
      <c r="HV846" s="12"/>
      <c r="HW846" s="12"/>
      <c r="HX846" s="12"/>
      <c r="HY846" s="12"/>
      <c r="HZ846" s="12"/>
      <c r="IA846" s="12"/>
    </row>
    <row r="847" spans="1:235" s="1" customFormat="1" ht="18" customHeight="1" x14ac:dyDescent="0.25">
      <c r="A847" s="16" t="s">
        <v>11601</v>
      </c>
      <c r="B847" s="3" t="str">
        <f t="shared" si="26"/>
        <v>WCat</v>
      </c>
      <c r="C847" s="16"/>
      <c r="D847" s="17"/>
      <c r="E847" s="16"/>
      <c r="F847" s="16"/>
      <c r="G847" s="16" t="s">
        <v>12</v>
      </c>
      <c r="H847" s="84" t="s">
        <v>407</v>
      </c>
      <c r="I847" s="15" t="s">
        <v>11602</v>
      </c>
      <c r="J847" s="8"/>
      <c r="K847" s="7"/>
      <c r="L847" s="179"/>
      <c r="M847" s="277"/>
      <c r="N847" s="126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  <c r="BS847" s="12"/>
      <c r="BT847" s="12"/>
      <c r="BU847" s="12"/>
      <c r="BV847" s="12"/>
      <c r="BW847" s="12"/>
      <c r="BX847" s="12"/>
      <c r="BY847" s="12"/>
      <c r="BZ847" s="12"/>
      <c r="CA847" s="12"/>
      <c r="CB847" s="12"/>
      <c r="CC847" s="12"/>
      <c r="CD847" s="12"/>
      <c r="CE847" s="12"/>
      <c r="CF847" s="12"/>
      <c r="CG847" s="12"/>
      <c r="CH847" s="12"/>
      <c r="CI847" s="12"/>
      <c r="CJ847" s="12"/>
      <c r="CK847" s="12"/>
      <c r="CL847" s="12"/>
      <c r="CM847" s="12"/>
      <c r="CN847" s="12"/>
      <c r="CO847" s="12"/>
      <c r="CP847" s="12"/>
      <c r="CQ847" s="12"/>
      <c r="CR847" s="12"/>
      <c r="CS847" s="12"/>
      <c r="CT847" s="12"/>
      <c r="CU847" s="12"/>
      <c r="CV847" s="12"/>
      <c r="CW847" s="12"/>
      <c r="CX847" s="12"/>
      <c r="CY847" s="12"/>
      <c r="CZ847" s="12"/>
      <c r="DA847" s="12"/>
      <c r="DB847" s="12"/>
      <c r="DC847" s="12"/>
      <c r="DD847" s="12"/>
      <c r="DE847" s="12"/>
      <c r="DF847" s="12"/>
      <c r="DG847" s="12"/>
      <c r="DH847" s="12"/>
      <c r="DI847" s="12"/>
      <c r="DJ847" s="12"/>
      <c r="DK847" s="12"/>
      <c r="DL847" s="12"/>
      <c r="DM847" s="12"/>
      <c r="DN847" s="12"/>
      <c r="DO847" s="12"/>
      <c r="DP847" s="12"/>
      <c r="DQ847" s="12"/>
      <c r="DR847" s="12"/>
      <c r="DS847" s="12"/>
      <c r="DT847" s="12"/>
      <c r="DU847" s="12"/>
      <c r="DV847" s="12"/>
      <c r="DW847" s="12"/>
      <c r="DX847" s="12"/>
      <c r="DY847" s="12"/>
      <c r="DZ847" s="12"/>
      <c r="EA847" s="12"/>
      <c r="EB847" s="12"/>
      <c r="EC847" s="12"/>
      <c r="ED847" s="12"/>
      <c r="EE847" s="12"/>
      <c r="EF847" s="12"/>
      <c r="EG847" s="12"/>
      <c r="EH847" s="12"/>
      <c r="EI847" s="12"/>
      <c r="EJ847" s="12"/>
      <c r="EK847" s="12"/>
      <c r="EL847" s="12"/>
      <c r="EM847" s="12"/>
      <c r="EN847" s="12"/>
      <c r="EO847" s="12"/>
      <c r="EP847" s="12"/>
      <c r="EQ847" s="12"/>
      <c r="ER847" s="12"/>
      <c r="ES847" s="12"/>
      <c r="ET847" s="12"/>
      <c r="EU847" s="12"/>
      <c r="EV847" s="12"/>
      <c r="EW847" s="12"/>
      <c r="EX847" s="12"/>
      <c r="EY847" s="12"/>
      <c r="EZ847" s="12"/>
      <c r="FA847" s="12"/>
      <c r="FB847" s="12"/>
      <c r="FC847" s="12"/>
      <c r="FD847" s="12"/>
      <c r="FE847" s="12"/>
      <c r="FF847" s="12"/>
      <c r="FG847" s="12"/>
      <c r="FH847" s="12"/>
      <c r="FI847" s="12"/>
      <c r="FJ847" s="12"/>
      <c r="FK847" s="12"/>
      <c r="FL847" s="12"/>
      <c r="FM847" s="12"/>
      <c r="FN847" s="12"/>
      <c r="FO847" s="12"/>
      <c r="FP847" s="12"/>
      <c r="FQ847" s="12"/>
      <c r="FR847" s="12"/>
      <c r="FS847" s="12"/>
      <c r="FT847" s="12"/>
      <c r="FU847" s="12"/>
      <c r="FV847" s="12"/>
      <c r="FW847" s="12"/>
      <c r="FX847" s="12"/>
      <c r="FY847" s="12"/>
      <c r="FZ847" s="12"/>
      <c r="GA847" s="12"/>
      <c r="GB847" s="12"/>
      <c r="GC847" s="12"/>
      <c r="GD847" s="12"/>
      <c r="GE847" s="12"/>
      <c r="GF847" s="12"/>
      <c r="GG847" s="12"/>
      <c r="GH847" s="12"/>
      <c r="GI847" s="12"/>
      <c r="GJ847" s="12"/>
      <c r="GK847" s="12"/>
      <c r="GL847" s="12"/>
      <c r="GM847" s="12"/>
      <c r="GN847" s="12"/>
      <c r="GO847" s="12"/>
      <c r="GP847" s="12"/>
      <c r="GQ847" s="12"/>
      <c r="GR847" s="12"/>
      <c r="GS847" s="12"/>
      <c r="GT847" s="12"/>
      <c r="GU847" s="12"/>
      <c r="GV847" s="12"/>
      <c r="GW847" s="12"/>
      <c r="GX847" s="12"/>
      <c r="GY847" s="12"/>
      <c r="GZ847" s="12"/>
      <c r="HA847" s="12"/>
      <c r="HB847" s="12"/>
      <c r="HC847" s="12"/>
      <c r="HD847" s="12"/>
      <c r="HE847" s="12"/>
      <c r="HF847" s="12"/>
      <c r="HG847" s="12"/>
      <c r="HH847" s="12"/>
      <c r="HI847" s="12"/>
      <c r="HJ847" s="12"/>
      <c r="HK847" s="12"/>
      <c r="HL847" s="12"/>
      <c r="HM847" s="12"/>
      <c r="HN847" s="12"/>
      <c r="HO847" s="12"/>
      <c r="HP847" s="12"/>
      <c r="HQ847" s="12"/>
      <c r="HR847" s="12"/>
      <c r="HS847" s="12"/>
      <c r="HT847" s="12"/>
      <c r="HU847" s="12"/>
      <c r="HV847" s="12"/>
      <c r="HW847" s="12"/>
      <c r="HX847" s="12"/>
      <c r="HY847" s="12"/>
      <c r="HZ847" s="12"/>
      <c r="IA847" s="12"/>
    </row>
    <row r="848" spans="1:235" s="1" customFormat="1" ht="18" customHeight="1" x14ac:dyDescent="0.25">
      <c r="A848" s="16" t="s">
        <v>11603</v>
      </c>
      <c r="B848" s="3" t="str">
        <f t="shared" si="26"/>
        <v>WCat</v>
      </c>
      <c r="C848" s="16"/>
      <c r="D848" s="17"/>
      <c r="E848" s="16"/>
      <c r="F848" s="16"/>
      <c r="G848" s="16" t="s">
        <v>12</v>
      </c>
      <c r="H848" s="84" t="s">
        <v>407</v>
      </c>
      <c r="I848" s="15" t="s">
        <v>11604</v>
      </c>
      <c r="J848" s="8"/>
      <c r="K848" s="7"/>
      <c r="L848" s="179"/>
      <c r="M848" s="277"/>
      <c r="N848" s="126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  <c r="BT848" s="12"/>
      <c r="BU848" s="12"/>
      <c r="BV848" s="12"/>
      <c r="BW848" s="12"/>
      <c r="BX848" s="12"/>
      <c r="BY848" s="12"/>
      <c r="BZ848" s="12"/>
      <c r="CA848" s="12"/>
      <c r="CB848" s="12"/>
      <c r="CC848" s="12"/>
      <c r="CD848" s="12"/>
      <c r="CE848" s="12"/>
      <c r="CF848" s="12"/>
      <c r="CG848" s="12"/>
      <c r="CH848" s="12"/>
      <c r="CI848" s="12"/>
      <c r="CJ848" s="12"/>
      <c r="CK848" s="12"/>
      <c r="CL848" s="12"/>
      <c r="CM848" s="12"/>
      <c r="CN848" s="12"/>
      <c r="CO848" s="12"/>
      <c r="CP848" s="12"/>
      <c r="CQ848" s="12"/>
      <c r="CR848" s="12"/>
      <c r="CS848" s="12"/>
      <c r="CT848" s="12"/>
      <c r="CU848" s="12"/>
      <c r="CV848" s="12"/>
      <c r="CW848" s="12"/>
      <c r="CX848" s="12"/>
      <c r="CY848" s="12"/>
      <c r="CZ848" s="12"/>
      <c r="DA848" s="12"/>
      <c r="DB848" s="12"/>
      <c r="DC848" s="12"/>
      <c r="DD848" s="12"/>
      <c r="DE848" s="12"/>
      <c r="DF848" s="12"/>
      <c r="DG848" s="12"/>
      <c r="DH848" s="12"/>
      <c r="DI848" s="12"/>
      <c r="DJ848" s="12"/>
      <c r="DK848" s="12"/>
      <c r="DL848" s="12"/>
      <c r="DM848" s="12"/>
      <c r="DN848" s="12"/>
      <c r="DO848" s="12"/>
      <c r="DP848" s="12"/>
      <c r="DQ848" s="12"/>
      <c r="DR848" s="12"/>
      <c r="DS848" s="12"/>
      <c r="DT848" s="12"/>
      <c r="DU848" s="12"/>
      <c r="DV848" s="12"/>
      <c r="DW848" s="12"/>
      <c r="DX848" s="12"/>
      <c r="DY848" s="12"/>
      <c r="DZ848" s="12"/>
      <c r="EA848" s="12"/>
      <c r="EB848" s="12"/>
      <c r="EC848" s="12"/>
      <c r="ED848" s="12"/>
      <c r="EE848" s="12"/>
      <c r="EF848" s="12"/>
      <c r="EG848" s="12"/>
      <c r="EH848" s="12"/>
      <c r="EI848" s="12"/>
      <c r="EJ848" s="12"/>
      <c r="EK848" s="12"/>
      <c r="EL848" s="12"/>
      <c r="EM848" s="12"/>
      <c r="EN848" s="12"/>
      <c r="EO848" s="12"/>
      <c r="EP848" s="12"/>
      <c r="EQ848" s="12"/>
      <c r="ER848" s="12"/>
      <c r="ES848" s="12"/>
      <c r="ET848" s="12"/>
      <c r="EU848" s="12"/>
      <c r="EV848" s="12"/>
      <c r="EW848" s="12"/>
      <c r="EX848" s="12"/>
      <c r="EY848" s="12"/>
      <c r="EZ848" s="12"/>
      <c r="FA848" s="12"/>
      <c r="FB848" s="12"/>
      <c r="FC848" s="12"/>
      <c r="FD848" s="12"/>
      <c r="FE848" s="12"/>
      <c r="FF848" s="12"/>
      <c r="FG848" s="12"/>
      <c r="FH848" s="12"/>
      <c r="FI848" s="12"/>
      <c r="FJ848" s="12"/>
      <c r="FK848" s="12"/>
      <c r="FL848" s="12"/>
      <c r="FM848" s="12"/>
      <c r="FN848" s="12"/>
      <c r="FO848" s="12"/>
      <c r="FP848" s="12"/>
      <c r="FQ848" s="12"/>
      <c r="FR848" s="12"/>
      <c r="FS848" s="12"/>
      <c r="FT848" s="12"/>
      <c r="FU848" s="12"/>
      <c r="FV848" s="12"/>
      <c r="FW848" s="12"/>
      <c r="FX848" s="12"/>
      <c r="FY848" s="12"/>
      <c r="FZ848" s="12"/>
      <c r="GA848" s="12"/>
      <c r="GB848" s="12"/>
      <c r="GC848" s="12"/>
      <c r="GD848" s="12"/>
      <c r="GE848" s="12"/>
      <c r="GF848" s="12"/>
      <c r="GG848" s="12"/>
      <c r="GH848" s="12"/>
      <c r="GI848" s="12"/>
      <c r="GJ848" s="12"/>
      <c r="GK848" s="12"/>
      <c r="GL848" s="12"/>
      <c r="GM848" s="12"/>
      <c r="GN848" s="12"/>
      <c r="GO848" s="12"/>
      <c r="GP848" s="12"/>
      <c r="GQ848" s="12"/>
      <c r="GR848" s="12"/>
      <c r="GS848" s="12"/>
      <c r="GT848" s="12"/>
      <c r="GU848" s="12"/>
      <c r="GV848" s="12"/>
      <c r="GW848" s="12"/>
      <c r="GX848" s="12"/>
      <c r="GY848" s="12"/>
      <c r="GZ848" s="12"/>
      <c r="HA848" s="12"/>
      <c r="HB848" s="12"/>
      <c r="HC848" s="12"/>
      <c r="HD848" s="12"/>
      <c r="HE848" s="12"/>
      <c r="HF848" s="12"/>
      <c r="HG848" s="12"/>
      <c r="HH848" s="12"/>
      <c r="HI848" s="12"/>
      <c r="HJ848" s="12"/>
      <c r="HK848" s="12"/>
      <c r="HL848" s="12"/>
      <c r="HM848" s="12"/>
      <c r="HN848" s="12"/>
      <c r="HO848" s="12"/>
      <c r="HP848" s="12"/>
      <c r="HQ848" s="12"/>
      <c r="HR848" s="12"/>
      <c r="HS848" s="12"/>
      <c r="HT848" s="12"/>
      <c r="HU848" s="12"/>
      <c r="HV848" s="12"/>
      <c r="HW848" s="12"/>
      <c r="HX848" s="12"/>
      <c r="HY848" s="12"/>
      <c r="HZ848" s="12"/>
      <c r="IA848" s="12"/>
    </row>
    <row r="849" spans="1:235" s="1" customFormat="1" ht="18" customHeight="1" x14ac:dyDescent="0.25">
      <c r="A849" s="16" t="s">
        <v>11605</v>
      </c>
      <c r="B849" s="3" t="str">
        <f t="shared" si="26"/>
        <v>WCat</v>
      </c>
      <c r="C849" s="16"/>
      <c r="D849" s="17"/>
      <c r="E849" s="16"/>
      <c r="F849" s="16"/>
      <c r="G849" s="16" t="s">
        <v>12</v>
      </c>
      <c r="H849" s="84" t="s">
        <v>407</v>
      </c>
      <c r="I849" s="15" t="s">
        <v>11606</v>
      </c>
      <c r="J849" s="16"/>
      <c r="K849" s="18"/>
      <c r="L849" s="179"/>
      <c r="M849" s="277"/>
      <c r="N849" s="126"/>
    </row>
    <row r="850" spans="1:235" s="1" customFormat="1" ht="18" customHeight="1" x14ac:dyDescent="0.25">
      <c r="A850" s="16" t="s">
        <v>11607</v>
      </c>
      <c r="B850" s="3" t="str">
        <f t="shared" si="26"/>
        <v>WCat</v>
      </c>
      <c r="C850" s="16"/>
      <c r="D850" s="17"/>
      <c r="E850" s="16"/>
      <c r="F850" s="16"/>
      <c r="G850" s="16" t="s">
        <v>12</v>
      </c>
      <c r="H850" s="84" t="s">
        <v>407</v>
      </c>
      <c r="I850" s="15" t="s">
        <v>11608</v>
      </c>
      <c r="J850" s="8"/>
      <c r="K850" s="7"/>
      <c r="L850" s="179"/>
      <c r="M850" s="277"/>
      <c r="N850" s="126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  <c r="BT850" s="12"/>
      <c r="BU850" s="12"/>
      <c r="BV850" s="12"/>
      <c r="BW850" s="12"/>
      <c r="BX850" s="12"/>
      <c r="BY850" s="12"/>
      <c r="BZ850" s="12"/>
      <c r="CA850" s="12"/>
      <c r="CB850" s="12"/>
      <c r="CC850" s="12"/>
      <c r="CD850" s="12"/>
      <c r="CE850" s="12"/>
      <c r="CF850" s="12"/>
      <c r="CG850" s="12"/>
      <c r="CH850" s="12"/>
      <c r="CI850" s="12"/>
      <c r="CJ850" s="12"/>
      <c r="CK850" s="12"/>
      <c r="CL850" s="12"/>
      <c r="CM850" s="12"/>
      <c r="CN850" s="12"/>
      <c r="CO850" s="12"/>
      <c r="CP850" s="12"/>
      <c r="CQ850" s="12"/>
      <c r="CR850" s="12"/>
      <c r="CS850" s="12"/>
      <c r="CT850" s="12"/>
      <c r="CU850" s="12"/>
      <c r="CV850" s="12"/>
      <c r="CW850" s="12"/>
      <c r="CX850" s="12"/>
      <c r="CY850" s="12"/>
      <c r="CZ850" s="12"/>
      <c r="DA850" s="12"/>
      <c r="DB850" s="12"/>
      <c r="DC850" s="12"/>
      <c r="DD850" s="12"/>
      <c r="DE850" s="12"/>
      <c r="DF850" s="12"/>
      <c r="DG850" s="12"/>
      <c r="DH850" s="12"/>
      <c r="DI850" s="12"/>
      <c r="DJ850" s="12"/>
      <c r="DK850" s="12"/>
      <c r="DL850" s="12"/>
      <c r="DM850" s="12"/>
      <c r="DN850" s="12"/>
      <c r="DO850" s="12"/>
      <c r="DP850" s="12"/>
      <c r="DQ850" s="12"/>
      <c r="DR850" s="12"/>
      <c r="DS850" s="12"/>
      <c r="DT850" s="12"/>
      <c r="DU850" s="12"/>
      <c r="DV850" s="12"/>
      <c r="DW850" s="12"/>
      <c r="DX850" s="12"/>
      <c r="DY850" s="12"/>
      <c r="DZ850" s="12"/>
      <c r="EA850" s="12"/>
      <c r="EB850" s="12"/>
      <c r="EC850" s="12"/>
      <c r="ED850" s="12"/>
      <c r="EE850" s="12"/>
      <c r="EF850" s="12"/>
      <c r="EG850" s="12"/>
      <c r="EH850" s="12"/>
      <c r="EI850" s="12"/>
      <c r="EJ850" s="12"/>
      <c r="EK850" s="12"/>
      <c r="EL850" s="12"/>
      <c r="EM850" s="12"/>
      <c r="EN850" s="12"/>
      <c r="EO850" s="12"/>
      <c r="EP850" s="12"/>
      <c r="EQ850" s="12"/>
      <c r="ER850" s="12"/>
      <c r="ES850" s="12"/>
      <c r="ET850" s="12"/>
      <c r="EU850" s="12"/>
      <c r="EV850" s="12"/>
      <c r="EW850" s="12"/>
      <c r="EX850" s="12"/>
      <c r="EY850" s="12"/>
      <c r="EZ850" s="12"/>
      <c r="FA850" s="12"/>
      <c r="FB850" s="12"/>
      <c r="FC850" s="12"/>
      <c r="FD850" s="12"/>
      <c r="FE850" s="12"/>
      <c r="FF850" s="12"/>
      <c r="FG850" s="12"/>
      <c r="FH850" s="12"/>
      <c r="FI850" s="12"/>
      <c r="FJ850" s="12"/>
      <c r="FK850" s="12"/>
      <c r="FL850" s="12"/>
      <c r="FM850" s="12"/>
      <c r="FN850" s="12"/>
      <c r="FO850" s="12"/>
      <c r="FP850" s="12"/>
      <c r="FQ850" s="12"/>
      <c r="FR850" s="12"/>
      <c r="FS850" s="12"/>
      <c r="FT850" s="12"/>
      <c r="FU850" s="12"/>
      <c r="FV850" s="12"/>
      <c r="FW850" s="12"/>
      <c r="FX850" s="12"/>
      <c r="FY850" s="12"/>
      <c r="FZ850" s="12"/>
      <c r="GA850" s="12"/>
      <c r="GB850" s="12"/>
      <c r="GC850" s="12"/>
      <c r="GD850" s="12"/>
      <c r="GE850" s="12"/>
      <c r="GF850" s="12"/>
      <c r="GG850" s="12"/>
      <c r="GH850" s="12"/>
      <c r="GI850" s="12"/>
      <c r="GJ850" s="12"/>
      <c r="GK850" s="12"/>
      <c r="GL850" s="12"/>
      <c r="GM850" s="12"/>
      <c r="GN850" s="12"/>
      <c r="GO850" s="12"/>
      <c r="GP850" s="12"/>
      <c r="GQ850" s="12"/>
      <c r="GR850" s="12"/>
      <c r="GS850" s="12"/>
      <c r="GT850" s="12"/>
      <c r="GU850" s="12"/>
      <c r="GV850" s="12"/>
      <c r="GW850" s="12"/>
      <c r="GX850" s="12"/>
      <c r="GY850" s="12"/>
      <c r="GZ850" s="12"/>
      <c r="HA850" s="12"/>
      <c r="HB850" s="12"/>
      <c r="HC850" s="12"/>
      <c r="HD850" s="12"/>
      <c r="HE850" s="12"/>
      <c r="HF850" s="12"/>
      <c r="HG850" s="12"/>
      <c r="HH850" s="12"/>
      <c r="HI850" s="12"/>
      <c r="HJ850" s="12"/>
      <c r="HK850" s="12"/>
      <c r="HL850" s="12"/>
      <c r="HM850" s="12"/>
      <c r="HN850" s="12"/>
      <c r="HO850" s="12"/>
      <c r="HP850" s="12"/>
      <c r="HQ850" s="12"/>
      <c r="HR850" s="12"/>
      <c r="HS850" s="12"/>
      <c r="HT850" s="12"/>
      <c r="HU850" s="12"/>
      <c r="HV850" s="12"/>
      <c r="HW850" s="12"/>
      <c r="HX850" s="12"/>
      <c r="HY850" s="12"/>
      <c r="HZ850" s="12"/>
      <c r="IA850" s="12"/>
    </row>
    <row r="851" spans="1:235" s="1" customFormat="1" ht="18" customHeight="1" x14ac:dyDescent="0.25">
      <c r="A851" s="16" t="s">
        <v>11609</v>
      </c>
      <c r="B851" s="3" t="str">
        <f t="shared" si="26"/>
        <v>WCat</v>
      </c>
      <c r="C851" s="16"/>
      <c r="D851" s="17"/>
      <c r="E851" s="16"/>
      <c r="F851" s="16"/>
      <c r="G851" s="16" t="s">
        <v>12</v>
      </c>
      <c r="H851" s="84" t="s">
        <v>407</v>
      </c>
      <c r="I851" s="15" t="s">
        <v>11610</v>
      </c>
      <c r="J851" s="8"/>
      <c r="K851" s="7"/>
      <c r="L851" s="179"/>
      <c r="M851" s="277"/>
      <c r="N851" s="126"/>
    </row>
    <row r="852" spans="1:235" s="1" customFormat="1" ht="18" customHeight="1" x14ac:dyDescent="0.25">
      <c r="A852" s="16" t="s">
        <v>11611</v>
      </c>
      <c r="B852" s="3" t="str">
        <f t="shared" si="26"/>
        <v>WCat</v>
      </c>
      <c r="C852" s="16"/>
      <c r="D852" s="17"/>
      <c r="E852" s="16"/>
      <c r="F852" s="16"/>
      <c r="G852" s="16" t="s">
        <v>12</v>
      </c>
      <c r="H852" s="84" t="s">
        <v>407</v>
      </c>
      <c r="I852" s="15" t="s">
        <v>11612</v>
      </c>
      <c r="J852" s="8"/>
      <c r="K852" s="7"/>
      <c r="L852" s="179"/>
      <c r="M852" s="277"/>
      <c r="N852" s="126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/>
      <c r="BS852" s="12"/>
      <c r="BT852" s="12"/>
      <c r="BU852" s="12"/>
      <c r="BV852" s="12"/>
      <c r="BW852" s="12"/>
      <c r="BX852" s="12"/>
      <c r="BY852" s="12"/>
      <c r="BZ852" s="12"/>
      <c r="CA852" s="12"/>
      <c r="CB852" s="12"/>
      <c r="CC852" s="12"/>
      <c r="CD852" s="12"/>
      <c r="CE852" s="12"/>
      <c r="CF852" s="12"/>
      <c r="CG852" s="12"/>
      <c r="CH852" s="12"/>
      <c r="CI852" s="12"/>
      <c r="CJ852" s="12"/>
      <c r="CK852" s="12"/>
      <c r="CL852" s="12"/>
      <c r="CM852" s="12"/>
      <c r="CN852" s="12"/>
      <c r="CO852" s="12"/>
      <c r="CP852" s="12"/>
      <c r="CQ852" s="12"/>
      <c r="CR852" s="12"/>
      <c r="CS852" s="12"/>
      <c r="CT852" s="12"/>
      <c r="CU852" s="12"/>
      <c r="CV852" s="12"/>
      <c r="CW852" s="12"/>
      <c r="CX852" s="12"/>
      <c r="CY852" s="12"/>
      <c r="CZ852" s="12"/>
      <c r="DA852" s="12"/>
      <c r="DB852" s="12"/>
      <c r="DC852" s="12"/>
      <c r="DD852" s="12"/>
      <c r="DE852" s="12"/>
      <c r="DF852" s="12"/>
      <c r="DG852" s="12"/>
      <c r="DH852" s="12"/>
      <c r="DI852" s="12"/>
      <c r="DJ852" s="12"/>
      <c r="DK852" s="12"/>
      <c r="DL852" s="12"/>
      <c r="DM852" s="12"/>
      <c r="DN852" s="12"/>
      <c r="DO852" s="12"/>
      <c r="DP852" s="12"/>
      <c r="DQ852" s="12"/>
      <c r="DR852" s="12"/>
      <c r="DS852" s="12"/>
      <c r="DT852" s="12"/>
      <c r="DU852" s="12"/>
      <c r="DV852" s="12"/>
      <c r="DW852" s="12"/>
      <c r="DX852" s="12"/>
      <c r="DY852" s="12"/>
      <c r="DZ852" s="12"/>
      <c r="EA852" s="12"/>
      <c r="EB852" s="12"/>
      <c r="EC852" s="12"/>
      <c r="ED852" s="12"/>
      <c r="EE852" s="12"/>
      <c r="EF852" s="12"/>
      <c r="EG852" s="12"/>
      <c r="EH852" s="12"/>
      <c r="EI852" s="12"/>
      <c r="EJ852" s="12"/>
      <c r="EK852" s="12"/>
      <c r="EL852" s="12"/>
      <c r="EM852" s="12"/>
      <c r="EN852" s="12"/>
      <c r="EO852" s="12"/>
      <c r="EP852" s="12"/>
      <c r="EQ852" s="12"/>
      <c r="ER852" s="12"/>
      <c r="ES852" s="12"/>
      <c r="ET852" s="12"/>
      <c r="EU852" s="12"/>
      <c r="EV852" s="12"/>
      <c r="EW852" s="12"/>
      <c r="EX852" s="12"/>
      <c r="EY852" s="12"/>
      <c r="EZ852" s="12"/>
      <c r="FA852" s="12"/>
      <c r="FB852" s="12"/>
      <c r="FC852" s="12"/>
      <c r="FD852" s="12"/>
      <c r="FE852" s="12"/>
      <c r="FF852" s="12"/>
      <c r="FG852" s="12"/>
      <c r="FH852" s="12"/>
      <c r="FI852" s="12"/>
      <c r="FJ852" s="12"/>
      <c r="FK852" s="12"/>
      <c r="FL852" s="12"/>
      <c r="FM852" s="12"/>
      <c r="FN852" s="12"/>
      <c r="FO852" s="12"/>
      <c r="FP852" s="12"/>
      <c r="FQ852" s="12"/>
      <c r="FR852" s="12"/>
      <c r="FS852" s="12"/>
      <c r="FT852" s="12"/>
      <c r="FU852" s="12"/>
      <c r="FV852" s="12"/>
      <c r="FW852" s="12"/>
      <c r="FX852" s="12"/>
      <c r="FY852" s="12"/>
      <c r="FZ852" s="12"/>
      <c r="GA852" s="12"/>
      <c r="GB852" s="12"/>
      <c r="GC852" s="12"/>
      <c r="GD852" s="12"/>
      <c r="GE852" s="12"/>
      <c r="GF852" s="12"/>
      <c r="GG852" s="12"/>
      <c r="GH852" s="12"/>
      <c r="GI852" s="12"/>
      <c r="GJ852" s="12"/>
      <c r="GK852" s="12"/>
      <c r="GL852" s="12"/>
      <c r="GM852" s="12"/>
      <c r="GN852" s="12"/>
      <c r="GO852" s="12"/>
      <c r="GP852" s="12"/>
      <c r="GQ852" s="12"/>
      <c r="GR852" s="12"/>
      <c r="GS852" s="12"/>
      <c r="GT852" s="12"/>
      <c r="GU852" s="12"/>
      <c r="GV852" s="12"/>
      <c r="GW852" s="12"/>
      <c r="GX852" s="12"/>
      <c r="GY852" s="12"/>
      <c r="GZ852" s="12"/>
      <c r="HA852" s="12"/>
      <c r="HB852" s="12"/>
      <c r="HC852" s="12"/>
      <c r="HD852" s="12"/>
      <c r="HE852" s="12"/>
      <c r="HF852" s="12"/>
      <c r="HG852" s="12"/>
      <c r="HH852" s="12"/>
      <c r="HI852" s="12"/>
      <c r="HJ852" s="12"/>
      <c r="HK852" s="12"/>
      <c r="HL852" s="12"/>
      <c r="HM852" s="12"/>
      <c r="HN852" s="12"/>
      <c r="HO852" s="12"/>
      <c r="HP852" s="12"/>
      <c r="HQ852" s="12"/>
      <c r="HR852" s="12"/>
      <c r="HS852" s="12"/>
      <c r="HT852" s="12"/>
      <c r="HU852" s="12"/>
      <c r="HV852" s="12"/>
      <c r="HW852" s="12"/>
      <c r="HX852" s="12"/>
      <c r="HY852" s="12"/>
      <c r="HZ852" s="12"/>
      <c r="IA852" s="12"/>
    </row>
    <row r="853" spans="1:235" s="1" customFormat="1" ht="18" customHeight="1" x14ac:dyDescent="0.25">
      <c r="A853" s="16" t="s">
        <v>11613</v>
      </c>
      <c r="B853" s="3" t="str">
        <f t="shared" si="26"/>
        <v>WCat</v>
      </c>
      <c r="C853" s="16"/>
      <c r="D853" s="17"/>
      <c r="E853" s="16"/>
      <c r="F853" s="16"/>
      <c r="G853" s="16" t="s">
        <v>12</v>
      </c>
      <c r="H853" s="84" t="s">
        <v>407</v>
      </c>
      <c r="I853" s="15" t="s">
        <v>11614</v>
      </c>
      <c r="J853" s="8"/>
      <c r="K853" s="7"/>
      <c r="L853" s="179"/>
      <c r="M853" s="277"/>
      <c r="N853" s="126"/>
    </row>
    <row r="854" spans="1:235" s="1" customFormat="1" ht="18" customHeight="1" x14ac:dyDescent="0.25">
      <c r="A854" s="16" t="s">
        <v>11615</v>
      </c>
      <c r="B854" s="3" t="str">
        <f t="shared" si="26"/>
        <v>WCat</v>
      </c>
      <c r="C854" s="16"/>
      <c r="D854" s="17"/>
      <c r="E854" s="16"/>
      <c r="F854" s="16"/>
      <c r="G854" s="16" t="s">
        <v>12</v>
      </c>
      <c r="H854" s="84" t="s">
        <v>407</v>
      </c>
      <c r="I854" s="15" t="s">
        <v>11616</v>
      </c>
      <c r="J854" s="16"/>
      <c r="K854" s="18"/>
      <c r="L854" s="179"/>
      <c r="M854" s="277"/>
      <c r="N854" s="126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  <c r="BT854" s="12"/>
      <c r="BU854" s="12"/>
      <c r="BV854" s="12"/>
      <c r="BW854" s="12"/>
      <c r="BX854" s="12"/>
      <c r="BY854" s="12"/>
      <c r="BZ854" s="12"/>
      <c r="CA854" s="12"/>
      <c r="CB854" s="12"/>
      <c r="CC854" s="12"/>
      <c r="CD854" s="12"/>
      <c r="CE854" s="12"/>
      <c r="CF854" s="12"/>
      <c r="CG854" s="12"/>
      <c r="CH854" s="12"/>
      <c r="CI854" s="12"/>
      <c r="CJ854" s="12"/>
      <c r="CK854" s="12"/>
      <c r="CL854" s="12"/>
      <c r="CM854" s="12"/>
      <c r="CN854" s="12"/>
      <c r="CO854" s="12"/>
      <c r="CP854" s="12"/>
      <c r="CQ854" s="12"/>
      <c r="CR854" s="12"/>
      <c r="CS854" s="12"/>
      <c r="CT854" s="12"/>
      <c r="CU854" s="12"/>
      <c r="CV854" s="12"/>
      <c r="CW854" s="12"/>
      <c r="CX854" s="12"/>
      <c r="CY854" s="12"/>
      <c r="CZ854" s="12"/>
      <c r="DA854" s="12"/>
      <c r="DB854" s="12"/>
      <c r="DC854" s="12"/>
      <c r="DD854" s="12"/>
      <c r="DE854" s="12"/>
      <c r="DF854" s="12"/>
      <c r="DG854" s="12"/>
      <c r="DH854" s="12"/>
      <c r="DI854" s="12"/>
      <c r="DJ854" s="12"/>
      <c r="DK854" s="12"/>
      <c r="DL854" s="12"/>
      <c r="DM854" s="12"/>
      <c r="DN854" s="12"/>
      <c r="DO854" s="12"/>
      <c r="DP854" s="12"/>
      <c r="DQ854" s="12"/>
      <c r="DR854" s="12"/>
      <c r="DS854" s="12"/>
      <c r="DT854" s="12"/>
      <c r="DU854" s="12"/>
      <c r="DV854" s="12"/>
      <c r="DW854" s="12"/>
      <c r="DX854" s="12"/>
      <c r="DY854" s="12"/>
      <c r="DZ854" s="12"/>
      <c r="EA854" s="12"/>
      <c r="EB854" s="12"/>
      <c r="EC854" s="12"/>
      <c r="ED854" s="12"/>
      <c r="EE854" s="12"/>
      <c r="EF854" s="12"/>
      <c r="EG854" s="12"/>
      <c r="EH854" s="12"/>
      <c r="EI854" s="12"/>
      <c r="EJ854" s="12"/>
      <c r="EK854" s="12"/>
      <c r="EL854" s="12"/>
      <c r="EM854" s="12"/>
      <c r="EN854" s="12"/>
      <c r="EO854" s="12"/>
      <c r="EP854" s="12"/>
      <c r="EQ854" s="12"/>
      <c r="ER854" s="12"/>
      <c r="ES854" s="12"/>
      <c r="ET854" s="12"/>
      <c r="EU854" s="12"/>
      <c r="EV854" s="12"/>
      <c r="EW854" s="12"/>
      <c r="EX854" s="12"/>
      <c r="EY854" s="12"/>
      <c r="EZ854" s="12"/>
      <c r="FA854" s="12"/>
      <c r="FB854" s="12"/>
      <c r="FC854" s="12"/>
      <c r="FD854" s="12"/>
      <c r="FE854" s="12"/>
      <c r="FF854" s="12"/>
      <c r="FG854" s="12"/>
      <c r="FH854" s="12"/>
      <c r="FI854" s="12"/>
      <c r="FJ854" s="12"/>
      <c r="FK854" s="12"/>
      <c r="FL854" s="12"/>
      <c r="FM854" s="12"/>
      <c r="FN854" s="12"/>
      <c r="FO854" s="12"/>
      <c r="FP854" s="12"/>
      <c r="FQ854" s="12"/>
      <c r="FR854" s="12"/>
      <c r="FS854" s="12"/>
      <c r="FT854" s="12"/>
      <c r="FU854" s="12"/>
      <c r="FV854" s="12"/>
      <c r="FW854" s="12"/>
      <c r="FX854" s="12"/>
      <c r="FY854" s="12"/>
      <c r="FZ854" s="12"/>
      <c r="GA854" s="12"/>
      <c r="GB854" s="12"/>
      <c r="GC854" s="12"/>
      <c r="GD854" s="12"/>
      <c r="GE854" s="12"/>
      <c r="GF854" s="12"/>
      <c r="GG854" s="12"/>
      <c r="GH854" s="12"/>
      <c r="GI854" s="12"/>
      <c r="GJ854" s="12"/>
      <c r="GK854" s="12"/>
      <c r="GL854" s="12"/>
      <c r="GM854" s="12"/>
      <c r="GN854" s="12"/>
      <c r="GO854" s="12"/>
      <c r="GP854" s="12"/>
      <c r="GQ854" s="12"/>
      <c r="GR854" s="12"/>
      <c r="GS854" s="12"/>
      <c r="GT854" s="12"/>
      <c r="GU854" s="12"/>
      <c r="GV854" s="12"/>
      <c r="GW854" s="12"/>
      <c r="GX854" s="12"/>
      <c r="GY854" s="12"/>
      <c r="GZ854" s="12"/>
      <c r="HA854" s="12"/>
      <c r="HB854" s="12"/>
      <c r="HC854" s="12"/>
      <c r="HD854" s="12"/>
      <c r="HE854" s="12"/>
      <c r="HF854" s="12"/>
      <c r="HG854" s="12"/>
      <c r="HH854" s="12"/>
      <c r="HI854" s="12"/>
      <c r="HJ854" s="12"/>
      <c r="HK854" s="12"/>
      <c r="HL854" s="12"/>
      <c r="HM854" s="12"/>
      <c r="HN854" s="12"/>
      <c r="HO854" s="12"/>
      <c r="HP854" s="12"/>
      <c r="HQ854" s="12"/>
      <c r="HR854" s="12"/>
      <c r="HS854" s="12"/>
      <c r="HT854" s="12"/>
      <c r="HU854" s="12"/>
      <c r="HV854" s="12"/>
      <c r="HW854" s="12"/>
      <c r="HX854" s="12"/>
      <c r="HY854" s="12"/>
      <c r="HZ854" s="12"/>
      <c r="IA854" s="12"/>
    </row>
    <row r="855" spans="1:235" s="1" customFormat="1" ht="18" customHeight="1" x14ac:dyDescent="0.25">
      <c r="A855" s="16" t="s">
        <v>11617</v>
      </c>
      <c r="B855" s="3" t="str">
        <f t="shared" si="26"/>
        <v>WCat</v>
      </c>
      <c r="C855" s="16"/>
      <c r="D855" s="17"/>
      <c r="E855" s="16"/>
      <c r="F855" s="16"/>
      <c r="G855" s="16" t="s">
        <v>12</v>
      </c>
      <c r="H855" s="84" t="s">
        <v>407</v>
      </c>
      <c r="I855" s="15" t="s">
        <v>11618</v>
      </c>
      <c r="J855" s="16"/>
      <c r="K855" s="18"/>
      <c r="L855" s="179"/>
      <c r="M855" s="277"/>
      <c r="N855" s="126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2"/>
      <c r="BY855" s="12"/>
      <c r="BZ855" s="12"/>
      <c r="CA855" s="12"/>
      <c r="CB855" s="12"/>
      <c r="CC855" s="12"/>
      <c r="CD855" s="12"/>
      <c r="CE855" s="12"/>
      <c r="CF855" s="12"/>
      <c r="CG855" s="12"/>
      <c r="CH855" s="12"/>
      <c r="CI855" s="12"/>
      <c r="CJ855" s="12"/>
      <c r="CK855" s="12"/>
      <c r="CL855" s="12"/>
      <c r="CM855" s="12"/>
      <c r="CN855" s="12"/>
      <c r="CO855" s="12"/>
      <c r="CP855" s="12"/>
      <c r="CQ855" s="12"/>
      <c r="CR855" s="12"/>
      <c r="CS855" s="12"/>
      <c r="CT855" s="12"/>
      <c r="CU855" s="12"/>
      <c r="CV855" s="12"/>
      <c r="CW855" s="12"/>
      <c r="CX855" s="12"/>
      <c r="CY855" s="12"/>
      <c r="CZ855" s="12"/>
      <c r="DA855" s="12"/>
      <c r="DB855" s="12"/>
      <c r="DC855" s="12"/>
      <c r="DD855" s="12"/>
      <c r="DE855" s="12"/>
      <c r="DF855" s="12"/>
      <c r="DG855" s="12"/>
      <c r="DH855" s="12"/>
      <c r="DI855" s="12"/>
      <c r="DJ855" s="12"/>
      <c r="DK855" s="12"/>
      <c r="DL855" s="12"/>
      <c r="DM855" s="12"/>
      <c r="DN855" s="12"/>
      <c r="DO855" s="12"/>
      <c r="DP855" s="12"/>
      <c r="DQ855" s="12"/>
      <c r="DR855" s="12"/>
      <c r="DS855" s="12"/>
      <c r="DT855" s="12"/>
      <c r="DU855" s="12"/>
      <c r="DV855" s="12"/>
      <c r="DW855" s="12"/>
      <c r="DX855" s="12"/>
      <c r="DY855" s="12"/>
      <c r="DZ855" s="12"/>
      <c r="EA855" s="12"/>
      <c r="EB855" s="12"/>
      <c r="EC855" s="12"/>
      <c r="ED855" s="12"/>
      <c r="EE855" s="12"/>
      <c r="EF855" s="12"/>
      <c r="EG855" s="12"/>
      <c r="EH855" s="12"/>
      <c r="EI855" s="12"/>
      <c r="EJ855" s="12"/>
      <c r="EK855" s="12"/>
      <c r="EL855" s="12"/>
      <c r="EM855" s="12"/>
      <c r="EN855" s="12"/>
      <c r="EO855" s="12"/>
      <c r="EP855" s="12"/>
      <c r="EQ855" s="12"/>
      <c r="ER855" s="12"/>
      <c r="ES855" s="12"/>
      <c r="ET855" s="12"/>
      <c r="EU855" s="12"/>
      <c r="EV855" s="12"/>
      <c r="EW855" s="12"/>
      <c r="EX855" s="12"/>
      <c r="EY855" s="12"/>
      <c r="EZ855" s="12"/>
      <c r="FA855" s="12"/>
      <c r="FB855" s="12"/>
      <c r="FC855" s="12"/>
      <c r="FD855" s="12"/>
      <c r="FE855" s="12"/>
      <c r="FF855" s="12"/>
      <c r="FG855" s="12"/>
      <c r="FH855" s="12"/>
      <c r="FI855" s="12"/>
      <c r="FJ855" s="12"/>
      <c r="FK855" s="12"/>
      <c r="FL855" s="12"/>
      <c r="FM855" s="12"/>
      <c r="FN855" s="12"/>
      <c r="FO855" s="12"/>
      <c r="FP855" s="12"/>
      <c r="FQ855" s="12"/>
      <c r="FR855" s="12"/>
      <c r="FS855" s="12"/>
      <c r="FT855" s="12"/>
      <c r="FU855" s="12"/>
      <c r="FV855" s="12"/>
      <c r="FW855" s="12"/>
      <c r="FX855" s="12"/>
      <c r="FY855" s="12"/>
      <c r="FZ855" s="12"/>
      <c r="GA855" s="12"/>
      <c r="GB855" s="12"/>
      <c r="GC855" s="12"/>
      <c r="GD855" s="12"/>
      <c r="GE855" s="12"/>
      <c r="GF855" s="12"/>
      <c r="GG855" s="12"/>
      <c r="GH855" s="12"/>
      <c r="GI855" s="12"/>
      <c r="GJ855" s="12"/>
      <c r="GK855" s="12"/>
      <c r="GL855" s="12"/>
      <c r="GM855" s="12"/>
      <c r="GN855" s="12"/>
      <c r="GO855" s="12"/>
      <c r="GP855" s="12"/>
      <c r="GQ855" s="12"/>
      <c r="GR855" s="12"/>
      <c r="GS855" s="12"/>
      <c r="GT855" s="12"/>
      <c r="GU855" s="12"/>
      <c r="GV855" s="12"/>
      <c r="GW855" s="12"/>
      <c r="GX855" s="12"/>
      <c r="GY855" s="12"/>
      <c r="GZ855" s="12"/>
      <c r="HA855" s="12"/>
      <c r="HB855" s="12"/>
      <c r="HC855" s="12"/>
      <c r="HD855" s="12"/>
      <c r="HE855" s="12"/>
      <c r="HF855" s="12"/>
      <c r="HG855" s="12"/>
      <c r="HH855" s="12"/>
      <c r="HI855" s="12"/>
      <c r="HJ855" s="12"/>
      <c r="HK855" s="12"/>
      <c r="HL855" s="12"/>
      <c r="HM855" s="12"/>
      <c r="HN855" s="12"/>
      <c r="HO855" s="12"/>
      <c r="HP855" s="12"/>
      <c r="HQ855" s="12"/>
      <c r="HR855" s="12"/>
      <c r="HS855" s="12"/>
      <c r="HT855" s="12"/>
      <c r="HU855" s="12"/>
      <c r="HV855" s="12"/>
      <c r="HW855" s="12"/>
      <c r="HX855" s="12"/>
      <c r="HY855" s="12"/>
      <c r="HZ855" s="12"/>
      <c r="IA855" s="12"/>
    </row>
    <row r="856" spans="1:235" s="1" customFormat="1" ht="18" customHeight="1" x14ac:dyDescent="0.25">
      <c r="A856" s="16" t="s">
        <v>11619</v>
      </c>
      <c r="B856" s="3" t="str">
        <f t="shared" si="26"/>
        <v>WCat</v>
      </c>
      <c r="C856" s="16"/>
      <c r="D856" s="17"/>
      <c r="E856" s="16"/>
      <c r="F856" s="16"/>
      <c r="G856" s="16" t="s">
        <v>12</v>
      </c>
      <c r="H856" s="84" t="s">
        <v>407</v>
      </c>
      <c r="I856" s="15" t="s">
        <v>11620</v>
      </c>
      <c r="J856" s="8"/>
      <c r="K856" s="7"/>
      <c r="L856" s="179"/>
      <c r="M856" s="277"/>
      <c r="N856" s="126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  <c r="BT856" s="12"/>
      <c r="BU856" s="12"/>
      <c r="BV856" s="12"/>
      <c r="BW856" s="12"/>
      <c r="BX856" s="12"/>
      <c r="BY856" s="12"/>
      <c r="BZ856" s="12"/>
      <c r="CA856" s="12"/>
      <c r="CB856" s="12"/>
      <c r="CC856" s="12"/>
      <c r="CD856" s="12"/>
      <c r="CE856" s="12"/>
      <c r="CF856" s="12"/>
      <c r="CG856" s="12"/>
      <c r="CH856" s="12"/>
      <c r="CI856" s="12"/>
      <c r="CJ856" s="12"/>
      <c r="CK856" s="12"/>
      <c r="CL856" s="12"/>
      <c r="CM856" s="12"/>
      <c r="CN856" s="12"/>
      <c r="CO856" s="12"/>
      <c r="CP856" s="12"/>
      <c r="CQ856" s="12"/>
      <c r="CR856" s="12"/>
      <c r="CS856" s="12"/>
      <c r="CT856" s="12"/>
      <c r="CU856" s="12"/>
      <c r="CV856" s="12"/>
      <c r="CW856" s="12"/>
      <c r="CX856" s="12"/>
      <c r="CY856" s="12"/>
      <c r="CZ856" s="12"/>
      <c r="DA856" s="12"/>
      <c r="DB856" s="12"/>
      <c r="DC856" s="12"/>
      <c r="DD856" s="12"/>
      <c r="DE856" s="12"/>
      <c r="DF856" s="12"/>
      <c r="DG856" s="12"/>
      <c r="DH856" s="12"/>
      <c r="DI856" s="12"/>
      <c r="DJ856" s="12"/>
      <c r="DK856" s="12"/>
      <c r="DL856" s="12"/>
      <c r="DM856" s="12"/>
      <c r="DN856" s="12"/>
      <c r="DO856" s="12"/>
      <c r="DP856" s="12"/>
      <c r="DQ856" s="12"/>
      <c r="DR856" s="12"/>
      <c r="DS856" s="12"/>
      <c r="DT856" s="12"/>
      <c r="DU856" s="12"/>
      <c r="DV856" s="12"/>
      <c r="DW856" s="12"/>
      <c r="DX856" s="12"/>
      <c r="DY856" s="12"/>
      <c r="DZ856" s="12"/>
      <c r="EA856" s="12"/>
      <c r="EB856" s="12"/>
      <c r="EC856" s="12"/>
      <c r="ED856" s="12"/>
      <c r="EE856" s="12"/>
      <c r="EF856" s="12"/>
      <c r="EG856" s="12"/>
      <c r="EH856" s="12"/>
      <c r="EI856" s="12"/>
      <c r="EJ856" s="12"/>
      <c r="EK856" s="12"/>
      <c r="EL856" s="12"/>
      <c r="EM856" s="12"/>
      <c r="EN856" s="12"/>
      <c r="EO856" s="12"/>
      <c r="EP856" s="12"/>
      <c r="EQ856" s="12"/>
      <c r="ER856" s="12"/>
      <c r="ES856" s="12"/>
      <c r="ET856" s="12"/>
      <c r="EU856" s="12"/>
      <c r="EV856" s="12"/>
      <c r="EW856" s="12"/>
      <c r="EX856" s="12"/>
      <c r="EY856" s="12"/>
      <c r="EZ856" s="12"/>
      <c r="FA856" s="12"/>
      <c r="FB856" s="12"/>
      <c r="FC856" s="12"/>
      <c r="FD856" s="12"/>
      <c r="FE856" s="12"/>
      <c r="FF856" s="12"/>
      <c r="FG856" s="12"/>
      <c r="FH856" s="12"/>
      <c r="FI856" s="12"/>
      <c r="FJ856" s="12"/>
      <c r="FK856" s="12"/>
      <c r="FL856" s="12"/>
      <c r="FM856" s="12"/>
      <c r="FN856" s="12"/>
      <c r="FO856" s="12"/>
      <c r="FP856" s="12"/>
      <c r="FQ856" s="12"/>
      <c r="FR856" s="12"/>
      <c r="FS856" s="12"/>
      <c r="FT856" s="12"/>
      <c r="FU856" s="12"/>
      <c r="FV856" s="12"/>
      <c r="FW856" s="12"/>
      <c r="FX856" s="12"/>
      <c r="FY856" s="12"/>
      <c r="FZ856" s="12"/>
      <c r="GA856" s="12"/>
      <c r="GB856" s="12"/>
      <c r="GC856" s="12"/>
      <c r="GD856" s="12"/>
      <c r="GE856" s="12"/>
      <c r="GF856" s="12"/>
      <c r="GG856" s="12"/>
      <c r="GH856" s="12"/>
      <c r="GI856" s="12"/>
      <c r="GJ856" s="12"/>
      <c r="GK856" s="12"/>
      <c r="GL856" s="12"/>
      <c r="GM856" s="12"/>
      <c r="GN856" s="12"/>
      <c r="GO856" s="12"/>
      <c r="GP856" s="12"/>
      <c r="GQ856" s="12"/>
      <c r="GR856" s="12"/>
      <c r="GS856" s="12"/>
      <c r="GT856" s="12"/>
      <c r="GU856" s="12"/>
      <c r="GV856" s="12"/>
      <c r="GW856" s="12"/>
      <c r="GX856" s="12"/>
      <c r="GY856" s="12"/>
      <c r="GZ856" s="12"/>
      <c r="HA856" s="12"/>
      <c r="HB856" s="12"/>
      <c r="HC856" s="12"/>
      <c r="HD856" s="12"/>
      <c r="HE856" s="12"/>
      <c r="HF856" s="12"/>
      <c r="HG856" s="12"/>
      <c r="HH856" s="12"/>
      <c r="HI856" s="12"/>
      <c r="HJ856" s="12"/>
      <c r="HK856" s="12"/>
      <c r="HL856" s="12"/>
      <c r="HM856" s="12"/>
      <c r="HN856" s="12"/>
      <c r="HO856" s="12"/>
      <c r="HP856" s="12"/>
      <c r="HQ856" s="12"/>
      <c r="HR856" s="12"/>
      <c r="HS856" s="12"/>
      <c r="HT856" s="12"/>
      <c r="HU856" s="12"/>
      <c r="HV856" s="12"/>
      <c r="HW856" s="12"/>
      <c r="HX856" s="12"/>
      <c r="HY856" s="12"/>
      <c r="HZ856" s="12"/>
      <c r="IA856" s="12"/>
    </row>
    <row r="857" spans="1:235" s="1" customFormat="1" ht="18" customHeight="1" x14ac:dyDescent="0.25">
      <c r="A857" s="16" t="s">
        <v>11621</v>
      </c>
      <c r="B857" s="3" t="str">
        <f t="shared" si="26"/>
        <v>WCat</v>
      </c>
      <c r="C857" s="16"/>
      <c r="D857" s="17"/>
      <c r="E857" s="16"/>
      <c r="F857" s="16"/>
      <c r="G857" s="16" t="s">
        <v>12</v>
      </c>
      <c r="H857" s="84" t="s">
        <v>407</v>
      </c>
      <c r="I857" s="15" t="s">
        <v>11622</v>
      </c>
      <c r="J857" s="8"/>
      <c r="K857" s="7"/>
      <c r="L857" s="179"/>
      <c r="M857" s="277"/>
      <c r="N857" s="126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12"/>
      <c r="BY857" s="12"/>
      <c r="BZ857" s="12"/>
      <c r="CA857" s="12"/>
      <c r="CB857" s="12"/>
      <c r="CC857" s="12"/>
      <c r="CD857" s="12"/>
      <c r="CE857" s="12"/>
      <c r="CF857" s="12"/>
      <c r="CG857" s="12"/>
      <c r="CH857" s="12"/>
      <c r="CI857" s="12"/>
      <c r="CJ857" s="12"/>
      <c r="CK857" s="12"/>
      <c r="CL857" s="12"/>
      <c r="CM857" s="12"/>
      <c r="CN857" s="12"/>
      <c r="CO857" s="12"/>
      <c r="CP857" s="12"/>
      <c r="CQ857" s="12"/>
      <c r="CR857" s="12"/>
      <c r="CS857" s="12"/>
      <c r="CT857" s="12"/>
      <c r="CU857" s="12"/>
      <c r="CV857" s="12"/>
      <c r="CW857" s="12"/>
      <c r="CX857" s="12"/>
      <c r="CY857" s="12"/>
      <c r="CZ857" s="12"/>
      <c r="DA857" s="12"/>
      <c r="DB857" s="12"/>
      <c r="DC857" s="12"/>
      <c r="DD857" s="12"/>
      <c r="DE857" s="12"/>
      <c r="DF857" s="12"/>
      <c r="DG857" s="12"/>
      <c r="DH857" s="12"/>
      <c r="DI857" s="12"/>
      <c r="DJ857" s="12"/>
      <c r="DK857" s="12"/>
      <c r="DL857" s="12"/>
      <c r="DM857" s="12"/>
      <c r="DN857" s="12"/>
      <c r="DO857" s="12"/>
      <c r="DP857" s="12"/>
      <c r="DQ857" s="12"/>
      <c r="DR857" s="12"/>
      <c r="DS857" s="12"/>
      <c r="DT857" s="12"/>
      <c r="DU857" s="12"/>
      <c r="DV857" s="12"/>
      <c r="DW857" s="12"/>
      <c r="DX857" s="12"/>
      <c r="DY857" s="12"/>
      <c r="DZ857" s="12"/>
      <c r="EA857" s="12"/>
      <c r="EB857" s="12"/>
      <c r="EC857" s="12"/>
      <c r="ED857" s="12"/>
      <c r="EE857" s="12"/>
      <c r="EF857" s="12"/>
      <c r="EG857" s="12"/>
      <c r="EH857" s="12"/>
      <c r="EI857" s="12"/>
      <c r="EJ857" s="12"/>
      <c r="EK857" s="12"/>
      <c r="EL857" s="12"/>
      <c r="EM857" s="12"/>
      <c r="EN857" s="12"/>
      <c r="EO857" s="12"/>
      <c r="EP857" s="12"/>
      <c r="EQ857" s="12"/>
      <c r="ER857" s="12"/>
      <c r="ES857" s="12"/>
      <c r="ET857" s="12"/>
      <c r="EU857" s="12"/>
      <c r="EV857" s="12"/>
      <c r="EW857" s="12"/>
      <c r="EX857" s="12"/>
      <c r="EY857" s="12"/>
      <c r="EZ857" s="12"/>
      <c r="FA857" s="12"/>
      <c r="FB857" s="12"/>
      <c r="FC857" s="12"/>
      <c r="FD857" s="12"/>
      <c r="FE857" s="12"/>
      <c r="FF857" s="12"/>
      <c r="FG857" s="12"/>
      <c r="FH857" s="12"/>
      <c r="FI857" s="12"/>
      <c r="FJ857" s="12"/>
      <c r="FK857" s="12"/>
      <c r="FL857" s="12"/>
      <c r="FM857" s="12"/>
      <c r="FN857" s="12"/>
      <c r="FO857" s="12"/>
      <c r="FP857" s="12"/>
      <c r="FQ857" s="12"/>
      <c r="FR857" s="12"/>
      <c r="FS857" s="12"/>
      <c r="FT857" s="12"/>
      <c r="FU857" s="12"/>
      <c r="FV857" s="12"/>
      <c r="FW857" s="12"/>
      <c r="FX857" s="12"/>
      <c r="FY857" s="12"/>
      <c r="FZ857" s="12"/>
      <c r="GA857" s="12"/>
      <c r="GB857" s="12"/>
      <c r="GC857" s="12"/>
      <c r="GD857" s="12"/>
      <c r="GE857" s="12"/>
      <c r="GF857" s="12"/>
      <c r="GG857" s="12"/>
      <c r="GH857" s="12"/>
      <c r="GI857" s="12"/>
      <c r="GJ857" s="12"/>
      <c r="GK857" s="12"/>
      <c r="GL857" s="12"/>
      <c r="GM857" s="12"/>
      <c r="GN857" s="12"/>
      <c r="GO857" s="12"/>
      <c r="GP857" s="12"/>
      <c r="GQ857" s="12"/>
      <c r="GR857" s="12"/>
      <c r="GS857" s="12"/>
      <c r="GT857" s="12"/>
      <c r="GU857" s="12"/>
      <c r="GV857" s="12"/>
      <c r="GW857" s="12"/>
      <c r="GX857" s="12"/>
      <c r="GY857" s="12"/>
      <c r="GZ857" s="12"/>
      <c r="HA857" s="12"/>
      <c r="HB857" s="12"/>
      <c r="HC857" s="12"/>
      <c r="HD857" s="12"/>
      <c r="HE857" s="12"/>
      <c r="HF857" s="12"/>
      <c r="HG857" s="12"/>
      <c r="HH857" s="12"/>
      <c r="HI857" s="12"/>
      <c r="HJ857" s="12"/>
      <c r="HK857" s="12"/>
      <c r="HL857" s="12"/>
      <c r="HM857" s="12"/>
      <c r="HN857" s="12"/>
      <c r="HO857" s="12"/>
      <c r="HP857" s="12"/>
      <c r="HQ857" s="12"/>
      <c r="HR857" s="12"/>
      <c r="HS857" s="12"/>
      <c r="HT857" s="12"/>
      <c r="HU857" s="12"/>
      <c r="HV857" s="12"/>
      <c r="HW857" s="12"/>
      <c r="HX857" s="12"/>
      <c r="HY857" s="12"/>
      <c r="HZ857" s="12"/>
      <c r="IA857" s="12"/>
    </row>
    <row r="858" spans="1:235" s="1" customFormat="1" ht="18" customHeight="1" x14ac:dyDescent="0.25">
      <c r="A858" s="16" t="s">
        <v>11623</v>
      </c>
      <c r="B858" s="3" t="str">
        <f t="shared" si="26"/>
        <v>WCat</v>
      </c>
      <c r="C858" s="16"/>
      <c r="D858" s="17"/>
      <c r="E858" s="16"/>
      <c r="F858" s="16"/>
      <c r="G858" s="16" t="s">
        <v>12</v>
      </c>
      <c r="H858" s="84" t="s">
        <v>407</v>
      </c>
      <c r="I858" s="15" t="s">
        <v>11624</v>
      </c>
      <c r="J858" s="8"/>
      <c r="K858" s="7"/>
      <c r="L858" s="179"/>
      <c r="M858" s="277"/>
      <c r="N858" s="126"/>
    </row>
    <row r="859" spans="1:235" s="1" customFormat="1" ht="18" customHeight="1" x14ac:dyDescent="0.25">
      <c r="A859" s="16" t="s">
        <v>11625</v>
      </c>
      <c r="B859" s="3" t="str">
        <f t="shared" si="26"/>
        <v>WCat</v>
      </c>
      <c r="C859" s="16"/>
      <c r="D859" s="17" t="s">
        <v>11625</v>
      </c>
      <c r="E859" s="3" t="str">
        <f>HYPERLINK(CONCATENATE("http://www.worldcat.org/search?q=",D859),"WCat")</f>
        <v>WCat</v>
      </c>
      <c r="F859" s="16"/>
      <c r="G859" s="16" t="s">
        <v>12</v>
      </c>
      <c r="H859" s="84" t="s">
        <v>407</v>
      </c>
      <c r="I859" s="15" t="s">
        <v>11626</v>
      </c>
      <c r="J859" s="8"/>
      <c r="K859" s="7"/>
      <c r="L859" s="179"/>
      <c r="M859" s="277"/>
      <c r="N859" s="126"/>
    </row>
    <row r="860" spans="1:235" s="1" customFormat="1" ht="18" customHeight="1" x14ac:dyDescent="0.25">
      <c r="A860" s="16" t="s">
        <v>11627</v>
      </c>
      <c r="B860" s="3" t="str">
        <f t="shared" si="26"/>
        <v>WCat</v>
      </c>
      <c r="C860" s="16"/>
      <c r="D860" s="17" t="s">
        <v>11628</v>
      </c>
      <c r="E860" s="3" t="str">
        <f>HYPERLINK(CONCATENATE("http://www.worldcat.org/search?q=",D860),"WCat")</f>
        <v>WCat</v>
      </c>
      <c r="F860" s="16"/>
      <c r="G860" s="16" t="s">
        <v>12</v>
      </c>
      <c r="H860" s="84" t="s">
        <v>407</v>
      </c>
      <c r="I860" s="15" t="s">
        <v>11629</v>
      </c>
      <c r="J860" s="16"/>
      <c r="K860" s="18"/>
      <c r="L860" s="179"/>
      <c r="M860" s="277"/>
      <c r="N860" s="126"/>
    </row>
    <row r="861" spans="1:235" s="1" customFormat="1" ht="18" customHeight="1" x14ac:dyDescent="0.25">
      <c r="A861" s="16" t="s">
        <v>11630</v>
      </c>
      <c r="B861" s="3" t="str">
        <f t="shared" si="26"/>
        <v>WCat</v>
      </c>
      <c r="C861" s="16"/>
      <c r="D861" s="17"/>
      <c r="E861" s="16"/>
      <c r="F861" s="16"/>
      <c r="G861" s="16" t="s">
        <v>12</v>
      </c>
      <c r="H861" s="84" t="s">
        <v>407</v>
      </c>
      <c r="I861" s="15" t="s">
        <v>11631</v>
      </c>
      <c r="J861" s="8"/>
      <c r="K861" s="7"/>
      <c r="L861" s="179"/>
      <c r="M861" s="277"/>
      <c r="N861" s="126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  <c r="BS861" s="12"/>
      <c r="BT861" s="12"/>
      <c r="BU861" s="12"/>
      <c r="BV861" s="12"/>
      <c r="BW861" s="12"/>
      <c r="BX861" s="12"/>
      <c r="BY861" s="12"/>
      <c r="BZ861" s="12"/>
      <c r="CA861" s="12"/>
      <c r="CB861" s="12"/>
      <c r="CC861" s="12"/>
      <c r="CD861" s="12"/>
      <c r="CE861" s="12"/>
      <c r="CF861" s="12"/>
      <c r="CG861" s="12"/>
      <c r="CH861" s="12"/>
      <c r="CI861" s="12"/>
      <c r="CJ861" s="12"/>
      <c r="CK861" s="12"/>
      <c r="CL861" s="12"/>
      <c r="CM861" s="12"/>
      <c r="CN861" s="12"/>
      <c r="CO861" s="12"/>
      <c r="CP861" s="12"/>
      <c r="CQ861" s="12"/>
      <c r="CR861" s="12"/>
      <c r="CS861" s="12"/>
      <c r="CT861" s="12"/>
      <c r="CU861" s="12"/>
      <c r="CV861" s="12"/>
      <c r="CW861" s="12"/>
      <c r="CX861" s="12"/>
      <c r="CY861" s="12"/>
      <c r="CZ861" s="12"/>
      <c r="DA861" s="12"/>
      <c r="DB861" s="12"/>
      <c r="DC861" s="12"/>
      <c r="DD861" s="12"/>
      <c r="DE861" s="12"/>
      <c r="DF861" s="12"/>
      <c r="DG861" s="12"/>
      <c r="DH861" s="12"/>
      <c r="DI861" s="12"/>
      <c r="DJ861" s="12"/>
      <c r="DK861" s="12"/>
      <c r="DL861" s="12"/>
      <c r="DM861" s="12"/>
      <c r="DN861" s="12"/>
      <c r="DO861" s="12"/>
      <c r="DP861" s="12"/>
      <c r="DQ861" s="12"/>
      <c r="DR861" s="12"/>
      <c r="DS861" s="12"/>
      <c r="DT861" s="12"/>
      <c r="DU861" s="12"/>
      <c r="DV861" s="12"/>
      <c r="DW861" s="12"/>
      <c r="DX861" s="12"/>
      <c r="DY861" s="12"/>
      <c r="DZ861" s="12"/>
      <c r="EA861" s="12"/>
      <c r="EB861" s="12"/>
      <c r="EC861" s="12"/>
      <c r="ED861" s="12"/>
      <c r="EE861" s="12"/>
      <c r="EF861" s="12"/>
      <c r="EG861" s="12"/>
      <c r="EH861" s="12"/>
      <c r="EI861" s="12"/>
      <c r="EJ861" s="12"/>
      <c r="EK861" s="12"/>
      <c r="EL861" s="12"/>
      <c r="EM861" s="12"/>
      <c r="EN861" s="12"/>
      <c r="EO861" s="12"/>
      <c r="EP861" s="12"/>
      <c r="EQ861" s="12"/>
      <c r="ER861" s="12"/>
      <c r="ES861" s="12"/>
      <c r="ET861" s="12"/>
      <c r="EU861" s="12"/>
      <c r="EV861" s="12"/>
      <c r="EW861" s="12"/>
      <c r="EX861" s="12"/>
      <c r="EY861" s="12"/>
      <c r="EZ861" s="12"/>
      <c r="FA861" s="12"/>
      <c r="FB861" s="12"/>
      <c r="FC861" s="12"/>
      <c r="FD861" s="12"/>
      <c r="FE861" s="12"/>
      <c r="FF861" s="12"/>
      <c r="FG861" s="12"/>
      <c r="FH861" s="12"/>
      <c r="FI861" s="12"/>
      <c r="FJ861" s="12"/>
      <c r="FK861" s="12"/>
      <c r="FL861" s="12"/>
      <c r="FM861" s="12"/>
      <c r="FN861" s="12"/>
      <c r="FO861" s="12"/>
      <c r="FP861" s="12"/>
      <c r="FQ861" s="12"/>
      <c r="FR861" s="12"/>
      <c r="FS861" s="12"/>
      <c r="FT861" s="12"/>
      <c r="FU861" s="12"/>
      <c r="FV861" s="12"/>
      <c r="FW861" s="12"/>
      <c r="FX861" s="12"/>
      <c r="FY861" s="12"/>
      <c r="FZ861" s="12"/>
      <c r="GA861" s="12"/>
      <c r="GB861" s="12"/>
      <c r="GC861" s="12"/>
      <c r="GD861" s="12"/>
      <c r="GE861" s="12"/>
      <c r="GF861" s="12"/>
      <c r="GG861" s="12"/>
      <c r="GH861" s="12"/>
      <c r="GI861" s="12"/>
      <c r="GJ861" s="12"/>
      <c r="GK861" s="12"/>
      <c r="GL861" s="12"/>
      <c r="GM861" s="12"/>
      <c r="GN861" s="12"/>
      <c r="GO861" s="12"/>
      <c r="GP861" s="12"/>
      <c r="GQ861" s="12"/>
      <c r="GR861" s="12"/>
      <c r="GS861" s="12"/>
      <c r="GT861" s="12"/>
      <c r="GU861" s="12"/>
      <c r="GV861" s="12"/>
      <c r="GW861" s="12"/>
      <c r="GX861" s="12"/>
      <c r="GY861" s="12"/>
      <c r="GZ861" s="12"/>
      <c r="HA861" s="12"/>
      <c r="HB861" s="12"/>
      <c r="HC861" s="12"/>
      <c r="HD861" s="12"/>
      <c r="HE861" s="12"/>
      <c r="HF861" s="12"/>
      <c r="HG861" s="12"/>
      <c r="HH861" s="12"/>
      <c r="HI861" s="12"/>
      <c r="HJ861" s="12"/>
      <c r="HK861" s="12"/>
      <c r="HL861" s="12"/>
      <c r="HM861" s="12"/>
      <c r="HN861" s="12"/>
      <c r="HO861" s="12"/>
      <c r="HP861" s="12"/>
      <c r="HQ861" s="12"/>
      <c r="HR861" s="12"/>
      <c r="HS861" s="12"/>
      <c r="HT861" s="12"/>
      <c r="HU861" s="12"/>
      <c r="HV861" s="12"/>
      <c r="HW861" s="12"/>
      <c r="HX861" s="12"/>
      <c r="HY861" s="12"/>
      <c r="HZ861" s="12"/>
      <c r="IA861" s="12"/>
    </row>
    <row r="862" spans="1:235" s="1" customFormat="1" ht="18" customHeight="1" x14ac:dyDescent="0.25">
      <c r="A862" s="16" t="s">
        <v>11632</v>
      </c>
      <c r="B862" s="3" t="str">
        <f t="shared" si="26"/>
        <v>WCat</v>
      </c>
      <c r="C862" s="16"/>
      <c r="D862" s="17"/>
      <c r="E862" s="16"/>
      <c r="F862" s="16"/>
      <c r="G862" s="16" t="s">
        <v>12</v>
      </c>
      <c r="H862" s="84" t="s">
        <v>407</v>
      </c>
      <c r="I862" s="15" t="s">
        <v>11633</v>
      </c>
      <c r="J862" s="8"/>
      <c r="K862" s="7"/>
      <c r="L862" s="179"/>
      <c r="M862" s="277"/>
      <c r="N862" s="126"/>
    </row>
    <row r="863" spans="1:235" s="1" customFormat="1" ht="18" customHeight="1" x14ac:dyDescent="0.25">
      <c r="A863" s="16" t="s">
        <v>11634</v>
      </c>
      <c r="B863" s="3" t="str">
        <f t="shared" si="26"/>
        <v>WCat</v>
      </c>
      <c r="C863" s="16"/>
      <c r="D863" s="17" t="s">
        <v>11634</v>
      </c>
      <c r="E863" s="3" t="str">
        <f>HYPERLINK(CONCATENATE("http://www.worldcat.org/search?q=",D863),"WCat")</f>
        <v>WCat</v>
      </c>
      <c r="F863" s="16"/>
      <c r="G863" s="16" t="s">
        <v>12</v>
      </c>
      <c r="H863" s="84" t="s">
        <v>407</v>
      </c>
      <c r="I863" s="15" t="s">
        <v>11635</v>
      </c>
      <c r="J863" s="16"/>
      <c r="K863" s="18"/>
      <c r="L863" s="179"/>
      <c r="M863" s="277"/>
      <c r="N863" s="126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/>
      <c r="BS863" s="12"/>
      <c r="BT863" s="12"/>
      <c r="BU863" s="12"/>
      <c r="BV863" s="12"/>
      <c r="BW863" s="12"/>
      <c r="BX863" s="12"/>
      <c r="BY863" s="12"/>
      <c r="BZ863" s="12"/>
      <c r="CA863" s="12"/>
      <c r="CB863" s="12"/>
      <c r="CC863" s="12"/>
      <c r="CD863" s="12"/>
      <c r="CE863" s="12"/>
      <c r="CF863" s="12"/>
      <c r="CG863" s="12"/>
      <c r="CH863" s="12"/>
      <c r="CI863" s="12"/>
      <c r="CJ863" s="12"/>
      <c r="CK863" s="12"/>
      <c r="CL863" s="12"/>
      <c r="CM863" s="12"/>
      <c r="CN863" s="12"/>
      <c r="CO863" s="12"/>
      <c r="CP863" s="12"/>
      <c r="CQ863" s="12"/>
      <c r="CR863" s="12"/>
      <c r="CS863" s="12"/>
      <c r="CT863" s="12"/>
      <c r="CU863" s="12"/>
      <c r="CV863" s="12"/>
      <c r="CW863" s="12"/>
      <c r="CX863" s="12"/>
      <c r="CY863" s="12"/>
      <c r="CZ863" s="12"/>
      <c r="DA863" s="12"/>
      <c r="DB863" s="12"/>
      <c r="DC863" s="12"/>
      <c r="DD863" s="12"/>
      <c r="DE863" s="12"/>
      <c r="DF863" s="12"/>
      <c r="DG863" s="12"/>
      <c r="DH863" s="12"/>
      <c r="DI863" s="12"/>
      <c r="DJ863" s="12"/>
      <c r="DK863" s="12"/>
      <c r="DL863" s="12"/>
      <c r="DM863" s="12"/>
      <c r="DN863" s="12"/>
      <c r="DO863" s="12"/>
      <c r="DP863" s="12"/>
      <c r="DQ863" s="12"/>
      <c r="DR863" s="12"/>
      <c r="DS863" s="12"/>
      <c r="DT863" s="12"/>
      <c r="DU863" s="12"/>
      <c r="DV863" s="12"/>
      <c r="DW863" s="12"/>
      <c r="DX863" s="12"/>
      <c r="DY863" s="12"/>
      <c r="DZ863" s="12"/>
      <c r="EA863" s="12"/>
      <c r="EB863" s="12"/>
      <c r="EC863" s="12"/>
      <c r="ED863" s="12"/>
      <c r="EE863" s="12"/>
      <c r="EF863" s="12"/>
      <c r="EG863" s="12"/>
      <c r="EH863" s="12"/>
      <c r="EI863" s="12"/>
      <c r="EJ863" s="12"/>
      <c r="EK863" s="12"/>
      <c r="EL863" s="12"/>
      <c r="EM863" s="12"/>
      <c r="EN863" s="12"/>
      <c r="EO863" s="12"/>
      <c r="EP863" s="12"/>
      <c r="EQ863" s="12"/>
      <c r="ER863" s="12"/>
      <c r="ES863" s="12"/>
      <c r="ET863" s="12"/>
      <c r="EU863" s="12"/>
      <c r="EV863" s="12"/>
      <c r="EW863" s="12"/>
      <c r="EX863" s="12"/>
      <c r="EY863" s="12"/>
      <c r="EZ863" s="12"/>
      <c r="FA863" s="12"/>
      <c r="FB863" s="12"/>
      <c r="FC863" s="12"/>
      <c r="FD863" s="12"/>
      <c r="FE863" s="12"/>
      <c r="FF863" s="12"/>
      <c r="FG863" s="12"/>
      <c r="FH863" s="12"/>
      <c r="FI863" s="12"/>
      <c r="FJ863" s="12"/>
      <c r="FK863" s="12"/>
      <c r="FL863" s="12"/>
      <c r="FM863" s="12"/>
      <c r="FN863" s="12"/>
      <c r="FO863" s="12"/>
      <c r="FP863" s="12"/>
      <c r="FQ863" s="12"/>
      <c r="FR863" s="12"/>
      <c r="FS863" s="12"/>
      <c r="FT863" s="12"/>
      <c r="FU863" s="12"/>
      <c r="FV863" s="12"/>
      <c r="FW863" s="12"/>
      <c r="FX863" s="12"/>
      <c r="FY863" s="12"/>
      <c r="FZ863" s="12"/>
      <c r="GA863" s="12"/>
      <c r="GB863" s="12"/>
      <c r="GC863" s="12"/>
      <c r="GD863" s="12"/>
      <c r="GE863" s="12"/>
      <c r="GF863" s="12"/>
      <c r="GG863" s="12"/>
      <c r="GH863" s="12"/>
      <c r="GI863" s="12"/>
      <c r="GJ863" s="12"/>
      <c r="GK863" s="12"/>
      <c r="GL863" s="12"/>
      <c r="GM863" s="12"/>
      <c r="GN863" s="12"/>
      <c r="GO863" s="12"/>
      <c r="GP863" s="12"/>
      <c r="GQ863" s="12"/>
      <c r="GR863" s="12"/>
      <c r="GS863" s="12"/>
      <c r="GT863" s="12"/>
      <c r="GU863" s="12"/>
      <c r="GV863" s="12"/>
      <c r="GW863" s="12"/>
      <c r="GX863" s="12"/>
      <c r="GY863" s="12"/>
      <c r="GZ863" s="12"/>
      <c r="HA863" s="12"/>
      <c r="HB863" s="12"/>
      <c r="HC863" s="12"/>
      <c r="HD863" s="12"/>
      <c r="HE863" s="12"/>
      <c r="HF863" s="12"/>
      <c r="HG863" s="12"/>
      <c r="HH863" s="12"/>
      <c r="HI863" s="12"/>
      <c r="HJ863" s="12"/>
      <c r="HK863" s="12"/>
      <c r="HL863" s="12"/>
      <c r="HM863" s="12"/>
      <c r="HN863" s="12"/>
      <c r="HO863" s="12"/>
      <c r="HP863" s="12"/>
      <c r="HQ863" s="12"/>
      <c r="HR863" s="12"/>
      <c r="HS863" s="12"/>
      <c r="HT863" s="12"/>
      <c r="HU863" s="12"/>
      <c r="HV863" s="12"/>
      <c r="HW863" s="12"/>
      <c r="HX863" s="12"/>
      <c r="HY863" s="12"/>
      <c r="HZ863" s="12"/>
      <c r="IA863" s="12"/>
    </row>
    <row r="864" spans="1:235" s="1" customFormat="1" ht="18" customHeight="1" x14ac:dyDescent="0.25">
      <c r="A864" s="16" t="s">
        <v>11636</v>
      </c>
      <c r="B864" s="3" t="str">
        <f t="shared" si="26"/>
        <v>WCat</v>
      </c>
      <c r="C864" s="16"/>
      <c r="D864" s="17"/>
      <c r="E864" s="16"/>
      <c r="F864" s="16"/>
      <c r="G864" s="16" t="s">
        <v>12</v>
      </c>
      <c r="H864" s="84" t="s">
        <v>407</v>
      </c>
      <c r="I864" s="15" t="s">
        <v>11637</v>
      </c>
      <c r="J864" s="16"/>
      <c r="K864" s="18"/>
      <c r="L864" s="179"/>
      <c r="M864" s="277"/>
      <c r="N864" s="126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  <c r="BT864" s="12"/>
      <c r="BU864" s="12"/>
      <c r="BV864" s="12"/>
      <c r="BW864" s="12"/>
      <c r="BX864" s="12"/>
      <c r="BY864" s="12"/>
      <c r="BZ864" s="12"/>
      <c r="CA864" s="12"/>
      <c r="CB864" s="12"/>
      <c r="CC864" s="12"/>
      <c r="CD864" s="12"/>
      <c r="CE864" s="12"/>
      <c r="CF864" s="12"/>
      <c r="CG864" s="12"/>
      <c r="CH864" s="12"/>
      <c r="CI864" s="12"/>
      <c r="CJ864" s="12"/>
      <c r="CK864" s="12"/>
      <c r="CL864" s="12"/>
      <c r="CM864" s="12"/>
      <c r="CN864" s="12"/>
      <c r="CO864" s="12"/>
      <c r="CP864" s="12"/>
      <c r="CQ864" s="12"/>
      <c r="CR864" s="12"/>
      <c r="CS864" s="12"/>
      <c r="CT864" s="12"/>
      <c r="CU864" s="12"/>
      <c r="CV864" s="12"/>
      <c r="CW864" s="12"/>
      <c r="CX864" s="12"/>
      <c r="CY864" s="12"/>
      <c r="CZ864" s="12"/>
      <c r="DA864" s="12"/>
      <c r="DB864" s="12"/>
      <c r="DC864" s="12"/>
      <c r="DD864" s="12"/>
      <c r="DE864" s="12"/>
      <c r="DF864" s="12"/>
      <c r="DG864" s="12"/>
      <c r="DH864" s="12"/>
      <c r="DI864" s="12"/>
      <c r="DJ864" s="12"/>
      <c r="DK864" s="12"/>
      <c r="DL864" s="12"/>
      <c r="DM864" s="12"/>
      <c r="DN864" s="12"/>
      <c r="DO864" s="12"/>
      <c r="DP864" s="12"/>
      <c r="DQ864" s="12"/>
      <c r="DR864" s="12"/>
      <c r="DS864" s="12"/>
      <c r="DT864" s="12"/>
      <c r="DU864" s="12"/>
      <c r="DV864" s="12"/>
      <c r="DW864" s="12"/>
      <c r="DX864" s="12"/>
      <c r="DY864" s="12"/>
      <c r="DZ864" s="12"/>
      <c r="EA864" s="12"/>
      <c r="EB864" s="12"/>
      <c r="EC864" s="12"/>
      <c r="ED864" s="12"/>
      <c r="EE864" s="12"/>
      <c r="EF864" s="12"/>
      <c r="EG864" s="12"/>
      <c r="EH864" s="12"/>
      <c r="EI864" s="12"/>
      <c r="EJ864" s="12"/>
      <c r="EK864" s="12"/>
      <c r="EL864" s="12"/>
      <c r="EM864" s="12"/>
      <c r="EN864" s="12"/>
      <c r="EO864" s="12"/>
      <c r="EP864" s="12"/>
      <c r="EQ864" s="12"/>
      <c r="ER864" s="12"/>
      <c r="ES864" s="12"/>
      <c r="ET864" s="12"/>
      <c r="EU864" s="12"/>
      <c r="EV864" s="12"/>
      <c r="EW864" s="12"/>
      <c r="EX864" s="12"/>
      <c r="EY864" s="12"/>
      <c r="EZ864" s="12"/>
      <c r="FA864" s="12"/>
      <c r="FB864" s="12"/>
      <c r="FC864" s="12"/>
      <c r="FD864" s="12"/>
      <c r="FE864" s="12"/>
      <c r="FF864" s="12"/>
      <c r="FG864" s="12"/>
      <c r="FH864" s="12"/>
      <c r="FI864" s="12"/>
      <c r="FJ864" s="12"/>
      <c r="FK864" s="12"/>
      <c r="FL864" s="12"/>
      <c r="FM864" s="12"/>
      <c r="FN864" s="12"/>
      <c r="FO864" s="12"/>
      <c r="FP864" s="12"/>
      <c r="FQ864" s="12"/>
      <c r="FR864" s="12"/>
      <c r="FS864" s="12"/>
      <c r="FT864" s="12"/>
      <c r="FU864" s="12"/>
      <c r="FV864" s="12"/>
      <c r="FW864" s="12"/>
      <c r="FX864" s="12"/>
      <c r="FY864" s="12"/>
      <c r="FZ864" s="12"/>
      <c r="GA864" s="12"/>
      <c r="GB864" s="12"/>
      <c r="GC864" s="12"/>
      <c r="GD864" s="12"/>
      <c r="GE864" s="12"/>
      <c r="GF864" s="12"/>
      <c r="GG864" s="12"/>
      <c r="GH864" s="12"/>
      <c r="GI864" s="12"/>
      <c r="GJ864" s="12"/>
      <c r="GK864" s="12"/>
      <c r="GL864" s="12"/>
      <c r="GM864" s="12"/>
      <c r="GN864" s="12"/>
      <c r="GO864" s="12"/>
      <c r="GP864" s="12"/>
      <c r="GQ864" s="12"/>
      <c r="GR864" s="12"/>
      <c r="GS864" s="12"/>
      <c r="GT864" s="12"/>
      <c r="GU864" s="12"/>
      <c r="GV864" s="12"/>
      <c r="GW864" s="12"/>
      <c r="GX864" s="12"/>
      <c r="GY864" s="12"/>
      <c r="GZ864" s="12"/>
      <c r="HA864" s="12"/>
      <c r="HB864" s="12"/>
      <c r="HC864" s="12"/>
      <c r="HD864" s="12"/>
      <c r="HE864" s="12"/>
      <c r="HF864" s="12"/>
      <c r="HG864" s="12"/>
      <c r="HH864" s="12"/>
      <c r="HI864" s="12"/>
      <c r="HJ864" s="12"/>
      <c r="HK864" s="12"/>
      <c r="HL864" s="12"/>
      <c r="HM864" s="12"/>
      <c r="HN864" s="12"/>
      <c r="HO864" s="12"/>
      <c r="HP864" s="12"/>
      <c r="HQ864" s="12"/>
      <c r="HR864" s="12"/>
      <c r="HS864" s="12"/>
      <c r="HT864" s="12"/>
      <c r="HU864" s="12"/>
      <c r="HV864" s="12"/>
      <c r="HW864" s="12"/>
      <c r="HX864" s="12"/>
      <c r="HY864" s="12"/>
      <c r="HZ864" s="12"/>
      <c r="IA864" s="12"/>
    </row>
    <row r="865" spans="1:235" s="1" customFormat="1" ht="18" customHeight="1" x14ac:dyDescent="0.25">
      <c r="A865" s="16" t="s">
        <v>11638</v>
      </c>
      <c r="B865" s="3" t="str">
        <f t="shared" si="26"/>
        <v>WCat</v>
      </c>
      <c r="C865" s="16"/>
      <c r="D865" s="17" t="s">
        <v>11639</v>
      </c>
      <c r="E865" s="3" t="str">
        <f>HYPERLINK(CONCATENATE("http://www.worldcat.org/search?q=",D865),"WCat")</f>
        <v>WCat</v>
      </c>
      <c r="F865" s="16"/>
      <c r="G865" s="16" t="s">
        <v>12</v>
      </c>
      <c r="H865" s="84" t="s">
        <v>407</v>
      </c>
      <c r="I865" s="15" t="s">
        <v>11640</v>
      </c>
      <c r="J865" s="8"/>
      <c r="K865" s="7"/>
      <c r="L865" s="179"/>
      <c r="M865" s="277"/>
      <c r="N865" s="126"/>
    </row>
    <row r="866" spans="1:235" s="1" customFormat="1" ht="18" customHeight="1" x14ac:dyDescent="0.25">
      <c r="A866" s="16" t="s">
        <v>11641</v>
      </c>
      <c r="B866" s="3" t="str">
        <f t="shared" si="26"/>
        <v>WCat</v>
      </c>
      <c r="C866" s="16"/>
      <c r="D866" s="17"/>
      <c r="E866" s="16"/>
      <c r="F866" s="16"/>
      <c r="G866" s="16" t="s">
        <v>12</v>
      </c>
      <c r="H866" s="84" t="s">
        <v>407</v>
      </c>
      <c r="I866" s="15" t="s">
        <v>11642</v>
      </c>
      <c r="J866" s="16"/>
      <c r="K866" s="18"/>
      <c r="L866" s="179"/>
      <c r="M866" s="277"/>
      <c r="N866" s="126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  <c r="BT866" s="12"/>
      <c r="BU866" s="12"/>
      <c r="BV866" s="12"/>
      <c r="BW866" s="12"/>
      <c r="BX866" s="12"/>
      <c r="BY866" s="12"/>
      <c r="BZ866" s="12"/>
      <c r="CA866" s="12"/>
      <c r="CB866" s="12"/>
      <c r="CC866" s="12"/>
      <c r="CD866" s="12"/>
      <c r="CE866" s="12"/>
      <c r="CF866" s="12"/>
      <c r="CG866" s="12"/>
      <c r="CH866" s="12"/>
      <c r="CI866" s="12"/>
      <c r="CJ866" s="12"/>
      <c r="CK866" s="12"/>
      <c r="CL866" s="12"/>
      <c r="CM866" s="12"/>
      <c r="CN866" s="12"/>
      <c r="CO866" s="12"/>
      <c r="CP866" s="12"/>
      <c r="CQ866" s="12"/>
      <c r="CR866" s="12"/>
      <c r="CS866" s="12"/>
      <c r="CT866" s="12"/>
      <c r="CU866" s="12"/>
      <c r="CV866" s="12"/>
      <c r="CW866" s="12"/>
      <c r="CX866" s="12"/>
      <c r="CY866" s="12"/>
      <c r="CZ866" s="12"/>
      <c r="DA866" s="12"/>
      <c r="DB866" s="12"/>
      <c r="DC866" s="12"/>
      <c r="DD866" s="12"/>
      <c r="DE866" s="12"/>
      <c r="DF866" s="12"/>
      <c r="DG866" s="12"/>
      <c r="DH866" s="12"/>
      <c r="DI866" s="12"/>
      <c r="DJ866" s="12"/>
      <c r="DK866" s="12"/>
      <c r="DL866" s="12"/>
      <c r="DM866" s="12"/>
      <c r="DN866" s="12"/>
      <c r="DO866" s="12"/>
      <c r="DP866" s="12"/>
      <c r="DQ866" s="12"/>
      <c r="DR866" s="12"/>
      <c r="DS866" s="12"/>
      <c r="DT866" s="12"/>
      <c r="DU866" s="12"/>
      <c r="DV866" s="12"/>
      <c r="DW866" s="12"/>
      <c r="DX866" s="12"/>
      <c r="DY866" s="12"/>
      <c r="DZ866" s="12"/>
      <c r="EA866" s="12"/>
      <c r="EB866" s="12"/>
      <c r="EC866" s="12"/>
      <c r="ED866" s="12"/>
      <c r="EE866" s="12"/>
      <c r="EF866" s="12"/>
      <c r="EG866" s="12"/>
      <c r="EH866" s="12"/>
      <c r="EI866" s="12"/>
      <c r="EJ866" s="12"/>
      <c r="EK866" s="12"/>
      <c r="EL866" s="12"/>
      <c r="EM866" s="12"/>
      <c r="EN866" s="12"/>
      <c r="EO866" s="12"/>
      <c r="EP866" s="12"/>
      <c r="EQ866" s="12"/>
      <c r="ER866" s="12"/>
      <c r="ES866" s="12"/>
      <c r="ET866" s="12"/>
      <c r="EU866" s="12"/>
      <c r="EV866" s="12"/>
      <c r="EW866" s="12"/>
      <c r="EX866" s="12"/>
      <c r="EY866" s="12"/>
      <c r="EZ866" s="12"/>
      <c r="FA866" s="12"/>
      <c r="FB866" s="12"/>
      <c r="FC866" s="12"/>
      <c r="FD866" s="12"/>
      <c r="FE866" s="12"/>
      <c r="FF866" s="12"/>
      <c r="FG866" s="12"/>
      <c r="FH866" s="12"/>
      <c r="FI866" s="12"/>
      <c r="FJ866" s="12"/>
      <c r="FK866" s="12"/>
      <c r="FL866" s="12"/>
      <c r="FM866" s="12"/>
      <c r="FN866" s="12"/>
      <c r="FO866" s="12"/>
      <c r="FP866" s="12"/>
      <c r="FQ866" s="12"/>
      <c r="FR866" s="12"/>
      <c r="FS866" s="12"/>
      <c r="FT866" s="12"/>
      <c r="FU866" s="12"/>
      <c r="FV866" s="12"/>
      <c r="FW866" s="12"/>
      <c r="FX866" s="12"/>
      <c r="FY866" s="12"/>
      <c r="FZ866" s="12"/>
      <c r="GA866" s="12"/>
      <c r="GB866" s="12"/>
      <c r="GC866" s="12"/>
      <c r="GD866" s="12"/>
      <c r="GE866" s="12"/>
      <c r="GF866" s="12"/>
      <c r="GG866" s="12"/>
      <c r="GH866" s="12"/>
      <c r="GI866" s="12"/>
      <c r="GJ866" s="12"/>
      <c r="GK866" s="12"/>
      <c r="GL866" s="12"/>
      <c r="GM866" s="12"/>
      <c r="GN866" s="12"/>
      <c r="GO866" s="12"/>
      <c r="GP866" s="12"/>
      <c r="GQ866" s="12"/>
      <c r="GR866" s="12"/>
      <c r="GS866" s="12"/>
      <c r="GT866" s="12"/>
      <c r="GU866" s="12"/>
      <c r="GV866" s="12"/>
      <c r="GW866" s="12"/>
      <c r="GX866" s="12"/>
      <c r="GY866" s="12"/>
      <c r="GZ866" s="12"/>
      <c r="HA866" s="12"/>
      <c r="HB866" s="12"/>
      <c r="HC866" s="12"/>
      <c r="HD866" s="12"/>
      <c r="HE866" s="12"/>
      <c r="HF866" s="12"/>
      <c r="HG866" s="12"/>
      <c r="HH866" s="12"/>
      <c r="HI866" s="12"/>
      <c r="HJ866" s="12"/>
      <c r="HK866" s="12"/>
      <c r="HL866" s="12"/>
      <c r="HM866" s="12"/>
      <c r="HN866" s="12"/>
      <c r="HO866" s="12"/>
      <c r="HP866" s="12"/>
      <c r="HQ866" s="12"/>
      <c r="HR866" s="12"/>
      <c r="HS866" s="12"/>
      <c r="HT866" s="12"/>
      <c r="HU866" s="12"/>
      <c r="HV866" s="12"/>
      <c r="HW866" s="12"/>
      <c r="HX866" s="12"/>
      <c r="HY866" s="12"/>
      <c r="HZ866" s="12"/>
      <c r="IA866" s="12"/>
    </row>
    <row r="867" spans="1:235" s="1" customFormat="1" ht="18" customHeight="1" x14ac:dyDescent="0.25">
      <c r="A867" s="16" t="s">
        <v>11643</v>
      </c>
      <c r="B867" s="3" t="str">
        <f t="shared" si="26"/>
        <v>WCat</v>
      </c>
      <c r="C867" s="16"/>
      <c r="D867" s="17"/>
      <c r="E867" s="16"/>
      <c r="F867" s="16"/>
      <c r="G867" s="16" t="s">
        <v>12</v>
      </c>
      <c r="H867" s="84" t="s">
        <v>407</v>
      </c>
      <c r="I867" s="15" t="s">
        <v>11644</v>
      </c>
      <c r="J867" s="8"/>
      <c r="K867" s="7"/>
      <c r="L867" s="179"/>
      <c r="M867" s="277"/>
      <c r="N867" s="126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  <c r="BT867" s="12"/>
      <c r="BU867" s="12"/>
      <c r="BV867" s="12"/>
      <c r="BW867" s="12"/>
      <c r="BX867" s="12"/>
      <c r="BY867" s="12"/>
      <c r="BZ867" s="12"/>
      <c r="CA867" s="12"/>
      <c r="CB867" s="12"/>
      <c r="CC867" s="12"/>
      <c r="CD867" s="12"/>
      <c r="CE867" s="12"/>
      <c r="CF867" s="12"/>
      <c r="CG867" s="12"/>
      <c r="CH867" s="12"/>
      <c r="CI867" s="12"/>
      <c r="CJ867" s="12"/>
      <c r="CK867" s="12"/>
      <c r="CL867" s="12"/>
      <c r="CM867" s="12"/>
      <c r="CN867" s="12"/>
      <c r="CO867" s="12"/>
      <c r="CP867" s="12"/>
      <c r="CQ867" s="12"/>
      <c r="CR867" s="12"/>
      <c r="CS867" s="12"/>
      <c r="CT867" s="12"/>
      <c r="CU867" s="12"/>
      <c r="CV867" s="12"/>
      <c r="CW867" s="12"/>
      <c r="CX867" s="12"/>
      <c r="CY867" s="12"/>
      <c r="CZ867" s="12"/>
      <c r="DA867" s="12"/>
      <c r="DB867" s="12"/>
      <c r="DC867" s="12"/>
      <c r="DD867" s="12"/>
      <c r="DE867" s="12"/>
      <c r="DF867" s="12"/>
      <c r="DG867" s="12"/>
      <c r="DH867" s="12"/>
      <c r="DI867" s="12"/>
      <c r="DJ867" s="12"/>
      <c r="DK867" s="12"/>
      <c r="DL867" s="12"/>
      <c r="DM867" s="12"/>
      <c r="DN867" s="12"/>
      <c r="DO867" s="12"/>
      <c r="DP867" s="12"/>
      <c r="DQ867" s="12"/>
      <c r="DR867" s="12"/>
      <c r="DS867" s="12"/>
      <c r="DT867" s="12"/>
      <c r="DU867" s="12"/>
      <c r="DV867" s="12"/>
      <c r="DW867" s="12"/>
      <c r="DX867" s="12"/>
      <c r="DY867" s="12"/>
      <c r="DZ867" s="12"/>
      <c r="EA867" s="12"/>
      <c r="EB867" s="12"/>
      <c r="EC867" s="12"/>
      <c r="ED867" s="12"/>
      <c r="EE867" s="12"/>
      <c r="EF867" s="12"/>
      <c r="EG867" s="12"/>
      <c r="EH867" s="12"/>
      <c r="EI867" s="12"/>
      <c r="EJ867" s="12"/>
      <c r="EK867" s="12"/>
      <c r="EL867" s="12"/>
      <c r="EM867" s="12"/>
      <c r="EN867" s="12"/>
      <c r="EO867" s="12"/>
      <c r="EP867" s="12"/>
      <c r="EQ867" s="12"/>
      <c r="ER867" s="12"/>
      <c r="ES867" s="12"/>
      <c r="ET867" s="12"/>
      <c r="EU867" s="12"/>
      <c r="EV867" s="12"/>
      <c r="EW867" s="12"/>
      <c r="EX867" s="12"/>
      <c r="EY867" s="12"/>
      <c r="EZ867" s="12"/>
      <c r="FA867" s="12"/>
      <c r="FB867" s="12"/>
      <c r="FC867" s="12"/>
      <c r="FD867" s="12"/>
      <c r="FE867" s="12"/>
      <c r="FF867" s="12"/>
      <c r="FG867" s="12"/>
      <c r="FH867" s="12"/>
      <c r="FI867" s="12"/>
      <c r="FJ867" s="12"/>
      <c r="FK867" s="12"/>
      <c r="FL867" s="12"/>
      <c r="FM867" s="12"/>
      <c r="FN867" s="12"/>
      <c r="FO867" s="12"/>
      <c r="FP867" s="12"/>
      <c r="FQ867" s="12"/>
      <c r="FR867" s="12"/>
      <c r="FS867" s="12"/>
      <c r="FT867" s="12"/>
      <c r="FU867" s="12"/>
      <c r="FV867" s="12"/>
      <c r="FW867" s="12"/>
      <c r="FX867" s="12"/>
      <c r="FY867" s="12"/>
      <c r="FZ867" s="12"/>
      <c r="GA867" s="12"/>
      <c r="GB867" s="12"/>
      <c r="GC867" s="12"/>
      <c r="GD867" s="12"/>
      <c r="GE867" s="12"/>
      <c r="GF867" s="12"/>
      <c r="GG867" s="12"/>
      <c r="GH867" s="12"/>
      <c r="GI867" s="12"/>
      <c r="GJ867" s="12"/>
      <c r="GK867" s="12"/>
      <c r="GL867" s="12"/>
      <c r="GM867" s="12"/>
      <c r="GN867" s="12"/>
      <c r="GO867" s="12"/>
      <c r="GP867" s="12"/>
      <c r="GQ867" s="12"/>
      <c r="GR867" s="12"/>
      <c r="GS867" s="12"/>
      <c r="GT867" s="12"/>
      <c r="GU867" s="12"/>
      <c r="GV867" s="12"/>
      <c r="GW867" s="12"/>
      <c r="GX867" s="12"/>
      <c r="GY867" s="12"/>
      <c r="GZ867" s="12"/>
      <c r="HA867" s="12"/>
      <c r="HB867" s="12"/>
      <c r="HC867" s="12"/>
      <c r="HD867" s="12"/>
      <c r="HE867" s="12"/>
      <c r="HF867" s="12"/>
      <c r="HG867" s="12"/>
      <c r="HH867" s="12"/>
      <c r="HI867" s="12"/>
      <c r="HJ867" s="12"/>
      <c r="HK867" s="12"/>
      <c r="HL867" s="12"/>
      <c r="HM867" s="12"/>
      <c r="HN867" s="12"/>
      <c r="HO867" s="12"/>
      <c r="HP867" s="12"/>
      <c r="HQ867" s="12"/>
      <c r="HR867" s="12"/>
      <c r="HS867" s="12"/>
      <c r="HT867" s="12"/>
      <c r="HU867" s="12"/>
      <c r="HV867" s="12"/>
      <c r="HW867" s="12"/>
      <c r="HX867" s="12"/>
      <c r="HY867" s="12"/>
      <c r="HZ867" s="12"/>
      <c r="IA867" s="12"/>
    </row>
    <row r="868" spans="1:235" s="1" customFormat="1" ht="18" customHeight="1" x14ac:dyDescent="0.25">
      <c r="A868" s="16" t="s">
        <v>11645</v>
      </c>
      <c r="B868" s="3" t="str">
        <f t="shared" si="26"/>
        <v>WCat</v>
      </c>
      <c r="C868" s="16"/>
      <c r="D868" s="17"/>
      <c r="E868" s="16"/>
      <c r="F868" s="16"/>
      <c r="G868" s="16" t="s">
        <v>12</v>
      </c>
      <c r="H868" s="84" t="s">
        <v>407</v>
      </c>
      <c r="I868" s="15" t="s">
        <v>11646</v>
      </c>
      <c r="J868" s="8"/>
      <c r="K868" s="7"/>
      <c r="L868" s="179"/>
      <c r="M868" s="277"/>
      <c r="N868" s="126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  <c r="BT868" s="12"/>
      <c r="BU868" s="12"/>
      <c r="BV868" s="12"/>
      <c r="BW868" s="12"/>
      <c r="BX868" s="12"/>
      <c r="BY868" s="12"/>
      <c r="BZ868" s="12"/>
      <c r="CA868" s="12"/>
      <c r="CB868" s="12"/>
      <c r="CC868" s="12"/>
      <c r="CD868" s="12"/>
      <c r="CE868" s="12"/>
      <c r="CF868" s="12"/>
      <c r="CG868" s="12"/>
      <c r="CH868" s="12"/>
      <c r="CI868" s="12"/>
      <c r="CJ868" s="12"/>
      <c r="CK868" s="12"/>
      <c r="CL868" s="12"/>
      <c r="CM868" s="12"/>
      <c r="CN868" s="12"/>
      <c r="CO868" s="12"/>
      <c r="CP868" s="12"/>
      <c r="CQ868" s="12"/>
      <c r="CR868" s="12"/>
      <c r="CS868" s="12"/>
      <c r="CT868" s="12"/>
      <c r="CU868" s="12"/>
      <c r="CV868" s="12"/>
      <c r="CW868" s="12"/>
      <c r="CX868" s="12"/>
      <c r="CY868" s="12"/>
      <c r="CZ868" s="12"/>
      <c r="DA868" s="12"/>
      <c r="DB868" s="12"/>
      <c r="DC868" s="12"/>
      <c r="DD868" s="12"/>
      <c r="DE868" s="12"/>
      <c r="DF868" s="12"/>
      <c r="DG868" s="12"/>
      <c r="DH868" s="12"/>
      <c r="DI868" s="12"/>
      <c r="DJ868" s="12"/>
      <c r="DK868" s="12"/>
      <c r="DL868" s="12"/>
      <c r="DM868" s="12"/>
      <c r="DN868" s="12"/>
      <c r="DO868" s="12"/>
      <c r="DP868" s="12"/>
      <c r="DQ868" s="12"/>
      <c r="DR868" s="12"/>
      <c r="DS868" s="12"/>
      <c r="DT868" s="12"/>
      <c r="DU868" s="12"/>
      <c r="DV868" s="12"/>
      <c r="DW868" s="12"/>
      <c r="DX868" s="12"/>
      <c r="DY868" s="12"/>
      <c r="DZ868" s="12"/>
      <c r="EA868" s="12"/>
      <c r="EB868" s="12"/>
      <c r="EC868" s="12"/>
      <c r="ED868" s="12"/>
      <c r="EE868" s="12"/>
      <c r="EF868" s="12"/>
      <c r="EG868" s="12"/>
      <c r="EH868" s="12"/>
      <c r="EI868" s="12"/>
      <c r="EJ868" s="12"/>
      <c r="EK868" s="12"/>
      <c r="EL868" s="12"/>
      <c r="EM868" s="12"/>
      <c r="EN868" s="12"/>
      <c r="EO868" s="12"/>
      <c r="EP868" s="12"/>
      <c r="EQ868" s="12"/>
      <c r="ER868" s="12"/>
      <c r="ES868" s="12"/>
      <c r="ET868" s="12"/>
      <c r="EU868" s="12"/>
      <c r="EV868" s="12"/>
      <c r="EW868" s="12"/>
      <c r="EX868" s="12"/>
      <c r="EY868" s="12"/>
      <c r="EZ868" s="12"/>
      <c r="FA868" s="12"/>
      <c r="FB868" s="12"/>
      <c r="FC868" s="12"/>
      <c r="FD868" s="12"/>
      <c r="FE868" s="12"/>
      <c r="FF868" s="12"/>
      <c r="FG868" s="12"/>
      <c r="FH868" s="12"/>
      <c r="FI868" s="12"/>
      <c r="FJ868" s="12"/>
      <c r="FK868" s="12"/>
      <c r="FL868" s="12"/>
      <c r="FM868" s="12"/>
      <c r="FN868" s="12"/>
      <c r="FO868" s="12"/>
      <c r="FP868" s="12"/>
      <c r="FQ868" s="12"/>
      <c r="FR868" s="12"/>
      <c r="FS868" s="12"/>
      <c r="FT868" s="12"/>
      <c r="FU868" s="12"/>
      <c r="FV868" s="12"/>
      <c r="FW868" s="12"/>
      <c r="FX868" s="12"/>
      <c r="FY868" s="12"/>
      <c r="FZ868" s="12"/>
      <c r="GA868" s="12"/>
      <c r="GB868" s="12"/>
      <c r="GC868" s="12"/>
      <c r="GD868" s="12"/>
      <c r="GE868" s="12"/>
      <c r="GF868" s="12"/>
      <c r="GG868" s="12"/>
      <c r="GH868" s="12"/>
      <c r="GI868" s="12"/>
      <c r="GJ868" s="12"/>
      <c r="GK868" s="12"/>
      <c r="GL868" s="12"/>
      <c r="GM868" s="12"/>
      <c r="GN868" s="12"/>
      <c r="GO868" s="12"/>
      <c r="GP868" s="12"/>
      <c r="GQ868" s="12"/>
      <c r="GR868" s="12"/>
      <c r="GS868" s="12"/>
      <c r="GT868" s="12"/>
      <c r="GU868" s="12"/>
      <c r="GV868" s="12"/>
      <c r="GW868" s="12"/>
      <c r="GX868" s="12"/>
      <c r="GY868" s="12"/>
      <c r="GZ868" s="12"/>
      <c r="HA868" s="12"/>
      <c r="HB868" s="12"/>
      <c r="HC868" s="12"/>
      <c r="HD868" s="12"/>
      <c r="HE868" s="12"/>
      <c r="HF868" s="12"/>
      <c r="HG868" s="12"/>
      <c r="HH868" s="12"/>
      <c r="HI868" s="12"/>
      <c r="HJ868" s="12"/>
      <c r="HK868" s="12"/>
      <c r="HL868" s="12"/>
      <c r="HM868" s="12"/>
      <c r="HN868" s="12"/>
      <c r="HO868" s="12"/>
      <c r="HP868" s="12"/>
      <c r="HQ868" s="12"/>
      <c r="HR868" s="12"/>
      <c r="HS868" s="12"/>
      <c r="HT868" s="12"/>
      <c r="HU868" s="12"/>
      <c r="HV868" s="12"/>
      <c r="HW868" s="12"/>
      <c r="HX868" s="12"/>
      <c r="HY868" s="12"/>
      <c r="HZ868" s="12"/>
      <c r="IA868" s="12"/>
    </row>
    <row r="869" spans="1:235" s="1" customFormat="1" ht="18" customHeight="1" x14ac:dyDescent="0.25">
      <c r="A869" s="16" t="s">
        <v>11647</v>
      </c>
      <c r="B869" s="3" t="str">
        <f t="shared" si="26"/>
        <v>WCat</v>
      </c>
      <c r="C869" s="16"/>
      <c r="D869" s="17"/>
      <c r="E869" s="16"/>
      <c r="F869" s="16"/>
      <c r="G869" s="16" t="s">
        <v>12</v>
      </c>
      <c r="H869" s="84" t="s">
        <v>407</v>
      </c>
      <c r="I869" s="15" t="s">
        <v>11648</v>
      </c>
      <c r="J869" s="8"/>
      <c r="K869" s="7"/>
      <c r="L869" s="179"/>
      <c r="M869" s="277"/>
      <c r="N869" s="126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  <c r="BT869" s="12"/>
      <c r="BU869" s="12"/>
      <c r="BV869" s="12"/>
      <c r="BW869" s="12"/>
      <c r="BX869" s="12"/>
      <c r="BY869" s="12"/>
      <c r="BZ869" s="12"/>
      <c r="CA869" s="12"/>
      <c r="CB869" s="12"/>
      <c r="CC869" s="12"/>
      <c r="CD869" s="12"/>
      <c r="CE869" s="12"/>
      <c r="CF869" s="12"/>
      <c r="CG869" s="12"/>
      <c r="CH869" s="12"/>
      <c r="CI869" s="12"/>
      <c r="CJ869" s="12"/>
      <c r="CK869" s="12"/>
      <c r="CL869" s="12"/>
      <c r="CM869" s="12"/>
      <c r="CN869" s="12"/>
      <c r="CO869" s="12"/>
      <c r="CP869" s="12"/>
      <c r="CQ869" s="12"/>
      <c r="CR869" s="12"/>
      <c r="CS869" s="12"/>
      <c r="CT869" s="12"/>
      <c r="CU869" s="12"/>
      <c r="CV869" s="12"/>
      <c r="CW869" s="12"/>
      <c r="CX869" s="12"/>
      <c r="CY869" s="12"/>
      <c r="CZ869" s="12"/>
      <c r="DA869" s="12"/>
      <c r="DB869" s="12"/>
      <c r="DC869" s="12"/>
      <c r="DD869" s="12"/>
      <c r="DE869" s="12"/>
      <c r="DF869" s="12"/>
      <c r="DG869" s="12"/>
      <c r="DH869" s="12"/>
      <c r="DI869" s="12"/>
      <c r="DJ869" s="12"/>
      <c r="DK869" s="12"/>
      <c r="DL869" s="12"/>
      <c r="DM869" s="12"/>
      <c r="DN869" s="12"/>
      <c r="DO869" s="12"/>
      <c r="DP869" s="12"/>
      <c r="DQ869" s="12"/>
      <c r="DR869" s="12"/>
      <c r="DS869" s="12"/>
      <c r="DT869" s="12"/>
      <c r="DU869" s="12"/>
      <c r="DV869" s="12"/>
      <c r="DW869" s="12"/>
      <c r="DX869" s="12"/>
      <c r="DY869" s="12"/>
      <c r="DZ869" s="12"/>
      <c r="EA869" s="12"/>
      <c r="EB869" s="12"/>
      <c r="EC869" s="12"/>
      <c r="ED869" s="12"/>
      <c r="EE869" s="12"/>
      <c r="EF869" s="12"/>
      <c r="EG869" s="12"/>
      <c r="EH869" s="12"/>
      <c r="EI869" s="12"/>
      <c r="EJ869" s="12"/>
      <c r="EK869" s="12"/>
      <c r="EL869" s="12"/>
      <c r="EM869" s="12"/>
      <c r="EN869" s="12"/>
      <c r="EO869" s="12"/>
      <c r="EP869" s="12"/>
      <c r="EQ869" s="12"/>
      <c r="ER869" s="12"/>
      <c r="ES869" s="12"/>
      <c r="ET869" s="12"/>
      <c r="EU869" s="12"/>
      <c r="EV869" s="12"/>
      <c r="EW869" s="12"/>
      <c r="EX869" s="12"/>
      <c r="EY869" s="12"/>
      <c r="EZ869" s="12"/>
      <c r="FA869" s="12"/>
      <c r="FB869" s="12"/>
      <c r="FC869" s="12"/>
      <c r="FD869" s="12"/>
      <c r="FE869" s="12"/>
      <c r="FF869" s="12"/>
      <c r="FG869" s="12"/>
      <c r="FH869" s="12"/>
      <c r="FI869" s="12"/>
      <c r="FJ869" s="12"/>
      <c r="FK869" s="12"/>
      <c r="FL869" s="12"/>
      <c r="FM869" s="12"/>
      <c r="FN869" s="12"/>
      <c r="FO869" s="12"/>
      <c r="FP869" s="12"/>
      <c r="FQ869" s="12"/>
      <c r="FR869" s="12"/>
      <c r="FS869" s="12"/>
      <c r="FT869" s="12"/>
      <c r="FU869" s="12"/>
      <c r="FV869" s="12"/>
      <c r="FW869" s="12"/>
      <c r="FX869" s="12"/>
      <c r="FY869" s="12"/>
      <c r="FZ869" s="12"/>
      <c r="GA869" s="12"/>
      <c r="GB869" s="12"/>
      <c r="GC869" s="12"/>
      <c r="GD869" s="12"/>
      <c r="GE869" s="12"/>
      <c r="GF869" s="12"/>
      <c r="GG869" s="12"/>
      <c r="GH869" s="12"/>
      <c r="GI869" s="12"/>
      <c r="GJ869" s="12"/>
      <c r="GK869" s="12"/>
      <c r="GL869" s="12"/>
      <c r="GM869" s="12"/>
      <c r="GN869" s="12"/>
      <c r="GO869" s="12"/>
      <c r="GP869" s="12"/>
      <c r="GQ869" s="12"/>
      <c r="GR869" s="12"/>
      <c r="GS869" s="12"/>
      <c r="GT869" s="12"/>
      <c r="GU869" s="12"/>
      <c r="GV869" s="12"/>
      <c r="GW869" s="12"/>
      <c r="GX869" s="12"/>
      <c r="GY869" s="12"/>
      <c r="GZ869" s="12"/>
      <c r="HA869" s="12"/>
      <c r="HB869" s="12"/>
      <c r="HC869" s="12"/>
      <c r="HD869" s="12"/>
      <c r="HE869" s="12"/>
      <c r="HF869" s="12"/>
      <c r="HG869" s="12"/>
      <c r="HH869" s="12"/>
      <c r="HI869" s="12"/>
      <c r="HJ869" s="12"/>
      <c r="HK869" s="12"/>
      <c r="HL869" s="12"/>
      <c r="HM869" s="12"/>
      <c r="HN869" s="12"/>
      <c r="HO869" s="12"/>
      <c r="HP869" s="12"/>
      <c r="HQ869" s="12"/>
      <c r="HR869" s="12"/>
      <c r="HS869" s="12"/>
      <c r="HT869" s="12"/>
      <c r="HU869" s="12"/>
      <c r="HV869" s="12"/>
      <c r="HW869" s="12"/>
      <c r="HX869" s="12"/>
      <c r="HY869" s="12"/>
      <c r="HZ869" s="12"/>
      <c r="IA869" s="12"/>
    </row>
    <row r="870" spans="1:235" s="1" customFormat="1" ht="18" customHeight="1" x14ac:dyDescent="0.25">
      <c r="A870" s="16" t="s">
        <v>11649</v>
      </c>
      <c r="B870" s="3" t="str">
        <f t="shared" si="26"/>
        <v>WCat</v>
      </c>
      <c r="C870" s="16"/>
      <c r="D870" s="17" t="s">
        <v>11649</v>
      </c>
      <c r="E870" s="3" t="str">
        <f>HYPERLINK(CONCATENATE("http://www.worldcat.org/search?q=",D870),"WCat")</f>
        <v>WCat</v>
      </c>
      <c r="F870" s="16"/>
      <c r="G870" s="16" t="s">
        <v>12</v>
      </c>
      <c r="H870" s="84" t="s">
        <v>407</v>
      </c>
      <c r="I870" s="15" t="s">
        <v>11650</v>
      </c>
      <c r="J870" s="8"/>
      <c r="K870" s="11"/>
      <c r="L870" s="179"/>
      <c r="M870" s="277"/>
      <c r="N870" s="126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/>
      <c r="BV870" s="12"/>
      <c r="BW870" s="12"/>
      <c r="BX870" s="12"/>
      <c r="BY870" s="12"/>
      <c r="BZ870" s="12"/>
      <c r="CA870" s="12"/>
      <c r="CB870" s="12"/>
      <c r="CC870" s="12"/>
      <c r="CD870" s="12"/>
      <c r="CE870" s="12"/>
      <c r="CF870" s="12"/>
      <c r="CG870" s="12"/>
      <c r="CH870" s="12"/>
      <c r="CI870" s="12"/>
      <c r="CJ870" s="12"/>
      <c r="CK870" s="12"/>
      <c r="CL870" s="12"/>
      <c r="CM870" s="12"/>
      <c r="CN870" s="12"/>
      <c r="CO870" s="12"/>
      <c r="CP870" s="12"/>
      <c r="CQ870" s="12"/>
      <c r="CR870" s="12"/>
      <c r="CS870" s="12"/>
      <c r="CT870" s="12"/>
      <c r="CU870" s="12"/>
      <c r="CV870" s="12"/>
      <c r="CW870" s="12"/>
      <c r="CX870" s="12"/>
      <c r="CY870" s="12"/>
      <c r="CZ870" s="12"/>
      <c r="DA870" s="12"/>
      <c r="DB870" s="12"/>
      <c r="DC870" s="12"/>
      <c r="DD870" s="12"/>
      <c r="DE870" s="12"/>
      <c r="DF870" s="12"/>
      <c r="DG870" s="12"/>
      <c r="DH870" s="12"/>
      <c r="DI870" s="12"/>
      <c r="DJ870" s="12"/>
      <c r="DK870" s="12"/>
      <c r="DL870" s="12"/>
      <c r="DM870" s="12"/>
      <c r="DN870" s="12"/>
      <c r="DO870" s="12"/>
      <c r="DP870" s="12"/>
      <c r="DQ870" s="12"/>
      <c r="DR870" s="12"/>
      <c r="DS870" s="12"/>
      <c r="DT870" s="12"/>
      <c r="DU870" s="12"/>
      <c r="DV870" s="12"/>
      <c r="DW870" s="12"/>
      <c r="DX870" s="12"/>
      <c r="DY870" s="12"/>
      <c r="DZ870" s="12"/>
      <c r="EA870" s="12"/>
      <c r="EB870" s="12"/>
      <c r="EC870" s="12"/>
      <c r="ED870" s="12"/>
      <c r="EE870" s="12"/>
      <c r="EF870" s="12"/>
      <c r="EG870" s="12"/>
      <c r="EH870" s="12"/>
      <c r="EI870" s="12"/>
      <c r="EJ870" s="12"/>
      <c r="EK870" s="12"/>
      <c r="EL870" s="12"/>
      <c r="EM870" s="12"/>
      <c r="EN870" s="12"/>
      <c r="EO870" s="12"/>
      <c r="EP870" s="12"/>
      <c r="EQ870" s="12"/>
      <c r="ER870" s="12"/>
      <c r="ES870" s="12"/>
      <c r="ET870" s="12"/>
      <c r="EU870" s="12"/>
      <c r="EV870" s="12"/>
      <c r="EW870" s="12"/>
      <c r="EX870" s="12"/>
      <c r="EY870" s="12"/>
      <c r="EZ870" s="12"/>
      <c r="FA870" s="12"/>
      <c r="FB870" s="12"/>
      <c r="FC870" s="12"/>
      <c r="FD870" s="12"/>
      <c r="FE870" s="12"/>
      <c r="FF870" s="12"/>
      <c r="FG870" s="12"/>
      <c r="FH870" s="12"/>
      <c r="FI870" s="12"/>
      <c r="FJ870" s="12"/>
      <c r="FK870" s="12"/>
      <c r="FL870" s="12"/>
      <c r="FM870" s="12"/>
      <c r="FN870" s="12"/>
      <c r="FO870" s="12"/>
      <c r="FP870" s="12"/>
      <c r="FQ870" s="12"/>
      <c r="FR870" s="12"/>
      <c r="FS870" s="12"/>
      <c r="FT870" s="12"/>
      <c r="FU870" s="12"/>
      <c r="FV870" s="12"/>
      <c r="FW870" s="12"/>
      <c r="FX870" s="12"/>
      <c r="FY870" s="12"/>
      <c r="FZ870" s="12"/>
      <c r="GA870" s="12"/>
      <c r="GB870" s="12"/>
      <c r="GC870" s="12"/>
      <c r="GD870" s="12"/>
      <c r="GE870" s="12"/>
      <c r="GF870" s="12"/>
      <c r="GG870" s="12"/>
      <c r="GH870" s="12"/>
      <c r="GI870" s="12"/>
      <c r="GJ870" s="12"/>
      <c r="GK870" s="12"/>
      <c r="GL870" s="12"/>
      <c r="GM870" s="12"/>
      <c r="GN870" s="12"/>
      <c r="GO870" s="12"/>
      <c r="GP870" s="12"/>
      <c r="GQ870" s="12"/>
      <c r="GR870" s="12"/>
      <c r="GS870" s="12"/>
      <c r="GT870" s="12"/>
      <c r="GU870" s="12"/>
      <c r="GV870" s="12"/>
      <c r="GW870" s="12"/>
      <c r="GX870" s="12"/>
      <c r="GY870" s="12"/>
      <c r="GZ870" s="12"/>
      <c r="HA870" s="12"/>
      <c r="HB870" s="12"/>
      <c r="HC870" s="12"/>
      <c r="HD870" s="12"/>
      <c r="HE870" s="12"/>
      <c r="HF870" s="12"/>
      <c r="HG870" s="12"/>
      <c r="HH870" s="12"/>
      <c r="HI870" s="12"/>
      <c r="HJ870" s="12"/>
      <c r="HK870" s="12"/>
      <c r="HL870" s="12"/>
      <c r="HM870" s="12"/>
      <c r="HN870" s="12"/>
      <c r="HO870" s="12"/>
      <c r="HP870" s="12"/>
      <c r="HQ870" s="12"/>
      <c r="HR870" s="12"/>
      <c r="HS870" s="12"/>
      <c r="HT870" s="12"/>
      <c r="HU870" s="12"/>
      <c r="HV870" s="12"/>
      <c r="HW870" s="12"/>
      <c r="HX870" s="12"/>
      <c r="HY870" s="12"/>
      <c r="HZ870" s="12"/>
      <c r="IA870" s="12"/>
    </row>
    <row r="871" spans="1:235" s="1" customFormat="1" ht="18" customHeight="1" x14ac:dyDescent="0.25">
      <c r="A871" s="16" t="s">
        <v>11651</v>
      </c>
      <c r="B871" s="3" t="str">
        <f t="shared" si="26"/>
        <v>WCat</v>
      </c>
      <c r="C871" s="16"/>
      <c r="D871" s="17"/>
      <c r="E871" s="16"/>
      <c r="F871" s="16"/>
      <c r="G871" s="16" t="s">
        <v>12</v>
      </c>
      <c r="H871" s="84" t="s">
        <v>407</v>
      </c>
      <c r="I871" s="15" t="s">
        <v>11652</v>
      </c>
      <c r="J871" s="8"/>
      <c r="K871" s="7"/>
      <c r="L871" s="179"/>
      <c r="M871" s="277"/>
      <c r="N871" s="126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  <c r="BT871" s="12"/>
      <c r="BU871" s="12"/>
      <c r="BV871" s="12"/>
      <c r="BW871" s="12"/>
      <c r="BX871" s="12"/>
      <c r="BY871" s="12"/>
      <c r="BZ871" s="12"/>
      <c r="CA871" s="12"/>
      <c r="CB871" s="12"/>
      <c r="CC871" s="12"/>
      <c r="CD871" s="12"/>
      <c r="CE871" s="12"/>
      <c r="CF871" s="12"/>
      <c r="CG871" s="12"/>
      <c r="CH871" s="12"/>
      <c r="CI871" s="12"/>
      <c r="CJ871" s="12"/>
      <c r="CK871" s="12"/>
      <c r="CL871" s="12"/>
      <c r="CM871" s="12"/>
      <c r="CN871" s="12"/>
      <c r="CO871" s="12"/>
      <c r="CP871" s="12"/>
      <c r="CQ871" s="12"/>
      <c r="CR871" s="12"/>
      <c r="CS871" s="12"/>
      <c r="CT871" s="12"/>
      <c r="CU871" s="12"/>
      <c r="CV871" s="12"/>
      <c r="CW871" s="12"/>
      <c r="CX871" s="12"/>
      <c r="CY871" s="12"/>
      <c r="CZ871" s="12"/>
      <c r="DA871" s="12"/>
      <c r="DB871" s="12"/>
      <c r="DC871" s="12"/>
      <c r="DD871" s="12"/>
      <c r="DE871" s="12"/>
      <c r="DF871" s="12"/>
      <c r="DG871" s="12"/>
      <c r="DH871" s="12"/>
      <c r="DI871" s="12"/>
      <c r="DJ871" s="12"/>
      <c r="DK871" s="12"/>
      <c r="DL871" s="12"/>
      <c r="DM871" s="12"/>
      <c r="DN871" s="12"/>
      <c r="DO871" s="12"/>
      <c r="DP871" s="12"/>
      <c r="DQ871" s="12"/>
      <c r="DR871" s="12"/>
      <c r="DS871" s="12"/>
      <c r="DT871" s="12"/>
      <c r="DU871" s="12"/>
      <c r="DV871" s="12"/>
      <c r="DW871" s="12"/>
      <c r="DX871" s="12"/>
      <c r="DY871" s="12"/>
      <c r="DZ871" s="12"/>
      <c r="EA871" s="12"/>
      <c r="EB871" s="12"/>
      <c r="EC871" s="12"/>
      <c r="ED871" s="12"/>
      <c r="EE871" s="12"/>
      <c r="EF871" s="12"/>
      <c r="EG871" s="12"/>
      <c r="EH871" s="12"/>
      <c r="EI871" s="12"/>
      <c r="EJ871" s="12"/>
      <c r="EK871" s="12"/>
      <c r="EL871" s="12"/>
      <c r="EM871" s="12"/>
      <c r="EN871" s="12"/>
      <c r="EO871" s="12"/>
      <c r="EP871" s="12"/>
      <c r="EQ871" s="12"/>
      <c r="ER871" s="12"/>
      <c r="ES871" s="12"/>
      <c r="ET871" s="12"/>
      <c r="EU871" s="12"/>
      <c r="EV871" s="12"/>
      <c r="EW871" s="12"/>
      <c r="EX871" s="12"/>
      <c r="EY871" s="12"/>
      <c r="EZ871" s="12"/>
      <c r="FA871" s="12"/>
      <c r="FB871" s="12"/>
      <c r="FC871" s="12"/>
      <c r="FD871" s="12"/>
      <c r="FE871" s="12"/>
      <c r="FF871" s="12"/>
      <c r="FG871" s="12"/>
      <c r="FH871" s="12"/>
      <c r="FI871" s="12"/>
      <c r="FJ871" s="12"/>
      <c r="FK871" s="12"/>
      <c r="FL871" s="12"/>
      <c r="FM871" s="12"/>
      <c r="FN871" s="12"/>
      <c r="FO871" s="12"/>
      <c r="FP871" s="12"/>
      <c r="FQ871" s="12"/>
      <c r="FR871" s="12"/>
      <c r="FS871" s="12"/>
      <c r="FT871" s="12"/>
      <c r="FU871" s="12"/>
      <c r="FV871" s="12"/>
      <c r="FW871" s="12"/>
      <c r="FX871" s="12"/>
      <c r="FY871" s="12"/>
      <c r="FZ871" s="12"/>
      <c r="GA871" s="12"/>
      <c r="GB871" s="12"/>
      <c r="GC871" s="12"/>
      <c r="GD871" s="12"/>
      <c r="GE871" s="12"/>
      <c r="GF871" s="12"/>
      <c r="GG871" s="12"/>
      <c r="GH871" s="12"/>
      <c r="GI871" s="12"/>
      <c r="GJ871" s="12"/>
      <c r="GK871" s="12"/>
      <c r="GL871" s="12"/>
      <c r="GM871" s="12"/>
      <c r="GN871" s="12"/>
      <c r="GO871" s="12"/>
      <c r="GP871" s="12"/>
      <c r="GQ871" s="12"/>
      <c r="GR871" s="12"/>
      <c r="GS871" s="12"/>
      <c r="GT871" s="12"/>
      <c r="GU871" s="12"/>
      <c r="GV871" s="12"/>
      <c r="GW871" s="12"/>
      <c r="GX871" s="12"/>
      <c r="GY871" s="12"/>
      <c r="GZ871" s="12"/>
      <c r="HA871" s="12"/>
      <c r="HB871" s="12"/>
      <c r="HC871" s="12"/>
      <c r="HD871" s="12"/>
      <c r="HE871" s="12"/>
      <c r="HF871" s="12"/>
      <c r="HG871" s="12"/>
      <c r="HH871" s="12"/>
      <c r="HI871" s="12"/>
      <c r="HJ871" s="12"/>
      <c r="HK871" s="12"/>
      <c r="HL871" s="12"/>
      <c r="HM871" s="12"/>
      <c r="HN871" s="12"/>
      <c r="HO871" s="12"/>
      <c r="HP871" s="12"/>
      <c r="HQ871" s="12"/>
      <c r="HR871" s="12"/>
      <c r="HS871" s="12"/>
      <c r="HT871" s="12"/>
      <c r="HU871" s="12"/>
      <c r="HV871" s="12"/>
      <c r="HW871" s="12"/>
      <c r="HX871" s="12"/>
      <c r="HY871" s="12"/>
      <c r="HZ871" s="12"/>
      <c r="IA871" s="12"/>
    </row>
    <row r="872" spans="1:235" s="1" customFormat="1" ht="18" customHeight="1" x14ac:dyDescent="0.25">
      <c r="A872" s="16" t="s">
        <v>11653</v>
      </c>
      <c r="B872" s="3" t="str">
        <f t="shared" si="26"/>
        <v>WCat</v>
      </c>
      <c r="C872" s="16"/>
      <c r="D872" s="17"/>
      <c r="E872" s="16"/>
      <c r="F872" s="16"/>
      <c r="G872" s="16" t="s">
        <v>12</v>
      </c>
      <c r="H872" s="84" t="s">
        <v>407</v>
      </c>
      <c r="I872" s="15" t="s">
        <v>11654</v>
      </c>
      <c r="J872" s="16"/>
      <c r="K872" s="18"/>
      <c r="L872" s="179"/>
      <c r="M872" s="277"/>
      <c r="N872" s="126"/>
    </row>
    <row r="873" spans="1:235" s="1" customFormat="1" ht="18" customHeight="1" x14ac:dyDescent="0.25">
      <c r="A873" s="16" t="s">
        <v>11655</v>
      </c>
      <c r="B873" s="3" t="str">
        <f t="shared" si="26"/>
        <v>WCat</v>
      </c>
      <c r="C873" s="16"/>
      <c r="D873" s="17"/>
      <c r="E873" s="16"/>
      <c r="F873" s="16"/>
      <c r="G873" s="16" t="s">
        <v>12</v>
      </c>
      <c r="H873" s="84" t="s">
        <v>407</v>
      </c>
      <c r="I873" s="15" t="s">
        <v>11656</v>
      </c>
      <c r="J873" s="8"/>
      <c r="K873" s="7"/>
      <c r="L873" s="179"/>
      <c r="M873" s="277"/>
      <c r="N873" s="126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  <c r="BS873" s="12"/>
      <c r="BT873" s="12"/>
      <c r="BU873" s="12"/>
      <c r="BV873" s="12"/>
      <c r="BW873" s="12"/>
      <c r="BX873" s="12"/>
      <c r="BY873" s="12"/>
      <c r="BZ873" s="12"/>
      <c r="CA873" s="12"/>
      <c r="CB873" s="12"/>
      <c r="CC873" s="12"/>
      <c r="CD873" s="12"/>
      <c r="CE873" s="12"/>
      <c r="CF873" s="12"/>
      <c r="CG873" s="12"/>
      <c r="CH873" s="12"/>
      <c r="CI873" s="12"/>
      <c r="CJ873" s="12"/>
      <c r="CK873" s="12"/>
      <c r="CL873" s="12"/>
      <c r="CM873" s="12"/>
      <c r="CN873" s="12"/>
      <c r="CO873" s="12"/>
      <c r="CP873" s="12"/>
      <c r="CQ873" s="12"/>
      <c r="CR873" s="12"/>
      <c r="CS873" s="12"/>
      <c r="CT873" s="12"/>
      <c r="CU873" s="12"/>
      <c r="CV873" s="12"/>
      <c r="CW873" s="12"/>
      <c r="CX873" s="12"/>
      <c r="CY873" s="12"/>
      <c r="CZ873" s="12"/>
      <c r="DA873" s="12"/>
      <c r="DB873" s="12"/>
      <c r="DC873" s="12"/>
      <c r="DD873" s="12"/>
      <c r="DE873" s="12"/>
      <c r="DF873" s="12"/>
      <c r="DG873" s="12"/>
      <c r="DH873" s="12"/>
      <c r="DI873" s="12"/>
      <c r="DJ873" s="12"/>
      <c r="DK873" s="12"/>
      <c r="DL873" s="12"/>
      <c r="DM873" s="12"/>
      <c r="DN873" s="12"/>
      <c r="DO873" s="12"/>
      <c r="DP873" s="12"/>
      <c r="DQ873" s="12"/>
      <c r="DR873" s="12"/>
      <c r="DS873" s="12"/>
      <c r="DT873" s="12"/>
      <c r="DU873" s="12"/>
      <c r="DV873" s="12"/>
      <c r="DW873" s="12"/>
      <c r="DX873" s="12"/>
      <c r="DY873" s="12"/>
      <c r="DZ873" s="12"/>
      <c r="EA873" s="12"/>
      <c r="EB873" s="12"/>
      <c r="EC873" s="12"/>
      <c r="ED873" s="12"/>
      <c r="EE873" s="12"/>
      <c r="EF873" s="12"/>
      <c r="EG873" s="12"/>
      <c r="EH873" s="12"/>
      <c r="EI873" s="12"/>
      <c r="EJ873" s="12"/>
      <c r="EK873" s="12"/>
      <c r="EL873" s="12"/>
      <c r="EM873" s="12"/>
      <c r="EN873" s="12"/>
      <c r="EO873" s="12"/>
      <c r="EP873" s="12"/>
      <c r="EQ873" s="12"/>
      <c r="ER873" s="12"/>
      <c r="ES873" s="12"/>
      <c r="ET873" s="12"/>
      <c r="EU873" s="12"/>
      <c r="EV873" s="12"/>
      <c r="EW873" s="12"/>
      <c r="EX873" s="12"/>
      <c r="EY873" s="12"/>
      <c r="EZ873" s="12"/>
      <c r="FA873" s="12"/>
      <c r="FB873" s="12"/>
      <c r="FC873" s="12"/>
      <c r="FD873" s="12"/>
      <c r="FE873" s="12"/>
      <c r="FF873" s="12"/>
      <c r="FG873" s="12"/>
      <c r="FH873" s="12"/>
      <c r="FI873" s="12"/>
      <c r="FJ873" s="12"/>
      <c r="FK873" s="12"/>
      <c r="FL873" s="12"/>
      <c r="FM873" s="12"/>
      <c r="FN873" s="12"/>
      <c r="FO873" s="12"/>
      <c r="FP873" s="12"/>
      <c r="FQ873" s="12"/>
      <c r="FR873" s="12"/>
      <c r="FS873" s="12"/>
      <c r="FT873" s="12"/>
      <c r="FU873" s="12"/>
      <c r="FV873" s="12"/>
      <c r="FW873" s="12"/>
      <c r="FX873" s="12"/>
      <c r="FY873" s="12"/>
      <c r="FZ873" s="12"/>
      <c r="GA873" s="12"/>
      <c r="GB873" s="12"/>
      <c r="GC873" s="12"/>
      <c r="GD873" s="12"/>
      <c r="GE873" s="12"/>
      <c r="GF873" s="12"/>
      <c r="GG873" s="12"/>
      <c r="GH873" s="12"/>
      <c r="GI873" s="12"/>
      <c r="GJ873" s="12"/>
      <c r="GK873" s="12"/>
      <c r="GL873" s="12"/>
      <c r="GM873" s="12"/>
      <c r="GN873" s="12"/>
      <c r="GO873" s="12"/>
      <c r="GP873" s="12"/>
      <c r="GQ873" s="12"/>
      <c r="GR873" s="12"/>
      <c r="GS873" s="12"/>
      <c r="GT873" s="12"/>
      <c r="GU873" s="12"/>
      <c r="GV873" s="12"/>
      <c r="GW873" s="12"/>
      <c r="GX873" s="12"/>
      <c r="GY873" s="12"/>
      <c r="GZ873" s="12"/>
      <c r="HA873" s="12"/>
      <c r="HB873" s="12"/>
      <c r="HC873" s="12"/>
      <c r="HD873" s="12"/>
      <c r="HE873" s="12"/>
      <c r="HF873" s="12"/>
      <c r="HG873" s="12"/>
      <c r="HH873" s="12"/>
      <c r="HI873" s="12"/>
      <c r="HJ873" s="12"/>
      <c r="HK873" s="12"/>
      <c r="HL873" s="12"/>
      <c r="HM873" s="12"/>
      <c r="HN873" s="12"/>
      <c r="HO873" s="12"/>
      <c r="HP873" s="12"/>
      <c r="HQ873" s="12"/>
      <c r="HR873" s="12"/>
      <c r="HS873" s="12"/>
      <c r="HT873" s="12"/>
      <c r="HU873" s="12"/>
      <c r="HV873" s="12"/>
      <c r="HW873" s="12"/>
      <c r="HX873" s="12"/>
      <c r="HY873" s="12"/>
      <c r="HZ873" s="12"/>
      <c r="IA873" s="12"/>
    </row>
    <row r="874" spans="1:235" s="1" customFormat="1" ht="18" customHeight="1" x14ac:dyDescent="0.25">
      <c r="A874" s="16" t="s">
        <v>11657</v>
      </c>
      <c r="B874" s="3" t="str">
        <f t="shared" si="26"/>
        <v>WCat</v>
      </c>
      <c r="C874" s="16"/>
      <c r="D874" s="17"/>
      <c r="E874" s="16"/>
      <c r="F874" s="16"/>
      <c r="G874" s="16" t="s">
        <v>12</v>
      </c>
      <c r="H874" s="84" t="s">
        <v>407</v>
      </c>
      <c r="I874" s="15" t="s">
        <v>11658</v>
      </c>
      <c r="J874" s="8"/>
      <c r="K874" s="7"/>
      <c r="L874" s="179"/>
      <c r="M874" s="277"/>
      <c r="N874" s="126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  <c r="BT874" s="12"/>
      <c r="BU874" s="12"/>
      <c r="BV874" s="12"/>
      <c r="BW874" s="12"/>
      <c r="BX874" s="12"/>
      <c r="BY874" s="12"/>
      <c r="BZ874" s="12"/>
      <c r="CA874" s="12"/>
      <c r="CB874" s="12"/>
      <c r="CC874" s="12"/>
      <c r="CD874" s="12"/>
      <c r="CE874" s="12"/>
      <c r="CF874" s="12"/>
      <c r="CG874" s="12"/>
      <c r="CH874" s="12"/>
      <c r="CI874" s="12"/>
      <c r="CJ874" s="12"/>
      <c r="CK874" s="12"/>
      <c r="CL874" s="12"/>
      <c r="CM874" s="12"/>
      <c r="CN874" s="12"/>
      <c r="CO874" s="12"/>
      <c r="CP874" s="12"/>
      <c r="CQ874" s="12"/>
      <c r="CR874" s="12"/>
      <c r="CS874" s="12"/>
      <c r="CT874" s="12"/>
      <c r="CU874" s="12"/>
      <c r="CV874" s="12"/>
      <c r="CW874" s="12"/>
      <c r="CX874" s="12"/>
      <c r="CY874" s="12"/>
      <c r="CZ874" s="12"/>
      <c r="DA874" s="12"/>
      <c r="DB874" s="12"/>
      <c r="DC874" s="12"/>
      <c r="DD874" s="12"/>
      <c r="DE874" s="12"/>
      <c r="DF874" s="12"/>
      <c r="DG874" s="12"/>
      <c r="DH874" s="12"/>
      <c r="DI874" s="12"/>
      <c r="DJ874" s="12"/>
      <c r="DK874" s="12"/>
      <c r="DL874" s="12"/>
      <c r="DM874" s="12"/>
      <c r="DN874" s="12"/>
      <c r="DO874" s="12"/>
      <c r="DP874" s="12"/>
      <c r="DQ874" s="12"/>
      <c r="DR874" s="12"/>
      <c r="DS874" s="12"/>
      <c r="DT874" s="12"/>
      <c r="DU874" s="12"/>
      <c r="DV874" s="12"/>
      <c r="DW874" s="12"/>
      <c r="DX874" s="12"/>
      <c r="DY874" s="12"/>
      <c r="DZ874" s="12"/>
      <c r="EA874" s="12"/>
      <c r="EB874" s="12"/>
      <c r="EC874" s="12"/>
      <c r="ED874" s="12"/>
      <c r="EE874" s="12"/>
      <c r="EF874" s="12"/>
      <c r="EG874" s="12"/>
      <c r="EH874" s="12"/>
      <c r="EI874" s="12"/>
      <c r="EJ874" s="12"/>
      <c r="EK874" s="12"/>
      <c r="EL874" s="12"/>
      <c r="EM874" s="12"/>
      <c r="EN874" s="12"/>
      <c r="EO874" s="12"/>
      <c r="EP874" s="12"/>
      <c r="EQ874" s="12"/>
      <c r="ER874" s="12"/>
      <c r="ES874" s="12"/>
      <c r="ET874" s="12"/>
      <c r="EU874" s="12"/>
      <c r="EV874" s="12"/>
      <c r="EW874" s="12"/>
      <c r="EX874" s="12"/>
      <c r="EY874" s="12"/>
      <c r="EZ874" s="12"/>
      <c r="FA874" s="12"/>
      <c r="FB874" s="12"/>
      <c r="FC874" s="12"/>
      <c r="FD874" s="12"/>
      <c r="FE874" s="12"/>
      <c r="FF874" s="12"/>
      <c r="FG874" s="12"/>
      <c r="FH874" s="12"/>
      <c r="FI874" s="12"/>
      <c r="FJ874" s="12"/>
      <c r="FK874" s="12"/>
      <c r="FL874" s="12"/>
      <c r="FM874" s="12"/>
      <c r="FN874" s="12"/>
      <c r="FO874" s="12"/>
      <c r="FP874" s="12"/>
      <c r="FQ874" s="12"/>
      <c r="FR874" s="12"/>
      <c r="FS874" s="12"/>
      <c r="FT874" s="12"/>
      <c r="FU874" s="12"/>
      <c r="FV874" s="12"/>
      <c r="FW874" s="12"/>
      <c r="FX874" s="12"/>
      <c r="FY874" s="12"/>
      <c r="FZ874" s="12"/>
      <c r="GA874" s="12"/>
      <c r="GB874" s="12"/>
      <c r="GC874" s="12"/>
      <c r="GD874" s="12"/>
      <c r="GE874" s="12"/>
      <c r="GF874" s="12"/>
      <c r="GG874" s="12"/>
      <c r="GH874" s="12"/>
      <c r="GI874" s="12"/>
      <c r="GJ874" s="12"/>
      <c r="GK874" s="12"/>
      <c r="GL874" s="12"/>
      <c r="GM874" s="12"/>
      <c r="GN874" s="12"/>
      <c r="GO874" s="12"/>
      <c r="GP874" s="12"/>
      <c r="GQ874" s="12"/>
      <c r="GR874" s="12"/>
      <c r="GS874" s="12"/>
      <c r="GT874" s="12"/>
      <c r="GU874" s="12"/>
      <c r="GV874" s="12"/>
      <c r="GW874" s="12"/>
      <c r="GX874" s="12"/>
      <c r="GY874" s="12"/>
      <c r="GZ874" s="12"/>
      <c r="HA874" s="12"/>
      <c r="HB874" s="12"/>
      <c r="HC874" s="12"/>
      <c r="HD874" s="12"/>
      <c r="HE874" s="12"/>
      <c r="HF874" s="12"/>
      <c r="HG874" s="12"/>
      <c r="HH874" s="12"/>
      <c r="HI874" s="12"/>
      <c r="HJ874" s="12"/>
      <c r="HK874" s="12"/>
      <c r="HL874" s="12"/>
      <c r="HM874" s="12"/>
      <c r="HN874" s="12"/>
      <c r="HO874" s="12"/>
      <c r="HP874" s="12"/>
      <c r="HQ874" s="12"/>
      <c r="HR874" s="12"/>
      <c r="HS874" s="12"/>
      <c r="HT874" s="12"/>
      <c r="HU874" s="12"/>
      <c r="HV874" s="12"/>
      <c r="HW874" s="12"/>
      <c r="HX874" s="12"/>
      <c r="HY874" s="12"/>
      <c r="HZ874" s="12"/>
      <c r="IA874" s="12"/>
    </row>
    <row r="875" spans="1:235" s="1" customFormat="1" ht="18" customHeight="1" x14ac:dyDescent="0.25">
      <c r="A875" s="16" t="s">
        <v>11659</v>
      </c>
      <c r="B875" s="3" t="str">
        <f t="shared" si="26"/>
        <v>WCat</v>
      </c>
      <c r="C875" s="16"/>
      <c r="D875" s="17"/>
      <c r="E875" s="16"/>
      <c r="F875" s="16"/>
      <c r="G875" s="16" t="s">
        <v>12</v>
      </c>
      <c r="H875" s="84" t="s">
        <v>407</v>
      </c>
      <c r="I875" s="15" t="s">
        <v>11660</v>
      </c>
      <c r="J875" s="16"/>
      <c r="K875" s="18"/>
      <c r="L875" s="179"/>
      <c r="M875" s="277"/>
      <c r="N875" s="126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2"/>
      <c r="BY875" s="12"/>
      <c r="BZ875" s="12"/>
      <c r="CA875" s="12"/>
      <c r="CB875" s="12"/>
      <c r="CC875" s="12"/>
      <c r="CD875" s="12"/>
      <c r="CE875" s="12"/>
      <c r="CF875" s="12"/>
      <c r="CG875" s="12"/>
      <c r="CH875" s="12"/>
      <c r="CI875" s="12"/>
      <c r="CJ875" s="12"/>
      <c r="CK875" s="12"/>
      <c r="CL875" s="12"/>
      <c r="CM875" s="12"/>
      <c r="CN875" s="12"/>
      <c r="CO875" s="12"/>
      <c r="CP875" s="12"/>
      <c r="CQ875" s="12"/>
      <c r="CR875" s="12"/>
      <c r="CS875" s="12"/>
      <c r="CT875" s="12"/>
      <c r="CU875" s="12"/>
      <c r="CV875" s="12"/>
      <c r="CW875" s="12"/>
      <c r="CX875" s="12"/>
      <c r="CY875" s="12"/>
      <c r="CZ875" s="12"/>
      <c r="DA875" s="12"/>
      <c r="DB875" s="12"/>
      <c r="DC875" s="12"/>
      <c r="DD875" s="12"/>
      <c r="DE875" s="12"/>
      <c r="DF875" s="12"/>
      <c r="DG875" s="12"/>
      <c r="DH875" s="12"/>
      <c r="DI875" s="12"/>
      <c r="DJ875" s="12"/>
      <c r="DK875" s="12"/>
      <c r="DL875" s="12"/>
      <c r="DM875" s="12"/>
      <c r="DN875" s="12"/>
      <c r="DO875" s="12"/>
      <c r="DP875" s="12"/>
      <c r="DQ875" s="12"/>
      <c r="DR875" s="12"/>
      <c r="DS875" s="12"/>
      <c r="DT875" s="12"/>
      <c r="DU875" s="12"/>
      <c r="DV875" s="12"/>
      <c r="DW875" s="12"/>
      <c r="DX875" s="12"/>
      <c r="DY875" s="12"/>
      <c r="DZ875" s="12"/>
      <c r="EA875" s="12"/>
      <c r="EB875" s="12"/>
      <c r="EC875" s="12"/>
      <c r="ED875" s="12"/>
      <c r="EE875" s="12"/>
      <c r="EF875" s="12"/>
      <c r="EG875" s="12"/>
      <c r="EH875" s="12"/>
      <c r="EI875" s="12"/>
      <c r="EJ875" s="12"/>
      <c r="EK875" s="12"/>
      <c r="EL875" s="12"/>
      <c r="EM875" s="12"/>
      <c r="EN875" s="12"/>
      <c r="EO875" s="12"/>
      <c r="EP875" s="12"/>
      <c r="EQ875" s="12"/>
      <c r="ER875" s="12"/>
      <c r="ES875" s="12"/>
      <c r="ET875" s="12"/>
      <c r="EU875" s="12"/>
      <c r="EV875" s="12"/>
      <c r="EW875" s="12"/>
      <c r="EX875" s="12"/>
      <c r="EY875" s="12"/>
      <c r="EZ875" s="12"/>
      <c r="FA875" s="12"/>
      <c r="FB875" s="12"/>
      <c r="FC875" s="12"/>
      <c r="FD875" s="12"/>
      <c r="FE875" s="12"/>
      <c r="FF875" s="12"/>
      <c r="FG875" s="12"/>
      <c r="FH875" s="12"/>
      <c r="FI875" s="12"/>
      <c r="FJ875" s="12"/>
      <c r="FK875" s="12"/>
      <c r="FL875" s="12"/>
      <c r="FM875" s="12"/>
      <c r="FN875" s="12"/>
      <c r="FO875" s="12"/>
      <c r="FP875" s="12"/>
      <c r="FQ875" s="12"/>
      <c r="FR875" s="12"/>
      <c r="FS875" s="12"/>
      <c r="FT875" s="12"/>
      <c r="FU875" s="12"/>
      <c r="FV875" s="12"/>
      <c r="FW875" s="12"/>
      <c r="FX875" s="12"/>
      <c r="FY875" s="12"/>
      <c r="FZ875" s="12"/>
      <c r="GA875" s="12"/>
      <c r="GB875" s="12"/>
      <c r="GC875" s="12"/>
      <c r="GD875" s="12"/>
      <c r="GE875" s="12"/>
      <c r="GF875" s="12"/>
      <c r="GG875" s="12"/>
      <c r="GH875" s="12"/>
      <c r="GI875" s="12"/>
      <c r="GJ875" s="12"/>
      <c r="GK875" s="12"/>
      <c r="GL875" s="12"/>
      <c r="GM875" s="12"/>
      <c r="GN875" s="12"/>
      <c r="GO875" s="12"/>
      <c r="GP875" s="12"/>
      <c r="GQ875" s="12"/>
      <c r="GR875" s="12"/>
      <c r="GS875" s="12"/>
      <c r="GT875" s="12"/>
      <c r="GU875" s="12"/>
      <c r="GV875" s="12"/>
      <c r="GW875" s="12"/>
      <c r="GX875" s="12"/>
      <c r="GY875" s="12"/>
      <c r="GZ875" s="12"/>
      <c r="HA875" s="12"/>
      <c r="HB875" s="12"/>
      <c r="HC875" s="12"/>
      <c r="HD875" s="12"/>
      <c r="HE875" s="12"/>
      <c r="HF875" s="12"/>
      <c r="HG875" s="12"/>
      <c r="HH875" s="12"/>
      <c r="HI875" s="12"/>
      <c r="HJ875" s="12"/>
      <c r="HK875" s="12"/>
      <c r="HL875" s="12"/>
      <c r="HM875" s="12"/>
      <c r="HN875" s="12"/>
      <c r="HO875" s="12"/>
      <c r="HP875" s="12"/>
      <c r="HQ875" s="12"/>
      <c r="HR875" s="12"/>
      <c r="HS875" s="12"/>
      <c r="HT875" s="12"/>
      <c r="HU875" s="12"/>
      <c r="HV875" s="12"/>
      <c r="HW875" s="12"/>
      <c r="HX875" s="12"/>
      <c r="HY875" s="12"/>
      <c r="HZ875" s="12"/>
      <c r="IA875" s="12"/>
    </row>
    <row r="876" spans="1:235" s="1" customFormat="1" ht="18" customHeight="1" x14ac:dyDescent="0.25">
      <c r="A876" s="16" t="s">
        <v>11661</v>
      </c>
      <c r="B876" s="3" t="str">
        <f t="shared" si="26"/>
        <v>WCat</v>
      </c>
      <c r="C876" s="16"/>
      <c r="D876" s="17"/>
      <c r="E876" s="16"/>
      <c r="F876" s="16"/>
      <c r="G876" s="16" t="s">
        <v>12</v>
      </c>
      <c r="H876" s="84" t="s">
        <v>407</v>
      </c>
      <c r="I876" s="15" t="s">
        <v>11662</v>
      </c>
      <c r="J876" s="16"/>
      <c r="K876" s="18"/>
      <c r="L876" s="179"/>
      <c r="M876" s="277"/>
      <c r="N876" s="126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  <c r="BT876" s="12"/>
      <c r="BU876" s="12"/>
      <c r="BV876" s="12"/>
      <c r="BW876" s="12"/>
      <c r="BX876" s="12"/>
      <c r="BY876" s="12"/>
      <c r="BZ876" s="12"/>
      <c r="CA876" s="12"/>
      <c r="CB876" s="12"/>
      <c r="CC876" s="12"/>
      <c r="CD876" s="12"/>
      <c r="CE876" s="12"/>
      <c r="CF876" s="12"/>
      <c r="CG876" s="12"/>
      <c r="CH876" s="12"/>
      <c r="CI876" s="12"/>
      <c r="CJ876" s="12"/>
      <c r="CK876" s="12"/>
      <c r="CL876" s="12"/>
      <c r="CM876" s="12"/>
      <c r="CN876" s="12"/>
      <c r="CO876" s="12"/>
      <c r="CP876" s="12"/>
      <c r="CQ876" s="12"/>
      <c r="CR876" s="12"/>
      <c r="CS876" s="12"/>
      <c r="CT876" s="12"/>
      <c r="CU876" s="12"/>
      <c r="CV876" s="12"/>
      <c r="CW876" s="12"/>
      <c r="CX876" s="12"/>
      <c r="CY876" s="12"/>
      <c r="CZ876" s="12"/>
      <c r="DA876" s="12"/>
      <c r="DB876" s="12"/>
      <c r="DC876" s="12"/>
      <c r="DD876" s="12"/>
      <c r="DE876" s="12"/>
      <c r="DF876" s="12"/>
      <c r="DG876" s="12"/>
      <c r="DH876" s="12"/>
      <c r="DI876" s="12"/>
      <c r="DJ876" s="12"/>
      <c r="DK876" s="12"/>
      <c r="DL876" s="12"/>
      <c r="DM876" s="12"/>
      <c r="DN876" s="12"/>
      <c r="DO876" s="12"/>
      <c r="DP876" s="12"/>
      <c r="DQ876" s="12"/>
      <c r="DR876" s="12"/>
      <c r="DS876" s="12"/>
      <c r="DT876" s="12"/>
      <c r="DU876" s="12"/>
      <c r="DV876" s="12"/>
      <c r="DW876" s="12"/>
      <c r="DX876" s="12"/>
      <c r="DY876" s="12"/>
      <c r="DZ876" s="12"/>
      <c r="EA876" s="12"/>
      <c r="EB876" s="12"/>
      <c r="EC876" s="12"/>
      <c r="ED876" s="12"/>
      <c r="EE876" s="12"/>
      <c r="EF876" s="12"/>
      <c r="EG876" s="12"/>
      <c r="EH876" s="12"/>
      <c r="EI876" s="12"/>
      <c r="EJ876" s="12"/>
      <c r="EK876" s="12"/>
      <c r="EL876" s="12"/>
      <c r="EM876" s="12"/>
      <c r="EN876" s="12"/>
      <c r="EO876" s="12"/>
      <c r="EP876" s="12"/>
      <c r="EQ876" s="12"/>
      <c r="ER876" s="12"/>
      <c r="ES876" s="12"/>
      <c r="ET876" s="12"/>
      <c r="EU876" s="12"/>
      <c r="EV876" s="12"/>
      <c r="EW876" s="12"/>
      <c r="EX876" s="12"/>
      <c r="EY876" s="12"/>
      <c r="EZ876" s="12"/>
      <c r="FA876" s="12"/>
      <c r="FB876" s="12"/>
      <c r="FC876" s="12"/>
      <c r="FD876" s="12"/>
      <c r="FE876" s="12"/>
      <c r="FF876" s="12"/>
      <c r="FG876" s="12"/>
      <c r="FH876" s="12"/>
      <c r="FI876" s="12"/>
      <c r="FJ876" s="12"/>
      <c r="FK876" s="12"/>
      <c r="FL876" s="12"/>
      <c r="FM876" s="12"/>
      <c r="FN876" s="12"/>
      <c r="FO876" s="12"/>
      <c r="FP876" s="12"/>
      <c r="FQ876" s="12"/>
      <c r="FR876" s="12"/>
      <c r="FS876" s="12"/>
      <c r="FT876" s="12"/>
      <c r="FU876" s="12"/>
      <c r="FV876" s="12"/>
      <c r="FW876" s="12"/>
      <c r="FX876" s="12"/>
      <c r="FY876" s="12"/>
      <c r="FZ876" s="12"/>
      <c r="GA876" s="12"/>
      <c r="GB876" s="12"/>
      <c r="GC876" s="12"/>
      <c r="GD876" s="12"/>
      <c r="GE876" s="12"/>
      <c r="GF876" s="12"/>
      <c r="GG876" s="12"/>
      <c r="GH876" s="12"/>
      <c r="GI876" s="12"/>
      <c r="GJ876" s="12"/>
      <c r="GK876" s="12"/>
      <c r="GL876" s="12"/>
      <c r="GM876" s="12"/>
      <c r="GN876" s="12"/>
      <c r="GO876" s="12"/>
      <c r="GP876" s="12"/>
      <c r="GQ876" s="12"/>
      <c r="GR876" s="12"/>
      <c r="GS876" s="12"/>
      <c r="GT876" s="12"/>
      <c r="GU876" s="12"/>
      <c r="GV876" s="12"/>
      <c r="GW876" s="12"/>
      <c r="GX876" s="12"/>
      <c r="GY876" s="12"/>
      <c r="GZ876" s="12"/>
      <c r="HA876" s="12"/>
      <c r="HB876" s="12"/>
      <c r="HC876" s="12"/>
      <c r="HD876" s="12"/>
      <c r="HE876" s="12"/>
      <c r="HF876" s="12"/>
      <c r="HG876" s="12"/>
      <c r="HH876" s="12"/>
      <c r="HI876" s="12"/>
      <c r="HJ876" s="12"/>
      <c r="HK876" s="12"/>
      <c r="HL876" s="12"/>
      <c r="HM876" s="12"/>
      <c r="HN876" s="12"/>
      <c r="HO876" s="12"/>
      <c r="HP876" s="12"/>
      <c r="HQ876" s="12"/>
      <c r="HR876" s="12"/>
      <c r="HS876" s="12"/>
      <c r="HT876" s="12"/>
      <c r="HU876" s="12"/>
      <c r="HV876" s="12"/>
      <c r="HW876" s="12"/>
      <c r="HX876" s="12"/>
      <c r="HY876" s="12"/>
      <c r="HZ876" s="12"/>
      <c r="IA876" s="12"/>
    </row>
    <row r="877" spans="1:235" s="1" customFormat="1" ht="18" customHeight="1" x14ac:dyDescent="0.25">
      <c r="A877" s="16" t="s">
        <v>11663</v>
      </c>
      <c r="B877" s="3" t="str">
        <f t="shared" si="26"/>
        <v>WCat</v>
      </c>
      <c r="C877" s="16"/>
      <c r="D877" s="17"/>
      <c r="E877" s="16"/>
      <c r="F877" s="16"/>
      <c r="G877" s="16" t="s">
        <v>12</v>
      </c>
      <c r="H877" s="84" t="s">
        <v>407</v>
      </c>
      <c r="I877" s="15" t="s">
        <v>11664</v>
      </c>
      <c r="J877" s="8"/>
      <c r="K877" s="7"/>
      <c r="L877" s="179"/>
      <c r="M877" s="277"/>
      <c r="N877" s="126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12"/>
      <c r="BY877" s="12"/>
      <c r="BZ877" s="12"/>
      <c r="CA877" s="12"/>
      <c r="CB877" s="12"/>
      <c r="CC877" s="12"/>
      <c r="CD877" s="12"/>
      <c r="CE877" s="12"/>
      <c r="CF877" s="12"/>
      <c r="CG877" s="12"/>
      <c r="CH877" s="12"/>
      <c r="CI877" s="12"/>
      <c r="CJ877" s="12"/>
      <c r="CK877" s="12"/>
      <c r="CL877" s="12"/>
      <c r="CM877" s="12"/>
      <c r="CN877" s="12"/>
      <c r="CO877" s="12"/>
      <c r="CP877" s="12"/>
      <c r="CQ877" s="12"/>
      <c r="CR877" s="12"/>
      <c r="CS877" s="12"/>
      <c r="CT877" s="12"/>
      <c r="CU877" s="12"/>
      <c r="CV877" s="12"/>
      <c r="CW877" s="12"/>
      <c r="CX877" s="12"/>
      <c r="CY877" s="12"/>
      <c r="CZ877" s="12"/>
      <c r="DA877" s="12"/>
      <c r="DB877" s="12"/>
      <c r="DC877" s="12"/>
      <c r="DD877" s="12"/>
      <c r="DE877" s="12"/>
      <c r="DF877" s="12"/>
      <c r="DG877" s="12"/>
      <c r="DH877" s="12"/>
      <c r="DI877" s="12"/>
      <c r="DJ877" s="12"/>
      <c r="DK877" s="12"/>
      <c r="DL877" s="12"/>
      <c r="DM877" s="12"/>
      <c r="DN877" s="12"/>
      <c r="DO877" s="12"/>
      <c r="DP877" s="12"/>
      <c r="DQ877" s="12"/>
      <c r="DR877" s="12"/>
      <c r="DS877" s="12"/>
      <c r="DT877" s="12"/>
      <c r="DU877" s="12"/>
      <c r="DV877" s="12"/>
      <c r="DW877" s="12"/>
      <c r="DX877" s="12"/>
      <c r="DY877" s="12"/>
      <c r="DZ877" s="12"/>
      <c r="EA877" s="12"/>
      <c r="EB877" s="12"/>
      <c r="EC877" s="12"/>
      <c r="ED877" s="12"/>
      <c r="EE877" s="12"/>
      <c r="EF877" s="12"/>
      <c r="EG877" s="12"/>
      <c r="EH877" s="12"/>
      <c r="EI877" s="12"/>
      <c r="EJ877" s="12"/>
      <c r="EK877" s="12"/>
      <c r="EL877" s="12"/>
      <c r="EM877" s="12"/>
      <c r="EN877" s="12"/>
      <c r="EO877" s="12"/>
      <c r="EP877" s="12"/>
      <c r="EQ877" s="12"/>
      <c r="ER877" s="12"/>
      <c r="ES877" s="12"/>
      <c r="ET877" s="12"/>
      <c r="EU877" s="12"/>
      <c r="EV877" s="12"/>
      <c r="EW877" s="12"/>
      <c r="EX877" s="12"/>
      <c r="EY877" s="12"/>
      <c r="EZ877" s="12"/>
      <c r="FA877" s="12"/>
      <c r="FB877" s="12"/>
      <c r="FC877" s="12"/>
      <c r="FD877" s="12"/>
      <c r="FE877" s="12"/>
      <c r="FF877" s="12"/>
      <c r="FG877" s="12"/>
      <c r="FH877" s="12"/>
      <c r="FI877" s="12"/>
      <c r="FJ877" s="12"/>
      <c r="FK877" s="12"/>
      <c r="FL877" s="12"/>
      <c r="FM877" s="12"/>
      <c r="FN877" s="12"/>
      <c r="FO877" s="12"/>
      <c r="FP877" s="12"/>
      <c r="FQ877" s="12"/>
      <c r="FR877" s="12"/>
      <c r="FS877" s="12"/>
      <c r="FT877" s="12"/>
      <c r="FU877" s="12"/>
      <c r="FV877" s="12"/>
      <c r="FW877" s="12"/>
      <c r="FX877" s="12"/>
      <c r="FY877" s="12"/>
      <c r="FZ877" s="12"/>
      <c r="GA877" s="12"/>
      <c r="GB877" s="12"/>
      <c r="GC877" s="12"/>
      <c r="GD877" s="12"/>
      <c r="GE877" s="12"/>
      <c r="GF877" s="12"/>
      <c r="GG877" s="12"/>
      <c r="GH877" s="12"/>
      <c r="GI877" s="12"/>
      <c r="GJ877" s="12"/>
      <c r="GK877" s="12"/>
      <c r="GL877" s="12"/>
      <c r="GM877" s="12"/>
      <c r="GN877" s="12"/>
      <c r="GO877" s="12"/>
      <c r="GP877" s="12"/>
      <c r="GQ877" s="12"/>
      <c r="GR877" s="12"/>
      <c r="GS877" s="12"/>
      <c r="GT877" s="12"/>
      <c r="GU877" s="12"/>
      <c r="GV877" s="12"/>
      <c r="GW877" s="12"/>
      <c r="GX877" s="12"/>
      <c r="GY877" s="12"/>
      <c r="GZ877" s="12"/>
      <c r="HA877" s="12"/>
      <c r="HB877" s="12"/>
      <c r="HC877" s="12"/>
      <c r="HD877" s="12"/>
      <c r="HE877" s="12"/>
      <c r="HF877" s="12"/>
      <c r="HG877" s="12"/>
      <c r="HH877" s="12"/>
      <c r="HI877" s="12"/>
      <c r="HJ877" s="12"/>
      <c r="HK877" s="12"/>
      <c r="HL877" s="12"/>
      <c r="HM877" s="12"/>
      <c r="HN877" s="12"/>
      <c r="HO877" s="12"/>
      <c r="HP877" s="12"/>
      <c r="HQ877" s="12"/>
      <c r="HR877" s="12"/>
      <c r="HS877" s="12"/>
      <c r="HT877" s="12"/>
      <c r="HU877" s="12"/>
      <c r="HV877" s="12"/>
      <c r="HW877" s="12"/>
      <c r="HX877" s="12"/>
      <c r="HY877" s="12"/>
      <c r="HZ877" s="12"/>
      <c r="IA877" s="12"/>
    </row>
    <row r="878" spans="1:235" s="1" customFormat="1" ht="18" customHeight="1" x14ac:dyDescent="0.25">
      <c r="A878" s="16" t="s">
        <v>11665</v>
      </c>
      <c r="B878" s="3" t="str">
        <f t="shared" si="26"/>
        <v>WCat</v>
      </c>
      <c r="C878" s="16"/>
      <c r="D878" s="17"/>
      <c r="E878" s="16"/>
      <c r="F878" s="16"/>
      <c r="G878" s="16" t="s">
        <v>12</v>
      </c>
      <c r="H878" s="84" t="s">
        <v>407</v>
      </c>
      <c r="I878" s="15" t="s">
        <v>11666</v>
      </c>
      <c r="J878" s="16"/>
      <c r="K878" s="18"/>
      <c r="L878" s="179"/>
      <c r="M878" s="277"/>
      <c r="N878" s="126"/>
    </row>
    <row r="879" spans="1:235" s="1" customFormat="1" ht="18" customHeight="1" x14ac:dyDescent="0.25">
      <c r="A879" s="16" t="s">
        <v>11667</v>
      </c>
      <c r="B879" s="3" t="str">
        <f t="shared" si="26"/>
        <v>WCat</v>
      </c>
      <c r="C879" s="16"/>
      <c r="D879" s="17"/>
      <c r="E879" s="16"/>
      <c r="F879" s="16"/>
      <c r="G879" s="16" t="s">
        <v>12</v>
      </c>
      <c r="H879" s="84" t="s">
        <v>407</v>
      </c>
      <c r="I879" s="15" t="s">
        <v>11668</v>
      </c>
      <c r="J879" s="8"/>
      <c r="K879" s="7"/>
      <c r="L879" s="179"/>
      <c r="M879" s="277"/>
      <c r="N879" s="126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  <c r="BJ879" s="12"/>
      <c r="BK879" s="12"/>
      <c r="BL879" s="12"/>
      <c r="BM879" s="12"/>
      <c r="BN879" s="12"/>
      <c r="BO879" s="12"/>
      <c r="BP879" s="12"/>
      <c r="BQ879" s="12"/>
      <c r="BR879" s="12"/>
      <c r="BS879" s="12"/>
      <c r="BT879" s="12"/>
      <c r="BU879" s="12"/>
      <c r="BV879" s="12"/>
      <c r="BW879" s="12"/>
      <c r="BX879" s="12"/>
      <c r="BY879" s="12"/>
      <c r="BZ879" s="12"/>
      <c r="CA879" s="12"/>
      <c r="CB879" s="12"/>
      <c r="CC879" s="12"/>
      <c r="CD879" s="12"/>
      <c r="CE879" s="12"/>
      <c r="CF879" s="12"/>
      <c r="CG879" s="12"/>
      <c r="CH879" s="12"/>
      <c r="CI879" s="12"/>
      <c r="CJ879" s="12"/>
      <c r="CK879" s="12"/>
      <c r="CL879" s="12"/>
      <c r="CM879" s="12"/>
      <c r="CN879" s="12"/>
      <c r="CO879" s="12"/>
      <c r="CP879" s="12"/>
      <c r="CQ879" s="12"/>
      <c r="CR879" s="12"/>
      <c r="CS879" s="12"/>
      <c r="CT879" s="12"/>
      <c r="CU879" s="12"/>
      <c r="CV879" s="12"/>
      <c r="CW879" s="12"/>
      <c r="CX879" s="12"/>
      <c r="CY879" s="12"/>
      <c r="CZ879" s="12"/>
      <c r="DA879" s="12"/>
      <c r="DB879" s="12"/>
      <c r="DC879" s="12"/>
      <c r="DD879" s="12"/>
      <c r="DE879" s="12"/>
      <c r="DF879" s="12"/>
      <c r="DG879" s="12"/>
      <c r="DH879" s="12"/>
      <c r="DI879" s="12"/>
      <c r="DJ879" s="12"/>
      <c r="DK879" s="12"/>
      <c r="DL879" s="12"/>
      <c r="DM879" s="12"/>
      <c r="DN879" s="12"/>
      <c r="DO879" s="12"/>
      <c r="DP879" s="12"/>
      <c r="DQ879" s="12"/>
      <c r="DR879" s="12"/>
      <c r="DS879" s="12"/>
      <c r="DT879" s="12"/>
      <c r="DU879" s="12"/>
      <c r="DV879" s="12"/>
      <c r="DW879" s="12"/>
      <c r="DX879" s="12"/>
      <c r="DY879" s="12"/>
      <c r="DZ879" s="12"/>
      <c r="EA879" s="12"/>
      <c r="EB879" s="12"/>
      <c r="EC879" s="12"/>
      <c r="ED879" s="12"/>
      <c r="EE879" s="12"/>
      <c r="EF879" s="12"/>
      <c r="EG879" s="12"/>
      <c r="EH879" s="12"/>
      <c r="EI879" s="12"/>
      <c r="EJ879" s="12"/>
      <c r="EK879" s="12"/>
      <c r="EL879" s="12"/>
      <c r="EM879" s="12"/>
      <c r="EN879" s="12"/>
      <c r="EO879" s="12"/>
      <c r="EP879" s="12"/>
      <c r="EQ879" s="12"/>
      <c r="ER879" s="12"/>
      <c r="ES879" s="12"/>
      <c r="ET879" s="12"/>
      <c r="EU879" s="12"/>
      <c r="EV879" s="12"/>
      <c r="EW879" s="12"/>
      <c r="EX879" s="12"/>
      <c r="EY879" s="12"/>
      <c r="EZ879" s="12"/>
      <c r="FA879" s="12"/>
      <c r="FB879" s="12"/>
      <c r="FC879" s="12"/>
      <c r="FD879" s="12"/>
      <c r="FE879" s="12"/>
      <c r="FF879" s="12"/>
      <c r="FG879" s="12"/>
      <c r="FH879" s="12"/>
      <c r="FI879" s="12"/>
      <c r="FJ879" s="12"/>
      <c r="FK879" s="12"/>
      <c r="FL879" s="12"/>
      <c r="FM879" s="12"/>
      <c r="FN879" s="12"/>
      <c r="FO879" s="12"/>
      <c r="FP879" s="12"/>
      <c r="FQ879" s="12"/>
      <c r="FR879" s="12"/>
      <c r="FS879" s="12"/>
      <c r="FT879" s="12"/>
      <c r="FU879" s="12"/>
      <c r="FV879" s="12"/>
      <c r="FW879" s="12"/>
      <c r="FX879" s="12"/>
      <c r="FY879" s="12"/>
      <c r="FZ879" s="12"/>
      <c r="GA879" s="12"/>
      <c r="GB879" s="12"/>
      <c r="GC879" s="12"/>
      <c r="GD879" s="12"/>
      <c r="GE879" s="12"/>
      <c r="GF879" s="12"/>
      <c r="GG879" s="12"/>
      <c r="GH879" s="12"/>
      <c r="GI879" s="12"/>
      <c r="GJ879" s="12"/>
      <c r="GK879" s="12"/>
      <c r="GL879" s="12"/>
      <c r="GM879" s="12"/>
      <c r="GN879" s="12"/>
      <c r="GO879" s="12"/>
      <c r="GP879" s="12"/>
      <c r="GQ879" s="12"/>
      <c r="GR879" s="12"/>
      <c r="GS879" s="12"/>
      <c r="GT879" s="12"/>
      <c r="GU879" s="12"/>
      <c r="GV879" s="12"/>
      <c r="GW879" s="12"/>
      <c r="GX879" s="12"/>
      <c r="GY879" s="12"/>
      <c r="GZ879" s="12"/>
      <c r="HA879" s="12"/>
      <c r="HB879" s="12"/>
      <c r="HC879" s="12"/>
      <c r="HD879" s="12"/>
      <c r="HE879" s="12"/>
      <c r="HF879" s="12"/>
      <c r="HG879" s="12"/>
      <c r="HH879" s="12"/>
      <c r="HI879" s="12"/>
      <c r="HJ879" s="12"/>
      <c r="HK879" s="12"/>
      <c r="HL879" s="12"/>
      <c r="HM879" s="12"/>
      <c r="HN879" s="12"/>
      <c r="HO879" s="12"/>
      <c r="HP879" s="12"/>
      <c r="HQ879" s="12"/>
      <c r="HR879" s="12"/>
      <c r="HS879" s="12"/>
      <c r="HT879" s="12"/>
      <c r="HU879" s="12"/>
      <c r="HV879" s="12"/>
      <c r="HW879" s="12"/>
      <c r="HX879" s="12"/>
      <c r="HY879" s="12"/>
      <c r="HZ879" s="12"/>
      <c r="IA879" s="12"/>
    </row>
    <row r="880" spans="1:235" s="1" customFormat="1" ht="18" customHeight="1" x14ac:dyDescent="0.25">
      <c r="A880" s="16" t="s">
        <v>11669</v>
      </c>
      <c r="B880" s="3" t="str">
        <f t="shared" si="26"/>
        <v>WCat</v>
      </c>
      <c r="C880" s="16"/>
      <c r="D880" s="17"/>
      <c r="E880" s="16"/>
      <c r="F880" s="16"/>
      <c r="G880" s="16" t="s">
        <v>12</v>
      </c>
      <c r="H880" s="84" t="s">
        <v>407</v>
      </c>
      <c r="I880" s="15" t="s">
        <v>11670</v>
      </c>
      <c r="J880" s="8"/>
      <c r="K880" s="7"/>
      <c r="L880" s="179"/>
      <c r="M880" s="277"/>
      <c r="N880" s="126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  <c r="BT880" s="12"/>
      <c r="BU880" s="12"/>
      <c r="BV880" s="12"/>
      <c r="BW880" s="12"/>
      <c r="BX880" s="12"/>
      <c r="BY880" s="12"/>
      <c r="BZ880" s="12"/>
      <c r="CA880" s="12"/>
      <c r="CB880" s="12"/>
      <c r="CC880" s="12"/>
      <c r="CD880" s="12"/>
      <c r="CE880" s="12"/>
      <c r="CF880" s="12"/>
      <c r="CG880" s="12"/>
      <c r="CH880" s="12"/>
      <c r="CI880" s="12"/>
      <c r="CJ880" s="12"/>
      <c r="CK880" s="12"/>
      <c r="CL880" s="12"/>
      <c r="CM880" s="12"/>
      <c r="CN880" s="12"/>
      <c r="CO880" s="12"/>
      <c r="CP880" s="12"/>
      <c r="CQ880" s="12"/>
      <c r="CR880" s="12"/>
      <c r="CS880" s="12"/>
      <c r="CT880" s="12"/>
      <c r="CU880" s="12"/>
      <c r="CV880" s="12"/>
      <c r="CW880" s="12"/>
      <c r="CX880" s="12"/>
      <c r="CY880" s="12"/>
      <c r="CZ880" s="12"/>
      <c r="DA880" s="12"/>
      <c r="DB880" s="12"/>
      <c r="DC880" s="12"/>
      <c r="DD880" s="12"/>
      <c r="DE880" s="12"/>
      <c r="DF880" s="12"/>
      <c r="DG880" s="12"/>
      <c r="DH880" s="12"/>
      <c r="DI880" s="12"/>
      <c r="DJ880" s="12"/>
      <c r="DK880" s="12"/>
      <c r="DL880" s="12"/>
      <c r="DM880" s="12"/>
      <c r="DN880" s="12"/>
      <c r="DO880" s="12"/>
      <c r="DP880" s="12"/>
      <c r="DQ880" s="12"/>
      <c r="DR880" s="12"/>
      <c r="DS880" s="12"/>
      <c r="DT880" s="12"/>
      <c r="DU880" s="12"/>
      <c r="DV880" s="12"/>
      <c r="DW880" s="12"/>
      <c r="DX880" s="12"/>
      <c r="DY880" s="12"/>
      <c r="DZ880" s="12"/>
      <c r="EA880" s="12"/>
      <c r="EB880" s="12"/>
      <c r="EC880" s="12"/>
      <c r="ED880" s="12"/>
      <c r="EE880" s="12"/>
      <c r="EF880" s="12"/>
      <c r="EG880" s="12"/>
      <c r="EH880" s="12"/>
      <c r="EI880" s="12"/>
      <c r="EJ880" s="12"/>
      <c r="EK880" s="12"/>
      <c r="EL880" s="12"/>
      <c r="EM880" s="12"/>
      <c r="EN880" s="12"/>
      <c r="EO880" s="12"/>
      <c r="EP880" s="12"/>
      <c r="EQ880" s="12"/>
      <c r="ER880" s="12"/>
      <c r="ES880" s="12"/>
      <c r="ET880" s="12"/>
      <c r="EU880" s="12"/>
      <c r="EV880" s="12"/>
      <c r="EW880" s="12"/>
      <c r="EX880" s="12"/>
      <c r="EY880" s="12"/>
      <c r="EZ880" s="12"/>
      <c r="FA880" s="12"/>
      <c r="FB880" s="12"/>
      <c r="FC880" s="12"/>
      <c r="FD880" s="12"/>
      <c r="FE880" s="12"/>
      <c r="FF880" s="12"/>
      <c r="FG880" s="12"/>
      <c r="FH880" s="12"/>
      <c r="FI880" s="12"/>
      <c r="FJ880" s="12"/>
      <c r="FK880" s="12"/>
      <c r="FL880" s="12"/>
      <c r="FM880" s="12"/>
      <c r="FN880" s="12"/>
      <c r="FO880" s="12"/>
      <c r="FP880" s="12"/>
      <c r="FQ880" s="12"/>
      <c r="FR880" s="12"/>
      <c r="FS880" s="12"/>
      <c r="FT880" s="12"/>
      <c r="FU880" s="12"/>
      <c r="FV880" s="12"/>
      <c r="FW880" s="12"/>
      <c r="FX880" s="12"/>
      <c r="FY880" s="12"/>
      <c r="FZ880" s="12"/>
      <c r="GA880" s="12"/>
      <c r="GB880" s="12"/>
      <c r="GC880" s="12"/>
      <c r="GD880" s="12"/>
      <c r="GE880" s="12"/>
      <c r="GF880" s="12"/>
      <c r="GG880" s="12"/>
      <c r="GH880" s="12"/>
      <c r="GI880" s="12"/>
      <c r="GJ880" s="12"/>
      <c r="GK880" s="12"/>
      <c r="GL880" s="12"/>
      <c r="GM880" s="12"/>
      <c r="GN880" s="12"/>
      <c r="GO880" s="12"/>
      <c r="GP880" s="12"/>
      <c r="GQ880" s="12"/>
      <c r="GR880" s="12"/>
      <c r="GS880" s="12"/>
      <c r="GT880" s="12"/>
      <c r="GU880" s="12"/>
      <c r="GV880" s="12"/>
      <c r="GW880" s="12"/>
      <c r="GX880" s="12"/>
      <c r="GY880" s="12"/>
      <c r="GZ880" s="12"/>
      <c r="HA880" s="12"/>
      <c r="HB880" s="12"/>
      <c r="HC880" s="12"/>
      <c r="HD880" s="12"/>
      <c r="HE880" s="12"/>
      <c r="HF880" s="12"/>
      <c r="HG880" s="12"/>
      <c r="HH880" s="12"/>
      <c r="HI880" s="12"/>
      <c r="HJ880" s="12"/>
      <c r="HK880" s="12"/>
      <c r="HL880" s="12"/>
      <c r="HM880" s="12"/>
      <c r="HN880" s="12"/>
      <c r="HO880" s="12"/>
      <c r="HP880" s="12"/>
      <c r="HQ880" s="12"/>
      <c r="HR880" s="12"/>
      <c r="HS880" s="12"/>
      <c r="HT880" s="12"/>
      <c r="HU880" s="12"/>
      <c r="HV880" s="12"/>
      <c r="HW880" s="12"/>
      <c r="HX880" s="12"/>
      <c r="HY880" s="12"/>
      <c r="HZ880" s="12"/>
      <c r="IA880" s="12"/>
    </row>
    <row r="881" spans="1:235" s="1" customFormat="1" ht="18" customHeight="1" x14ac:dyDescent="0.25">
      <c r="A881" s="16" t="s">
        <v>11671</v>
      </c>
      <c r="B881" s="3" t="str">
        <f t="shared" si="26"/>
        <v>WCat</v>
      </c>
      <c r="C881" s="16"/>
      <c r="D881" s="17"/>
      <c r="E881" s="16"/>
      <c r="F881" s="16"/>
      <c r="G881" s="16" t="s">
        <v>12</v>
      </c>
      <c r="H881" s="84" t="s">
        <v>407</v>
      </c>
      <c r="I881" s="15" t="s">
        <v>11672</v>
      </c>
      <c r="J881" s="8"/>
      <c r="K881" s="7"/>
      <c r="L881" s="179"/>
      <c r="M881" s="277"/>
      <c r="N881" s="126"/>
    </row>
    <row r="882" spans="1:235" s="1" customFormat="1" ht="18" customHeight="1" x14ac:dyDescent="0.25">
      <c r="A882" s="16" t="s">
        <v>11673</v>
      </c>
      <c r="B882" s="3" t="str">
        <f t="shared" si="26"/>
        <v>WCat</v>
      </c>
      <c r="C882" s="16"/>
      <c r="D882" s="17"/>
      <c r="E882" s="16"/>
      <c r="F882" s="16"/>
      <c r="G882" s="16" t="s">
        <v>12</v>
      </c>
      <c r="H882" s="84" t="s">
        <v>407</v>
      </c>
      <c r="I882" s="15" t="s">
        <v>11674</v>
      </c>
      <c r="J882" s="8"/>
      <c r="K882" s="7"/>
      <c r="L882" s="179"/>
      <c r="M882" s="277"/>
      <c r="N882" s="126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  <c r="BT882" s="12"/>
      <c r="BU882" s="12"/>
      <c r="BV882" s="12"/>
      <c r="BW882" s="12"/>
      <c r="BX882" s="12"/>
      <c r="BY882" s="12"/>
      <c r="BZ882" s="12"/>
      <c r="CA882" s="12"/>
      <c r="CB882" s="12"/>
      <c r="CC882" s="12"/>
      <c r="CD882" s="12"/>
      <c r="CE882" s="12"/>
      <c r="CF882" s="12"/>
      <c r="CG882" s="12"/>
      <c r="CH882" s="12"/>
      <c r="CI882" s="12"/>
      <c r="CJ882" s="12"/>
      <c r="CK882" s="12"/>
      <c r="CL882" s="12"/>
      <c r="CM882" s="12"/>
      <c r="CN882" s="12"/>
      <c r="CO882" s="12"/>
      <c r="CP882" s="12"/>
      <c r="CQ882" s="12"/>
      <c r="CR882" s="12"/>
      <c r="CS882" s="12"/>
      <c r="CT882" s="12"/>
      <c r="CU882" s="12"/>
      <c r="CV882" s="12"/>
      <c r="CW882" s="12"/>
      <c r="CX882" s="12"/>
      <c r="CY882" s="12"/>
      <c r="CZ882" s="12"/>
      <c r="DA882" s="12"/>
      <c r="DB882" s="12"/>
      <c r="DC882" s="12"/>
      <c r="DD882" s="12"/>
      <c r="DE882" s="12"/>
      <c r="DF882" s="12"/>
      <c r="DG882" s="12"/>
      <c r="DH882" s="12"/>
      <c r="DI882" s="12"/>
      <c r="DJ882" s="12"/>
      <c r="DK882" s="12"/>
      <c r="DL882" s="12"/>
      <c r="DM882" s="12"/>
      <c r="DN882" s="12"/>
      <c r="DO882" s="12"/>
      <c r="DP882" s="12"/>
      <c r="DQ882" s="12"/>
      <c r="DR882" s="12"/>
      <c r="DS882" s="12"/>
      <c r="DT882" s="12"/>
      <c r="DU882" s="12"/>
      <c r="DV882" s="12"/>
      <c r="DW882" s="12"/>
      <c r="DX882" s="12"/>
      <c r="DY882" s="12"/>
      <c r="DZ882" s="12"/>
      <c r="EA882" s="12"/>
      <c r="EB882" s="12"/>
      <c r="EC882" s="12"/>
      <c r="ED882" s="12"/>
      <c r="EE882" s="12"/>
      <c r="EF882" s="12"/>
      <c r="EG882" s="12"/>
      <c r="EH882" s="12"/>
      <c r="EI882" s="12"/>
      <c r="EJ882" s="12"/>
      <c r="EK882" s="12"/>
      <c r="EL882" s="12"/>
      <c r="EM882" s="12"/>
      <c r="EN882" s="12"/>
      <c r="EO882" s="12"/>
      <c r="EP882" s="12"/>
      <c r="EQ882" s="12"/>
      <c r="ER882" s="12"/>
      <c r="ES882" s="12"/>
      <c r="ET882" s="12"/>
      <c r="EU882" s="12"/>
      <c r="EV882" s="12"/>
      <c r="EW882" s="12"/>
      <c r="EX882" s="12"/>
      <c r="EY882" s="12"/>
      <c r="EZ882" s="12"/>
      <c r="FA882" s="12"/>
      <c r="FB882" s="12"/>
      <c r="FC882" s="12"/>
      <c r="FD882" s="12"/>
      <c r="FE882" s="12"/>
      <c r="FF882" s="12"/>
      <c r="FG882" s="12"/>
      <c r="FH882" s="12"/>
      <c r="FI882" s="12"/>
      <c r="FJ882" s="12"/>
      <c r="FK882" s="12"/>
      <c r="FL882" s="12"/>
      <c r="FM882" s="12"/>
      <c r="FN882" s="12"/>
      <c r="FO882" s="12"/>
      <c r="FP882" s="12"/>
      <c r="FQ882" s="12"/>
      <c r="FR882" s="12"/>
      <c r="FS882" s="12"/>
      <c r="FT882" s="12"/>
      <c r="FU882" s="12"/>
      <c r="FV882" s="12"/>
      <c r="FW882" s="12"/>
      <c r="FX882" s="12"/>
      <c r="FY882" s="12"/>
      <c r="FZ882" s="12"/>
      <c r="GA882" s="12"/>
      <c r="GB882" s="12"/>
      <c r="GC882" s="12"/>
      <c r="GD882" s="12"/>
      <c r="GE882" s="12"/>
      <c r="GF882" s="12"/>
      <c r="GG882" s="12"/>
      <c r="GH882" s="12"/>
      <c r="GI882" s="12"/>
      <c r="GJ882" s="12"/>
      <c r="GK882" s="12"/>
      <c r="GL882" s="12"/>
      <c r="GM882" s="12"/>
      <c r="GN882" s="12"/>
      <c r="GO882" s="12"/>
      <c r="GP882" s="12"/>
      <c r="GQ882" s="12"/>
      <c r="GR882" s="12"/>
      <c r="GS882" s="12"/>
      <c r="GT882" s="12"/>
      <c r="GU882" s="12"/>
      <c r="GV882" s="12"/>
      <c r="GW882" s="12"/>
      <c r="GX882" s="12"/>
      <c r="GY882" s="12"/>
      <c r="GZ882" s="12"/>
      <c r="HA882" s="12"/>
      <c r="HB882" s="12"/>
      <c r="HC882" s="12"/>
      <c r="HD882" s="12"/>
      <c r="HE882" s="12"/>
      <c r="HF882" s="12"/>
      <c r="HG882" s="12"/>
      <c r="HH882" s="12"/>
      <c r="HI882" s="12"/>
      <c r="HJ882" s="12"/>
      <c r="HK882" s="12"/>
      <c r="HL882" s="12"/>
      <c r="HM882" s="12"/>
      <c r="HN882" s="12"/>
      <c r="HO882" s="12"/>
      <c r="HP882" s="12"/>
      <c r="HQ882" s="12"/>
      <c r="HR882" s="12"/>
      <c r="HS882" s="12"/>
      <c r="HT882" s="12"/>
      <c r="HU882" s="12"/>
      <c r="HV882" s="12"/>
      <c r="HW882" s="12"/>
      <c r="HX882" s="12"/>
      <c r="HY882" s="12"/>
      <c r="HZ882" s="12"/>
      <c r="IA882" s="12"/>
    </row>
    <row r="883" spans="1:235" s="1" customFormat="1" ht="18" customHeight="1" x14ac:dyDescent="0.25">
      <c r="A883" s="16" t="s">
        <v>11675</v>
      </c>
      <c r="B883" s="3" t="str">
        <f t="shared" si="26"/>
        <v>WCat</v>
      </c>
      <c r="C883" s="16"/>
      <c r="D883" s="17"/>
      <c r="E883" s="16"/>
      <c r="F883" s="16"/>
      <c r="G883" s="16" t="s">
        <v>12</v>
      </c>
      <c r="H883" s="84" t="s">
        <v>407</v>
      </c>
      <c r="I883" s="15" t="s">
        <v>11676</v>
      </c>
      <c r="J883" s="8"/>
      <c r="K883" s="7"/>
      <c r="L883" s="179"/>
      <c r="M883" s="277"/>
      <c r="N883" s="126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  <c r="BT883" s="12"/>
      <c r="BU883" s="12"/>
      <c r="BV883" s="12"/>
      <c r="BW883" s="12"/>
      <c r="BX883" s="12"/>
      <c r="BY883" s="12"/>
      <c r="BZ883" s="12"/>
      <c r="CA883" s="12"/>
      <c r="CB883" s="12"/>
      <c r="CC883" s="12"/>
      <c r="CD883" s="12"/>
      <c r="CE883" s="12"/>
      <c r="CF883" s="12"/>
      <c r="CG883" s="12"/>
      <c r="CH883" s="12"/>
      <c r="CI883" s="12"/>
      <c r="CJ883" s="12"/>
      <c r="CK883" s="12"/>
      <c r="CL883" s="12"/>
      <c r="CM883" s="12"/>
      <c r="CN883" s="12"/>
      <c r="CO883" s="12"/>
      <c r="CP883" s="12"/>
      <c r="CQ883" s="12"/>
      <c r="CR883" s="12"/>
      <c r="CS883" s="12"/>
      <c r="CT883" s="12"/>
      <c r="CU883" s="12"/>
      <c r="CV883" s="12"/>
      <c r="CW883" s="12"/>
      <c r="CX883" s="12"/>
      <c r="CY883" s="12"/>
      <c r="CZ883" s="12"/>
      <c r="DA883" s="12"/>
      <c r="DB883" s="12"/>
      <c r="DC883" s="12"/>
      <c r="DD883" s="12"/>
      <c r="DE883" s="12"/>
      <c r="DF883" s="12"/>
      <c r="DG883" s="12"/>
      <c r="DH883" s="12"/>
      <c r="DI883" s="12"/>
      <c r="DJ883" s="12"/>
      <c r="DK883" s="12"/>
      <c r="DL883" s="12"/>
      <c r="DM883" s="12"/>
      <c r="DN883" s="12"/>
      <c r="DO883" s="12"/>
      <c r="DP883" s="12"/>
      <c r="DQ883" s="12"/>
      <c r="DR883" s="12"/>
      <c r="DS883" s="12"/>
      <c r="DT883" s="12"/>
      <c r="DU883" s="12"/>
      <c r="DV883" s="12"/>
      <c r="DW883" s="12"/>
      <c r="DX883" s="12"/>
      <c r="DY883" s="12"/>
      <c r="DZ883" s="12"/>
      <c r="EA883" s="12"/>
      <c r="EB883" s="12"/>
      <c r="EC883" s="12"/>
      <c r="ED883" s="12"/>
      <c r="EE883" s="12"/>
      <c r="EF883" s="12"/>
      <c r="EG883" s="12"/>
      <c r="EH883" s="12"/>
      <c r="EI883" s="12"/>
      <c r="EJ883" s="12"/>
      <c r="EK883" s="12"/>
      <c r="EL883" s="12"/>
      <c r="EM883" s="12"/>
      <c r="EN883" s="12"/>
      <c r="EO883" s="12"/>
      <c r="EP883" s="12"/>
      <c r="EQ883" s="12"/>
      <c r="ER883" s="12"/>
      <c r="ES883" s="12"/>
      <c r="ET883" s="12"/>
      <c r="EU883" s="12"/>
      <c r="EV883" s="12"/>
      <c r="EW883" s="12"/>
      <c r="EX883" s="12"/>
      <c r="EY883" s="12"/>
      <c r="EZ883" s="12"/>
      <c r="FA883" s="12"/>
      <c r="FB883" s="12"/>
      <c r="FC883" s="12"/>
      <c r="FD883" s="12"/>
      <c r="FE883" s="12"/>
      <c r="FF883" s="12"/>
      <c r="FG883" s="12"/>
      <c r="FH883" s="12"/>
      <c r="FI883" s="12"/>
      <c r="FJ883" s="12"/>
      <c r="FK883" s="12"/>
      <c r="FL883" s="12"/>
      <c r="FM883" s="12"/>
      <c r="FN883" s="12"/>
      <c r="FO883" s="12"/>
      <c r="FP883" s="12"/>
      <c r="FQ883" s="12"/>
      <c r="FR883" s="12"/>
      <c r="FS883" s="12"/>
      <c r="FT883" s="12"/>
      <c r="FU883" s="12"/>
      <c r="FV883" s="12"/>
      <c r="FW883" s="12"/>
      <c r="FX883" s="12"/>
      <c r="FY883" s="12"/>
      <c r="FZ883" s="12"/>
      <c r="GA883" s="12"/>
      <c r="GB883" s="12"/>
      <c r="GC883" s="12"/>
      <c r="GD883" s="12"/>
      <c r="GE883" s="12"/>
      <c r="GF883" s="12"/>
      <c r="GG883" s="12"/>
      <c r="GH883" s="12"/>
      <c r="GI883" s="12"/>
      <c r="GJ883" s="12"/>
      <c r="GK883" s="12"/>
      <c r="GL883" s="12"/>
      <c r="GM883" s="12"/>
      <c r="GN883" s="12"/>
      <c r="GO883" s="12"/>
      <c r="GP883" s="12"/>
      <c r="GQ883" s="12"/>
      <c r="GR883" s="12"/>
      <c r="GS883" s="12"/>
      <c r="GT883" s="12"/>
      <c r="GU883" s="12"/>
      <c r="GV883" s="12"/>
      <c r="GW883" s="12"/>
      <c r="GX883" s="12"/>
      <c r="GY883" s="12"/>
      <c r="GZ883" s="12"/>
      <c r="HA883" s="12"/>
      <c r="HB883" s="12"/>
      <c r="HC883" s="12"/>
      <c r="HD883" s="12"/>
      <c r="HE883" s="12"/>
      <c r="HF883" s="12"/>
      <c r="HG883" s="12"/>
      <c r="HH883" s="12"/>
      <c r="HI883" s="12"/>
      <c r="HJ883" s="12"/>
      <c r="HK883" s="12"/>
      <c r="HL883" s="12"/>
      <c r="HM883" s="12"/>
      <c r="HN883" s="12"/>
      <c r="HO883" s="12"/>
      <c r="HP883" s="12"/>
      <c r="HQ883" s="12"/>
      <c r="HR883" s="12"/>
      <c r="HS883" s="12"/>
      <c r="HT883" s="12"/>
      <c r="HU883" s="12"/>
      <c r="HV883" s="12"/>
      <c r="HW883" s="12"/>
      <c r="HX883" s="12"/>
      <c r="HY883" s="12"/>
      <c r="HZ883" s="12"/>
      <c r="IA883" s="12"/>
    </row>
    <row r="884" spans="1:235" s="1" customFormat="1" ht="18" customHeight="1" x14ac:dyDescent="0.25">
      <c r="A884" s="16" t="s">
        <v>11677</v>
      </c>
      <c r="B884" s="3" t="str">
        <f t="shared" si="26"/>
        <v>WCat</v>
      </c>
      <c r="C884" s="16"/>
      <c r="D884" s="17"/>
      <c r="E884" s="16"/>
      <c r="F884" s="16"/>
      <c r="G884" s="16" t="s">
        <v>12</v>
      </c>
      <c r="H884" s="84" t="s">
        <v>407</v>
      </c>
      <c r="I884" s="15" t="s">
        <v>11678</v>
      </c>
      <c r="J884" s="8"/>
      <c r="K884" s="7"/>
      <c r="L884" s="179"/>
      <c r="M884" s="277"/>
      <c r="N884" s="126"/>
    </row>
    <row r="885" spans="1:235" s="1" customFormat="1" ht="18" customHeight="1" x14ac:dyDescent="0.25">
      <c r="A885" s="16" t="s">
        <v>10380</v>
      </c>
      <c r="B885" s="3" t="str">
        <f t="shared" si="26"/>
        <v>WCat</v>
      </c>
      <c r="C885" s="16"/>
      <c r="D885" s="17" t="s">
        <v>10380</v>
      </c>
      <c r="E885" s="3" t="str">
        <f>HYPERLINK(CONCATENATE("http://www.worldcat.org/search?q=",D885),"WCat")</f>
        <v>WCat</v>
      </c>
      <c r="F885" s="16"/>
      <c r="G885" s="16" t="s">
        <v>12</v>
      </c>
      <c r="H885" s="84" t="s">
        <v>407</v>
      </c>
      <c r="I885" s="15" t="s">
        <v>11679</v>
      </c>
      <c r="J885" s="8"/>
      <c r="K885" s="7"/>
      <c r="L885" s="179"/>
      <c r="M885" s="277"/>
      <c r="N885" s="126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  <c r="BJ885" s="12"/>
      <c r="BK885" s="12"/>
      <c r="BL885" s="12"/>
      <c r="BM885" s="12"/>
      <c r="BN885" s="12"/>
      <c r="BO885" s="12"/>
      <c r="BP885" s="12"/>
      <c r="BQ885" s="12"/>
      <c r="BR885" s="12"/>
      <c r="BS885" s="12"/>
      <c r="BT885" s="12"/>
      <c r="BU885" s="12"/>
      <c r="BV885" s="12"/>
      <c r="BW885" s="12"/>
      <c r="BX885" s="12"/>
      <c r="BY885" s="12"/>
      <c r="BZ885" s="12"/>
      <c r="CA885" s="12"/>
      <c r="CB885" s="12"/>
      <c r="CC885" s="12"/>
      <c r="CD885" s="12"/>
      <c r="CE885" s="12"/>
      <c r="CF885" s="12"/>
      <c r="CG885" s="12"/>
      <c r="CH885" s="12"/>
      <c r="CI885" s="12"/>
      <c r="CJ885" s="12"/>
      <c r="CK885" s="12"/>
      <c r="CL885" s="12"/>
      <c r="CM885" s="12"/>
      <c r="CN885" s="12"/>
      <c r="CO885" s="12"/>
      <c r="CP885" s="12"/>
      <c r="CQ885" s="12"/>
      <c r="CR885" s="12"/>
      <c r="CS885" s="12"/>
      <c r="CT885" s="12"/>
      <c r="CU885" s="12"/>
      <c r="CV885" s="12"/>
      <c r="CW885" s="12"/>
      <c r="CX885" s="12"/>
      <c r="CY885" s="12"/>
      <c r="CZ885" s="12"/>
      <c r="DA885" s="12"/>
      <c r="DB885" s="12"/>
      <c r="DC885" s="12"/>
      <c r="DD885" s="12"/>
      <c r="DE885" s="12"/>
      <c r="DF885" s="12"/>
      <c r="DG885" s="12"/>
      <c r="DH885" s="12"/>
      <c r="DI885" s="12"/>
      <c r="DJ885" s="12"/>
      <c r="DK885" s="12"/>
      <c r="DL885" s="12"/>
      <c r="DM885" s="12"/>
      <c r="DN885" s="12"/>
      <c r="DO885" s="12"/>
      <c r="DP885" s="12"/>
      <c r="DQ885" s="12"/>
      <c r="DR885" s="12"/>
      <c r="DS885" s="12"/>
      <c r="DT885" s="12"/>
      <c r="DU885" s="12"/>
      <c r="DV885" s="12"/>
      <c r="DW885" s="12"/>
      <c r="DX885" s="12"/>
      <c r="DY885" s="12"/>
      <c r="DZ885" s="12"/>
      <c r="EA885" s="12"/>
      <c r="EB885" s="12"/>
      <c r="EC885" s="12"/>
      <c r="ED885" s="12"/>
      <c r="EE885" s="12"/>
      <c r="EF885" s="12"/>
      <c r="EG885" s="12"/>
      <c r="EH885" s="12"/>
      <c r="EI885" s="12"/>
      <c r="EJ885" s="12"/>
      <c r="EK885" s="12"/>
      <c r="EL885" s="12"/>
      <c r="EM885" s="12"/>
      <c r="EN885" s="12"/>
      <c r="EO885" s="12"/>
      <c r="EP885" s="12"/>
      <c r="EQ885" s="12"/>
      <c r="ER885" s="12"/>
      <c r="ES885" s="12"/>
      <c r="ET885" s="12"/>
      <c r="EU885" s="12"/>
      <c r="EV885" s="12"/>
      <c r="EW885" s="12"/>
      <c r="EX885" s="12"/>
      <c r="EY885" s="12"/>
      <c r="EZ885" s="12"/>
      <c r="FA885" s="12"/>
      <c r="FB885" s="12"/>
      <c r="FC885" s="12"/>
      <c r="FD885" s="12"/>
      <c r="FE885" s="12"/>
      <c r="FF885" s="12"/>
      <c r="FG885" s="12"/>
      <c r="FH885" s="12"/>
      <c r="FI885" s="12"/>
      <c r="FJ885" s="12"/>
      <c r="FK885" s="12"/>
      <c r="FL885" s="12"/>
      <c r="FM885" s="12"/>
      <c r="FN885" s="12"/>
      <c r="FO885" s="12"/>
      <c r="FP885" s="12"/>
      <c r="FQ885" s="12"/>
      <c r="FR885" s="12"/>
      <c r="FS885" s="12"/>
      <c r="FT885" s="12"/>
      <c r="FU885" s="12"/>
      <c r="FV885" s="12"/>
      <c r="FW885" s="12"/>
      <c r="FX885" s="12"/>
      <c r="FY885" s="12"/>
      <c r="FZ885" s="12"/>
      <c r="GA885" s="12"/>
      <c r="GB885" s="12"/>
      <c r="GC885" s="12"/>
      <c r="GD885" s="12"/>
      <c r="GE885" s="12"/>
      <c r="GF885" s="12"/>
      <c r="GG885" s="12"/>
      <c r="GH885" s="12"/>
      <c r="GI885" s="12"/>
      <c r="GJ885" s="12"/>
      <c r="GK885" s="12"/>
      <c r="GL885" s="12"/>
      <c r="GM885" s="12"/>
      <c r="GN885" s="12"/>
      <c r="GO885" s="12"/>
      <c r="GP885" s="12"/>
      <c r="GQ885" s="12"/>
      <c r="GR885" s="12"/>
      <c r="GS885" s="12"/>
      <c r="GT885" s="12"/>
      <c r="GU885" s="12"/>
      <c r="GV885" s="12"/>
      <c r="GW885" s="12"/>
      <c r="GX885" s="12"/>
      <c r="GY885" s="12"/>
      <c r="GZ885" s="12"/>
      <c r="HA885" s="12"/>
      <c r="HB885" s="12"/>
      <c r="HC885" s="12"/>
      <c r="HD885" s="12"/>
      <c r="HE885" s="12"/>
      <c r="HF885" s="12"/>
      <c r="HG885" s="12"/>
      <c r="HH885" s="12"/>
      <c r="HI885" s="12"/>
      <c r="HJ885" s="12"/>
      <c r="HK885" s="12"/>
      <c r="HL885" s="12"/>
      <c r="HM885" s="12"/>
      <c r="HN885" s="12"/>
      <c r="HO885" s="12"/>
      <c r="HP885" s="12"/>
      <c r="HQ885" s="12"/>
      <c r="HR885" s="12"/>
      <c r="HS885" s="12"/>
      <c r="HT885" s="12"/>
      <c r="HU885" s="12"/>
      <c r="HV885" s="12"/>
      <c r="HW885" s="12"/>
      <c r="HX885" s="12"/>
      <c r="HY885" s="12"/>
      <c r="HZ885" s="12"/>
      <c r="IA885" s="12"/>
    </row>
    <row r="886" spans="1:235" s="1" customFormat="1" ht="18" customHeight="1" x14ac:dyDescent="0.25">
      <c r="A886" s="16" t="s">
        <v>11680</v>
      </c>
      <c r="B886" s="3" t="str">
        <f t="shared" si="26"/>
        <v>WCat</v>
      </c>
      <c r="C886" s="16"/>
      <c r="D886" s="17"/>
      <c r="E886" s="16"/>
      <c r="F886" s="16"/>
      <c r="G886" s="16" t="s">
        <v>12</v>
      </c>
      <c r="H886" s="84" t="s">
        <v>407</v>
      </c>
      <c r="I886" s="15" t="s">
        <v>11681</v>
      </c>
      <c r="J886" s="8"/>
      <c r="K886" s="7"/>
      <c r="L886" s="179"/>
      <c r="M886" s="277"/>
      <c r="N886" s="126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  <c r="BZ886" s="12"/>
      <c r="CA886" s="12"/>
      <c r="CB886" s="12"/>
      <c r="CC886" s="12"/>
      <c r="CD886" s="12"/>
      <c r="CE886" s="12"/>
      <c r="CF886" s="12"/>
      <c r="CG886" s="12"/>
      <c r="CH886" s="12"/>
      <c r="CI886" s="12"/>
      <c r="CJ886" s="12"/>
      <c r="CK886" s="12"/>
      <c r="CL886" s="12"/>
      <c r="CM886" s="12"/>
      <c r="CN886" s="12"/>
      <c r="CO886" s="12"/>
      <c r="CP886" s="12"/>
      <c r="CQ886" s="12"/>
      <c r="CR886" s="12"/>
      <c r="CS886" s="12"/>
      <c r="CT886" s="12"/>
      <c r="CU886" s="12"/>
      <c r="CV886" s="12"/>
      <c r="CW886" s="12"/>
      <c r="CX886" s="12"/>
      <c r="CY886" s="12"/>
      <c r="CZ886" s="12"/>
      <c r="DA886" s="12"/>
      <c r="DB886" s="12"/>
      <c r="DC886" s="12"/>
      <c r="DD886" s="12"/>
      <c r="DE886" s="12"/>
      <c r="DF886" s="12"/>
      <c r="DG886" s="12"/>
      <c r="DH886" s="12"/>
      <c r="DI886" s="12"/>
      <c r="DJ886" s="12"/>
      <c r="DK886" s="12"/>
      <c r="DL886" s="12"/>
      <c r="DM886" s="12"/>
      <c r="DN886" s="12"/>
      <c r="DO886" s="12"/>
      <c r="DP886" s="12"/>
      <c r="DQ886" s="12"/>
      <c r="DR886" s="12"/>
      <c r="DS886" s="12"/>
      <c r="DT886" s="12"/>
      <c r="DU886" s="12"/>
      <c r="DV886" s="12"/>
      <c r="DW886" s="12"/>
      <c r="DX886" s="12"/>
      <c r="DY886" s="12"/>
      <c r="DZ886" s="12"/>
      <c r="EA886" s="12"/>
      <c r="EB886" s="12"/>
      <c r="EC886" s="12"/>
      <c r="ED886" s="12"/>
      <c r="EE886" s="12"/>
      <c r="EF886" s="12"/>
      <c r="EG886" s="12"/>
      <c r="EH886" s="12"/>
      <c r="EI886" s="12"/>
      <c r="EJ886" s="12"/>
      <c r="EK886" s="12"/>
      <c r="EL886" s="12"/>
      <c r="EM886" s="12"/>
      <c r="EN886" s="12"/>
      <c r="EO886" s="12"/>
      <c r="EP886" s="12"/>
      <c r="EQ886" s="12"/>
      <c r="ER886" s="12"/>
      <c r="ES886" s="12"/>
      <c r="ET886" s="12"/>
      <c r="EU886" s="12"/>
      <c r="EV886" s="12"/>
      <c r="EW886" s="12"/>
      <c r="EX886" s="12"/>
      <c r="EY886" s="12"/>
      <c r="EZ886" s="12"/>
      <c r="FA886" s="12"/>
      <c r="FB886" s="12"/>
      <c r="FC886" s="12"/>
      <c r="FD886" s="12"/>
      <c r="FE886" s="12"/>
      <c r="FF886" s="12"/>
      <c r="FG886" s="12"/>
      <c r="FH886" s="12"/>
      <c r="FI886" s="12"/>
      <c r="FJ886" s="12"/>
      <c r="FK886" s="12"/>
      <c r="FL886" s="12"/>
      <c r="FM886" s="12"/>
      <c r="FN886" s="12"/>
      <c r="FO886" s="12"/>
      <c r="FP886" s="12"/>
      <c r="FQ886" s="12"/>
      <c r="FR886" s="12"/>
      <c r="FS886" s="12"/>
      <c r="FT886" s="12"/>
      <c r="FU886" s="12"/>
      <c r="FV886" s="12"/>
      <c r="FW886" s="12"/>
      <c r="FX886" s="12"/>
      <c r="FY886" s="12"/>
      <c r="FZ886" s="12"/>
      <c r="GA886" s="12"/>
      <c r="GB886" s="12"/>
      <c r="GC886" s="12"/>
      <c r="GD886" s="12"/>
      <c r="GE886" s="12"/>
      <c r="GF886" s="12"/>
      <c r="GG886" s="12"/>
      <c r="GH886" s="12"/>
      <c r="GI886" s="12"/>
      <c r="GJ886" s="12"/>
      <c r="GK886" s="12"/>
      <c r="GL886" s="12"/>
      <c r="GM886" s="12"/>
      <c r="GN886" s="12"/>
      <c r="GO886" s="12"/>
      <c r="GP886" s="12"/>
      <c r="GQ886" s="12"/>
      <c r="GR886" s="12"/>
      <c r="GS886" s="12"/>
      <c r="GT886" s="12"/>
      <c r="GU886" s="12"/>
      <c r="GV886" s="12"/>
      <c r="GW886" s="12"/>
      <c r="GX886" s="12"/>
      <c r="GY886" s="12"/>
      <c r="GZ886" s="12"/>
      <c r="HA886" s="12"/>
      <c r="HB886" s="12"/>
      <c r="HC886" s="12"/>
      <c r="HD886" s="12"/>
      <c r="HE886" s="12"/>
      <c r="HF886" s="12"/>
      <c r="HG886" s="12"/>
      <c r="HH886" s="12"/>
      <c r="HI886" s="12"/>
      <c r="HJ886" s="12"/>
      <c r="HK886" s="12"/>
      <c r="HL886" s="12"/>
      <c r="HM886" s="12"/>
      <c r="HN886" s="12"/>
      <c r="HO886" s="12"/>
      <c r="HP886" s="12"/>
      <c r="HQ886" s="12"/>
      <c r="HR886" s="12"/>
      <c r="HS886" s="12"/>
      <c r="HT886" s="12"/>
      <c r="HU886" s="12"/>
      <c r="HV886" s="12"/>
      <c r="HW886" s="12"/>
      <c r="HX886" s="12"/>
      <c r="HY886" s="12"/>
      <c r="HZ886" s="12"/>
      <c r="IA886" s="12"/>
    </row>
    <row r="887" spans="1:235" s="1" customFormat="1" ht="18" customHeight="1" x14ac:dyDescent="0.25">
      <c r="A887" s="16" t="s">
        <v>11682</v>
      </c>
      <c r="B887" s="3" t="str">
        <f t="shared" si="26"/>
        <v>WCat</v>
      </c>
      <c r="C887" s="16"/>
      <c r="D887" s="17" t="s">
        <v>11683</v>
      </c>
      <c r="E887" s="3" t="str">
        <f>HYPERLINK(CONCATENATE("http://www.worldcat.org/search?q=",D887),"WCat")</f>
        <v>WCat</v>
      </c>
      <c r="F887" s="16"/>
      <c r="G887" s="16" t="s">
        <v>12</v>
      </c>
      <c r="H887" s="84" t="s">
        <v>407</v>
      </c>
      <c r="I887" s="15" t="s">
        <v>11684</v>
      </c>
      <c r="J887" s="13"/>
      <c r="K887" s="15"/>
      <c r="L887" s="179"/>
      <c r="M887" s="277"/>
      <c r="N887" s="126"/>
    </row>
    <row r="888" spans="1:235" s="1" customFormat="1" ht="18" customHeight="1" x14ac:dyDescent="0.25">
      <c r="A888" s="16" t="s">
        <v>11685</v>
      </c>
      <c r="B888" s="3" t="str">
        <f t="shared" si="26"/>
        <v>WCat</v>
      </c>
      <c r="C888" s="16"/>
      <c r="D888" s="17"/>
      <c r="E888" s="16"/>
      <c r="F888" s="16"/>
      <c r="G888" s="16" t="s">
        <v>12</v>
      </c>
      <c r="H888" s="84" t="s">
        <v>407</v>
      </c>
      <c r="I888" s="15" t="s">
        <v>11686</v>
      </c>
      <c r="J888" s="8"/>
      <c r="K888" s="7"/>
      <c r="L888" s="179"/>
      <c r="M888" s="277"/>
      <c r="N888" s="126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  <c r="BT888" s="12"/>
      <c r="BU888" s="12"/>
      <c r="BV888" s="12"/>
      <c r="BW888" s="12"/>
      <c r="BX888" s="12"/>
      <c r="BY888" s="12"/>
      <c r="BZ888" s="12"/>
      <c r="CA888" s="12"/>
      <c r="CB888" s="12"/>
      <c r="CC888" s="12"/>
      <c r="CD888" s="12"/>
      <c r="CE888" s="12"/>
      <c r="CF888" s="12"/>
      <c r="CG888" s="12"/>
      <c r="CH888" s="12"/>
      <c r="CI888" s="12"/>
      <c r="CJ888" s="12"/>
      <c r="CK888" s="12"/>
      <c r="CL888" s="12"/>
      <c r="CM888" s="12"/>
      <c r="CN888" s="12"/>
      <c r="CO888" s="12"/>
      <c r="CP888" s="12"/>
      <c r="CQ888" s="12"/>
      <c r="CR888" s="12"/>
      <c r="CS888" s="12"/>
      <c r="CT888" s="12"/>
      <c r="CU888" s="12"/>
      <c r="CV888" s="12"/>
      <c r="CW888" s="12"/>
      <c r="CX888" s="12"/>
      <c r="CY888" s="12"/>
      <c r="CZ888" s="12"/>
      <c r="DA888" s="12"/>
      <c r="DB888" s="12"/>
      <c r="DC888" s="12"/>
      <c r="DD888" s="12"/>
      <c r="DE888" s="12"/>
      <c r="DF888" s="12"/>
      <c r="DG888" s="12"/>
      <c r="DH888" s="12"/>
      <c r="DI888" s="12"/>
      <c r="DJ888" s="12"/>
      <c r="DK888" s="12"/>
      <c r="DL888" s="12"/>
      <c r="DM888" s="12"/>
      <c r="DN888" s="12"/>
      <c r="DO888" s="12"/>
      <c r="DP888" s="12"/>
      <c r="DQ888" s="12"/>
      <c r="DR888" s="12"/>
      <c r="DS888" s="12"/>
      <c r="DT888" s="12"/>
      <c r="DU888" s="12"/>
      <c r="DV888" s="12"/>
      <c r="DW888" s="12"/>
      <c r="DX888" s="12"/>
      <c r="DY888" s="12"/>
      <c r="DZ888" s="12"/>
      <c r="EA888" s="12"/>
      <c r="EB888" s="12"/>
      <c r="EC888" s="12"/>
      <c r="ED888" s="12"/>
      <c r="EE888" s="12"/>
      <c r="EF888" s="12"/>
      <c r="EG888" s="12"/>
      <c r="EH888" s="12"/>
      <c r="EI888" s="12"/>
      <c r="EJ888" s="12"/>
      <c r="EK888" s="12"/>
      <c r="EL888" s="12"/>
      <c r="EM888" s="12"/>
      <c r="EN888" s="12"/>
      <c r="EO888" s="12"/>
      <c r="EP888" s="12"/>
      <c r="EQ888" s="12"/>
      <c r="ER888" s="12"/>
      <c r="ES888" s="12"/>
      <c r="ET888" s="12"/>
      <c r="EU888" s="12"/>
      <c r="EV888" s="12"/>
      <c r="EW888" s="12"/>
      <c r="EX888" s="12"/>
      <c r="EY888" s="12"/>
      <c r="EZ888" s="12"/>
      <c r="FA888" s="12"/>
      <c r="FB888" s="12"/>
      <c r="FC888" s="12"/>
      <c r="FD888" s="12"/>
      <c r="FE888" s="12"/>
      <c r="FF888" s="12"/>
      <c r="FG888" s="12"/>
      <c r="FH888" s="12"/>
      <c r="FI888" s="12"/>
      <c r="FJ888" s="12"/>
      <c r="FK888" s="12"/>
      <c r="FL888" s="12"/>
      <c r="FM888" s="12"/>
      <c r="FN888" s="12"/>
      <c r="FO888" s="12"/>
      <c r="FP888" s="12"/>
      <c r="FQ888" s="12"/>
      <c r="FR888" s="12"/>
      <c r="FS888" s="12"/>
      <c r="FT888" s="12"/>
      <c r="FU888" s="12"/>
      <c r="FV888" s="12"/>
      <c r="FW888" s="12"/>
      <c r="FX888" s="12"/>
      <c r="FY888" s="12"/>
      <c r="FZ888" s="12"/>
      <c r="GA888" s="12"/>
      <c r="GB888" s="12"/>
      <c r="GC888" s="12"/>
      <c r="GD888" s="12"/>
      <c r="GE888" s="12"/>
      <c r="GF888" s="12"/>
      <c r="GG888" s="12"/>
      <c r="GH888" s="12"/>
      <c r="GI888" s="12"/>
      <c r="GJ888" s="12"/>
      <c r="GK888" s="12"/>
      <c r="GL888" s="12"/>
      <c r="GM888" s="12"/>
      <c r="GN888" s="12"/>
      <c r="GO888" s="12"/>
      <c r="GP888" s="12"/>
      <c r="GQ888" s="12"/>
      <c r="GR888" s="12"/>
      <c r="GS888" s="12"/>
      <c r="GT888" s="12"/>
      <c r="GU888" s="12"/>
      <c r="GV888" s="12"/>
      <c r="GW888" s="12"/>
      <c r="GX888" s="12"/>
      <c r="GY888" s="12"/>
      <c r="GZ888" s="12"/>
      <c r="HA888" s="12"/>
      <c r="HB888" s="12"/>
      <c r="HC888" s="12"/>
      <c r="HD888" s="12"/>
      <c r="HE888" s="12"/>
      <c r="HF888" s="12"/>
      <c r="HG888" s="12"/>
      <c r="HH888" s="12"/>
      <c r="HI888" s="12"/>
      <c r="HJ888" s="12"/>
      <c r="HK888" s="12"/>
      <c r="HL888" s="12"/>
      <c r="HM888" s="12"/>
      <c r="HN888" s="12"/>
      <c r="HO888" s="12"/>
      <c r="HP888" s="12"/>
      <c r="HQ888" s="12"/>
      <c r="HR888" s="12"/>
      <c r="HS888" s="12"/>
      <c r="HT888" s="12"/>
      <c r="HU888" s="12"/>
      <c r="HV888" s="12"/>
      <c r="HW888" s="12"/>
      <c r="HX888" s="12"/>
      <c r="HY888" s="12"/>
      <c r="HZ888" s="12"/>
      <c r="IA888" s="12"/>
    </row>
    <row r="889" spans="1:235" s="1" customFormat="1" ht="18" customHeight="1" x14ac:dyDescent="0.25">
      <c r="A889" s="16" t="s">
        <v>11687</v>
      </c>
      <c r="B889" s="3" t="str">
        <f t="shared" si="26"/>
        <v>WCat</v>
      </c>
      <c r="C889" s="16"/>
      <c r="D889" s="17"/>
      <c r="E889" s="16"/>
      <c r="F889" s="16"/>
      <c r="G889" s="16" t="s">
        <v>12</v>
      </c>
      <c r="H889" s="84" t="s">
        <v>407</v>
      </c>
      <c r="I889" s="15" t="s">
        <v>11688</v>
      </c>
      <c r="J889" s="8"/>
      <c r="K889" s="11"/>
      <c r="L889" s="179"/>
      <c r="M889" s="277"/>
      <c r="N889" s="126"/>
    </row>
    <row r="890" spans="1:235" s="1" customFormat="1" ht="18" customHeight="1" x14ac:dyDescent="0.25">
      <c r="A890" s="16" t="s">
        <v>11689</v>
      </c>
      <c r="B890" s="3" t="str">
        <f t="shared" si="26"/>
        <v>WCat</v>
      </c>
      <c r="C890" s="16"/>
      <c r="D890" s="17"/>
      <c r="E890" s="16"/>
      <c r="F890" s="16"/>
      <c r="G890" s="16" t="s">
        <v>12</v>
      </c>
      <c r="H890" s="84" t="s">
        <v>407</v>
      </c>
      <c r="I890" s="15" t="s">
        <v>11690</v>
      </c>
      <c r="J890" s="8"/>
      <c r="K890" s="7"/>
      <c r="L890" s="179"/>
      <c r="M890" s="277"/>
      <c r="N890" s="126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  <c r="BT890" s="12"/>
      <c r="BU890" s="12"/>
      <c r="BV890" s="12"/>
      <c r="BW890" s="12"/>
      <c r="BX890" s="12"/>
      <c r="BY890" s="12"/>
      <c r="BZ890" s="12"/>
      <c r="CA890" s="12"/>
      <c r="CB890" s="12"/>
      <c r="CC890" s="12"/>
      <c r="CD890" s="12"/>
      <c r="CE890" s="12"/>
      <c r="CF890" s="12"/>
      <c r="CG890" s="12"/>
      <c r="CH890" s="12"/>
      <c r="CI890" s="12"/>
      <c r="CJ890" s="12"/>
      <c r="CK890" s="12"/>
      <c r="CL890" s="12"/>
      <c r="CM890" s="12"/>
      <c r="CN890" s="12"/>
      <c r="CO890" s="12"/>
      <c r="CP890" s="12"/>
      <c r="CQ890" s="12"/>
      <c r="CR890" s="12"/>
      <c r="CS890" s="12"/>
      <c r="CT890" s="12"/>
      <c r="CU890" s="12"/>
      <c r="CV890" s="12"/>
      <c r="CW890" s="12"/>
      <c r="CX890" s="12"/>
      <c r="CY890" s="12"/>
      <c r="CZ890" s="12"/>
      <c r="DA890" s="12"/>
      <c r="DB890" s="12"/>
      <c r="DC890" s="12"/>
      <c r="DD890" s="12"/>
      <c r="DE890" s="12"/>
      <c r="DF890" s="12"/>
      <c r="DG890" s="12"/>
      <c r="DH890" s="12"/>
      <c r="DI890" s="12"/>
      <c r="DJ890" s="12"/>
      <c r="DK890" s="12"/>
      <c r="DL890" s="12"/>
      <c r="DM890" s="12"/>
      <c r="DN890" s="12"/>
      <c r="DO890" s="12"/>
      <c r="DP890" s="12"/>
      <c r="DQ890" s="12"/>
      <c r="DR890" s="12"/>
      <c r="DS890" s="12"/>
      <c r="DT890" s="12"/>
      <c r="DU890" s="12"/>
      <c r="DV890" s="12"/>
      <c r="DW890" s="12"/>
      <c r="DX890" s="12"/>
      <c r="DY890" s="12"/>
      <c r="DZ890" s="12"/>
      <c r="EA890" s="12"/>
      <c r="EB890" s="12"/>
      <c r="EC890" s="12"/>
      <c r="ED890" s="12"/>
      <c r="EE890" s="12"/>
      <c r="EF890" s="12"/>
      <c r="EG890" s="12"/>
      <c r="EH890" s="12"/>
      <c r="EI890" s="12"/>
      <c r="EJ890" s="12"/>
      <c r="EK890" s="12"/>
      <c r="EL890" s="12"/>
      <c r="EM890" s="12"/>
      <c r="EN890" s="12"/>
      <c r="EO890" s="12"/>
      <c r="EP890" s="12"/>
      <c r="EQ890" s="12"/>
      <c r="ER890" s="12"/>
      <c r="ES890" s="12"/>
      <c r="ET890" s="12"/>
      <c r="EU890" s="12"/>
      <c r="EV890" s="12"/>
      <c r="EW890" s="12"/>
      <c r="EX890" s="12"/>
      <c r="EY890" s="12"/>
      <c r="EZ890" s="12"/>
      <c r="FA890" s="12"/>
      <c r="FB890" s="12"/>
      <c r="FC890" s="12"/>
      <c r="FD890" s="12"/>
      <c r="FE890" s="12"/>
      <c r="FF890" s="12"/>
      <c r="FG890" s="12"/>
      <c r="FH890" s="12"/>
      <c r="FI890" s="12"/>
      <c r="FJ890" s="12"/>
      <c r="FK890" s="12"/>
      <c r="FL890" s="12"/>
      <c r="FM890" s="12"/>
      <c r="FN890" s="12"/>
      <c r="FO890" s="12"/>
      <c r="FP890" s="12"/>
      <c r="FQ890" s="12"/>
      <c r="FR890" s="12"/>
      <c r="FS890" s="12"/>
      <c r="FT890" s="12"/>
      <c r="FU890" s="12"/>
      <c r="FV890" s="12"/>
      <c r="FW890" s="12"/>
      <c r="FX890" s="12"/>
      <c r="FY890" s="12"/>
      <c r="FZ890" s="12"/>
      <c r="GA890" s="12"/>
      <c r="GB890" s="12"/>
      <c r="GC890" s="12"/>
      <c r="GD890" s="12"/>
      <c r="GE890" s="12"/>
      <c r="GF890" s="12"/>
      <c r="GG890" s="12"/>
      <c r="GH890" s="12"/>
      <c r="GI890" s="12"/>
      <c r="GJ890" s="12"/>
      <c r="GK890" s="12"/>
      <c r="GL890" s="12"/>
      <c r="GM890" s="12"/>
      <c r="GN890" s="12"/>
      <c r="GO890" s="12"/>
      <c r="GP890" s="12"/>
      <c r="GQ890" s="12"/>
      <c r="GR890" s="12"/>
      <c r="GS890" s="12"/>
      <c r="GT890" s="12"/>
      <c r="GU890" s="12"/>
      <c r="GV890" s="12"/>
      <c r="GW890" s="12"/>
      <c r="GX890" s="12"/>
      <c r="GY890" s="12"/>
      <c r="GZ890" s="12"/>
      <c r="HA890" s="12"/>
      <c r="HB890" s="12"/>
      <c r="HC890" s="12"/>
      <c r="HD890" s="12"/>
      <c r="HE890" s="12"/>
      <c r="HF890" s="12"/>
      <c r="HG890" s="12"/>
      <c r="HH890" s="12"/>
      <c r="HI890" s="12"/>
      <c r="HJ890" s="12"/>
      <c r="HK890" s="12"/>
      <c r="HL890" s="12"/>
      <c r="HM890" s="12"/>
      <c r="HN890" s="12"/>
      <c r="HO890" s="12"/>
      <c r="HP890" s="12"/>
      <c r="HQ890" s="12"/>
      <c r="HR890" s="12"/>
      <c r="HS890" s="12"/>
      <c r="HT890" s="12"/>
      <c r="HU890" s="12"/>
      <c r="HV890" s="12"/>
      <c r="HW890" s="12"/>
      <c r="HX890" s="12"/>
      <c r="HY890" s="12"/>
      <c r="HZ890" s="12"/>
      <c r="IA890" s="12"/>
    </row>
    <row r="891" spans="1:235" s="1" customFormat="1" ht="18" customHeight="1" x14ac:dyDescent="0.25">
      <c r="A891" s="16" t="s">
        <v>11691</v>
      </c>
      <c r="B891" s="3" t="str">
        <f t="shared" si="26"/>
        <v>WCat</v>
      </c>
      <c r="C891" s="16"/>
      <c r="D891" s="17"/>
      <c r="E891" s="16"/>
      <c r="F891" s="16"/>
      <c r="G891" s="16" t="s">
        <v>12</v>
      </c>
      <c r="H891" s="84" t="s">
        <v>407</v>
      </c>
      <c r="I891" s="15" t="s">
        <v>11692</v>
      </c>
      <c r="J891" s="8"/>
      <c r="K891" s="7"/>
      <c r="L891" s="179"/>
      <c r="M891" s="277"/>
      <c r="N891" s="126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/>
      <c r="BX891" s="12"/>
      <c r="BY891" s="12"/>
      <c r="BZ891" s="12"/>
      <c r="CA891" s="12"/>
      <c r="CB891" s="12"/>
      <c r="CC891" s="12"/>
      <c r="CD891" s="12"/>
      <c r="CE891" s="12"/>
      <c r="CF891" s="12"/>
      <c r="CG891" s="12"/>
      <c r="CH891" s="12"/>
      <c r="CI891" s="12"/>
      <c r="CJ891" s="12"/>
      <c r="CK891" s="12"/>
      <c r="CL891" s="12"/>
      <c r="CM891" s="12"/>
      <c r="CN891" s="12"/>
      <c r="CO891" s="12"/>
      <c r="CP891" s="12"/>
      <c r="CQ891" s="12"/>
      <c r="CR891" s="12"/>
      <c r="CS891" s="12"/>
      <c r="CT891" s="12"/>
      <c r="CU891" s="12"/>
      <c r="CV891" s="12"/>
      <c r="CW891" s="12"/>
      <c r="CX891" s="12"/>
      <c r="CY891" s="12"/>
      <c r="CZ891" s="12"/>
      <c r="DA891" s="12"/>
      <c r="DB891" s="12"/>
      <c r="DC891" s="12"/>
      <c r="DD891" s="12"/>
      <c r="DE891" s="12"/>
      <c r="DF891" s="12"/>
      <c r="DG891" s="12"/>
      <c r="DH891" s="12"/>
      <c r="DI891" s="12"/>
      <c r="DJ891" s="12"/>
      <c r="DK891" s="12"/>
      <c r="DL891" s="12"/>
      <c r="DM891" s="12"/>
      <c r="DN891" s="12"/>
      <c r="DO891" s="12"/>
      <c r="DP891" s="12"/>
      <c r="DQ891" s="12"/>
      <c r="DR891" s="12"/>
      <c r="DS891" s="12"/>
      <c r="DT891" s="12"/>
      <c r="DU891" s="12"/>
      <c r="DV891" s="12"/>
      <c r="DW891" s="12"/>
      <c r="DX891" s="12"/>
      <c r="DY891" s="12"/>
      <c r="DZ891" s="12"/>
      <c r="EA891" s="12"/>
      <c r="EB891" s="12"/>
      <c r="EC891" s="12"/>
      <c r="ED891" s="12"/>
      <c r="EE891" s="12"/>
      <c r="EF891" s="12"/>
      <c r="EG891" s="12"/>
      <c r="EH891" s="12"/>
      <c r="EI891" s="12"/>
      <c r="EJ891" s="12"/>
      <c r="EK891" s="12"/>
      <c r="EL891" s="12"/>
      <c r="EM891" s="12"/>
      <c r="EN891" s="12"/>
      <c r="EO891" s="12"/>
      <c r="EP891" s="12"/>
      <c r="EQ891" s="12"/>
      <c r="ER891" s="12"/>
      <c r="ES891" s="12"/>
      <c r="ET891" s="12"/>
      <c r="EU891" s="12"/>
      <c r="EV891" s="12"/>
      <c r="EW891" s="12"/>
      <c r="EX891" s="12"/>
      <c r="EY891" s="12"/>
      <c r="EZ891" s="12"/>
      <c r="FA891" s="12"/>
      <c r="FB891" s="12"/>
      <c r="FC891" s="12"/>
      <c r="FD891" s="12"/>
      <c r="FE891" s="12"/>
      <c r="FF891" s="12"/>
      <c r="FG891" s="12"/>
      <c r="FH891" s="12"/>
      <c r="FI891" s="12"/>
      <c r="FJ891" s="12"/>
      <c r="FK891" s="12"/>
      <c r="FL891" s="12"/>
      <c r="FM891" s="12"/>
      <c r="FN891" s="12"/>
      <c r="FO891" s="12"/>
      <c r="FP891" s="12"/>
      <c r="FQ891" s="12"/>
      <c r="FR891" s="12"/>
      <c r="FS891" s="12"/>
      <c r="FT891" s="12"/>
      <c r="FU891" s="12"/>
      <c r="FV891" s="12"/>
      <c r="FW891" s="12"/>
      <c r="FX891" s="12"/>
      <c r="FY891" s="12"/>
      <c r="FZ891" s="12"/>
      <c r="GA891" s="12"/>
      <c r="GB891" s="12"/>
      <c r="GC891" s="12"/>
      <c r="GD891" s="12"/>
      <c r="GE891" s="12"/>
      <c r="GF891" s="12"/>
      <c r="GG891" s="12"/>
      <c r="GH891" s="12"/>
      <c r="GI891" s="12"/>
      <c r="GJ891" s="12"/>
      <c r="GK891" s="12"/>
      <c r="GL891" s="12"/>
      <c r="GM891" s="12"/>
      <c r="GN891" s="12"/>
      <c r="GO891" s="12"/>
      <c r="GP891" s="12"/>
      <c r="GQ891" s="12"/>
      <c r="GR891" s="12"/>
      <c r="GS891" s="12"/>
      <c r="GT891" s="12"/>
      <c r="GU891" s="12"/>
      <c r="GV891" s="12"/>
      <c r="GW891" s="12"/>
      <c r="GX891" s="12"/>
      <c r="GY891" s="12"/>
      <c r="GZ891" s="12"/>
      <c r="HA891" s="12"/>
      <c r="HB891" s="12"/>
      <c r="HC891" s="12"/>
      <c r="HD891" s="12"/>
      <c r="HE891" s="12"/>
      <c r="HF891" s="12"/>
      <c r="HG891" s="12"/>
      <c r="HH891" s="12"/>
      <c r="HI891" s="12"/>
      <c r="HJ891" s="12"/>
      <c r="HK891" s="12"/>
      <c r="HL891" s="12"/>
      <c r="HM891" s="12"/>
      <c r="HN891" s="12"/>
      <c r="HO891" s="12"/>
      <c r="HP891" s="12"/>
      <c r="HQ891" s="12"/>
      <c r="HR891" s="12"/>
      <c r="HS891" s="12"/>
      <c r="HT891" s="12"/>
      <c r="HU891" s="12"/>
      <c r="HV891" s="12"/>
      <c r="HW891" s="12"/>
      <c r="HX891" s="12"/>
      <c r="HY891" s="12"/>
      <c r="HZ891" s="12"/>
      <c r="IA891" s="12"/>
    </row>
    <row r="892" spans="1:235" s="1" customFormat="1" ht="18" customHeight="1" x14ac:dyDescent="0.25">
      <c r="A892" s="16" t="s">
        <v>11693</v>
      </c>
      <c r="B892" s="3" t="str">
        <f t="shared" si="26"/>
        <v>WCat</v>
      </c>
      <c r="C892" s="16"/>
      <c r="D892" s="17" t="s">
        <v>11693</v>
      </c>
      <c r="E892" s="3" t="str">
        <f>HYPERLINK(CONCATENATE("http://www.worldcat.org/search?q=",D892),"WCat")</f>
        <v>WCat</v>
      </c>
      <c r="F892" s="16"/>
      <c r="G892" s="16" t="s">
        <v>12</v>
      </c>
      <c r="H892" s="84" t="s">
        <v>407</v>
      </c>
      <c r="I892" s="15" t="s">
        <v>11694</v>
      </c>
      <c r="J892" s="8"/>
      <c r="K892" s="7"/>
      <c r="L892" s="179"/>
      <c r="M892" s="277"/>
      <c r="N892" s="126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  <c r="BZ892" s="12"/>
      <c r="CA892" s="12"/>
      <c r="CB892" s="12"/>
      <c r="CC892" s="12"/>
      <c r="CD892" s="12"/>
      <c r="CE892" s="12"/>
      <c r="CF892" s="12"/>
      <c r="CG892" s="12"/>
      <c r="CH892" s="12"/>
      <c r="CI892" s="12"/>
      <c r="CJ892" s="12"/>
      <c r="CK892" s="12"/>
      <c r="CL892" s="12"/>
      <c r="CM892" s="12"/>
      <c r="CN892" s="12"/>
      <c r="CO892" s="12"/>
      <c r="CP892" s="12"/>
      <c r="CQ892" s="12"/>
      <c r="CR892" s="12"/>
      <c r="CS892" s="12"/>
      <c r="CT892" s="12"/>
      <c r="CU892" s="12"/>
      <c r="CV892" s="12"/>
      <c r="CW892" s="12"/>
      <c r="CX892" s="12"/>
      <c r="CY892" s="12"/>
      <c r="CZ892" s="12"/>
      <c r="DA892" s="12"/>
      <c r="DB892" s="12"/>
      <c r="DC892" s="12"/>
      <c r="DD892" s="12"/>
      <c r="DE892" s="12"/>
      <c r="DF892" s="12"/>
      <c r="DG892" s="12"/>
      <c r="DH892" s="12"/>
      <c r="DI892" s="12"/>
      <c r="DJ892" s="12"/>
      <c r="DK892" s="12"/>
      <c r="DL892" s="12"/>
      <c r="DM892" s="12"/>
      <c r="DN892" s="12"/>
      <c r="DO892" s="12"/>
      <c r="DP892" s="12"/>
      <c r="DQ892" s="12"/>
      <c r="DR892" s="12"/>
      <c r="DS892" s="12"/>
      <c r="DT892" s="12"/>
      <c r="DU892" s="12"/>
      <c r="DV892" s="12"/>
      <c r="DW892" s="12"/>
      <c r="DX892" s="12"/>
      <c r="DY892" s="12"/>
      <c r="DZ892" s="12"/>
      <c r="EA892" s="12"/>
      <c r="EB892" s="12"/>
      <c r="EC892" s="12"/>
      <c r="ED892" s="12"/>
      <c r="EE892" s="12"/>
      <c r="EF892" s="12"/>
      <c r="EG892" s="12"/>
      <c r="EH892" s="12"/>
      <c r="EI892" s="12"/>
      <c r="EJ892" s="12"/>
      <c r="EK892" s="12"/>
      <c r="EL892" s="12"/>
      <c r="EM892" s="12"/>
      <c r="EN892" s="12"/>
      <c r="EO892" s="12"/>
      <c r="EP892" s="12"/>
      <c r="EQ892" s="12"/>
      <c r="ER892" s="12"/>
      <c r="ES892" s="12"/>
      <c r="ET892" s="12"/>
      <c r="EU892" s="12"/>
      <c r="EV892" s="12"/>
      <c r="EW892" s="12"/>
      <c r="EX892" s="12"/>
      <c r="EY892" s="12"/>
      <c r="EZ892" s="12"/>
      <c r="FA892" s="12"/>
      <c r="FB892" s="12"/>
      <c r="FC892" s="12"/>
      <c r="FD892" s="12"/>
      <c r="FE892" s="12"/>
      <c r="FF892" s="12"/>
      <c r="FG892" s="12"/>
      <c r="FH892" s="12"/>
      <c r="FI892" s="12"/>
      <c r="FJ892" s="12"/>
      <c r="FK892" s="12"/>
      <c r="FL892" s="12"/>
      <c r="FM892" s="12"/>
      <c r="FN892" s="12"/>
      <c r="FO892" s="12"/>
      <c r="FP892" s="12"/>
      <c r="FQ892" s="12"/>
      <c r="FR892" s="12"/>
      <c r="FS892" s="12"/>
      <c r="FT892" s="12"/>
      <c r="FU892" s="12"/>
      <c r="FV892" s="12"/>
      <c r="FW892" s="12"/>
      <c r="FX892" s="12"/>
      <c r="FY892" s="12"/>
      <c r="FZ892" s="12"/>
      <c r="GA892" s="12"/>
      <c r="GB892" s="12"/>
      <c r="GC892" s="12"/>
      <c r="GD892" s="12"/>
      <c r="GE892" s="12"/>
      <c r="GF892" s="12"/>
      <c r="GG892" s="12"/>
      <c r="GH892" s="12"/>
      <c r="GI892" s="12"/>
      <c r="GJ892" s="12"/>
      <c r="GK892" s="12"/>
      <c r="GL892" s="12"/>
      <c r="GM892" s="12"/>
      <c r="GN892" s="12"/>
      <c r="GO892" s="12"/>
      <c r="GP892" s="12"/>
      <c r="GQ892" s="12"/>
      <c r="GR892" s="12"/>
      <c r="GS892" s="12"/>
      <c r="GT892" s="12"/>
      <c r="GU892" s="12"/>
      <c r="GV892" s="12"/>
      <c r="GW892" s="12"/>
      <c r="GX892" s="12"/>
      <c r="GY892" s="12"/>
      <c r="GZ892" s="12"/>
      <c r="HA892" s="12"/>
      <c r="HB892" s="12"/>
      <c r="HC892" s="12"/>
      <c r="HD892" s="12"/>
      <c r="HE892" s="12"/>
      <c r="HF892" s="12"/>
      <c r="HG892" s="12"/>
      <c r="HH892" s="12"/>
      <c r="HI892" s="12"/>
      <c r="HJ892" s="12"/>
      <c r="HK892" s="12"/>
      <c r="HL892" s="12"/>
      <c r="HM892" s="12"/>
      <c r="HN892" s="12"/>
      <c r="HO892" s="12"/>
      <c r="HP892" s="12"/>
      <c r="HQ892" s="12"/>
      <c r="HR892" s="12"/>
      <c r="HS892" s="12"/>
      <c r="HT892" s="12"/>
      <c r="HU892" s="12"/>
      <c r="HV892" s="12"/>
      <c r="HW892" s="12"/>
      <c r="HX892" s="12"/>
      <c r="HY892" s="12"/>
      <c r="HZ892" s="12"/>
      <c r="IA892" s="12"/>
    </row>
    <row r="893" spans="1:235" s="1" customFormat="1" ht="18" customHeight="1" x14ac:dyDescent="0.25">
      <c r="A893" s="16" t="s">
        <v>11695</v>
      </c>
      <c r="B893" s="3" t="str">
        <f t="shared" si="26"/>
        <v>WCat</v>
      </c>
      <c r="C893" s="16"/>
      <c r="D893" s="17"/>
      <c r="E893" s="16"/>
      <c r="F893" s="16"/>
      <c r="G893" s="16" t="s">
        <v>12</v>
      </c>
      <c r="H893" s="84" t="s">
        <v>407</v>
      </c>
      <c r="I893" s="15" t="s">
        <v>11696</v>
      </c>
      <c r="J893" s="8"/>
      <c r="K893" s="7"/>
      <c r="L893" s="179"/>
      <c r="M893" s="277"/>
      <c r="N893" s="126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  <c r="BZ893" s="12"/>
      <c r="CA893" s="12"/>
      <c r="CB893" s="12"/>
      <c r="CC893" s="12"/>
      <c r="CD893" s="12"/>
      <c r="CE893" s="12"/>
      <c r="CF893" s="12"/>
      <c r="CG893" s="12"/>
      <c r="CH893" s="12"/>
      <c r="CI893" s="12"/>
      <c r="CJ893" s="12"/>
      <c r="CK893" s="12"/>
      <c r="CL893" s="12"/>
      <c r="CM893" s="12"/>
      <c r="CN893" s="12"/>
      <c r="CO893" s="12"/>
      <c r="CP893" s="12"/>
      <c r="CQ893" s="12"/>
      <c r="CR893" s="12"/>
      <c r="CS893" s="12"/>
      <c r="CT893" s="12"/>
      <c r="CU893" s="12"/>
      <c r="CV893" s="12"/>
      <c r="CW893" s="12"/>
      <c r="CX893" s="12"/>
      <c r="CY893" s="12"/>
      <c r="CZ893" s="12"/>
      <c r="DA893" s="12"/>
      <c r="DB893" s="12"/>
      <c r="DC893" s="12"/>
      <c r="DD893" s="12"/>
      <c r="DE893" s="12"/>
      <c r="DF893" s="12"/>
      <c r="DG893" s="12"/>
      <c r="DH893" s="12"/>
      <c r="DI893" s="12"/>
      <c r="DJ893" s="12"/>
      <c r="DK893" s="12"/>
      <c r="DL893" s="12"/>
      <c r="DM893" s="12"/>
      <c r="DN893" s="12"/>
      <c r="DO893" s="12"/>
      <c r="DP893" s="12"/>
      <c r="DQ893" s="12"/>
      <c r="DR893" s="12"/>
      <c r="DS893" s="12"/>
      <c r="DT893" s="12"/>
      <c r="DU893" s="12"/>
      <c r="DV893" s="12"/>
      <c r="DW893" s="12"/>
      <c r="DX893" s="12"/>
      <c r="DY893" s="12"/>
      <c r="DZ893" s="12"/>
      <c r="EA893" s="12"/>
      <c r="EB893" s="12"/>
      <c r="EC893" s="12"/>
      <c r="ED893" s="12"/>
      <c r="EE893" s="12"/>
      <c r="EF893" s="12"/>
      <c r="EG893" s="12"/>
      <c r="EH893" s="12"/>
      <c r="EI893" s="12"/>
      <c r="EJ893" s="12"/>
      <c r="EK893" s="12"/>
      <c r="EL893" s="12"/>
      <c r="EM893" s="12"/>
      <c r="EN893" s="12"/>
      <c r="EO893" s="12"/>
      <c r="EP893" s="12"/>
      <c r="EQ893" s="12"/>
      <c r="ER893" s="12"/>
      <c r="ES893" s="12"/>
      <c r="ET893" s="12"/>
      <c r="EU893" s="12"/>
      <c r="EV893" s="12"/>
      <c r="EW893" s="12"/>
      <c r="EX893" s="12"/>
      <c r="EY893" s="12"/>
      <c r="EZ893" s="12"/>
      <c r="FA893" s="12"/>
      <c r="FB893" s="12"/>
      <c r="FC893" s="12"/>
      <c r="FD893" s="12"/>
      <c r="FE893" s="12"/>
      <c r="FF893" s="12"/>
      <c r="FG893" s="12"/>
      <c r="FH893" s="12"/>
      <c r="FI893" s="12"/>
      <c r="FJ893" s="12"/>
      <c r="FK893" s="12"/>
      <c r="FL893" s="12"/>
      <c r="FM893" s="12"/>
      <c r="FN893" s="12"/>
      <c r="FO893" s="12"/>
      <c r="FP893" s="12"/>
      <c r="FQ893" s="12"/>
      <c r="FR893" s="12"/>
      <c r="FS893" s="12"/>
      <c r="FT893" s="12"/>
      <c r="FU893" s="12"/>
      <c r="FV893" s="12"/>
      <c r="FW893" s="12"/>
      <c r="FX893" s="12"/>
      <c r="FY893" s="12"/>
      <c r="FZ893" s="12"/>
      <c r="GA893" s="12"/>
      <c r="GB893" s="12"/>
      <c r="GC893" s="12"/>
      <c r="GD893" s="12"/>
      <c r="GE893" s="12"/>
      <c r="GF893" s="12"/>
      <c r="GG893" s="12"/>
      <c r="GH893" s="12"/>
      <c r="GI893" s="12"/>
      <c r="GJ893" s="12"/>
      <c r="GK893" s="12"/>
      <c r="GL893" s="12"/>
      <c r="GM893" s="12"/>
      <c r="GN893" s="12"/>
      <c r="GO893" s="12"/>
      <c r="GP893" s="12"/>
      <c r="GQ893" s="12"/>
      <c r="GR893" s="12"/>
      <c r="GS893" s="12"/>
      <c r="GT893" s="12"/>
      <c r="GU893" s="12"/>
      <c r="GV893" s="12"/>
      <c r="GW893" s="12"/>
      <c r="GX893" s="12"/>
      <c r="GY893" s="12"/>
      <c r="GZ893" s="12"/>
      <c r="HA893" s="12"/>
      <c r="HB893" s="12"/>
      <c r="HC893" s="12"/>
      <c r="HD893" s="12"/>
      <c r="HE893" s="12"/>
      <c r="HF893" s="12"/>
      <c r="HG893" s="12"/>
      <c r="HH893" s="12"/>
      <c r="HI893" s="12"/>
      <c r="HJ893" s="12"/>
      <c r="HK893" s="12"/>
      <c r="HL893" s="12"/>
      <c r="HM893" s="12"/>
      <c r="HN893" s="12"/>
      <c r="HO893" s="12"/>
      <c r="HP893" s="12"/>
      <c r="HQ893" s="12"/>
      <c r="HR893" s="12"/>
      <c r="HS893" s="12"/>
      <c r="HT893" s="12"/>
      <c r="HU893" s="12"/>
      <c r="HV893" s="12"/>
      <c r="HW893" s="12"/>
      <c r="HX893" s="12"/>
      <c r="HY893" s="12"/>
      <c r="HZ893" s="12"/>
      <c r="IA893" s="12"/>
    </row>
    <row r="894" spans="1:235" s="1" customFormat="1" ht="18" customHeight="1" x14ac:dyDescent="0.25">
      <c r="A894" s="16" t="s">
        <v>11697</v>
      </c>
      <c r="B894" s="3" t="str">
        <f t="shared" si="26"/>
        <v>WCat</v>
      </c>
      <c r="C894" s="16"/>
      <c r="D894" s="17"/>
      <c r="E894" s="16"/>
      <c r="F894" s="16"/>
      <c r="G894" s="16" t="s">
        <v>12</v>
      </c>
      <c r="H894" s="84" t="s">
        <v>407</v>
      </c>
      <c r="I894" s="15" t="s">
        <v>11698</v>
      </c>
      <c r="J894" s="8"/>
      <c r="K894" s="7"/>
      <c r="L894" s="179"/>
      <c r="M894" s="277"/>
      <c r="N894" s="126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  <c r="BZ894" s="12"/>
      <c r="CA894" s="12"/>
      <c r="CB894" s="12"/>
      <c r="CC894" s="12"/>
      <c r="CD894" s="12"/>
      <c r="CE894" s="12"/>
      <c r="CF894" s="12"/>
      <c r="CG894" s="12"/>
      <c r="CH894" s="12"/>
      <c r="CI894" s="12"/>
      <c r="CJ894" s="12"/>
      <c r="CK894" s="12"/>
      <c r="CL894" s="12"/>
      <c r="CM894" s="12"/>
      <c r="CN894" s="12"/>
      <c r="CO894" s="12"/>
      <c r="CP894" s="12"/>
      <c r="CQ894" s="12"/>
      <c r="CR894" s="12"/>
      <c r="CS894" s="12"/>
      <c r="CT894" s="12"/>
      <c r="CU894" s="12"/>
      <c r="CV894" s="12"/>
      <c r="CW894" s="12"/>
      <c r="CX894" s="12"/>
      <c r="CY894" s="12"/>
      <c r="CZ894" s="12"/>
      <c r="DA894" s="12"/>
      <c r="DB894" s="12"/>
      <c r="DC894" s="12"/>
      <c r="DD894" s="12"/>
      <c r="DE894" s="12"/>
      <c r="DF894" s="12"/>
      <c r="DG894" s="12"/>
      <c r="DH894" s="12"/>
      <c r="DI894" s="12"/>
      <c r="DJ894" s="12"/>
      <c r="DK894" s="12"/>
      <c r="DL894" s="12"/>
      <c r="DM894" s="12"/>
      <c r="DN894" s="12"/>
      <c r="DO894" s="12"/>
      <c r="DP894" s="12"/>
      <c r="DQ894" s="12"/>
      <c r="DR894" s="12"/>
      <c r="DS894" s="12"/>
      <c r="DT894" s="12"/>
      <c r="DU894" s="12"/>
      <c r="DV894" s="12"/>
      <c r="DW894" s="12"/>
      <c r="DX894" s="12"/>
      <c r="DY894" s="12"/>
      <c r="DZ894" s="12"/>
      <c r="EA894" s="12"/>
      <c r="EB894" s="12"/>
      <c r="EC894" s="12"/>
      <c r="ED894" s="12"/>
      <c r="EE894" s="12"/>
      <c r="EF894" s="12"/>
      <c r="EG894" s="12"/>
      <c r="EH894" s="12"/>
      <c r="EI894" s="12"/>
      <c r="EJ894" s="12"/>
      <c r="EK894" s="12"/>
      <c r="EL894" s="12"/>
      <c r="EM894" s="12"/>
      <c r="EN894" s="12"/>
      <c r="EO894" s="12"/>
      <c r="EP894" s="12"/>
      <c r="EQ894" s="12"/>
      <c r="ER894" s="12"/>
      <c r="ES894" s="12"/>
      <c r="ET894" s="12"/>
      <c r="EU894" s="12"/>
      <c r="EV894" s="12"/>
      <c r="EW894" s="12"/>
      <c r="EX894" s="12"/>
      <c r="EY894" s="12"/>
      <c r="EZ894" s="12"/>
      <c r="FA894" s="12"/>
      <c r="FB894" s="12"/>
      <c r="FC894" s="12"/>
      <c r="FD894" s="12"/>
      <c r="FE894" s="12"/>
      <c r="FF894" s="12"/>
      <c r="FG894" s="12"/>
      <c r="FH894" s="12"/>
      <c r="FI894" s="12"/>
      <c r="FJ894" s="12"/>
      <c r="FK894" s="12"/>
      <c r="FL894" s="12"/>
      <c r="FM894" s="12"/>
      <c r="FN894" s="12"/>
      <c r="FO894" s="12"/>
      <c r="FP894" s="12"/>
      <c r="FQ894" s="12"/>
      <c r="FR894" s="12"/>
      <c r="FS894" s="12"/>
      <c r="FT894" s="12"/>
      <c r="FU894" s="12"/>
      <c r="FV894" s="12"/>
      <c r="FW894" s="12"/>
      <c r="FX894" s="12"/>
      <c r="FY894" s="12"/>
      <c r="FZ894" s="12"/>
      <c r="GA894" s="12"/>
      <c r="GB894" s="12"/>
      <c r="GC894" s="12"/>
      <c r="GD894" s="12"/>
      <c r="GE894" s="12"/>
      <c r="GF894" s="12"/>
      <c r="GG894" s="12"/>
      <c r="GH894" s="12"/>
      <c r="GI894" s="12"/>
      <c r="GJ894" s="12"/>
      <c r="GK894" s="12"/>
      <c r="GL894" s="12"/>
      <c r="GM894" s="12"/>
      <c r="GN894" s="12"/>
      <c r="GO894" s="12"/>
      <c r="GP894" s="12"/>
      <c r="GQ894" s="12"/>
      <c r="GR894" s="12"/>
      <c r="GS894" s="12"/>
      <c r="GT894" s="12"/>
      <c r="GU894" s="12"/>
      <c r="GV894" s="12"/>
      <c r="GW894" s="12"/>
      <c r="GX894" s="12"/>
      <c r="GY894" s="12"/>
      <c r="GZ894" s="12"/>
      <c r="HA894" s="12"/>
      <c r="HB894" s="12"/>
      <c r="HC894" s="12"/>
      <c r="HD894" s="12"/>
      <c r="HE894" s="12"/>
      <c r="HF894" s="12"/>
      <c r="HG894" s="12"/>
      <c r="HH894" s="12"/>
      <c r="HI894" s="12"/>
      <c r="HJ894" s="12"/>
      <c r="HK894" s="12"/>
      <c r="HL894" s="12"/>
      <c r="HM894" s="12"/>
      <c r="HN894" s="12"/>
      <c r="HO894" s="12"/>
      <c r="HP894" s="12"/>
      <c r="HQ894" s="12"/>
      <c r="HR894" s="12"/>
      <c r="HS894" s="12"/>
      <c r="HT894" s="12"/>
      <c r="HU894" s="12"/>
      <c r="HV894" s="12"/>
      <c r="HW894" s="12"/>
      <c r="HX894" s="12"/>
      <c r="HY894" s="12"/>
      <c r="HZ894" s="12"/>
      <c r="IA894" s="12"/>
    </row>
    <row r="895" spans="1:235" s="1" customFormat="1" ht="18" customHeight="1" x14ac:dyDescent="0.25">
      <c r="A895" s="16" t="s">
        <v>11699</v>
      </c>
      <c r="B895" s="3" t="str">
        <f t="shared" si="26"/>
        <v>WCat</v>
      </c>
      <c r="C895" s="16"/>
      <c r="D895" s="17"/>
      <c r="E895" s="16"/>
      <c r="F895" s="16"/>
      <c r="G895" s="16" t="s">
        <v>12</v>
      </c>
      <c r="H895" s="84" t="s">
        <v>407</v>
      </c>
      <c r="I895" s="15" t="s">
        <v>11700</v>
      </c>
      <c r="J895" s="8"/>
      <c r="K895" s="7"/>
      <c r="L895" s="179"/>
      <c r="M895" s="277"/>
      <c r="N895" s="126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2"/>
      <c r="BY895" s="12"/>
      <c r="BZ895" s="12"/>
      <c r="CA895" s="12"/>
      <c r="CB895" s="12"/>
      <c r="CC895" s="12"/>
      <c r="CD895" s="12"/>
      <c r="CE895" s="12"/>
      <c r="CF895" s="12"/>
      <c r="CG895" s="12"/>
      <c r="CH895" s="12"/>
      <c r="CI895" s="12"/>
      <c r="CJ895" s="12"/>
      <c r="CK895" s="12"/>
      <c r="CL895" s="12"/>
      <c r="CM895" s="12"/>
      <c r="CN895" s="12"/>
      <c r="CO895" s="12"/>
      <c r="CP895" s="12"/>
      <c r="CQ895" s="12"/>
      <c r="CR895" s="12"/>
      <c r="CS895" s="12"/>
      <c r="CT895" s="12"/>
      <c r="CU895" s="12"/>
      <c r="CV895" s="12"/>
      <c r="CW895" s="12"/>
      <c r="CX895" s="12"/>
      <c r="CY895" s="12"/>
      <c r="CZ895" s="12"/>
      <c r="DA895" s="12"/>
      <c r="DB895" s="12"/>
      <c r="DC895" s="12"/>
      <c r="DD895" s="12"/>
      <c r="DE895" s="12"/>
      <c r="DF895" s="12"/>
      <c r="DG895" s="12"/>
      <c r="DH895" s="12"/>
      <c r="DI895" s="12"/>
      <c r="DJ895" s="12"/>
      <c r="DK895" s="12"/>
      <c r="DL895" s="12"/>
      <c r="DM895" s="12"/>
      <c r="DN895" s="12"/>
      <c r="DO895" s="12"/>
      <c r="DP895" s="12"/>
      <c r="DQ895" s="12"/>
      <c r="DR895" s="12"/>
      <c r="DS895" s="12"/>
      <c r="DT895" s="12"/>
      <c r="DU895" s="12"/>
      <c r="DV895" s="12"/>
      <c r="DW895" s="12"/>
      <c r="DX895" s="12"/>
      <c r="DY895" s="12"/>
      <c r="DZ895" s="12"/>
      <c r="EA895" s="12"/>
      <c r="EB895" s="12"/>
      <c r="EC895" s="12"/>
      <c r="ED895" s="12"/>
      <c r="EE895" s="12"/>
      <c r="EF895" s="12"/>
      <c r="EG895" s="12"/>
      <c r="EH895" s="12"/>
      <c r="EI895" s="12"/>
      <c r="EJ895" s="12"/>
      <c r="EK895" s="12"/>
      <c r="EL895" s="12"/>
      <c r="EM895" s="12"/>
      <c r="EN895" s="12"/>
      <c r="EO895" s="12"/>
      <c r="EP895" s="12"/>
      <c r="EQ895" s="12"/>
      <c r="ER895" s="12"/>
      <c r="ES895" s="12"/>
      <c r="ET895" s="12"/>
      <c r="EU895" s="12"/>
      <c r="EV895" s="12"/>
      <c r="EW895" s="12"/>
      <c r="EX895" s="12"/>
      <c r="EY895" s="12"/>
      <c r="EZ895" s="12"/>
      <c r="FA895" s="12"/>
      <c r="FB895" s="12"/>
      <c r="FC895" s="12"/>
      <c r="FD895" s="12"/>
      <c r="FE895" s="12"/>
      <c r="FF895" s="12"/>
      <c r="FG895" s="12"/>
      <c r="FH895" s="12"/>
      <c r="FI895" s="12"/>
      <c r="FJ895" s="12"/>
      <c r="FK895" s="12"/>
      <c r="FL895" s="12"/>
      <c r="FM895" s="12"/>
      <c r="FN895" s="12"/>
      <c r="FO895" s="12"/>
      <c r="FP895" s="12"/>
      <c r="FQ895" s="12"/>
      <c r="FR895" s="12"/>
      <c r="FS895" s="12"/>
      <c r="FT895" s="12"/>
      <c r="FU895" s="12"/>
      <c r="FV895" s="12"/>
      <c r="FW895" s="12"/>
      <c r="FX895" s="12"/>
      <c r="FY895" s="12"/>
      <c r="FZ895" s="12"/>
      <c r="GA895" s="12"/>
      <c r="GB895" s="12"/>
      <c r="GC895" s="12"/>
      <c r="GD895" s="12"/>
      <c r="GE895" s="12"/>
      <c r="GF895" s="12"/>
      <c r="GG895" s="12"/>
      <c r="GH895" s="12"/>
      <c r="GI895" s="12"/>
      <c r="GJ895" s="12"/>
      <c r="GK895" s="12"/>
      <c r="GL895" s="12"/>
      <c r="GM895" s="12"/>
      <c r="GN895" s="12"/>
      <c r="GO895" s="12"/>
      <c r="GP895" s="12"/>
      <c r="GQ895" s="12"/>
      <c r="GR895" s="12"/>
      <c r="GS895" s="12"/>
      <c r="GT895" s="12"/>
      <c r="GU895" s="12"/>
      <c r="GV895" s="12"/>
      <c r="GW895" s="12"/>
      <c r="GX895" s="12"/>
      <c r="GY895" s="12"/>
      <c r="GZ895" s="12"/>
      <c r="HA895" s="12"/>
      <c r="HB895" s="12"/>
      <c r="HC895" s="12"/>
      <c r="HD895" s="12"/>
      <c r="HE895" s="12"/>
      <c r="HF895" s="12"/>
      <c r="HG895" s="12"/>
      <c r="HH895" s="12"/>
      <c r="HI895" s="12"/>
      <c r="HJ895" s="12"/>
      <c r="HK895" s="12"/>
      <c r="HL895" s="12"/>
      <c r="HM895" s="12"/>
      <c r="HN895" s="12"/>
      <c r="HO895" s="12"/>
      <c r="HP895" s="12"/>
      <c r="HQ895" s="12"/>
      <c r="HR895" s="12"/>
      <c r="HS895" s="12"/>
      <c r="HT895" s="12"/>
      <c r="HU895" s="12"/>
      <c r="HV895" s="12"/>
      <c r="HW895" s="12"/>
      <c r="HX895" s="12"/>
      <c r="HY895" s="12"/>
      <c r="HZ895" s="12"/>
      <c r="IA895" s="12"/>
    </row>
    <row r="896" spans="1:235" s="1" customFormat="1" ht="18" customHeight="1" x14ac:dyDescent="0.25">
      <c r="A896" s="16" t="s">
        <v>11701</v>
      </c>
      <c r="B896" s="3" t="str">
        <f t="shared" si="26"/>
        <v>WCat</v>
      </c>
      <c r="C896" s="16"/>
      <c r="D896" s="17"/>
      <c r="E896" s="16"/>
      <c r="F896" s="16"/>
      <c r="G896" s="16" t="s">
        <v>12</v>
      </c>
      <c r="H896" s="84" t="s">
        <v>407</v>
      </c>
      <c r="I896" s="15" t="s">
        <v>11702</v>
      </c>
      <c r="J896" s="8"/>
      <c r="K896" s="7"/>
      <c r="L896" s="179"/>
      <c r="M896" s="277"/>
      <c r="N896" s="126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  <c r="BZ896" s="12"/>
      <c r="CA896" s="12"/>
      <c r="CB896" s="12"/>
      <c r="CC896" s="12"/>
      <c r="CD896" s="12"/>
      <c r="CE896" s="12"/>
      <c r="CF896" s="12"/>
      <c r="CG896" s="12"/>
      <c r="CH896" s="12"/>
      <c r="CI896" s="12"/>
      <c r="CJ896" s="12"/>
      <c r="CK896" s="12"/>
      <c r="CL896" s="12"/>
      <c r="CM896" s="12"/>
      <c r="CN896" s="12"/>
      <c r="CO896" s="12"/>
      <c r="CP896" s="12"/>
      <c r="CQ896" s="12"/>
      <c r="CR896" s="12"/>
      <c r="CS896" s="12"/>
      <c r="CT896" s="12"/>
      <c r="CU896" s="12"/>
      <c r="CV896" s="12"/>
      <c r="CW896" s="12"/>
      <c r="CX896" s="12"/>
      <c r="CY896" s="12"/>
      <c r="CZ896" s="12"/>
      <c r="DA896" s="12"/>
      <c r="DB896" s="12"/>
      <c r="DC896" s="12"/>
      <c r="DD896" s="12"/>
      <c r="DE896" s="12"/>
      <c r="DF896" s="12"/>
      <c r="DG896" s="12"/>
      <c r="DH896" s="12"/>
      <c r="DI896" s="12"/>
      <c r="DJ896" s="12"/>
      <c r="DK896" s="12"/>
      <c r="DL896" s="12"/>
      <c r="DM896" s="12"/>
      <c r="DN896" s="12"/>
      <c r="DO896" s="12"/>
      <c r="DP896" s="12"/>
      <c r="DQ896" s="12"/>
      <c r="DR896" s="12"/>
      <c r="DS896" s="12"/>
      <c r="DT896" s="12"/>
      <c r="DU896" s="12"/>
      <c r="DV896" s="12"/>
      <c r="DW896" s="12"/>
      <c r="DX896" s="12"/>
      <c r="DY896" s="12"/>
      <c r="DZ896" s="12"/>
      <c r="EA896" s="12"/>
      <c r="EB896" s="12"/>
      <c r="EC896" s="12"/>
      <c r="ED896" s="12"/>
      <c r="EE896" s="12"/>
      <c r="EF896" s="12"/>
      <c r="EG896" s="12"/>
      <c r="EH896" s="12"/>
      <c r="EI896" s="12"/>
      <c r="EJ896" s="12"/>
      <c r="EK896" s="12"/>
      <c r="EL896" s="12"/>
      <c r="EM896" s="12"/>
      <c r="EN896" s="12"/>
      <c r="EO896" s="12"/>
      <c r="EP896" s="12"/>
      <c r="EQ896" s="12"/>
      <c r="ER896" s="12"/>
      <c r="ES896" s="12"/>
      <c r="ET896" s="12"/>
      <c r="EU896" s="12"/>
      <c r="EV896" s="12"/>
      <c r="EW896" s="12"/>
      <c r="EX896" s="12"/>
      <c r="EY896" s="12"/>
      <c r="EZ896" s="12"/>
      <c r="FA896" s="12"/>
      <c r="FB896" s="12"/>
      <c r="FC896" s="12"/>
      <c r="FD896" s="12"/>
      <c r="FE896" s="12"/>
      <c r="FF896" s="12"/>
      <c r="FG896" s="12"/>
      <c r="FH896" s="12"/>
      <c r="FI896" s="12"/>
      <c r="FJ896" s="12"/>
      <c r="FK896" s="12"/>
      <c r="FL896" s="12"/>
      <c r="FM896" s="12"/>
      <c r="FN896" s="12"/>
      <c r="FO896" s="12"/>
      <c r="FP896" s="12"/>
      <c r="FQ896" s="12"/>
      <c r="FR896" s="12"/>
      <c r="FS896" s="12"/>
      <c r="FT896" s="12"/>
      <c r="FU896" s="12"/>
      <c r="FV896" s="12"/>
      <c r="FW896" s="12"/>
      <c r="FX896" s="12"/>
      <c r="FY896" s="12"/>
      <c r="FZ896" s="12"/>
      <c r="GA896" s="12"/>
      <c r="GB896" s="12"/>
      <c r="GC896" s="12"/>
      <c r="GD896" s="12"/>
      <c r="GE896" s="12"/>
      <c r="GF896" s="12"/>
      <c r="GG896" s="12"/>
      <c r="GH896" s="12"/>
      <c r="GI896" s="12"/>
      <c r="GJ896" s="12"/>
      <c r="GK896" s="12"/>
      <c r="GL896" s="12"/>
      <c r="GM896" s="12"/>
      <c r="GN896" s="12"/>
      <c r="GO896" s="12"/>
      <c r="GP896" s="12"/>
      <c r="GQ896" s="12"/>
      <c r="GR896" s="12"/>
      <c r="GS896" s="12"/>
      <c r="GT896" s="12"/>
      <c r="GU896" s="12"/>
      <c r="GV896" s="12"/>
      <c r="GW896" s="12"/>
      <c r="GX896" s="12"/>
      <c r="GY896" s="12"/>
      <c r="GZ896" s="12"/>
      <c r="HA896" s="12"/>
      <c r="HB896" s="12"/>
      <c r="HC896" s="12"/>
      <c r="HD896" s="12"/>
      <c r="HE896" s="12"/>
      <c r="HF896" s="12"/>
      <c r="HG896" s="12"/>
      <c r="HH896" s="12"/>
      <c r="HI896" s="12"/>
      <c r="HJ896" s="12"/>
      <c r="HK896" s="12"/>
      <c r="HL896" s="12"/>
      <c r="HM896" s="12"/>
      <c r="HN896" s="12"/>
      <c r="HO896" s="12"/>
      <c r="HP896" s="12"/>
      <c r="HQ896" s="12"/>
      <c r="HR896" s="12"/>
      <c r="HS896" s="12"/>
      <c r="HT896" s="12"/>
      <c r="HU896" s="12"/>
      <c r="HV896" s="12"/>
      <c r="HW896" s="12"/>
      <c r="HX896" s="12"/>
      <c r="HY896" s="12"/>
      <c r="HZ896" s="12"/>
      <c r="IA896" s="12"/>
    </row>
    <row r="897" spans="1:235" s="1" customFormat="1" ht="18" customHeight="1" x14ac:dyDescent="0.25">
      <c r="A897" s="16" t="s">
        <v>11703</v>
      </c>
      <c r="B897" s="3" t="str">
        <f t="shared" si="26"/>
        <v>WCat</v>
      </c>
      <c r="C897" s="16"/>
      <c r="D897" s="17"/>
      <c r="E897" s="16"/>
      <c r="F897" s="16"/>
      <c r="G897" s="16" t="s">
        <v>12</v>
      </c>
      <c r="H897" s="84" t="s">
        <v>407</v>
      </c>
      <c r="I897" s="15" t="s">
        <v>11704</v>
      </c>
      <c r="J897" s="8"/>
      <c r="K897" s="7"/>
      <c r="L897" s="179"/>
      <c r="M897" s="277"/>
      <c r="N897" s="126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  <c r="BT897" s="12"/>
      <c r="BU897" s="12"/>
      <c r="BV897" s="12"/>
      <c r="BW897" s="12"/>
      <c r="BX897" s="12"/>
      <c r="BY897" s="12"/>
      <c r="BZ897" s="12"/>
      <c r="CA897" s="12"/>
      <c r="CB897" s="12"/>
      <c r="CC897" s="12"/>
      <c r="CD897" s="12"/>
      <c r="CE897" s="12"/>
      <c r="CF897" s="12"/>
      <c r="CG897" s="12"/>
      <c r="CH897" s="12"/>
      <c r="CI897" s="12"/>
      <c r="CJ897" s="12"/>
      <c r="CK897" s="12"/>
      <c r="CL897" s="12"/>
      <c r="CM897" s="12"/>
      <c r="CN897" s="12"/>
      <c r="CO897" s="12"/>
      <c r="CP897" s="12"/>
      <c r="CQ897" s="12"/>
      <c r="CR897" s="12"/>
      <c r="CS897" s="12"/>
      <c r="CT897" s="12"/>
      <c r="CU897" s="12"/>
      <c r="CV897" s="12"/>
      <c r="CW897" s="12"/>
      <c r="CX897" s="12"/>
      <c r="CY897" s="12"/>
      <c r="CZ897" s="12"/>
      <c r="DA897" s="12"/>
      <c r="DB897" s="12"/>
      <c r="DC897" s="12"/>
      <c r="DD897" s="12"/>
      <c r="DE897" s="12"/>
      <c r="DF897" s="12"/>
      <c r="DG897" s="12"/>
      <c r="DH897" s="12"/>
      <c r="DI897" s="12"/>
      <c r="DJ897" s="12"/>
      <c r="DK897" s="12"/>
      <c r="DL897" s="12"/>
      <c r="DM897" s="12"/>
      <c r="DN897" s="12"/>
      <c r="DO897" s="12"/>
      <c r="DP897" s="12"/>
      <c r="DQ897" s="12"/>
      <c r="DR897" s="12"/>
      <c r="DS897" s="12"/>
      <c r="DT897" s="12"/>
      <c r="DU897" s="12"/>
      <c r="DV897" s="12"/>
      <c r="DW897" s="12"/>
      <c r="DX897" s="12"/>
      <c r="DY897" s="12"/>
      <c r="DZ897" s="12"/>
      <c r="EA897" s="12"/>
      <c r="EB897" s="12"/>
      <c r="EC897" s="12"/>
      <c r="ED897" s="12"/>
      <c r="EE897" s="12"/>
      <c r="EF897" s="12"/>
      <c r="EG897" s="12"/>
      <c r="EH897" s="12"/>
      <c r="EI897" s="12"/>
      <c r="EJ897" s="12"/>
      <c r="EK897" s="12"/>
      <c r="EL897" s="12"/>
      <c r="EM897" s="12"/>
      <c r="EN897" s="12"/>
      <c r="EO897" s="12"/>
      <c r="EP897" s="12"/>
      <c r="EQ897" s="12"/>
      <c r="ER897" s="12"/>
      <c r="ES897" s="12"/>
      <c r="ET897" s="12"/>
      <c r="EU897" s="12"/>
      <c r="EV897" s="12"/>
      <c r="EW897" s="12"/>
      <c r="EX897" s="12"/>
      <c r="EY897" s="12"/>
      <c r="EZ897" s="12"/>
      <c r="FA897" s="12"/>
      <c r="FB897" s="12"/>
      <c r="FC897" s="12"/>
      <c r="FD897" s="12"/>
      <c r="FE897" s="12"/>
      <c r="FF897" s="12"/>
      <c r="FG897" s="12"/>
      <c r="FH897" s="12"/>
      <c r="FI897" s="12"/>
      <c r="FJ897" s="12"/>
      <c r="FK897" s="12"/>
      <c r="FL897" s="12"/>
      <c r="FM897" s="12"/>
      <c r="FN897" s="12"/>
      <c r="FO897" s="12"/>
      <c r="FP897" s="12"/>
      <c r="FQ897" s="12"/>
      <c r="FR897" s="12"/>
      <c r="FS897" s="12"/>
      <c r="FT897" s="12"/>
      <c r="FU897" s="12"/>
      <c r="FV897" s="12"/>
      <c r="FW897" s="12"/>
      <c r="FX897" s="12"/>
      <c r="FY897" s="12"/>
      <c r="FZ897" s="12"/>
      <c r="GA897" s="12"/>
      <c r="GB897" s="12"/>
      <c r="GC897" s="12"/>
      <c r="GD897" s="12"/>
      <c r="GE897" s="12"/>
      <c r="GF897" s="12"/>
      <c r="GG897" s="12"/>
      <c r="GH897" s="12"/>
      <c r="GI897" s="12"/>
      <c r="GJ897" s="12"/>
      <c r="GK897" s="12"/>
      <c r="GL897" s="12"/>
      <c r="GM897" s="12"/>
      <c r="GN897" s="12"/>
      <c r="GO897" s="12"/>
      <c r="GP897" s="12"/>
      <c r="GQ897" s="12"/>
      <c r="GR897" s="12"/>
      <c r="GS897" s="12"/>
      <c r="GT897" s="12"/>
      <c r="GU897" s="12"/>
      <c r="GV897" s="12"/>
      <c r="GW897" s="12"/>
      <c r="GX897" s="12"/>
      <c r="GY897" s="12"/>
      <c r="GZ897" s="12"/>
      <c r="HA897" s="12"/>
      <c r="HB897" s="12"/>
      <c r="HC897" s="12"/>
      <c r="HD897" s="12"/>
      <c r="HE897" s="12"/>
      <c r="HF897" s="12"/>
      <c r="HG897" s="12"/>
      <c r="HH897" s="12"/>
      <c r="HI897" s="12"/>
      <c r="HJ897" s="12"/>
      <c r="HK897" s="12"/>
      <c r="HL897" s="12"/>
      <c r="HM897" s="12"/>
      <c r="HN897" s="12"/>
      <c r="HO897" s="12"/>
      <c r="HP897" s="12"/>
      <c r="HQ897" s="12"/>
      <c r="HR897" s="12"/>
      <c r="HS897" s="12"/>
      <c r="HT897" s="12"/>
      <c r="HU897" s="12"/>
      <c r="HV897" s="12"/>
      <c r="HW897" s="12"/>
      <c r="HX897" s="12"/>
      <c r="HY897" s="12"/>
      <c r="HZ897" s="12"/>
      <c r="IA897" s="12"/>
    </row>
    <row r="898" spans="1:235" s="1" customFormat="1" ht="18" customHeight="1" x14ac:dyDescent="0.25">
      <c r="A898" s="16" t="s">
        <v>11705</v>
      </c>
      <c r="B898" s="3" t="str">
        <f t="shared" si="26"/>
        <v>WCat</v>
      </c>
      <c r="C898" s="16"/>
      <c r="D898" s="17" t="s">
        <v>11705</v>
      </c>
      <c r="E898" s="3" t="str">
        <f>HYPERLINK(CONCATENATE("http://www.worldcat.org/search?q=",D898),"WCat")</f>
        <v>WCat</v>
      </c>
      <c r="F898" s="16"/>
      <c r="G898" s="16" t="s">
        <v>12</v>
      </c>
      <c r="H898" s="84" t="s">
        <v>407</v>
      </c>
      <c r="I898" s="15" t="s">
        <v>11706</v>
      </c>
      <c r="J898" s="8"/>
      <c r="K898" s="7"/>
      <c r="L898" s="179"/>
      <c r="M898" s="277"/>
      <c r="N898" s="126"/>
    </row>
    <row r="899" spans="1:235" s="1" customFormat="1" ht="18" customHeight="1" x14ac:dyDescent="0.25">
      <c r="A899" s="16" t="s">
        <v>11707</v>
      </c>
      <c r="B899" s="3" t="str">
        <f t="shared" si="26"/>
        <v>WCat</v>
      </c>
      <c r="C899" s="16"/>
      <c r="D899" s="17" t="s">
        <v>11707</v>
      </c>
      <c r="E899" s="3" t="str">
        <f>HYPERLINK(CONCATENATE("http://www.worldcat.org/search?q=",D899),"WCat")</f>
        <v>WCat</v>
      </c>
      <c r="F899" s="16"/>
      <c r="G899" s="16" t="s">
        <v>12</v>
      </c>
      <c r="H899" s="84" t="s">
        <v>407</v>
      </c>
      <c r="I899" s="15" t="s">
        <v>11708</v>
      </c>
      <c r="J899" s="8"/>
      <c r="K899" s="7"/>
      <c r="L899" s="179"/>
      <c r="M899" s="277"/>
      <c r="N899" s="126"/>
    </row>
    <row r="900" spans="1:235" s="1" customFormat="1" ht="18" customHeight="1" x14ac:dyDescent="0.25">
      <c r="A900" s="16" t="s">
        <v>11709</v>
      </c>
      <c r="B900" s="3" t="str">
        <f t="shared" si="26"/>
        <v>WCat</v>
      </c>
      <c r="C900" s="16"/>
      <c r="D900" s="17"/>
      <c r="E900" s="16"/>
      <c r="F900" s="16"/>
      <c r="G900" s="16" t="s">
        <v>12</v>
      </c>
      <c r="H900" s="84" t="s">
        <v>407</v>
      </c>
      <c r="I900" s="15" t="s">
        <v>11710</v>
      </c>
      <c r="J900" s="8"/>
      <c r="K900" s="7"/>
      <c r="L900" s="179"/>
      <c r="M900" s="277"/>
      <c r="N900" s="126"/>
    </row>
    <row r="901" spans="1:235" s="1" customFormat="1" ht="18" customHeight="1" x14ac:dyDescent="0.25">
      <c r="A901" s="16" t="s">
        <v>11711</v>
      </c>
      <c r="B901" s="3" t="str">
        <f t="shared" si="26"/>
        <v>WCat</v>
      </c>
      <c r="C901" s="16"/>
      <c r="D901" s="17"/>
      <c r="E901" s="16"/>
      <c r="F901" s="16"/>
      <c r="G901" s="16" t="s">
        <v>12</v>
      </c>
      <c r="H901" s="84" t="s">
        <v>407</v>
      </c>
      <c r="I901" s="15" t="s">
        <v>11712</v>
      </c>
      <c r="J901" s="8"/>
      <c r="K901" s="7"/>
      <c r="L901" s="179"/>
      <c r="M901" s="277"/>
      <c r="N901" s="126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  <c r="BJ901" s="12"/>
      <c r="BK901" s="12"/>
      <c r="BL901" s="12"/>
      <c r="BM901" s="12"/>
      <c r="BN901" s="12"/>
      <c r="BO901" s="12"/>
      <c r="BP901" s="12"/>
      <c r="BQ901" s="12"/>
      <c r="BR901" s="12"/>
      <c r="BS901" s="12"/>
      <c r="BT901" s="12"/>
      <c r="BU901" s="12"/>
      <c r="BV901" s="12"/>
      <c r="BW901" s="12"/>
      <c r="BX901" s="12"/>
      <c r="BY901" s="12"/>
      <c r="BZ901" s="12"/>
      <c r="CA901" s="12"/>
      <c r="CB901" s="12"/>
      <c r="CC901" s="12"/>
      <c r="CD901" s="12"/>
      <c r="CE901" s="12"/>
      <c r="CF901" s="12"/>
      <c r="CG901" s="12"/>
      <c r="CH901" s="12"/>
      <c r="CI901" s="12"/>
      <c r="CJ901" s="12"/>
      <c r="CK901" s="12"/>
      <c r="CL901" s="12"/>
      <c r="CM901" s="12"/>
      <c r="CN901" s="12"/>
      <c r="CO901" s="12"/>
      <c r="CP901" s="12"/>
      <c r="CQ901" s="12"/>
      <c r="CR901" s="12"/>
      <c r="CS901" s="12"/>
      <c r="CT901" s="12"/>
      <c r="CU901" s="12"/>
      <c r="CV901" s="12"/>
      <c r="CW901" s="12"/>
      <c r="CX901" s="12"/>
      <c r="CY901" s="12"/>
      <c r="CZ901" s="12"/>
      <c r="DA901" s="12"/>
      <c r="DB901" s="12"/>
      <c r="DC901" s="12"/>
      <c r="DD901" s="12"/>
      <c r="DE901" s="12"/>
      <c r="DF901" s="12"/>
      <c r="DG901" s="12"/>
      <c r="DH901" s="12"/>
      <c r="DI901" s="12"/>
      <c r="DJ901" s="12"/>
      <c r="DK901" s="12"/>
      <c r="DL901" s="12"/>
      <c r="DM901" s="12"/>
      <c r="DN901" s="12"/>
      <c r="DO901" s="12"/>
      <c r="DP901" s="12"/>
      <c r="DQ901" s="12"/>
      <c r="DR901" s="12"/>
      <c r="DS901" s="12"/>
      <c r="DT901" s="12"/>
      <c r="DU901" s="12"/>
      <c r="DV901" s="12"/>
      <c r="DW901" s="12"/>
      <c r="DX901" s="12"/>
      <c r="DY901" s="12"/>
      <c r="DZ901" s="12"/>
      <c r="EA901" s="12"/>
      <c r="EB901" s="12"/>
      <c r="EC901" s="12"/>
      <c r="ED901" s="12"/>
      <c r="EE901" s="12"/>
      <c r="EF901" s="12"/>
      <c r="EG901" s="12"/>
      <c r="EH901" s="12"/>
      <c r="EI901" s="12"/>
      <c r="EJ901" s="12"/>
      <c r="EK901" s="12"/>
      <c r="EL901" s="12"/>
      <c r="EM901" s="12"/>
      <c r="EN901" s="12"/>
      <c r="EO901" s="12"/>
      <c r="EP901" s="12"/>
      <c r="EQ901" s="12"/>
      <c r="ER901" s="12"/>
      <c r="ES901" s="12"/>
      <c r="ET901" s="12"/>
      <c r="EU901" s="12"/>
      <c r="EV901" s="12"/>
      <c r="EW901" s="12"/>
      <c r="EX901" s="12"/>
      <c r="EY901" s="12"/>
      <c r="EZ901" s="12"/>
      <c r="FA901" s="12"/>
      <c r="FB901" s="12"/>
      <c r="FC901" s="12"/>
      <c r="FD901" s="12"/>
      <c r="FE901" s="12"/>
      <c r="FF901" s="12"/>
      <c r="FG901" s="12"/>
      <c r="FH901" s="12"/>
      <c r="FI901" s="12"/>
      <c r="FJ901" s="12"/>
      <c r="FK901" s="12"/>
      <c r="FL901" s="12"/>
      <c r="FM901" s="12"/>
      <c r="FN901" s="12"/>
      <c r="FO901" s="12"/>
      <c r="FP901" s="12"/>
      <c r="FQ901" s="12"/>
      <c r="FR901" s="12"/>
      <c r="FS901" s="12"/>
      <c r="FT901" s="12"/>
      <c r="FU901" s="12"/>
      <c r="FV901" s="12"/>
      <c r="FW901" s="12"/>
      <c r="FX901" s="12"/>
      <c r="FY901" s="12"/>
      <c r="FZ901" s="12"/>
      <c r="GA901" s="12"/>
      <c r="GB901" s="12"/>
      <c r="GC901" s="12"/>
      <c r="GD901" s="12"/>
      <c r="GE901" s="12"/>
      <c r="GF901" s="12"/>
      <c r="GG901" s="12"/>
      <c r="GH901" s="12"/>
      <c r="GI901" s="12"/>
      <c r="GJ901" s="12"/>
      <c r="GK901" s="12"/>
      <c r="GL901" s="12"/>
      <c r="GM901" s="12"/>
      <c r="GN901" s="12"/>
      <c r="GO901" s="12"/>
      <c r="GP901" s="12"/>
      <c r="GQ901" s="12"/>
      <c r="GR901" s="12"/>
      <c r="GS901" s="12"/>
      <c r="GT901" s="12"/>
      <c r="GU901" s="12"/>
      <c r="GV901" s="12"/>
      <c r="GW901" s="12"/>
      <c r="GX901" s="12"/>
      <c r="GY901" s="12"/>
      <c r="GZ901" s="12"/>
      <c r="HA901" s="12"/>
      <c r="HB901" s="12"/>
      <c r="HC901" s="12"/>
      <c r="HD901" s="12"/>
      <c r="HE901" s="12"/>
      <c r="HF901" s="12"/>
      <c r="HG901" s="12"/>
      <c r="HH901" s="12"/>
      <c r="HI901" s="12"/>
      <c r="HJ901" s="12"/>
      <c r="HK901" s="12"/>
      <c r="HL901" s="12"/>
      <c r="HM901" s="12"/>
      <c r="HN901" s="12"/>
      <c r="HO901" s="12"/>
      <c r="HP901" s="12"/>
      <c r="HQ901" s="12"/>
      <c r="HR901" s="12"/>
      <c r="HS901" s="12"/>
      <c r="HT901" s="12"/>
      <c r="HU901" s="12"/>
      <c r="HV901" s="12"/>
      <c r="HW901" s="12"/>
      <c r="HX901" s="12"/>
      <c r="HY901" s="12"/>
      <c r="HZ901" s="12"/>
      <c r="IA901" s="12"/>
    </row>
    <row r="902" spans="1:235" s="1" customFormat="1" ht="18" customHeight="1" x14ac:dyDescent="0.25">
      <c r="A902" s="16" t="s">
        <v>11713</v>
      </c>
      <c r="B902" s="3" t="str">
        <f t="shared" si="26"/>
        <v>WCat</v>
      </c>
      <c r="C902" s="16"/>
      <c r="D902" s="17"/>
      <c r="E902" s="16"/>
      <c r="F902" s="16"/>
      <c r="G902" s="16" t="s">
        <v>12</v>
      </c>
      <c r="H902" s="84" t="s">
        <v>407</v>
      </c>
      <c r="I902" s="15" t="s">
        <v>11714</v>
      </c>
      <c r="J902" s="16"/>
      <c r="K902" s="18"/>
      <c r="L902" s="179"/>
      <c r="M902" s="277"/>
      <c r="N902" s="126"/>
    </row>
    <row r="903" spans="1:235" s="1" customFormat="1" ht="18" customHeight="1" x14ac:dyDescent="0.25">
      <c r="A903" s="16" t="s">
        <v>11715</v>
      </c>
      <c r="B903" s="3" t="str">
        <f t="shared" si="26"/>
        <v>WCat</v>
      </c>
      <c r="C903" s="16"/>
      <c r="D903" s="17"/>
      <c r="E903" s="16"/>
      <c r="F903" s="16"/>
      <c r="G903" s="16" t="s">
        <v>12</v>
      </c>
      <c r="H903" s="84" t="s">
        <v>407</v>
      </c>
      <c r="I903" s="15" t="s">
        <v>11716</v>
      </c>
      <c r="J903" s="8"/>
      <c r="K903" s="7"/>
      <c r="L903" s="179"/>
      <c r="M903" s="277"/>
      <c r="N903" s="126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  <c r="BJ903" s="12"/>
      <c r="BK903" s="12"/>
      <c r="BL903" s="12"/>
      <c r="BM903" s="12"/>
      <c r="BN903" s="12"/>
      <c r="BO903" s="12"/>
      <c r="BP903" s="12"/>
      <c r="BQ903" s="12"/>
      <c r="BR903" s="12"/>
      <c r="BS903" s="12"/>
      <c r="BT903" s="12"/>
      <c r="BU903" s="12"/>
      <c r="BV903" s="12"/>
      <c r="BW903" s="12"/>
      <c r="BX903" s="12"/>
      <c r="BY903" s="12"/>
      <c r="BZ903" s="12"/>
      <c r="CA903" s="12"/>
      <c r="CB903" s="12"/>
      <c r="CC903" s="12"/>
      <c r="CD903" s="12"/>
      <c r="CE903" s="12"/>
      <c r="CF903" s="12"/>
      <c r="CG903" s="12"/>
      <c r="CH903" s="12"/>
      <c r="CI903" s="12"/>
      <c r="CJ903" s="12"/>
      <c r="CK903" s="12"/>
      <c r="CL903" s="12"/>
      <c r="CM903" s="12"/>
      <c r="CN903" s="12"/>
      <c r="CO903" s="12"/>
      <c r="CP903" s="12"/>
      <c r="CQ903" s="12"/>
      <c r="CR903" s="12"/>
      <c r="CS903" s="12"/>
      <c r="CT903" s="12"/>
      <c r="CU903" s="12"/>
      <c r="CV903" s="12"/>
      <c r="CW903" s="12"/>
      <c r="CX903" s="12"/>
      <c r="CY903" s="12"/>
      <c r="CZ903" s="12"/>
      <c r="DA903" s="12"/>
      <c r="DB903" s="12"/>
      <c r="DC903" s="12"/>
      <c r="DD903" s="12"/>
      <c r="DE903" s="12"/>
      <c r="DF903" s="12"/>
      <c r="DG903" s="12"/>
      <c r="DH903" s="12"/>
      <c r="DI903" s="12"/>
      <c r="DJ903" s="12"/>
      <c r="DK903" s="12"/>
      <c r="DL903" s="12"/>
      <c r="DM903" s="12"/>
      <c r="DN903" s="12"/>
      <c r="DO903" s="12"/>
      <c r="DP903" s="12"/>
      <c r="DQ903" s="12"/>
      <c r="DR903" s="12"/>
      <c r="DS903" s="12"/>
      <c r="DT903" s="12"/>
      <c r="DU903" s="12"/>
      <c r="DV903" s="12"/>
      <c r="DW903" s="12"/>
      <c r="DX903" s="12"/>
      <c r="DY903" s="12"/>
      <c r="DZ903" s="12"/>
      <c r="EA903" s="12"/>
      <c r="EB903" s="12"/>
      <c r="EC903" s="12"/>
      <c r="ED903" s="12"/>
      <c r="EE903" s="12"/>
      <c r="EF903" s="12"/>
      <c r="EG903" s="12"/>
      <c r="EH903" s="12"/>
      <c r="EI903" s="12"/>
      <c r="EJ903" s="12"/>
      <c r="EK903" s="12"/>
      <c r="EL903" s="12"/>
      <c r="EM903" s="12"/>
      <c r="EN903" s="12"/>
      <c r="EO903" s="12"/>
      <c r="EP903" s="12"/>
      <c r="EQ903" s="12"/>
      <c r="ER903" s="12"/>
      <c r="ES903" s="12"/>
      <c r="ET903" s="12"/>
      <c r="EU903" s="12"/>
      <c r="EV903" s="12"/>
      <c r="EW903" s="12"/>
      <c r="EX903" s="12"/>
      <c r="EY903" s="12"/>
      <c r="EZ903" s="12"/>
      <c r="FA903" s="12"/>
      <c r="FB903" s="12"/>
      <c r="FC903" s="12"/>
      <c r="FD903" s="12"/>
      <c r="FE903" s="12"/>
      <c r="FF903" s="12"/>
      <c r="FG903" s="12"/>
      <c r="FH903" s="12"/>
      <c r="FI903" s="12"/>
      <c r="FJ903" s="12"/>
      <c r="FK903" s="12"/>
      <c r="FL903" s="12"/>
      <c r="FM903" s="12"/>
      <c r="FN903" s="12"/>
      <c r="FO903" s="12"/>
      <c r="FP903" s="12"/>
      <c r="FQ903" s="12"/>
      <c r="FR903" s="12"/>
      <c r="FS903" s="12"/>
      <c r="FT903" s="12"/>
      <c r="FU903" s="12"/>
      <c r="FV903" s="12"/>
      <c r="FW903" s="12"/>
      <c r="FX903" s="12"/>
      <c r="FY903" s="12"/>
      <c r="FZ903" s="12"/>
      <c r="GA903" s="12"/>
      <c r="GB903" s="12"/>
      <c r="GC903" s="12"/>
      <c r="GD903" s="12"/>
      <c r="GE903" s="12"/>
      <c r="GF903" s="12"/>
      <c r="GG903" s="12"/>
      <c r="GH903" s="12"/>
      <c r="GI903" s="12"/>
      <c r="GJ903" s="12"/>
      <c r="GK903" s="12"/>
      <c r="GL903" s="12"/>
      <c r="GM903" s="12"/>
      <c r="GN903" s="12"/>
      <c r="GO903" s="12"/>
      <c r="GP903" s="12"/>
      <c r="GQ903" s="12"/>
      <c r="GR903" s="12"/>
      <c r="GS903" s="12"/>
      <c r="GT903" s="12"/>
      <c r="GU903" s="12"/>
      <c r="GV903" s="12"/>
      <c r="GW903" s="12"/>
      <c r="GX903" s="12"/>
      <c r="GY903" s="12"/>
      <c r="GZ903" s="12"/>
      <c r="HA903" s="12"/>
      <c r="HB903" s="12"/>
      <c r="HC903" s="12"/>
      <c r="HD903" s="12"/>
      <c r="HE903" s="12"/>
      <c r="HF903" s="12"/>
      <c r="HG903" s="12"/>
      <c r="HH903" s="12"/>
      <c r="HI903" s="12"/>
      <c r="HJ903" s="12"/>
      <c r="HK903" s="12"/>
      <c r="HL903" s="12"/>
      <c r="HM903" s="12"/>
      <c r="HN903" s="12"/>
      <c r="HO903" s="12"/>
      <c r="HP903" s="12"/>
      <c r="HQ903" s="12"/>
      <c r="HR903" s="12"/>
      <c r="HS903" s="12"/>
      <c r="HT903" s="12"/>
      <c r="HU903" s="12"/>
      <c r="HV903" s="12"/>
      <c r="HW903" s="12"/>
      <c r="HX903" s="12"/>
      <c r="HY903" s="12"/>
      <c r="HZ903" s="12"/>
      <c r="IA903" s="12"/>
    </row>
    <row r="904" spans="1:235" s="1" customFormat="1" ht="18" customHeight="1" x14ac:dyDescent="0.25">
      <c r="A904" s="16" t="s">
        <v>11717</v>
      </c>
      <c r="B904" s="3" t="str">
        <f t="shared" si="26"/>
        <v>WCat</v>
      </c>
      <c r="C904" s="16"/>
      <c r="D904" s="17"/>
      <c r="E904" s="16"/>
      <c r="F904" s="16"/>
      <c r="G904" s="16" t="s">
        <v>12</v>
      </c>
      <c r="H904" s="84" t="s">
        <v>407</v>
      </c>
      <c r="I904" s="15" t="s">
        <v>11718</v>
      </c>
      <c r="J904" s="8"/>
      <c r="K904" s="11"/>
      <c r="L904" s="179"/>
      <c r="M904" s="277"/>
      <c r="N904" s="126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  <c r="BT904" s="12"/>
      <c r="BU904" s="12"/>
      <c r="BV904" s="12"/>
      <c r="BW904" s="12"/>
      <c r="BX904" s="12"/>
      <c r="BY904" s="12"/>
      <c r="BZ904" s="12"/>
      <c r="CA904" s="12"/>
      <c r="CB904" s="12"/>
      <c r="CC904" s="12"/>
      <c r="CD904" s="12"/>
      <c r="CE904" s="12"/>
      <c r="CF904" s="12"/>
      <c r="CG904" s="12"/>
      <c r="CH904" s="12"/>
      <c r="CI904" s="12"/>
      <c r="CJ904" s="12"/>
      <c r="CK904" s="12"/>
      <c r="CL904" s="12"/>
      <c r="CM904" s="12"/>
      <c r="CN904" s="12"/>
      <c r="CO904" s="12"/>
      <c r="CP904" s="12"/>
      <c r="CQ904" s="12"/>
      <c r="CR904" s="12"/>
      <c r="CS904" s="12"/>
      <c r="CT904" s="12"/>
      <c r="CU904" s="12"/>
      <c r="CV904" s="12"/>
      <c r="CW904" s="12"/>
      <c r="CX904" s="12"/>
      <c r="CY904" s="12"/>
      <c r="CZ904" s="12"/>
      <c r="DA904" s="12"/>
      <c r="DB904" s="12"/>
      <c r="DC904" s="12"/>
      <c r="DD904" s="12"/>
      <c r="DE904" s="12"/>
      <c r="DF904" s="12"/>
      <c r="DG904" s="12"/>
      <c r="DH904" s="12"/>
      <c r="DI904" s="12"/>
      <c r="DJ904" s="12"/>
      <c r="DK904" s="12"/>
      <c r="DL904" s="12"/>
      <c r="DM904" s="12"/>
      <c r="DN904" s="12"/>
      <c r="DO904" s="12"/>
      <c r="DP904" s="12"/>
      <c r="DQ904" s="12"/>
      <c r="DR904" s="12"/>
      <c r="DS904" s="12"/>
      <c r="DT904" s="12"/>
      <c r="DU904" s="12"/>
      <c r="DV904" s="12"/>
      <c r="DW904" s="12"/>
      <c r="DX904" s="12"/>
      <c r="DY904" s="12"/>
      <c r="DZ904" s="12"/>
      <c r="EA904" s="12"/>
      <c r="EB904" s="12"/>
      <c r="EC904" s="12"/>
      <c r="ED904" s="12"/>
      <c r="EE904" s="12"/>
      <c r="EF904" s="12"/>
      <c r="EG904" s="12"/>
      <c r="EH904" s="12"/>
      <c r="EI904" s="12"/>
      <c r="EJ904" s="12"/>
      <c r="EK904" s="12"/>
      <c r="EL904" s="12"/>
      <c r="EM904" s="12"/>
      <c r="EN904" s="12"/>
      <c r="EO904" s="12"/>
      <c r="EP904" s="12"/>
      <c r="EQ904" s="12"/>
      <c r="ER904" s="12"/>
      <c r="ES904" s="12"/>
      <c r="ET904" s="12"/>
      <c r="EU904" s="12"/>
      <c r="EV904" s="12"/>
      <c r="EW904" s="12"/>
      <c r="EX904" s="12"/>
      <c r="EY904" s="12"/>
      <c r="EZ904" s="12"/>
      <c r="FA904" s="12"/>
      <c r="FB904" s="12"/>
      <c r="FC904" s="12"/>
      <c r="FD904" s="12"/>
      <c r="FE904" s="12"/>
      <c r="FF904" s="12"/>
      <c r="FG904" s="12"/>
      <c r="FH904" s="12"/>
      <c r="FI904" s="12"/>
      <c r="FJ904" s="12"/>
      <c r="FK904" s="12"/>
      <c r="FL904" s="12"/>
      <c r="FM904" s="12"/>
      <c r="FN904" s="12"/>
      <c r="FO904" s="12"/>
      <c r="FP904" s="12"/>
      <c r="FQ904" s="12"/>
      <c r="FR904" s="12"/>
      <c r="FS904" s="12"/>
      <c r="FT904" s="12"/>
      <c r="FU904" s="12"/>
      <c r="FV904" s="12"/>
      <c r="FW904" s="12"/>
      <c r="FX904" s="12"/>
      <c r="FY904" s="12"/>
      <c r="FZ904" s="12"/>
      <c r="GA904" s="12"/>
      <c r="GB904" s="12"/>
      <c r="GC904" s="12"/>
      <c r="GD904" s="12"/>
      <c r="GE904" s="12"/>
      <c r="GF904" s="12"/>
      <c r="GG904" s="12"/>
      <c r="GH904" s="12"/>
      <c r="GI904" s="12"/>
      <c r="GJ904" s="12"/>
      <c r="GK904" s="12"/>
      <c r="GL904" s="12"/>
      <c r="GM904" s="12"/>
      <c r="GN904" s="12"/>
      <c r="GO904" s="12"/>
      <c r="GP904" s="12"/>
      <c r="GQ904" s="12"/>
      <c r="GR904" s="12"/>
      <c r="GS904" s="12"/>
      <c r="GT904" s="12"/>
      <c r="GU904" s="12"/>
      <c r="GV904" s="12"/>
      <c r="GW904" s="12"/>
      <c r="GX904" s="12"/>
      <c r="GY904" s="12"/>
      <c r="GZ904" s="12"/>
      <c r="HA904" s="12"/>
      <c r="HB904" s="12"/>
      <c r="HC904" s="12"/>
      <c r="HD904" s="12"/>
      <c r="HE904" s="12"/>
      <c r="HF904" s="12"/>
      <c r="HG904" s="12"/>
      <c r="HH904" s="12"/>
      <c r="HI904" s="12"/>
      <c r="HJ904" s="12"/>
      <c r="HK904" s="12"/>
      <c r="HL904" s="12"/>
      <c r="HM904" s="12"/>
      <c r="HN904" s="12"/>
      <c r="HO904" s="12"/>
      <c r="HP904" s="12"/>
      <c r="HQ904" s="12"/>
      <c r="HR904" s="12"/>
      <c r="HS904" s="12"/>
      <c r="HT904" s="12"/>
      <c r="HU904" s="12"/>
      <c r="HV904" s="12"/>
      <c r="HW904" s="12"/>
      <c r="HX904" s="12"/>
      <c r="HY904" s="12"/>
      <c r="HZ904" s="12"/>
      <c r="IA904" s="12"/>
    </row>
    <row r="905" spans="1:235" s="1" customFormat="1" ht="18" customHeight="1" x14ac:dyDescent="0.25">
      <c r="A905" s="16" t="s">
        <v>11719</v>
      </c>
      <c r="B905" s="3" t="str">
        <f t="shared" si="26"/>
        <v>WCat</v>
      </c>
      <c r="C905" s="16"/>
      <c r="D905" s="17"/>
      <c r="E905" s="16"/>
      <c r="F905" s="16"/>
      <c r="G905" s="16" t="s">
        <v>12</v>
      </c>
      <c r="H905" s="84" t="s">
        <v>407</v>
      </c>
      <c r="I905" s="15" t="s">
        <v>11720</v>
      </c>
      <c r="J905" s="8"/>
      <c r="K905" s="11"/>
      <c r="L905" s="179"/>
      <c r="M905" s="277"/>
      <c r="N905" s="126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  <c r="BT905" s="12"/>
      <c r="BU905" s="12"/>
      <c r="BV905" s="12"/>
      <c r="BW905" s="12"/>
      <c r="BX905" s="12"/>
      <c r="BY905" s="12"/>
      <c r="BZ905" s="12"/>
      <c r="CA905" s="12"/>
      <c r="CB905" s="12"/>
      <c r="CC905" s="12"/>
      <c r="CD905" s="12"/>
      <c r="CE905" s="12"/>
      <c r="CF905" s="12"/>
      <c r="CG905" s="12"/>
      <c r="CH905" s="12"/>
      <c r="CI905" s="12"/>
      <c r="CJ905" s="12"/>
      <c r="CK905" s="12"/>
      <c r="CL905" s="12"/>
      <c r="CM905" s="12"/>
      <c r="CN905" s="12"/>
      <c r="CO905" s="12"/>
      <c r="CP905" s="12"/>
      <c r="CQ905" s="12"/>
      <c r="CR905" s="12"/>
      <c r="CS905" s="12"/>
      <c r="CT905" s="12"/>
      <c r="CU905" s="12"/>
      <c r="CV905" s="12"/>
      <c r="CW905" s="12"/>
      <c r="CX905" s="12"/>
      <c r="CY905" s="12"/>
      <c r="CZ905" s="12"/>
      <c r="DA905" s="12"/>
      <c r="DB905" s="12"/>
      <c r="DC905" s="12"/>
      <c r="DD905" s="12"/>
      <c r="DE905" s="12"/>
      <c r="DF905" s="12"/>
      <c r="DG905" s="12"/>
      <c r="DH905" s="12"/>
      <c r="DI905" s="12"/>
      <c r="DJ905" s="12"/>
      <c r="DK905" s="12"/>
      <c r="DL905" s="12"/>
      <c r="DM905" s="12"/>
      <c r="DN905" s="12"/>
      <c r="DO905" s="12"/>
      <c r="DP905" s="12"/>
      <c r="DQ905" s="12"/>
      <c r="DR905" s="12"/>
      <c r="DS905" s="12"/>
      <c r="DT905" s="12"/>
      <c r="DU905" s="12"/>
      <c r="DV905" s="12"/>
      <c r="DW905" s="12"/>
      <c r="DX905" s="12"/>
      <c r="DY905" s="12"/>
      <c r="DZ905" s="12"/>
      <c r="EA905" s="12"/>
      <c r="EB905" s="12"/>
      <c r="EC905" s="12"/>
      <c r="ED905" s="12"/>
      <c r="EE905" s="12"/>
      <c r="EF905" s="12"/>
      <c r="EG905" s="12"/>
      <c r="EH905" s="12"/>
      <c r="EI905" s="12"/>
      <c r="EJ905" s="12"/>
      <c r="EK905" s="12"/>
      <c r="EL905" s="12"/>
      <c r="EM905" s="12"/>
      <c r="EN905" s="12"/>
      <c r="EO905" s="12"/>
      <c r="EP905" s="12"/>
      <c r="EQ905" s="12"/>
      <c r="ER905" s="12"/>
      <c r="ES905" s="12"/>
      <c r="ET905" s="12"/>
      <c r="EU905" s="12"/>
      <c r="EV905" s="12"/>
      <c r="EW905" s="12"/>
      <c r="EX905" s="12"/>
      <c r="EY905" s="12"/>
      <c r="EZ905" s="12"/>
      <c r="FA905" s="12"/>
      <c r="FB905" s="12"/>
      <c r="FC905" s="12"/>
      <c r="FD905" s="12"/>
      <c r="FE905" s="12"/>
      <c r="FF905" s="12"/>
      <c r="FG905" s="12"/>
      <c r="FH905" s="12"/>
      <c r="FI905" s="12"/>
      <c r="FJ905" s="12"/>
      <c r="FK905" s="12"/>
      <c r="FL905" s="12"/>
      <c r="FM905" s="12"/>
      <c r="FN905" s="12"/>
      <c r="FO905" s="12"/>
      <c r="FP905" s="12"/>
      <c r="FQ905" s="12"/>
      <c r="FR905" s="12"/>
      <c r="FS905" s="12"/>
      <c r="FT905" s="12"/>
      <c r="FU905" s="12"/>
      <c r="FV905" s="12"/>
      <c r="FW905" s="12"/>
      <c r="FX905" s="12"/>
      <c r="FY905" s="12"/>
      <c r="FZ905" s="12"/>
      <c r="GA905" s="12"/>
      <c r="GB905" s="12"/>
      <c r="GC905" s="12"/>
      <c r="GD905" s="12"/>
      <c r="GE905" s="12"/>
      <c r="GF905" s="12"/>
      <c r="GG905" s="12"/>
      <c r="GH905" s="12"/>
      <c r="GI905" s="12"/>
      <c r="GJ905" s="12"/>
      <c r="GK905" s="12"/>
      <c r="GL905" s="12"/>
      <c r="GM905" s="12"/>
      <c r="GN905" s="12"/>
      <c r="GO905" s="12"/>
      <c r="GP905" s="12"/>
      <c r="GQ905" s="12"/>
      <c r="GR905" s="12"/>
      <c r="GS905" s="12"/>
      <c r="GT905" s="12"/>
      <c r="GU905" s="12"/>
      <c r="GV905" s="12"/>
      <c r="GW905" s="12"/>
      <c r="GX905" s="12"/>
      <c r="GY905" s="12"/>
      <c r="GZ905" s="12"/>
      <c r="HA905" s="12"/>
      <c r="HB905" s="12"/>
      <c r="HC905" s="12"/>
      <c r="HD905" s="12"/>
      <c r="HE905" s="12"/>
      <c r="HF905" s="12"/>
      <c r="HG905" s="12"/>
      <c r="HH905" s="12"/>
      <c r="HI905" s="12"/>
      <c r="HJ905" s="12"/>
      <c r="HK905" s="12"/>
      <c r="HL905" s="12"/>
      <c r="HM905" s="12"/>
      <c r="HN905" s="12"/>
      <c r="HO905" s="12"/>
      <c r="HP905" s="12"/>
      <c r="HQ905" s="12"/>
      <c r="HR905" s="12"/>
      <c r="HS905" s="12"/>
      <c r="HT905" s="12"/>
      <c r="HU905" s="12"/>
      <c r="HV905" s="12"/>
      <c r="HW905" s="12"/>
      <c r="HX905" s="12"/>
      <c r="HY905" s="12"/>
      <c r="HZ905" s="12"/>
      <c r="IA905" s="12"/>
    </row>
    <row r="906" spans="1:235" s="1" customFormat="1" ht="18" customHeight="1" x14ac:dyDescent="0.25">
      <c r="A906" s="16" t="s">
        <v>11721</v>
      </c>
      <c r="B906" s="3" t="str">
        <f t="shared" si="26"/>
        <v>WCat</v>
      </c>
      <c r="C906" s="16"/>
      <c r="D906" s="17"/>
      <c r="E906" s="16"/>
      <c r="F906" s="16"/>
      <c r="G906" s="16" t="s">
        <v>12</v>
      </c>
      <c r="H906" s="84" t="s">
        <v>407</v>
      </c>
      <c r="I906" s="15" t="s">
        <v>11722</v>
      </c>
      <c r="J906" s="16"/>
      <c r="K906" s="18"/>
      <c r="L906" s="179"/>
      <c r="M906" s="277"/>
      <c r="N906" s="126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  <c r="BT906" s="12"/>
      <c r="BU906" s="12"/>
      <c r="BV906" s="12"/>
      <c r="BW906" s="12"/>
      <c r="BX906" s="12"/>
      <c r="BY906" s="12"/>
      <c r="BZ906" s="12"/>
      <c r="CA906" s="12"/>
      <c r="CB906" s="12"/>
      <c r="CC906" s="12"/>
      <c r="CD906" s="12"/>
      <c r="CE906" s="12"/>
      <c r="CF906" s="12"/>
      <c r="CG906" s="12"/>
      <c r="CH906" s="12"/>
      <c r="CI906" s="12"/>
      <c r="CJ906" s="12"/>
      <c r="CK906" s="12"/>
      <c r="CL906" s="12"/>
      <c r="CM906" s="12"/>
      <c r="CN906" s="12"/>
      <c r="CO906" s="12"/>
      <c r="CP906" s="12"/>
      <c r="CQ906" s="12"/>
      <c r="CR906" s="12"/>
      <c r="CS906" s="12"/>
      <c r="CT906" s="12"/>
      <c r="CU906" s="12"/>
      <c r="CV906" s="12"/>
      <c r="CW906" s="12"/>
      <c r="CX906" s="12"/>
      <c r="CY906" s="12"/>
      <c r="CZ906" s="12"/>
      <c r="DA906" s="12"/>
      <c r="DB906" s="12"/>
      <c r="DC906" s="12"/>
      <c r="DD906" s="12"/>
      <c r="DE906" s="12"/>
      <c r="DF906" s="12"/>
      <c r="DG906" s="12"/>
      <c r="DH906" s="12"/>
      <c r="DI906" s="12"/>
      <c r="DJ906" s="12"/>
      <c r="DK906" s="12"/>
      <c r="DL906" s="12"/>
      <c r="DM906" s="12"/>
      <c r="DN906" s="12"/>
      <c r="DO906" s="12"/>
      <c r="DP906" s="12"/>
      <c r="DQ906" s="12"/>
      <c r="DR906" s="12"/>
      <c r="DS906" s="12"/>
      <c r="DT906" s="12"/>
      <c r="DU906" s="12"/>
      <c r="DV906" s="12"/>
      <c r="DW906" s="12"/>
      <c r="DX906" s="12"/>
      <c r="DY906" s="12"/>
      <c r="DZ906" s="12"/>
      <c r="EA906" s="12"/>
      <c r="EB906" s="12"/>
      <c r="EC906" s="12"/>
      <c r="ED906" s="12"/>
      <c r="EE906" s="12"/>
      <c r="EF906" s="12"/>
      <c r="EG906" s="12"/>
      <c r="EH906" s="12"/>
      <c r="EI906" s="12"/>
      <c r="EJ906" s="12"/>
      <c r="EK906" s="12"/>
      <c r="EL906" s="12"/>
      <c r="EM906" s="12"/>
      <c r="EN906" s="12"/>
      <c r="EO906" s="12"/>
      <c r="EP906" s="12"/>
      <c r="EQ906" s="12"/>
      <c r="ER906" s="12"/>
      <c r="ES906" s="12"/>
      <c r="ET906" s="12"/>
      <c r="EU906" s="12"/>
      <c r="EV906" s="12"/>
      <c r="EW906" s="12"/>
      <c r="EX906" s="12"/>
      <c r="EY906" s="12"/>
      <c r="EZ906" s="12"/>
      <c r="FA906" s="12"/>
      <c r="FB906" s="12"/>
      <c r="FC906" s="12"/>
      <c r="FD906" s="12"/>
      <c r="FE906" s="12"/>
      <c r="FF906" s="12"/>
      <c r="FG906" s="12"/>
      <c r="FH906" s="12"/>
      <c r="FI906" s="12"/>
      <c r="FJ906" s="12"/>
      <c r="FK906" s="12"/>
      <c r="FL906" s="12"/>
      <c r="FM906" s="12"/>
      <c r="FN906" s="12"/>
      <c r="FO906" s="12"/>
      <c r="FP906" s="12"/>
      <c r="FQ906" s="12"/>
      <c r="FR906" s="12"/>
      <c r="FS906" s="12"/>
      <c r="FT906" s="12"/>
      <c r="FU906" s="12"/>
      <c r="FV906" s="12"/>
      <c r="FW906" s="12"/>
      <c r="FX906" s="12"/>
      <c r="FY906" s="12"/>
      <c r="FZ906" s="12"/>
      <c r="GA906" s="12"/>
      <c r="GB906" s="12"/>
      <c r="GC906" s="12"/>
      <c r="GD906" s="12"/>
      <c r="GE906" s="12"/>
      <c r="GF906" s="12"/>
      <c r="GG906" s="12"/>
      <c r="GH906" s="12"/>
      <c r="GI906" s="12"/>
      <c r="GJ906" s="12"/>
      <c r="GK906" s="12"/>
      <c r="GL906" s="12"/>
      <c r="GM906" s="12"/>
      <c r="GN906" s="12"/>
      <c r="GO906" s="12"/>
      <c r="GP906" s="12"/>
      <c r="GQ906" s="12"/>
      <c r="GR906" s="12"/>
      <c r="GS906" s="12"/>
      <c r="GT906" s="12"/>
      <c r="GU906" s="12"/>
      <c r="GV906" s="12"/>
      <c r="GW906" s="12"/>
      <c r="GX906" s="12"/>
      <c r="GY906" s="12"/>
      <c r="GZ906" s="12"/>
      <c r="HA906" s="12"/>
      <c r="HB906" s="12"/>
      <c r="HC906" s="12"/>
      <c r="HD906" s="12"/>
      <c r="HE906" s="12"/>
      <c r="HF906" s="12"/>
      <c r="HG906" s="12"/>
      <c r="HH906" s="12"/>
      <c r="HI906" s="12"/>
      <c r="HJ906" s="12"/>
      <c r="HK906" s="12"/>
      <c r="HL906" s="12"/>
      <c r="HM906" s="12"/>
      <c r="HN906" s="12"/>
      <c r="HO906" s="12"/>
      <c r="HP906" s="12"/>
      <c r="HQ906" s="12"/>
      <c r="HR906" s="12"/>
      <c r="HS906" s="12"/>
      <c r="HT906" s="12"/>
      <c r="HU906" s="12"/>
      <c r="HV906" s="12"/>
      <c r="HW906" s="12"/>
      <c r="HX906" s="12"/>
      <c r="HY906" s="12"/>
      <c r="HZ906" s="12"/>
      <c r="IA906" s="12"/>
    </row>
    <row r="907" spans="1:235" s="1" customFormat="1" ht="18" customHeight="1" x14ac:dyDescent="0.25">
      <c r="A907" s="16" t="s">
        <v>11723</v>
      </c>
      <c r="B907" s="3" t="str">
        <f t="shared" si="26"/>
        <v>WCat</v>
      </c>
      <c r="C907" s="16"/>
      <c r="D907" s="17"/>
      <c r="E907" s="16"/>
      <c r="F907" s="16"/>
      <c r="G907" s="16" t="s">
        <v>12</v>
      </c>
      <c r="H907" s="84" t="s">
        <v>407</v>
      </c>
      <c r="I907" s="15" t="s">
        <v>11724</v>
      </c>
      <c r="J907" s="8"/>
      <c r="K907" s="7"/>
      <c r="L907" s="179"/>
      <c r="M907" s="277"/>
      <c r="N907" s="126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  <c r="BT907" s="12"/>
      <c r="BU907" s="12"/>
      <c r="BV907" s="12"/>
      <c r="BW907" s="12"/>
      <c r="BX907" s="12"/>
      <c r="BY907" s="12"/>
      <c r="BZ907" s="12"/>
      <c r="CA907" s="12"/>
      <c r="CB907" s="12"/>
      <c r="CC907" s="12"/>
      <c r="CD907" s="12"/>
      <c r="CE907" s="12"/>
      <c r="CF907" s="12"/>
      <c r="CG907" s="12"/>
      <c r="CH907" s="12"/>
      <c r="CI907" s="12"/>
      <c r="CJ907" s="12"/>
      <c r="CK907" s="12"/>
      <c r="CL907" s="12"/>
      <c r="CM907" s="12"/>
      <c r="CN907" s="12"/>
      <c r="CO907" s="12"/>
      <c r="CP907" s="12"/>
      <c r="CQ907" s="12"/>
      <c r="CR907" s="12"/>
      <c r="CS907" s="12"/>
      <c r="CT907" s="12"/>
      <c r="CU907" s="12"/>
      <c r="CV907" s="12"/>
      <c r="CW907" s="12"/>
      <c r="CX907" s="12"/>
      <c r="CY907" s="12"/>
      <c r="CZ907" s="12"/>
      <c r="DA907" s="12"/>
      <c r="DB907" s="12"/>
      <c r="DC907" s="12"/>
      <c r="DD907" s="12"/>
      <c r="DE907" s="12"/>
      <c r="DF907" s="12"/>
      <c r="DG907" s="12"/>
      <c r="DH907" s="12"/>
      <c r="DI907" s="12"/>
      <c r="DJ907" s="12"/>
      <c r="DK907" s="12"/>
      <c r="DL907" s="12"/>
      <c r="DM907" s="12"/>
      <c r="DN907" s="12"/>
      <c r="DO907" s="12"/>
      <c r="DP907" s="12"/>
      <c r="DQ907" s="12"/>
      <c r="DR907" s="12"/>
      <c r="DS907" s="12"/>
      <c r="DT907" s="12"/>
      <c r="DU907" s="12"/>
      <c r="DV907" s="12"/>
      <c r="DW907" s="12"/>
      <c r="DX907" s="12"/>
      <c r="DY907" s="12"/>
      <c r="DZ907" s="12"/>
      <c r="EA907" s="12"/>
      <c r="EB907" s="12"/>
      <c r="EC907" s="12"/>
      <c r="ED907" s="12"/>
      <c r="EE907" s="12"/>
      <c r="EF907" s="12"/>
      <c r="EG907" s="12"/>
      <c r="EH907" s="12"/>
      <c r="EI907" s="12"/>
      <c r="EJ907" s="12"/>
      <c r="EK907" s="12"/>
      <c r="EL907" s="12"/>
      <c r="EM907" s="12"/>
      <c r="EN907" s="12"/>
      <c r="EO907" s="12"/>
      <c r="EP907" s="12"/>
      <c r="EQ907" s="12"/>
      <c r="ER907" s="12"/>
      <c r="ES907" s="12"/>
      <c r="ET907" s="12"/>
      <c r="EU907" s="12"/>
      <c r="EV907" s="12"/>
      <c r="EW907" s="12"/>
      <c r="EX907" s="12"/>
      <c r="EY907" s="12"/>
      <c r="EZ907" s="12"/>
      <c r="FA907" s="12"/>
      <c r="FB907" s="12"/>
      <c r="FC907" s="12"/>
      <c r="FD907" s="12"/>
      <c r="FE907" s="12"/>
      <c r="FF907" s="12"/>
      <c r="FG907" s="12"/>
      <c r="FH907" s="12"/>
      <c r="FI907" s="12"/>
      <c r="FJ907" s="12"/>
      <c r="FK907" s="12"/>
      <c r="FL907" s="12"/>
      <c r="FM907" s="12"/>
      <c r="FN907" s="12"/>
      <c r="FO907" s="12"/>
      <c r="FP907" s="12"/>
      <c r="FQ907" s="12"/>
      <c r="FR907" s="12"/>
      <c r="FS907" s="12"/>
      <c r="FT907" s="12"/>
      <c r="FU907" s="12"/>
      <c r="FV907" s="12"/>
      <c r="FW907" s="12"/>
      <c r="FX907" s="12"/>
      <c r="FY907" s="12"/>
      <c r="FZ907" s="12"/>
      <c r="GA907" s="12"/>
      <c r="GB907" s="12"/>
      <c r="GC907" s="12"/>
      <c r="GD907" s="12"/>
      <c r="GE907" s="12"/>
      <c r="GF907" s="12"/>
      <c r="GG907" s="12"/>
      <c r="GH907" s="12"/>
      <c r="GI907" s="12"/>
      <c r="GJ907" s="12"/>
      <c r="GK907" s="12"/>
      <c r="GL907" s="12"/>
      <c r="GM907" s="12"/>
      <c r="GN907" s="12"/>
      <c r="GO907" s="12"/>
      <c r="GP907" s="12"/>
      <c r="GQ907" s="12"/>
      <c r="GR907" s="12"/>
      <c r="GS907" s="12"/>
      <c r="GT907" s="12"/>
      <c r="GU907" s="12"/>
      <c r="GV907" s="12"/>
      <c r="GW907" s="12"/>
      <c r="GX907" s="12"/>
      <c r="GY907" s="12"/>
      <c r="GZ907" s="12"/>
      <c r="HA907" s="12"/>
      <c r="HB907" s="12"/>
      <c r="HC907" s="12"/>
      <c r="HD907" s="12"/>
      <c r="HE907" s="12"/>
      <c r="HF907" s="12"/>
      <c r="HG907" s="12"/>
      <c r="HH907" s="12"/>
      <c r="HI907" s="12"/>
      <c r="HJ907" s="12"/>
      <c r="HK907" s="12"/>
      <c r="HL907" s="12"/>
      <c r="HM907" s="12"/>
      <c r="HN907" s="12"/>
      <c r="HO907" s="12"/>
      <c r="HP907" s="12"/>
      <c r="HQ907" s="12"/>
      <c r="HR907" s="12"/>
      <c r="HS907" s="12"/>
      <c r="HT907" s="12"/>
      <c r="HU907" s="12"/>
      <c r="HV907" s="12"/>
      <c r="HW907" s="12"/>
      <c r="HX907" s="12"/>
      <c r="HY907" s="12"/>
      <c r="HZ907" s="12"/>
      <c r="IA907" s="12"/>
    </row>
    <row r="908" spans="1:235" s="1" customFormat="1" ht="18" customHeight="1" x14ac:dyDescent="0.25">
      <c r="A908" s="16" t="s">
        <v>11725</v>
      </c>
      <c r="B908" s="3" t="str">
        <f t="shared" si="26"/>
        <v>WCat</v>
      </c>
      <c r="C908" s="16"/>
      <c r="D908" s="17"/>
      <c r="E908" s="16"/>
      <c r="F908" s="16"/>
      <c r="G908" s="16" t="s">
        <v>12</v>
      </c>
      <c r="H908" s="84" t="s">
        <v>407</v>
      </c>
      <c r="I908" s="15" t="s">
        <v>11726</v>
      </c>
      <c r="J908" s="16"/>
      <c r="K908" s="18"/>
      <c r="L908" s="179"/>
      <c r="M908" s="277"/>
      <c r="N908" s="126"/>
    </row>
    <row r="909" spans="1:235" s="1" customFormat="1" ht="18" customHeight="1" x14ac:dyDescent="0.25">
      <c r="A909" s="16" t="s">
        <v>11727</v>
      </c>
      <c r="B909" s="3" t="str">
        <f t="shared" ref="B909:B972" si="27">HYPERLINK(CONCATENATE("http://www.worldcat.org/search?q=",A909),"WCat")</f>
        <v>WCat</v>
      </c>
      <c r="C909" s="16"/>
      <c r="D909" s="17"/>
      <c r="E909" s="16"/>
      <c r="F909" s="16"/>
      <c r="G909" s="16" t="s">
        <v>12</v>
      </c>
      <c r="H909" s="84" t="s">
        <v>407</v>
      </c>
      <c r="I909" s="15" t="s">
        <v>11728</v>
      </c>
      <c r="J909" s="13"/>
      <c r="K909" s="14"/>
      <c r="L909" s="179"/>
      <c r="M909" s="277"/>
      <c r="N909" s="126"/>
    </row>
    <row r="910" spans="1:235" s="1" customFormat="1" ht="18" customHeight="1" x14ac:dyDescent="0.25">
      <c r="A910" s="16" t="s">
        <v>11729</v>
      </c>
      <c r="B910" s="3" t="str">
        <f t="shared" si="27"/>
        <v>WCat</v>
      </c>
      <c r="C910" s="16"/>
      <c r="D910" s="17"/>
      <c r="E910" s="16"/>
      <c r="F910" s="16"/>
      <c r="G910" s="16" t="s">
        <v>12</v>
      </c>
      <c r="H910" s="84" t="s">
        <v>407</v>
      </c>
      <c r="I910" s="15" t="s">
        <v>11730</v>
      </c>
      <c r="J910" s="8"/>
      <c r="K910" s="7"/>
      <c r="L910" s="179"/>
      <c r="M910" s="277"/>
      <c r="N910" s="126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  <c r="BS910" s="12"/>
      <c r="BT910" s="12"/>
      <c r="BU910" s="12"/>
      <c r="BV910" s="12"/>
      <c r="BW910" s="12"/>
      <c r="BX910" s="12"/>
      <c r="BY910" s="12"/>
      <c r="BZ910" s="12"/>
      <c r="CA910" s="12"/>
      <c r="CB910" s="12"/>
      <c r="CC910" s="12"/>
      <c r="CD910" s="12"/>
      <c r="CE910" s="12"/>
      <c r="CF910" s="12"/>
      <c r="CG910" s="12"/>
      <c r="CH910" s="12"/>
      <c r="CI910" s="12"/>
      <c r="CJ910" s="12"/>
      <c r="CK910" s="12"/>
      <c r="CL910" s="12"/>
      <c r="CM910" s="12"/>
      <c r="CN910" s="12"/>
      <c r="CO910" s="12"/>
      <c r="CP910" s="12"/>
      <c r="CQ910" s="12"/>
      <c r="CR910" s="12"/>
      <c r="CS910" s="12"/>
      <c r="CT910" s="12"/>
      <c r="CU910" s="12"/>
      <c r="CV910" s="12"/>
      <c r="CW910" s="12"/>
      <c r="CX910" s="12"/>
      <c r="CY910" s="12"/>
      <c r="CZ910" s="12"/>
      <c r="DA910" s="12"/>
      <c r="DB910" s="12"/>
      <c r="DC910" s="12"/>
      <c r="DD910" s="12"/>
      <c r="DE910" s="12"/>
      <c r="DF910" s="12"/>
      <c r="DG910" s="12"/>
      <c r="DH910" s="12"/>
      <c r="DI910" s="12"/>
      <c r="DJ910" s="12"/>
      <c r="DK910" s="12"/>
      <c r="DL910" s="12"/>
      <c r="DM910" s="12"/>
      <c r="DN910" s="12"/>
      <c r="DO910" s="12"/>
      <c r="DP910" s="12"/>
      <c r="DQ910" s="12"/>
      <c r="DR910" s="12"/>
      <c r="DS910" s="12"/>
      <c r="DT910" s="12"/>
      <c r="DU910" s="12"/>
      <c r="DV910" s="12"/>
      <c r="DW910" s="12"/>
      <c r="DX910" s="12"/>
      <c r="DY910" s="12"/>
      <c r="DZ910" s="12"/>
      <c r="EA910" s="12"/>
      <c r="EB910" s="12"/>
      <c r="EC910" s="12"/>
      <c r="ED910" s="12"/>
      <c r="EE910" s="12"/>
      <c r="EF910" s="12"/>
      <c r="EG910" s="12"/>
      <c r="EH910" s="12"/>
      <c r="EI910" s="12"/>
      <c r="EJ910" s="12"/>
      <c r="EK910" s="12"/>
      <c r="EL910" s="12"/>
      <c r="EM910" s="12"/>
      <c r="EN910" s="12"/>
      <c r="EO910" s="12"/>
      <c r="EP910" s="12"/>
      <c r="EQ910" s="12"/>
      <c r="ER910" s="12"/>
      <c r="ES910" s="12"/>
      <c r="ET910" s="12"/>
      <c r="EU910" s="12"/>
      <c r="EV910" s="12"/>
      <c r="EW910" s="12"/>
      <c r="EX910" s="12"/>
      <c r="EY910" s="12"/>
      <c r="EZ910" s="12"/>
      <c r="FA910" s="12"/>
      <c r="FB910" s="12"/>
      <c r="FC910" s="12"/>
      <c r="FD910" s="12"/>
      <c r="FE910" s="12"/>
      <c r="FF910" s="12"/>
      <c r="FG910" s="12"/>
      <c r="FH910" s="12"/>
      <c r="FI910" s="12"/>
      <c r="FJ910" s="12"/>
      <c r="FK910" s="12"/>
      <c r="FL910" s="12"/>
      <c r="FM910" s="12"/>
      <c r="FN910" s="12"/>
      <c r="FO910" s="12"/>
      <c r="FP910" s="12"/>
      <c r="FQ910" s="12"/>
      <c r="FR910" s="12"/>
      <c r="FS910" s="12"/>
      <c r="FT910" s="12"/>
      <c r="FU910" s="12"/>
      <c r="FV910" s="12"/>
      <c r="FW910" s="12"/>
      <c r="FX910" s="12"/>
      <c r="FY910" s="12"/>
      <c r="FZ910" s="12"/>
      <c r="GA910" s="12"/>
      <c r="GB910" s="12"/>
      <c r="GC910" s="12"/>
      <c r="GD910" s="12"/>
      <c r="GE910" s="12"/>
      <c r="GF910" s="12"/>
      <c r="GG910" s="12"/>
      <c r="GH910" s="12"/>
      <c r="GI910" s="12"/>
      <c r="GJ910" s="12"/>
      <c r="GK910" s="12"/>
      <c r="GL910" s="12"/>
      <c r="GM910" s="12"/>
      <c r="GN910" s="12"/>
      <c r="GO910" s="12"/>
      <c r="GP910" s="12"/>
      <c r="GQ910" s="12"/>
      <c r="GR910" s="12"/>
      <c r="GS910" s="12"/>
      <c r="GT910" s="12"/>
      <c r="GU910" s="12"/>
      <c r="GV910" s="12"/>
      <c r="GW910" s="12"/>
      <c r="GX910" s="12"/>
      <c r="GY910" s="12"/>
      <c r="GZ910" s="12"/>
      <c r="HA910" s="12"/>
      <c r="HB910" s="12"/>
      <c r="HC910" s="12"/>
      <c r="HD910" s="12"/>
      <c r="HE910" s="12"/>
      <c r="HF910" s="12"/>
      <c r="HG910" s="12"/>
      <c r="HH910" s="12"/>
      <c r="HI910" s="12"/>
      <c r="HJ910" s="12"/>
      <c r="HK910" s="12"/>
      <c r="HL910" s="12"/>
      <c r="HM910" s="12"/>
      <c r="HN910" s="12"/>
      <c r="HO910" s="12"/>
      <c r="HP910" s="12"/>
      <c r="HQ910" s="12"/>
      <c r="HR910" s="12"/>
      <c r="HS910" s="12"/>
      <c r="HT910" s="12"/>
      <c r="HU910" s="12"/>
      <c r="HV910" s="12"/>
      <c r="HW910" s="12"/>
      <c r="HX910" s="12"/>
      <c r="HY910" s="12"/>
      <c r="HZ910" s="12"/>
      <c r="IA910" s="12"/>
    </row>
    <row r="911" spans="1:235" s="1" customFormat="1" ht="18" customHeight="1" x14ac:dyDescent="0.25">
      <c r="A911" s="16" t="s">
        <v>11731</v>
      </c>
      <c r="B911" s="3" t="str">
        <f t="shared" si="27"/>
        <v>WCat</v>
      </c>
      <c r="C911" s="16"/>
      <c r="D911" s="17"/>
      <c r="E911" s="16"/>
      <c r="F911" s="16"/>
      <c r="G911" s="16" t="s">
        <v>12</v>
      </c>
      <c r="H911" s="84" t="s">
        <v>407</v>
      </c>
      <c r="I911" s="15" t="s">
        <v>11732</v>
      </c>
      <c r="J911" s="16"/>
      <c r="K911" s="18"/>
      <c r="L911" s="179"/>
      <c r="M911" s="277"/>
      <c r="N911" s="126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  <c r="BT911" s="12"/>
      <c r="BU911" s="12"/>
      <c r="BV911" s="12"/>
      <c r="BW911" s="12"/>
      <c r="BX911" s="12"/>
      <c r="BY911" s="12"/>
      <c r="BZ911" s="12"/>
      <c r="CA911" s="12"/>
      <c r="CB911" s="12"/>
      <c r="CC911" s="12"/>
      <c r="CD911" s="12"/>
      <c r="CE911" s="12"/>
      <c r="CF911" s="12"/>
      <c r="CG911" s="12"/>
      <c r="CH911" s="12"/>
      <c r="CI911" s="12"/>
      <c r="CJ911" s="12"/>
      <c r="CK911" s="12"/>
      <c r="CL911" s="12"/>
      <c r="CM911" s="12"/>
      <c r="CN911" s="12"/>
      <c r="CO911" s="12"/>
      <c r="CP911" s="12"/>
      <c r="CQ911" s="12"/>
      <c r="CR911" s="12"/>
      <c r="CS911" s="12"/>
      <c r="CT911" s="12"/>
      <c r="CU911" s="12"/>
      <c r="CV911" s="12"/>
      <c r="CW911" s="12"/>
      <c r="CX911" s="12"/>
      <c r="CY911" s="12"/>
      <c r="CZ911" s="12"/>
      <c r="DA911" s="12"/>
      <c r="DB911" s="12"/>
      <c r="DC911" s="12"/>
      <c r="DD911" s="12"/>
      <c r="DE911" s="12"/>
      <c r="DF911" s="12"/>
      <c r="DG911" s="12"/>
      <c r="DH911" s="12"/>
      <c r="DI911" s="12"/>
      <c r="DJ911" s="12"/>
      <c r="DK911" s="12"/>
      <c r="DL911" s="12"/>
      <c r="DM911" s="12"/>
      <c r="DN911" s="12"/>
      <c r="DO911" s="12"/>
      <c r="DP911" s="12"/>
      <c r="DQ911" s="12"/>
      <c r="DR911" s="12"/>
      <c r="DS911" s="12"/>
      <c r="DT911" s="12"/>
      <c r="DU911" s="12"/>
      <c r="DV911" s="12"/>
      <c r="DW911" s="12"/>
      <c r="DX911" s="12"/>
      <c r="DY911" s="12"/>
      <c r="DZ911" s="12"/>
      <c r="EA911" s="12"/>
      <c r="EB911" s="12"/>
      <c r="EC911" s="12"/>
      <c r="ED911" s="12"/>
      <c r="EE911" s="12"/>
      <c r="EF911" s="12"/>
      <c r="EG911" s="12"/>
      <c r="EH911" s="12"/>
      <c r="EI911" s="12"/>
      <c r="EJ911" s="12"/>
      <c r="EK911" s="12"/>
      <c r="EL911" s="12"/>
      <c r="EM911" s="12"/>
      <c r="EN911" s="12"/>
      <c r="EO911" s="12"/>
      <c r="EP911" s="12"/>
      <c r="EQ911" s="12"/>
      <c r="ER911" s="12"/>
      <c r="ES911" s="12"/>
      <c r="ET911" s="12"/>
      <c r="EU911" s="12"/>
      <c r="EV911" s="12"/>
      <c r="EW911" s="12"/>
      <c r="EX911" s="12"/>
      <c r="EY911" s="12"/>
      <c r="EZ911" s="12"/>
      <c r="FA911" s="12"/>
      <c r="FB911" s="12"/>
      <c r="FC911" s="12"/>
      <c r="FD911" s="12"/>
      <c r="FE911" s="12"/>
      <c r="FF911" s="12"/>
      <c r="FG911" s="12"/>
      <c r="FH911" s="12"/>
      <c r="FI911" s="12"/>
      <c r="FJ911" s="12"/>
      <c r="FK911" s="12"/>
      <c r="FL911" s="12"/>
      <c r="FM911" s="12"/>
      <c r="FN911" s="12"/>
      <c r="FO911" s="12"/>
      <c r="FP911" s="12"/>
      <c r="FQ911" s="12"/>
      <c r="FR911" s="12"/>
      <c r="FS911" s="12"/>
      <c r="FT911" s="12"/>
      <c r="FU911" s="12"/>
      <c r="FV911" s="12"/>
      <c r="FW911" s="12"/>
      <c r="FX911" s="12"/>
      <c r="FY911" s="12"/>
      <c r="FZ911" s="12"/>
      <c r="GA911" s="12"/>
      <c r="GB911" s="12"/>
      <c r="GC911" s="12"/>
      <c r="GD911" s="12"/>
      <c r="GE911" s="12"/>
      <c r="GF911" s="12"/>
      <c r="GG911" s="12"/>
      <c r="GH911" s="12"/>
      <c r="GI911" s="12"/>
      <c r="GJ911" s="12"/>
      <c r="GK911" s="12"/>
      <c r="GL911" s="12"/>
      <c r="GM911" s="12"/>
      <c r="GN911" s="12"/>
      <c r="GO911" s="12"/>
      <c r="GP911" s="12"/>
      <c r="GQ911" s="12"/>
      <c r="GR911" s="12"/>
      <c r="GS911" s="12"/>
      <c r="GT911" s="12"/>
      <c r="GU911" s="12"/>
      <c r="GV911" s="12"/>
      <c r="GW911" s="12"/>
      <c r="GX911" s="12"/>
      <c r="GY911" s="12"/>
      <c r="GZ911" s="12"/>
      <c r="HA911" s="12"/>
      <c r="HB911" s="12"/>
      <c r="HC911" s="12"/>
      <c r="HD911" s="12"/>
      <c r="HE911" s="12"/>
      <c r="HF911" s="12"/>
      <c r="HG911" s="12"/>
      <c r="HH911" s="12"/>
      <c r="HI911" s="12"/>
      <c r="HJ911" s="12"/>
      <c r="HK911" s="12"/>
      <c r="HL911" s="12"/>
      <c r="HM911" s="12"/>
      <c r="HN911" s="12"/>
      <c r="HO911" s="12"/>
      <c r="HP911" s="12"/>
      <c r="HQ911" s="12"/>
      <c r="HR911" s="12"/>
      <c r="HS911" s="12"/>
      <c r="HT911" s="12"/>
      <c r="HU911" s="12"/>
      <c r="HV911" s="12"/>
      <c r="HW911" s="12"/>
      <c r="HX911" s="12"/>
      <c r="HY911" s="12"/>
      <c r="HZ911" s="12"/>
      <c r="IA911" s="12"/>
    </row>
    <row r="912" spans="1:235" s="1" customFormat="1" ht="18" customHeight="1" x14ac:dyDescent="0.25">
      <c r="A912" s="16" t="s">
        <v>11733</v>
      </c>
      <c r="B912" s="3" t="str">
        <f t="shared" si="27"/>
        <v>WCat</v>
      </c>
      <c r="C912" s="16"/>
      <c r="D912" s="17"/>
      <c r="E912" s="16"/>
      <c r="F912" s="16"/>
      <c r="G912" s="16" t="s">
        <v>12</v>
      </c>
      <c r="H912" s="84" t="s">
        <v>407</v>
      </c>
      <c r="I912" s="15" t="s">
        <v>11734</v>
      </c>
      <c r="J912" s="16"/>
      <c r="K912" s="18"/>
      <c r="L912" s="179"/>
      <c r="M912" s="277"/>
      <c r="N912" s="126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  <c r="BT912" s="12"/>
      <c r="BU912" s="12"/>
      <c r="BV912" s="12"/>
      <c r="BW912" s="12"/>
      <c r="BX912" s="12"/>
      <c r="BY912" s="12"/>
      <c r="BZ912" s="12"/>
      <c r="CA912" s="12"/>
      <c r="CB912" s="12"/>
      <c r="CC912" s="12"/>
      <c r="CD912" s="12"/>
      <c r="CE912" s="12"/>
      <c r="CF912" s="12"/>
      <c r="CG912" s="12"/>
      <c r="CH912" s="12"/>
      <c r="CI912" s="12"/>
      <c r="CJ912" s="12"/>
      <c r="CK912" s="12"/>
      <c r="CL912" s="12"/>
      <c r="CM912" s="12"/>
      <c r="CN912" s="12"/>
      <c r="CO912" s="12"/>
      <c r="CP912" s="12"/>
      <c r="CQ912" s="12"/>
      <c r="CR912" s="12"/>
      <c r="CS912" s="12"/>
      <c r="CT912" s="12"/>
      <c r="CU912" s="12"/>
      <c r="CV912" s="12"/>
      <c r="CW912" s="12"/>
      <c r="CX912" s="12"/>
      <c r="CY912" s="12"/>
      <c r="CZ912" s="12"/>
      <c r="DA912" s="12"/>
      <c r="DB912" s="12"/>
      <c r="DC912" s="12"/>
      <c r="DD912" s="12"/>
      <c r="DE912" s="12"/>
      <c r="DF912" s="12"/>
      <c r="DG912" s="12"/>
      <c r="DH912" s="12"/>
      <c r="DI912" s="12"/>
      <c r="DJ912" s="12"/>
      <c r="DK912" s="12"/>
      <c r="DL912" s="12"/>
      <c r="DM912" s="12"/>
      <c r="DN912" s="12"/>
      <c r="DO912" s="12"/>
      <c r="DP912" s="12"/>
      <c r="DQ912" s="12"/>
      <c r="DR912" s="12"/>
      <c r="DS912" s="12"/>
      <c r="DT912" s="12"/>
      <c r="DU912" s="12"/>
      <c r="DV912" s="12"/>
      <c r="DW912" s="12"/>
      <c r="DX912" s="12"/>
      <c r="DY912" s="12"/>
      <c r="DZ912" s="12"/>
      <c r="EA912" s="12"/>
      <c r="EB912" s="12"/>
      <c r="EC912" s="12"/>
      <c r="ED912" s="12"/>
      <c r="EE912" s="12"/>
      <c r="EF912" s="12"/>
      <c r="EG912" s="12"/>
      <c r="EH912" s="12"/>
      <c r="EI912" s="12"/>
      <c r="EJ912" s="12"/>
      <c r="EK912" s="12"/>
      <c r="EL912" s="12"/>
      <c r="EM912" s="12"/>
      <c r="EN912" s="12"/>
      <c r="EO912" s="12"/>
      <c r="EP912" s="12"/>
      <c r="EQ912" s="12"/>
      <c r="ER912" s="12"/>
      <c r="ES912" s="12"/>
      <c r="ET912" s="12"/>
      <c r="EU912" s="12"/>
      <c r="EV912" s="12"/>
      <c r="EW912" s="12"/>
      <c r="EX912" s="12"/>
      <c r="EY912" s="12"/>
      <c r="EZ912" s="12"/>
      <c r="FA912" s="12"/>
      <c r="FB912" s="12"/>
      <c r="FC912" s="12"/>
      <c r="FD912" s="12"/>
      <c r="FE912" s="12"/>
      <c r="FF912" s="12"/>
      <c r="FG912" s="12"/>
      <c r="FH912" s="12"/>
      <c r="FI912" s="12"/>
      <c r="FJ912" s="12"/>
      <c r="FK912" s="12"/>
      <c r="FL912" s="12"/>
      <c r="FM912" s="12"/>
      <c r="FN912" s="12"/>
      <c r="FO912" s="12"/>
      <c r="FP912" s="12"/>
      <c r="FQ912" s="12"/>
      <c r="FR912" s="12"/>
      <c r="FS912" s="12"/>
      <c r="FT912" s="12"/>
      <c r="FU912" s="12"/>
      <c r="FV912" s="12"/>
      <c r="FW912" s="12"/>
      <c r="FX912" s="12"/>
      <c r="FY912" s="12"/>
      <c r="FZ912" s="12"/>
      <c r="GA912" s="12"/>
      <c r="GB912" s="12"/>
      <c r="GC912" s="12"/>
      <c r="GD912" s="12"/>
      <c r="GE912" s="12"/>
      <c r="GF912" s="12"/>
      <c r="GG912" s="12"/>
      <c r="GH912" s="12"/>
      <c r="GI912" s="12"/>
      <c r="GJ912" s="12"/>
      <c r="GK912" s="12"/>
      <c r="GL912" s="12"/>
      <c r="GM912" s="12"/>
      <c r="GN912" s="12"/>
      <c r="GO912" s="12"/>
      <c r="GP912" s="12"/>
      <c r="GQ912" s="12"/>
      <c r="GR912" s="12"/>
      <c r="GS912" s="12"/>
      <c r="GT912" s="12"/>
      <c r="GU912" s="12"/>
      <c r="GV912" s="12"/>
      <c r="GW912" s="12"/>
      <c r="GX912" s="12"/>
      <c r="GY912" s="12"/>
      <c r="GZ912" s="12"/>
      <c r="HA912" s="12"/>
      <c r="HB912" s="12"/>
      <c r="HC912" s="12"/>
      <c r="HD912" s="12"/>
      <c r="HE912" s="12"/>
      <c r="HF912" s="12"/>
      <c r="HG912" s="12"/>
      <c r="HH912" s="12"/>
      <c r="HI912" s="12"/>
      <c r="HJ912" s="12"/>
      <c r="HK912" s="12"/>
      <c r="HL912" s="12"/>
      <c r="HM912" s="12"/>
      <c r="HN912" s="12"/>
      <c r="HO912" s="12"/>
      <c r="HP912" s="12"/>
      <c r="HQ912" s="12"/>
      <c r="HR912" s="12"/>
      <c r="HS912" s="12"/>
      <c r="HT912" s="12"/>
      <c r="HU912" s="12"/>
      <c r="HV912" s="12"/>
      <c r="HW912" s="12"/>
      <c r="HX912" s="12"/>
      <c r="HY912" s="12"/>
      <c r="HZ912" s="12"/>
      <c r="IA912" s="12"/>
    </row>
    <row r="913" spans="1:235" s="1" customFormat="1" ht="18" customHeight="1" x14ac:dyDescent="0.25">
      <c r="A913" s="16" t="s">
        <v>11735</v>
      </c>
      <c r="B913" s="3" t="str">
        <f t="shared" si="27"/>
        <v>WCat</v>
      </c>
      <c r="C913" s="16"/>
      <c r="D913" s="17"/>
      <c r="E913" s="16"/>
      <c r="F913" s="16"/>
      <c r="G913" s="16" t="s">
        <v>12</v>
      </c>
      <c r="H913" s="84" t="s">
        <v>407</v>
      </c>
      <c r="I913" s="15" t="s">
        <v>11736</v>
      </c>
      <c r="J913" s="16"/>
      <c r="K913" s="18"/>
      <c r="L913" s="179"/>
      <c r="M913" s="277"/>
      <c r="N913" s="126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  <c r="BT913" s="12"/>
      <c r="BU913" s="12"/>
      <c r="BV913" s="12"/>
      <c r="BW913" s="12"/>
      <c r="BX913" s="12"/>
      <c r="BY913" s="12"/>
      <c r="BZ913" s="12"/>
      <c r="CA913" s="12"/>
      <c r="CB913" s="12"/>
      <c r="CC913" s="12"/>
      <c r="CD913" s="12"/>
      <c r="CE913" s="12"/>
      <c r="CF913" s="12"/>
      <c r="CG913" s="12"/>
      <c r="CH913" s="12"/>
      <c r="CI913" s="12"/>
      <c r="CJ913" s="12"/>
      <c r="CK913" s="12"/>
      <c r="CL913" s="12"/>
      <c r="CM913" s="12"/>
      <c r="CN913" s="12"/>
      <c r="CO913" s="12"/>
      <c r="CP913" s="12"/>
      <c r="CQ913" s="12"/>
      <c r="CR913" s="12"/>
      <c r="CS913" s="12"/>
      <c r="CT913" s="12"/>
      <c r="CU913" s="12"/>
      <c r="CV913" s="12"/>
      <c r="CW913" s="12"/>
      <c r="CX913" s="12"/>
      <c r="CY913" s="12"/>
      <c r="CZ913" s="12"/>
      <c r="DA913" s="12"/>
      <c r="DB913" s="12"/>
      <c r="DC913" s="12"/>
      <c r="DD913" s="12"/>
      <c r="DE913" s="12"/>
      <c r="DF913" s="12"/>
      <c r="DG913" s="12"/>
      <c r="DH913" s="12"/>
      <c r="DI913" s="12"/>
      <c r="DJ913" s="12"/>
      <c r="DK913" s="12"/>
      <c r="DL913" s="12"/>
      <c r="DM913" s="12"/>
      <c r="DN913" s="12"/>
      <c r="DO913" s="12"/>
      <c r="DP913" s="12"/>
      <c r="DQ913" s="12"/>
      <c r="DR913" s="12"/>
      <c r="DS913" s="12"/>
      <c r="DT913" s="12"/>
      <c r="DU913" s="12"/>
      <c r="DV913" s="12"/>
      <c r="DW913" s="12"/>
      <c r="DX913" s="12"/>
      <c r="DY913" s="12"/>
      <c r="DZ913" s="12"/>
      <c r="EA913" s="12"/>
      <c r="EB913" s="12"/>
      <c r="EC913" s="12"/>
      <c r="ED913" s="12"/>
      <c r="EE913" s="12"/>
      <c r="EF913" s="12"/>
      <c r="EG913" s="12"/>
      <c r="EH913" s="12"/>
      <c r="EI913" s="12"/>
      <c r="EJ913" s="12"/>
      <c r="EK913" s="12"/>
      <c r="EL913" s="12"/>
      <c r="EM913" s="12"/>
      <c r="EN913" s="12"/>
      <c r="EO913" s="12"/>
      <c r="EP913" s="12"/>
      <c r="EQ913" s="12"/>
      <c r="ER913" s="12"/>
      <c r="ES913" s="12"/>
      <c r="ET913" s="12"/>
      <c r="EU913" s="12"/>
      <c r="EV913" s="12"/>
      <c r="EW913" s="12"/>
      <c r="EX913" s="12"/>
      <c r="EY913" s="12"/>
      <c r="EZ913" s="12"/>
      <c r="FA913" s="12"/>
      <c r="FB913" s="12"/>
      <c r="FC913" s="12"/>
      <c r="FD913" s="12"/>
      <c r="FE913" s="12"/>
      <c r="FF913" s="12"/>
      <c r="FG913" s="12"/>
      <c r="FH913" s="12"/>
      <c r="FI913" s="12"/>
      <c r="FJ913" s="12"/>
      <c r="FK913" s="12"/>
      <c r="FL913" s="12"/>
      <c r="FM913" s="12"/>
      <c r="FN913" s="12"/>
      <c r="FO913" s="12"/>
      <c r="FP913" s="12"/>
      <c r="FQ913" s="12"/>
      <c r="FR913" s="12"/>
      <c r="FS913" s="12"/>
      <c r="FT913" s="12"/>
      <c r="FU913" s="12"/>
      <c r="FV913" s="12"/>
      <c r="FW913" s="12"/>
      <c r="FX913" s="12"/>
      <c r="FY913" s="12"/>
      <c r="FZ913" s="12"/>
      <c r="GA913" s="12"/>
      <c r="GB913" s="12"/>
      <c r="GC913" s="12"/>
      <c r="GD913" s="12"/>
      <c r="GE913" s="12"/>
      <c r="GF913" s="12"/>
      <c r="GG913" s="12"/>
      <c r="GH913" s="12"/>
      <c r="GI913" s="12"/>
      <c r="GJ913" s="12"/>
      <c r="GK913" s="12"/>
      <c r="GL913" s="12"/>
      <c r="GM913" s="12"/>
      <c r="GN913" s="12"/>
      <c r="GO913" s="12"/>
      <c r="GP913" s="12"/>
      <c r="GQ913" s="12"/>
      <c r="GR913" s="12"/>
      <c r="GS913" s="12"/>
      <c r="GT913" s="12"/>
      <c r="GU913" s="12"/>
      <c r="GV913" s="12"/>
      <c r="GW913" s="12"/>
      <c r="GX913" s="12"/>
      <c r="GY913" s="12"/>
      <c r="GZ913" s="12"/>
      <c r="HA913" s="12"/>
      <c r="HB913" s="12"/>
      <c r="HC913" s="12"/>
      <c r="HD913" s="12"/>
      <c r="HE913" s="12"/>
      <c r="HF913" s="12"/>
      <c r="HG913" s="12"/>
      <c r="HH913" s="12"/>
      <c r="HI913" s="12"/>
      <c r="HJ913" s="12"/>
      <c r="HK913" s="12"/>
      <c r="HL913" s="12"/>
      <c r="HM913" s="12"/>
      <c r="HN913" s="12"/>
      <c r="HO913" s="12"/>
      <c r="HP913" s="12"/>
      <c r="HQ913" s="12"/>
      <c r="HR913" s="12"/>
      <c r="HS913" s="12"/>
      <c r="HT913" s="12"/>
      <c r="HU913" s="12"/>
      <c r="HV913" s="12"/>
      <c r="HW913" s="12"/>
      <c r="HX913" s="12"/>
      <c r="HY913" s="12"/>
      <c r="HZ913" s="12"/>
      <c r="IA913" s="12"/>
    </row>
    <row r="914" spans="1:235" s="1" customFormat="1" ht="18" customHeight="1" x14ac:dyDescent="0.25">
      <c r="A914" s="16" t="s">
        <v>11737</v>
      </c>
      <c r="B914" s="3" t="str">
        <f t="shared" si="27"/>
        <v>WCat</v>
      </c>
      <c r="C914" s="16"/>
      <c r="D914" s="17"/>
      <c r="E914" s="16"/>
      <c r="F914" s="16"/>
      <c r="G914" s="16" t="s">
        <v>12</v>
      </c>
      <c r="H914" s="84" t="s">
        <v>407</v>
      </c>
      <c r="I914" s="15" t="s">
        <v>11738</v>
      </c>
      <c r="J914" s="8"/>
      <c r="K914" s="7"/>
      <c r="L914" s="179"/>
      <c r="M914" s="277"/>
      <c r="N914" s="126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  <c r="BT914" s="12"/>
      <c r="BU914" s="12"/>
      <c r="BV914" s="12"/>
      <c r="BW914" s="12"/>
      <c r="BX914" s="12"/>
      <c r="BY914" s="12"/>
      <c r="BZ914" s="12"/>
      <c r="CA914" s="12"/>
      <c r="CB914" s="12"/>
      <c r="CC914" s="12"/>
      <c r="CD914" s="12"/>
      <c r="CE914" s="12"/>
      <c r="CF914" s="12"/>
      <c r="CG914" s="12"/>
      <c r="CH914" s="12"/>
      <c r="CI914" s="12"/>
      <c r="CJ914" s="12"/>
      <c r="CK914" s="12"/>
      <c r="CL914" s="12"/>
      <c r="CM914" s="12"/>
      <c r="CN914" s="12"/>
      <c r="CO914" s="12"/>
      <c r="CP914" s="12"/>
      <c r="CQ914" s="12"/>
      <c r="CR914" s="12"/>
      <c r="CS914" s="12"/>
      <c r="CT914" s="12"/>
      <c r="CU914" s="12"/>
      <c r="CV914" s="12"/>
      <c r="CW914" s="12"/>
      <c r="CX914" s="12"/>
      <c r="CY914" s="12"/>
      <c r="CZ914" s="12"/>
      <c r="DA914" s="12"/>
      <c r="DB914" s="12"/>
      <c r="DC914" s="12"/>
      <c r="DD914" s="12"/>
      <c r="DE914" s="12"/>
      <c r="DF914" s="12"/>
      <c r="DG914" s="12"/>
      <c r="DH914" s="12"/>
      <c r="DI914" s="12"/>
      <c r="DJ914" s="12"/>
      <c r="DK914" s="12"/>
      <c r="DL914" s="12"/>
      <c r="DM914" s="12"/>
      <c r="DN914" s="12"/>
      <c r="DO914" s="12"/>
      <c r="DP914" s="12"/>
      <c r="DQ914" s="12"/>
      <c r="DR914" s="12"/>
      <c r="DS914" s="12"/>
      <c r="DT914" s="12"/>
      <c r="DU914" s="12"/>
      <c r="DV914" s="12"/>
      <c r="DW914" s="12"/>
      <c r="DX914" s="12"/>
      <c r="DY914" s="12"/>
      <c r="DZ914" s="12"/>
      <c r="EA914" s="12"/>
      <c r="EB914" s="12"/>
      <c r="EC914" s="12"/>
      <c r="ED914" s="12"/>
      <c r="EE914" s="12"/>
      <c r="EF914" s="12"/>
      <c r="EG914" s="12"/>
      <c r="EH914" s="12"/>
      <c r="EI914" s="12"/>
      <c r="EJ914" s="12"/>
      <c r="EK914" s="12"/>
      <c r="EL914" s="12"/>
      <c r="EM914" s="12"/>
      <c r="EN914" s="12"/>
      <c r="EO914" s="12"/>
      <c r="EP914" s="12"/>
      <c r="EQ914" s="12"/>
      <c r="ER914" s="12"/>
      <c r="ES914" s="12"/>
      <c r="ET914" s="12"/>
      <c r="EU914" s="12"/>
      <c r="EV914" s="12"/>
      <c r="EW914" s="12"/>
      <c r="EX914" s="12"/>
      <c r="EY914" s="12"/>
      <c r="EZ914" s="12"/>
      <c r="FA914" s="12"/>
      <c r="FB914" s="12"/>
      <c r="FC914" s="12"/>
      <c r="FD914" s="12"/>
      <c r="FE914" s="12"/>
      <c r="FF914" s="12"/>
      <c r="FG914" s="12"/>
      <c r="FH914" s="12"/>
      <c r="FI914" s="12"/>
      <c r="FJ914" s="12"/>
      <c r="FK914" s="12"/>
      <c r="FL914" s="12"/>
      <c r="FM914" s="12"/>
      <c r="FN914" s="12"/>
      <c r="FO914" s="12"/>
      <c r="FP914" s="12"/>
      <c r="FQ914" s="12"/>
      <c r="FR914" s="12"/>
      <c r="FS914" s="12"/>
      <c r="FT914" s="12"/>
      <c r="FU914" s="12"/>
      <c r="FV914" s="12"/>
      <c r="FW914" s="12"/>
      <c r="FX914" s="12"/>
      <c r="FY914" s="12"/>
      <c r="FZ914" s="12"/>
      <c r="GA914" s="12"/>
      <c r="GB914" s="12"/>
      <c r="GC914" s="12"/>
      <c r="GD914" s="12"/>
      <c r="GE914" s="12"/>
      <c r="GF914" s="12"/>
      <c r="GG914" s="12"/>
      <c r="GH914" s="12"/>
      <c r="GI914" s="12"/>
      <c r="GJ914" s="12"/>
      <c r="GK914" s="12"/>
      <c r="GL914" s="12"/>
      <c r="GM914" s="12"/>
      <c r="GN914" s="12"/>
      <c r="GO914" s="12"/>
      <c r="GP914" s="12"/>
      <c r="GQ914" s="12"/>
      <c r="GR914" s="12"/>
      <c r="GS914" s="12"/>
      <c r="GT914" s="12"/>
      <c r="GU914" s="12"/>
      <c r="GV914" s="12"/>
      <c r="GW914" s="12"/>
      <c r="GX914" s="12"/>
      <c r="GY914" s="12"/>
      <c r="GZ914" s="12"/>
      <c r="HA914" s="12"/>
      <c r="HB914" s="12"/>
      <c r="HC914" s="12"/>
      <c r="HD914" s="12"/>
      <c r="HE914" s="12"/>
      <c r="HF914" s="12"/>
      <c r="HG914" s="12"/>
      <c r="HH914" s="12"/>
      <c r="HI914" s="12"/>
      <c r="HJ914" s="12"/>
      <c r="HK914" s="12"/>
      <c r="HL914" s="12"/>
      <c r="HM914" s="12"/>
      <c r="HN914" s="12"/>
      <c r="HO914" s="12"/>
      <c r="HP914" s="12"/>
      <c r="HQ914" s="12"/>
      <c r="HR914" s="12"/>
      <c r="HS914" s="12"/>
      <c r="HT914" s="12"/>
      <c r="HU914" s="12"/>
      <c r="HV914" s="12"/>
      <c r="HW914" s="12"/>
      <c r="HX914" s="12"/>
      <c r="HY914" s="12"/>
      <c r="HZ914" s="12"/>
      <c r="IA914" s="12"/>
    </row>
    <row r="915" spans="1:235" s="1" customFormat="1" ht="18" customHeight="1" x14ac:dyDescent="0.25">
      <c r="A915" s="16" t="s">
        <v>11739</v>
      </c>
      <c r="B915" s="3" t="str">
        <f t="shared" si="27"/>
        <v>WCat</v>
      </c>
      <c r="C915" s="16"/>
      <c r="D915" s="17"/>
      <c r="E915" s="16"/>
      <c r="F915" s="16"/>
      <c r="G915" s="16" t="s">
        <v>12</v>
      </c>
      <c r="H915" s="84" t="s">
        <v>407</v>
      </c>
      <c r="I915" s="15" t="s">
        <v>11740</v>
      </c>
      <c r="J915" s="8"/>
      <c r="K915" s="7"/>
      <c r="L915" s="179"/>
      <c r="M915" s="277"/>
      <c r="N915" s="126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12"/>
      <c r="BY915" s="12"/>
      <c r="BZ915" s="12"/>
      <c r="CA915" s="12"/>
      <c r="CB915" s="12"/>
      <c r="CC915" s="12"/>
      <c r="CD915" s="12"/>
      <c r="CE915" s="12"/>
      <c r="CF915" s="12"/>
      <c r="CG915" s="12"/>
      <c r="CH915" s="12"/>
      <c r="CI915" s="12"/>
      <c r="CJ915" s="12"/>
      <c r="CK915" s="12"/>
      <c r="CL915" s="12"/>
      <c r="CM915" s="12"/>
      <c r="CN915" s="12"/>
      <c r="CO915" s="12"/>
      <c r="CP915" s="12"/>
      <c r="CQ915" s="12"/>
      <c r="CR915" s="12"/>
      <c r="CS915" s="12"/>
      <c r="CT915" s="12"/>
      <c r="CU915" s="12"/>
      <c r="CV915" s="12"/>
      <c r="CW915" s="12"/>
      <c r="CX915" s="12"/>
      <c r="CY915" s="12"/>
      <c r="CZ915" s="12"/>
      <c r="DA915" s="12"/>
      <c r="DB915" s="12"/>
      <c r="DC915" s="12"/>
      <c r="DD915" s="12"/>
      <c r="DE915" s="12"/>
      <c r="DF915" s="12"/>
      <c r="DG915" s="12"/>
      <c r="DH915" s="12"/>
      <c r="DI915" s="12"/>
      <c r="DJ915" s="12"/>
      <c r="DK915" s="12"/>
      <c r="DL915" s="12"/>
      <c r="DM915" s="12"/>
      <c r="DN915" s="12"/>
      <c r="DO915" s="12"/>
      <c r="DP915" s="12"/>
      <c r="DQ915" s="12"/>
      <c r="DR915" s="12"/>
      <c r="DS915" s="12"/>
      <c r="DT915" s="12"/>
      <c r="DU915" s="12"/>
      <c r="DV915" s="12"/>
      <c r="DW915" s="12"/>
      <c r="DX915" s="12"/>
      <c r="DY915" s="12"/>
      <c r="DZ915" s="12"/>
      <c r="EA915" s="12"/>
      <c r="EB915" s="12"/>
      <c r="EC915" s="12"/>
      <c r="ED915" s="12"/>
      <c r="EE915" s="12"/>
      <c r="EF915" s="12"/>
      <c r="EG915" s="12"/>
      <c r="EH915" s="12"/>
      <c r="EI915" s="12"/>
      <c r="EJ915" s="12"/>
      <c r="EK915" s="12"/>
      <c r="EL915" s="12"/>
      <c r="EM915" s="12"/>
      <c r="EN915" s="12"/>
      <c r="EO915" s="12"/>
      <c r="EP915" s="12"/>
      <c r="EQ915" s="12"/>
      <c r="ER915" s="12"/>
      <c r="ES915" s="12"/>
      <c r="ET915" s="12"/>
      <c r="EU915" s="12"/>
      <c r="EV915" s="12"/>
      <c r="EW915" s="12"/>
      <c r="EX915" s="12"/>
      <c r="EY915" s="12"/>
      <c r="EZ915" s="12"/>
      <c r="FA915" s="12"/>
      <c r="FB915" s="12"/>
      <c r="FC915" s="12"/>
      <c r="FD915" s="12"/>
      <c r="FE915" s="12"/>
      <c r="FF915" s="12"/>
      <c r="FG915" s="12"/>
      <c r="FH915" s="12"/>
      <c r="FI915" s="12"/>
      <c r="FJ915" s="12"/>
      <c r="FK915" s="12"/>
      <c r="FL915" s="12"/>
      <c r="FM915" s="12"/>
      <c r="FN915" s="12"/>
      <c r="FO915" s="12"/>
      <c r="FP915" s="12"/>
      <c r="FQ915" s="12"/>
      <c r="FR915" s="12"/>
      <c r="FS915" s="12"/>
      <c r="FT915" s="12"/>
      <c r="FU915" s="12"/>
      <c r="FV915" s="12"/>
      <c r="FW915" s="12"/>
      <c r="FX915" s="12"/>
      <c r="FY915" s="12"/>
      <c r="FZ915" s="12"/>
      <c r="GA915" s="12"/>
      <c r="GB915" s="12"/>
      <c r="GC915" s="12"/>
      <c r="GD915" s="12"/>
      <c r="GE915" s="12"/>
      <c r="GF915" s="12"/>
      <c r="GG915" s="12"/>
      <c r="GH915" s="12"/>
      <c r="GI915" s="12"/>
      <c r="GJ915" s="12"/>
      <c r="GK915" s="12"/>
      <c r="GL915" s="12"/>
      <c r="GM915" s="12"/>
      <c r="GN915" s="12"/>
      <c r="GO915" s="12"/>
      <c r="GP915" s="12"/>
      <c r="GQ915" s="12"/>
      <c r="GR915" s="12"/>
      <c r="GS915" s="12"/>
      <c r="GT915" s="12"/>
      <c r="GU915" s="12"/>
      <c r="GV915" s="12"/>
      <c r="GW915" s="12"/>
      <c r="GX915" s="12"/>
      <c r="GY915" s="12"/>
      <c r="GZ915" s="12"/>
      <c r="HA915" s="12"/>
      <c r="HB915" s="12"/>
      <c r="HC915" s="12"/>
      <c r="HD915" s="12"/>
      <c r="HE915" s="12"/>
      <c r="HF915" s="12"/>
      <c r="HG915" s="12"/>
      <c r="HH915" s="12"/>
      <c r="HI915" s="12"/>
      <c r="HJ915" s="12"/>
      <c r="HK915" s="12"/>
      <c r="HL915" s="12"/>
      <c r="HM915" s="12"/>
      <c r="HN915" s="12"/>
      <c r="HO915" s="12"/>
      <c r="HP915" s="12"/>
      <c r="HQ915" s="12"/>
      <c r="HR915" s="12"/>
      <c r="HS915" s="12"/>
      <c r="HT915" s="12"/>
      <c r="HU915" s="12"/>
      <c r="HV915" s="12"/>
      <c r="HW915" s="12"/>
      <c r="HX915" s="12"/>
      <c r="HY915" s="12"/>
      <c r="HZ915" s="12"/>
      <c r="IA915" s="12"/>
    </row>
    <row r="916" spans="1:235" s="1" customFormat="1" ht="18" customHeight="1" x14ac:dyDescent="0.25">
      <c r="A916" s="16" t="s">
        <v>11741</v>
      </c>
      <c r="B916" s="3" t="str">
        <f t="shared" si="27"/>
        <v>WCat</v>
      </c>
      <c r="C916" s="16"/>
      <c r="D916" s="17"/>
      <c r="E916" s="16"/>
      <c r="F916" s="16"/>
      <c r="G916" s="16" t="s">
        <v>12</v>
      </c>
      <c r="H916" s="84" t="s">
        <v>407</v>
      </c>
      <c r="I916" s="15" t="s">
        <v>11742</v>
      </c>
      <c r="J916" s="8"/>
      <c r="K916" s="7"/>
      <c r="L916" s="179"/>
      <c r="M916" s="277"/>
      <c r="N916" s="126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  <c r="BT916" s="12"/>
      <c r="BU916" s="12"/>
      <c r="BV916" s="12"/>
      <c r="BW916" s="12"/>
      <c r="BX916" s="12"/>
      <c r="BY916" s="12"/>
      <c r="BZ916" s="12"/>
      <c r="CA916" s="12"/>
      <c r="CB916" s="12"/>
      <c r="CC916" s="12"/>
      <c r="CD916" s="12"/>
      <c r="CE916" s="12"/>
      <c r="CF916" s="12"/>
      <c r="CG916" s="12"/>
      <c r="CH916" s="12"/>
      <c r="CI916" s="12"/>
      <c r="CJ916" s="12"/>
      <c r="CK916" s="12"/>
      <c r="CL916" s="12"/>
      <c r="CM916" s="12"/>
      <c r="CN916" s="12"/>
      <c r="CO916" s="12"/>
      <c r="CP916" s="12"/>
      <c r="CQ916" s="12"/>
      <c r="CR916" s="12"/>
      <c r="CS916" s="12"/>
      <c r="CT916" s="12"/>
      <c r="CU916" s="12"/>
      <c r="CV916" s="12"/>
      <c r="CW916" s="12"/>
      <c r="CX916" s="12"/>
      <c r="CY916" s="12"/>
      <c r="CZ916" s="12"/>
      <c r="DA916" s="12"/>
      <c r="DB916" s="12"/>
      <c r="DC916" s="12"/>
      <c r="DD916" s="12"/>
      <c r="DE916" s="12"/>
      <c r="DF916" s="12"/>
      <c r="DG916" s="12"/>
      <c r="DH916" s="12"/>
      <c r="DI916" s="12"/>
      <c r="DJ916" s="12"/>
      <c r="DK916" s="12"/>
      <c r="DL916" s="12"/>
      <c r="DM916" s="12"/>
      <c r="DN916" s="12"/>
      <c r="DO916" s="12"/>
      <c r="DP916" s="12"/>
      <c r="DQ916" s="12"/>
      <c r="DR916" s="12"/>
      <c r="DS916" s="12"/>
      <c r="DT916" s="12"/>
      <c r="DU916" s="12"/>
      <c r="DV916" s="12"/>
      <c r="DW916" s="12"/>
      <c r="DX916" s="12"/>
      <c r="DY916" s="12"/>
      <c r="DZ916" s="12"/>
      <c r="EA916" s="12"/>
      <c r="EB916" s="12"/>
      <c r="EC916" s="12"/>
      <c r="ED916" s="12"/>
      <c r="EE916" s="12"/>
      <c r="EF916" s="12"/>
      <c r="EG916" s="12"/>
      <c r="EH916" s="12"/>
      <c r="EI916" s="12"/>
      <c r="EJ916" s="12"/>
      <c r="EK916" s="12"/>
      <c r="EL916" s="12"/>
      <c r="EM916" s="12"/>
      <c r="EN916" s="12"/>
      <c r="EO916" s="12"/>
      <c r="EP916" s="12"/>
      <c r="EQ916" s="12"/>
      <c r="ER916" s="12"/>
      <c r="ES916" s="12"/>
      <c r="ET916" s="12"/>
      <c r="EU916" s="12"/>
      <c r="EV916" s="12"/>
      <c r="EW916" s="12"/>
      <c r="EX916" s="12"/>
      <c r="EY916" s="12"/>
      <c r="EZ916" s="12"/>
      <c r="FA916" s="12"/>
      <c r="FB916" s="12"/>
      <c r="FC916" s="12"/>
      <c r="FD916" s="12"/>
      <c r="FE916" s="12"/>
      <c r="FF916" s="12"/>
      <c r="FG916" s="12"/>
      <c r="FH916" s="12"/>
      <c r="FI916" s="12"/>
      <c r="FJ916" s="12"/>
      <c r="FK916" s="12"/>
      <c r="FL916" s="12"/>
      <c r="FM916" s="12"/>
      <c r="FN916" s="12"/>
      <c r="FO916" s="12"/>
      <c r="FP916" s="12"/>
      <c r="FQ916" s="12"/>
      <c r="FR916" s="12"/>
      <c r="FS916" s="12"/>
      <c r="FT916" s="12"/>
      <c r="FU916" s="12"/>
      <c r="FV916" s="12"/>
      <c r="FW916" s="12"/>
      <c r="FX916" s="12"/>
      <c r="FY916" s="12"/>
      <c r="FZ916" s="12"/>
      <c r="GA916" s="12"/>
      <c r="GB916" s="12"/>
      <c r="GC916" s="12"/>
      <c r="GD916" s="12"/>
      <c r="GE916" s="12"/>
      <c r="GF916" s="12"/>
      <c r="GG916" s="12"/>
      <c r="GH916" s="12"/>
      <c r="GI916" s="12"/>
      <c r="GJ916" s="12"/>
      <c r="GK916" s="12"/>
      <c r="GL916" s="12"/>
      <c r="GM916" s="12"/>
      <c r="GN916" s="12"/>
      <c r="GO916" s="12"/>
      <c r="GP916" s="12"/>
      <c r="GQ916" s="12"/>
      <c r="GR916" s="12"/>
      <c r="GS916" s="12"/>
      <c r="GT916" s="12"/>
      <c r="GU916" s="12"/>
      <c r="GV916" s="12"/>
      <c r="GW916" s="12"/>
      <c r="GX916" s="12"/>
      <c r="GY916" s="12"/>
      <c r="GZ916" s="12"/>
      <c r="HA916" s="12"/>
      <c r="HB916" s="12"/>
      <c r="HC916" s="12"/>
      <c r="HD916" s="12"/>
      <c r="HE916" s="12"/>
      <c r="HF916" s="12"/>
      <c r="HG916" s="12"/>
      <c r="HH916" s="12"/>
      <c r="HI916" s="12"/>
      <c r="HJ916" s="12"/>
      <c r="HK916" s="12"/>
      <c r="HL916" s="12"/>
      <c r="HM916" s="12"/>
      <c r="HN916" s="12"/>
      <c r="HO916" s="12"/>
      <c r="HP916" s="12"/>
      <c r="HQ916" s="12"/>
      <c r="HR916" s="12"/>
      <c r="HS916" s="12"/>
      <c r="HT916" s="12"/>
      <c r="HU916" s="12"/>
      <c r="HV916" s="12"/>
      <c r="HW916" s="12"/>
      <c r="HX916" s="12"/>
      <c r="HY916" s="12"/>
      <c r="HZ916" s="12"/>
      <c r="IA916" s="12"/>
    </row>
    <row r="917" spans="1:235" s="1" customFormat="1" ht="18" customHeight="1" x14ac:dyDescent="0.25">
      <c r="A917" s="16" t="s">
        <v>11743</v>
      </c>
      <c r="B917" s="3" t="str">
        <f t="shared" si="27"/>
        <v>WCat</v>
      </c>
      <c r="C917" s="16"/>
      <c r="D917" s="17"/>
      <c r="E917" s="16"/>
      <c r="F917" s="16"/>
      <c r="G917" s="16" t="s">
        <v>12</v>
      </c>
      <c r="H917" s="84" t="s">
        <v>407</v>
      </c>
      <c r="I917" s="15" t="s">
        <v>11744</v>
      </c>
      <c r="J917" s="8"/>
      <c r="K917" s="7"/>
      <c r="L917" s="179"/>
      <c r="M917" s="277"/>
      <c r="N917" s="126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12"/>
      <c r="BY917" s="12"/>
      <c r="BZ917" s="12"/>
      <c r="CA917" s="12"/>
      <c r="CB917" s="12"/>
      <c r="CC917" s="12"/>
      <c r="CD917" s="12"/>
      <c r="CE917" s="12"/>
      <c r="CF917" s="12"/>
      <c r="CG917" s="12"/>
      <c r="CH917" s="12"/>
      <c r="CI917" s="12"/>
      <c r="CJ917" s="12"/>
      <c r="CK917" s="12"/>
      <c r="CL917" s="12"/>
      <c r="CM917" s="12"/>
      <c r="CN917" s="12"/>
      <c r="CO917" s="12"/>
      <c r="CP917" s="12"/>
      <c r="CQ917" s="12"/>
      <c r="CR917" s="12"/>
      <c r="CS917" s="12"/>
      <c r="CT917" s="12"/>
      <c r="CU917" s="12"/>
      <c r="CV917" s="12"/>
      <c r="CW917" s="12"/>
      <c r="CX917" s="12"/>
      <c r="CY917" s="12"/>
      <c r="CZ917" s="12"/>
      <c r="DA917" s="12"/>
      <c r="DB917" s="12"/>
      <c r="DC917" s="12"/>
      <c r="DD917" s="12"/>
      <c r="DE917" s="12"/>
      <c r="DF917" s="12"/>
      <c r="DG917" s="12"/>
      <c r="DH917" s="12"/>
      <c r="DI917" s="12"/>
      <c r="DJ917" s="12"/>
      <c r="DK917" s="12"/>
      <c r="DL917" s="12"/>
      <c r="DM917" s="12"/>
      <c r="DN917" s="12"/>
      <c r="DO917" s="12"/>
      <c r="DP917" s="12"/>
      <c r="DQ917" s="12"/>
      <c r="DR917" s="12"/>
      <c r="DS917" s="12"/>
      <c r="DT917" s="12"/>
      <c r="DU917" s="12"/>
      <c r="DV917" s="12"/>
      <c r="DW917" s="12"/>
      <c r="DX917" s="12"/>
      <c r="DY917" s="12"/>
      <c r="DZ917" s="12"/>
      <c r="EA917" s="12"/>
      <c r="EB917" s="12"/>
      <c r="EC917" s="12"/>
      <c r="ED917" s="12"/>
      <c r="EE917" s="12"/>
      <c r="EF917" s="12"/>
      <c r="EG917" s="12"/>
      <c r="EH917" s="12"/>
      <c r="EI917" s="12"/>
      <c r="EJ917" s="12"/>
      <c r="EK917" s="12"/>
      <c r="EL917" s="12"/>
      <c r="EM917" s="12"/>
      <c r="EN917" s="12"/>
      <c r="EO917" s="12"/>
      <c r="EP917" s="12"/>
      <c r="EQ917" s="12"/>
      <c r="ER917" s="12"/>
      <c r="ES917" s="12"/>
      <c r="ET917" s="12"/>
      <c r="EU917" s="12"/>
      <c r="EV917" s="12"/>
      <c r="EW917" s="12"/>
      <c r="EX917" s="12"/>
      <c r="EY917" s="12"/>
      <c r="EZ917" s="12"/>
      <c r="FA917" s="12"/>
      <c r="FB917" s="12"/>
      <c r="FC917" s="12"/>
      <c r="FD917" s="12"/>
      <c r="FE917" s="12"/>
      <c r="FF917" s="12"/>
      <c r="FG917" s="12"/>
      <c r="FH917" s="12"/>
      <c r="FI917" s="12"/>
      <c r="FJ917" s="12"/>
      <c r="FK917" s="12"/>
      <c r="FL917" s="12"/>
      <c r="FM917" s="12"/>
      <c r="FN917" s="12"/>
      <c r="FO917" s="12"/>
      <c r="FP917" s="12"/>
      <c r="FQ917" s="12"/>
      <c r="FR917" s="12"/>
      <c r="FS917" s="12"/>
      <c r="FT917" s="12"/>
      <c r="FU917" s="12"/>
      <c r="FV917" s="12"/>
      <c r="FW917" s="12"/>
      <c r="FX917" s="12"/>
      <c r="FY917" s="12"/>
      <c r="FZ917" s="12"/>
      <c r="GA917" s="12"/>
      <c r="GB917" s="12"/>
      <c r="GC917" s="12"/>
      <c r="GD917" s="12"/>
      <c r="GE917" s="12"/>
      <c r="GF917" s="12"/>
      <c r="GG917" s="12"/>
      <c r="GH917" s="12"/>
      <c r="GI917" s="12"/>
      <c r="GJ917" s="12"/>
      <c r="GK917" s="12"/>
      <c r="GL917" s="12"/>
      <c r="GM917" s="12"/>
      <c r="GN917" s="12"/>
      <c r="GO917" s="12"/>
      <c r="GP917" s="12"/>
      <c r="GQ917" s="12"/>
      <c r="GR917" s="12"/>
      <c r="GS917" s="12"/>
      <c r="GT917" s="12"/>
      <c r="GU917" s="12"/>
      <c r="GV917" s="12"/>
      <c r="GW917" s="12"/>
      <c r="GX917" s="12"/>
      <c r="GY917" s="12"/>
      <c r="GZ917" s="12"/>
      <c r="HA917" s="12"/>
      <c r="HB917" s="12"/>
      <c r="HC917" s="12"/>
      <c r="HD917" s="12"/>
      <c r="HE917" s="12"/>
      <c r="HF917" s="12"/>
      <c r="HG917" s="12"/>
      <c r="HH917" s="12"/>
      <c r="HI917" s="12"/>
      <c r="HJ917" s="12"/>
      <c r="HK917" s="12"/>
      <c r="HL917" s="12"/>
      <c r="HM917" s="12"/>
      <c r="HN917" s="12"/>
      <c r="HO917" s="12"/>
      <c r="HP917" s="12"/>
      <c r="HQ917" s="12"/>
      <c r="HR917" s="12"/>
      <c r="HS917" s="12"/>
      <c r="HT917" s="12"/>
      <c r="HU917" s="12"/>
      <c r="HV917" s="12"/>
      <c r="HW917" s="12"/>
      <c r="HX917" s="12"/>
      <c r="HY917" s="12"/>
      <c r="HZ917" s="12"/>
      <c r="IA917" s="12"/>
    </row>
    <row r="918" spans="1:235" s="1" customFormat="1" ht="18" customHeight="1" x14ac:dyDescent="0.25">
      <c r="A918" s="16" t="s">
        <v>11745</v>
      </c>
      <c r="B918" s="3" t="str">
        <f t="shared" si="27"/>
        <v>WCat</v>
      </c>
      <c r="C918" s="16"/>
      <c r="D918" s="17"/>
      <c r="E918" s="16"/>
      <c r="F918" s="16"/>
      <c r="G918" s="16" t="s">
        <v>12</v>
      </c>
      <c r="H918" s="84" t="s">
        <v>407</v>
      </c>
      <c r="I918" s="15" t="s">
        <v>11746</v>
      </c>
      <c r="J918" s="16"/>
      <c r="K918" s="18"/>
      <c r="L918" s="179"/>
      <c r="M918" s="277"/>
      <c r="N918" s="126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2"/>
      <c r="BY918" s="12"/>
      <c r="BZ918" s="12"/>
      <c r="CA918" s="12"/>
      <c r="CB918" s="12"/>
      <c r="CC918" s="12"/>
      <c r="CD918" s="12"/>
      <c r="CE918" s="12"/>
      <c r="CF918" s="12"/>
      <c r="CG918" s="12"/>
      <c r="CH918" s="12"/>
      <c r="CI918" s="12"/>
      <c r="CJ918" s="12"/>
      <c r="CK918" s="12"/>
      <c r="CL918" s="12"/>
      <c r="CM918" s="12"/>
      <c r="CN918" s="12"/>
      <c r="CO918" s="12"/>
      <c r="CP918" s="12"/>
      <c r="CQ918" s="12"/>
      <c r="CR918" s="12"/>
      <c r="CS918" s="12"/>
      <c r="CT918" s="12"/>
      <c r="CU918" s="12"/>
      <c r="CV918" s="12"/>
      <c r="CW918" s="12"/>
      <c r="CX918" s="12"/>
      <c r="CY918" s="12"/>
      <c r="CZ918" s="12"/>
      <c r="DA918" s="12"/>
      <c r="DB918" s="12"/>
      <c r="DC918" s="12"/>
      <c r="DD918" s="12"/>
      <c r="DE918" s="12"/>
      <c r="DF918" s="12"/>
      <c r="DG918" s="12"/>
      <c r="DH918" s="12"/>
      <c r="DI918" s="12"/>
      <c r="DJ918" s="12"/>
      <c r="DK918" s="12"/>
      <c r="DL918" s="12"/>
      <c r="DM918" s="12"/>
      <c r="DN918" s="12"/>
      <c r="DO918" s="12"/>
      <c r="DP918" s="12"/>
      <c r="DQ918" s="12"/>
      <c r="DR918" s="12"/>
      <c r="DS918" s="12"/>
      <c r="DT918" s="12"/>
      <c r="DU918" s="12"/>
      <c r="DV918" s="12"/>
      <c r="DW918" s="12"/>
      <c r="DX918" s="12"/>
      <c r="DY918" s="12"/>
      <c r="DZ918" s="12"/>
      <c r="EA918" s="12"/>
      <c r="EB918" s="12"/>
      <c r="EC918" s="12"/>
      <c r="ED918" s="12"/>
      <c r="EE918" s="12"/>
      <c r="EF918" s="12"/>
      <c r="EG918" s="12"/>
      <c r="EH918" s="12"/>
      <c r="EI918" s="12"/>
      <c r="EJ918" s="12"/>
      <c r="EK918" s="12"/>
      <c r="EL918" s="12"/>
      <c r="EM918" s="12"/>
      <c r="EN918" s="12"/>
      <c r="EO918" s="12"/>
      <c r="EP918" s="12"/>
      <c r="EQ918" s="12"/>
      <c r="ER918" s="12"/>
      <c r="ES918" s="12"/>
      <c r="ET918" s="12"/>
      <c r="EU918" s="12"/>
      <c r="EV918" s="12"/>
      <c r="EW918" s="12"/>
      <c r="EX918" s="12"/>
      <c r="EY918" s="12"/>
      <c r="EZ918" s="12"/>
      <c r="FA918" s="12"/>
      <c r="FB918" s="12"/>
      <c r="FC918" s="12"/>
      <c r="FD918" s="12"/>
      <c r="FE918" s="12"/>
      <c r="FF918" s="12"/>
      <c r="FG918" s="12"/>
      <c r="FH918" s="12"/>
      <c r="FI918" s="12"/>
      <c r="FJ918" s="12"/>
      <c r="FK918" s="12"/>
      <c r="FL918" s="12"/>
      <c r="FM918" s="12"/>
      <c r="FN918" s="12"/>
      <c r="FO918" s="12"/>
      <c r="FP918" s="12"/>
      <c r="FQ918" s="12"/>
      <c r="FR918" s="12"/>
      <c r="FS918" s="12"/>
      <c r="FT918" s="12"/>
      <c r="FU918" s="12"/>
      <c r="FV918" s="12"/>
      <c r="FW918" s="12"/>
      <c r="FX918" s="12"/>
      <c r="FY918" s="12"/>
      <c r="FZ918" s="12"/>
      <c r="GA918" s="12"/>
      <c r="GB918" s="12"/>
      <c r="GC918" s="12"/>
      <c r="GD918" s="12"/>
      <c r="GE918" s="12"/>
      <c r="GF918" s="12"/>
      <c r="GG918" s="12"/>
      <c r="GH918" s="12"/>
      <c r="GI918" s="12"/>
      <c r="GJ918" s="12"/>
      <c r="GK918" s="12"/>
      <c r="GL918" s="12"/>
      <c r="GM918" s="12"/>
      <c r="GN918" s="12"/>
      <c r="GO918" s="12"/>
      <c r="GP918" s="12"/>
      <c r="GQ918" s="12"/>
      <c r="GR918" s="12"/>
      <c r="GS918" s="12"/>
      <c r="GT918" s="12"/>
      <c r="GU918" s="12"/>
      <c r="GV918" s="12"/>
      <c r="GW918" s="12"/>
      <c r="GX918" s="12"/>
      <c r="GY918" s="12"/>
      <c r="GZ918" s="12"/>
      <c r="HA918" s="12"/>
      <c r="HB918" s="12"/>
      <c r="HC918" s="12"/>
      <c r="HD918" s="12"/>
      <c r="HE918" s="12"/>
      <c r="HF918" s="12"/>
      <c r="HG918" s="12"/>
      <c r="HH918" s="12"/>
      <c r="HI918" s="12"/>
      <c r="HJ918" s="12"/>
      <c r="HK918" s="12"/>
      <c r="HL918" s="12"/>
      <c r="HM918" s="12"/>
      <c r="HN918" s="12"/>
      <c r="HO918" s="12"/>
      <c r="HP918" s="12"/>
      <c r="HQ918" s="12"/>
      <c r="HR918" s="12"/>
      <c r="HS918" s="12"/>
      <c r="HT918" s="12"/>
      <c r="HU918" s="12"/>
      <c r="HV918" s="12"/>
      <c r="HW918" s="12"/>
      <c r="HX918" s="12"/>
      <c r="HY918" s="12"/>
      <c r="HZ918" s="12"/>
      <c r="IA918" s="12"/>
    </row>
    <row r="919" spans="1:235" s="1" customFormat="1" ht="18" customHeight="1" x14ac:dyDescent="0.25">
      <c r="A919" s="16" t="s">
        <v>11747</v>
      </c>
      <c r="B919" s="3" t="str">
        <f t="shared" si="27"/>
        <v>WCat</v>
      </c>
      <c r="C919" s="16"/>
      <c r="D919" s="17"/>
      <c r="E919" s="16"/>
      <c r="F919" s="16"/>
      <c r="G919" s="16" t="s">
        <v>12</v>
      </c>
      <c r="H919" s="84" t="s">
        <v>407</v>
      </c>
      <c r="I919" s="15" t="s">
        <v>11748</v>
      </c>
      <c r="J919" s="8"/>
      <c r="K919" s="7"/>
      <c r="L919" s="179"/>
      <c r="M919" s="277"/>
      <c r="N919" s="126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  <c r="BT919" s="12"/>
      <c r="BU919" s="12"/>
      <c r="BV919" s="12"/>
      <c r="BW919" s="12"/>
      <c r="BX919" s="12"/>
      <c r="BY919" s="12"/>
      <c r="BZ919" s="12"/>
      <c r="CA919" s="12"/>
      <c r="CB919" s="12"/>
      <c r="CC919" s="12"/>
      <c r="CD919" s="12"/>
      <c r="CE919" s="12"/>
      <c r="CF919" s="12"/>
      <c r="CG919" s="12"/>
      <c r="CH919" s="12"/>
      <c r="CI919" s="12"/>
      <c r="CJ919" s="12"/>
      <c r="CK919" s="12"/>
      <c r="CL919" s="12"/>
      <c r="CM919" s="12"/>
      <c r="CN919" s="12"/>
      <c r="CO919" s="12"/>
      <c r="CP919" s="12"/>
      <c r="CQ919" s="12"/>
      <c r="CR919" s="12"/>
      <c r="CS919" s="12"/>
      <c r="CT919" s="12"/>
      <c r="CU919" s="12"/>
      <c r="CV919" s="12"/>
      <c r="CW919" s="12"/>
      <c r="CX919" s="12"/>
      <c r="CY919" s="12"/>
      <c r="CZ919" s="12"/>
      <c r="DA919" s="12"/>
      <c r="DB919" s="12"/>
      <c r="DC919" s="12"/>
      <c r="DD919" s="12"/>
      <c r="DE919" s="12"/>
      <c r="DF919" s="12"/>
      <c r="DG919" s="12"/>
      <c r="DH919" s="12"/>
      <c r="DI919" s="12"/>
      <c r="DJ919" s="12"/>
      <c r="DK919" s="12"/>
      <c r="DL919" s="12"/>
      <c r="DM919" s="12"/>
      <c r="DN919" s="12"/>
      <c r="DO919" s="12"/>
      <c r="DP919" s="12"/>
      <c r="DQ919" s="12"/>
      <c r="DR919" s="12"/>
      <c r="DS919" s="12"/>
      <c r="DT919" s="12"/>
      <c r="DU919" s="12"/>
      <c r="DV919" s="12"/>
      <c r="DW919" s="12"/>
      <c r="DX919" s="12"/>
      <c r="DY919" s="12"/>
      <c r="DZ919" s="12"/>
      <c r="EA919" s="12"/>
      <c r="EB919" s="12"/>
      <c r="EC919" s="12"/>
      <c r="ED919" s="12"/>
      <c r="EE919" s="12"/>
      <c r="EF919" s="12"/>
      <c r="EG919" s="12"/>
      <c r="EH919" s="12"/>
      <c r="EI919" s="12"/>
      <c r="EJ919" s="12"/>
      <c r="EK919" s="12"/>
      <c r="EL919" s="12"/>
      <c r="EM919" s="12"/>
      <c r="EN919" s="12"/>
      <c r="EO919" s="12"/>
      <c r="EP919" s="12"/>
      <c r="EQ919" s="12"/>
      <c r="ER919" s="12"/>
      <c r="ES919" s="12"/>
      <c r="ET919" s="12"/>
      <c r="EU919" s="12"/>
      <c r="EV919" s="12"/>
      <c r="EW919" s="12"/>
      <c r="EX919" s="12"/>
      <c r="EY919" s="12"/>
      <c r="EZ919" s="12"/>
      <c r="FA919" s="12"/>
      <c r="FB919" s="12"/>
      <c r="FC919" s="12"/>
      <c r="FD919" s="12"/>
      <c r="FE919" s="12"/>
      <c r="FF919" s="12"/>
      <c r="FG919" s="12"/>
      <c r="FH919" s="12"/>
      <c r="FI919" s="12"/>
      <c r="FJ919" s="12"/>
      <c r="FK919" s="12"/>
      <c r="FL919" s="12"/>
      <c r="FM919" s="12"/>
      <c r="FN919" s="12"/>
      <c r="FO919" s="12"/>
      <c r="FP919" s="12"/>
      <c r="FQ919" s="12"/>
      <c r="FR919" s="12"/>
      <c r="FS919" s="12"/>
      <c r="FT919" s="12"/>
      <c r="FU919" s="12"/>
      <c r="FV919" s="12"/>
      <c r="FW919" s="12"/>
      <c r="FX919" s="12"/>
      <c r="FY919" s="12"/>
      <c r="FZ919" s="12"/>
      <c r="GA919" s="12"/>
      <c r="GB919" s="12"/>
      <c r="GC919" s="12"/>
      <c r="GD919" s="12"/>
      <c r="GE919" s="12"/>
      <c r="GF919" s="12"/>
      <c r="GG919" s="12"/>
      <c r="GH919" s="12"/>
      <c r="GI919" s="12"/>
      <c r="GJ919" s="12"/>
      <c r="GK919" s="12"/>
      <c r="GL919" s="12"/>
      <c r="GM919" s="12"/>
      <c r="GN919" s="12"/>
      <c r="GO919" s="12"/>
      <c r="GP919" s="12"/>
      <c r="GQ919" s="12"/>
      <c r="GR919" s="12"/>
      <c r="GS919" s="12"/>
      <c r="GT919" s="12"/>
      <c r="GU919" s="12"/>
      <c r="GV919" s="12"/>
      <c r="GW919" s="12"/>
      <c r="GX919" s="12"/>
      <c r="GY919" s="12"/>
      <c r="GZ919" s="12"/>
      <c r="HA919" s="12"/>
      <c r="HB919" s="12"/>
      <c r="HC919" s="12"/>
      <c r="HD919" s="12"/>
      <c r="HE919" s="12"/>
      <c r="HF919" s="12"/>
      <c r="HG919" s="12"/>
      <c r="HH919" s="12"/>
      <c r="HI919" s="12"/>
      <c r="HJ919" s="12"/>
      <c r="HK919" s="12"/>
      <c r="HL919" s="12"/>
      <c r="HM919" s="12"/>
      <c r="HN919" s="12"/>
      <c r="HO919" s="12"/>
      <c r="HP919" s="12"/>
      <c r="HQ919" s="12"/>
      <c r="HR919" s="12"/>
      <c r="HS919" s="12"/>
      <c r="HT919" s="12"/>
      <c r="HU919" s="12"/>
      <c r="HV919" s="12"/>
      <c r="HW919" s="12"/>
      <c r="HX919" s="12"/>
      <c r="HY919" s="12"/>
      <c r="HZ919" s="12"/>
      <c r="IA919" s="12"/>
    </row>
    <row r="920" spans="1:235" s="1" customFormat="1" ht="18" customHeight="1" x14ac:dyDescent="0.25">
      <c r="A920" s="16" t="s">
        <v>11749</v>
      </c>
      <c r="B920" s="3" t="str">
        <f t="shared" si="27"/>
        <v>WCat</v>
      </c>
      <c r="C920" s="16"/>
      <c r="D920" s="17"/>
      <c r="E920" s="16"/>
      <c r="F920" s="16"/>
      <c r="G920" s="16" t="s">
        <v>12</v>
      </c>
      <c r="H920" s="84" t="s">
        <v>407</v>
      </c>
      <c r="I920" s="15" t="s">
        <v>11750</v>
      </c>
      <c r="J920" s="8"/>
      <c r="K920" s="7"/>
      <c r="L920" s="179"/>
      <c r="M920" s="277"/>
      <c r="N920" s="126"/>
    </row>
    <row r="921" spans="1:235" s="1" customFormat="1" ht="18" customHeight="1" x14ac:dyDescent="0.25">
      <c r="A921" s="16" t="s">
        <v>11751</v>
      </c>
      <c r="B921" s="3" t="str">
        <f t="shared" si="27"/>
        <v>WCat</v>
      </c>
      <c r="C921" s="16"/>
      <c r="D921" s="17"/>
      <c r="E921" s="16"/>
      <c r="F921" s="16"/>
      <c r="G921" s="16" t="s">
        <v>12</v>
      </c>
      <c r="H921" s="84" t="s">
        <v>407</v>
      </c>
      <c r="I921" s="15" t="s">
        <v>11752</v>
      </c>
      <c r="J921" s="8"/>
      <c r="K921" s="7"/>
      <c r="L921" s="179"/>
      <c r="M921" s="277"/>
      <c r="N921" s="126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/>
      <c r="BS921" s="12"/>
      <c r="BT921" s="12"/>
      <c r="BU921" s="12"/>
      <c r="BV921" s="12"/>
      <c r="BW921" s="12"/>
      <c r="BX921" s="12"/>
      <c r="BY921" s="12"/>
      <c r="BZ921" s="12"/>
      <c r="CA921" s="12"/>
      <c r="CB921" s="12"/>
      <c r="CC921" s="12"/>
      <c r="CD921" s="12"/>
      <c r="CE921" s="12"/>
      <c r="CF921" s="12"/>
      <c r="CG921" s="12"/>
      <c r="CH921" s="12"/>
      <c r="CI921" s="12"/>
      <c r="CJ921" s="12"/>
      <c r="CK921" s="12"/>
      <c r="CL921" s="12"/>
      <c r="CM921" s="12"/>
      <c r="CN921" s="12"/>
      <c r="CO921" s="12"/>
      <c r="CP921" s="12"/>
      <c r="CQ921" s="12"/>
      <c r="CR921" s="12"/>
      <c r="CS921" s="12"/>
      <c r="CT921" s="12"/>
      <c r="CU921" s="12"/>
      <c r="CV921" s="12"/>
      <c r="CW921" s="12"/>
      <c r="CX921" s="12"/>
      <c r="CY921" s="12"/>
      <c r="CZ921" s="12"/>
      <c r="DA921" s="12"/>
      <c r="DB921" s="12"/>
      <c r="DC921" s="12"/>
      <c r="DD921" s="12"/>
      <c r="DE921" s="12"/>
      <c r="DF921" s="12"/>
      <c r="DG921" s="12"/>
      <c r="DH921" s="12"/>
      <c r="DI921" s="12"/>
      <c r="DJ921" s="12"/>
      <c r="DK921" s="12"/>
      <c r="DL921" s="12"/>
      <c r="DM921" s="12"/>
      <c r="DN921" s="12"/>
      <c r="DO921" s="12"/>
      <c r="DP921" s="12"/>
      <c r="DQ921" s="12"/>
      <c r="DR921" s="12"/>
      <c r="DS921" s="12"/>
      <c r="DT921" s="12"/>
      <c r="DU921" s="12"/>
      <c r="DV921" s="12"/>
      <c r="DW921" s="12"/>
      <c r="DX921" s="12"/>
      <c r="DY921" s="12"/>
      <c r="DZ921" s="12"/>
      <c r="EA921" s="12"/>
      <c r="EB921" s="12"/>
      <c r="EC921" s="12"/>
      <c r="ED921" s="12"/>
      <c r="EE921" s="12"/>
      <c r="EF921" s="12"/>
      <c r="EG921" s="12"/>
      <c r="EH921" s="12"/>
      <c r="EI921" s="12"/>
      <c r="EJ921" s="12"/>
      <c r="EK921" s="12"/>
      <c r="EL921" s="12"/>
      <c r="EM921" s="12"/>
      <c r="EN921" s="12"/>
      <c r="EO921" s="12"/>
      <c r="EP921" s="12"/>
      <c r="EQ921" s="12"/>
      <c r="ER921" s="12"/>
      <c r="ES921" s="12"/>
      <c r="ET921" s="12"/>
      <c r="EU921" s="12"/>
      <c r="EV921" s="12"/>
      <c r="EW921" s="12"/>
      <c r="EX921" s="12"/>
      <c r="EY921" s="12"/>
      <c r="EZ921" s="12"/>
      <c r="FA921" s="12"/>
      <c r="FB921" s="12"/>
      <c r="FC921" s="12"/>
      <c r="FD921" s="12"/>
      <c r="FE921" s="12"/>
      <c r="FF921" s="12"/>
      <c r="FG921" s="12"/>
      <c r="FH921" s="12"/>
      <c r="FI921" s="12"/>
      <c r="FJ921" s="12"/>
      <c r="FK921" s="12"/>
      <c r="FL921" s="12"/>
      <c r="FM921" s="12"/>
      <c r="FN921" s="12"/>
      <c r="FO921" s="12"/>
      <c r="FP921" s="12"/>
      <c r="FQ921" s="12"/>
      <c r="FR921" s="12"/>
      <c r="FS921" s="12"/>
      <c r="FT921" s="12"/>
      <c r="FU921" s="12"/>
      <c r="FV921" s="12"/>
      <c r="FW921" s="12"/>
      <c r="FX921" s="12"/>
      <c r="FY921" s="12"/>
      <c r="FZ921" s="12"/>
      <c r="GA921" s="12"/>
      <c r="GB921" s="12"/>
      <c r="GC921" s="12"/>
      <c r="GD921" s="12"/>
      <c r="GE921" s="12"/>
      <c r="GF921" s="12"/>
      <c r="GG921" s="12"/>
      <c r="GH921" s="12"/>
      <c r="GI921" s="12"/>
      <c r="GJ921" s="12"/>
      <c r="GK921" s="12"/>
      <c r="GL921" s="12"/>
      <c r="GM921" s="12"/>
      <c r="GN921" s="12"/>
      <c r="GO921" s="12"/>
      <c r="GP921" s="12"/>
      <c r="GQ921" s="12"/>
      <c r="GR921" s="12"/>
      <c r="GS921" s="12"/>
      <c r="GT921" s="12"/>
      <c r="GU921" s="12"/>
      <c r="GV921" s="12"/>
      <c r="GW921" s="12"/>
      <c r="GX921" s="12"/>
      <c r="GY921" s="12"/>
      <c r="GZ921" s="12"/>
      <c r="HA921" s="12"/>
      <c r="HB921" s="12"/>
      <c r="HC921" s="12"/>
      <c r="HD921" s="12"/>
      <c r="HE921" s="12"/>
      <c r="HF921" s="12"/>
      <c r="HG921" s="12"/>
      <c r="HH921" s="12"/>
      <c r="HI921" s="12"/>
      <c r="HJ921" s="12"/>
      <c r="HK921" s="12"/>
      <c r="HL921" s="12"/>
      <c r="HM921" s="12"/>
      <c r="HN921" s="12"/>
      <c r="HO921" s="12"/>
      <c r="HP921" s="12"/>
      <c r="HQ921" s="12"/>
      <c r="HR921" s="12"/>
      <c r="HS921" s="12"/>
      <c r="HT921" s="12"/>
      <c r="HU921" s="12"/>
      <c r="HV921" s="12"/>
      <c r="HW921" s="12"/>
      <c r="HX921" s="12"/>
      <c r="HY921" s="12"/>
      <c r="HZ921" s="12"/>
      <c r="IA921" s="12"/>
    </row>
    <row r="922" spans="1:235" s="1" customFormat="1" ht="18" customHeight="1" x14ac:dyDescent="0.25">
      <c r="A922" s="16" t="s">
        <v>11753</v>
      </c>
      <c r="B922" s="3" t="str">
        <f t="shared" si="27"/>
        <v>WCat</v>
      </c>
      <c r="C922" s="16"/>
      <c r="D922" s="17" t="s">
        <v>11754</v>
      </c>
      <c r="E922" s="3" t="str">
        <f>HYPERLINK(CONCATENATE("http://www.worldcat.org/search?q=",D922),"WCat")</f>
        <v>WCat</v>
      </c>
      <c r="F922" s="16"/>
      <c r="G922" s="16" t="s">
        <v>12</v>
      </c>
      <c r="H922" s="84" t="s">
        <v>407</v>
      </c>
      <c r="I922" s="15" t="s">
        <v>11755</v>
      </c>
      <c r="J922" s="13"/>
      <c r="K922" s="14"/>
      <c r="L922" s="179"/>
      <c r="M922" s="277"/>
      <c r="N922" s="126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  <c r="BT922" s="12"/>
      <c r="BU922" s="12"/>
      <c r="BV922" s="12"/>
      <c r="BW922" s="12"/>
      <c r="BX922" s="12"/>
      <c r="BY922" s="12"/>
      <c r="BZ922" s="12"/>
      <c r="CA922" s="12"/>
      <c r="CB922" s="12"/>
      <c r="CC922" s="12"/>
      <c r="CD922" s="12"/>
      <c r="CE922" s="12"/>
      <c r="CF922" s="12"/>
      <c r="CG922" s="12"/>
      <c r="CH922" s="12"/>
      <c r="CI922" s="12"/>
      <c r="CJ922" s="12"/>
      <c r="CK922" s="12"/>
      <c r="CL922" s="12"/>
      <c r="CM922" s="12"/>
      <c r="CN922" s="12"/>
      <c r="CO922" s="12"/>
      <c r="CP922" s="12"/>
      <c r="CQ922" s="12"/>
      <c r="CR922" s="12"/>
      <c r="CS922" s="12"/>
      <c r="CT922" s="12"/>
      <c r="CU922" s="12"/>
      <c r="CV922" s="12"/>
      <c r="CW922" s="12"/>
      <c r="CX922" s="12"/>
      <c r="CY922" s="12"/>
      <c r="CZ922" s="12"/>
      <c r="DA922" s="12"/>
      <c r="DB922" s="12"/>
      <c r="DC922" s="12"/>
      <c r="DD922" s="12"/>
      <c r="DE922" s="12"/>
      <c r="DF922" s="12"/>
      <c r="DG922" s="12"/>
      <c r="DH922" s="12"/>
      <c r="DI922" s="12"/>
      <c r="DJ922" s="12"/>
      <c r="DK922" s="12"/>
      <c r="DL922" s="12"/>
      <c r="DM922" s="12"/>
      <c r="DN922" s="12"/>
      <c r="DO922" s="12"/>
      <c r="DP922" s="12"/>
      <c r="DQ922" s="12"/>
      <c r="DR922" s="12"/>
      <c r="DS922" s="12"/>
      <c r="DT922" s="12"/>
      <c r="DU922" s="12"/>
      <c r="DV922" s="12"/>
      <c r="DW922" s="12"/>
      <c r="DX922" s="12"/>
      <c r="DY922" s="12"/>
      <c r="DZ922" s="12"/>
      <c r="EA922" s="12"/>
      <c r="EB922" s="12"/>
      <c r="EC922" s="12"/>
      <c r="ED922" s="12"/>
      <c r="EE922" s="12"/>
      <c r="EF922" s="12"/>
      <c r="EG922" s="12"/>
      <c r="EH922" s="12"/>
      <c r="EI922" s="12"/>
      <c r="EJ922" s="12"/>
      <c r="EK922" s="12"/>
      <c r="EL922" s="12"/>
      <c r="EM922" s="12"/>
      <c r="EN922" s="12"/>
      <c r="EO922" s="12"/>
      <c r="EP922" s="12"/>
      <c r="EQ922" s="12"/>
      <c r="ER922" s="12"/>
      <c r="ES922" s="12"/>
      <c r="ET922" s="12"/>
      <c r="EU922" s="12"/>
      <c r="EV922" s="12"/>
      <c r="EW922" s="12"/>
      <c r="EX922" s="12"/>
      <c r="EY922" s="12"/>
      <c r="EZ922" s="12"/>
      <c r="FA922" s="12"/>
      <c r="FB922" s="12"/>
      <c r="FC922" s="12"/>
      <c r="FD922" s="12"/>
      <c r="FE922" s="12"/>
      <c r="FF922" s="12"/>
      <c r="FG922" s="12"/>
      <c r="FH922" s="12"/>
      <c r="FI922" s="12"/>
      <c r="FJ922" s="12"/>
      <c r="FK922" s="12"/>
      <c r="FL922" s="12"/>
      <c r="FM922" s="12"/>
      <c r="FN922" s="12"/>
      <c r="FO922" s="12"/>
      <c r="FP922" s="12"/>
      <c r="FQ922" s="12"/>
      <c r="FR922" s="12"/>
      <c r="FS922" s="12"/>
      <c r="FT922" s="12"/>
      <c r="FU922" s="12"/>
      <c r="FV922" s="12"/>
      <c r="FW922" s="12"/>
      <c r="FX922" s="12"/>
      <c r="FY922" s="12"/>
      <c r="FZ922" s="12"/>
      <c r="GA922" s="12"/>
      <c r="GB922" s="12"/>
      <c r="GC922" s="12"/>
      <c r="GD922" s="12"/>
      <c r="GE922" s="12"/>
      <c r="GF922" s="12"/>
      <c r="GG922" s="12"/>
      <c r="GH922" s="12"/>
      <c r="GI922" s="12"/>
      <c r="GJ922" s="12"/>
      <c r="GK922" s="12"/>
      <c r="GL922" s="12"/>
      <c r="GM922" s="12"/>
      <c r="GN922" s="12"/>
      <c r="GO922" s="12"/>
      <c r="GP922" s="12"/>
      <c r="GQ922" s="12"/>
      <c r="GR922" s="12"/>
      <c r="GS922" s="12"/>
      <c r="GT922" s="12"/>
      <c r="GU922" s="12"/>
      <c r="GV922" s="12"/>
      <c r="GW922" s="12"/>
      <c r="GX922" s="12"/>
      <c r="GY922" s="12"/>
      <c r="GZ922" s="12"/>
      <c r="HA922" s="12"/>
      <c r="HB922" s="12"/>
      <c r="HC922" s="12"/>
      <c r="HD922" s="12"/>
      <c r="HE922" s="12"/>
      <c r="HF922" s="12"/>
      <c r="HG922" s="12"/>
      <c r="HH922" s="12"/>
      <c r="HI922" s="12"/>
      <c r="HJ922" s="12"/>
      <c r="HK922" s="12"/>
      <c r="HL922" s="12"/>
      <c r="HM922" s="12"/>
      <c r="HN922" s="12"/>
      <c r="HO922" s="12"/>
      <c r="HP922" s="12"/>
      <c r="HQ922" s="12"/>
      <c r="HR922" s="12"/>
      <c r="HS922" s="12"/>
      <c r="HT922" s="12"/>
      <c r="HU922" s="12"/>
      <c r="HV922" s="12"/>
      <c r="HW922" s="12"/>
      <c r="HX922" s="12"/>
      <c r="HY922" s="12"/>
      <c r="HZ922" s="12"/>
      <c r="IA922" s="12"/>
    </row>
    <row r="923" spans="1:235" s="1" customFormat="1" ht="18" customHeight="1" x14ac:dyDescent="0.25">
      <c r="A923" s="16" t="s">
        <v>11756</v>
      </c>
      <c r="B923" s="3" t="str">
        <f t="shared" si="27"/>
        <v>WCat</v>
      </c>
      <c r="C923" s="16"/>
      <c r="D923" s="17"/>
      <c r="E923" s="16"/>
      <c r="F923" s="16"/>
      <c r="G923" s="16" t="s">
        <v>12</v>
      </c>
      <c r="H923" s="84" t="s">
        <v>407</v>
      </c>
      <c r="I923" s="15" t="s">
        <v>11757</v>
      </c>
      <c r="J923" s="8"/>
      <c r="K923" s="7"/>
      <c r="L923" s="179"/>
      <c r="M923" s="277"/>
      <c r="N923" s="126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  <c r="BZ923" s="12"/>
      <c r="CA923" s="12"/>
      <c r="CB923" s="12"/>
      <c r="CC923" s="12"/>
      <c r="CD923" s="12"/>
      <c r="CE923" s="12"/>
      <c r="CF923" s="12"/>
      <c r="CG923" s="12"/>
      <c r="CH923" s="12"/>
      <c r="CI923" s="12"/>
      <c r="CJ923" s="12"/>
      <c r="CK923" s="12"/>
      <c r="CL923" s="12"/>
      <c r="CM923" s="12"/>
      <c r="CN923" s="12"/>
      <c r="CO923" s="12"/>
      <c r="CP923" s="12"/>
      <c r="CQ923" s="12"/>
      <c r="CR923" s="12"/>
      <c r="CS923" s="12"/>
      <c r="CT923" s="12"/>
      <c r="CU923" s="12"/>
      <c r="CV923" s="12"/>
      <c r="CW923" s="12"/>
      <c r="CX923" s="12"/>
      <c r="CY923" s="12"/>
      <c r="CZ923" s="12"/>
      <c r="DA923" s="12"/>
      <c r="DB923" s="12"/>
      <c r="DC923" s="12"/>
      <c r="DD923" s="12"/>
      <c r="DE923" s="12"/>
      <c r="DF923" s="12"/>
      <c r="DG923" s="12"/>
      <c r="DH923" s="12"/>
      <c r="DI923" s="12"/>
      <c r="DJ923" s="12"/>
      <c r="DK923" s="12"/>
      <c r="DL923" s="12"/>
      <c r="DM923" s="12"/>
      <c r="DN923" s="12"/>
      <c r="DO923" s="12"/>
      <c r="DP923" s="12"/>
      <c r="DQ923" s="12"/>
      <c r="DR923" s="12"/>
      <c r="DS923" s="12"/>
      <c r="DT923" s="12"/>
      <c r="DU923" s="12"/>
      <c r="DV923" s="12"/>
      <c r="DW923" s="12"/>
      <c r="DX923" s="12"/>
      <c r="DY923" s="12"/>
      <c r="DZ923" s="12"/>
      <c r="EA923" s="12"/>
      <c r="EB923" s="12"/>
      <c r="EC923" s="12"/>
      <c r="ED923" s="12"/>
      <c r="EE923" s="12"/>
      <c r="EF923" s="12"/>
      <c r="EG923" s="12"/>
      <c r="EH923" s="12"/>
      <c r="EI923" s="12"/>
      <c r="EJ923" s="12"/>
      <c r="EK923" s="12"/>
      <c r="EL923" s="12"/>
      <c r="EM923" s="12"/>
      <c r="EN923" s="12"/>
      <c r="EO923" s="12"/>
      <c r="EP923" s="12"/>
      <c r="EQ923" s="12"/>
      <c r="ER923" s="12"/>
      <c r="ES923" s="12"/>
      <c r="ET923" s="12"/>
      <c r="EU923" s="12"/>
      <c r="EV923" s="12"/>
      <c r="EW923" s="12"/>
      <c r="EX923" s="12"/>
      <c r="EY923" s="12"/>
      <c r="EZ923" s="12"/>
      <c r="FA923" s="12"/>
      <c r="FB923" s="12"/>
      <c r="FC923" s="12"/>
      <c r="FD923" s="12"/>
      <c r="FE923" s="12"/>
      <c r="FF923" s="12"/>
      <c r="FG923" s="12"/>
      <c r="FH923" s="12"/>
      <c r="FI923" s="12"/>
      <c r="FJ923" s="12"/>
      <c r="FK923" s="12"/>
      <c r="FL923" s="12"/>
      <c r="FM923" s="12"/>
      <c r="FN923" s="12"/>
      <c r="FO923" s="12"/>
      <c r="FP923" s="12"/>
      <c r="FQ923" s="12"/>
      <c r="FR923" s="12"/>
      <c r="FS923" s="12"/>
      <c r="FT923" s="12"/>
      <c r="FU923" s="12"/>
      <c r="FV923" s="12"/>
      <c r="FW923" s="12"/>
      <c r="FX923" s="12"/>
      <c r="FY923" s="12"/>
      <c r="FZ923" s="12"/>
      <c r="GA923" s="12"/>
      <c r="GB923" s="12"/>
      <c r="GC923" s="12"/>
      <c r="GD923" s="12"/>
      <c r="GE923" s="12"/>
      <c r="GF923" s="12"/>
      <c r="GG923" s="12"/>
      <c r="GH923" s="12"/>
      <c r="GI923" s="12"/>
      <c r="GJ923" s="12"/>
      <c r="GK923" s="12"/>
      <c r="GL923" s="12"/>
      <c r="GM923" s="12"/>
      <c r="GN923" s="12"/>
      <c r="GO923" s="12"/>
      <c r="GP923" s="12"/>
      <c r="GQ923" s="12"/>
      <c r="GR923" s="12"/>
      <c r="GS923" s="12"/>
      <c r="GT923" s="12"/>
      <c r="GU923" s="12"/>
      <c r="GV923" s="12"/>
      <c r="GW923" s="12"/>
      <c r="GX923" s="12"/>
      <c r="GY923" s="12"/>
      <c r="GZ923" s="12"/>
      <c r="HA923" s="12"/>
      <c r="HB923" s="12"/>
      <c r="HC923" s="12"/>
      <c r="HD923" s="12"/>
      <c r="HE923" s="12"/>
      <c r="HF923" s="12"/>
      <c r="HG923" s="12"/>
      <c r="HH923" s="12"/>
      <c r="HI923" s="12"/>
      <c r="HJ923" s="12"/>
      <c r="HK923" s="12"/>
      <c r="HL923" s="12"/>
      <c r="HM923" s="12"/>
      <c r="HN923" s="12"/>
      <c r="HO923" s="12"/>
      <c r="HP923" s="12"/>
      <c r="HQ923" s="12"/>
      <c r="HR923" s="12"/>
      <c r="HS923" s="12"/>
      <c r="HT923" s="12"/>
      <c r="HU923" s="12"/>
      <c r="HV923" s="12"/>
      <c r="HW923" s="12"/>
      <c r="HX923" s="12"/>
      <c r="HY923" s="12"/>
      <c r="HZ923" s="12"/>
      <c r="IA923" s="12"/>
    </row>
    <row r="924" spans="1:235" s="1" customFormat="1" ht="18" customHeight="1" x14ac:dyDescent="0.25">
      <c r="A924" s="16" t="s">
        <v>11758</v>
      </c>
      <c r="B924" s="3" t="str">
        <f t="shared" si="27"/>
        <v>WCat</v>
      </c>
      <c r="C924" s="16"/>
      <c r="D924" s="17"/>
      <c r="E924" s="16"/>
      <c r="F924" s="16"/>
      <c r="G924" s="16" t="s">
        <v>12</v>
      </c>
      <c r="H924" s="84" t="s">
        <v>407</v>
      </c>
      <c r="I924" s="15" t="s">
        <v>11759</v>
      </c>
      <c r="J924" s="8"/>
      <c r="K924" s="7"/>
      <c r="L924" s="179"/>
      <c r="M924" s="277"/>
      <c r="N924" s="126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  <c r="BT924" s="12"/>
      <c r="BU924" s="12"/>
      <c r="BV924" s="12"/>
      <c r="BW924" s="12"/>
      <c r="BX924" s="12"/>
      <c r="BY924" s="12"/>
      <c r="BZ924" s="12"/>
      <c r="CA924" s="12"/>
      <c r="CB924" s="12"/>
      <c r="CC924" s="12"/>
      <c r="CD924" s="12"/>
      <c r="CE924" s="12"/>
      <c r="CF924" s="12"/>
      <c r="CG924" s="12"/>
      <c r="CH924" s="12"/>
      <c r="CI924" s="12"/>
      <c r="CJ924" s="12"/>
      <c r="CK924" s="12"/>
      <c r="CL924" s="12"/>
      <c r="CM924" s="12"/>
      <c r="CN924" s="12"/>
      <c r="CO924" s="12"/>
      <c r="CP924" s="12"/>
      <c r="CQ924" s="12"/>
      <c r="CR924" s="12"/>
      <c r="CS924" s="12"/>
      <c r="CT924" s="12"/>
      <c r="CU924" s="12"/>
      <c r="CV924" s="12"/>
      <c r="CW924" s="12"/>
      <c r="CX924" s="12"/>
      <c r="CY924" s="12"/>
      <c r="CZ924" s="12"/>
      <c r="DA924" s="12"/>
      <c r="DB924" s="12"/>
      <c r="DC924" s="12"/>
      <c r="DD924" s="12"/>
      <c r="DE924" s="12"/>
      <c r="DF924" s="12"/>
      <c r="DG924" s="12"/>
      <c r="DH924" s="12"/>
      <c r="DI924" s="12"/>
      <c r="DJ924" s="12"/>
      <c r="DK924" s="12"/>
      <c r="DL924" s="12"/>
      <c r="DM924" s="12"/>
      <c r="DN924" s="12"/>
      <c r="DO924" s="12"/>
      <c r="DP924" s="12"/>
      <c r="DQ924" s="12"/>
      <c r="DR924" s="12"/>
      <c r="DS924" s="12"/>
      <c r="DT924" s="12"/>
      <c r="DU924" s="12"/>
      <c r="DV924" s="12"/>
      <c r="DW924" s="12"/>
      <c r="DX924" s="12"/>
      <c r="DY924" s="12"/>
      <c r="DZ924" s="12"/>
      <c r="EA924" s="12"/>
      <c r="EB924" s="12"/>
      <c r="EC924" s="12"/>
      <c r="ED924" s="12"/>
      <c r="EE924" s="12"/>
      <c r="EF924" s="12"/>
      <c r="EG924" s="12"/>
      <c r="EH924" s="12"/>
      <c r="EI924" s="12"/>
      <c r="EJ924" s="12"/>
      <c r="EK924" s="12"/>
      <c r="EL924" s="12"/>
      <c r="EM924" s="12"/>
      <c r="EN924" s="12"/>
      <c r="EO924" s="12"/>
      <c r="EP924" s="12"/>
      <c r="EQ924" s="12"/>
      <c r="ER924" s="12"/>
      <c r="ES924" s="12"/>
      <c r="ET924" s="12"/>
      <c r="EU924" s="12"/>
      <c r="EV924" s="12"/>
      <c r="EW924" s="12"/>
      <c r="EX924" s="12"/>
      <c r="EY924" s="12"/>
      <c r="EZ924" s="12"/>
      <c r="FA924" s="12"/>
      <c r="FB924" s="12"/>
      <c r="FC924" s="12"/>
      <c r="FD924" s="12"/>
      <c r="FE924" s="12"/>
      <c r="FF924" s="12"/>
      <c r="FG924" s="12"/>
      <c r="FH924" s="12"/>
      <c r="FI924" s="12"/>
      <c r="FJ924" s="12"/>
      <c r="FK924" s="12"/>
      <c r="FL924" s="12"/>
      <c r="FM924" s="12"/>
      <c r="FN924" s="12"/>
      <c r="FO924" s="12"/>
      <c r="FP924" s="12"/>
      <c r="FQ924" s="12"/>
      <c r="FR924" s="12"/>
      <c r="FS924" s="12"/>
      <c r="FT924" s="12"/>
      <c r="FU924" s="12"/>
      <c r="FV924" s="12"/>
      <c r="FW924" s="12"/>
      <c r="FX924" s="12"/>
      <c r="FY924" s="12"/>
      <c r="FZ924" s="12"/>
      <c r="GA924" s="12"/>
      <c r="GB924" s="12"/>
      <c r="GC924" s="12"/>
      <c r="GD924" s="12"/>
      <c r="GE924" s="12"/>
      <c r="GF924" s="12"/>
      <c r="GG924" s="12"/>
      <c r="GH924" s="12"/>
      <c r="GI924" s="12"/>
      <c r="GJ924" s="12"/>
      <c r="GK924" s="12"/>
      <c r="GL924" s="12"/>
      <c r="GM924" s="12"/>
      <c r="GN924" s="12"/>
      <c r="GO924" s="12"/>
      <c r="GP924" s="12"/>
      <c r="GQ924" s="12"/>
      <c r="GR924" s="12"/>
      <c r="GS924" s="12"/>
      <c r="GT924" s="12"/>
      <c r="GU924" s="12"/>
      <c r="GV924" s="12"/>
      <c r="GW924" s="12"/>
      <c r="GX924" s="12"/>
      <c r="GY924" s="12"/>
      <c r="GZ924" s="12"/>
      <c r="HA924" s="12"/>
      <c r="HB924" s="12"/>
      <c r="HC924" s="12"/>
      <c r="HD924" s="12"/>
      <c r="HE924" s="12"/>
      <c r="HF924" s="12"/>
      <c r="HG924" s="12"/>
      <c r="HH924" s="12"/>
      <c r="HI924" s="12"/>
      <c r="HJ924" s="12"/>
      <c r="HK924" s="12"/>
      <c r="HL924" s="12"/>
      <c r="HM924" s="12"/>
      <c r="HN924" s="12"/>
      <c r="HO924" s="12"/>
      <c r="HP924" s="12"/>
      <c r="HQ924" s="12"/>
      <c r="HR924" s="12"/>
      <c r="HS924" s="12"/>
      <c r="HT924" s="12"/>
      <c r="HU924" s="12"/>
      <c r="HV924" s="12"/>
      <c r="HW924" s="12"/>
      <c r="HX924" s="12"/>
      <c r="HY924" s="12"/>
      <c r="HZ924" s="12"/>
      <c r="IA924" s="12"/>
    </row>
    <row r="925" spans="1:235" s="1" customFormat="1" ht="18" customHeight="1" x14ac:dyDescent="0.25">
      <c r="A925" s="16" t="s">
        <v>11760</v>
      </c>
      <c r="B925" s="3" t="str">
        <f t="shared" si="27"/>
        <v>WCat</v>
      </c>
      <c r="C925" s="16"/>
      <c r="D925" s="17"/>
      <c r="E925" s="16"/>
      <c r="F925" s="16"/>
      <c r="G925" s="16" t="s">
        <v>12</v>
      </c>
      <c r="H925" s="84" t="s">
        <v>407</v>
      </c>
      <c r="I925" s="15" t="s">
        <v>11761</v>
      </c>
      <c r="J925" s="8"/>
      <c r="K925" s="7"/>
      <c r="L925" s="179"/>
      <c r="M925" s="277"/>
      <c r="N925" s="126"/>
    </row>
    <row r="926" spans="1:235" s="1" customFormat="1" ht="18" customHeight="1" x14ac:dyDescent="0.25">
      <c r="A926" s="16" t="s">
        <v>11762</v>
      </c>
      <c r="B926" s="3" t="str">
        <f t="shared" si="27"/>
        <v>WCat</v>
      </c>
      <c r="C926" s="16"/>
      <c r="D926" s="17"/>
      <c r="E926" s="16"/>
      <c r="F926" s="16"/>
      <c r="G926" s="16" t="s">
        <v>12</v>
      </c>
      <c r="H926" s="84" t="s">
        <v>407</v>
      </c>
      <c r="I926" s="15" t="s">
        <v>11763</v>
      </c>
      <c r="J926" s="13"/>
      <c r="K926" s="14"/>
      <c r="L926" s="179"/>
      <c r="M926" s="277"/>
      <c r="N926" s="126"/>
    </row>
    <row r="927" spans="1:235" s="1" customFormat="1" ht="18" customHeight="1" x14ac:dyDescent="0.25">
      <c r="A927" s="16" t="s">
        <v>11764</v>
      </c>
      <c r="B927" s="3" t="str">
        <f t="shared" si="27"/>
        <v>WCat</v>
      </c>
      <c r="C927" s="16"/>
      <c r="D927" s="17"/>
      <c r="E927" s="16"/>
      <c r="F927" s="16"/>
      <c r="G927" s="16" t="s">
        <v>12</v>
      </c>
      <c r="H927" s="84" t="s">
        <v>407</v>
      </c>
      <c r="I927" s="15" t="s">
        <v>11765</v>
      </c>
      <c r="J927" s="8"/>
      <c r="K927" s="7"/>
      <c r="L927" s="179"/>
      <c r="M927" s="277"/>
      <c r="N927" s="126"/>
    </row>
    <row r="928" spans="1:235" s="1" customFormat="1" ht="18" customHeight="1" x14ac:dyDescent="0.25">
      <c r="A928" s="16" t="s">
        <v>11766</v>
      </c>
      <c r="B928" s="3" t="str">
        <f t="shared" si="27"/>
        <v>WCat</v>
      </c>
      <c r="C928" s="16"/>
      <c r="D928" s="17"/>
      <c r="E928" s="16"/>
      <c r="F928" s="16"/>
      <c r="G928" s="16" t="s">
        <v>12</v>
      </c>
      <c r="H928" s="84" t="s">
        <v>407</v>
      </c>
      <c r="I928" s="15" t="s">
        <v>11767</v>
      </c>
      <c r="J928" s="8"/>
      <c r="K928" s="7"/>
      <c r="L928" s="179"/>
      <c r="M928" s="277"/>
      <c r="N928" s="126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  <c r="BT928" s="12"/>
      <c r="BU928" s="12"/>
      <c r="BV928" s="12"/>
      <c r="BW928" s="12"/>
      <c r="BX928" s="12"/>
      <c r="BY928" s="12"/>
      <c r="BZ928" s="12"/>
      <c r="CA928" s="12"/>
      <c r="CB928" s="12"/>
      <c r="CC928" s="12"/>
      <c r="CD928" s="12"/>
      <c r="CE928" s="12"/>
      <c r="CF928" s="12"/>
      <c r="CG928" s="12"/>
      <c r="CH928" s="12"/>
      <c r="CI928" s="12"/>
      <c r="CJ928" s="12"/>
      <c r="CK928" s="12"/>
      <c r="CL928" s="12"/>
      <c r="CM928" s="12"/>
      <c r="CN928" s="12"/>
      <c r="CO928" s="12"/>
      <c r="CP928" s="12"/>
      <c r="CQ928" s="12"/>
      <c r="CR928" s="12"/>
      <c r="CS928" s="12"/>
      <c r="CT928" s="12"/>
      <c r="CU928" s="12"/>
      <c r="CV928" s="12"/>
      <c r="CW928" s="12"/>
      <c r="CX928" s="12"/>
      <c r="CY928" s="12"/>
      <c r="CZ928" s="12"/>
      <c r="DA928" s="12"/>
      <c r="DB928" s="12"/>
      <c r="DC928" s="12"/>
      <c r="DD928" s="12"/>
      <c r="DE928" s="12"/>
      <c r="DF928" s="12"/>
      <c r="DG928" s="12"/>
      <c r="DH928" s="12"/>
      <c r="DI928" s="12"/>
      <c r="DJ928" s="12"/>
      <c r="DK928" s="12"/>
      <c r="DL928" s="12"/>
      <c r="DM928" s="12"/>
      <c r="DN928" s="12"/>
      <c r="DO928" s="12"/>
      <c r="DP928" s="12"/>
      <c r="DQ928" s="12"/>
      <c r="DR928" s="12"/>
      <c r="DS928" s="12"/>
      <c r="DT928" s="12"/>
      <c r="DU928" s="12"/>
      <c r="DV928" s="12"/>
      <c r="DW928" s="12"/>
      <c r="DX928" s="12"/>
      <c r="DY928" s="12"/>
      <c r="DZ928" s="12"/>
      <c r="EA928" s="12"/>
      <c r="EB928" s="12"/>
      <c r="EC928" s="12"/>
      <c r="ED928" s="12"/>
      <c r="EE928" s="12"/>
      <c r="EF928" s="12"/>
      <c r="EG928" s="12"/>
      <c r="EH928" s="12"/>
      <c r="EI928" s="12"/>
      <c r="EJ928" s="12"/>
      <c r="EK928" s="12"/>
      <c r="EL928" s="12"/>
      <c r="EM928" s="12"/>
      <c r="EN928" s="12"/>
      <c r="EO928" s="12"/>
      <c r="EP928" s="12"/>
      <c r="EQ928" s="12"/>
      <c r="ER928" s="12"/>
      <c r="ES928" s="12"/>
      <c r="ET928" s="12"/>
      <c r="EU928" s="12"/>
      <c r="EV928" s="12"/>
      <c r="EW928" s="12"/>
      <c r="EX928" s="12"/>
      <c r="EY928" s="12"/>
      <c r="EZ928" s="12"/>
      <c r="FA928" s="12"/>
      <c r="FB928" s="12"/>
      <c r="FC928" s="12"/>
      <c r="FD928" s="12"/>
      <c r="FE928" s="12"/>
      <c r="FF928" s="12"/>
      <c r="FG928" s="12"/>
      <c r="FH928" s="12"/>
      <c r="FI928" s="12"/>
      <c r="FJ928" s="12"/>
      <c r="FK928" s="12"/>
      <c r="FL928" s="12"/>
      <c r="FM928" s="12"/>
      <c r="FN928" s="12"/>
      <c r="FO928" s="12"/>
      <c r="FP928" s="12"/>
      <c r="FQ928" s="12"/>
      <c r="FR928" s="12"/>
      <c r="FS928" s="12"/>
      <c r="FT928" s="12"/>
      <c r="FU928" s="12"/>
      <c r="FV928" s="12"/>
      <c r="FW928" s="12"/>
      <c r="FX928" s="12"/>
      <c r="FY928" s="12"/>
      <c r="FZ928" s="12"/>
      <c r="GA928" s="12"/>
      <c r="GB928" s="12"/>
      <c r="GC928" s="12"/>
      <c r="GD928" s="12"/>
      <c r="GE928" s="12"/>
      <c r="GF928" s="12"/>
      <c r="GG928" s="12"/>
      <c r="GH928" s="12"/>
      <c r="GI928" s="12"/>
      <c r="GJ928" s="12"/>
      <c r="GK928" s="12"/>
      <c r="GL928" s="12"/>
      <c r="GM928" s="12"/>
      <c r="GN928" s="12"/>
      <c r="GO928" s="12"/>
      <c r="GP928" s="12"/>
      <c r="GQ928" s="12"/>
      <c r="GR928" s="12"/>
      <c r="GS928" s="12"/>
      <c r="GT928" s="12"/>
      <c r="GU928" s="12"/>
      <c r="GV928" s="12"/>
      <c r="GW928" s="12"/>
      <c r="GX928" s="12"/>
      <c r="GY928" s="12"/>
      <c r="GZ928" s="12"/>
      <c r="HA928" s="12"/>
      <c r="HB928" s="12"/>
      <c r="HC928" s="12"/>
      <c r="HD928" s="12"/>
      <c r="HE928" s="12"/>
      <c r="HF928" s="12"/>
      <c r="HG928" s="12"/>
      <c r="HH928" s="12"/>
      <c r="HI928" s="12"/>
      <c r="HJ928" s="12"/>
      <c r="HK928" s="12"/>
      <c r="HL928" s="12"/>
      <c r="HM928" s="12"/>
      <c r="HN928" s="12"/>
      <c r="HO928" s="12"/>
      <c r="HP928" s="12"/>
      <c r="HQ928" s="12"/>
      <c r="HR928" s="12"/>
      <c r="HS928" s="12"/>
      <c r="HT928" s="12"/>
      <c r="HU928" s="12"/>
      <c r="HV928" s="12"/>
      <c r="HW928" s="12"/>
      <c r="HX928" s="12"/>
      <c r="HY928" s="12"/>
      <c r="HZ928" s="12"/>
      <c r="IA928" s="12"/>
    </row>
    <row r="929" spans="1:235" s="1" customFormat="1" ht="18" customHeight="1" x14ac:dyDescent="0.25">
      <c r="A929" s="16" t="s">
        <v>11768</v>
      </c>
      <c r="B929" s="3" t="str">
        <f t="shared" si="27"/>
        <v>WCat</v>
      </c>
      <c r="C929" s="16"/>
      <c r="D929" s="17"/>
      <c r="E929" s="16"/>
      <c r="F929" s="16"/>
      <c r="G929" s="16" t="s">
        <v>12</v>
      </c>
      <c r="H929" s="84" t="s">
        <v>407</v>
      </c>
      <c r="I929" s="15" t="s">
        <v>11769</v>
      </c>
      <c r="J929" s="8"/>
      <c r="K929" s="7"/>
      <c r="L929" s="179"/>
      <c r="M929" s="277"/>
      <c r="N929" s="126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  <c r="BJ929" s="12"/>
      <c r="BK929" s="12"/>
      <c r="BL929" s="12"/>
      <c r="BM929" s="12"/>
      <c r="BN929" s="12"/>
      <c r="BO929" s="12"/>
      <c r="BP929" s="12"/>
      <c r="BQ929" s="12"/>
      <c r="BR929" s="12"/>
      <c r="BS929" s="12"/>
      <c r="BT929" s="12"/>
      <c r="BU929" s="12"/>
      <c r="BV929" s="12"/>
      <c r="BW929" s="12"/>
      <c r="BX929" s="12"/>
      <c r="BY929" s="12"/>
      <c r="BZ929" s="12"/>
      <c r="CA929" s="12"/>
      <c r="CB929" s="12"/>
      <c r="CC929" s="12"/>
      <c r="CD929" s="12"/>
      <c r="CE929" s="12"/>
      <c r="CF929" s="12"/>
      <c r="CG929" s="12"/>
      <c r="CH929" s="12"/>
      <c r="CI929" s="12"/>
      <c r="CJ929" s="12"/>
      <c r="CK929" s="12"/>
      <c r="CL929" s="12"/>
      <c r="CM929" s="12"/>
      <c r="CN929" s="12"/>
      <c r="CO929" s="12"/>
      <c r="CP929" s="12"/>
      <c r="CQ929" s="12"/>
      <c r="CR929" s="12"/>
      <c r="CS929" s="12"/>
      <c r="CT929" s="12"/>
      <c r="CU929" s="12"/>
      <c r="CV929" s="12"/>
      <c r="CW929" s="12"/>
      <c r="CX929" s="12"/>
      <c r="CY929" s="12"/>
      <c r="CZ929" s="12"/>
      <c r="DA929" s="12"/>
      <c r="DB929" s="12"/>
      <c r="DC929" s="12"/>
      <c r="DD929" s="12"/>
      <c r="DE929" s="12"/>
      <c r="DF929" s="12"/>
      <c r="DG929" s="12"/>
      <c r="DH929" s="12"/>
      <c r="DI929" s="12"/>
      <c r="DJ929" s="12"/>
      <c r="DK929" s="12"/>
      <c r="DL929" s="12"/>
      <c r="DM929" s="12"/>
      <c r="DN929" s="12"/>
      <c r="DO929" s="12"/>
      <c r="DP929" s="12"/>
      <c r="DQ929" s="12"/>
      <c r="DR929" s="12"/>
      <c r="DS929" s="12"/>
      <c r="DT929" s="12"/>
      <c r="DU929" s="12"/>
      <c r="DV929" s="12"/>
      <c r="DW929" s="12"/>
      <c r="DX929" s="12"/>
      <c r="DY929" s="12"/>
      <c r="DZ929" s="12"/>
      <c r="EA929" s="12"/>
      <c r="EB929" s="12"/>
      <c r="EC929" s="12"/>
      <c r="ED929" s="12"/>
      <c r="EE929" s="12"/>
      <c r="EF929" s="12"/>
      <c r="EG929" s="12"/>
      <c r="EH929" s="12"/>
      <c r="EI929" s="12"/>
      <c r="EJ929" s="12"/>
      <c r="EK929" s="12"/>
      <c r="EL929" s="12"/>
      <c r="EM929" s="12"/>
      <c r="EN929" s="12"/>
      <c r="EO929" s="12"/>
      <c r="EP929" s="12"/>
      <c r="EQ929" s="12"/>
      <c r="ER929" s="12"/>
      <c r="ES929" s="12"/>
      <c r="ET929" s="12"/>
      <c r="EU929" s="12"/>
      <c r="EV929" s="12"/>
      <c r="EW929" s="12"/>
      <c r="EX929" s="12"/>
      <c r="EY929" s="12"/>
      <c r="EZ929" s="12"/>
      <c r="FA929" s="12"/>
      <c r="FB929" s="12"/>
      <c r="FC929" s="12"/>
      <c r="FD929" s="12"/>
      <c r="FE929" s="12"/>
      <c r="FF929" s="12"/>
      <c r="FG929" s="12"/>
      <c r="FH929" s="12"/>
      <c r="FI929" s="12"/>
      <c r="FJ929" s="12"/>
      <c r="FK929" s="12"/>
      <c r="FL929" s="12"/>
      <c r="FM929" s="12"/>
      <c r="FN929" s="12"/>
      <c r="FO929" s="12"/>
      <c r="FP929" s="12"/>
      <c r="FQ929" s="12"/>
      <c r="FR929" s="12"/>
      <c r="FS929" s="12"/>
      <c r="FT929" s="12"/>
      <c r="FU929" s="12"/>
      <c r="FV929" s="12"/>
      <c r="FW929" s="12"/>
      <c r="FX929" s="12"/>
      <c r="FY929" s="12"/>
      <c r="FZ929" s="12"/>
      <c r="GA929" s="12"/>
      <c r="GB929" s="12"/>
      <c r="GC929" s="12"/>
      <c r="GD929" s="12"/>
      <c r="GE929" s="12"/>
      <c r="GF929" s="12"/>
      <c r="GG929" s="12"/>
      <c r="GH929" s="12"/>
      <c r="GI929" s="12"/>
      <c r="GJ929" s="12"/>
      <c r="GK929" s="12"/>
      <c r="GL929" s="12"/>
      <c r="GM929" s="12"/>
      <c r="GN929" s="12"/>
      <c r="GO929" s="12"/>
      <c r="GP929" s="12"/>
      <c r="GQ929" s="12"/>
      <c r="GR929" s="12"/>
      <c r="GS929" s="12"/>
      <c r="GT929" s="12"/>
      <c r="GU929" s="12"/>
      <c r="GV929" s="12"/>
      <c r="GW929" s="12"/>
      <c r="GX929" s="12"/>
      <c r="GY929" s="12"/>
      <c r="GZ929" s="12"/>
      <c r="HA929" s="12"/>
      <c r="HB929" s="12"/>
      <c r="HC929" s="12"/>
      <c r="HD929" s="12"/>
      <c r="HE929" s="12"/>
      <c r="HF929" s="12"/>
      <c r="HG929" s="12"/>
      <c r="HH929" s="12"/>
      <c r="HI929" s="12"/>
      <c r="HJ929" s="12"/>
      <c r="HK929" s="12"/>
      <c r="HL929" s="12"/>
      <c r="HM929" s="12"/>
      <c r="HN929" s="12"/>
      <c r="HO929" s="12"/>
      <c r="HP929" s="12"/>
      <c r="HQ929" s="12"/>
      <c r="HR929" s="12"/>
      <c r="HS929" s="12"/>
      <c r="HT929" s="12"/>
      <c r="HU929" s="12"/>
      <c r="HV929" s="12"/>
      <c r="HW929" s="12"/>
      <c r="HX929" s="12"/>
      <c r="HY929" s="12"/>
      <c r="HZ929" s="12"/>
      <c r="IA929" s="12"/>
    </row>
    <row r="930" spans="1:235" s="1" customFormat="1" ht="18" customHeight="1" x14ac:dyDescent="0.25">
      <c r="A930" s="16" t="s">
        <v>11770</v>
      </c>
      <c r="B930" s="3" t="str">
        <f t="shared" si="27"/>
        <v>WCat</v>
      </c>
      <c r="C930" s="16"/>
      <c r="D930" s="17"/>
      <c r="E930" s="16"/>
      <c r="F930" s="16"/>
      <c r="G930" s="16" t="s">
        <v>12</v>
      </c>
      <c r="H930" s="84" t="s">
        <v>407</v>
      </c>
      <c r="I930" s="15" t="s">
        <v>11771</v>
      </c>
      <c r="J930" s="8"/>
      <c r="K930" s="7"/>
      <c r="L930" s="179"/>
      <c r="M930" s="277"/>
      <c r="N930" s="126"/>
    </row>
    <row r="931" spans="1:235" s="1" customFormat="1" ht="18" customHeight="1" x14ac:dyDescent="0.25">
      <c r="A931" s="16" t="s">
        <v>11772</v>
      </c>
      <c r="B931" s="3" t="str">
        <f t="shared" si="27"/>
        <v>WCat</v>
      </c>
      <c r="C931" s="16"/>
      <c r="D931" s="17"/>
      <c r="E931" s="16"/>
      <c r="F931" s="16"/>
      <c r="G931" s="16" t="s">
        <v>12</v>
      </c>
      <c r="H931" s="84" t="s">
        <v>407</v>
      </c>
      <c r="I931" s="15" t="s">
        <v>11773</v>
      </c>
      <c r="J931" s="8"/>
      <c r="K931" s="7"/>
      <c r="L931" s="179"/>
      <c r="M931" s="277"/>
      <c r="N931" s="126"/>
    </row>
    <row r="932" spans="1:235" s="1" customFormat="1" ht="18" customHeight="1" x14ac:dyDescent="0.25">
      <c r="A932" s="16" t="s">
        <v>11774</v>
      </c>
      <c r="B932" s="3" t="str">
        <f t="shared" si="27"/>
        <v>WCat</v>
      </c>
      <c r="C932" s="16"/>
      <c r="D932" s="17"/>
      <c r="E932" s="16"/>
      <c r="F932" s="16"/>
      <c r="G932" s="16" t="s">
        <v>12</v>
      </c>
      <c r="H932" s="84" t="s">
        <v>407</v>
      </c>
      <c r="I932" s="15" t="s">
        <v>11775</v>
      </c>
      <c r="J932" s="8"/>
      <c r="K932" s="7"/>
      <c r="L932" s="179"/>
      <c r="M932" s="277"/>
      <c r="N932" s="126"/>
    </row>
    <row r="933" spans="1:235" s="1" customFormat="1" ht="18" customHeight="1" x14ac:dyDescent="0.25">
      <c r="A933" s="16" t="s">
        <v>11776</v>
      </c>
      <c r="B933" s="3" t="str">
        <f t="shared" si="27"/>
        <v>WCat</v>
      </c>
      <c r="C933" s="16"/>
      <c r="D933" s="17"/>
      <c r="E933" s="16"/>
      <c r="F933" s="16"/>
      <c r="G933" s="16" t="s">
        <v>12</v>
      </c>
      <c r="H933" s="84" t="s">
        <v>407</v>
      </c>
      <c r="I933" s="15" t="s">
        <v>11777</v>
      </c>
      <c r="J933" s="8"/>
      <c r="K933" s="7"/>
      <c r="L933" s="179"/>
      <c r="M933" s="277"/>
      <c r="N933" s="126"/>
    </row>
    <row r="934" spans="1:235" s="1" customFormat="1" ht="18" customHeight="1" x14ac:dyDescent="0.25">
      <c r="A934" s="16" t="s">
        <v>11778</v>
      </c>
      <c r="B934" s="3" t="str">
        <f t="shared" si="27"/>
        <v>WCat</v>
      </c>
      <c r="C934" s="16"/>
      <c r="D934" s="17"/>
      <c r="E934" s="16"/>
      <c r="F934" s="16"/>
      <c r="G934" s="16" t="s">
        <v>12</v>
      </c>
      <c r="H934" s="84" t="s">
        <v>407</v>
      </c>
      <c r="I934" s="15" t="s">
        <v>11779</v>
      </c>
      <c r="J934" s="16"/>
      <c r="K934" s="18"/>
      <c r="L934" s="179"/>
      <c r="M934" s="277"/>
      <c r="N934" s="126"/>
    </row>
    <row r="935" spans="1:235" s="1" customFormat="1" ht="18" customHeight="1" x14ac:dyDescent="0.25">
      <c r="A935" s="16" t="s">
        <v>11780</v>
      </c>
      <c r="B935" s="3" t="str">
        <f t="shared" si="27"/>
        <v>WCat</v>
      </c>
      <c r="C935" s="16"/>
      <c r="D935" s="17"/>
      <c r="E935" s="16"/>
      <c r="F935" s="16"/>
      <c r="G935" s="16" t="s">
        <v>12</v>
      </c>
      <c r="H935" s="84" t="s">
        <v>407</v>
      </c>
      <c r="I935" s="15" t="s">
        <v>11781</v>
      </c>
      <c r="J935" s="16"/>
      <c r="K935" s="18"/>
      <c r="L935" s="179"/>
      <c r="M935" s="277"/>
      <c r="N935" s="126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  <c r="BI935" s="12"/>
      <c r="BJ935" s="12"/>
      <c r="BK935" s="12"/>
      <c r="BL935" s="12"/>
      <c r="BM935" s="12"/>
      <c r="BN935" s="12"/>
      <c r="BO935" s="12"/>
      <c r="BP935" s="12"/>
      <c r="BQ935" s="12"/>
      <c r="BR935" s="12"/>
      <c r="BS935" s="12"/>
      <c r="BT935" s="12"/>
      <c r="BU935" s="12"/>
      <c r="BV935" s="12"/>
      <c r="BW935" s="12"/>
      <c r="BX935" s="12"/>
      <c r="BY935" s="12"/>
      <c r="BZ935" s="12"/>
      <c r="CA935" s="12"/>
      <c r="CB935" s="12"/>
      <c r="CC935" s="12"/>
      <c r="CD935" s="12"/>
      <c r="CE935" s="12"/>
      <c r="CF935" s="12"/>
      <c r="CG935" s="12"/>
      <c r="CH935" s="12"/>
      <c r="CI935" s="12"/>
      <c r="CJ935" s="12"/>
      <c r="CK935" s="12"/>
      <c r="CL935" s="12"/>
      <c r="CM935" s="12"/>
      <c r="CN935" s="12"/>
      <c r="CO935" s="12"/>
      <c r="CP935" s="12"/>
      <c r="CQ935" s="12"/>
      <c r="CR935" s="12"/>
      <c r="CS935" s="12"/>
      <c r="CT935" s="12"/>
      <c r="CU935" s="12"/>
      <c r="CV935" s="12"/>
      <c r="CW935" s="12"/>
      <c r="CX935" s="12"/>
      <c r="CY935" s="12"/>
      <c r="CZ935" s="12"/>
      <c r="DA935" s="12"/>
      <c r="DB935" s="12"/>
      <c r="DC935" s="12"/>
      <c r="DD935" s="12"/>
      <c r="DE935" s="12"/>
      <c r="DF935" s="12"/>
      <c r="DG935" s="12"/>
      <c r="DH935" s="12"/>
      <c r="DI935" s="12"/>
      <c r="DJ935" s="12"/>
      <c r="DK935" s="12"/>
      <c r="DL935" s="12"/>
      <c r="DM935" s="12"/>
      <c r="DN935" s="12"/>
      <c r="DO935" s="12"/>
      <c r="DP935" s="12"/>
      <c r="DQ935" s="12"/>
      <c r="DR935" s="12"/>
      <c r="DS935" s="12"/>
      <c r="DT935" s="12"/>
      <c r="DU935" s="12"/>
      <c r="DV935" s="12"/>
      <c r="DW935" s="12"/>
      <c r="DX935" s="12"/>
      <c r="DY935" s="12"/>
      <c r="DZ935" s="12"/>
      <c r="EA935" s="12"/>
      <c r="EB935" s="12"/>
      <c r="EC935" s="12"/>
      <c r="ED935" s="12"/>
      <c r="EE935" s="12"/>
      <c r="EF935" s="12"/>
      <c r="EG935" s="12"/>
      <c r="EH935" s="12"/>
      <c r="EI935" s="12"/>
      <c r="EJ935" s="12"/>
      <c r="EK935" s="12"/>
      <c r="EL935" s="12"/>
      <c r="EM935" s="12"/>
      <c r="EN935" s="12"/>
      <c r="EO935" s="12"/>
      <c r="EP935" s="12"/>
      <c r="EQ935" s="12"/>
      <c r="ER935" s="12"/>
      <c r="ES935" s="12"/>
      <c r="ET935" s="12"/>
      <c r="EU935" s="12"/>
      <c r="EV935" s="12"/>
      <c r="EW935" s="12"/>
      <c r="EX935" s="12"/>
      <c r="EY935" s="12"/>
      <c r="EZ935" s="12"/>
      <c r="FA935" s="12"/>
      <c r="FB935" s="12"/>
      <c r="FC935" s="12"/>
      <c r="FD935" s="12"/>
      <c r="FE935" s="12"/>
      <c r="FF935" s="12"/>
      <c r="FG935" s="12"/>
      <c r="FH935" s="12"/>
      <c r="FI935" s="12"/>
      <c r="FJ935" s="12"/>
      <c r="FK935" s="12"/>
      <c r="FL935" s="12"/>
      <c r="FM935" s="12"/>
      <c r="FN935" s="12"/>
      <c r="FO935" s="12"/>
      <c r="FP935" s="12"/>
      <c r="FQ935" s="12"/>
      <c r="FR935" s="12"/>
      <c r="FS935" s="12"/>
      <c r="FT935" s="12"/>
      <c r="FU935" s="12"/>
      <c r="FV935" s="12"/>
      <c r="FW935" s="12"/>
      <c r="FX935" s="12"/>
      <c r="FY935" s="12"/>
      <c r="FZ935" s="12"/>
      <c r="GA935" s="12"/>
      <c r="GB935" s="12"/>
      <c r="GC935" s="12"/>
      <c r="GD935" s="12"/>
      <c r="GE935" s="12"/>
      <c r="GF935" s="12"/>
      <c r="GG935" s="12"/>
      <c r="GH935" s="12"/>
      <c r="GI935" s="12"/>
      <c r="GJ935" s="12"/>
      <c r="GK935" s="12"/>
      <c r="GL935" s="12"/>
      <c r="GM935" s="12"/>
      <c r="GN935" s="12"/>
      <c r="GO935" s="12"/>
      <c r="GP935" s="12"/>
      <c r="GQ935" s="12"/>
      <c r="GR935" s="12"/>
      <c r="GS935" s="12"/>
      <c r="GT935" s="12"/>
      <c r="GU935" s="12"/>
      <c r="GV935" s="12"/>
      <c r="GW935" s="12"/>
      <c r="GX935" s="12"/>
      <c r="GY935" s="12"/>
      <c r="GZ935" s="12"/>
      <c r="HA935" s="12"/>
      <c r="HB935" s="12"/>
      <c r="HC935" s="12"/>
      <c r="HD935" s="12"/>
      <c r="HE935" s="12"/>
      <c r="HF935" s="12"/>
      <c r="HG935" s="12"/>
      <c r="HH935" s="12"/>
      <c r="HI935" s="12"/>
      <c r="HJ935" s="12"/>
      <c r="HK935" s="12"/>
      <c r="HL935" s="12"/>
      <c r="HM935" s="12"/>
      <c r="HN935" s="12"/>
      <c r="HO935" s="12"/>
      <c r="HP935" s="12"/>
      <c r="HQ935" s="12"/>
      <c r="HR935" s="12"/>
      <c r="HS935" s="12"/>
      <c r="HT935" s="12"/>
      <c r="HU935" s="12"/>
      <c r="HV935" s="12"/>
      <c r="HW935" s="12"/>
      <c r="HX935" s="12"/>
      <c r="HY935" s="12"/>
      <c r="HZ935" s="12"/>
      <c r="IA935" s="12"/>
    </row>
    <row r="936" spans="1:235" s="1" customFormat="1" ht="18" customHeight="1" x14ac:dyDescent="0.25">
      <c r="A936" s="16" t="s">
        <v>11782</v>
      </c>
      <c r="B936" s="3" t="str">
        <f t="shared" si="27"/>
        <v>WCat</v>
      </c>
      <c r="C936" s="16"/>
      <c r="D936" s="17"/>
      <c r="E936" s="16"/>
      <c r="F936" s="16"/>
      <c r="G936" s="16" t="s">
        <v>12</v>
      </c>
      <c r="H936" s="84" t="s">
        <v>407</v>
      </c>
      <c r="I936" s="15" t="s">
        <v>11783</v>
      </c>
      <c r="J936" s="16"/>
      <c r="K936" s="18"/>
      <c r="L936" s="179"/>
      <c r="M936" s="277"/>
      <c r="N936" s="126"/>
    </row>
    <row r="937" spans="1:235" s="1" customFormat="1" ht="18" customHeight="1" x14ac:dyDescent="0.25">
      <c r="A937" s="16" t="s">
        <v>11784</v>
      </c>
      <c r="B937" s="3" t="str">
        <f t="shared" si="27"/>
        <v>WCat</v>
      </c>
      <c r="C937" s="16"/>
      <c r="D937" s="17"/>
      <c r="E937" s="16"/>
      <c r="F937" s="16"/>
      <c r="G937" s="16" t="s">
        <v>12</v>
      </c>
      <c r="H937" s="84" t="s">
        <v>407</v>
      </c>
      <c r="I937" s="15" t="s">
        <v>11785</v>
      </c>
      <c r="J937" s="8"/>
      <c r="K937" s="7"/>
      <c r="L937" s="179"/>
      <c r="M937" s="277"/>
      <c r="N937" s="126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  <c r="BJ937" s="12"/>
      <c r="BK937" s="12"/>
      <c r="BL937" s="12"/>
      <c r="BM937" s="12"/>
      <c r="BN937" s="12"/>
      <c r="BO937" s="12"/>
      <c r="BP937" s="12"/>
      <c r="BQ937" s="12"/>
      <c r="BR937" s="12"/>
      <c r="BS937" s="12"/>
      <c r="BT937" s="12"/>
      <c r="BU937" s="12"/>
      <c r="BV937" s="12"/>
      <c r="BW937" s="12"/>
      <c r="BX937" s="12"/>
      <c r="BY937" s="12"/>
      <c r="BZ937" s="12"/>
      <c r="CA937" s="12"/>
      <c r="CB937" s="12"/>
      <c r="CC937" s="12"/>
      <c r="CD937" s="12"/>
      <c r="CE937" s="12"/>
      <c r="CF937" s="12"/>
      <c r="CG937" s="12"/>
      <c r="CH937" s="12"/>
      <c r="CI937" s="12"/>
      <c r="CJ937" s="12"/>
      <c r="CK937" s="12"/>
      <c r="CL937" s="12"/>
      <c r="CM937" s="12"/>
      <c r="CN937" s="12"/>
      <c r="CO937" s="12"/>
      <c r="CP937" s="12"/>
      <c r="CQ937" s="12"/>
      <c r="CR937" s="12"/>
      <c r="CS937" s="12"/>
      <c r="CT937" s="12"/>
      <c r="CU937" s="12"/>
      <c r="CV937" s="12"/>
      <c r="CW937" s="12"/>
      <c r="CX937" s="12"/>
      <c r="CY937" s="12"/>
      <c r="CZ937" s="12"/>
      <c r="DA937" s="12"/>
      <c r="DB937" s="12"/>
      <c r="DC937" s="12"/>
      <c r="DD937" s="12"/>
      <c r="DE937" s="12"/>
      <c r="DF937" s="12"/>
      <c r="DG937" s="12"/>
      <c r="DH937" s="12"/>
      <c r="DI937" s="12"/>
      <c r="DJ937" s="12"/>
      <c r="DK937" s="12"/>
      <c r="DL937" s="12"/>
      <c r="DM937" s="12"/>
      <c r="DN937" s="12"/>
      <c r="DO937" s="12"/>
      <c r="DP937" s="12"/>
      <c r="DQ937" s="12"/>
      <c r="DR937" s="12"/>
      <c r="DS937" s="12"/>
      <c r="DT937" s="12"/>
      <c r="DU937" s="12"/>
      <c r="DV937" s="12"/>
      <c r="DW937" s="12"/>
      <c r="DX937" s="12"/>
      <c r="DY937" s="12"/>
      <c r="DZ937" s="12"/>
      <c r="EA937" s="12"/>
      <c r="EB937" s="12"/>
      <c r="EC937" s="12"/>
      <c r="ED937" s="12"/>
      <c r="EE937" s="12"/>
      <c r="EF937" s="12"/>
      <c r="EG937" s="12"/>
      <c r="EH937" s="12"/>
      <c r="EI937" s="12"/>
      <c r="EJ937" s="12"/>
      <c r="EK937" s="12"/>
      <c r="EL937" s="12"/>
      <c r="EM937" s="12"/>
      <c r="EN937" s="12"/>
      <c r="EO937" s="12"/>
      <c r="EP937" s="12"/>
      <c r="EQ937" s="12"/>
      <c r="ER937" s="12"/>
      <c r="ES937" s="12"/>
      <c r="ET937" s="12"/>
      <c r="EU937" s="12"/>
      <c r="EV937" s="12"/>
      <c r="EW937" s="12"/>
      <c r="EX937" s="12"/>
      <c r="EY937" s="12"/>
      <c r="EZ937" s="12"/>
      <c r="FA937" s="12"/>
      <c r="FB937" s="12"/>
      <c r="FC937" s="12"/>
      <c r="FD937" s="12"/>
      <c r="FE937" s="12"/>
      <c r="FF937" s="12"/>
      <c r="FG937" s="12"/>
      <c r="FH937" s="12"/>
      <c r="FI937" s="12"/>
      <c r="FJ937" s="12"/>
      <c r="FK937" s="12"/>
      <c r="FL937" s="12"/>
      <c r="FM937" s="12"/>
      <c r="FN937" s="12"/>
      <c r="FO937" s="12"/>
      <c r="FP937" s="12"/>
      <c r="FQ937" s="12"/>
      <c r="FR937" s="12"/>
      <c r="FS937" s="12"/>
      <c r="FT937" s="12"/>
      <c r="FU937" s="12"/>
      <c r="FV937" s="12"/>
      <c r="FW937" s="12"/>
      <c r="FX937" s="12"/>
      <c r="FY937" s="12"/>
      <c r="FZ937" s="12"/>
      <c r="GA937" s="12"/>
      <c r="GB937" s="12"/>
      <c r="GC937" s="12"/>
      <c r="GD937" s="12"/>
      <c r="GE937" s="12"/>
      <c r="GF937" s="12"/>
      <c r="GG937" s="12"/>
      <c r="GH937" s="12"/>
      <c r="GI937" s="12"/>
      <c r="GJ937" s="12"/>
      <c r="GK937" s="12"/>
      <c r="GL937" s="12"/>
      <c r="GM937" s="12"/>
      <c r="GN937" s="12"/>
      <c r="GO937" s="12"/>
      <c r="GP937" s="12"/>
      <c r="GQ937" s="12"/>
      <c r="GR937" s="12"/>
      <c r="GS937" s="12"/>
      <c r="GT937" s="12"/>
      <c r="GU937" s="12"/>
      <c r="GV937" s="12"/>
      <c r="GW937" s="12"/>
      <c r="GX937" s="12"/>
      <c r="GY937" s="12"/>
      <c r="GZ937" s="12"/>
      <c r="HA937" s="12"/>
      <c r="HB937" s="12"/>
      <c r="HC937" s="12"/>
      <c r="HD937" s="12"/>
      <c r="HE937" s="12"/>
      <c r="HF937" s="12"/>
      <c r="HG937" s="12"/>
      <c r="HH937" s="12"/>
      <c r="HI937" s="12"/>
      <c r="HJ937" s="12"/>
      <c r="HK937" s="12"/>
      <c r="HL937" s="12"/>
      <c r="HM937" s="12"/>
      <c r="HN937" s="12"/>
      <c r="HO937" s="12"/>
      <c r="HP937" s="12"/>
      <c r="HQ937" s="12"/>
      <c r="HR937" s="12"/>
      <c r="HS937" s="12"/>
      <c r="HT937" s="12"/>
      <c r="HU937" s="12"/>
      <c r="HV937" s="12"/>
      <c r="HW937" s="12"/>
      <c r="HX937" s="12"/>
      <c r="HY937" s="12"/>
      <c r="HZ937" s="12"/>
      <c r="IA937" s="12"/>
    </row>
    <row r="938" spans="1:235" s="1" customFormat="1" ht="18" customHeight="1" x14ac:dyDescent="0.25">
      <c r="A938" s="16" t="s">
        <v>11786</v>
      </c>
      <c r="B938" s="3" t="str">
        <f t="shared" si="27"/>
        <v>WCat</v>
      </c>
      <c r="C938" s="16"/>
      <c r="D938" s="17"/>
      <c r="E938" s="16"/>
      <c r="F938" s="16"/>
      <c r="G938" s="16" t="s">
        <v>12</v>
      </c>
      <c r="H938" s="84" t="s">
        <v>407</v>
      </c>
      <c r="I938" s="15" t="s">
        <v>11787</v>
      </c>
      <c r="J938" s="16"/>
      <c r="K938" s="18"/>
      <c r="L938" s="179"/>
      <c r="M938" s="277"/>
      <c r="N938" s="126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  <c r="BS938" s="12"/>
      <c r="BT938" s="12"/>
      <c r="BU938" s="12"/>
      <c r="BV938" s="12"/>
      <c r="BW938" s="12"/>
      <c r="BX938" s="12"/>
      <c r="BY938" s="12"/>
      <c r="BZ938" s="12"/>
      <c r="CA938" s="12"/>
      <c r="CB938" s="12"/>
      <c r="CC938" s="12"/>
      <c r="CD938" s="12"/>
      <c r="CE938" s="12"/>
      <c r="CF938" s="12"/>
      <c r="CG938" s="12"/>
      <c r="CH938" s="12"/>
      <c r="CI938" s="12"/>
      <c r="CJ938" s="12"/>
      <c r="CK938" s="12"/>
      <c r="CL938" s="12"/>
      <c r="CM938" s="12"/>
      <c r="CN938" s="12"/>
      <c r="CO938" s="12"/>
      <c r="CP938" s="12"/>
      <c r="CQ938" s="12"/>
      <c r="CR938" s="12"/>
      <c r="CS938" s="12"/>
      <c r="CT938" s="12"/>
      <c r="CU938" s="12"/>
      <c r="CV938" s="12"/>
      <c r="CW938" s="12"/>
      <c r="CX938" s="12"/>
      <c r="CY938" s="12"/>
      <c r="CZ938" s="12"/>
      <c r="DA938" s="12"/>
      <c r="DB938" s="12"/>
      <c r="DC938" s="12"/>
      <c r="DD938" s="12"/>
      <c r="DE938" s="12"/>
      <c r="DF938" s="12"/>
      <c r="DG938" s="12"/>
      <c r="DH938" s="12"/>
      <c r="DI938" s="12"/>
      <c r="DJ938" s="12"/>
      <c r="DK938" s="12"/>
      <c r="DL938" s="12"/>
      <c r="DM938" s="12"/>
      <c r="DN938" s="12"/>
      <c r="DO938" s="12"/>
      <c r="DP938" s="12"/>
      <c r="DQ938" s="12"/>
      <c r="DR938" s="12"/>
      <c r="DS938" s="12"/>
      <c r="DT938" s="12"/>
      <c r="DU938" s="12"/>
      <c r="DV938" s="12"/>
      <c r="DW938" s="12"/>
      <c r="DX938" s="12"/>
      <c r="DY938" s="12"/>
      <c r="DZ938" s="12"/>
      <c r="EA938" s="12"/>
      <c r="EB938" s="12"/>
      <c r="EC938" s="12"/>
      <c r="ED938" s="12"/>
      <c r="EE938" s="12"/>
      <c r="EF938" s="12"/>
      <c r="EG938" s="12"/>
      <c r="EH938" s="12"/>
      <c r="EI938" s="12"/>
      <c r="EJ938" s="12"/>
      <c r="EK938" s="12"/>
      <c r="EL938" s="12"/>
      <c r="EM938" s="12"/>
      <c r="EN938" s="12"/>
      <c r="EO938" s="12"/>
      <c r="EP938" s="12"/>
      <c r="EQ938" s="12"/>
      <c r="ER938" s="12"/>
      <c r="ES938" s="12"/>
      <c r="ET938" s="12"/>
      <c r="EU938" s="12"/>
      <c r="EV938" s="12"/>
      <c r="EW938" s="12"/>
      <c r="EX938" s="12"/>
      <c r="EY938" s="12"/>
      <c r="EZ938" s="12"/>
      <c r="FA938" s="12"/>
      <c r="FB938" s="12"/>
      <c r="FC938" s="12"/>
      <c r="FD938" s="12"/>
      <c r="FE938" s="12"/>
      <c r="FF938" s="12"/>
      <c r="FG938" s="12"/>
      <c r="FH938" s="12"/>
      <c r="FI938" s="12"/>
      <c r="FJ938" s="12"/>
      <c r="FK938" s="12"/>
      <c r="FL938" s="12"/>
      <c r="FM938" s="12"/>
      <c r="FN938" s="12"/>
      <c r="FO938" s="12"/>
      <c r="FP938" s="12"/>
      <c r="FQ938" s="12"/>
      <c r="FR938" s="12"/>
      <c r="FS938" s="12"/>
      <c r="FT938" s="12"/>
      <c r="FU938" s="12"/>
      <c r="FV938" s="12"/>
      <c r="FW938" s="12"/>
      <c r="FX938" s="12"/>
      <c r="FY938" s="12"/>
      <c r="FZ938" s="12"/>
      <c r="GA938" s="12"/>
      <c r="GB938" s="12"/>
      <c r="GC938" s="12"/>
      <c r="GD938" s="12"/>
      <c r="GE938" s="12"/>
      <c r="GF938" s="12"/>
      <c r="GG938" s="12"/>
      <c r="GH938" s="12"/>
      <c r="GI938" s="12"/>
      <c r="GJ938" s="12"/>
      <c r="GK938" s="12"/>
      <c r="GL938" s="12"/>
      <c r="GM938" s="12"/>
      <c r="GN938" s="12"/>
      <c r="GO938" s="12"/>
      <c r="GP938" s="12"/>
      <c r="GQ938" s="12"/>
      <c r="GR938" s="12"/>
      <c r="GS938" s="12"/>
      <c r="GT938" s="12"/>
      <c r="GU938" s="12"/>
      <c r="GV938" s="12"/>
      <c r="GW938" s="12"/>
      <c r="GX938" s="12"/>
      <c r="GY938" s="12"/>
      <c r="GZ938" s="12"/>
      <c r="HA938" s="12"/>
      <c r="HB938" s="12"/>
      <c r="HC938" s="12"/>
      <c r="HD938" s="12"/>
      <c r="HE938" s="12"/>
      <c r="HF938" s="12"/>
      <c r="HG938" s="12"/>
      <c r="HH938" s="12"/>
      <c r="HI938" s="12"/>
      <c r="HJ938" s="12"/>
      <c r="HK938" s="12"/>
      <c r="HL938" s="12"/>
      <c r="HM938" s="12"/>
      <c r="HN938" s="12"/>
      <c r="HO938" s="12"/>
      <c r="HP938" s="12"/>
      <c r="HQ938" s="12"/>
      <c r="HR938" s="12"/>
      <c r="HS938" s="12"/>
      <c r="HT938" s="12"/>
      <c r="HU938" s="12"/>
      <c r="HV938" s="12"/>
      <c r="HW938" s="12"/>
      <c r="HX938" s="12"/>
      <c r="HY938" s="12"/>
      <c r="HZ938" s="12"/>
      <c r="IA938" s="12"/>
    </row>
    <row r="939" spans="1:235" s="1" customFormat="1" ht="18" customHeight="1" x14ac:dyDescent="0.25">
      <c r="A939" s="16" t="s">
        <v>11788</v>
      </c>
      <c r="B939" s="3" t="str">
        <f t="shared" si="27"/>
        <v>WCat</v>
      </c>
      <c r="C939" s="16"/>
      <c r="D939" s="17"/>
      <c r="E939" s="16"/>
      <c r="F939" s="16"/>
      <c r="G939" s="16" t="s">
        <v>12</v>
      </c>
      <c r="H939" s="84" t="s">
        <v>407</v>
      </c>
      <c r="I939" s="15" t="s">
        <v>11789</v>
      </c>
      <c r="J939" s="8"/>
      <c r="K939" s="7"/>
      <c r="L939" s="179"/>
      <c r="M939" s="277"/>
      <c r="N939" s="126"/>
    </row>
    <row r="940" spans="1:235" s="1" customFormat="1" ht="18" customHeight="1" x14ac:dyDescent="0.25">
      <c r="A940" s="16" t="s">
        <v>11790</v>
      </c>
      <c r="B940" s="3" t="str">
        <f t="shared" si="27"/>
        <v>WCat</v>
      </c>
      <c r="C940" s="16"/>
      <c r="D940" s="17"/>
      <c r="E940" s="16"/>
      <c r="F940" s="16"/>
      <c r="G940" s="16" t="s">
        <v>12</v>
      </c>
      <c r="H940" s="84" t="s">
        <v>407</v>
      </c>
      <c r="I940" s="15" t="s">
        <v>11791</v>
      </c>
      <c r="J940" s="8"/>
      <c r="K940" s="7"/>
      <c r="L940" s="179"/>
      <c r="M940" s="277"/>
      <c r="N940" s="126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  <c r="BJ940" s="12"/>
      <c r="BK940" s="12"/>
      <c r="BL940" s="12"/>
      <c r="BM940" s="12"/>
      <c r="BN940" s="12"/>
      <c r="BO940" s="12"/>
      <c r="BP940" s="12"/>
      <c r="BQ940" s="12"/>
      <c r="BR940" s="12"/>
      <c r="BS940" s="12"/>
      <c r="BT940" s="12"/>
      <c r="BU940" s="12"/>
      <c r="BV940" s="12"/>
      <c r="BW940" s="12"/>
      <c r="BX940" s="12"/>
      <c r="BY940" s="12"/>
      <c r="BZ940" s="12"/>
      <c r="CA940" s="12"/>
      <c r="CB940" s="12"/>
      <c r="CC940" s="12"/>
      <c r="CD940" s="12"/>
      <c r="CE940" s="12"/>
      <c r="CF940" s="12"/>
      <c r="CG940" s="12"/>
      <c r="CH940" s="12"/>
      <c r="CI940" s="12"/>
      <c r="CJ940" s="12"/>
      <c r="CK940" s="12"/>
      <c r="CL940" s="12"/>
      <c r="CM940" s="12"/>
      <c r="CN940" s="12"/>
      <c r="CO940" s="12"/>
      <c r="CP940" s="12"/>
      <c r="CQ940" s="12"/>
      <c r="CR940" s="12"/>
      <c r="CS940" s="12"/>
      <c r="CT940" s="12"/>
      <c r="CU940" s="12"/>
      <c r="CV940" s="12"/>
      <c r="CW940" s="12"/>
      <c r="CX940" s="12"/>
      <c r="CY940" s="12"/>
      <c r="CZ940" s="12"/>
      <c r="DA940" s="12"/>
      <c r="DB940" s="12"/>
      <c r="DC940" s="12"/>
      <c r="DD940" s="12"/>
      <c r="DE940" s="12"/>
      <c r="DF940" s="12"/>
      <c r="DG940" s="12"/>
      <c r="DH940" s="12"/>
      <c r="DI940" s="12"/>
      <c r="DJ940" s="12"/>
      <c r="DK940" s="12"/>
      <c r="DL940" s="12"/>
      <c r="DM940" s="12"/>
      <c r="DN940" s="12"/>
      <c r="DO940" s="12"/>
      <c r="DP940" s="12"/>
      <c r="DQ940" s="12"/>
      <c r="DR940" s="12"/>
      <c r="DS940" s="12"/>
      <c r="DT940" s="12"/>
      <c r="DU940" s="12"/>
      <c r="DV940" s="12"/>
      <c r="DW940" s="12"/>
      <c r="DX940" s="12"/>
      <c r="DY940" s="12"/>
      <c r="DZ940" s="12"/>
      <c r="EA940" s="12"/>
      <c r="EB940" s="12"/>
      <c r="EC940" s="12"/>
      <c r="ED940" s="12"/>
      <c r="EE940" s="12"/>
      <c r="EF940" s="12"/>
      <c r="EG940" s="12"/>
      <c r="EH940" s="12"/>
      <c r="EI940" s="12"/>
      <c r="EJ940" s="12"/>
      <c r="EK940" s="12"/>
      <c r="EL940" s="12"/>
      <c r="EM940" s="12"/>
      <c r="EN940" s="12"/>
      <c r="EO940" s="12"/>
      <c r="EP940" s="12"/>
      <c r="EQ940" s="12"/>
      <c r="ER940" s="12"/>
      <c r="ES940" s="12"/>
      <c r="ET940" s="12"/>
      <c r="EU940" s="12"/>
      <c r="EV940" s="12"/>
      <c r="EW940" s="12"/>
      <c r="EX940" s="12"/>
      <c r="EY940" s="12"/>
      <c r="EZ940" s="12"/>
      <c r="FA940" s="12"/>
      <c r="FB940" s="12"/>
      <c r="FC940" s="12"/>
      <c r="FD940" s="12"/>
      <c r="FE940" s="12"/>
      <c r="FF940" s="12"/>
      <c r="FG940" s="12"/>
      <c r="FH940" s="12"/>
      <c r="FI940" s="12"/>
      <c r="FJ940" s="12"/>
      <c r="FK940" s="12"/>
      <c r="FL940" s="12"/>
      <c r="FM940" s="12"/>
      <c r="FN940" s="12"/>
      <c r="FO940" s="12"/>
      <c r="FP940" s="12"/>
      <c r="FQ940" s="12"/>
      <c r="FR940" s="12"/>
      <c r="FS940" s="12"/>
      <c r="FT940" s="12"/>
      <c r="FU940" s="12"/>
      <c r="FV940" s="12"/>
      <c r="FW940" s="12"/>
      <c r="FX940" s="12"/>
      <c r="FY940" s="12"/>
      <c r="FZ940" s="12"/>
      <c r="GA940" s="12"/>
      <c r="GB940" s="12"/>
      <c r="GC940" s="12"/>
      <c r="GD940" s="12"/>
      <c r="GE940" s="12"/>
      <c r="GF940" s="12"/>
      <c r="GG940" s="12"/>
      <c r="GH940" s="12"/>
      <c r="GI940" s="12"/>
      <c r="GJ940" s="12"/>
      <c r="GK940" s="12"/>
      <c r="GL940" s="12"/>
      <c r="GM940" s="12"/>
      <c r="GN940" s="12"/>
      <c r="GO940" s="12"/>
      <c r="GP940" s="12"/>
      <c r="GQ940" s="12"/>
      <c r="GR940" s="12"/>
      <c r="GS940" s="12"/>
      <c r="GT940" s="12"/>
      <c r="GU940" s="12"/>
      <c r="GV940" s="12"/>
      <c r="GW940" s="12"/>
      <c r="GX940" s="12"/>
      <c r="GY940" s="12"/>
      <c r="GZ940" s="12"/>
      <c r="HA940" s="12"/>
      <c r="HB940" s="12"/>
      <c r="HC940" s="12"/>
      <c r="HD940" s="12"/>
      <c r="HE940" s="12"/>
      <c r="HF940" s="12"/>
      <c r="HG940" s="12"/>
      <c r="HH940" s="12"/>
      <c r="HI940" s="12"/>
      <c r="HJ940" s="12"/>
      <c r="HK940" s="12"/>
      <c r="HL940" s="12"/>
      <c r="HM940" s="12"/>
      <c r="HN940" s="12"/>
      <c r="HO940" s="12"/>
      <c r="HP940" s="12"/>
      <c r="HQ940" s="12"/>
      <c r="HR940" s="12"/>
      <c r="HS940" s="12"/>
      <c r="HT940" s="12"/>
      <c r="HU940" s="12"/>
      <c r="HV940" s="12"/>
      <c r="HW940" s="12"/>
      <c r="HX940" s="12"/>
      <c r="HY940" s="12"/>
      <c r="HZ940" s="12"/>
      <c r="IA940" s="12"/>
    </row>
    <row r="941" spans="1:235" s="1" customFormat="1" ht="18" customHeight="1" x14ac:dyDescent="0.25">
      <c r="A941" s="16" t="s">
        <v>11792</v>
      </c>
      <c r="B941" s="3" t="str">
        <f t="shared" si="27"/>
        <v>WCat</v>
      </c>
      <c r="C941" s="16"/>
      <c r="D941" s="17"/>
      <c r="E941" s="16"/>
      <c r="F941" s="16"/>
      <c r="G941" s="16" t="s">
        <v>12</v>
      </c>
      <c r="H941" s="84" t="s">
        <v>407</v>
      </c>
      <c r="I941" s="15" t="s">
        <v>11793</v>
      </c>
      <c r="J941" s="16"/>
      <c r="K941" s="18"/>
      <c r="L941" s="179"/>
      <c r="M941" s="277"/>
      <c r="N941" s="126"/>
    </row>
    <row r="942" spans="1:235" s="1" customFormat="1" ht="18" customHeight="1" x14ac:dyDescent="0.25">
      <c r="A942" s="16" t="s">
        <v>11794</v>
      </c>
      <c r="B942" s="3" t="str">
        <f t="shared" si="27"/>
        <v>WCat</v>
      </c>
      <c r="C942" s="16"/>
      <c r="D942" s="17"/>
      <c r="E942" s="16"/>
      <c r="F942" s="16"/>
      <c r="G942" s="16" t="s">
        <v>12</v>
      </c>
      <c r="H942" s="84" t="s">
        <v>407</v>
      </c>
      <c r="I942" s="15" t="s">
        <v>11795</v>
      </c>
      <c r="J942" s="8"/>
      <c r="K942" s="7"/>
      <c r="L942" s="179"/>
      <c r="M942" s="277"/>
      <c r="N942" s="126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  <c r="BJ942" s="12"/>
      <c r="BK942" s="12"/>
      <c r="BL942" s="12"/>
      <c r="BM942" s="12"/>
      <c r="BN942" s="12"/>
      <c r="BO942" s="12"/>
      <c r="BP942" s="12"/>
      <c r="BQ942" s="12"/>
      <c r="BR942" s="12"/>
      <c r="BS942" s="12"/>
      <c r="BT942" s="12"/>
      <c r="BU942" s="12"/>
      <c r="BV942" s="12"/>
      <c r="BW942" s="12"/>
      <c r="BX942" s="12"/>
      <c r="BY942" s="12"/>
      <c r="BZ942" s="12"/>
      <c r="CA942" s="12"/>
      <c r="CB942" s="12"/>
      <c r="CC942" s="12"/>
      <c r="CD942" s="12"/>
      <c r="CE942" s="12"/>
      <c r="CF942" s="12"/>
      <c r="CG942" s="12"/>
      <c r="CH942" s="12"/>
      <c r="CI942" s="12"/>
      <c r="CJ942" s="12"/>
      <c r="CK942" s="12"/>
      <c r="CL942" s="12"/>
      <c r="CM942" s="12"/>
      <c r="CN942" s="12"/>
      <c r="CO942" s="12"/>
      <c r="CP942" s="12"/>
      <c r="CQ942" s="12"/>
      <c r="CR942" s="12"/>
      <c r="CS942" s="12"/>
      <c r="CT942" s="12"/>
      <c r="CU942" s="12"/>
      <c r="CV942" s="12"/>
      <c r="CW942" s="12"/>
      <c r="CX942" s="12"/>
      <c r="CY942" s="12"/>
      <c r="CZ942" s="12"/>
      <c r="DA942" s="12"/>
      <c r="DB942" s="12"/>
      <c r="DC942" s="12"/>
      <c r="DD942" s="12"/>
      <c r="DE942" s="12"/>
      <c r="DF942" s="12"/>
      <c r="DG942" s="12"/>
      <c r="DH942" s="12"/>
      <c r="DI942" s="12"/>
      <c r="DJ942" s="12"/>
      <c r="DK942" s="12"/>
      <c r="DL942" s="12"/>
      <c r="DM942" s="12"/>
      <c r="DN942" s="12"/>
      <c r="DO942" s="12"/>
      <c r="DP942" s="12"/>
      <c r="DQ942" s="12"/>
      <c r="DR942" s="12"/>
      <c r="DS942" s="12"/>
      <c r="DT942" s="12"/>
      <c r="DU942" s="12"/>
      <c r="DV942" s="12"/>
      <c r="DW942" s="12"/>
      <c r="DX942" s="12"/>
      <c r="DY942" s="12"/>
      <c r="DZ942" s="12"/>
      <c r="EA942" s="12"/>
      <c r="EB942" s="12"/>
      <c r="EC942" s="12"/>
      <c r="ED942" s="12"/>
      <c r="EE942" s="12"/>
      <c r="EF942" s="12"/>
      <c r="EG942" s="12"/>
      <c r="EH942" s="12"/>
      <c r="EI942" s="12"/>
      <c r="EJ942" s="12"/>
      <c r="EK942" s="12"/>
      <c r="EL942" s="12"/>
      <c r="EM942" s="12"/>
      <c r="EN942" s="12"/>
      <c r="EO942" s="12"/>
      <c r="EP942" s="12"/>
      <c r="EQ942" s="12"/>
      <c r="ER942" s="12"/>
      <c r="ES942" s="12"/>
      <c r="ET942" s="12"/>
      <c r="EU942" s="12"/>
      <c r="EV942" s="12"/>
      <c r="EW942" s="12"/>
      <c r="EX942" s="12"/>
      <c r="EY942" s="12"/>
      <c r="EZ942" s="12"/>
      <c r="FA942" s="12"/>
      <c r="FB942" s="12"/>
      <c r="FC942" s="12"/>
      <c r="FD942" s="12"/>
      <c r="FE942" s="12"/>
      <c r="FF942" s="12"/>
      <c r="FG942" s="12"/>
      <c r="FH942" s="12"/>
      <c r="FI942" s="12"/>
      <c r="FJ942" s="12"/>
      <c r="FK942" s="12"/>
      <c r="FL942" s="12"/>
      <c r="FM942" s="12"/>
      <c r="FN942" s="12"/>
      <c r="FO942" s="12"/>
      <c r="FP942" s="12"/>
      <c r="FQ942" s="12"/>
      <c r="FR942" s="12"/>
      <c r="FS942" s="12"/>
      <c r="FT942" s="12"/>
      <c r="FU942" s="12"/>
      <c r="FV942" s="12"/>
      <c r="FW942" s="12"/>
      <c r="FX942" s="12"/>
      <c r="FY942" s="12"/>
      <c r="FZ942" s="12"/>
      <c r="GA942" s="12"/>
      <c r="GB942" s="12"/>
      <c r="GC942" s="12"/>
      <c r="GD942" s="12"/>
      <c r="GE942" s="12"/>
      <c r="GF942" s="12"/>
      <c r="GG942" s="12"/>
      <c r="GH942" s="12"/>
      <c r="GI942" s="12"/>
      <c r="GJ942" s="12"/>
      <c r="GK942" s="12"/>
      <c r="GL942" s="12"/>
      <c r="GM942" s="12"/>
      <c r="GN942" s="12"/>
      <c r="GO942" s="12"/>
      <c r="GP942" s="12"/>
      <c r="GQ942" s="12"/>
      <c r="GR942" s="12"/>
      <c r="GS942" s="12"/>
      <c r="GT942" s="12"/>
      <c r="GU942" s="12"/>
      <c r="GV942" s="12"/>
      <c r="GW942" s="12"/>
      <c r="GX942" s="12"/>
      <c r="GY942" s="12"/>
      <c r="GZ942" s="12"/>
      <c r="HA942" s="12"/>
      <c r="HB942" s="12"/>
      <c r="HC942" s="12"/>
      <c r="HD942" s="12"/>
      <c r="HE942" s="12"/>
      <c r="HF942" s="12"/>
      <c r="HG942" s="12"/>
      <c r="HH942" s="12"/>
      <c r="HI942" s="12"/>
      <c r="HJ942" s="12"/>
      <c r="HK942" s="12"/>
      <c r="HL942" s="12"/>
      <c r="HM942" s="12"/>
      <c r="HN942" s="12"/>
      <c r="HO942" s="12"/>
      <c r="HP942" s="12"/>
      <c r="HQ942" s="12"/>
      <c r="HR942" s="12"/>
      <c r="HS942" s="12"/>
      <c r="HT942" s="12"/>
      <c r="HU942" s="12"/>
      <c r="HV942" s="12"/>
      <c r="HW942" s="12"/>
      <c r="HX942" s="12"/>
      <c r="HY942" s="12"/>
      <c r="HZ942" s="12"/>
      <c r="IA942" s="12"/>
    </row>
    <row r="943" spans="1:235" s="1" customFormat="1" ht="18" customHeight="1" x14ac:dyDescent="0.25">
      <c r="A943" s="16" t="s">
        <v>11796</v>
      </c>
      <c r="B943" s="3" t="str">
        <f t="shared" si="27"/>
        <v>WCat</v>
      </c>
      <c r="C943" s="16"/>
      <c r="D943" s="17"/>
      <c r="E943" s="16"/>
      <c r="F943" s="16"/>
      <c r="G943" s="16" t="s">
        <v>12</v>
      </c>
      <c r="H943" s="84" t="s">
        <v>407</v>
      </c>
      <c r="I943" s="15" t="s">
        <v>11797</v>
      </c>
      <c r="J943" s="16"/>
      <c r="K943" s="18"/>
      <c r="L943" s="179"/>
      <c r="M943" s="277"/>
      <c r="N943" s="126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/>
      <c r="BS943" s="12"/>
      <c r="BT943" s="12"/>
      <c r="BU943" s="12"/>
      <c r="BV943" s="12"/>
      <c r="BW943" s="12"/>
      <c r="BX943" s="12"/>
      <c r="BY943" s="12"/>
      <c r="BZ943" s="12"/>
      <c r="CA943" s="12"/>
      <c r="CB943" s="12"/>
      <c r="CC943" s="12"/>
      <c r="CD943" s="12"/>
      <c r="CE943" s="12"/>
      <c r="CF943" s="12"/>
      <c r="CG943" s="12"/>
      <c r="CH943" s="12"/>
      <c r="CI943" s="12"/>
      <c r="CJ943" s="12"/>
      <c r="CK943" s="12"/>
      <c r="CL943" s="12"/>
      <c r="CM943" s="12"/>
      <c r="CN943" s="12"/>
      <c r="CO943" s="12"/>
      <c r="CP943" s="12"/>
      <c r="CQ943" s="12"/>
      <c r="CR943" s="12"/>
      <c r="CS943" s="12"/>
      <c r="CT943" s="12"/>
      <c r="CU943" s="12"/>
      <c r="CV943" s="12"/>
      <c r="CW943" s="12"/>
      <c r="CX943" s="12"/>
      <c r="CY943" s="12"/>
      <c r="CZ943" s="12"/>
      <c r="DA943" s="12"/>
      <c r="DB943" s="12"/>
      <c r="DC943" s="12"/>
      <c r="DD943" s="12"/>
      <c r="DE943" s="12"/>
      <c r="DF943" s="12"/>
      <c r="DG943" s="12"/>
      <c r="DH943" s="12"/>
      <c r="DI943" s="12"/>
      <c r="DJ943" s="12"/>
      <c r="DK943" s="12"/>
      <c r="DL943" s="12"/>
      <c r="DM943" s="12"/>
      <c r="DN943" s="12"/>
      <c r="DO943" s="12"/>
      <c r="DP943" s="12"/>
      <c r="DQ943" s="12"/>
      <c r="DR943" s="12"/>
      <c r="DS943" s="12"/>
      <c r="DT943" s="12"/>
      <c r="DU943" s="12"/>
      <c r="DV943" s="12"/>
      <c r="DW943" s="12"/>
      <c r="DX943" s="12"/>
      <c r="DY943" s="12"/>
      <c r="DZ943" s="12"/>
      <c r="EA943" s="12"/>
      <c r="EB943" s="12"/>
      <c r="EC943" s="12"/>
      <c r="ED943" s="12"/>
      <c r="EE943" s="12"/>
      <c r="EF943" s="12"/>
      <c r="EG943" s="12"/>
      <c r="EH943" s="12"/>
      <c r="EI943" s="12"/>
      <c r="EJ943" s="12"/>
      <c r="EK943" s="12"/>
      <c r="EL943" s="12"/>
      <c r="EM943" s="12"/>
      <c r="EN943" s="12"/>
      <c r="EO943" s="12"/>
      <c r="EP943" s="12"/>
      <c r="EQ943" s="12"/>
      <c r="ER943" s="12"/>
      <c r="ES943" s="12"/>
      <c r="ET943" s="12"/>
      <c r="EU943" s="12"/>
      <c r="EV943" s="12"/>
      <c r="EW943" s="12"/>
      <c r="EX943" s="12"/>
      <c r="EY943" s="12"/>
      <c r="EZ943" s="12"/>
      <c r="FA943" s="12"/>
      <c r="FB943" s="12"/>
      <c r="FC943" s="12"/>
      <c r="FD943" s="12"/>
      <c r="FE943" s="12"/>
      <c r="FF943" s="12"/>
      <c r="FG943" s="12"/>
      <c r="FH943" s="12"/>
      <c r="FI943" s="12"/>
      <c r="FJ943" s="12"/>
      <c r="FK943" s="12"/>
      <c r="FL943" s="12"/>
      <c r="FM943" s="12"/>
      <c r="FN943" s="12"/>
      <c r="FO943" s="12"/>
      <c r="FP943" s="12"/>
      <c r="FQ943" s="12"/>
      <c r="FR943" s="12"/>
      <c r="FS943" s="12"/>
      <c r="FT943" s="12"/>
      <c r="FU943" s="12"/>
      <c r="FV943" s="12"/>
      <c r="FW943" s="12"/>
      <c r="FX943" s="12"/>
      <c r="FY943" s="12"/>
      <c r="FZ943" s="12"/>
      <c r="GA943" s="12"/>
      <c r="GB943" s="12"/>
      <c r="GC943" s="12"/>
      <c r="GD943" s="12"/>
      <c r="GE943" s="12"/>
      <c r="GF943" s="12"/>
      <c r="GG943" s="12"/>
      <c r="GH943" s="12"/>
      <c r="GI943" s="12"/>
      <c r="GJ943" s="12"/>
      <c r="GK943" s="12"/>
      <c r="GL943" s="12"/>
      <c r="GM943" s="12"/>
      <c r="GN943" s="12"/>
      <c r="GO943" s="12"/>
      <c r="GP943" s="12"/>
      <c r="GQ943" s="12"/>
      <c r="GR943" s="12"/>
      <c r="GS943" s="12"/>
      <c r="GT943" s="12"/>
      <c r="GU943" s="12"/>
      <c r="GV943" s="12"/>
      <c r="GW943" s="12"/>
      <c r="GX943" s="12"/>
      <c r="GY943" s="12"/>
      <c r="GZ943" s="12"/>
      <c r="HA943" s="12"/>
      <c r="HB943" s="12"/>
      <c r="HC943" s="12"/>
      <c r="HD943" s="12"/>
      <c r="HE943" s="12"/>
      <c r="HF943" s="12"/>
      <c r="HG943" s="12"/>
      <c r="HH943" s="12"/>
      <c r="HI943" s="12"/>
      <c r="HJ943" s="12"/>
      <c r="HK943" s="12"/>
      <c r="HL943" s="12"/>
      <c r="HM943" s="12"/>
      <c r="HN943" s="12"/>
      <c r="HO943" s="12"/>
      <c r="HP943" s="12"/>
      <c r="HQ943" s="12"/>
      <c r="HR943" s="12"/>
      <c r="HS943" s="12"/>
      <c r="HT943" s="12"/>
      <c r="HU943" s="12"/>
      <c r="HV943" s="12"/>
      <c r="HW943" s="12"/>
      <c r="HX943" s="12"/>
      <c r="HY943" s="12"/>
      <c r="HZ943" s="12"/>
      <c r="IA943" s="12"/>
    </row>
    <row r="944" spans="1:235" s="1" customFormat="1" ht="18" customHeight="1" x14ac:dyDescent="0.25">
      <c r="A944" s="16" t="s">
        <v>11798</v>
      </c>
      <c r="B944" s="3" t="str">
        <f t="shared" si="27"/>
        <v>WCat</v>
      </c>
      <c r="C944" s="16"/>
      <c r="D944" s="17"/>
      <c r="E944" s="16"/>
      <c r="F944" s="16"/>
      <c r="G944" s="16" t="s">
        <v>12</v>
      </c>
      <c r="H944" s="84" t="s">
        <v>407</v>
      </c>
      <c r="I944" s="15" t="s">
        <v>11799</v>
      </c>
      <c r="J944" s="8"/>
      <c r="K944" s="7"/>
      <c r="L944" s="179"/>
      <c r="M944" s="277"/>
      <c r="N944" s="126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  <c r="BJ944" s="12"/>
      <c r="BK944" s="12"/>
      <c r="BL944" s="12"/>
      <c r="BM944" s="12"/>
      <c r="BN944" s="12"/>
      <c r="BO944" s="12"/>
      <c r="BP944" s="12"/>
      <c r="BQ944" s="12"/>
      <c r="BR944" s="12"/>
      <c r="BS944" s="12"/>
      <c r="BT944" s="12"/>
      <c r="BU944" s="12"/>
      <c r="BV944" s="12"/>
      <c r="BW944" s="12"/>
      <c r="BX944" s="12"/>
      <c r="BY944" s="12"/>
      <c r="BZ944" s="12"/>
      <c r="CA944" s="12"/>
      <c r="CB944" s="12"/>
      <c r="CC944" s="12"/>
      <c r="CD944" s="12"/>
      <c r="CE944" s="12"/>
      <c r="CF944" s="12"/>
      <c r="CG944" s="12"/>
      <c r="CH944" s="12"/>
      <c r="CI944" s="12"/>
      <c r="CJ944" s="12"/>
      <c r="CK944" s="12"/>
      <c r="CL944" s="12"/>
      <c r="CM944" s="12"/>
      <c r="CN944" s="12"/>
      <c r="CO944" s="12"/>
      <c r="CP944" s="12"/>
      <c r="CQ944" s="12"/>
      <c r="CR944" s="12"/>
      <c r="CS944" s="12"/>
      <c r="CT944" s="12"/>
      <c r="CU944" s="12"/>
      <c r="CV944" s="12"/>
      <c r="CW944" s="12"/>
      <c r="CX944" s="12"/>
      <c r="CY944" s="12"/>
      <c r="CZ944" s="12"/>
      <c r="DA944" s="12"/>
      <c r="DB944" s="12"/>
      <c r="DC944" s="12"/>
      <c r="DD944" s="12"/>
      <c r="DE944" s="12"/>
      <c r="DF944" s="12"/>
      <c r="DG944" s="12"/>
      <c r="DH944" s="12"/>
      <c r="DI944" s="12"/>
      <c r="DJ944" s="12"/>
      <c r="DK944" s="12"/>
      <c r="DL944" s="12"/>
      <c r="DM944" s="12"/>
      <c r="DN944" s="12"/>
      <c r="DO944" s="12"/>
      <c r="DP944" s="12"/>
      <c r="DQ944" s="12"/>
      <c r="DR944" s="12"/>
      <c r="DS944" s="12"/>
      <c r="DT944" s="12"/>
      <c r="DU944" s="12"/>
      <c r="DV944" s="12"/>
      <c r="DW944" s="12"/>
      <c r="DX944" s="12"/>
      <c r="DY944" s="12"/>
      <c r="DZ944" s="12"/>
      <c r="EA944" s="12"/>
      <c r="EB944" s="12"/>
      <c r="EC944" s="12"/>
      <c r="ED944" s="12"/>
      <c r="EE944" s="12"/>
      <c r="EF944" s="12"/>
      <c r="EG944" s="12"/>
      <c r="EH944" s="12"/>
      <c r="EI944" s="12"/>
      <c r="EJ944" s="12"/>
      <c r="EK944" s="12"/>
      <c r="EL944" s="12"/>
      <c r="EM944" s="12"/>
      <c r="EN944" s="12"/>
      <c r="EO944" s="12"/>
      <c r="EP944" s="12"/>
      <c r="EQ944" s="12"/>
      <c r="ER944" s="12"/>
      <c r="ES944" s="12"/>
      <c r="ET944" s="12"/>
      <c r="EU944" s="12"/>
      <c r="EV944" s="12"/>
      <c r="EW944" s="12"/>
      <c r="EX944" s="12"/>
      <c r="EY944" s="12"/>
      <c r="EZ944" s="12"/>
      <c r="FA944" s="12"/>
      <c r="FB944" s="12"/>
      <c r="FC944" s="12"/>
      <c r="FD944" s="12"/>
      <c r="FE944" s="12"/>
      <c r="FF944" s="12"/>
      <c r="FG944" s="12"/>
      <c r="FH944" s="12"/>
      <c r="FI944" s="12"/>
      <c r="FJ944" s="12"/>
      <c r="FK944" s="12"/>
      <c r="FL944" s="12"/>
      <c r="FM944" s="12"/>
      <c r="FN944" s="12"/>
      <c r="FO944" s="12"/>
      <c r="FP944" s="12"/>
      <c r="FQ944" s="12"/>
      <c r="FR944" s="12"/>
      <c r="FS944" s="12"/>
      <c r="FT944" s="12"/>
      <c r="FU944" s="12"/>
      <c r="FV944" s="12"/>
      <c r="FW944" s="12"/>
      <c r="FX944" s="12"/>
      <c r="FY944" s="12"/>
      <c r="FZ944" s="12"/>
      <c r="GA944" s="12"/>
      <c r="GB944" s="12"/>
      <c r="GC944" s="12"/>
      <c r="GD944" s="12"/>
      <c r="GE944" s="12"/>
      <c r="GF944" s="12"/>
      <c r="GG944" s="12"/>
      <c r="GH944" s="12"/>
      <c r="GI944" s="12"/>
      <c r="GJ944" s="12"/>
      <c r="GK944" s="12"/>
      <c r="GL944" s="12"/>
      <c r="GM944" s="12"/>
      <c r="GN944" s="12"/>
      <c r="GO944" s="12"/>
      <c r="GP944" s="12"/>
      <c r="GQ944" s="12"/>
      <c r="GR944" s="12"/>
      <c r="GS944" s="12"/>
      <c r="GT944" s="12"/>
      <c r="GU944" s="12"/>
      <c r="GV944" s="12"/>
      <c r="GW944" s="12"/>
      <c r="GX944" s="12"/>
      <c r="GY944" s="12"/>
      <c r="GZ944" s="12"/>
      <c r="HA944" s="12"/>
      <c r="HB944" s="12"/>
      <c r="HC944" s="12"/>
      <c r="HD944" s="12"/>
      <c r="HE944" s="12"/>
      <c r="HF944" s="12"/>
      <c r="HG944" s="12"/>
      <c r="HH944" s="12"/>
      <c r="HI944" s="12"/>
      <c r="HJ944" s="12"/>
      <c r="HK944" s="12"/>
      <c r="HL944" s="12"/>
      <c r="HM944" s="12"/>
      <c r="HN944" s="12"/>
      <c r="HO944" s="12"/>
      <c r="HP944" s="12"/>
      <c r="HQ944" s="12"/>
      <c r="HR944" s="12"/>
      <c r="HS944" s="12"/>
      <c r="HT944" s="12"/>
      <c r="HU944" s="12"/>
      <c r="HV944" s="12"/>
      <c r="HW944" s="12"/>
      <c r="HX944" s="12"/>
      <c r="HY944" s="12"/>
      <c r="HZ944" s="12"/>
      <c r="IA944" s="12"/>
    </row>
    <row r="945" spans="1:235" s="1" customFormat="1" ht="18" customHeight="1" x14ac:dyDescent="0.25">
      <c r="A945" s="16" t="s">
        <v>11800</v>
      </c>
      <c r="B945" s="3" t="str">
        <f t="shared" si="27"/>
        <v>WCat</v>
      </c>
      <c r="C945" s="16"/>
      <c r="D945" s="17"/>
      <c r="E945" s="16"/>
      <c r="F945" s="16"/>
      <c r="G945" s="16" t="s">
        <v>12</v>
      </c>
      <c r="H945" s="84" t="s">
        <v>407</v>
      </c>
      <c r="I945" s="15" t="s">
        <v>11801</v>
      </c>
      <c r="J945" s="8"/>
      <c r="K945" s="7"/>
      <c r="L945" s="179"/>
      <c r="M945" s="277"/>
      <c r="N945" s="126"/>
    </row>
    <row r="946" spans="1:235" s="1" customFormat="1" ht="18" customHeight="1" x14ac:dyDescent="0.25">
      <c r="A946" s="16" t="s">
        <v>11802</v>
      </c>
      <c r="B946" s="3" t="str">
        <f t="shared" si="27"/>
        <v>WCat</v>
      </c>
      <c r="C946" s="16"/>
      <c r="D946" s="17"/>
      <c r="E946" s="16"/>
      <c r="F946" s="16"/>
      <c r="G946" s="16" t="s">
        <v>12</v>
      </c>
      <c r="H946" s="84" t="s">
        <v>407</v>
      </c>
      <c r="I946" s="15" t="s">
        <v>11803</v>
      </c>
      <c r="J946" s="8"/>
      <c r="K946" s="7"/>
      <c r="L946" s="179"/>
      <c r="M946" s="277"/>
      <c r="N946" s="126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  <c r="BJ946" s="12"/>
      <c r="BK946" s="12"/>
      <c r="BL946" s="12"/>
      <c r="BM946" s="12"/>
      <c r="BN946" s="12"/>
      <c r="BO946" s="12"/>
      <c r="BP946" s="12"/>
      <c r="BQ946" s="12"/>
      <c r="BR946" s="12"/>
      <c r="BS946" s="12"/>
      <c r="BT946" s="12"/>
      <c r="BU946" s="12"/>
      <c r="BV946" s="12"/>
      <c r="BW946" s="12"/>
      <c r="BX946" s="12"/>
      <c r="BY946" s="12"/>
      <c r="BZ946" s="12"/>
      <c r="CA946" s="12"/>
      <c r="CB946" s="12"/>
      <c r="CC946" s="12"/>
      <c r="CD946" s="12"/>
      <c r="CE946" s="12"/>
      <c r="CF946" s="12"/>
      <c r="CG946" s="12"/>
      <c r="CH946" s="12"/>
      <c r="CI946" s="12"/>
      <c r="CJ946" s="12"/>
      <c r="CK946" s="12"/>
      <c r="CL946" s="12"/>
      <c r="CM946" s="12"/>
      <c r="CN946" s="12"/>
      <c r="CO946" s="12"/>
      <c r="CP946" s="12"/>
      <c r="CQ946" s="12"/>
      <c r="CR946" s="12"/>
      <c r="CS946" s="12"/>
      <c r="CT946" s="12"/>
      <c r="CU946" s="12"/>
      <c r="CV946" s="12"/>
      <c r="CW946" s="12"/>
      <c r="CX946" s="12"/>
      <c r="CY946" s="12"/>
      <c r="CZ946" s="12"/>
      <c r="DA946" s="12"/>
      <c r="DB946" s="12"/>
      <c r="DC946" s="12"/>
      <c r="DD946" s="12"/>
      <c r="DE946" s="12"/>
      <c r="DF946" s="12"/>
      <c r="DG946" s="12"/>
      <c r="DH946" s="12"/>
      <c r="DI946" s="12"/>
      <c r="DJ946" s="12"/>
      <c r="DK946" s="12"/>
      <c r="DL946" s="12"/>
      <c r="DM946" s="12"/>
      <c r="DN946" s="12"/>
      <c r="DO946" s="12"/>
      <c r="DP946" s="12"/>
      <c r="DQ946" s="12"/>
      <c r="DR946" s="12"/>
      <c r="DS946" s="12"/>
      <c r="DT946" s="12"/>
      <c r="DU946" s="12"/>
      <c r="DV946" s="12"/>
      <c r="DW946" s="12"/>
      <c r="DX946" s="12"/>
      <c r="DY946" s="12"/>
      <c r="DZ946" s="12"/>
      <c r="EA946" s="12"/>
      <c r="EB946" s="12"/>
      <c r="EC946" s="12"/>
      <c r="ED946" s="12"/>
      <c r="EE946" s="12"/>
      <c r="EF946" s="12"/>
      <c r="EG946" s="12"/>
      <c r="EH946" s="12"/>
      <c r="EI946" s="12"/>
      <c r="EJ946" s="12"/>
      <c r="EK946" s="12"/>
      <c r="EL946" s="12"/>
      <c r="EM946" s="12"/>
      <c r="EN946" s="12"/>
      <c r="EO946" s="12"/>
      <c r="EP946" s="12"/>
      <c r="EQ946" s="12"/>
      <c r="ER946" s="12"/>
      <c r="ES946" s="12"/>
      <c r="ET946" s="12"/>
      <c r="EU946" s="12"/>
      <c r="EV946" s="12"/>
      <c r="EW946" s="12"/>
      <c r="EX946" s="12"/>
      <c r="EY946" s="12"/>
      <c r="EZ946" s="12"/>
      <c r="FA946" s="12"/>
      <c r="FB946" s="12"/>
      <c r="FC946" s="12"/>
      <c r="FD946" s="12"/>
      <c r="FE946" s="12"/>
      <c r="FF946" s="12"/>
      <c r="FG946" s="12"/>
      <c r="FH946" s="12"/>
      <c r="FI946" s="12"/>
      <c r="FJ946" s="12"/>
      <c r="FK946" s="12"/>
      <c r="FL946" s="12"/>
      <c r="FM946" s="12"/>
      <c r="FN946" s="12"/>
      <c r="FO946" s="12"/>
      <c r="FP946" s="12"/>
      <c r="FQ946" s="12"/>
      <c r="FR946" s="12"/>
      <c r="FS946" s="12"/>
      <c r="FT946" s="12"/>
      <c r="FU946" s="12"/>
      <c r="FV946" s="12"/>
      <c r="FW946" s="12"/>
      <c r="FX946" s="12"/>
      <c r="FY946" s="12"/>
      <c r="FZ946" s="12"/>
      <c r="GA946" s="12"/>
      <c r="GB946" s="12"/>
      <c r="GC946" s="12"/>
      <c r="GD946" s="12"/>
      <c r="GE946" s="12"/>
      <c r="GF946" s="12"/>
      <c r="GG946" s="12"/>
      <c r="GH946" s="12"/>
      <c r="GI946" s="12"/>
      <c r="GJ946" s="12"/>
      <c r="GK946" s="12"/>
      <c r="GL946" s="12"/>
      <c r="GM946" s="12"/>
      <c r="GN946" s="12"/>
      <c r="GO946" s="12"/>
      <c r="GP946" s="12"/>
      <c r="GQ946" s="12"/>
      <c r="GR946" s="12"/>
      <c r="GS946" s="12"/>
      <c r="GT946" s="12"/>
      <c r="GU946" s="12"/>
      <c r="GV946" s="12"/>
      <c r="GW946" s="12"/>
      <c r="GX946" s="12"/>
      <c r="GY946" s="12"/>
      <c r="GZ946" s="12"/>
      <c r="HA946" s="12"/>
      <c r="HB946" s="12"/>
      <c r="HC946" s="12"/>
      <c r="HD946" s="12"/>
      <c r="HE946" s="12"/>
      <c r="HF946" s="12"/>
      <c r="HG946" s="12"/>
      <c r="HH946" s="12"/>
      <c r="HI946" s="12"/>
      <c r="HJ946" s="12"/>
      <c r="HK946" s="12"/>
      <c r="HL946" s="12"/>
      <c r="HM946" s="12"/>
      <c r="HN946" s="12"/>
      <c r="HO946" s="12"/>
      <c r="HP946" s="12"/>
      <c r="HQ946" s="12"/>
      <c r="HR946" s="12"/>
      <c r="HS946" s="12"/>
      <c r="HT946" s="12"/>
      <c r="HU946" s="12"/>
      <c r="HV946" s="12"/>
      <c r="HW946" s="12"/>
      <c r="HX946" s="12"/>
      <c r="HY946" s="12"/>
      <c r="HZ946" s="12"/>
      <c r="IA946" s="12"/>
    </row>
    <row r="947" spans="1:235" s="1" customFormat="1" ht="18" customHeight="1" x14ac:dyDescent="0.25">
      <c r="A947" s="16" t="s">
        <v>11804</v>
      </c>
      <c r="B947" s="3" t="str">
        <f t="shared" si="27"/>
        <v>WCat</v>
      </c>
      <c r="C947" s="16"/>
      <c r="D947" s="17" t="s">
        <v>11805</v>
      </c>
      <c r="E947" s="3" t="str">
        <f>HYPERLINK(CONCATENATE("http://www.worldcat.org/search?q=",D947),"WCat")</f>
        <v>WCat</v>
      </c>
      <c r="F947" s="16"/>
      <c r="G947" s="16" t="s">
        <v>12</v>
      </c>
      <c r="H947" s="84" t="s">
        <v>407</v>
      </c>
      <c r="I947" s="15" t="s">
        <v>11806</v>
      </c>
      <c r="J947" s="16"/>
      <c r="K947" s="18"/>
      <c r="L947" s="179"/>
      <c r="M947" s="277"/>
      <c r="N947" s="126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  <c r="BJ947" s="12"/>
      <c r="BK947" s="12"/>
      <c r="BL947" s="12"/>
      <c r="BM947" s="12"/>
      <c r="BN947" s="12"/>
      <c r="BO947" s="12"/>
      <c r="BP947" s="12"/>
      <c r="BQ947" s="12"/>
      <c r="BR947" s="12"/>
      <c r="BS947" s="12"/>
      <c r="BT947" s="12"/>
      <c r="BU947" s="12"/>
      <c r="BV947" s="12"/>
      <c r="BW947" s="12"/>
      <c r="BX947" s="12"/>
      <c r="BY947" s="12"/>
      <c r="BZ947" s="12"/>
      <c r="CA947" s="12"/>
      <c r="CB947" s="12"/>
      <c r="CC947" s="12"/>
      <c r="CD947" s="12"/>
      <c r="CE947" s="12"/>
      <c r="CF947" s="12"/>
      <c r="CG947" s="12"/>
      <c r="CH947" s="12"/>
      <c r="CI947" s="12"/>
      <c r="CJ947" s="12"/>
      <c r="CK947" s="12"/>
      <c r="CL947" s="12"/>
      <c r="CM947" s="12"/>
      <c r="CN947" s="12"/>
      <c r="CO947" s="12"/>
      <c r="CP947" s="12"/>
      <c r="CQ947" s="12"/>
      <c r="CR947" s="12"/>
      <c r="CS947" s="12"/>
      <c r="CT947" s="12"/>
      <c r="CU947" s="12"/>
      <c r="CV947" s="12"/>
      <c r="CW947" s="12"/>
      <c r="CX947" s="12"/>
      <c r="CY947" s="12"/>
      <c r="CZ947" s="12"/>
      <c r="DA947" s="12"/>
      <c r="DB947" s="12"/>
      <c r="DC947" s="12"/>
      <c r="DD947" s="12"/>
      <c r="DE947" s="12"/>
      <c r="DF947" s="12"/>
      <c r="DG947" s="12"/>
      <c r="DH947" s="12"/>
      <c r="DI947" s="12"/>
      <c r="DJ947" s="12"/>
      <c r="DK947" s="12"/>
      <c r="DL947" s="12"/>
      <c r="DM947" s="12"/>
      <c r="DN947" s="12"/>
      <c r="DO947" s="12"/>
      <c r="DP947" s="12"/>
      <c r="DQ947" s="12"/>
      <c r="DR947" s="12"/>
      <c r="DS947" s="12"/>
      <c r="DT947" s="12"/>
      <c r="DU947" s="12"/>
      <c r="DV947" s="12"/>
      <c r="DW947" s="12"/>
      <c r="DX947" s="12"/>
      <c r="DY947" s="12"/>
      <c r="DZ947" s="12"/>
      <c r="EA947" s="12"/>
      <c r="EB947" s="12"/>
      <c r="EC947" s="12"/>
      <c r="ED947" s="12"/>
      <c r="EE947" s="12"/>
      <c r="EF947" s="12"/>
      <c r="EG947" s="12"/>
      <c r="EH947" s="12"/>
      <c r="EI947" s="12"/>
      <c r="EJ947" s="12"/>
      <c r="EK947" s="12"/>
      <c r="EL947" s="12"/>
      <c r="EM947" s="12"/>
      <c r="EN947" s="12"/>
      <c r="EO947" s="12"/>
      <c r="EP947" s="12"/>
      <c r="EQ947" s="12"/>
      <c r="ER947" s="12"/>
      <c r="ES947" s="12"/>
      <c r="ET947" s="12"/>
      <c r="EU947" s="12"/>
      <c r="EV947" s="12"/>
      <c r="EW947" s="12"/>
      <c r="EX947" s="12"/>
      <c r="EY947" s="12"/>
      <c r="EZ947" s="12"/>
      <c r="FA947" s="12"/>
      <c r="FB947" s="12"/>
      <c r="FC947" s="12"/>
      <c r="FD947" s="12"/>
      <c r="FE947" s="12"/>
      <c r="FF947" s="12"/>
      <c r="FG947" s="12"/>
      <c r="FH947" s="12"/>
      <c r="FI947" s="12"/>
      <c r="FJ947" s="12"/>
      <c r="FK947" s="12"/>
      <c r="FL947" s="12"/>
      <c r="FM947" s="12"/>
      <c r="FN947" s="12"/>
      <c r="FO947" s="12"/>
      <c r="FP947" s="12"/>
      <c r="FQ947" s="12"/>
      <c r="FR947" s="12"/>
      <c r="FS947" s="12"/>
      <c r="FT947" s="12"/>
      <c r="FU947" s="12"/>
      <c r="FV947" s="12"/>
      <c r="FW947" s="12"/>
      <c r="FX947" s="12"/>
      <c r="FY947" s="12"/>
      <c r="FZ947" s="12"/>
      <c r="GA947" s="12"/>
      <c r="GB947" s="12"/>
      <c r="GC947" s="12"/>
      <c r="GD947" s="12"/>
      <c r="GE947" s="12"/>
      <c r="GF947" s="12"/>
      <c r="GG947" s="12"/>
      <c r="GH947" s="12"/>
      <c r="GI947" s="12"/>
      <c r="GJ947" s="12"/>
      <c r="GK947" s="12"/>
      <c r="GL947" s="12"/>
      <c r="GM947" s="12"/>
      <c r="GN947" s="12"/>
      <c r="GO947" s="12"/>
      <c r="GP947" s="12"/>
      <c r="GQ947" s="12"/>
      <c r="GR947" s="12"/>
      <c r="GS947" s="12"/>
      <c r="GT947" s="12"/>
      <c r="GU947" s="12"/>
      <c r="GV947" s="12"/>
      <c r="GW947" s="12"/>
      <c r="GX947" s="12"/>
      <c r="GY947" s="12"/>
      <c r="GZ947" s="12"/>
      <c r="HA947" s="12"/>
      <c r="HB947" s="12"/>
      <c r="HC947" s="12"/>
      <c r="HD947" s="12"/>
      <c r="HE947" s="12"/>
      <c r="HF947" s="12"/>
      <c r="HG947" s="12"/>
      <c r="HH947" s="12"/>
      <c r="HI947" s="12"/>
      <c r="HJ947" s="12"/>
      <c r="HK947" s="12"/>
      <c r="HL947" s="12"/>
      <c r="HM947" s="12"/>
      <c r="HN947" s="12"/>
      <c r="HO947" s="12"/>
      <c r="HP947" s="12"/>
      <c r="HQ947" s="12"/>
      <c r="HR947" s="12"/>
      <c r="HS947" s="12"/>
      <c r="HT947" s="12"/>
      <c r="HU947" s="12"/>
      <c r="HV947" s="12"/>
      <c r="HW947" s="12"/>
      <c r="HX947" s="12"/>
      <c r="HY947" s="12"/>
      <c r="HZ947" s="12"/>
      <c r="IA947" s="12"/>
    </row>
    <row r="948" spans="1:235" s="1" customFormat="1" ht="18" customHeight="1" x14ac:dyDescent="0.25">
      <c r="A948" s="16" t="s">
        <v>11807</v>
      </c>
      <c r="B948" s="3" t="str">
        <f t="shared" si="27"/>
        <v>WCat</v>
      </c>
      <c r="C948" s="16"/>
      <c r="D948" s="17"/>
      <c r="E948" s="16"/>
      <c r="F948" s="16"/>
      <c r="G948" s="16" t="s">
        <v>12</v>
      </c>
      <c r="H948" s="84" t="s">
        <v>407</v>
      </c>
      <c r="I948" s="15" t="s">
        <v>11808</v>
      </c>
      <c r="J948" s="8"/>
      <c r="K948" s="7"/>
      <c r="L948" s="179"/>
      <c r="M948" s="277"/>
      <c r="N948" s="126"/>
    </row>
    <row r="949" spans="1:235" s="1" customFormat="1" ht="18" customHeight="1" x14ac:dyDescent="0.25">
      <c r="A949" s="16" t="s">
        <v>11809</v>
      </c>
      <c r="B949" s="3" t="str">
        <f t="shared" si="27"/>
        <v>WCat</v>
      </c>
      <c r="C949" s="16"/>
      <c r="D949" s="17"/>
      <c r="E949" s="16"/>
      <c r="F949" s="16"/>
      <c r="G949" s="16" t="s">
        <v>12</v>
      </c>
      <c r="H949" s="84" t="s">
        <v>407</v>
      </c>
      <c r="I949" s="15" t="s">
        <v>11810</v>
      </c>
      <c r="J949" s="8"/>
      <c r="K949" s="7"/>
      <c r="L949" s="179"/>
      <c r="M949" s="277"/>
      <c r="N949" s="126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  <c r="BI949" s="12"/>
      <c r="BJ949" s="12"/>
      <c r="BK949" s="12"/>
      <c r="BL949" s="12"/>
      <c r="BM949" s="12"/>
      <c r="BN949" s="12"/>
      <c r="BO949" s="12"/>
      <c r="BP949" s="12"/>
      <c r="BQ949" s="12"/>
      <c r="BR949" s="12"/>
      <c r="BS949" s="12"/>
      <c r="BT949" s="12"/>
      <c r="BU949" s="12"/>
      <c r="BV949" s="12"/>
      <c r="BW949" s="12"/>
      <c r="BX949" s="12"/>
      <c r="BY949" s="12"/>
      <c r="BZ949" s="12"/>
      <c r="CA949" s="12"/>
      <c r="CB949" s="12"/>
      <c r="CC949" s="12"/>
      <c r="CD949" s="12"/>
      <c r="CE949" s="12"/>
      <c r="CF949" s="12"/>
      <c r="CG949" s="12"/>
      <c r="CH949" s="12"/>
      <c r="CI949" s="12"/>
      <c r="CJ949" s="12"/>
      <c r="CK949" s="12"/>
      <c r="CL949" s="12"/>
      <c r="CM949" s="12"/>
      <c r="CN949" s="12"/>
      <c r="CO949" s="12"/>
      <c r="CP949" s="12"/>
      <c r="CQ949" s="12"/>
      <c r="CR949" s="12"/>
      <c r="CS949" s="12"/>
      <c r="CT949" s="12"/>
      <c r="CU949" s="12"/>
      <c r="CV949" s="12"/>
      <c r="CW949" s="12"/>
      <c r="CX949" s="12"/>
      <c r="CY949" s="12"/>
      <c r="CZ949" s="12"/>
      <c r="DA949" s="12"/>
      <c r="DB949" s="12"/>
      <c r="DC949" s="12"/>
      <c r="DD949" s="12"/>
      <c r="DE949" s="12"/>
      <c r="DF949" s="12"/>
      <c r="DG949" s="12"/>
      <c r="DH949" s="12"/>
      <c r="DI949" s="12"/>
      <c r="DJ949" s="12"/>
      <c r="DK949" s="12"/>
      <c r="DL949" s="12"/>
      <c r="DM949" s="12"/>
      <c r="DN949" s="12"/>
      <c r="DO949" s="12"/>
      <c r="DP949" s="12"/>
      <c r="DQ949" s="12"/>
      <c r="DR949" s="12"/>
      <c r="DS949" s="12"/>
      <c r="DT949" s="12"/>
      <c r="DU949" s="12"/>
      <c r="DV949" s="12"/>
      <c r="DW949" s="12"/>
      <c r="DX949" s="12"/>
      <c r="DY949" s="12"/>
      <c r="DZ949" s="12"/>
      <c r="EA949" s="12"/>
      <c r="EB949" s="12"/>
      <c r="EC949" s="12"/>
      <c r="ED949" s="12"/>
      <c r="EE949" s="12"/>
      <c r="EF949" s="12"/>
      <c r="EG949" s="12"/>
      <c r="EH949" s="12"/>
      <c r="EI949" s="12"/>
      <c r="EJ949" s="12"/>
      <c r="EK949" s="12"/>
      <c r="EL949" s="12"/>
      <c r="EM949" s="12"/>
      <c r="EN949" s="12"/>
      <c r="EO949" s="12"/>
      <c r="EP949" s="12"/>
      <c r="EQ949" s="12"/>
      <c r="ER949" s="12"/>
      <c r="ES949" s="12"/>
      <c r="ET949" s="12"/>
      <c r="EU949" s="12"/>
      <c r="EV949" s="12"/>
      <c r="EW949" s="12"/>
      <c r="EX949" s="12"/>
      <c r="EY949" s="12"/>
      <c r="EZ949" s="12"/>
      <c r="FA949" s="12"/>
      <c r="FB949" s="12"/>
      <c r="FC949" s="12"/>
      <c r="FD949" s="12"/>
      <c r="FE949" s="12"/>
      <c r="FF949" s="12"/>
      <c r="FG949" s="12"/>
      <c r="FH949" s="12"/>
      <c r="FI949" s="12"/>
      <c r="FJ949" s="12"/>
      <c r="FK949" s="12"/>
      <c r="FL949" s="12"/>
      <c r="FM949" s="12"/>
      <c r="FN949" s="12"/>
      <c r="FO949" s="12"/>
      <c r="FP949" s="12"/>
      <c r="FQ949" s="12"/>
      <c r="FR949" s="12"/>
      <c r="FS949" s="12"/>
      <c r="FT949" s="12"/>
      <c r="FU949" s="12"/>
      <c r="FV949" s="12"/>
      <c r="FW949" s="12"/>
      <c r="FX949" s="12"/>
      <c r="FY949" s="12"/>
      <c r="FZ949" s="12"/>
      <c r="GA949" s="12"/>
      <c r="GB949" s="12"/>
      <c r="GC949" s="12"/>
      <c r="GD949" s="12"/>
      <c r="GE949" s="12"/>
      <c r="GF949" s="12"/>
      <c r="GG949" s="12"/>
      <c r="GH949" s="12"/>
      <c r="GI949" s="12"/>
      <c r="GJ949" s="12"/>
      <c r="GK949" s="12"/>
      <c r="GL949" s="12"/>
      <c r="GM949" s="12"/>
      <c r="GN949" s="12"/>
      <c r="GO949" s="12"/>
      <c r="GP949" s="12"/>
      <c r="GQ949" s="12"/>
      <c r="GR949" s="12"/>
      <c r="GS949" s="12"/>
      <c r="GT949" s="12"/>
      <c r="GU949" s="12"/>
      <c r="GV949" s="12"/>
      <c r="GW949" s="12"/>
      <c r="GX949" s="12"/>
      <c r="GY949" s="12"/>
      <c r="GZ949" s="12"/>
      <c r="HA949" s="12"/>
      <c r="HB949" s="12"/>
      <c r="HC949" s="12"/>
      <c r="HD949" s="12"/>
      <c r="HE949" s="12"/>
      <c r="HF949" s="12"/>
      <c r="HG949" s="12"/>
      <c r="HH949" s="12"/>
      <c r="HI949" s="12"/>
      <c r="HJ949" s="12"/>
      <c r="HK949" s="12"/>
      <c r="HL949" s="12"/>
      <c r="HM949" s="12"/>
      <c r="HN949" s="12"/>
      <c r="HO949" s="12"/>
      <c r="HP949" s="12"/>
      <c r="HQ949" s="12"/>
      <c r="HR949" s="12"/>
      <c r="HS949" s="12"/>
      <c r="HT949" s="12"/>
      <c r="HU949" s="12"/>
      <c r="HV949" s="12"/>
      <c r="HW949" s="12"/>
      <c r="HX949" s="12"/>
      <c r="HY949" s="12"/>
      <c r="HZ949" s="12"/>
      <c r="IA949" s="12"/>
    </row>
    <row r="950" spans="1:235" s="1" customFormat="1" ht="18" customHeight="1" x14ac:dyDescent="0.25">
      <c r="A950" s="16" t="s">
        <v>11811</v>
      </c>
      <c r="B950" s="3" t="str">
        <f t="shared" si="27"/>
        <v>WCat</v>
      </c>
      <c r="C950" s="16"/>
      <c r="D950" s="17"/>
      <c r="E950" s="16"/>
      <c r="F950" s="16"/>
      <c r="G950" s="16" t="s">
        <v>12</v>
      </c>
      <c r="H950" s="84" t="s">
        <v>407</v>
      </c>
      <c r="I950" s="15" t="s">
        <v>11812</v>
      </c>
      <c r="J950" s="8"/>
      <c r="K950" s="11"/>
      <c r="L950" s="179"/>
      <c r="M950" s="277"/>
      <c r="N950" s="126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  <c r="BT950" s="12"/>
      <c r="BU950" s="12"/>
      <c r="BV950" s="12"/>
      <c r="BW950" s="12"/>
      <c r="BX950" s="12"/>
      <c r="BY950" s="12"/>
      <c r="BZ950" s="12"/>
      <c r="CA950" s="12"/>
      <c r="CB950" s="12"/>
      <c r="CC950" s="12"/>
      <c r="CD950" s="12"/>
      <c r="CE950" s="12"/>
      <c r="CF950" s="12"/>
      <c r="CG950" s="12"/>
      <c r="CH950" s="12"/>
      <c r="CI950" s="12"/>
      <c r="CJ950" s="12"/>
      <c r="CK950" s="12"/>
      <c r="CL950" s="12"/>
      <c r="CM950" s="12"/>
      <c r="CN950" s="12"/>
      <c r="CO950" s="12"/>
      <c r="CP950" s="12"/>
      <c r="CQ950" s="12"/>
      <c r="CR950" s="12"/>
      <c r="CS950" s="12"/>
      <c r="CT950" s="12"/>
      <c r="CU950" s="12"/>
      <c r="CV950" s="12"/>
      <c r="CW950" s="12"/>
      <c r="CX950" s="12"/>
      <c r="CY950" s="12"/>
      <c r="CZ950" s="12"/>
      <c r="DA950" s="12"/>
      <c r="DB950" s="12"/>
      <c r="DC950" s="12"/>
      <c r="DD950" s="12"/>
      <c r="DE950" s="12"/>
      <c r="DF950" s="12"/>
      <c r="DG950" s="12"/>
      <c r="DH950" s="12"/>
      <c r="DI950" s="12"/>
      <c r="DJ950" s="12"/>
      <c r="DK950" s="12"/>
      <c r="DL950" s="12"/>
      <c r="DM950" s="12"/>
      <c r="DN950" s="12"/>
      <c r="DO950" s="12"/>
      <c r="DP950" s="12"/>
      <c r="DQ950" s="12"/>
      <c r="DR950" s="12"/>
      <c r="DS950" s="12"/>
      <c r="DT950" s="12"/>
      <c r="DU950" s="12"/>
      <c r="DV950" s="12"/>
      <c r="DW950" s="12"/>
      <c r="DX950" s="12"/>
      <c r="DY950" s="12"/>
      <c r="DZ950" s="12"/>
      <c r="EA950" s="12"/>
      <c r="EB950" s="12"/>
      <c r="EC950" s="12"/>
      <c r="ED950" s="12"/>
      <c r="EE950" s="12"/>
      <c r="EF950" s="12"/>
      <c r="EG950" s="12"/>
      <c r="EH950" s="12"/>
      <c r="EI950" s="12"/>
      <c r="EJ950" s="12"/>
      <c r="EK950" s="12"/>
      <c r="EL950" s="12"/>
      <c r="EM950" s="12"/>
      <c r="EN950" s="12"/>
      <c r="EO950" s="12"/>
      <c r="EP950" s="12"/>
      <c r="EQ950" s="12"/>
      <c r="ER950" s="12"/>
      <c r="ES950" s="12"/>
      <c r="ET950" s="12"/>
      <c r="EU950" s="12"/>
      <c r="EV950" s="12"/>
      <c r="EW950" s="12"/>
      <c r="EX950" s="12"/>
      <c r="EY950" s="12"/>
      <c r="EZ950" s="12"/>
      <c r="FA950" s="12"/>
      <c r="FB950" s="12"/>
      <c r="FC950" s="12"/>
      <c r="FD950" s="12"/>
      <c r="FE950" s="12"/>
      <c r="FF950" s="12"/>
      <c r="FG950" s="12"/>
      <c r="FH950" s="12"/>
      <c r="FI950" s="12"/>
      <c r="FJ950" s="12"/>
      <c r="FK950" s="12"/>
      <c r="FL950" s="12"/>
      <c r="FM950" s="12"/>
      <c r="FN950" s="12"/>
      <c r="FO950" s="12"/>
      <c r="FP950" s="12"/>
      <c r="FQ950" s="12"/>
      <c r="FR950" s="12"/>
      <c r="FS950" s="12"/>
      <c r="FT950" s="12"/>
      <c r="FU950" s="12"/>
      <c r="FV950" s="12"/>
      <c r="FW950" s="12"/>
      <c r="FX950" s="12"/>
      <c r="FY950" s="12"/>
      <c r="FZ950" s="12"/>
      <c r="GA950" s="12"/>
      <c r="GB950" s="12"/>
      <c r="GC950" s="12"/>
      <c r="GD950" s="12"/>
      <c r="GE950" s="12"/>
      <c r="GF950" s="12"/>
      <c r="GG950" s="12"/>
      <c r="GH950" s="12"/>
      <c r="GI950" s="12"/>
      <c r="GJ950" s="12"/>
      <c r="GK950" s="12"/>
      <c r="GL950" s="12"/>
      <c r="GM950" s="12"/>
      <c r="GN950" s="12"/>
      <c r="GO950" s="12"/>
      <c r="GP950" s="12"/>
      <c r="GQ950" s="12"/>
      <c r="GR950" s="12"/>
      <c r="GS950" s="12"/>
      <c r="GT950" s="12"/>
      <c r="GU950" s="12"/>
      <c r="GV950" s="12"/>
      <c r="GW950" s="12"/>
      <c r="GX950" s="12"/>
      <c r="GY950" s="12"/>
      <c r="GZ950" s="12"/>
      <c r="HA950" s="12"/>
      <c r="HB950" s="12"/>
      <c r="HC950" s="12"/>
      <c r="HD950" s="12"/>
      <c r="HE950" s="12"/>
      <c r="HF950" s="12"/>
      <c r="HG950" s="12"/>
      <c r="HH950" s="12"/>
      <c r="HI950" s="12"/>
      <c r="HJ950" s="12"/>
      <c r="HK950" s="12"/>
      <c r="HL950" s="12"/>
      <c r="HM950" s="12"/>
      <c r="HN950" s="12"/>
      <c r="HO950" s="12"/>
      <c r="HP950" s="12"/>
      <c r="HQ950" s="12"/>
      <c r="HR950" s="12"/>
      <c r="HS950" s="12"/>
      <c r="HT950" s="12"/>
      <c r="HU950" s="12"/>
      <c r="HV950" s="12"/>
      <c r="HW950" s="12"/>
      <c r="HX950" s="12"/>
      <c r="HY950" s="12"/>
      <c r="HZ950" s="12"/>
      <c r="IA950" s="12"/>
    </row>
    <row r="951" spans="1:235" s="1" customFormat="1" ht="18" customHeight="1" x14ac:dyDescent="0.25">
      <c r="A951" s="16" t="s">
        <v>11813</v>
      </c>
      <c r="B951" s="3" t="str">
        <f t="shared" si="27"/>
        <v>WCat</v>
      </c>
      <c r="C951" s="16"/>
      <c r="D951" s="17"/>
      <c r="E951" s="16"/>
      <c r="F951" s="16"/>
      <c r="G951" s="16" t="s">
        <v>12</v>
      </c>
      <c r="H951" s="84" t="s">
        <v>407</v>
      </c>
      <c r="I951" s="15" t="s">
        <v>11814</v>
      </c>
      <c r="J951" s="16"/>
      <c r="K951" s="18"/>
      <c r="L951" s="179"/>
      <c r="M951" s="277"/>
      <c r="N951" s="126"/>
    </row>
    <row r="952" spans="1:235" s="1" customFormat="1" ht="18" customHeight="1" x14ac:dyDescent="0.25">
      <c r="A952" s="16" t="s">
        <v>11815</v>
      </c>
      <c r="B952" s="3" t="str">
        <f t="shared" si="27"/>
        <v>WCat</v>
      </c>
      <c r="C952" s="16"/>
      <c r="D952" s="17"/>
      <c r="E952" s="16"/>
      <c r="F952" s="16"/>
      <c r="G952" s="16" t="s">
        <v>12</v>
      </c>
      <c r="H952" s="84" t="s">
        <v>407</v>
      </c>
      <c r="I952" s="15" t="s">
        <v>11816</v>
      </c>
      <c r="J952" s="8"/>
      <c r="K952" s="7"/>
      <c r="L952" s="179"/>
      <c r="M952" s="277"/>
      <c r="N952" s="126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  <c r="BJ952" s="12"/>
      <c r="BK952" s="12"/>
      <c r="BL952" s="12"/>
      <c r="BM952" s="12"/>
      <c r="BN952" s="12"/>
      <c r="BO952" s="12"/>
      <c r="BP952" s="12"/>
      <c r="BQ952" s="12"/>
      <c r="BR952" s="12"/>
      <c r="BS952" s="12"/>
      <c r="BT952" s="12"/>
      <c r="BU952" s="12"/>
      <c r="BV952" s="12"/>
      <c r="BW952" s="12"/>
      <c r="BX952" s="12"/>
      <c r="BY952" s="12"/>
      <c r="BZ952" s="12"/>
      <c r="CA952" s="12"/>
      <c r="CB952" s="12"/>
      <c r="CC952" s="12"/>
      <c r="CD952" s="12"/>
      <c r="CE952" s="12"/>
      <c r="CF952" s="12"/>
      <c r="CG952" s="12"/>
      <c r="CH952" s="12"/>
      <c r="CI952" s="12"/>
      <c r="CJ952" s="12"/>
      <c r="CK952" s="12"/>
      <c r="CL952" s="12"/>
      <c r="CM952" s="12"/>
      <c r="CN952" s="12"/>
      <c r="CO952" s="12"/>
      <c r="CP952" s="12"/>
      <c r="CQ952" s="12"/>
      <c r="CR952" s="12"/>
      <c r="CS952" s="12"/>
      <c r="CT952" s="12"/>
      <c r="CU952" s="12"/>
      <c r="CV952" s="12"/>
      <c r="CW952" s="12"/>
      <c r="CX952" s="12"/>
      <c r="CY952" s="12"/>
      <c r="CZ952" s="12"/>
      <c r="DA952" s="12"/>
      <c r="DB952" s="12"/>
      <c r="DC952" s="12"/>
      <c r="DD952" s="12"/>
      <c r="DE952" s="12"/>
      <c r="DF952" s="12"/>
      <c r="DG952" s="12"/>
      <c r="DH952" s="12"/>
      <c r="DI952" s="12"/>
      <c r="DJ952" s="12"/>
      <c r="DK952" s="12"/>
      <c r="DL952" s="12"/>
      <c r="DM952" s="12"/>
      <c r="DN952" s="12"/>
      <c r="DO952" s="12"/>
      <c r="DP952" s="12"/>
      <c r="DQ952" s="12"/>
      <c r="DR952" s="12"/>
      <c r="DS952" s="12"/>
      <c r="DT952" s="12"/>
      <c r="DU952" s="12"/>
      <c r="DV952" s="12"/>
      <c r="DW952" s="12"/>
      <c r="DX952" s="12"/>
      <c r="DY952" s="12"/>
      <c r="DZ952" s="12"/>
      <c r="EA952" s="12"/>
      <c r="EB952" s="12"/>
      <c r="EC952" s="12"/>
      <c r="ED952" s="12"/>
      <c r="EE952" s="12"/>
      <c r="EF952" s="12"/>
      <c r="EG952" s="12"/>
      <c r="EH952" s="12"/>
      <c r="EI952" s="12"/>
      <c r="EJ952" s="12"/>
      <c r="EK952" s="12"/>
      <c r="EL952" s="12"/>
      <c r="EM952" s="12"/>
      <c r="EN952" s="12"/>
      <c r="EO952" s="12"/>
      <c r="EP952" s="12"/>
      <c r="EQ952" s="12"/>
      <c r="ER952" s="12"/>
      <c r="ES952" s="12"/>
      <c r="ET952" s="12"/>
      <c r="EU952" s="12"/>
      <c r="EV952" s="12"/>
      <c r="EW952" s="12"/>
      <c r="EX952" s="12"/>
      <c r="EY952" s="12"/>
      <c r="EZ952" s="12"/>
      <c r="FA952" s="12"/>
      <c r="FB952" s="12"/>
      <c r="FC952" s="12"/>
      <c r="FD952" s="12"/>
      <c r="FE952" s="12"/>
      <c r="FF952" s="12"/>
      <c r="FG952" s="12"/>
      <c r="FH952" s="12"/>
      <c r="FI952" s="12"/>
      <c r="FJ952" s="12"/>
      <c r="FK952" s="12"/>
      <c r="FL952" s="12"/>
      <c r="FM952" s="12"/>
      <c r="FN952" s="12"/>
      <c r="FO952" s="12"/>
      <c r="FP952" s="12"/>
      <c r="FQ952" s="12"/>
      <c r="FR952" s="12"/>
      <c r="FS952" s="12"/>
      <c r="FT952" s="12"/>
      <c r="FU952" s="12"/>
      <c r="FV952" s="12"/>
      <c r="FW952" s="12"/>
      <c r="FX952" s="12"/>
      <c r="FY952" s="12"/>
      <c r="FZ952" s="12"/>
      <c r="GA952" s="12"/>
      <c r="GB952" s="12"/>
      <c r="GC952" s="12"/>
      <c r="GD952" s="12"/>
      <c r="GE952" s="12"/>
      <c r="GF952" s="12"/>
      <c r="GG952" s="12"/>
      <c r="GH952" s="12"/>
      <c r="GI952" s="12"/>
      <c r="GJ952" s="12"/>
      <c r="GK952" s="12"/>
      <c r="GL952" s="12"/>
      <c r="GM952" s="12"/>
      <c r="GN952" s="12"/>
      <c r="GO952" s="12"/>
      <c r="GP952" s="12"/>
      <c r="GQ952" s="12"/>
      <c r="GR952" s="12"/>
      <c r="GS952" s="12"/>
      <c r="GT952" s="12"/>
      <c r="GU952" s="12"/>
      <c r="GV952" s="12"/>
      <c r="GW952" s="12"/>
      <c r="GX952" s="12"/>
      <c r="GY952" s="12"/>
      <c r="GZ952" s="12"/>
      <c r="HA952" s="12"/>
      <c r="HB952" s="12"/>
      <c r="HC952" s="12"/>
      <c r="HD952" s="12"/>
      <c r="HE952" s="12"/>
      <c r="HF952" s="12"/>
      <c r="HG952" s="12"/>
      <c r="HH952" s="12"/>
      <c r="HI952" s="12"/>
      <c r="HJ952" s="12"/>
      <c r="HK952" s="12"/>
      <c r="HL952" s="12"/>
      <c r="HM952" s="12"/>
      <c r="HN952" s="12"/>
      <c r="HO952" s="12"/>
      <c r="HP952" s="12"/>
      <c r="HQ952" s="12"/>
      <c r="HR952" s="12"/>
      <c r="HS952" s="12"/>
      <c r="HT952" s="12"/>
      <c r="HU952" s="12"/>
      <c r="HV952" s="12"/>
      <c r="HW952" s="12"/>
      <c r="HX952" s="12"/>
      <c r="HY952" s="12"/>
      <c r="HZ952" s="12"/>
      <c r="IA952" s="12"/>
    </row>
    <row r="953" spans="1:235" s="1" customFormat="1" ht="18" customHeight="1" x14ac:dyDescent="0.25">
      <c r="A953" s="16" t="s">
        <v>11817</v>
      </c>
      <c r="B953" s="3" t="str">
        <f t="shared" si="27"/>
        <v>WCat</v>
      </c>
      <c r="C953" s="16"/>
      <c r="D953" s="17"/>
      <c r="E953" s="16"/>
      <c r="F953" s="16"/>
      <c r="G953" s="16" t="s">
        <v>12</v>
      </c>
      <c r="H953" s="84" t="s">
        <v>407</v>
      </c>
      <c r="I953" s="15" t="s">
        <v>11818</v>
      </c>
      <c r="J953" s="16"/>
      <c r="K953" s="18"/>
      <c r="L953" s="179"/>
      <c r="M953" s="277"/>
      <c r="N953" s="126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  <c r="BT953" s="12"/>
      <c r="BU953" s="12"/>
      <c r="BV953" s="12"/>
      <c r="BW953" s="12"/>
      <c r="BX953" s="12"/>
      <c r="BY953" s="12"/>
      <c r="BZ953" s="12"/>
      <c r="CA953" s="12"/>
      <c r="CB953" s="12"/>
      <c r="CC953" s="12"/>
      <c r="CD953" s="12"/>
      <c r="CE953" s="12"/>
      <c r="CF953" s="12"/>
      <c r="CG953" s="12"/>
      <c r="CH953" s="12"/>
      <c r="CI953" s="12"/>
      <c r="CJ953" s="12"/>
      <c r="CK953" s="12"/>
      <c r="CL953" s="12"/>
      <c r="CM953" s="12"/>
      <c r="CN953" s="12"/>
      <c r="CO953" s="12"/>
      <c r="CP953" s="12"/>
      <c r="CQ953" s="12"/>
      <c r="CR953" s="12"/>
      <c r="CS953" s="12"/>
      <c r="CT953" s="12"/>
      <c r="CU953" s="12"/>
      <c r="CV953" s="12"/>
      <c r="CW953" s="12"/>
      <c r="CX953" s="12"/>
      <c r="CY953" s="12"/>
      <c r="CZ953" s="12"/>
      <c r="DA953" s="12"/>
      <c r="DB953" s="12"/>
      <c r="DC953" s="12"/>
      <c r="DD953" s="12"/>
      <c r="DE953" s="12"/>
      <c r="DF953" s="12"/>
      <c r="DG953" s="12"/>
      <c r="DH953" s="12"/>
      <c r="DI953" s="12"/>
      <c r="DJ953" s="12"/>
      <c r="DK953" s="12"/>
      <c r="DL953" s="12"/>
      <c r="DM953" s="12"/>
      <c r="DN953" s="12"/>
      <c r="DO953" s="12"/>
      <c r="DP953" s="12"/>
      <c r="DQ953" s="12"/>
      <c r="DR953" s="12"/>
      <c r="DS953" s="12"/>
      <c r="DT953" s="12"/>
      <c r="DU953" s="12"/>
      <c r="DV953" s="12"/>
      <c r="DW953" s="12"/>
      <c r="DX953" s="12"/>
      <c r="DY953" s="12"/>
      <c r="DZ953" s="12"/>
      <c r="EA953" s="12"/>
      <c r="EB953" s="12"/>
      <c r="EC953" s="12"/>
      <c r="ED953" s="12"/>
      <c r="EE953" s="12"/>
      <c r="EF953" s="12"/>
      <c r="EG953" s="12"/>
      <c r="EH953" s="12"/>
      <c r="EI953" s="12"/>
      <c r="EJ953" s="12"/>
      <c r="EK953" s="12"/>
      <c r="EL953" s="12"/>
      <c r="EM953" s="12"/>
      <c r="EN953" s="12"/>
      <c r="EO953" s="12"/>
      <c r="EP953" s="12"/>
      <c r="EQ953" s="12"/>
      <c r="ER953" s="12"/>
      <c r="ES953" s="12"/>
      <c r="ET953" s="12"/>
      <c r="EU953" s="12"/>
      <c r="EV953" s="12"/>
      <c r="EW953" s="12"/>
      <c r="EX953" s="12"/>
      <c r="EY953" s="12"/>
      <c r="EZ953" s="12"/>
      <c r="FA953" s="12"/>
      <c r="FB953" s="12"/>
      <c r="FC953" s="12"/>
      <c r="FD953" s="12"/>
      <c r="FE953" s="12"/>
      <c r="FF953" s="12"/>
      <c r="FG953" s="12"/>
      <c r="FH953" s="12"/>
      <c r="FI953" s="12"/>
      <c r="FJ953" s="12"/>
      <c r="FK953" s="12"/>
      <c r="FL953" s="12"/>
      <c r="FM953" s="12"/>
      <c r="FN953" s="12"/>
      <c r="FO953" s="12"/>
      <c r="FP953" s="12"/>
      <c r="FQ953" s="12"/>
      <c r="FR953" s="12"/>
      <c r="FS953" s="12"/>
      <c r="FT953" s="12"/>
      <c r="FU953" s="12"/>
      <c r="FV953" s="12"/>
      <c r="FW953" s="12"/>
      <c r="FX953" s="12"/>
      <c r="FY953" s="12"/>
      <c r="FZ953" s="12"/>
      <c r="GA953" s="12"/>
      <c r="GB953" s="12"/>
      <c r="GC953" s="12"/>
      <c r="GD953" s="12"/>
      <c r="GE953" s="12"/>
      <c r="GF953" s="12"/>
      <c r="GG953" s="12"/>
      <c r="GH953" s="12"/>
      <c r="GI953" s="12"/>
      <c r="GJ953" s="12"/>
      <c r="GK953" s="12"/>
      <c r="GL953" s="12"/>
      <c r="GM953" s="12"/>
      <c r="GN953" s="12"/>
      <c r="GO953" s="12"/>
      <c r="GP953" s="12"/>
      <c r="GQ953" s="12"/>
      <c r="GR953" s="12"/>
      <c r="GS953" s="12"/>
      <c r="GT953" s="12"/>
      <c r="GU953" s="12"/>
      <c r="GV953" s="12"/>
      <c r="GW953" s="12"/>
      <c r="GX953" s="12"/>
      <c r="GY953" s="12"/>
      <c r="GZ953" s="12"/>
      <c r="HA953" s="12"/>
      <c r="HB953" s="12"/>
      <c r="HC953" s="12"/>
      <c r="HD953" s="12"/>
      <c r="HE953" s="12"/>
      <c r="HF953" s="12"/>
      <c r="HG953" s="12"/>
      <c r="HH953" s="12"/>
      <c r="HI953" s="12"/>
      <c r="HJ953" s="12"/>
      <c r="HK953" s="12"/>
      <c r="HL953" s="12"/>
      <c r="HM953" s="12"/>
      <c r="HN953" s="12"/>
      <c r="HO953" s="12"/>
      <c r="HP953" s="12"/>
      <c r="HQ953" s="12"/>
      <c r="HR953" s="12"/>
      <c r="HS953" s="12"/>
      <c r="HT953" s="12"/>
      <c r="HU953" s="12"/>
      <c r="HV953" s="12"/>
      <c r="HW953" s="12"/>
      <c r="HX953" s="12"/>
      <c r="HY953" s="12"/>
      <c r="HZ953" s="12"/>
      <c r="IA953" s="12"/>
    </row>
    <row r="954" spans="1:235" s="1" customFormat="1" ht="18" customHeight="1" x14ac:dyDescent="0.25">
      <c r="A954" s="16" t="s">
        <v>11819</v>
      </c>
      <c r="B954" s="3" t="str">
        <f t="shared" si="27"/>
        <v>WCat</v>
      </c>
      <c r="C954" s="16"/>
      <c r="D954" s="17"/>
      <c r="E954" s="16"/>
      <c r="F954" s="16"/>
      <c r="G954" s="16" t="s">
        <v>12</v>
      </c>
      <c r="H954" s="84" t="s">
        <v>407</v>
      </c>
      <c r="I954" s="15" t="s">
        <v>11820</v>
      </c>
      <c r="J954" s="16"/>
      <c r="K954" s="18"/>
      <c r="L954" s="179"/>
      <c r="M954" s="277"/>
      <c r="N954" s="126"/>
    </row>
    <row r="955" spans="1:235" s="1" customFormat="1" ht="18" customHeight="1" x14ac:dyDescent="0.25">
      <c r="A955" s="16" t="s">
        <v>11821</v>
      </c>
      <c r="B955" s="3" t="str">
        <f t="shared" si="27"/>
        <v>WCat</v>
      </c>
      <c r="C955" s="16"/>
      <c r="D955" s="17"/>
      <c r="E955" s="16"/>
      <c r="F955" s="16"/>
      <c r="G955" s="16" t="s">
        <v>12</v>
      </c>
      <c r="H955" s="84" t="s">
        <v>407</v>
      </c>
      <c r="I955" s="15" t="s">
        <v>11822</v>
      </c>
      <c r="J955" s="8"/>
      <c r="K955" s="7"/>
      <c r="L955" s="179"/>
      <c r="M955" s="277"/>
      <c r="N955" s="126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  <c r="BT955" s="12"/>
      <c r="BU955" s="12"/>
      <c r="BV955" s="12"/>
      <c r="BW955" s="12"/>
      <c r="BX955" s="12"/>
      <c r="BY955" s="12"/>
      <c r="BZ955" s="12"/>
      <c r="CA955" s="12"/>
      <c r="CB955" s="12"/>
      <c r="CC955" s="12"/>
      <c r="CD955" s="12"/>
      <c r="CE955" s="12"/>
      <c r="CF955" s="12"/>
      <c r="CG955" s="12"/>
      <c r="CH955" s="12"/>
      <c r="CI955" s="12"/>
      <c r="CJ955" s="12"/>
      <c r="CK955" s="12"/>
      <c r="CL955" s="12"/>
      <c r="CM955" s="12"/>
      <c r="CN955" s="12"/>
      <c r="CO955" s="12"/>
      <c r="CP955" s="12"/>
      <c r="CQ955" s="12"/>
      <c r="CR955" s="12"/>
      <c r="CS955" s="12"/>
      <c r="CT955" s="12"/>
      <c r="CU955" s="12"/>
      <c r="CV955" s="12"/>
      <c r="CW955" s="12"/>
      <c r="CX955" s="12"/>
      <c r="CY955" s="12"/>
      <c r="CZ955" s="12"/>
      <c r="DA955" s="12"/>
      <c r="DB955" s="12"/>
      <c r="DC955" s="12"/>
      <c r="DD955" s="12"/>
      <c r="DE955" s="12"/>
      <c r="DF955" s="12"/>
      <c r="DG955" s="12"/>
      <c r="DH955" s="12"/>
      <c r="DI955" s="12"/>
      <c r="DJ955" s="12"/>
      <c r="DK955" s="12"/>
      <c r="DL955" s="12"/>
      <c r="DM955" s="12"/>
      <c r="DN955" s="12"/>
      <c r="DO955" s="12"/>
      <c r="DP955" s="12"/>
      <c r="DQ955" s="12"/>
      <c r="DR955" s="12"/>
      <c r="DS955" s="12"/>
      <c r="DT955" s="12"/>
      <c r="DU955" s="12"/>
      <c r="DV955" s="12"/>
      <c r="DW955" s="12"/>
      <c r="DX955" s="12"/>
      <c r="DY955" s="12"/>
      <c r="DZ955" s="12"/>
      <c r="EA955" s="12"/>
      <c r="EB955" s="12"/>
      <c r="EC955" s="12"/>
      <c r="ED955" s="12"/>
      <c r="EE955" s="12"/>
      <c r="EF955" s="12"/>
      <c r="EG955" s="12"/>
      <c r="EH955" s="12"/>
      <c r="EI955" s="12"/>
      <c r="EJ955" s="12"/>
      <c r="EK955" s="12"/>
      <c r="EL955" s="12"/>
      <c r="EM955" s="12"/>
      <c r="EN955" s="12"/>
      <c r="EO955" s="12"/>
      <c r="EP955" s="12"/>
      <c r="EQ955" s="12"/>
      <c r="ER955" s="12"/>
      <c r="ES955" s="12"/>
      <c r="ET955" s="12"/>
      <c r="EU955" s="12"/>
      <c r="EV955" s="12"/>
      <c r="EW955" s="12"/>
      <c r="EX955" s="12"/>
      <c r="EY955" s="12"/>
      <c r="EZ955" s="12"/>
      <c r="FA955" s="12"/>
      <c r="FB955" s="12"/>
      <c r="FC955" s="12"/>
      <c r="FD955" s="12"/>
      <c r="FE955" s="12"/>
      <c r="FF955" s="12"/>
      <c r="FG955" s="12"/>
      <c r="FH955" s="12"/>
      <c r="FI955" s="12"/>
      <c r="FJ955" s="12"/>
      <c r="FK955" s="12"/>
      <c r="FL955" s="12"/>
      <c r="FM955" s="12"/>
      <c r="FN955" s="12"/>
      <c r="FO955" s="12"/>
      <c r="FP955" s="12"/>
      <c r="FQ955" s="12"/>
      <c r="FR955" s="12"/>
      <c r="FS955" s="12"/>
      <c r="FT955" s="12"/>
      <c r="FU955" s="12"/>
      <c r="FV955" s="12"/>
      <c r="FW955" s="12"/>
      <c r="FX955" s="12"/>
      <c r="FY955" s="12"/>
      <c r="FZ955" s="12"/>
      <c r="GA955" s="12"/>
      <c r="GB955" s="12"/>
      <c r="GC955" s="12"/>
      <c r="GD955" s="12"/>
      <c r="GE955" s="12"/>
      <c r="GF955" s="12"/>
      <c r="GG955" s="12"/>
      <c r="GH955" s="12"/>
      <c r="GI955" s="12"/>
      <c r="GJ955" s="12"/>
      <c r="GK955" s="12"/>
      <c r="GL955" s="12"/>
      <c r="GM955" s="12"/>
      <c r="GN955" s="12"/>
      <c r="GO955" s="12"/>
      <c r="GP955" s="12"/>
      <c r="GQ955" s="12"/>
      <c r="GR955" s="12"/>
      <c r="GS955" s="12"/>
      <c r="GT955" s="12"/>
      <c r="GU955" s="12"/>
      <c r="GV955" s="12"/>
      <c r="GW955" s="12"/>
      <c r="GX955" s="12"/>
      <c r="GY955" s="12"/>
      <c r="GZ955" s="12"/>
      <c r="HA955" s="12"/>
      <c r="HB955" s="12"/>
      <c r="HC955" s="12"/>
      <c r="HD955" s="12"/>
      <c r="HE955" s="12"/>
      <c r="HF955" s="12"/>
      <c r="HG955" s="12"/>
      <c r="HH955" s="12"/>
      <c r="HI955" s="12"/>
      <c r="HJ955" s="12"/>
      <c r="HK955" s="12"/>
      <c r="HL955" s="12"/>
      <c r="HM955" s="12"/>
      <c r="HN955" s="12"/>
      <c r="HO955" s="12"/>
      <c r="HP955" s="12"/>
      <c r="HQ955" s="12"/>
      <c r="HR955" s="12"/>
      <c r="HS955" s="12"/>
      <c r="HT955" s="12"/>
      <c r="HU955" s="12"/>
      <c r="HV955" s="12"/>
      <c r="HW955" s="12"/>
      <c r="HX955" s="12"/>
      <c r="HY955" s="12"/>
      <c r="HZ955" s="12"/>
      <c r="IA955" s="12"/>
    </row>
    <row r="956" spans="1:235" s="1" customFormat="1" ht="18" customHeight="1" x14ac:dyDescent="0.25">
      <c r="A956" s="16" t="s">
        <v>11823</v>
      </c>
      <c r="B956" s="3" t="str">
        <f t="shared" si="27"/>
        <v>WCat</v>
      </c>
      <c r="C956" s="16"/>
      <c r="D956" s="17"/>
      <c r="E956" s="16"/>
      <c r="F956" s="16"/>
      <c r="G956" s="16" t="s">
        <v>12</v>
      </c>
      <c r="H956" s="84" t="s">
        <v>407</v>
      </c>
      <c r="I956" s="15" t="s">
        <v>11824</v>
      </c>
      <c r="J956" s="8"/>
      <c r="K956" s="7"/>
      <c r="L956" s="179"/>
      <c r="M956" s="277"/>
      <c r="N956" s="126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  <c r="BT956" s="12"/>
      <c r="BU956" s="12"/>
      <c r="BV956" s="12"/>
      <c r="BW956" s="12"/>
      <c r="BX956" s="12"/>
      <c r="BY956" s="12"/>
      <c r="BZ956" s="12"/>
      <c r="CA956" s="12"/>
      <c r="CB956" s="12"/>
      <c r="CC956" s="12"/>
      <c r="CD956" s="12"/>
      <c r="CE956" s="12"/>
      <c r="CF956" s="12"/>
      <c r="CG956" s="12"/>
      <c r="CH956" s="12"/>
      <c r="CI956" s="12"/>
      <c r="CJ956" s="12"/>
      <c r="CK956" s="12"/>
      <c r="CL956" s="12"/>
      <c r="CM956" s="12"/>
      <c r="CN956" s="12"/>
      <c r="CO956" s="12"/>
      <c r="CP956" s="12"/>
      <c r="CQ956" s="12"/>
      <c r="CR956" s="12"/>
      <c r="CS956" s="12"/>
      <c r="CT956" s="12"/>
      <c r="CU956" s="12"/>
      <c r="CV956" s="12"/>
      <c r="CW956" s="12"/>
      <c r="CX956" s="12"/>
      <c r="CY956" s="12"/>
      <c r="CZ956" s="12"/>
      <c r="DA956" s="12"/>
      <c r="DB956" s="12"/>
      <c r="DC956" s="12"/>
      <c r="DD956" s="12"/>
      <c r="DE956" s="12"/>
      <c r="DF956" s="12"/>
      <c r="DG956" s="12"/>
      <c r="DH956" s="12"/>
      <c r="DI956" s="12"/>
      <c r="DJ956" s="12"/>
      <c r="DK956" s="12"/>
      <c r="DL956" s="12"/>
      <c r="DM956" s="12"/>
      <c r="DN956" s="12"/>
      <c r="DO956" s="12"/>
      <c r="DP956" s="12"/>
      <c r="DQ956" s="12"/>
      <c r="DR956" s="12"/>
      <c r="DS956" s="12"/>
      <c r="DT956" s="12"/>
      <c r="DU956" s="12"/>
      <c r="DV956" s="12"/>
      <c r="DW956" s="12"/>
      <c r="DX956" s="12"/>
      <c r="DY956" s="12"/>
      <c r="DZ956" s="12"/>
      <c r="EA956" s="12"/>
      <c r="EB956" s="12"/>
      <c r="EC956" s="12"/>
      <c r="ED956" s="12"/>
      <c r="EE956" s="12"/>
      <c r="EF956" s="12"/>
      <c r="EG956" s="12"/>
      <c r="EH956" s="12"/>
      <c r="EI956" s="12"/>
      <c r="EJ956" s="12"/>
      <c r="EK956" s="12"/>
      <c r="EL956" s="12"/>
      <c r="EM956" s="12"/>
      <c r="EN956" s="12"/>
      <c r="EO956" s="12"/>
      <c r="EP956" s="12"/>
      <c r="EQ956" s="12"/>
      <c r="ER956" s="12"/>
      <c r="ES956" s="12"/>
      <c r="ET956" s="12"/>
      <c r="EU956" s="12"/>
      <c r="EV956" s="12"/>
      <c r="EW956" s="12"/>
      <c r="EX956" s="12"/>
      <c r="EY956" s="12"/>
      <c r="EZ956" s="12"/>
      <c r="FA956" s="12"/>
      <c r="FB956" s="12"/>
      <c r="FC956" s="12"/>
      <c r="FD956" s="12"/>
      <c r="FE956" s="12"/>
      <c r="FF956" s="12"/>
      <c r="FG956" s="12"/>
      <c r="FH956" s="12"/>
      <c r="FI956" s="12"/>
      <c r="FJ956" s="12"/>
      <c r="FK956" s="12"/>
      <c r="FL956" s="12"/>
      <c r="FM956" s="12"/>
      <c r="FN956" s="12"/>
      <c r="FO956" s="12"/>
      <c r="FP956" s="12"/>
      <c r="FQ956" s="12"/>
      <c r="FR956" s="12"/>
      <c r="FS956" s="12"/>
      <c r="FT956" s="12"/>
      <c r="FU956" s="12"/>
      <c r="FV956" s="12"/>
      <c r="FW956" s="12"/>
      <c r="FX956" s="12"/>
      <c r="FY956" s="12"/>
      <c r="FZ956" s="12"/>
      <c r="GA956" s="12"/>
      <c r="GB956" s="12"/>
      <c r="GC956" s="12"/>
      <c r="GD956" s="12"/>
      <c r="GE956" s="12"/>
      <c r="GF956" s="12"/>
      <c r="GG956" s="12"/>
      <c r="GH956" s="12"/>
      <c r="GI956" s="12"/>
      <c r="GJ956" s="12"/>
      <c r="GK956" s="12"/>
      <c r="GL956" s="12"/>
      <c r="GM956" s="12"/>
      <c r="GN956" s="12"/>
      <c r="GO956" s="12"/>
      <c r="GP956" s="12"/>
      <c r="GQ956" s="12"/>
      <c r="GR956" s="12"/>
      <c r="GS956" s="12"/>
      <c r="GT956" s="12"/>
      <c r="GU956" s="12"/>
      <c r="GV956" s="12"/>
      <c r="GW956" s="12"/>
      <c r="GX956" s="12"/>
      <c r="GY956" s="12"/>
      <c r="GZ956" s="12"/>
      <c r="HA956" s="12"/>
      <c r="HB956" s="12"/>
      <c r="HC956" s="12"/>
      <c r="HD956" s="12"/>
      <c r="HE956" s="12"/>
      <c r="HF956" s="12"/>
      <c r="HG956" s="12"/>
      <c r="HH956" s="12"/>
      <c r="HI956" s="12"/>
      <c r="HJ956" s="12"/>
      <c r="HK956" s="12"/>
      <c r="HL956" s="12"/>
      <c r="HM956" s="12"/>
      <c r="HN956" s="12"/>
      <c r="HO956" s="12"/>
      <c r="HP956" s="12"/>
      <c r="HQ956" s="12"/>
      <c r="HR956" s="12"/>
      <c r="HS956" s="12"/>
      <c r="HT956" s="12"/>
      <c r="HU956" s="12"/>
      <c r="HV956" s="12"/>
      <c r="HW956" s="12"/>
      <c r="HX956" s="12"/>
      <c r="HY956" s="12"/>
      <c r="HZ956" s="12"/>
      <c r="IA956" s="12"/>
    </row>
    <row r="957" spans="1:235" s="1" customFormat="1" ht="18" customHeight="1" x14ac:dyDescent="0.25">
      <c r="A957" s="16" t="s">
        <v>11825</v>
      </c>
      <c r="B957" s="3" t="str">
        <f t="shared" si="27"/>
        <v>WCat</v>
      </c>
      <c r="C957" s="16"/>
      <c r="D957" s="17"/>
      <c r="E957" s="16"/>
      <c r="F957" s="16"/>
      <c r="G957" s="16" t="s">
        <v>12</v>
      </c>
      <c r="H957" s="84" t="s">
        <v>407</v>
      </c>
      <c r="I957" s="15" t="s">
        <v>11826</v>
      </c>
      <c r="J957" s="8"/>
      <c r="K957" s="7"/>
      <c r="L957" s="179"/>
      <c r="M957" s="277"/>
      <c r="N957" s="126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12"/>
      <c r="BY957" s="12"/>
      <c r="BZ957" s="12"/>
      <c r="CA957" s="12"/>
      <c r="CB957" s="12"/>
      <c r="CC957" s="12"/>
      <c r="CD957" s="12"/>
      <c r="CE957" s="12"/>
      <c r="CF957" s="12"/>
      <c r="CG957" s="12"/>
      <c r="CH957" s="12"/>
      <c r="CI957" s="12"/>
      <c r="CJ957" s="12"/>
      <c r="CK957" s="12"/>
      <c r="CL957" s="12"/>
      <c r="CM957" s="12"/>
      <c r="CN957" s="12"/>
      <c r="CO957" s="12"/>
      <c r="CP957" s="12"/>
      <c r="CQ957" s="12"/>
      <c r="CR957" s="12"/>
      <c r="CS957" s="12"/>
      <c r="CT957" s="12"/>
      <c r="CU957" s="12"/>
      <c r="CV957" s="12"/>
      <c r="CW957" s="12"/>
      <c r="CX957" s="12"/>
      <c r="CY957" s="12"/>
      <c r="CZ957" s="12"/>
      <c r="DA957" s="12"/>
      <c r="DB957" s="12"/>
      <c r="DC957" s="12"/>
      <c r="DD957" s="12"/>
      <c r="DE957" s="12"/>
      <c r="DF957" s="12"/>
      <c r="DG957" s="12"/>
      <c r="DH957" s="12"/>
      <c r="DI957" s="12"/>
      <c r="DJ957" s="12"/>
      <c r="DK957" s="12"/>
      <c r="DL957" s="12"/>
      <c r="DM957" s="12"/>
      <c r="DN957" s="12"/>
      <c r="DO957" s="12"/>
      <c r="DP957" s="12"/>
      <c r="DQ957" s="12"/>
      <c r="DR957" s="12"/>
      <c r="DS957" s="12"/>
      <c r="DT957" s="12"/>
      <c r="DU957" s="12"/>
      <c r="DV957" s="12"/>
      <c r="DW957" s="12"/>
      <c r="DX957" s="12"/>
      <c r="DY957" s="12"/>
      <c r="DZ957" s="12"/>
      <c r="EA957" s="12"/>
      <c r="EB957" s="12"/>
      <c r="EC957" s="12"/>
      <c r="ED957" s="12"/>
      <c r="EE957" s="12"/>
      <c r="EF957" s="12"/>
      <c r="EG957" s="12"/>
      <c r="EH957" s="12"/>
      <c r="EI957" s="12"/>
      <c r="EJ957" s="12"/>
      <c r="EK957" s="12"/>
      <c r="EL957" s="12"/>
      <c r="EM957" s="12"/>
      <c r="EN957" s="12"/>
      <c r="EO957" s="12"/>
      <c r="EP957" s="12"/>
      <c r="EQ957" s="12"/>
      <c r="ER957" s="12"/>
      <c r="ES957" s="12"/>
      <c r="ET957" s="12"/>
      <c r="EU957" s="12"/>
      <c r="EV957" s="12"/>
      <c r="EW957" s="12"/>
      <c r="EX957" s="12"/>
      <c r="EY957" s="12"/>
      <c r="EZ957" s="12"/>
      <c r="FA957" s="12"/>
      <c r="FB957" s="12"/>
      <c r="FC957" s="12"/>
      <c r="FD957" s="12"/>
      <c r="FE957" s="12"/>
      <c r="FF957" s="12"/>
      <c r="FG957" s="12"/>
      <c r="FH957" s="12"/>
      <c r="FI957" s="12"/>
      <c r="FJ957" s="12"/>
      <c r="FK957" s="12"/>
      <c r="FL957" s="12"/>
      <c r="FM957" s="12"/>
      <c r="FN957" s="12"/>
      <c r="FO957" s="12"/>
      <c r="FP957" s="12"/>
      <c r="FQ957" s="12"/>
      <c r="FR957" s="12"/>
      <c r="FS957" s="12"/>
      <c r="FT957" s="12"/>
      <c r="FU957" s="12"/>
      <c r="FV957" s="12"/>
      <c r="FW957" s="12"/>
      <c r="FX957" s="12"/>
      <c r="FY957" s="12"/>
      <c r="FZ957" s="12"/>
      <c r="GA957" s="12"/>
      <c r="GB957" s="12"/>
      <c r="GC957" s="12"/>
      <c r="GD957" s="12"/>
      <c r="GE957" s="12"/>
      <c r="GF957" s="12"/>
      <c r="GG957" s="12"/>
      <c r="GH957" s="12"/>
      <c r="GI957" s="12"/>
      <c r="GJ957" s="12"/>
      <c r="GK957" s="12"/>
      <c r="GL957" s="12"/>
      <c r="GM957" s="12"/>
      <c r="GN957" s="12"/>
      <c r="GO957" s="12"/>
      <c r="GP957" s="12"/>
      <c r="GQ957" s="12"/>
      <c r="GR957" s="12"/>
      <c r="GS957" s="12"/>
      <c r="GT957" s="12"/>
      <c r="GU957" s="12"/>
      <c r="GV957" s="12"/>
      <c r="GW957" s="12"/>
      <c r="GX957" s="12"/>
      <c r="GY957" s="12"/>
      <c r="GZ957" s="12"/>
      <c r="HA957" s="12"/>
      <c r="HB957" s="12"/>
      <c r="HC957" s="12"/>
      <c r="HD957" s="12"/>
      <c r="HE957" s="12"/>
      <c r="HF957" s="12"/>
      <c r="HG957" s="12"/>
      <c r="HH957" s="12"/>
      <c r="HI957" s="12"/>
      <c r="HJ957" s="12"/>
      <c r="HK957" s="12"/>
      <c r="HL957" s="12"/>
      <c r="HM957" s="12"/>
      <c r="HN957" s="12"/>
      <c r="HO957" s="12"/>
      <c r="HP957" s="12"/>
      <c r="HQ957" s="12"/>
      <c r="HR957" s="12"/>
      <c r="HS957" s="12"/>
      <c r="HT957" s="12"/>
      <c r="HU957" s="12"/>
      <c r="HV957" s="12"/>
      <c r="HW957" s="12"/>
      <c r="HX957" s="12"/>
      <c r="HY957" s="12"/>
      <c r="HZ957" s="12"/>
      <c r="IA957" s="12"/>
    </row>
    <row r="958" spans="1:235" s="1" customFormat="1" ht="18" customHeight="1" x14ac:dyDescent="0.25">
      <c r="A958" s="16" t="s">
        <v>11827</v>
      </c>
      <c r="B958" s="3" t="str">
        <f t="shared" si="27"/>
        <v>WCat</v>
      </c>
      <c r="C958" s="16"/>
      <c r="D958" s="17"/>
      <c r="E958" s="16"/>
      <c r="F958" s="16"/>
      <c r="G958" s="16" t="s">
        <v>12</v>
      </c>
      <c r="H958" s="84" t="s">
        <v>407</v>
      </c>
      <c r="I958" s="15" t="s">
        <v>11828</v>
      </c>
      <c r="J958" s="8"/>
      <c r="K958" s="7"/>
      <c r="L958" s="179"/>
      <c r="M958" s="277"/>
      <c r="N958" s="126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  <c r="BT958" s="12"/>
      <c r="BU958" s="12"/>
      <c r="BV958" s="12"/>
      <c r="BW958" s="12"/>
      <c r="BX958" s="12"/>
      <c r="BY958" s="12"/>
      <c r="BZ958" s="12"/>
      <c r="CA958" s="12"/>
      <c r="CB958" s="12"/>
      <c r="CC958" s="12"/>
      <c r="CD958" s="12"/>
      <c r="CE958" s="12"/>
      <c r="CF958" s="12"/>
      <c r="CG958" s="12"/>
      <c r="CH958" s="12"/>
      <c r="CI958" s="12"/>
      <c r="CJ958" s="12"/>
      <c r="CK958" s="12"/>
      <c r="CL958" s="12"/>
      <c r="CM958" s="12"/>
      <c r="CN958" s="12"/>
      <c r="CO958" s="12"/>
      <c r="CP958" s="12"/>
      <c r="CQ958" s="12"/>
      <c r="CR958" s="12"/>
      <c r="CS958" s="12"/>
      <c r="CT958" s="12"/>
      <c r="CU958" s="12"/>
      <c r="CV958" s="12"/>
      <c r="CW958" s="12"/>
      <c r="CX958" s="12"/>
      <c r="CY958" s="12"/>
      <c r="CZ958" s="12"/>
      <c r="DA958" s="12"/>
      <c r="DB958" s="12"/>
      <c r="DC958" s="12"/>
      <c r="DD958" s="12"/>
      <c r="DE958" s="12"/>
      <c r="DF958" s="12"/>
      <c r="DG958" s="12"/>
      <c r="DH958" s="12"/>
      <c r="DI958" s="12"/>
      <c r="DJ958" s="12"/>
      <c r="DK958" s="12"/>
      <c r="DL958" s="12"/>
      <c r="DM958" s="12"/>
      <c r="DN958" s="12"/>
      <c r="DO958" s="12"/>
      <c r="DP958" s="12"/>
      <c r="DQ958" s="12"/>
      <c r="DR958" s="12"/>
      <c r="DS958" s="12"/>
      <c r="DT958" s="12"/>
      <c r="DU958" s="12"/>
      <c r="DV958" s="12"/>
      <c r="DW958" s="12"/>
      <c r="DX958" s="12"/>
      <c r="DY958" s="12"/>
      <c r="DZ958" s="12"/>
      <c r="EA958" s="12"/>
      <c r="EB958" s="12"/>
      <c r="EC958" s="12"/>
      <c r="ED958" s="12"/>
      <c r="EE958" s="12"/>
      <c r="EF958" s="12"/>
      <c r="EG958" s="12"/>
      <c r="EH958" s="12"/>
      <c r="EI958" s="12"/>
      <c r="EJ958" s="12"/>
      <c r="EK958" s="12"/>
      <c r="EL958" s="12"/>
      <c r="EM958" s="12"/>
      <c r="EN958" s="12"/>
      <c r="EO958" s="12"/>
      <c r="EP958" s="12"/>
      <c r="EQ958" s="12"/>
      <c r="ER958" s="12"/>
      <c r="ES958" s="12"/>
      <c r="ET958" s="12"/>
      <c r="EU958" s="12"/>
      <c r="EV958" s="12"/>
      <c r="EW958" s="12"/>
      <c r="EX958" s="12"/>
      <c r="EY958" s="12"/>
      <c r="EZ958" s="12"/>
      <c r="FA958" s="12"/>
      <c r="FB958" s="12"/>
      <c r="FC958" s="12"/>
      <c r="FD958" s="12"/>
      <c r="FE958" s="12"/>
      <c r="FF958" s="12"/>
      <c r="FG958" s="12"/>
      <c r="FH958" s="12"/>
      <c r="FI958" s="12"/>
      <c r="FJ958" s="12"/>
      <c r="FK958" s="12"/>
      <c r="FL958" s="12"/>
      <c r="FM958" s="12"/>
      <c r="FN958" s="12"/>
      <c r="FO958" s="12"/>
      <c r="FP958" s="12"/>
      <c r="FQ958" s="12"/>
      <c r="FR958" s="12"/>
      <c r="FS958" s="12"/>
      <c r="FT958" s="12"/>
      <c r="FU958" s="12"/>
      <c r="FV958" s="12"/>
      <c r="FW958" s="12"/>
      <c r="FX958" s="12"/>
      <c r="FY958" s="12"/>
      <c r="FZ958" s="12"/>
      <c r="GA958" s="12"/>
      <c r="GB958" s="12"/>
      <c r="GC958" s="12"/>
      <c r="GD958" s="12"/>
      <c r="GE958" s="12"/>
      <c r="GF958" s="12"/>
      <c r="GG958" s="12"/>
      <c r="GH958" s="12"/>
      <c r="GI958" s="12"/>
      <c r="GJ958" s="12"/>
      <c r="GK958" s="12"/>
      <c r="GL958" s="12"/>
      <c r="GM958" s="12"/>
      <c r="GN958" s="12"/>
      <c r="GO958" s="12"/>
      <c r="GP958" s="12"/>
      <c r="GQ958" s="12"/>
      <c r="GR958" s="12"/>
      <c r="GS958" s="12"/>
      <c r="GT958" s="12"/>
      <c r="GU958" s="12"/>
      <c r="GV958" s="12"/>
      <c r="GW958" s="12"/>
      <c r="GX958" s="12"/>
      <c r="GY958" s="12"/>
      <c r="GZ958" s="12"/>
      <c r="HA958" s="12"/>
      <c r="HB958" s="12"/>
      <c r="HC958" s="12"/>
      <c r="HD958" s="12"/>
      <c r="HE958" s="12"/>
      <c r="HF958" s="12"/>
      <c r="HG958" s="12"/>
      <c r="HH958" s="12"/>
      <c r="HI958" s="12"/>
      <c r="HJ958" s="12"/>
      <c r="HK958" s="12"/>
      <c r="HL958" s="12"/>
      <c r="HM958" s="12"/>
      <c r="HN958" s="12"/>
      <c r="HO958" s="12"/>
      <c r="HP958" s="12"/>
      <c r="HQ958" s="12"/>
      <c r="HR958" s="12"/>
      <c r="HS958" s="12"/>
      <c r="HT958" s="12"/>
      <c r="HU958" s="12"/>
      <c r="HV958" s="12"/>
      <c r="HW958" s="12"/>
      <c r="HX958" s="12"/>
      <c r="HY958" s="12"/>
      <c r="HZ958" s="12"/>
      <c r="IA958" s="12"/>
    </row>
    <row r="959" spans="1:235" s="1" customFormat="1" ht="18" customHeight="1" x14ac:dyDescent="0.25">
      <c r="A959" s="16" t="s">
        <v>11829</v>
      </c>
      <c r="B959" s="3" t="str">
        <f t="shared" si="27"/>
        <v>WCat</v>
      </c>
      <c r="C959" s="16"/>
      <c r="D959" s="17"/>
      <c r="E959" s="16"/>
      <c r="F959" s="16"/>
      <c r="G959" s="16" t="s">
        <v>12</v>
      </c>
      <c r="H959" s="84" t="s">
        <v>407</v>
      </c>
      <c r="I959" s="15" t="s">
        <v>11830</v>
      </c>
      <c r="J959" s="16"/>
      <c r="K959" s="18"/>
      <c r="L959" s="179"/>
      <c r="M959" s="277"/>
      <c r="N959" s="126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/>
      <c r="BT959" s="12"/>
      <c r="BU959" s="12"/>
      <c r="BV959" s="12"/>
      <c r="BW959" s="12"/>
      <c r="BX959" s="12"/>
      <c r="BY959" s="12"/>
      <c r="BZ959" s="12"/>
      <c r="CA959" s="12"/>
      <c r="CB959" s="12"/>
      <c r="CC959" s="12"/>
      <c r="CD959" s="12"/>
      <c r="CE959" s="12"/>
      <c r="CF959" s="12"/>
      <c r="CG959" s="12"/>
      <c r="CH959" s="12"/>
      <c r="CI959" s="12"/>
      <c r="CJ959" s="12"/>
      <c r="CK959" s="12"/>
      <c r="CL959" s="12"/>
      <c r="CM959" s="12"/>
      <c r="CN959" s="12"/>
      <c r="CO959" s="12"/>
      <c r="CP959" s="12"/>
      <c r="CQ959" s="12"/>
      <c r="CR959" s="12"/>
      <c r="CS959" s="12"/>
      <c r="CT959" s="12"/>
      <c r="CU959" s="12"/>
      <c r="CV959" s="12"/>
      <c r="CW959" s="12"/>
      <c r="CX959" s="12"/>
      <c r="CY959" s="12"/>
      <c r="CZ959" s="12"/>
      <c r="DA959" s="12"/>
      <c r="DB959" s="12"/>
      <c r="DC959" s="12"/>
      <c r="DD959" s="12"/>
      <c r="DE959" s="12"/>
      <c r="DF959" s="12"/>
      <c r="DG959" s="12"/>
      <c r="DH959" s="12"/>
      <c r="DI959" s="12"/>
      <c r="DJ959" s="12"/>
      <c r="DK959" s="12"/>
      <c r="DL959" s="12"/>
      <c r="DM959" s="12"/>
      <c r="DN959" s="12"/>
      <c r="DO959" s="12"/>
      <c r="DP959" s="12"/>
      <c r="DQ959" s="12"/>
      <c r="DR959" s="12"/>
      <c r="DS959" s="12"/>
      <c r="DT959" s="12"/>
      <c r="DU959" s="12"/>
      <c r="DV959" s="12"/>
      <c r="DW959" s="12"/>
      <c r="DX959" s="12"/>
      <c r="DY959" s="12"/>
      <c r="DZ959" s="12"/>
      <c r="EA959" s="12"/>
      <c r="EB959" s="12"/>
      <c r="EC959" s="12"/>
      <c r="ED959" s="12"/>
      <c r="EE959" s="12"/>
      <c r="EF959" s="12"/>
      <c r="EG959" s="12"/>
      <c r="EH959" s="12"/>
      <c r="EI959" s="12"/>
      <c r="EJ959" s="12"/>
      <c r="EK959" s="12"/>
      <c r="EL959" s="12"/>
      <c r="EM959" s="12"/>
      <c r="EN959" s="12"/>
      <c r="EO959" s="12"/>
      <c r="EP959" s="12"/>
      <c r="EQ959" s="12"/>
      <c r="ER959" s="12"/>
      <c r="ES959" s="12"/>
      <c r="ET959" s="12"/>
      <c r="EU959" s="12"/>
      <c r="EV959" s="12"/>
      <c r="EW959" s="12"/>
      <c r="EX959" s="12"/>
      <c r="EY959" s="12"/>
      <c r="EZ959" s="12"/>
      <c r="FA959" s="12"/>
      <c r="FB959" s="12"/>
      <c r="FC959" s="12"/>
      <c r="FD959" s="12"/>
      <c r="FE959" s="12"/>
      <c r="FF959" s="12"/>
      <c r="FG959" s="12"/>
      <c r="FH959" s="12"/>
      <c r="FI959" s="12"/>
      <c r="FJ959" s="12"/>
      <c r="FK959" s="12"/>
      <c r="FL959" s="12"/>
      <c r="FM959" s="12"/>
      <c r="FN959" s="12"/>
      <c r="FO959" s="12"/>
      <c r="FP959" s="12"/>
      <c r="FQ959" s="12"/>
      <c r="FR959" s="12"/>
      <c r="FS959" s="12"/>
      <c r="FT959" s="12"/>
      <c r="FU959" s="12"/>
      <c r="FV959" s="12"/>
      <c r="FW959" s="12"/>
      <c r="FX959" s="12"/>
      <c r="FY959" s="12"/>
      <c r="FZ959" s="12"/>
      <c r="GA959" s="12"/>
      <c r="GB959" s="12"/>
      <c r="GC959" s="12"/>
      <c r="GD959" s="12"/>
      <c r="GE959" s="12"/>
      <c r="GF959" s="12"/>
      <c r="GG959" s="12"/>
      <c r="GH959" s="12"/>
      <c r="GI959" s="12"/>
      <c r="GJ959" s="12"/>
      <c r="GK959" s="12"/>
      <c r="GL959" s="12"/>
      <c r="GM959" s="12"/>
      <c r="GN959" s="12"/>
      <c r="GO959" s="12"/>
      <c r="GP959" s="12"/>
      <c r="GQ959" s="12"/>
      <c r="GR959" s="12"/>
      <c r="GS959" s="12"/>
      <c r="GT959" s="12"/>
      <c r="GU959" s="12"/>
      <c r="GV959" s="12"/>
      <c r="GW959" s="12"/>
      <c r="GX959" s="12"/>
      <c r="GY959" s="12"/>
      <c r="GZ959" s="12"/>
      <c r="HA959" s="12"/>
      <c r="HB959" s="12"/>
      <c r="HC959" s="12"/>
      <c r="HD959" s="12"/>
      <c r="HE959" s="12"/>
      <c r="HF959" s="12"/>
      <c r="HG959" s="12"/>
      <c r="HH959" s="12"/>
      <c r="HI959" s="12"/>
      <c r="HJ959" s="12"/>
      <c r="HK959" s="12"/>
      <c r="HL959" s="12"/>
      <c r="HM959" s="12"/>
      <c r="HN959" s="12"/>
      <c r="HO959" s="12"/>
      <c r="HP959" s="12"/>
      <c r="HQ959" s="12"/>
      <c r="HR959" s="12"/>
      <c r="HS959" s="12"/>
      <c r="HT959" s="12"/>
      <c r="HU959" s="12"/>
      <c r="HV959" s="12"/>
      <c r="HW959" s="12"/>
      <c r="HX959" s="12"/>
      <c r="HY959" s="12"/>
      <c r="HZ959" s="12"/>
      <c r="IA959" s="12"/>
    </row>
    <row r="960" spans="1:235" s="1" customFormat="1" ht="18" customHeight="1" x14ac:dyDescent="0.25">
      <c r="A960" s="16" t="s">
        <v>11831</v>
      </c>
      <c r="B960" s="3" t="str">
        <f t="shared" si="27"/>
        <v>WCat</v>
      </c>
      <c r="C960" s="16"/>
      <c r="D960" s="17"/>
      <c r="E960" s="16"/>
      <c r="F960" s="16"/>
      <c r="G960" s="16" t="s">
        <v>12</v>
      </c>
      <c r="H960" s="84" t="s">
        <v>407</v>
      </c>
      <c r="I960" s="15" t="s">
        <v>11832</v>
      </c>
      <c r="J960" s="8"/>
      <c r="K960" s="7"/>
      <c r="L960" s="179"/>
      <c r="M960" s="277"/>
      <c r="N960" s="126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/>
      <c r="BS960" s="12"/>
      <c r="BT960" s="12"/>
      <c r="BU960" s="12"/>
      <c r="BV960" s="12"/>
      <c r="BW960" s="12"/>
      <c r="BX960" s="12"/>
      <c r="BY960" s="12"/>
      <c r="BZ960" s="12"/>
      <c r="CA960" s="12"/>
      <c r="CB960" s="12"/>
      <c r="CC960" s="12"/>
      <c r="CD960" s="12"/>
      <c r="CE960" s="12"/>
      <c r="CF960" s="12"/>
      <c r="CG960" s="12"/>
      <c r="CH960" s="12"/>
      <c r="CI960" s="12"/>
      <c r="CJ960" s="12"/>
      <c r="CK960" s="12"/>
      <c r="CL960" s="12"/>
      <c r="CM960" s="12"/>
      <c r="CN960" s="12"/>
      <c r="CO960" s="12"/>
      <c r="CP960" s="12"/>
      <c r="CQ960" s="12"/>
      <c r="CR960" s="12"/>
      <c r="CS960" s="12"/>
      <c r="CT960" s="12"/>
      <c r="CU960" s="12"/>
      <c r="CV960" s="12"/>
      <c r="CW960" s="12"/>
      <c r="CX960" s="12"/>
      <c r="CY960" s="12"/>
      <c r="CZ960" s="12"/>
      <c r="DA960" s="12"/>
      <c r="DB960" s="12"/>
      <c r="DC960" s="12"/>
      <c r="DD960" s="12"/>
      <c r="DE960" s="12"/>
      <c r="DF960" s="12"/>
      <c r="DG960" s="12"/>
      <c r="DH960" s="12"/>
      <c r="DI960" s="12"/>
      <c r="DJ960" s="12"/>
      <c r="DK960" s="12"/>
      <c r="DL960" s="12"/>
      <c r="DM960" s="12"/>
      <c r="DN960" s="12"/>
      <c r="DO960" s="12"/>
      <c r="DP960" s="12"/>
      <c r="DQ960" s="12"/>
      <c r="DR960" s="12"/>
      <c r="DS960" s="12"/>
      <c r="DT960" s="12"/>
      <c r="DU960" s="12"/>
      <c r="DV960" s="12"/>
      <c r="DW960" s="12"/>
      <c r="DX960" s="12"/>
      <c r="DY960" s="12"/>
      <c r="DZ960" s="12"/>
      <c r="EA960" s="12"/>
      <c r="EB960" s="12"/>
      <c r="EC960" s="12"/>
      <c r="ED960" s="12"/>
      <c r="EE960" s="12"/>
      <c r="EF960" s="12"/>
      <c r="EG960" s="12"/>
      <c r="EH960" s="12"/>
      <c r="EI960" s="12"/>
      <c r="EJ960" s="12"/>
      <c r="EK960" s="12"/>
      <c r="EL960" s="12"/>
      <c r="EM960" s="12"/>
      <c r="EN960" s="12"/>
      <c r="EO960" s="12"/>
      <c r="EP960" s="12"/>
      <c r="EQ960" s="12"/>
      <c r="ER960" s="12"/>
      <c r="ES960" s="12"/>
      <c r="ET960" s="12"/>
      <c r="EU960" s="12"/>
      <c r="EV960" s="12"/>
      <c r="EW960" s="12"/>
      <c r="EX960" s="12"/>
      <c r="EY960" s="12"/>
      <c r="EZ960" s="12"/>
      <c r="FA960" s="12"/>
      <c r="FB960" s="12"/>
      <c r="FC960" s="12"/>
      <c r="FD960" s="12"/>
      <c r="FE960" s="12"/>
      <c r="FF960" s="12"/>
      <c r="FG960" s="12"/>
      <c r="FH960" s="12"/>
      <c r="FI960" s="12"/>
      <c r="FJ960" s="12"/>
      <c r="FK960" s="12"/>
      <c r="FL960" s="12"/>
      <c r="FM960" s="12"/>
      <c r="FN960" s="12"/>
      <c r="FO960" s="12"/>
      <c r="FP960" s="12"/>
      <c r="FQ960" s="12"/>
      <c r="FR960" s="12"/>
      <c r="FS960" s="12"/>
      <c r="FT960" s="12"/>
      <c r="FU960" s="12"/>
      <c r="FV960" s="12"/>
      <c r="FW960" s="12"/>
      <c r="FX960" s="12"/>
      <c r="FY960" s="12"/>
      <c r="FZ960" s="12"/>
      <c r="GA960" s="12"/>
      <c r="GB960" s="12"/>
      <c r="GC960" s="12"/>
      <c r="GD960" s="12"/>
      <c r="GE960" s="12"/>
      <c r="GF960" s="12"/>
      <c r="GG960" s="12"/>
      <c r="GH960" s="12"/>
      <c r="GI960" s="12"/>
      <c r="GJ960" s="12"/>
      <c r="GK960" s="12"/>
      <c r="GL960" s="12"/>
      <c r="GM960" s="12"/>
      <c r="GN960" s="12"/>
      <c r="GO960" s="12"/>
      <c r="GP960" s="12"/>
      <c r="GQ960" s="12"/>
      <c r="GR960" s="12"/>
      <c r="GS960" s="12"/>
      <c r="GT960" s="12"/>
      <c r="GU960" s="12"/>
      <c r="GV960" s="12"/>
      <c r="GW960" s="12"/>
      <c r="GX960" s="12"/>
      <c r="GY960" s="12"/>
      <c r="GZ960" s="12"/>
      <c r="HA960" s="12"/>
      <c r="HB960" s="12"/>
      <c r="HC960" s="12"/>
      <c r="HD960" s="12"/>
      <c r="HE960" s="12"/>
      <c r="HF960" s="12"/>
      <c r="HG960" s="12"/>
      <c r="HH960" s="12"/>
      <c r="HI960" s="12"/>
      <c r="HJ960" s="12"/>
      <c r="HK960" s="12"/>
      <c r="HL960" s="12"/>
      <c r="HM960" s="12"/>
      <c r="HN960" s="12"/>
      <c r="HO960" s="12"/>
      <c r="HP960" s="12"/>
      <c r="HQ960" s="12"/>
      <c r="HR960" s="12"/>
      <c r="HS960" s="12"/>
      <c r="HT960" s="12"/>
      <c r="HU960" s="12"/>
      <c r="HV960" s="12"/>
      <c r="HW960" s="12"/>
      <c r="HX960" s="12"/>
      <c r="HY960" s="12"/>
      <c r="HZ960" s="12"/>
      <c r="IA960" s="12"/>
    </row>
    <row r="961" spans="1:235" s="1" customFormat="1" ht="18" customHeight="1" x14ac:dyDescent="0.25">
      <c r="A961" s="16" t="s">
        <v>11833</v>
      </c>
      <c r="B961" s="3" t="str">
        <f t="shared" si="27"/>
        <v>WCat</v>
      </c>
      <c r="C961" s="16"/>
      <c r="D961" s="17"/>
      <c r="E961" s="16"/>
      <c r="F961" s="16"/>
      <c r="G961" s="16" t="s">
        <v>12</v>
      </c>
      <c r="H961" s="84" t="s">
        <v>407</v>
      </c>
      <c r="I961" s="15" t="s">
        <v>11834</v>
      </c>
      <c r="J961" s="8"/>
      <c r="K961" s="7"/>
      <c r="L961" s="179"/>
      <c r="M961" s="277"/>
      <c r="N961" s="126"/>
    </row>
    <row r="962" spans="1:235" s="1" customFormat="1" ht="18" customHeight="1" x14ac:dyDescent="0.25">
      <c r="A962" s="16" t="s">
        <v>11835</v>
      </c>
      <c r="B962" s="3" t="str">
        <f t="shared" si="27"/>
        <v>WCat</v>
      </c>
      <c r="C962" s="16"/>
      <c r="D962" s="17"/>
      <c r="E962" s="16"/>
      <c r="F962" s="16"/>
      <c r="G962" s="16" t="s">
        <v>12</v>
      </c>
      <c r="H962" s="84" t="s">
        <v>407</v>
      </c>
      <c r="I962" s="15" t="s">
        <v>11836</v>
      </c>
      <c r="J962" s="8"/>
      <c r="K962" s="7"/>
      <c r="L962" s="179"/>
      <c r="M962" s="277"/>
      <c r="N962" s="126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  <c r="BJ962" s="12"/>
      <c r="BK962" s="12"/>
      <c r="BL962" s="12"/>
      <c r="BM962" s="12"/>
      <c r="BN962" s="12"/>
      <c r="BO962" s="12"/>
      <c r="BP962" s="12"/>
      <c r="BQ962" s="12"/>
      <c r="BR962" s="12"/>
      <c r="BS962" s="12"/>
      <c r="BT962" s="12"/>
      <c r="BU962" s="12"/>
      <c r="BV962" s="12"/>
      <c r="BW962" s="12"/>
      <c r="BX962" s="12"/>
      <c r="BY962" s="12"/>
      <c r="BZ962" s="12"/>
      <c r="CA962" s="12"/>
      <c r="CB962" s="12"/>
      <c r="CC962" s="12"/>
      <c r="CD962" s="12"/>
      <c r="CE962" s="12"/>
      <c r="CF962" s="12"/>
      <c r="CG962" s="12"/>
      <c r="CH962" s="12"/>
      <c r="CI962" s="12"/>
      <c r="CJ962" s="12"/>
      <c r="CK962" s="12"/>
      <c r="CL962" s="12"/>
      <c r="CM962" s="12"/>
      <c r="CN962" s="12"/>
      <c r="CO962" s="12"/>
      <c r="CP962" s="12"/>
      <c r="CQ962" s="12"/>
      <c r="CR962" s="12"/>
      <c r="CS962" s="12"/>
      <c r="CT962" s="12"/>
      <c r="CU962" s="12"/>
      <c r="CV962" s="12"/>
      <c r="CW962" s="12"/>
      <c r="CX962" s="12"/>
      <c r="CY962" s="12"/>
      <c r="CZ962" s="12"/>
      <c r="DA962" s="12"/>
      <c r="DB962" s="12"/>
      <c r="DC962" s="12"/>
      <c r="DD962" s="12"/>
      <c r="DE962" s="12"/>
      <c r="DF962" s="12"/>
      <c r="DG962" s="12"/>
      <c r="DH962" s="12"/>
      <c r="DI962" s="12"/>
      <c r="DJ962" s="12"/>
      <c r="DK962" s="12"/>
      <c r="DL962" s="12"/>
      <c r="DM962" s="12"/>
      <c r="DN962" s="12"/>
      <c r="DO962" s="12"/>
      <c r="DP962" s="12"/>
      <c r="DQ962" s="12"/>
      <c r="DR962" s="12"/>
      <c r="DS962" s="12"/>
      <c r="DT962" s="12"/>
      <c r="DU962" s="12"/>
      <c r="DV962" s="12"/>
      <c r="DW962" s="12"/>
      <c r="DX962" s="12"/>
      <c r="DY962" s="12"/>
      <c r="DZ962" s="12"/>
      <c r="EA962" s="12"/>
      <c r="EB962" s="12"/>
      <c r="EC962" s="12"/>
      <c r="ED962" s="12"/>
      <c r="EE962" s="12"/>
      <c r="EF962" s="12"/>
      <c r="EG962" s="12"/>
      <c r="EH962" s="12"/>
      <c r="EI962" s="12"/>
      <c r="EJ962" s="12"/>
      <c r="EK962" s="12"/>
      <c r="EL962" s="12"/>
      <c r="EM962" s="12"/>
      <c r="EN962" s="12"/>
      <c r="EO962" s="12"/>
      <c r="EP962" s="12"/>
      <c r="EQ962" s="12"/>
      <c r="ER962" s="12"/>
      <c r="ES962" s="12"/>
      <c r="ET962" s="12"/>
      <c r="EU962" s="12"/>
      <c r="EV962" s="12"/>
      <c r="EW962" s="12"/>
      <c r="EX962" s="12"/>
      <c r="EY962" s="12"/>
      <c r="EZ962" s="12"/>
      <c r="FA962" s="12"/>
      <c r="FB962" s="12"/>
      <c r="FC962" s="12"/>
      <c r="FD962" s="12"/>
      <c r="FE962" s="12"/>
      <c r="FF962" s="12"/>
      <c r="FG962" s="12"/>
      <c r="FH962" s="12"/>
      <c r="FI962" s="12"/>
      <c r="FJ962" s="12"/>
      <c r="FK962" s="12"/>
      <c r="FL962" s="12"/>
      <c r="FM962" s="12"/>
      <c r="FN962" s="12"/>
      <c r="FO962" s="12"/>
      <c r="FP962" s="12"/>
      <c r="FQ962" s="12"/>
      <c r="FR962" s="12"/>
      <c r="FS962" s="12"/>
      <c r="FT962" s="12"/>
      <c r="FU962" s="12"/>
      <c r="FV962" s="12"/>
      <c r="FW962" s="12"/>
      <c r="FX962" s="12"/>
      <c r="FY962" s="12"/>
      <c r="FZ962" s="12"/>
      <c r="GA962" s="12"/>
      <c r="GB962" s="12"/>
      <c r="GC962" s="12"/>
      <c r="GD962" s="12"/>
      <c r="GE962" s="12"/>
      <c r="GF962" s="12"/>
      <c r="GG962" s="12"/>
      <c r="GH962" s="12"/>
      <c r="GI962" s="12"/>
      <c r="GJ962" s="12"/>
      <c r="GK962" s="12"/>
      <c r="GL962" s="12"/>
      <c r="GM962" s="12"/>
      <c r="GN962" s="12"/>
      <c r="GO962" s="12"/>
      <c r="GP962" s="12"/>
      <c r="GQ962" s="12"/>
      <c r="GR962" s="12"/>
      <c r="GS962" s="12"/>
      <c r="GT962" s="12"/>
      <c r="GU962" s="12"/>
      <c r="GV962" s="12"/>
      <c r="GW962" s="12"/>
      <c r="GX962" s="12"/>
      <c r="GY962" s="12"/>
      <c r="GZ962" s="12"/>
      <c r="HA962" s="12"/>
      <c r="HB962" s="12"/>
      <c r="HC962" s="12"/>
      <c r="HD962" s="12"/>
      <c r="HE962" s="12"/>
      <c r="HF962" s="12"/>
      <c r="HG962" s="12"/>
      <c r="HH962" s="12"/>
      <c r="HI962" s="12"/>
      <c r="HJ962" s="12"/>
      <c r="HK962" s="12"/>
      <c r="HL962" s="12"/>
      <c r="HM962" s="12"/>
      <c r="HN962" s="12"/>
      <c r="HO962" s="12"/>
      <c r="HP962" s="12"/>
      <c r="HQ962" s="12"/>
      <c r="HR962" s="12"/>
      <c r="HS962" s="12"/>
      <c r="HT962" s="12"/>
      <c r="HU962" s="12"/>
      <c r="HV962" s="12"/>
      <c r="HW962" s="12"/>
      <c r="HX962" s="12"/>
      <c r="HY962" s="12"/>
      <c r="HZ962" s="12"/>
      <c r="IA962" s="12"/>
    </row>
    <row r="963" spans="1:235" s="1" customFormat="1" ht="18" customHeight="1" x14ac:dyDescent="0.25">
      <c r="A963" s="16" t="s">
        <v>11837</v>
      </c>
      <c r="B963" s="3" t="str">
        <f t="shared" si="27"/>
        <v>WCat</v>
      </c>
      <c r="C963" s="16"/>
      <c r="D963" s="17"/>
      <c r="E963" s="16"/>
      <c r="F963" s="16"/>
      <c r="G963" s="16" t="s">
        <v>12</v>
      </c>
      <c r="H963" s="84" t="s">
        <v>407</v>
      </c>
      <c r="I963" s="15" t="s">
        <v>11838</v>
      </c>
      <c r="J963" s="8"/>
      <c r="K963" s="7"/>
      <c r="L963" s="179"/>
      <c r="M963" s="277"/>
      <c r="N963" s="126"/>
    </row>
    <row r="964" spans="1:235" s="1" customFormat="1" ht="18" customHeight="1" x14ac:dyDescent="0.25">
      <c r="A964" s="16" t="s">
        <v>11839</v>
      </c>
      <c r="B964" s="3" t="str">
        <f t="shared" si="27"/>
        <v>WCat</v>
      </c>
      <c r="C964" s="16"/>
      <c r="D964" s="17"/>
      <c r="E964" s="16"/>
      <c r="F964" s="16"/>
      <c r="G964" s="16" t="s">
        <v>12</v>
      </c>
      <c r="H964" s="84" t="s">
        <v>407</v>
      </c>
      <c r="I964" s="15" t="s">
        <v>11840</v>
      </c>
      <c r="J964" s="16"/>
      <c r="K964" s="18"/>
      <c r="L964" s="179"/>
      <c r="M964" s="277"/>
      <c r="N964" s="126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  <c r="BJ964" s="12"/>
      <c r="BK964" s="12"/>
      <c r="BL964" s="12"/>
      <c r="BM964" s="12"/>
      <c r="BN964" s="12"/>
      <c r="BO964" s="12"/>
      <c r="BP964" s="12"/>
      <c r="BQ964" s="12"/>
      <c r="BR964" s="12"/>
      <c r="BS964" s="12"/>
      <c r="BT964" s="12"/>
      <c r="BU964" s="12"/>
      <c r="BV964" s="12"/>
      <c r="BW964" s="12"/>
      <c r="BX964" s="12"/>
      <c r="BY964" s="12"/>
      <c r="BZ964" s="12"/>
      <c r="CA964" s="12"/>
      <c r="CB964" s="12"/>
      <c r="CC964" s="12"/>
      <c r="CD964" s="12"/>
      <c r="CE964" s="12"/>
      <c r="CF964" s="12"/>
      <c r="CG964" s="12"/>
      <c r="CH964" s="12"/>
      <c r="CI964" s="12"/>
      <c r="CJ964" s="12"/>
      <c r="CK964" s="12"/>
      <c r="CL964" s="12"/>
      <c r="CM964" s="12"/>
      <c r="CN964" s="12"/>
      <c r="CO964" s="12"/>
      <c r="CP964" s="12"/>
      <c r="CQ964" s="12"/>
      <c r="CR964" s="12"/>
      <c r="CS964" s="12"/>
      <c r="CT964" s="12"/>
      <c r="CU964" s="12"/>
      <c r="CV964" s="12"/>
      <c r="CW964" s="12"/>
      <c r="CX964" s="12"/>
      <c r="CY964" s="12"/>
      <c r="CZ964" s="12"/>
      <c r="DA964" s="12"/>
      <c r="DB964" s="12"/>
      <c r="DC964" s="12"/>
      <c r="DD964" s="12"/>
      <c r="DE964" s="12"/>
      <c r="DF964" s="12"/>
      <c r="DG964" s="12"/>
      <c r="DH964" s="12"/>
      <c r="DI964" s="12"/>
      <c r="DJ964" s="12"/>
      <c r="DK964" s="12"/>
      <c r="DL964" s="12"/>
      <c r="DM964" s="12"/>
      <c r="DN964" s="12"/>
      <c r="DO964" s="12"/>
      <c r="DP964" s="12"/>
      <c r="DQ964" s="12"/>
      <c r="DR964" s="12"/>
      <c r="DS964" s="12"/>
      <c r="DT964" s="12"/>
      <c r="DU964" s="12"/>
      <c r="DV964" s="12"/>
      <c r="DW964" s="12"/>
      <c r="DX964" s="12"/>
      <c r="DY964" s="12"/>
      <c r="DZ964" s="12"/>
      <c r="EA964" s="12"/>
      <c r="EB964" s="12"/>
      <c r="EC964" s="12"/>
      <c r="ED964" s="12"/>
      <c r="EE964" s="12"/>
      <c r="EF964" s="12"/>
      <c r="EG964" s="12"/>
      <c r="EH964" s="12"/>
      <c r="EI964" s="12"/>
      <c r="EJ964" s="12"/>
      <c r="EK964" s="12"/>
      <c r="EL964" s="12"/>
      <c r="EM964" s="12"/>
      <c r="EN964" s="12"/>
      <c r="EO964" s="12"/>
      <c r="EP964" s="12"/>
      <c r="EQ964" s="12"/>
      <c r="ER964" s="12"/>
      <c r="ES964" s="12"/>
      <c r="ET964" s="12"/>
      <c r="EU964" s="12"/>
      <c r="EV964" s="12"/>
      <c r="EW964" s="12"/>
      <c r="EX964" s="12"/>
      <c r="EY964" s="12"/>
      <c r="EZ964" s="12"/>
      <c r="FA964" s="12"/>
      <c r="FB964" s="12"/>
      <c r="FC964" s="12"/>
      <c r="FD964" s="12"/>
      <c r="FE964" s="12"/>
      <c r="FF964" s="12"/>
      <c r="FG964" s="12"/>
      <c r="FH964" s="12"/>
      <c r="FI964" s="12"/>
      <c r="FJ964" s="12"/>
      <c r="FK964" s="12"/>
      <c r="FL964" s="12"/>
      <c r="FM964" s="12"/>
      <c r="FN964" s="12"/>
      <c r="FO964" s="12"/>
      <c r="FP964" s="12"/>
      <c r="FQ964" s="12"/>
      <c r="FR964" s="12"/>
      <c r="FS964" s="12"/>
      <c r="FT964" s="12"/>
      <c r="FU964" s="12"/>
      <c r="FV964" s="12"/>
      <c r="FW964" s="12"/>
      <c r="FX964" s="12"/>
      <c r="FY964" s="12"/>
      <c r="FZ964" s="12"/>
      <c r="GA964" s="12"/>
      <c r="GB964" s="12"/>
      <c r="GC964" s="12"/>
      <c r="GD964" s="12"/>
      <c r="GE964" s="12"/>
      <c r="GF964" s="12"/>
      <c r="GG964" s="12"/>
      <c r="GH964" s="12"/>
      <c r="GI964" s="12"/>
      <c r="GJ964" s="12"/>
      <c r="GK964" s="12"/>
      <c r="GL964" s="12"/>
      <c r="GM964" s="12"/>
      <c r="GN964" s="12"/>
      <c r="GO964" s="12"/>
      <c r="GP964" s="12"/>
      <c r="GQ964" s="12"/>
      <c r="GR964" s="12"/>
      <c r="GS964" s="12"/>
      <c r="GT964" s="12"/>
      <c r="GU964" s="12"/>
      <c r="GV964" s="12"/>
      <c r="GW964" s="12"/>
      <c r="GX964" s="12"/>
      <c r="GY964" s="12"/>
      <c r="GZ964" s="12"/>
      <c r="HA964" s="12"/>
      <c r="HB964" s="12"/>
      <c r="HC964" s="12"/>
      <c r="HD964" s="12"/>
      <c r="HE964" s="12"/>
      <c r="HF964" s="12"/>
      <c r="HG964" s="12"/>
      <c r="HH964" s="12"/>
      <c r="HI964" s="12"/>
      <c r="HJ964" s="12"/>
      <c r="HK964" s="12"/>
      <c r="HL964" s="12"/>
      <c r="HM964" s="12"/>
      <c r="HN964" s="12"/>
      <c r="HO964" s="12"/>
      <c r="HP964" s="12"/>
      <c r="HQ964" s="12"/>
      <c r="HR964" s="12"/>
      <c r="HS964" s="12"/>
      <c r="HT964" s="12"/>
      <c r="HU964" s="12"/>
      <c r="HV964" s="12"/>
      <c r="HW964" s="12"/>
      <c r="HX964" s="12"/>
      <c r="HY964" s="12"/>
      <c r="HZ964" s="12"/>
      <c r="IA964" s="12"/>
    </row>
    <row r="965" spans="1:235" s="1" customFormat="1" ht="18" customHeight="1" x14ac:dyDescent="0.25">
      <c r="A965" s="16" t="s">
        <v>11841</v>
      </c>
      <c r="B965" s="3" t="str">
        <f t="shared" si="27"/>
        <v>WCat</v>
      </c>
      <c r="C965" s="16"/>
      <c r="D965" s="17"/>
      <c r="E965" s="16"/>
      <c r="F965" s="16"/>
      <c r="G965" s="16" t="s">
        <v>12</v>
      </c>
      <c r="H965" s="84" t="s">
        <v>407</v>
      </c>
      <c r="I965" s="15" t="s">
        <v>11842</v>
      </c>
      <c r="J965" s="8"/>
      <c r="K965" s="7"/>
      <c r="L965" s="179"/>
      <c r="M965" s="277"/>
      <c r="N965" s="126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  <c r="BS965" s="12"/>
      <c r="BT965" s="12"/>
      <c r="BU965" s="12"/>
      <c r="BV965" s="12"/>
      <c r="BW965" s="12"/>
      <c r="BX965" s="12"/>
      <c r="BY965" s="12"/>
      <c r="BZ965" s="12"/>
      <c r="CA965" s="12"/>
      <c r="CB965" s="12"/>
      <c r="CC965" s="12"/>
      <c r="CD965" s="12"/>
      <c r="CE965" s="12"/>
      <c r="CF965" s="12"/>
      <c r="CG965" s="12"/>
      <c r="CH965" s="12"/>
      <c r="CI965" s="12"/>
      <c r="CJ965" s="12"/>
      <c r="CK965" s="12"/>
      <c r="CL965" s="12"/>
      <c r="CM965" s="12"/>
      <c r="CN965" s="12"/>
      <c r="CO965" s="12"/>
      <c r="CP965" s="12"/>
      <c r="CQ965" s="12"/>
      <c r="CR965" s="12"/>
      <c r="CS965" s="12"/>
      <c r="CT965" s="12"/>
      <c r="CU965" s="12"/>
      <c r="CV965" s="12"/>
      <c r="CW965" s="12"/>
      <c r="CX965" s="12"/>
      <c r="CY965" s="12"/>
      <c r="CZ965" s="12"/>
      <c r="DA965" s="12"/>
      <c r="DB965" s="12"/>
      <c r="DC965" s="12"/>
      <c r="DD965" s="12"/>
      <c r="DE965" s="12"/>
      <c r="DF965" s="12"/>
      <c r="DG965" s="12"/>
      <c r="DH965" s="12"/>
      <c r="DI965" s="12"/>
      <c r="DJ965" s="12"/>
      <c r="DK965" s="12"/>
      <c r="DL965" s="12"/>
      <c r="DM965" s="12"/>
      <c r="DN965" s="12"/>
      <c r="DO965" s="12"/>
      <c r="DP965" s="12"/>
      <c r="DQ965" s="12"/>
      <c r="DR965" s="12"/>
      <c r="DS965" s="12"/>
      <c r="DT965" s="12"/>
      <c r="DU965" s="12"/>
      <c r="DV965" s="12"/>
      <c r="DW965" s="12"/>
      <c r="DX965" s="12"/>
      <c r="DY965" s="12"/>
      <c r="DZ965" s="12"/>
      <c r="EA965" s="12"/>
      <c r="EB965" s="12"/>
      <c r="EC965" s="12"/>
      <c r="ED965" s="12"/>
      <c r="EE965" s="12"/>
      <c r="EF965" s="12"/>
      <c r="EG965" s="12"/>
      <c r="EH965" s="12"/>
      <c r="EI965" s="12"/>
      <c r="EJ965" s="12"/>
      <c r="EK965" s="12"/>
      <c r="EL965" s="12"/>
      <c r="EM965" s="12"/>
      <c r="EN965" s="12"/>
      <c r="EO965" s="12"/>
      <c r="EP965" s="12"/>
      <c r="EQ965" s="12"/>
      <c r="ER965" s="12"/>
      <c r="ES965" s="12"/>
      <c r="ET965" s="12"/>
      <c r="EU965" s="12"/>
      <c r="EV965" s="12"/>
      <c r="EW965" s="12"/>
      <c r="EX965" s="12"/>
      <c r="EY965" s="12"/>
      <c r="EZ965" s="12"/>
      <c r="FA965" s="12"/>
      <c r="FB965" s="12"/>
      <c r="FC965" s="12"/>
      <c r="FD965" s="12"/>
      <c r="FE965" s="12"/>
      <c r="FF965" s="12"/>
      <c r="FG965" s="12"/>
      <c r="FH965" s="12"/>
      <c r="FI965" s="12"/>
      <c r="FJ965" s="12"/>
      <c r="FK965" s="12"/>
      <c r="FL965" s="12"/>
      <c r="FM965" s="12"/>
      <c r="FN965" s="12"/>
      <c r="FO965" s="12"/>
      <c r="FP965" s="12"/>
      <c r="FQ965" s="12"/>
      <c r="FR965" s="12"/>
      <c r="FS965" s="12"/>
      <c r="FT965" s="12"/>
      <c r="FU965" s="12"/>
      <c r="FV965" s="12"/>
      <c r="FW965" s="12"/>
      <c r="FX965" s="12"/>
      <c r="FY965" s="12"/>
      <c r="FZ965" s="12"/>
      <c r="GA965" s="12"/>
      <c r="GB965" s="12"/>
      <c r="GC965" s="12"/>
      <c r="GD965" s="12"/>
      <c r="GE965" s="12"/>
      <c r="GF965" s="12"/>
      <c r="GG965" s="12"/>
      <c r="GH965" s="12"/>
      <c r="GI965" s="12"/>
      <c r="GJ965" s="12"/>
      <c r="GK965" s="12"/>
      <c r="GL965" s="12"/>
      <c r="GM965" s="12"/>
      <c r="GN965" s="12"/>
      <c r="GO965" s="12"/>
      <c r="GP965" s="12"/>
      <c r="GQ965" s="12"/>
      <c r="GR965" s="12"/>
      <c r="GS965" s="12"/>
      <c r="GT965" s="12"/>
      <c r="GU965" s="12"/>
      <c r="GV965" s="12"/>
      <c r="GW965" s="12"/>
      <c r="GX965" s="12"/>
      <c r="GY965" s="12"/>
      <c r="GZ965" s="12"/>
      <c r="HA965" s="12"/>
      <c r="HB965" s="12"/>
      <c r="HC965" s="12"/>
      <c r="HD965" s="12"/>
      <c r="HE965" s="12"/>
      <c r="HF965" s="12"/>
      <c r="HG965" s="12"/>
      <c r="HH965" s="12"/>
      <c r="HI965" s="12"/>
      <c r="HJ965" s="12"/>
      <c r="HK965" s="12"/>
      <c r="HL965" s="12"/>
      <c r="HM965" s="12"/>
      <c r="HN965" s="12"/>
      <c r="HO965" s="12"/>
      <c r="HP965" s="12"/>
      <c r="HQ965" s="12"/>
      <c r="HR965" s="12"/>
      <c r="HS965" s="12"/>
      <c r="HT965" s="12"/>
      <c r="HU965" s="12"/>
      <c r="HV965" s="12"/>
      <c r="HW965" s="12"/>
      <c r="HX965" s="12"/>
      <c r="HY965" s="12"/>
      <c r="HZ965" s="12"/>
      <c r="IA965" s="12"/>
    </row>
    <row r="966" spans="1:235" s="1" customFormat="1" ht="18" customHeight="1" x14ac:dyDescent="0.25">
      <c r="A966" s="16" t="s">
        <v>11843</v>
      </c>
      <c r="B966" s="3" t="str">
        <f t="shared" si="27"/>
        <v>WCat</v>
      </c>
      <c r="C966" s="16"/>
      <c r="D966" s="17"/>
      <c r="E966" s="16"/>
      <c r="F966" s="16"/>
      <c r="G966" s="16" t="s">
        <v>12</v>
      </c>
      <c r="H966" s="84" t="s">
        <v>407</v>
      </c>
      <c r="I966" s="15" t="s">
        <v>11844</v>
      </c>
      <c r="J966" s="16"/>
      <c r="K966" s="18"/>
      <c r="L966" s="179"/>
      <c r="M966" s="277"/>
      <c r="N966" s="126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/>
      <c r="BP966" s="12"/>
      <c r="BQ966" s="12"/>
      <c r="BR966" s="12"/>
      <c r="BS966" s="12"/>
      <c r="BT966" s="12"/>
      <c r="BU966" s="12"/>
      <c r="BV966" s="12"/>
      <c r="BW966" s="12"/>
      <c r="BX966" s="12"/>
      <c r="BY966" s="12"/>
      <c r="BZ966" s="12"/>
      <c r="CA966" s="12"/>
      <c r="CB966" s="12"/>
      <c r="CC966" s="12"/>
      <c r="CD966" s="12"/>
      <c r="CE966" s="12"/>
      <c r="CF966" s="12"/>
      <c r="CG966" s="12"/>
      <c r="CH966" s="12"/>
      <c r="CI966" s="12"/>
      <c r="CJ966" s="12"/>
      <c r="CK966" s="12"/>
      <c r="CL966" s="12"/>
      <c r="CM966" s="12"/>
      <c r="CN966" s="12"/>
      <c r="CO966" s="12"/>
      <c r="CP966" s="12"/>
      <c r="CQ966" s="12"/>
      <c r="CR966" s="12"/>
      <c r="CS966" s="12"/>
      <c r="CT966" s="12"/>
      <c r="CU966" s="12"/>
      <c r="CV966" s="12"/>
      <c r="CW966" s="12"/>
      <c r="CX966" s="12"/>
      <c r="CY966" s="12"/>
      <c r="CZ966" s="12"/>
      <c r="DA966" s="12"/>
      <c r="DB966" s="12"/>
      <c r="DC966" s="12"/>
      <c r="DD966" s="12"/>
      <c r="DE966" s="12"/>
      <c r="DF966" s="12"/>
      <c r="DG966" s="12"/>
      <c r="DH966" s="12"/>
      <c r="DI966" s="12"/>
      <c r="DJ966" s="12"/>
      <c r="DK966" s="12"/>
      <c r="DL966" s="12"/>
      <c r="DM966" s="12"/>
      <c r="DN966" s="12"/>
      <c r="DO966" s="12"/>
      <c r="DP966" s="12"/>
      <c r="DQ966" s="12"/>
      <c r="DR966" s="12"/>
      <c r="DS966" s="12"/>
      <c r="DT966" s="12"/>
      <c r="DU966" s="12"/>
      <c r="DV966" s="12"/>
      <c r="DW966" s="12"/>
      <c r="DX966" s="12"/>
      <c r="DY966" s="12"/>
      <c r="DZ966" s="12"/>
      <c r="EA966" s="12"/>
      <c r="EB966" s="12"/>
      <c r="EC966" s="12"/>
      <c r="ED966" s="12"/>
      <c r="EE966" s="12"/>
      <c r="EF966" s="12"/>
      <c r="EG966" s="12"/>
      <c r="EH966" s="12"/>
      <c r="EI966" s="12"/>
      <c r="EJ966" s="12"/>
      <c r="EK966" s="12"/>
      <c r="EL966" s="12"/>
      <c r="EM966" s="12"/>
      <c r="EN966" s="12"/>
      <c r="EO966" s="12"/>
      <c r="EP966" s="12"/>
      <c r="EQ966" s="12"/>
      <c r="ER966" s="12"/>
      <c r="ES966" s="12"/>
      <c r="ET966" s="12"/>
      <c r="EU966" s="12"/>
      <c r="EV966" s="12"/>
      <c r="EW966" s="12"/>
      <c r="EX966" s="12"/>
      <c r="EY966" s="12"/>
      <c r="EZ966" s="12"/>
      <c r="FA966" s="12"/>
      <c r="FB966" s="12"/>
      <c r="FC966" s="12"/>
      <c r="FD966" s="12"/>
      <c r="FE966" s="12"/>
      <c r="FF966" s="12"/>
      <c r="FG966" s="12"/>
      <c r="FH966" s="12"/>
      <c r="FI966" s="12"/>
      <c r="FJ966" s="12"/>
      <c r="FK966" s="12"/>
      <c r="FL966" s="12"/>
      <c r="FM966" s="12"/>
      <c r="FN966" s="12"/>
      <c r="FO966" s="12"/>
      <c r="FP966" s="12"/>
      <c r="FQ966" s="12"/>
      <c r="FR966" s="12"/>
      <c r="FS966" s="12"/>
      <c r="FT966" s="12"/>
      <c r="FU966" s="12"/>
      <c r="FV966" s="12"/>
      <c r="FW966" s="12"/>
      <c r="FX966" s="12"/>
      <c r="FY966" s="12"/>
      <c r="FZ966" s="12"/>
      <c r="GA966" s="12"/>
      <c r="GB966" s="12"/>
      <c r="GC966" s="12"/>
      <c r="GD966" s="12"/>
      <c r="GE966" s="12"/>
      <c r="GF966" s="12"/>
      <c r="GG966" s="12"/>
      <c r="GH966" s="12"/>
      <c r="GI966" s="12"/>
      <c r="GJ966" s="12"/>
      <c r="GK966" s="12"/>
      <c r="GL966" s="12"/>
      <c r="GM966" s="12"/>
      <c r="GN966" s="12"/>
      <c r="GO966" s="12"/>
      <c r="GP966" s="12"/>
      <c r="GQ966" s="12"/>
      <c r="GR966" s="12"/>
      <c r="GS966" s="12"/>
      <c r="GT966" s="12"/>
      <c r="GU966" s="12"/>
      <c r="GV966" s="12"/>
      <c r="GW966" s="12"/>
      <c r="GX966" s="12"/>
      <c r="GY966" s="12"/>
      <c r="GZ966" s="12"/>
      <c r="HA966" s="12"/>
      <c r="HB966" s="12"/>
      <c r="HC966" s="12"/>
      <c r="HD966" s="12"/>
      <c r="HE966" s="12"/>
      <c r="HF966" s="12"/>
      <c r="HG966" s="12"/>
      <c r="HH966" s="12"/>
      <c r="HI966" s="12"/>
      <c r="HJ966" s="12"/>
      <c r="HK966" s="12"/>
      <c r="HL966" s="12"/>
      <c r="HM966" s="12"/>
      <c r="HN966" s="12"/>
      <c r="HO966" s="12"/>
      <c r="HP966" s="12"/>
      <c r="HQ966" s="12"/>
      <c r="HR966" s="12"/>
      <c r="HS966" s="12"/>
      <c r="HT966" s="12"/>
      <c r="HU966" s="12"/>
      <c r="HV966" s="12"/>
      <c r="HW966" s="12"/>
      <c r="HX966" s="12"/>
      <c r="HY966" s="12"/>
      <c r="HZ966" s="12"/>
      <c r="IA966" s="12"/>
    </row>
    <row r="967" spans="1:235" s="1" customFormat="1" ht="18" customHeight="1" x14ac:dyDescent="0.25">
      <c r="A967" s="16" t="s">
        <v>11845</v>
      </c>
      <c r="B967" s="3" t="str">
        <f t="shared" si="27"/>
        <v>WCat</v>
      </c>
      <c r="C967" s="16"/>
      <c r="D967" s="17"/>
      <c r="E967" s="16"/>
      <c r="F967" s="16"/>
      <c r="G967" s="16" t="s">
        <v>12</v>
      </c>
      <c r="H967" s="84" t="s">
        <v>407</v>
      </c>
      <c r="I967" s="15" t="s">
        <v>11846</v>
      </c>
      <c r="J967" s="8"/>
      <c r="K967" s="7"/>
      <c r="L967" s="179"/>
      <c r="M967" s="277"/>
      <c r="N967" s="126"/>
    </row>
    <row r="968" spans="1:235" s="1" customFormat="1" ht="18" customHeight="1" x14ac:dyDescent="0.25">
      <c r="A968" s="16" t="s">
        <v>11847</v>
      </c>
      <c r="B968" s="3" t="str">
        <f t="shared" si="27"/>
        <v>WCat</v>
      </c>
      <c r="C968" s="16"/>
      <c r="D968" s="17"/>
      <c r="E968" s="16"/>
      <c r="F968" s="16"/>
      <c r="G968" s="16" t="s">
        <v>12</v>
      </c>
      <c r="H968" s="84" t="s">
        <v>407</v>
      </c>
      <c r="I968" s="15" t="s">
        <v>11848</v>
      </c>
      <c r="J968" s="16"/>
      <c r="K968" s="18"/>
      <c r="L968" s="179"/>
      <c r="M968" s="277"/>
      <c r="N968" s="126"/>
    </row>
    <row r="969" spans="1:235" s="1" customFormat="1" ht="18" customHeight="1" x14ac:dyDescent="0.25">
      <c r="A969" s="16" t="s">
        <v>11849</v>
      </c>
      <c r="B969" s="3" t="str">
        <f t="shared" si="27"/>
        <v>WCat</v>
      </c>
      <c r="C969" s="16"/>
      <c r="D969" s="17"/>
      <c r="E969" s="16"/>
      <c r="F969" s="16"/>
      <c r="G969" s="16" t="s">
        <v>12</v>
      </c>
      <c r="H969" s="84" t="s">
        <v>407</v>
      </c>
      <c r="I969" s="15" t="s">
        <v>11850</v>
      </c>
      <c r="J969" s="8"/>
      <c r="K969" s="7"/>
      <c r="L969" s="179"/>
      <c r="M969" s="277"/>
      <c r="N969" s="126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  <c r="BJ969" s="12"/>
      <c r="BK969" s="12"/>
      <c r="BL969" s="12"/>
      <c r="BM969" s="12"/>
      <c r="BN969" s="12"/>
      <c r="BO969" s="12"/>
      <c r="BP969" s="12"/>
      <c r="BQ969" s="12"/>
      <c r="BR969" s="12"/>
      <c r="BS969" s="12"/>
      <c r="BT969" s="12"/>
      <c r="BU969" s="12"/>
      <c r="BV969" s="12"/>
      <c r="BW969" s="12"/>
      <c r="BX969" s="12"/>
      <c r="BY969" s="12"/>
      <c r="BZ969" s="12"/>
      <c r="CA969" s="12"/>
      <c r="CB969" s="12"/>
      <c r="CC969" s="12"/>
      <c r="CD969" s="12"/>
      <c r="CE969" s="12"/>
      <c r="CF969" s="12"/>
      <c r="CG969" s="12"/>
      <c r="CH969" s="12"/>
      <c r="CI969" s="12"/>
      <c r="CJ969" s="12"/>
      <c r="CK969" s="12"/>
      <c r="CL969" s="12"/>
      <c r="CM969" s="12"/>
      <c r="CN969" s="12"/>
      <c r="CO969" s="12"/>
      <c r="CP969" s="12"/>
      <c r="CQ969" s="12"/>
      <c r="CR969" s="12"/>
      <c r="CS969" s="12"/>
      <c r="CT969" s="12"/>
      <c r="CU969" s="12"/>
      <c r="CV969" s="12"/>
      <c r="CW969" s="12"/>
      <c r="CX969" s="12"/>
      <c r="CY969" s="12"/>
      <c r="CZ969" s="12"/>
      <c r="DA969" s="12"/>
      <c r="DB969" s="12"/>
      <c r="DC969" s="12"/>
      <c r="DD969" s="12"/>
      <c r="DE969" s="12"/>
      <c r="DF969" s="12"/>
      <c r="DG969" s="12"/>
      <c r="DH969" s="12"/>
      <c r="DI969" s="12"/>
      <c r="DJ969" s="12"/>
      <c r="DK969" s="12"/>
      <c r="DL969" s="12"/>
      <c r="DM969" s="12"/>
      <c r="DN969" s="12"/>
      <c r="DO969" s="12"/>
      <c r="DP969" s="12"/>
      <c r="DQ969" s="12"/>
      <c r="DR969" s="12"/>
      <c r="DS969" s="12"/>
      <c r="DT969" s="12"/>
      <c r="DU969" s="12"/>
      <c r="DV969" s="12"/>
      <c r="DW969" s="12"/>
      <c r="DX969" s="12"/>
      <c r="DY969" s="12"/>
      <c r="DZ969" s="12"/>
      <c r="EA969" s="12"/>
      <c r="EB969" s="12"/>
      <c r="EC969" s="12"/>
      <c r="ED969" s="12"/>
      <c r="EE969" s="12"/>
      <c r="EF969" s="12"/>
      <c r="EG969" s="12"/>
      <c r="EH969" s="12"/>
      <c r="EI969" s="12"/>
      <c r="EJ969" s="12"/>
      <c r="EK969" s="12"/>
      <c r="EL969" s="12"/>
      <c r="EM969" s="12"/>
      <c r="EN969" s="12"/>
      <c r="EO969" s="12"/>
      <c r="EP969" s="12"/>
      <c r="EQ969" s="12"/>
      <c r="ER969" s="12"/>
      <c r="ES969" s="12"/>
      <c r="ET969" s="12"/>
      <c r="EU969" s="12"/>
      <c r="EV969" s="12"/>
      <c r="EW969" s="12"/>
      <c r="EX969" s="12"/>
      <c r="EY969" s="12"/>
      <c r="EZ969" s="12"/>
      <c r="FA969" s="12"/>
      <c r="FB969" s="12"/>
      <c r="FC969" s="12"/>
      <c r="FD969" s="12"/>
      <c r="FE969" s="12"/>
      <c r="FF969" s="12"/>
      <c r="FG969" s="12"/>
      <c r="FH969" s="12"/>
      <c r="FI969" s="12"/>
      <c r="FJ969" s="12"/>
      <c r="FK969" s="12"/>
      <c r="FL969" s="12"/>
      <c r="FM969" s="12"/>
      <c r="FN969" s="12"/>
      <c r="FO969" s="12"/>
      <c r="FP969" s="12"/>
      <c r="FQ969" s="12"/>
      <c r="FR969" s="12"/>
      <c r="FS969" s="12"/>
      <c r="FT969" s="12"/>
      <c r="FU969" s="12"/>
      <c r="FV969" s="12"/>
      <c r="FW969" s="12"/>
      <c r="FX969" s="12"/>
      <c r="FY969" s="12"/>
      <c r="FZ969" s="12"/>
      <c r="GA969" s="12"/>
      <c r="GB969" s="12"/>
      <c r="GC969" s="12"/>
      <c r="GD969" s="12"/>
      <c r="GE969" s="12"/>
      <c r="GF969" s="12"/>
      <c r="GG969" s="12"/>
      <c r="GH969" s="12"/>
      <c r="GI969" s="12"/>
      <c r="GJ969" s="12"/>
      <c r="GK969" s="12"/>
      <c r="GL969" s="12"/>
      <c r="GM969" s="12"/>
      <c r="GN969" s="12"/>
      <c r="GO969" s="12"/>
      <c r="GP969" s="12"/>
      <c r="GQ969" s="12"/>
      <c r="GR969" s="12"/>
      <c r="GS969" s="12"/>
      <c r="GT969" s="12"/>
      <c r="GU969" s="12"/>
      <c r="GV969" s="12"/>
      <c r="GW969" s="12"/>
      <c r="GX969" s="12"/>
      <c r="GY969" s="12"/>
      <c r="GZ969" s="12"/>
      <c r="HA969" s="12"/>
      <c r="HB969" s="12"/>
      <c r="HC969" s="12"/>
      <c r="HD969" s="12"/>
      <c r="HE969" s="12"/>
      <c r="HF969" s="12"/>
      <c r="HG969" s="12"/>
      <c r="HH969" s="12"/>
      <c r="HI969" s="12"/>
      <c r="HJ969" s="12"/>
      <c r="HK969" s="12"/>
      <c r="HL969" s="12"/>
      <c r="HM969" s="12"/>
      <c r="HN969" s="12"/>
      <c r="HO969" s="12"/>
      <c r="HP969" s="12"/>
      <c r="HQ969" s="12"/>
      <c r="HR969" s="12"/>
      <c r="HS969" s="12"/>
      <c r="HT969" s="12"/>
      <c r="HU969" s="12"/>
      <c r="HV969" s="12"/>
      <c r="HW969" s="12"/>
      <c r="HX969" s="12"/>
      <c r="HY969" s="12"/>
      <c r="HZ969" s="12"/>
      <c r="IA969" s="12"/>
    </row>
    <row r="970" spans="1:235" s="1" customFormat="1" ht="18" customHeight="1" x14ac:dyDescent="0.25">
      <c r="A970" s="16" t="s">
        <v>11851</v>
      </c>
      <c r="B970" s="3" t="str">
        <f t="shared" si="27"/>
        <v>WCat</v>
      </c>
      <c r="C970" s="16"/>
      <c r="D970" s="17"/>
      <c r="E970" s="16"/>
      <c r="F970" s="16"/>
      <c r="G970" s="16" t="s">
        <v>12</v>
      </c>
      <c r="H970" s="84" t="s">
        <v>407</v>
      </c>
      <c r="I970" s="15" t="s">
        <v>11852</v>
      </c>
      <c r="J970" s="8"/>
      <c r="K970" s="7"/>
      <c r="L970" s="179"/>
      <c r="M970" s="277"/>
      <c r="N970" s="126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  <c r="BJ970" s="12"/>
      <c r="BK970" s="12"/>
      <c r="BL970" s="12"/>
      <c r="BM970" s="12"/>
      <c r="BN970" s="12"/>
      <c r="BO970" s="12"/>
      <c r="BP970" s="12"/>
      <c r="BQ970" s="12"/>
      <c r="BR970" s="12"/>
      <c r="BS970" s="12"/>
      <c r="BT970" s="12"/>
      <c r="BU970" s="12"/>
      <c r="BV970" s="12"/>
      <c r="BW970" s="12"/>
      <c r="BX970" s="12"/>
      <c r="BY970" s="12"/>
      <c r="BZ970" s="12"/>
      <c r="CA970" s="12"/>
      <c r="CB970" s="12"/>
      <c r="CC970" s="12"/>
      <c r="CD970" s="12"/>
      <c r="CE970" s="12"/>
      <c r="CF970" s="12"/>
      <c r="CG970" s="12"/>
      <c r="CH970" s="12"/>
      <c r="CI970" s="12"/>
      <c r="CJ970" s="12"/>
      <c r="CK970" s="12"/>
      <c r="CL970" s="12"/>
      <c r="CM970" s="12"/>
      <c r="CN970" s="12"/>
      <c r="CO970" s="12"/>
      <c r="CP970" s="12"/>
      <c r="CQ970" s="12"/>
      <c r="CR970" s="12"/>
      <c r="CS970" s="12"/>
      <c r="CT970" s="12"/>
      <c r="CU970" s="12"/>
      <c r="CV970" s="12"/>
      <c r="CW970" s="12"/>
      <c r="CX970" s="12"/>
      <c r="CY970" s="12"/>
      <c r="CZ970" s="12"/>
      <c r="DA970" s="12"/>
      <c r="DB970" s="12"/>
      <c r="DC970" s="12"/>
      <c r="DD970" s="12"/>
      <c r="DE970" s="12"/>
      <c r="DF970" s="12"/>
      <c r="DG970" s="12"/>
      <c r="DH970" s="12"/>
      <c r="DI970" s="12"/>
      <c r="DJ970" s="12"/>
      <c r="DK970" s="12"/>
      <c r="DL970" s="12"/>
      <c r="DM970" s="12"/>
      <c r="DN970" s="12"/>
      <c r="DO970" s="12"/>
      <c r="DP970" s="12"/>
      <c r="DQ970" s="12"/>
      <c r="DR970" s="12"/>
      <c r="DS970" s="12"/>
      <c r="DT970" s="12"/>
      <c r="DU970" s="12"/>
      <c r="DV970" s="12"/>
      <c r="DW970" s="12"/>
      <c r="DX970" s="12"/>
      <c r="DY970" s="12"/>
      <c r="DZ970" s="12"/>
      <c r="EA970" s="12"/>
      <c r="EB970" s="12"/>
      <c r="EC970" s="12"/>
      <c r="ED970" s="12"/>
      <c r="EE970" s="12"/>
      <c r="EF970" s="12"/>
      <c r="EG970" s="12"/>
      <c r="EH970" s="12"/>
      <c r="EI970" s="12"/>
      <c r="EJ970" s="12"/>
      <c r="EK970" s="12"/>
      <c r="EL970" s="12"/>
      <c r="EM970" s="12"/>
      <c r="EN970" s="12"/>
      <c r="EO970" s="12"/>
      <c r="EP970" s="12"/>
      <c r="EQ970" s="12"/>
      <c r="ER970" s="12"/>
      <c r="ES970" s="12"/>
      <c r="ET970" s="12"/>
      <c r="EU970" s="12"/>
      <c r="EV970" s="12"/>
      <c r="EW970" s="12"/>
      <c r="EX970" s="12"/>
      <c r="EY970" s="12"/>
      <c r="EZ970" s="12"/>
      <c r="FA970" s="12"/>
      <c r="FB970" s="12"/>
      <c r="FC970" s="12"/>
      <c r="FD970" s="12"/>
      <c r="FE970" s="12"/>
      <c r="FF970" s="12"/>
      <c r="FG970" s="12"/>
      <c r="FH970" s="12"/>
      <c r="FI970" s="12"/>
      <c r="FJ970" s="12"/>
      <c r="FK970" s="12"/>
      <c r="FL970" s="12"/>
      <c r="FM970" s="12"/>
      <c r="FN970" s="12"/>
      <c r="FO970" s="12"/>
      <c r="FP970" s="12"/>
      <c r="FQ970" s="12"/>
      <c r="FR970" s="12"/>
      <c r="FS970" s="12"/>
      <c r="FT970" s="12"/>
      <c r="FU970" s="12"/>
      <c r="FV970" s="12"/>
      <c r="FW970" s="12"/>
      <c r="FX970" s="12"/>
      <c r="FY970" s="12"/>
      <c r="FZ970" s="12"/>
      <c r="GA970" s="12"/>
      <c r="GB970" s="12"/>
      <c r="GC970" s="12"/>
      <c r="GD970" s="12"/>
      <c r="GE970" s="12"/>
      <c r="GF970" s="12"/>
      <c r="GG970" s="12"/>
      <c r="GH970" s="12"/>
      <c r="GI970" s="12"/>
      <c r="GJ970" s="12"/>
      <c r="GK970" s="12"/>
      <c r="GL970" s="12"/>
      <c r="GM970" s="12"/>
      <c r="GN970" s="12"/>
      <c r="GO970" s="12"/>
      <c r="GP970" s="12"/>
      <c r="GQ970" s="12"/>
      <c r="GR970" s="12"/>
      <c r="GS970" s="12"/>
      <c r="GT970" s="12"/>
      <c r="GU970" s="12"/>
      <c r="GV970" s="12"/>
      <c r="GW970" s="12"/>
      <c r="GX970" s="12"/>
      <c r="GY970" s="12"/>
      <c r="GZ970" s="12"/>
      <c r="HA970" s="12"/>
      <c r="HB970" s="12"/>
      <c r="HC970" s="12"/>
      <c r="HD970" s="12"/>
      <c r="HE970" s="12"/>
      <c r="HF970" s="12"/>
      <c r="HG970" s="12"/>
      <c r="HH970" s="12"/>
      <c r="HI970" s="12"/>
      <c r="HJ970" s="12"/>
      <c r="HK970" s="12"/>
      <c r="HL970" s="12"/>
      <c r="HM970" s="12"/>
      <c r="HN970" s="12"/>
      <c r="HO970" s="12"/>
      <c r="HP970" s="12"/>
      <c r="HQ970" s="12"/>
      <c r="HR970" s="12"/>
      <c r="HS970" s="12"/>
      <c r="HT970" s="12"/>
      <c r="HU970" s="12"/>
      <c r="HV970" s="12"/>
      <c r="HW970" s="12"/>
      <c r="HX970" s="12"/>
      <c r="HY970" s="12"/>
      <c r="HZ970" s="12"/>
      <c r="IA970" s="12"/>
    </row>
    <row r="971" spans="1:235" s="1" customFormat="1" ht="18" customHeight="1" x14ac:dyDescent="0.25">
      <c r="A971" s="16" t="s">
        <v>11853</v>
      </c>
      <c r="B971" s="3" t="str">
        <f t="shared" si="27"/>
        <v>WCat</v>
      </c>
      <c r="C971" s="16"/>
      <c r="D971" s="17"/>
      <c r="E971" s="16"/>
      <c r="F971" s="16"/>
      <c r="G971" s="16" t="s">
        <v>12</v>
      </c>
      <c r="H971" s="84" t="s">
        <v>407</v>
      </c>
      <c r="I971" s="15" t="s">
        <v>11854</v>
      </c>
      <c r="J971" s="8"/>
      <c r="K971" s="7"/>
      <c r="L971" s="179"/>
      <c r="M971" s="277"/>
      <c r="N971" s="126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  <c r="BJ971" s="12"/>
      <c r="BK971" s="12"/>
      <c r="BL971" s="12"/>
      <c r="BM971" s="12"/>
      <c r="BN971" s="12"/>
      <c r="BO971" s="12"/>
      <c r="BP971" s="12"/>
      <c r="BQ971" s="12"/>
      <c r="BR971" s="12"/>
      <c r="BS971" s="12"/>
      <c r="BT971" s="12"/>
      <c r="BU971" s="12"/>
      <c r="BV971" s="12"/>
      <c r="BW971" s="12"/>
      <c r="BX971" s="12"/>
      <c r="BY971" s="12"/>
      <c r="BZ971" s="12"/>
      <c r="CA971" s="12"/>
      <c r="CB971" s="12"/>
      <c r="CC971" s="12"/>
      <c r="CD971" s="12"/>
      <c r="CE971" s="12"/>
      <c r="CF971" s="12"/>
      <c r="CG971" s="12"/>
      <c r="CH971" s="12"/>
      <c r="CI971" s="12"/>
      <c r="CJ971" s="12"/>
      <c r="CK971" s="12"/>
      <c r="CL971" s="12"/>
      <c r="CM971" s="12"/>
      <c r="CN971" s="12"/>
      <c r="CO971" s="12"/>
      <c r="CP971" s="12"/>
      <c r="CQ971" s="12"/>
      <c r="CR971" s="12"/>
      <c r="CS971" s="12"/>
      <c r="CT971" s="12"/>
      <c r="CU971" s="12"/>
      <c r="CV971" s="12"/>
      <c r="CW971" s="12"/>
      <c r="CX971" s="12"/>
      <c r="CY971" s="12"/>
      <c r="CZ971" s="12"/>
      <c r="DA971" s="12"/>
      <c r="DB971" s="12"/>
      <c r="DC971" s="12"/>
      <c r="DD971" s="12"/>
      <c r="DE971" s="12"/>
      <c r="DF971" s="12"/>
      <c r="DG971" s="12"/>
      <c r="DH971" s="12"/>
      <c r="DI971" s="12"/>
      <c r="DJ971" s="12"/>
      <c r="DK971" s="12"/>
      <c r="DL971" s="12"/>
      <c r="DM971" s="12"/>
      <c r="DN971" s="12"/>
      <c r="DO971" s="12"/>
      <c r="DP971" s="12"/>
      <c r="DQ971" s="12"/>
      <c r="DR971" s="12"/>
      <c r="DS971" s="12"/>
      <c r="DT971" s="12"/>
      <c r="DU971" s="12"/>
      <c r="DV971" s="12"/>
      <c r="DW971" s="12"/>
      <c r="DX971" s="12"/>
      <c r="DY971" s="12"/>
      <c r="DZ971" s="12"/>
      <c r="EA971" s="12"/>
      <c r="EB971" s="12"/>
      <c r="EC971" s="12"/>
      <c r="ED971" s="12"/>
      <c r="EE971" s="12"/>
      <c r="EF971" s="12"/>
      <c r="EG971" s="12"/>
      <c r="EH971" s="12"/>
      <c r="EI971" s="12"/>
      <c r="EJ971" s="12"/>
      <c r="EK971" s="12"/>
      <c r="EL971" s="12"/>
      <c r="EM971" s="12"/>
      <c r="EN971" s="12"/>
      <c r="EO971" s="12"/>
      <c r="EP971" s="12"/>
      <c r="EQ971" s="12"/>
      <c r="ER971" s="12"/>
      <c r="ES971" s="12"/>
      <c r="ET971" s="12"/>
      <c r="EU971" s="12"/>
      <c r="EV971" s="12"/>
      <c r="EW971" s="12"/>
      <c r="EX971" s="12"/>
      <c r="EY971" s="12"/>
      <c r="EZ971" s="12"/>
      <c r="FA971" s="12"/>
      <c r="FB971" s="12"/>
      <c r="FC971" s="12"/>
      <c r="FD971" s="12"/>
      <c r="FE971" s="12"/>
      <c r="FF971" s="12"/>
      <c r="FG971" s="12"/>
      <c r="FH971" s="12"/>
      <c r="FI971" s="12"/>
      <c r="FJ971" s="12"/>
      <c r="FK971" s="12"/>
      <c r="FL971" s="12"/>
      <c r="FM971" s="12"/>
      <c r="FN971" s="12"/>
      <c r="FO971" s="12"/>
      <c r="FP971" s="12"/>
      <c r="FQ971" s="12"/>
      <c r="FR971" s="12"/>
      <c r="FS971" s="12"/>
      <c r="FT971" s="12"/>
      <c r="FU971" s="12"/>
      <c r="FV971" s="12"/>
      <c r="FW971" s="12"/>
      <c r="FX971" s="12"/>
      <c r="FY971" s="12"/>
      <c r="FZ971" s="12"/>
      <c r="GA971" s="12"/>
      <c r="GB971" s="12"/>
      <c r="GC971" s="12"/>
      <c r="GD971" s="12"/>
      <c r="GE971" s="12"/>
      <c r="GF971" s="12"/>
      <c r="GG971" s="12"/>
      <c r="GH971" s="12"/>
      <c r="GI971" s="12"/>
      <c r="GJ971" s="12"/>
      <c r="GK971" s="12"/>
      <c r="GL971" s="12"/>
      <c r="GM971" s="12"/>
      <c r="GN971" s="12"/>
      <c r="GO971" s="12"/>
      <c r="GP971" s="12"/>
      <c r="GQ971" s="12"/>
      <c r="GR971" s="12"/>
      <c r="GS971" s="12"/>
      <c r="GT971" s="12"/>
      <c r="GU971" s="12"/>
      <c r="GV971" s="12"/>
      <c r="GW971" s="12"/>
      <c r="GX971" s="12"/>
      <c r="GY971" s="12"/>
      <c r="GZ971" s="12"/>
      <c r="HA971" s="12"/>
      <c r="HB971" s="12"/>
      <c r="HC971" s="12"/>
      <c r="HD971" s="12"/>
      <c r="HE971" s="12"/>
      <c r="HF971" s="12"/>
      <c r="HG971" s="12"/>
      <c r="HH971" s="12"/>
      <c r="HI971" s="12"/>
      <c r="HJ971" s="12"/>
      <c r="HK971" s="12"/>
      <c r="HL971" s="12"/>
      <c r="HM971" s="12"/>
      <c r="HN971" s="12"/>
      <c r="HO971" s="12"/>
      <c r="HP971" s="12"/>
      <c r="HQ971" s="12"/>
      <c r="HR971" s="12"/>
      <c r="HS971" s="12"/>
      <c r="HT971" s="12"/>
      <c r="HU971" s="12"/>
      <c r="HV971" s="12"/>
      <c r="HW971" s="12"/>
      <c r="HX971" s="12"/>
      <c r="HY971" s="12"/>
      <c r="HZ971" s="12"/>
      <c r="IA971" s="12"/>
    </row>
    <row r="972" spans="1:235" s="1" customFormat="1" ht="18" customHeight="1" x14ac:dyDescent="0.25">
      <c r="A972" s="16" t="s">
        <v>11855</v>
      </c>
      <c r="B972" s="3" t="str">
        <f t="shared" si="27"/>
        <v>WCat</v>
      </c>
      <c r="C972" s="16"/>
      <c r="D972" s="17"/>
      <c r="E972" s="16"/>
      <c r="F972" s="16"/>
      <c r="G972" s="16" t="s">
        <v>12</v>
      </c>
      <c r="H972" s="84" t="s">
        <v>407</v>
      </c>
      <c r="I972" s="15" t="s">
        <v>11856</v>
      </c>
      <c r="J972" s="16"/>
      <c r="K972" s="18"/>
      <c r="L972" s="179"/>
      <c r="M972" s="277"/>
      <c r="N972" s="126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  <c r="BJ972" s="12"/>
      <c r="BK972" s="12"/>
      <c r="BL972" s="12"/>
      <c r="BM972" s="12"/>
      <c r="BN972" s="12"/>
      <c r="BO972" s="12"/>
      <c r="BP972" s="12"/>
      <c r="BQ972" s="12"/>
      <c r="BR972" s="12"/>
      <c r="BS972" s="12"/>
      <c r="BT972" s="12"/>
      <c r="BU972" s="12"/>
      <c r="BV972" s="12"/>
      <c r="BW972" s="12"/>
      <c r="BX972" s="12"/>
      <c r="BY972" s="12"/>
      <c r="BZ972" s="12"/>
      <c r="CA972" s="12"/>
      <c r="CB972" s="12"/>
      <c r="CC972" s="12"/>
      <c r="CD972" s="12"/>
      <c r="CE972" s="12"/>
      <c r="CF972" s="12"/>
      <c r="CG972" s="12"/>
      <c r="CH972" s="12"/>
      <c r="CI972" s="12"/>
      <c r="CJ972" s="12"/>
      <c r="CK972" s="12"/>
      <c r="CL972" s="12"/>
      <c r="CM972" s="12"/>
      <c r="CN972" s="12"/>
      <c r="CO972" s="12"/>
      <c r="CP972" s="12"/>
      <c r="CQ972" s="12"/>
      <c r="CR972" s="12"/>
      <c r="CS972" s="12"/>
      <c r="CT972" s="12"/>
      <c r="CU972" s="12"/>
      <c r="CV972" s="12"/>
      <c r="CW972" s="12"/>
      <c r="CX972" s="12"/>
      <c r="CY972" s="12"/>
      <c r="CZ972" s="12"/>
      <c r="DA972" s="12"/>
      <c r="DB972" s="12"/>
      <c r="DC972" s="12"/>
      <c r="DD972" s="12"/>
      <c r="DE972" s="12"/>
      <c r="DF972" s="12"/>
      <c r="DG972" s="12"/>
      <c r="DH972" s="12"/>
      <c r="DI972" s="12"/>
      <c r="DJ972" s="12"/>
      <c r="DK972" s="12"/>
      <c r="DL972" s="12"/>
      <c r="DM972" s="12"/>
      <c r="DN972" s="12"/>
      <c r="DO972" s="12"/>
      <c r="DP972" s="12"/>
      <c r="DQ972" s="12"/>
      <c r="DR972" s="12"/>
      <c r="DS972" s="12"/>
      <c r="DT972" s="12"/>
      <c r="DU972" s="12"/>
      <c r="DV972" s="12"/>
      <c r="DW972" s="12"/>
      <c r="DX972" s="12"/>
      <c r="DY972" s="12"/>
      <c r="DZ972" s="12"/>
      <c r="EA972" s="12"/>
      <c r="EB972" s="12"/>
      <c r="EC972" s="12"/>
      <c r="ED972" s="12"/>
      <c r="EE972" s="12"/>
      <c r="EF972" s="12"/>
      <c r="EG972" s="12"/>
      <c r="EH972" s="12"/>
      <c r="EI972" s="12"/>
      <c r="EJ972" s="12"/>
      <c r="EK972" s="12"/>
      <c r="EL972" s="12"/>
      <c r="EM972" s="12"/>
      <c r="EN972" s="12"/>
      <c r="EO972" s="12"/>
      <c r="EP972" s="12"/>
      <c r="EQ972" s="12"/>
      <c r="ER972" s="12"/>
      <c r="ES972" s="12"/>
      <c r="ET972" s="12"/>
      <c r="EU972" s="12"/>
      <c r="EV972" s="12"/>
      <c r="EW972" s="12"/>
      <c r="EX972" s="12"/>
      <c r="EY972" s="12"/>
      <c r="EZ972" s="12"/>
      <c r="FA972" s="12"/>
      <c r="FB972" s="12"/>
      <c r="FC972" s="12"/>
      <c r="FD972" s="12"/>
      <c r="FE972" s="12"/>
      <c r="FF972" s="12"/>
      <c r="FG972" s="12"/>
      <c r="FH972" s="12"/>
      <c r="FI972" s="12"/>
      <c r="FJ972" s="12"/>
      <c r="FK972" s="12"/>
      <c r="FL972" s="12"/>
      <c r="FM972" s="12"/>
      <c r="FN972" s="12"/>
      <c r="FO972" s="12"/>
      <c r="FP972" s="12"/>
      <c r="FQ972" s="12"/>
      <c r="FR972" s="12"/>
      <c r="FS972" s="12"/>
      <c r="FT972" s="12"/>
      <c r="FU972" s="12"/>
      <c r="FV972" s="12"/>
      <c r="FW972" s="12"/>
      <c r="FX972" s="12"/>
      <c r="FY972" s="12"/>
      <c r="FZ972" s="12"/>
      <c r="GA972" s="12"/>
      <c r="GB972" s="12"/>
      <c r="GC972" s="12"/>
      <c r="GD972" s="12"/>
      <c r="GE972" s="12"/>
      <c r="GF972" s="12"/>
      <c r="GG972" s="12"/>
      <c r="GH972" s="12"/>
      <c r="GI972" s="12"/>
      <c r="GJ972" s="12"/>
      <c r="GK972" s="12"/>
      <c r="GL972" s="12"/>
      <c r="GM972" s="12"/>
      <c r="GN972" s="12"/>
      <c r="GO972" s="12"/>
      <c r="GP972" s="12"/>
      <c r="GQ972" s="12"/>
      <c r="GR972" s="12"/>
      <c r="GS972" s="12"/>
      <c r="GT972" s="12"/>
      <c r="GU972" s="12"/>
      <c r="GV972" s="12"/>
      <c r="GW972" s="12"/>
      <c r="GX972" s="12"/>
      <c r="GY972" s="12"/>
      <c r="GZ972" s="12"/>
      <c r="HA972" s="12"/>
      <c r="HB972" s="12"/>
      <c r="HC972" s="12"/>
      <c r="HD972" s="12"/>
      <c r="HE972" s="12"/>
      <c r="HF972" s="12"/>
      <c r="HG972" s="12"/>
      <c r="HH972" s="12"/>
      <c r="HI972" s="12"/>
      <c r="HJ972" s="12"/>
      <c r="HK972" s="12"/>
      <c r="HL972" s="12"/>
      <c r="HM972" s="12"/>
      <c r="HN972" s="12"/>
      <c r="HO972" s="12"/>
      <c r="HP972" s="12"/>
      <c r="HQ972" s="12"/>
      <c r="HR972" s="12"/>
      <c r="HS972" s="12"/>
      <c r="HT972" s="12"/>
      <c r="HU972" s="12"/>
      <c r="HV972" s="12"/>
      <c r="HW972" s="12"/>
      <c r="HX972" s="12"/>
      <c r="HY972" s="12"/>
      <c r="HZ972" s="12"/>
      <c r="IA972" s="12"/>
    </row>
    <row r="973" spans="1:235" s="1" customFormat="1" ht="18" customHeight="1" x14ac:dyDescent="0.25">
      <c r="A973" s="16" t="s">
        <v>11857</v>
      </c>
      <c r="B973" s="3" t="str">
        <f t="shared" ref="B973:B1036" si="28">HYPERLINK(CONCATENATE("http://www.worldcat.org/search?q=",A973),"WCat")</f>
        <v>WCat</v>
      </c>
      <c r="C973" s="16"/>
      <c r="D973" s="17"/>
      <c r="E973" s="16"/>
      <c r="F973" s="16"/>
      <c r="G973" s="16" t="s">
        <v>12</v>
      </c>
      <c r="H973" s="84" t="s">
        <v>407</v>
      </c>
      <c r="I973" s="15" t="s">
        <v>11858</v>
      </c>
      <c r="J973" s="16"/>
      <c r="K973" s="18"/>
      <c r="L973" s="179"/>
      <c r="M973" s="277"/>
      <c r="N973" s="126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  <c r="BJ973" s="12"/>
      <c r="BK973" s="12"/>
      <c r="BL973" s="12"/>
      <c r="BM973" s="12"/>
      <c r="BN973" s="12"/>
      <c r="BO973" s="12"/>
      <c r="BP973" s="12"/>
      <c r="BQ973" s="12"/>
      <c r="BR973" s="12"/>
      <c r="BS973" s="12"/>
      <c r="BT973" s="12"/>
      <c r="BU973" s="12"/>
      <c r="BV973" s="12"/>
      <c r="BW973" s="12"/>
      <c r="BX973" s="12"/>
      <c r="BY973" s="12"/>
      <c r="BZ973" s="12"/>
      <c r="CA973" s="12"/>
      <c r="CB973" s="12"/>
      <c r="CC973" s="12"/>
      <c r="CD973" s="12"/>
      <c r="CE973" s="12"/>
      <c r="CF973" s="12"/>
      <c r="CG973" s="12"/>
      <c r="CH973" s="12"/>
      <c r="CI973" s="12"/>
      <c r="CJ973" s="12"/>
      <c r="CK973" s="12"/>
      <c r="CL973" s="12"/>
      <c r="CM973" s="12"/>
      <c r="CN973" s="12"/>
      <c r="CO973" s="12"/>
      <c r="CP973" s="12"/>
      <c r="CQ973" s="12"/>
      <c r="CR973" s="12"/>
      <c r="CS973" s="12"/>
      <c r="CT973" s="12"/>
      <c r="CU973" s="12"/>
      <c r="CV973" s="12"/>
      <c r="CW973" s="12"/>
      <c r="CX973" s="12"/>
      <c r="CY973" s="12"/>
      <c r="CZ973" s="12"/>
      <c r="DA973" s="12"/>
      <c r="DB973" s="12"/>
      <c r="DC973" s="12"/>
      <c r="DD973" s="12"/>
      <c r="DE973" s="12"/>
      <c r="DF973" s="12"/>
      <c r="DG973" s="12"/>
      <c r="DH973" s="12"/>
      <c r="DI973" s="12"/>
      <c r="DJ973" s="12"/>
      <c r="DK973" s="12"/>
      <c r="DL973" s="12"/>
      <c r="DM973" s="12"/>
      <c r="DN973" s="12"/>
      <c r="DO973" s="12"/>
      <c r="DP973" s="12"/>
      <c r="DQ973" s="12"/>
      <c r="DR973" s="12"/>
      <c r="DS973" s="12"/>
      <c r="DT973" s="12"/>
      <c r="DU973" s="12"/>
      <c r="DV973" s="12"/>
      <c r="DW973" s="12"/>
      <c r="DX973" s="12"/>
      <c r="DY973" s="12"/>
      <c r="DZ973" s="12"/>
      <c r="EA973" s="12"/>
      <c r="EB973" s="12"/>
      <c r="EC973" s="12"/>
      <c r="ED973" s="12"/>
      <c r="EE973" s="12"/>
      <c r="EF973" s="12"/>
      <c r="EG973" s="12"/>
      <c r="EH973" s="12"/>
      <c r="EI973" s="12"/>
      <c r="EJ973" s="12"/>
      <c r="EK973" s="12"/>
      <c r="EL973" s="12"/>
      <c r="EM973" s="12"/>
      <c r="EN973" s="12"/>
      <c r="EO973" s="12"/>
      <c r="EP973" s="12"/>
      <c r="EQ973" s="12"/>
      <c r="ER973" s="12"/>
      <c r="ES973" s="12"/>
      <c r="ET973" s="12"/>
      <c r="EU973" s="12"/>
      <c r="EV973" s="12"/>
      <c r="EW973" s="12"/>
      <c r="EX973" s="12"/>
      <c r="EY973" s="12"/>
      <c r="EZ973" s="12"/>
      <c r="FA973" s="12"/>
      <c r="FB973" s="12"/>
      <c r="FC973" s="12"/>
      <c r="FD973" s="12"/>
      <c r="FE973" s="12"/>
      <c r="FF973" s="12"/>
      <c r="FG973" s="12"/>
      <c r="FH973" s="12"/>
      <c r="FI973" s="12"/>
      <c r="FJ973" s="12"/>
      <c r="FK973" s="12"/>
      <c r="FL973" s="12"/>
      <c r="FM973" s="12"/>
      <c r="FN973" s="12"/>
      <c r="FO973" s="12"/>
      <c r="FP973" s="12"/>
      <c r="FQ973" s="12"/>
      <c r="FR973" s="12"/>
      <c r="FS973" s="12"/>
      <c r="FT973" s="12"/>
      <c r="FU973" s="12"/>
      <c r="FV973" s="12"/>
      <c r="FW973" s="12"/>
      <c r="FX973" s="12"/>
      <c r="FY973" s="12"/>
      <c r="FZ973" s="12"/>
      <c r="GA973" s="12"/>
      <c r="GB973" s="12"/>
      <c r="GC973" s="12"/>
      <c r="GD973" s="12"/>
      <c r="GE973" s="12"/>
      <c r="GF973" s="12"/>
      <c r="GG973" s="12"/>
      <c r="GH973" s="12"/>
      <c r="GI973" s="12"/>
      <c r="GJ973" s="12"/>
      <c r="GK973" s="12"/>
      <c r="GL973" s="12"/>
      <c r="GM973" s="12"/>
      <c r="GN973" s="12"/>
      <c r="GO973" s="12"/>
      <c r="GP973" s="12"/>
      <c r="GQ973" s="12"/>
      <c r="GR973" s="12"/>
      <c r="GS973" s="12"/>
      <c r="GT973" s="12"/>
      <c r="GU973" s="12"/>
      <c r="GV973" s="12"/>
      <c r="GW973" s="12"/>
      <c r="GX973" s="12"/>
      <c r="GY973" s="12"/>
      <c r="GZ973" s="12"/>
      <c r="HA973" s="12"/>
      <c r="HB973" s="12"/>
      <c r="HC973" s="12"/>
      <c r="HD973" s="12"/>
      <c r="HE973" s="12"/>
      <c r="HF973" s="12"/>
      <c r="HG973" s="12"/>
      <c r="HH973" s="12"/>
      <c r="HI973" s="12"/>
      <c r="HJ973" s="12"/>
      <c r="HK973" s="12"/>
      <c r="HL973" s="12"/>
      <c r="HM973" s="12"/>
      <c r="HN973" s="12"/>
      <c r="HO973" s="12"/>
      <c r="HP973" s="12"/>
      <c r="HQ973" s="12"/>
      <c r="HR973" s="12"/>
      <c r="HS973" s="12"/>
      <c r="HT973" s="12"/>
      <c r="HU973" s="12"/>
      <c r="HV973" s="12"/>
      <c r="HW973" s="12"/>
      <c r="HX973" s="12"/>
      <c r="HY973" s="12"/>
      <c r="HZ973" s="12"/>
      <c r="IA973" s="12"/>
    </row>
    <row r="974" spans="1:235" s="1" customFormat="1" ht="18" customHeight="1" x14ac:dyDescent="0.25">
      <c r="A974" s="16" t="s">
        <v>11859</v>
      </c>
      <c r="B974" s="3" t="str">
        <f t="shared" si="28"/>
        <v>WCat</v>
      </c>
      <c r="C974" s="16"/>
      <c r="D974" s="17"/>
      <c r="E974" s="16"/>
      <c r="F974" s="16"/>
      <c r="G974" s="16" t="s">
        <v>12</v>
      </c>
      <c r="H974" s="84" t="s">
        <v>407</v>
      </c>
      <c r="I974" s="15" t="s">
        <v>11860</v>
      </c>
      <c r="J974" s="16"/>
      <c r="K974" s="18"/>
      <c r="L974" s="179"/>
      <c r="M974" s="277"/>
      <c r="N974" s="126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/>
      <c r="BS974" s="12"/>
      <c r="BT974" s="12"/>
      <c r="BU974" s="12"/>
      <c r="BV974" s="12"/>
      <c r="BW974" s="12"/>
      <c r="BX974" s="12"/>
      <c r="BY974" s="12"/>
      <c r="BZ974" s="12"/>
      <c r="CA974" s="12"/>
      <c r="CB974" s="12"/>
      <c r="CC974" s="12"/>
      <c r="CD974" s="12"/>
      <c r="CE974" s="12"/>
      <c r="CF974" s="12"/>
      <c r="CG974" s="12"/>
      <c r="CH974" s="12"/>
      <c r="CI974" s="12"/>
      <c r="CJ974" s="12"/>
      <c r="CK974" s="12"/>
      <c r="CL974" s="12"/>
      <c r="CM974" s="12"/>
      <c r="CN974" s="12"/>
      <c r="CO974" s="12"/>
      <c r="CP974" s="12"/>
      <c r="CQ974" s="12"/>
      <c r="CR974" s="12"/>
      <c r="CS974" s="12"/>
      <c r="CT974" s="12"/>
      <c r="CU974" s="12"/>
      <c r="CV974" s="12"/>
      <c r="CW974" s="12"/>
      <c r="CX974" s="12"/>
      <c r="CY974" s="12"/>
      <c r="CZ974" s="12"/>
      <c r="DA974" s="12"/>
      <c r="DB974" s="12"/>
      <c r="DC974" s="12"/>
      <c r="DD974" s="12"/>
      <c r="DE974" s="12"/>
      <c r="DF974" s="12"/>
      <c r="DG974" s="12"/>
      <c r="DH974" s="12"/>
      <c r="DI974" s="12"/>
      <c r="DJ974" s="12"/>
      <c r="DK974" s="12"/>
      <c r="DL974" s="12"/>
      <c r="DM974" s="12"/>
      <c r="DN974" s="12"/>
      <c r="DO974" s="12"/>
      <c r="DP974" s="12"/>
      <c r="DQ974" s="12"/>
      <c r="DR974" s="12"/>
      <c r="DS974" s="12"/>
      <c r="DT974" s="12"/>
      <c r="DU974" s="12"/>
      <c r="DV974" s="12"/>
      <c r="DW974" s="12"/>
      <c r="DX974" s="12"/>
      <c r="DY974" s="12"/>
      <c r="DZ974" s="12"/>
      <c r="EA974" s="12"/>
      <c r="EB974" s="12"/>
      <c r="EC974" s="12"/>
      <c r="ED974" s="12"/>
      <c r="EE974" s="12"/>
      <c r="EF974" s="12"/>
      <c r="EG974" s="12"/>
      <c r="EH974" s="12"/>
      <c r="EI974" s="12"/>
      <c r="EJ974" s="12"/>
      <c r="EK974" s="12"/>
      <c r="EL974" s="12"/>
      <c r="EM974" s="12"/>
      <c r="EN974" s="12"/>
      <c r="EO974" s="12"/>
      <c r="EP974" s="12"/>
      <c r="EQ974" s="12"/>
      <c r="ER974" s="12"/>
      <c r="ES974" s="12"/>
      <c r="ET974" s="12"/>
      <c r="EU974" s="12"/>
      <c r="EV974" s="12"/>
      <c r="EW974" s="12"/>
      <c r="EX974" s="12"/>
      <c r="EY974" s="12"/>
      <c r="EZ974" s="12"/>
      <c r="FA974" s="12"/>
      <c r="FB974" s="12"/>
      <c r="FC974" s="12"/>
      <c r="FD974" s="12"/>
      <c r="FE974" s="12"/>
      <c r="FF974" s="12"/>
      <c r="FG974" s="12"/>
      <c r="FH974" s="12"/>
      <c r="FI974" s="12"/>
      <c r="FJ974" s="12"/>
      <c r="FK974" s="12"/>
      <c r="FL974" s="12"/>
      <c r="FM974" s="12"/>
      <c r="FN974" s="12"/>
      <c r="FO974" s="12"/>
      <c r="FP974" s="12"/>
      <c r="FQ974" s="12"/>
      <c r="FR974" s="12"/>
      <c r="FS974" s="12"/>
      <c r="FT974" s="12"/>
      <c r="FU974" s="12"/>
      <c r="FV974" s="12"/>
      <c r="FW974" s="12"/>
      <c r="FX974" s="12"/>
      <c r="FY974" s="12"/>
      <c r="FZ974" s="12"/>
      <c r="GA974" s="12"/>
      <c r="GB974" s="12"/>
      <c r="GC974" s="12"/>
      <c r="GD974" s="12"/>
      <c r="GE974" s="12"/>
      <c r="GF974" s="12"/>
      <c r="GG974" s="12"/>
      <c r="GH974" s="12"/>
      <c r="GI974" s="12"/>
      <c r="GJ974" s="12"/>
      <c r="GK974" s="12"/>
      <c r="GL974" s="12"/>
      <c r="GM974" s="12"/>
      <c r="GN974" s="12"/>
      <c r="GO974" s="12"/>
      <c r="GP974" s="12"/>
      <c r="GQ974" s="12"/>
      <c r="GR974" s="12"/>
      <c r="GS974" s="12"/>
      <c r="GT974" s="12"/>
      <c r="GU974" s="12"/>
      <c r="GV974" s="12"/>
      <c r="GW974" s="12"/>
      <c r="GX974" s="12"/>
      <c r="GY974" s="12"/>
      <c r="GZ974" s="12"/>
      <c r="HA974" s="12"/>
      <c r="HB974" s="12"/>
      <c r="HC974" s="12"/>
      <c r="HD974" s="12"/>
      <c r="HE974" s="12"/>
      <c r="HF974" s="12"/>
      <c r="HG974" s="12"/>
      <c r="HH974" s="12"/>
      <c r="HI974" s="12"/>
      <c r="HJ974" s="12"/>
      <c r="HK974" s="12"/>
      <c r="HL974" s="12"/>
      <c r="HM974" s="12"/>
      <c r="HN974" s="12"/>
      <c r="HO974" s="12"/>
      <c r="HP974" s="12"/>
      <c r="HQ974" s="12"/>
      <c r="HR974" s="12"/>
      <c r="HS974" s="12"/>
      <c r="HT974" s="12"/>
      <c r="HU974" s="12"/>
      <c r="HV974" s="12"/>
      <c r="HW974" s="12"/>
      <c r="HX974" s="12"/>
      <c r="HY974" s="12"/>
      <c r="HZ974" s="12"/>
      <c r="IA974" s="12"/>
    </row>
    <row r="975" spans="1:235" s="1" customFormat="1" ht="18" customHeight="1" x14ac:dyDescent="0.25">
      <c r="A975" s="16" t="s">
        <v>11861</v>
      </c>
      <c r="B975" s="3" t="str">
        <f t="shared" si="28"/>
        <v>WCat</v>
      </c>
      <c r="C975" s="16"/>
      <c r="D975" s="17"/>
      <c r="E975" s="16"/>
      <c r="F975" s="16"/>
      <c r="G975" s="16" t="s">
        <v>12</v>
      </c>
      <c r="H975" s="84" t="s">
        <v>407</v>
      </c>
      <c r="I975" s="15" t="s">
        <v>5291</v>
      </c>
      <c r="J975" s="8"/>
      <c r="K975" s="7"/>
      <c r="L975" s="179"/>
      <c r="M975" s="277"/>
      <c r="N975" s="126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  <c r="BJ975" s="12"/>
      <c r="BK975" s="12"/>
      <c r="BL975" s="12"/>
      <c r="BM975" s="12"/>
      <c r="BN975" s="12"/>
      <c r="BO975" s="12"/>
      <c r="BP975" s="12"/>
      <c r="BQ975" s="12"/>
      <c r="BR975" s="12"/>
      <c r="BS975" s="12"/>
      <c r="BT975" s="12"/>
      <c r="BU975" s="12"/>
      <c r="BV975" s="12"/>
      <c r="BW975" s="12"/>
      <c r="BX975" s="12"/>
      <c r="BY975" s="12"/>
      <c r="BZ975" s="12"/>
      <c r="CA975" s="12"/>
      <c r="CB975" s="12"/>
      <c r="CC975" s="12"/>
      <c r="CD975" s="12"/>
      <c r="CE975" s="12"/>
      <c r="CF975" s="12"/>
      <c r="CG975" s="12"/>
      <c r="CH975" s="12"/>
      <c r="CI975" s="12"/>
      <c r="CJ975" s="12"/>
      <c r="CK975" s="12"/>
      <c r="CL975" s="12"/>
      <c r="CM975" s="12"/>
      <c r="CN975" s="12"/>
      <c r="CO975" s="12"/>
      <c r="CP975" s="12"/>
      <c r="CQ975" s="12"/>
      <c r="CR975" s="12"/>
      <c r="CS975" s="12"/>
      <c r="CT975" s="12"/>
      <c r="CU975" s="12"/>
      <c r="CV975" s="12"/>
      <c r="CW975" s="12"/>
      <c r="CX975" s="12"/>
      <c r="CY975" s="12"/>
      <c r="CZ975" s="12"/>
      <c r="DA975" s="12"/>
      <c r="DB975" s="12"/>
      <c r="DC975" s="12"/>
      <c r="DD975" s="12"/>
      <c r="DE975" s="12"/>
      <c r="DF975" s="12"/>
      <c r="DG975" s="12"/>
      <c r="DH975" s="12"/>
      <c r="DI975" s="12"/>
      <c r="DJ975" s="12"/>
      <c r="DK975" s="12"/>
      <c r="DL975" s="12"/>
      <c r="DM975" s="12"/>
      <c r="DN975" s="12"/>
      <c r="DO975" s="12"/>
      <c r="DP975" s="12"/>
      <c r="DQ975" s="12"/>
      <c r="DR975" s="12"/>
      <c r="DS975" s="12"/>
      <c r="DT975" s="12"/>
      <c r="DU975" s="12"/>
      <c r="DV975" s="12"/>
      <c r="DW975" s="12"/>
      <c r="DX975" s="12"/>
      <c r="DY975" s="12"/>
      <c r="DZ975" s="12"/>
      <c r="EA975" s="12"/>
      <c r="EB975" s="12"/>
      <c r="EC975" s="12"/>
      <c r="ED975" s="12"/>
      <c r="EE975" s="12"/>
      <c r="EF975" s="12"/>
      <c r="EG975" s="12"/>
      <c r="EH975" s="12"/>
      <c r="EI975" s="12"/>
      <c r="EJ975" s="12"/>
      <c r="EK975" s="12"/>
      <c r="EL975" s="12"/>
      <c r="EM975" s="12"/>
      <c r="EN975" s="12"/>
      <c r="EO975" s="12"/>
      <c r="EP975" s="12"/>
      <c r="EQ975" s="12"/>
      <c r="ER975" s="12"/>
      <c r="ES975" s="12"/>
      <c r="ET975" s="12"/>
      <c r="EU975" s="12"/>
      <c r="EV975" s="12"/>
      <c r="EW975" s="12"/>
      <c r="EX975" s="12"/>
      <c r="EY975" s="12"/>
      <c r="EZ975" s="12"/>
      <c r="FA975" s="12"/>
      <c r="FB975" s="12"/>
      <c r="FC975" s="12"/>
      <c r="FD975" s="12"/>
      <c r="FE975" s="12"/>
      <c r="FF975" s="12"/>
      <c r="FG975" s="12"/>
      <c r="FH975" s="12"/>
      <c r="FI975" s="12"/>
      <c r="FJ975" s="12"/>
      <c r="FK975" s="12"/>
      <c r="FL975" s="12"/>
      <c r="FM975" s="12"/>
      <c r="FN975" s="12"/>
      <c r="FO975" s="12"/>
      <c r="FP975" s="12"/>
      <c r="FQ975" s="12"/>
      <c r="FR975" s="12"/>
      <c r="FS975" s="12"/>
      <c r="FT975" s="12"/>
      <c r="FU975" s="12"/>
      <c r="FV975" s="12"/>
      <c r="FW975" s="12"/>
      <c r="FX975" s="12"/>
      <c r="FY975" s="12"/>
      <c r="FZ975" s="12"/>
      <c r="GA975" s="12"/>
      <c r="GB975" s="12"/>
      <c r="GC975" s="12"/>
      <c r="GD975" s="12"/>
      <c r="GE975" s="12"/>
      <c r="GF975" s="12"/>
      <c r="GG975" s="12"/>
      <c r="GH975" s="12"/>
      <c r="GI975" s="12"/>
      <c r="GJ975" s="12"/>
      <c r="GK975" s="12"/>
      <c r="GL975" s="12"/>
      <c r="GM975" s="12"/>
      <c r="GN975" s="12"/>
      <c r="GO975" s="12"/>
      <c r="GP975" s="12"/>
      <c r="GQ975" s="12"/>
      <c r="GR975" s="12"/>
      <c r="GS975" s="12"/>
      <c r="GT975" s="12"/>
      <c r="GU975" s="12"/>
      <c r="GV975" s="12"/>
      <c r="GW975" s="12"/>
      <c r="GX975" s="12"/>
      <c r="GY975" s="12"/>
      <c r="GZ975" s="12"/>
      <c r="HA975" s="12"/>
      <c r="HB975" s="12"/>
      <c r="HC975" s="12"/>
      <c r="HD975" s="12"/>
      <c r="HE975" s="12"/>
      <c r="HF975" s="12"/>
      <c r="HG975" s="12"/>
      <c r="HH975" s="12"/>
      <c r="HI975" s="12"/>
      <c r="HJ975" s="12"/>
      <c r="HK975" s="12"/>
      <c r="HL975" s="12"/>
      <c r="HM975" s="12"/>
      <c r="HN975" s="12"/>
      <c r="HO975" s="12"/>
      <c r="HP975" s="12"/>
      <c r="HQ975" s="12"/>
      <c r="HR975" s="12"/>
      <c r="HS975" s="12"/>
      <c r="HT975" s="12"/>
      <c r="HU975" s="12"/>
      <c r="HV975" s="12"/>
      <c r="HW975" s="12"/>
      <c r="HX975" s="12"/>
      <c r="HY975" s="12"/>
      <c r="HZ975" s="12"/>
      <c r="IA975" s="12"/>
    </row>
    <row r="976" spans="1:235" s="1" customFormat="1" ht="18" customHeight="1" x14ac:dyDescent="0.25">
      <c r="A976" s="16" t="s">
        <v>11862</v>
      </c>
      <c r="B976" s="3" t="str">
        <f t="shared" si="28"/>
        <v>WCat</v>
      </c>
      <c r="C976" s="16"/>
      <c r="D976" s="17"/>
      <c r="E976" s="16"/>
      <c r="F976" s="16"/>
      <c r="G976" s="16" t="s">
        <v>12</v>
      </c>
      <c r="H976" s="84" t="s">
        <v>407</v>
      </c>
      <c r="I976" s="15" t="s">
        <v>11863</v>
      </c>
      <c r="J976" s="16"/>
      <c r="K976" s="18"/>
      <c r="L976" s="179"/>
      <c r="M976" s="277"/>
      <c r="N976" s="126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  <c r="BT976" s="12"/>
      <c r="BU976" s="12"/>
      <c r="BV976" s="12"/>
      <c r="BW976" s="12"/>
      <c r="BX976" s="12"/>
      <c r="BY976" s="12"/>
      <c r="BZ976" s="12"/>
      <c r="CA976" s="12"/>
      <c r="CB976" s="12"/>
      <c r="CC976" s="12"/>
      <c r="CD976" s="12"/>
      <c r="CE976" s="12"/>
      <c r="CF976" s="12"/>
      <c r="CG976" s="12"/>
      <c r="CH976" s="12"/>
      <c r="CI976" s="12"/>
      <c r="CJ976" s="12"/>
      <c r="CK976" s="12"/>
      <c r="CL976" s="12"/>
      <c r="CM976" s="12"/>
      <c r="CN976" s="12"/>
      <c r="CO976" s="12"/>
      <c r="CP976" s="12"/>
      <c r="CQ976" s="12"/>
      <c r="CR976" s="12"/>
      <c r="CS976" s="12"/>
      <c r="CT976" s="12"/>
      <c r="CU976" s="12"/>
      <c r="CV976" s="12"/>
      <c r="CW976" s="12"/>
      <c r="CX976" s="12"/>
      <c r="CY976" s="12"/>
      <c r="CZ976" s="12"/>
      <c r="DA976" s="12"/>
      <c r="DB976" s="12"/>
      <c r="DC976" s="12"/>
      <c r="DD976" s="12"/>
      <c r="DE976" s="12"/>
      <c r="DF976" s="12"/>
      <c r="DG976" s="12"/>
      <c r="DH976" s="12"/>
      <c r="DI976" s="12"/>
      <c r="DJ976" s="12"/>
      <c r="DK976" s="12"/>
      <c r="DL976" s="12"/>
      <c r="DM976" s="12"/>
      <c r="DN976" s="12"/>
      <c r="DO976" s="12"/>
      <c r="DP976" s="12"/>
      <c r="DQ976" s="12"/>
      <c r="DR976" s="12"/>
      <c r="DS976" s="12"/>
      <c r="DT976" s="12"/>
      <c r="DU976" s="12"/>
      <c r="DV976" s="12"/>
      <c r="DW976" s="12"/>
      <c r="DX976" s="12"/>
      <c r="DY976" s="12"/>
      <c r="DZ976" s="12"/>
      <c r="EA976" s="12"/>
      <c r="EB976" s="12"/>
      <c r="EC976" s="12"/>
      <c r="ED976" s="12"/>
      <c r="EE976" s="12"/>
      <c r="EF976" s="12"/>
      <c r="EG976" s="12"/>
      <c r="EH976" s="12"/>
      <c r="EI976" s="12"/>
      <c r="EJ976" s="12"/>
      <c r="EK976" s="12"/>
      <c r="EL976" s="12"/>
      <c r="EM976" s="12"/>
      <c r="EN976" s="12"/>
      <c r="EO976" s="12"/>
      <c r="EP976" s="12"/>
      <c r="EQ976" s="12"/>
      <c r="ER976" s="12"/>
      <c r="ES976" s="12"/>
      <c r="ET976" s="12"/>
      <c r="EU976" s="12"/>
      <c r="EV976" s="12"/>
      <c r="EW976" s="12"/>
      <c r="EX976" s="12"/>
      <c r="EY976" s="12"/>
      <c r="EZ976" s="12"/>
      <c r="FA976" s="12"/>
      <c r="FB976" s="12"/>
      <c r="FC976" s="12"/>
      <c r="FD976" s="12"/>
      <c r="FE976" s="12"/>
      <c r="FF976" s="12"/>
      <c r="FG976" s="12"/>
      <c r="FH976" s="12"/>
      <c r="FI976" s="12"/>
      <c r="FJ976" s="12"/>
      <c r="FK976" s="12"/>
      <c r="FL976" s="12"/>
      <c r="FM976" s="12"/>
      <c r="FN976" s="12"/>
      <c r="FO976" s="12"/>
      <c r="FP976" s="12"/>
      <c r="FQ976" s="12"/>
      <c r="FR976" s="12"/>
      <c r="FS976" s="12"/>
      <c r="FT976" s="12"/>
      <c r="FU976" s="12"/>
      <c r="FV976" s="12"/>
      <c r="FW976" s="12"/>
      <c r="FX976" s="12"/>
      <c r="FY976" s="12"/>
      <c r="FZ976" s="12"/>
      <c r="GA976" s="12"/>
      <c r="GB976" s="12"/>
      <c r="GC976" s="12"/>
      <c r="GD976" s="12"/>
      <c r="GE976" s="12"/>
      <c r="GF976" s="12"/>
      <c r="GG976" s="12"/>
      <c r="GH976" s="12"/>
      <c r="GI976" s="12"/>
      <c r="GJ976" s="12"/>
      <c r="GK976" s="12"/>
      <c r="GL976" s="12"/>
      <c r="GM976" s="12"/>
      <c r="GN976" s="12"/>
      <c r="GO976" s="12"/>
      <c r="GP976" s="12"/>
      <c r="GQ976" s="12"/>
      <c r="GR976" s="12"/>
      <c r="GS976" s="12"/>
      <c r="GT976" s="12"/>
      <c r="GU976" s="12"/>
      <c r="GV976" s="12"/>
      <c r="GW976" s="12"/>
      <c r="GX976" s="12"/>
      <c r="GY976" s="12"/>
      <c r="GZ976" s="12"/>
      <c r="HA976" s="12"/>
      <c r="HB976" s="12"/>
      <c r="HC976" s="12"/>
      <c r="HD976" s="12"/>
      <c r="HE976" s="12"/>
      <c r="HF976" s="12"/>
      <c r="HG976" s="12"/>
      <c r="HH976" s="12"/>
      <c r="HI976" s="12"/>
      <c r="HJ976" s="12"/>
      <c r="HK976" s="12"/>
      <c r="HL976" s="12"/>
      <c r="HM976" s="12"/>
      <c r="HN976" s="12"/>
      <c r="HO976" s="12"/>
      <c r="HP976" s="12"/>
      <c r="HQ976" s="12"/>
      <c r="HR976" s="12"/>
      <c r="HS976" s="12"/>
      <c r="HT976" s="12"/>
      <c r="HU976" s="12"/>
      <c r="HV976" s="12"/>
      <c r="HW976" s="12"/>
      <c r="HX976" s="12"/>
      <c r="HY976" s="12"/>
      <c r="HZ976" s="12"/>
      <c r="IA976" s="12"/>
    </row>
    <row r="977" spans="1:235" s="1" customFormat="1" ht="18" customHeight="1" x14ac:dyDescent="0.25">
      <c r="A977" s="16" t="s">
        <v>11864</v>
      </c>
      <c r="B977" s="3" t="str">
        <f t="shared" si="28"/>
        <v>WCat</v>
      </c>
      <c r="C977" s="16"/>
      <c r="D977" s="17"/>
      <c r="E977" s="16"/>
      <c r="F977" s="16"/>
      <c r="G977" s="16" t="s">
        <v>12</v>
      </c>
      <c r="H977" s="84" t="s">
        <v>407</v>
      </c>
      <c r="I977" s="15" t="s">
        <v>11865</v>
      </c>
      <c r="J977" s="8"/>
      <c r="K977" s="7"/>
      <c r="L977" s="179"/>
      <c r="M977" s="277"/>
      <c r="N977" s="126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  <c r="BS977" s="12"/>
      <c r="BT977" s="12"/>
      <c r="BU977" s="12"/>
      <c r="BV977" s="12"/>
      <c r="BW977" s="12"/>
      <c r="BX977" s="12"/>
      <c r="BY977" s="12"/>
      <c r="BZ977" s="12"/>
      <c r="CA977" s="12"/>
      <c r="CB977" s="12"/>
      <c r="CC977" s="12"/>
      <c r="CD977" s="12"/>
      <c r="CE977" s="12"/>
      <c r="CF977" s="12"/>
      <c r="CG977" s="12"/>
      <c r="CH977" s="12"/>
      <c r="CI977" s="12"/>
      <c r="CJ977" s="12"/>
      <c r="CK977" s="12"/>
      <c r="CL977" s="12"/>
      <c r="CM977" s="12"/>
      <c r="CN977" s="12"/>
      <c r="CO977" s="12"/>
      <c r="CP977" s="12"/>
      <c r="CQ977" s="12"/>
      <c r="CR977" s="12"/>
      <c r="CS977" s="12"/>
      <c r="CT977" s="12"/>
      <c r="CU977" s="12"/>
      <c r="CV977" s="12"/>
      <c r="CW977" s="12"/>
      <c r="CX977" s="12"/>
      <c r="CY977" s="12"/>
      <c r="CZ977" s="12"/>
      <c r="DA977" s="12"/>
      <c r="DB977" s="12"/>
      <c r="DC977" s="12"/>
      <c r="DD977" s="12"/>
      <c r="DE977" s="12"/>
      <c r="DF977" s="12"/>
      <c r="DG977" s="12"/>
      <c r="DH977" s="12"/>
      <c r="DI977" s="12"/>
      <c r="DJ977" s="12"/>
      <c r="DK977" s="12"/>
      <c r="DL977" s="12"/>
      <c r="DM977" s="12"/>
      <c r="DN977" s="12"/>
      <c r="DO977" s="12"/>
      <c r="DP977" s="12"/>
      <c r="DQ977" s="12"/>
      <c r="DR977" s="12"/>
      <c r="DS977" s="12"/>
      <c r="DT977" s="12"/>
      <c r="DU977" s="12"/>
      <c r="DV977" s="12"/>
      <c r="DW977" s="12"/>
      <c r="DX977" s="12"/>
      <c r="DY977" s="12"/>
      <c r="DZ977" s="12"/>
      <c r="EA977" s="12"/>
      <c r="EB977" s="12"/>
      <c r="EC977" s="12"/>
      <c r="ED977" s="12"/>
      <c r="EE977" s="12"/>
      <c r="EF977" s="12"/>
      <c r="EG977" s="12"/>
      <c r="EH977" s="12"/>
      <c r="EI977" s="12"/>
      <c r="EJ977" s="12"/>
      <c r="EK977" s="12"/>
      <c r="EL977" s="12"/>
      <c r="EM977" s="12"/>
      <c r="EN977" s="12"/>
      <c r="EO977" s="12"/>
      <c r="EP977" s="12"/>
      <c r="EQ977" s="12"/>
      <c r="ER977" s="12"/>
      <c r="ES977" s="12"/>
      <c r="ET977" s="12"/>
      <c r="EU977" s="12"/>
      <c r="EV977" s="12"/>
      <c r="EW977" s="12"/>
      <c r="EX977" s="12"/>
      <c r="EY977" s="12"/>
      <c r="EZ977" s="12"/>
      <c r="FA977" s="12"/>
      <c r="FB977" s="12"/>
      <c r="FC977" s="12"/>
      <c r="FD977" s="12"/>
      <c r="FE977" s="12"/>
      <c r="FF977" s="12"/>
      <c r="FG977" s="12"/>
      <c r="FH977" s="12"/>
      <c r="FI977" s="12"/>
      <c r="FJ977" s="12"/>
      <c r="FK977" s="12"/>
      <c r="FL977" s="12"/>
      <c r="FM977" s="12"/>
      <c r="FN977" s="12"/>
      <c r="FO977" s="12"/>
      <c r="FP977" s="12"/>
      <c r="FQ977" s="12"/>
      <c r="FR977" s="12"/>
      <c r="FS977" s="12"/>
      <c r="FT977" s="12"/>
      <c r="FU977" s="12"/>
      <c r="FV977" s="12"/>
      <c r="FW977" s="12"/>
      <c r="FX977" s="12"/>
      <c r="FY977" s="12"/>
      <c r="FZ977" s="12"/>
      <c r="GA977" s="12"/>
      <c r="GB977" s="12"/>
      <c r="GC977" s="12"/>
      <c r="GD977" s="12"/>
      <c r="GE977" s="12"/>
      <c r="GF977" s="12"/>
      <c r="GG977" s="12"/>
      <c r="GH977" s="12"/>
      <c r="GI977" s="12"/>
      <c r="GJ977" s="12"/>
      <c r="GK977" s="12"/>
      <c r="GL977" s="12"/>
      <c r="GM977" s="12"/>
      <c r="GN977" s="12"/>
      <c r="GO977" s="12"/>
      <c r="GP977" s="12"/>
      <c r="GQ977" s="12"/>
      <c r="GR977" s="12"/>
      <c r="GS977" s="12"/>
      <c r="GT977" s="12"/>
      <c r="GU977" s="12"/>
      <c r="GV977" s="12"/>
      <c r="GW977" s="12"/>
      <c r="GX977" s="12"/>
      <c r="GY977" s="12"/>
      <c r="GZ977" s="12"/>
      <c r="HA977" s="12"/>
      <c r="HB977" s="12"/>
      <c r="HC977" s="12"/>
      <c r="HD977" s="12"/>
      <c r="HE977" s="12"/>
      <c r="HF977" s="12"/>
      <c r="HG977" s="12"/>
      <c r="HH977" s="12"/>
      <c r="HI977" s="12"/>
      <c r="HJ977" s="12"/>
      <c r="HK977" s="12"/>
      <c r="HL977" s="12"/>
      <c r="HM977" s="12"/>
      <c r="HN977" s="12"/>
      <c r="HO977" s="12"/>
      <c r="HP977" s="12"/>
      <c r="HQ977" s="12"/>
      <c r="HR977" s="12"/>
      <c r="HS977" s="12"/>
      <c r="HT977" s="12"/>
      <c r="HU977" s="12"/>
      <c r="HV977" s="12"/>
      <c r="HW977" s="12"/>
      <c r="HX977" s="12"/>
      <c r="HY977" s="12"/>
      <c r="HZ977" s="12"/>
      <c r="IA977" s="12"/>
    </row>
    <row r="978" spans="1:235" s="1" customFormat="1" ht="18" customHeight="1" x14ac:dyDescent="0.25">
      <c r="A978" s="16" t="s">
        <v>11866</v>
      </c>
      <c r="B978" s="3" t="str">
        <f t="shared" si="28"/>
        <v>WCat</v>
      </c>
      <c r="C978" s="16"/>
      <c r="D978" s="17" t="s">
        <v>11866</v>
      </c>
      <c r="E978" s="3" t="str">
        <f>HYPERLINK(CONCATENATE("http://www.worldcat.org/search?q=",D978),"WCat")</f>
        <v>WCat</v>
      </c>
      <c r="F978" s="16"/>
      <c r="G978" s="16" t="s">
        <v>12</v>
      </c>
      <c r="H978" s="84" t="s">
        <v>407</v>
      </c>
      <c r="I978" s="15" t="s">
        <v>11867</v>
      </c>
      <c r="J978" s="8"/>
      <c r="K978" s="7"/>
      <c r="L978" s="179"/>
      <c r="M978" s="277"/>
      <c r="N978" s="126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  <c r="BT978" s="12"/>
      <c r="BU978" s="12"/>
      <c r="BV978" s="12"/>
      <c r="BW978" s="12"/>
      <c r="BX978" s="12"/>
      <c r="BY978" s="12"/>
      <c r="BZ978" s="12"/>
      <c r="CA978" s="12"/>
      <c r="CB978" s="12"/>
      <c r="CC978" s="12"/>
      <c r="CD978" s="12"/>
      <c r="CE978" s="12"/>
      <c r="CF978" s="12"/>
      <c r="CG978" s="12"/>
      <c r="CH978" s="12"/>
      <c r="CI978" s="12"/>
      <c r="CJ978" s="12"/>
      <c r="CK978" s="12"/>
      <c r="CL978" s="12"/>
      <c r="CM978" s="12"/>
      <c r="CN978" s="12"/>
      <c r="CO978" s="12"/>
      <c r="CP978" s="12"/>
      <c r="CQ978" s="12"/>
      <c r="CR978" s="12"/>
      <c r="CS978" s="12"/>
      <c r="CT978" s="12"/>
      <c r="CU978" s="12"/>
      <c r="CV978" s="12"/>
      <c r="CW978" s="12"/>
      <c r="CX978" s="12"/>
      <c r="CY978" s="12"/>
      <c r="CZ978" s="12"/>
      <c r="DA978" s="12"/>
      <c r="DB978" s="12"/>
      <c r="DC978" s="12"/>
      <c r="DD978" s="12"/>
      <c r="DE978" s="12"/>
      <c r="DF978" s="12"/>
      <c r="DG978" s="12"/>
      <c r="DH978" s="12"/>
      <c r="DI978" s="12"/>
      <c r="DJ978" s="12"/>
      <c r="DK978" s="12"/>
      <c r="DL978" s="12"/>
      <c r="DM978" s="12"/>
      <c r="DN978" s="12"/>
      <c r="DO978" s="12"/>
      <c r="DP978" s="12"/>
      <c r="DQ978" s="12"/>
      <c r="DR978" s="12"/>
      <c r="DS978" s="12"/>
      <c r="DT978" s="12"/>
      <c r="DU978" s="12"/>
      <c r="DV978" s="12"/>
      <c r="DW978" s="12"/>
      <c r="DX978" s="12"/>
      <c r="DY978" s="12"/>
      <c r="DZ978" s="12"/>
      <c r="EA978" s="12"/>
      <c r="EB978" s="12"/>
      <c r="EC978" s="12"/>
      <c r="ED978" s="12"/>
      <c r="EE978" s="12"/>
      <c r="EF978" s="12"/>
      <c r="EG978" s="12"/>
      <c r="EH978" s="12"/>
      <c r="EI978" s="12"/>
      <c r="EJ978" s="12"/>
      <c r="EK978" s="12"/>
      <c r="EL978" s="12"/>
      <c r="EM978" s="12"/>
      <c r="EN978" s="12"/>
      <c r="EO978" s="12"/>
      <c r="EP978" s="12"/>
      <c r="EQ978" s="12"/>
      <c r="ER978" s="12"/>
      <c r="ES978" s="12"/>
      <c r="ET978" s="12"/>
      <c r="EU978" s="12"/>
      <c r="EV978" s="12"/>
      <c r="EW978" s="12"/>
      <c r="EX978" s="12"/>
      <c r="EY978" s="12"/>
      <c r="EZ978" s="12"/>
      <c r="FA978" s="12"/>
      <c r="FB978" s="12"/>
      <c r="FC978" s="12"/>
      <c r="FD978" s="12"/>
      <c r="FE978" s="12"/>
      <c r="FF978" s="12"/>
      <c r="FG978" s="12"/>
      <c r="FH978" s="12"/>
      <c r="FI978" s="12"/>
      <c r="FJ978" s="12"/>
      <c r="FK978" s="12"/>
      <c r="FL978" s="12"/>
      <c r="FM978" s="12"/>
      <c r="FN978" s="12"/>
      <c r="FO978" s="12"/>
      <c r="FP978" s="12"/>
      <c r="FQ978" s="12"/>
      <c r="FR978" s="12"/>
      <c r="FS978" s="12"/>
      <c r="FT978" s="12"/>
      <c r="FU978" s="12"/>
      <c r="FV978" s="12"/>
      <c r="FW978" s="12"/>
      <c r="FX978" s="12"/>
      <c r="FY978" s="12"/>
      <c r="FZ978" s="12"/>
      <c r="GA978" s="12"/>
      <c r="GB978" s="12"/>
      <c r="GC978" s="12"/>
      <c r="GD978" s="12"/>
      <c r="GE978" s="12"/>
      <c r="GF978" s="12"/>
      <c r="GG978" s="12"/>
      <c r="GH978" s="12"/>
      <c r="GI978" s="12"/>
      <c r="GJ978" s="12"/>
      <c r="GK978" s="12"/>
      <c r="GL978" s="12"/>
      <c r="GM978" s="12"/>
      <c r="GN978" s="12"/>
      <c r="GO978" s="12"/>
      <c r="GP978" s="12"/>
      <c r="GQ978" s="12"/>
      <c r="GR978" s="12"/>
      <c r="GS978" s="12"/>
      <c r="GT978" s="12"/>
      <c r="GU978" s="12"/>
      <c r="GV978" s="12"/>
      <c r="GW978" s="12"/>
      <c r="GX978" s="12"/>
      <c r="GY978" s="12"/>
      <c r="GZ978" s="12"/>
      <c r="HA978" s="12"/>
      <c r="HB978" s="12"/>
      <c r="HC978" s="12"/>
      <c r="HD978" s="12"/>
      <c r="HE978" s="12"/>
      <c r="HF978" s="12"/>
      <c r="HG978" s="12"/>
      <c r="HH978" s="12"/>
      <c r="HI978" s="12"/>
      <c r="HJ978" s="12"/>
      <c r="HK978" s="12"/>
      <c r="HL978" s="12"/>
      <c r="HM978" s="12"/>
      <c r="HN978" s="12"/>
      <c r="HO978" s="12"/>
      <c r="HP978" s="12"/>
      <c r="HQ978" s="12"/>
      <c r="HR978" s="12"/>
      <c r="HS978" s="12"/>
      <c r="HT978" s="12"/>
      <c r="HU978" s="12"/>
      <c r="HV978" s="12"/>
      <c r="HW978" s="12"/>
      <c r="HX978" s="12"/>
      <c r="HY978" s="12"/>
      <c r="HZ978" s="12"/>
      <c r="IA978" s="12"/>
    </row>
    <row r="979" spans="1:235" s="1" customFormat="1" ht="18" customHeight="1" x14ac:dyDescent="0.25">
      <c r="A979" s="16" t="s">
        <v>11868</v>
      </c>
      <c r="B979" s="3" t="str">
        <f t="shared" si="28"/>
        <v>WCat</v>
      </c>
      <c r="C979" s="16"/>
      <c r="D979" s="17"/>
      <c r="E979" s="16"/>
      <c r="F979" s="16"/>
      <c r="G979" s="16" t="s">
        <v>12</v>
      </c>
      <c r="H979" s="84" t="s">
        <v>407</v>
      </c>
      <c r="I979" s="15" t="s">
        <v>11869</v>
      </c>
      <c r="J979" s="16"/>
      <c r="K979" s="18"/>
      <c r="L979" s="179"/>
      <c r="M979" s="277"/>
      <c r="N979" s="126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  <c r="BJ979" s="12"/>
      <c r="BK979" s="12"/>
      <c r="BL979" s="12"/>
      <c r="BM979" s="12"/>
      <c r="BN979" s="12"/>
      <c r="BO979" s="12"/>
      <c r="BP979" s="12"/>
      <c r="BQ979" s="12"/>
      <c r="BR979" s="12"/>
      <c r="BS979" s="12"/>
      <c r="BT979" s="12"/>
      <c r="BU979" s="12"/>
      <c r="BV979" s="12"/>
      <c r="BW979" s="12"/>
      <c r="BX979" s="12"/>
      <c r="BY979" s="12"/>
      <c r="BZ979" s="12"/>
      <c r="CA979" s="12"/>
      <c r="CB979" s="12"/>
      <c r="CC979" s="12"/>
      <c r="CD979" s="12"/>
      <c r="CE979" s="12"/>
      <c r="CF979" s="12"/>
      <c r="CG979" s="12"/>
      <c r="CH979" s="12"/>
      <c r="CI979" s="12"/>
      <c r="CJ979" s="12"/>
      <c r="CK979" s="12"/>
      <c r="CL979" s="12"/>
      <c r="CM979" s="12"/>
      <c r="CN979" s="12"/>
      <c r="CO979" s="12"/>
      <c r="CP979" s="12"/>
      <c r="CQ979" s="12"/>
      <c r="CR979" s="12"/>
      <c r="CS979" s="12"/>
      <c r="CT979" s="12"/>
      <c r="CU979" s="12"/>
      <c r="CV979" s="12"/>
      <c r="CW979" s="12"/>
      <c r="CX979" s="12"/>
      <c r="CY979" s="12"/>
      <c r="CZ979" s="12"/>
      <c r="DA979" s="12"/>
      <c r="DB979" s="12"/>
      <c r="DC979" s="12"/>
      <c r="DD979" s="12"/>
      <c r="DE979" s="12"/>
      <c r="DF979" s="12"/>
      <c r="DG979" s="12"/>
      <c r="DH979" s="12"/>
      <c r="DI979" s="12"/>
      <c r="DJ979" s="12"/>
      <c r="DK979" s="12"/>
      <c r="DL979" s="12"/>
      <c r="DM979" s="12"/>
      <c r="DN979" s="12"/>
      <c r="DO979" s="12"/>
      <c r="DP979" s="12"/>
      <c r="DQ979" s="12"/>
      <c r="DR979" s="12"/>
      <c r="DS979" s="12"/>
      <c r="DT979" s="12"/>
      <c r="DU979" s="12"/>
      <c r="DV979" s="12"/>
      <c r="DW979" s="12"/>
      <c r="DX979" s="12"/>
      <c r="DY979" s="12"/>
      <c r="DZ979" s="12"/>
      <c r="EA979" s="12"/>
      <c r="EB979" s="12"/>
      <c r="EC979" s="12"/>
      <c r="ED979" s="12"/>
      <c r="EE979" s="12"/>
      <c r="EF979" s="12"/>
      <c r="EG979" s="12"/>
      <c r="EH979" s="12"/>
      <c r="EI979" s="12"/>
      <c r="EJ979" s="12"/>
      <c r="EK979" s="12"/>
      <c r="EL979" s="12"/>
      <c r="EM979" s="12"/>
      <c r="EN979" s="12"/>
      <c r="EO979" s="12"/>
      <c r="EP979" s="12"/>
      <c r="EQ979" s="12"/>
      <c r="ER979" s="12"/>
      <c r="ES979" s="12"/>
      <c r="ET979" s="12"/>
      <c r="EU979" s="12"/>
      <c r="EV979" s="12"/>
      <c r="EW979" s="12"/>
      <c r="EX979" s="12"/>
      <c r="EY979" s="12"/>
      <c r="EZ979" s="12"/>
      <c r="FA979" s="12"/>
      <c r="FB979" s="12"/>
      <c r="FC979" s="12"/>
      <c r="FD979" s="12"/>
      <c r="FE979" s="12"/>
      <c r="FF979" s="12"/>
      <c r="FG979" s="12"/>
      <c r="FH979" s="12"/>
      <c r="FI979" s="12"/>
      <c r="FJ979" s="12"/>
      <c r="FK979" s="12"/>
      <c r="FL979" s="12"/>
      <c r="FM979" s="12"/>
      <c r="FN979" s="12"/>
      <c r="FO979" s="12"/>
      <c r="FP979" s="12"/>
      <c r="FQ979" s="12"/>
      <c r="FR979" s="12"/>
      <c r="FS979" s="12"/>
      <c r="FT979" s="12"/>
      <c r="FU979" s="12"/>
      <c r="FV979" s="12"/>
      <c r="FW979" s="12"/>
      <c r="FX979" s="12"/>
      <c r="FY979" s="12"/>
      <c r="FZ979" s="12"/>
      <c r="GA979" s="12"/>
      <c r="GB979" s="12"/>
      <c r="GC979" s="12"/>
      <c r="GD979" s="12"/>
      <c r="GE979" s="12"/>
      <c r="GF979" s="12"/>
      <c r="GG979" s="12"/>
      <c r="GH979" s="12"/>
      <c r="GI979" s="12"/>
      <c r="GJ979" s="12"/>
      <c r="GK979" s="12"/>
      <c r="GL979" s="12"/>
      <c r="GM979" s="12"/>
      <c r="GN979" s="12"/>
      <c r="GO979" s="12"/>
      <c r="GP979" s="12"/>
      <c r="GQ979" s="12"/>
      <c r="GR979" s="12"/>
      <c r="GS979" s="12"/>
      <c r="GT979" s="12"/>
      <c r="GU979" s="12"/>
      <c r="GV979" s="12"/>
      <c r="GW979" s="12"/>
      <c r="GX979" s="12"/>
      <c r="GY979" s="12"/>
      <c r="GZ979" s="12"/>
      <c r="HA979" s="12"/>
      <c r="HB979" s="12"/>
      <c r="HC979" s="12"/>
      <c r="HD979" s="12"/>
      <c r="HE979" s="12"/>
      <c r="HF979" s="12"/>
      <c r="HG979" s="12"/>
      <c r="HH979" s="12"/>
      <c r="HI979" s="12"/>
      <c r="HJ979" s="12"/>
      <c r="HK979" s="12"/>
      <c r="HL979" s="12"/>
      <c r="HM979" s="12"/>
      <c r="HN979" s="12"/>
      <c r="HO979" s="12"/>
      <c r="HP979" s="12"/>
      <c r="HQ979" s="12"/>
      <c r="HR979" s="12"/>
      <c r="HS979" s="12"/>
      <c r="HT979" s="12"/>
      <c r="HU979" s="12"/>
      <c r="HV979" s="12"/>
      <c r="HW979" s="12"/>
      <c r="HX979" s="12"/>
      <c r="HY979" s="12"/>
      <c r="HZ979" s="12"/>
      <c r="IA979" s="12"/>
    </row>
    <row r="980" spans="1:235" s="1" customFormat="1" ht="18" customHeight="1" x14ac:dyDescent="0.25">
      <c r="A980" s="16" t="s">
        <v>11870</v>
      </c>
      <c r="B980" s="3" t="str">
        <f t="shared" si="28"/>
        <v>WCat</v>
      </c>
      <c r="C980" s="16"/>
      <c r="D980" s="17"/>
      <c r="E980" s="16"/>
      <c r="F980" s="16"/>
      <c r="G980" s="16" t="s">
        <v>12</v>
      </c>
      <c r="H980" s="84" t="s">
        <v>407</v>
      </c>
      <c r="I980" s="15" t="s">
        <v>11871</v>
      </c>
      <c r="J980" s="16"/>
      <c r="K980" s="18"/>
      <c r="L980" s="179"/>
      <c r="M980" s="277"/>
      <c r="N980" s="126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/>
      <c r="BP980" s="12"/>
      <c r="BQ980" s="12"/>
      <c r="BR980" s="12"/>
      <c r="BS980" s="12"/>
      <c r="BT980" s="12"/>
      <c r="BU980" s="12"/>
      <c r="BV980" s="12"/>
      <c r="BW980" s="12"/>
      <c r="BX980" s="12"/>
      <c r="BY980" s="12"/>
      <c r="BZ980" s="12"/>
      <c r="CA980" s="12"/>
      <c r="CB980" s="12"/>
      <c r="CC980" s="12"/>
      <c r="CD980" s="12"/>
      <c r="CE980" s="12"/>
      <c r="CF980" s="12"/>
      <c r="CG980" s="12"/>
      <c r="CH980" s="12"/>
      <c r="CI980" s="12"/>
      <c r="CJ980" s="12"/>
      <c r="CK980" s="12"/>
      <c r="CL980" s="12"/>
      <c r="CM980" s="12"/>
      <c r="CN980" s="12"/>
      <c r="CO980" s="12"/>
      <c r="CP980" s="12"/>
      <c r="CQ980" s="12"/>
      <c r="CR980" s="12"/>
      <c r="CS980" s="12"/>
      <c r="CT980" s="12"/>
      <c r="CU980" s="12"/>
      <c r="CV980" s="12"/>
      <c r="CW980" s="12"/>
      <c r="CX980" s="12"/>
      <c r="CY980" s="12"/>
      <c r="CZ980" s="12"/>
      <c r="DA980" s="12"/>
      <c r="DB980" s="12"/>
      <c r="DC980" s="12"/>
      <c r="DD980" s="12"/>
      <c r="DE980" s="12"/>
      <c r="DF980" s="12"/>
      <c r="DG980" s="12"/>
      <c r="DH980" s="12"/>
      <c r="DI980" s="12"/>
      <c r="DJ980" s="12"/>
      <c r="DK980" s="12"/>
      <c r="DL980" s="12"/>
      <c r="DM980" s="12"/>
      <c r="DN980" s="12"/>
      <c r="DO980" s="12"/>
      <c r="DP980" s="12"/>
      <c r="DQ980" s="12"/>
      <c r="DR980" s="12"/>
      <c r="DS980" s="12"/>
      <c r="DT980" s="12"/>
      <c r="DU980" s="12"/>
      <c r="DV980" s="12"/>
      <c r="DW980" s="12"/>
      <c r="DX980" s="12"/>
      <c r="DY980" s="12"/>
      <c r="DZ980" s="12"/>
      <c r="EA980" s="12"/>
      <c r="EB980" s="12"/>
      <c r="EC980" s="12"/>
      <c r="ED980" s="12"/>
      <c r="EE980" s="12"/>
      <c r="EF980" s="12"/>
      <c r="EG980" s="12"/>
      <c r="EH980" s="12"/>
      <c r="EI980" s="12"/>
      <c r="EJ980" s="12"/>
      <c r="EK980" s="12"/>
      <c r="EL980" s="12"/>
      <c r="EM980" s="12"/>
      <c r="EN980" s="12"/>
      <c r="EO980" s="12"/>
      <c r="EP980" s="12"/>
      <c r="EQ980" s="12"/>
      <c r="ER980" s="12"/>
      <c r="ES980" s="12"/>
      <c r="ET980" s="12"/>
      <c r="EU980" s="12"/>
      <c r="EV980" s="12"/>
      <c r="EW980" s="12"/>
      <c r="EX980" s="12"/>
      <c r="EY980" s="12"/>
      <c r="EZ980" s="12"/>
      <c r="FA980" s="12"/>
      <c r="FB980" s="12"/>
      <c r="FC980" s="12"/>
      <c r="FD980" s="12"/>
      <c r="FE980" s="12"/>
      <c r="FF980" s="12"/>
      <c r="FG980" s="12"/>
      <c r="FH980" s="12"/>
      <c r="FI980" s="12"/>
      <c r="FJ980" s="12"/>
      <c r="FK980" s="12"/>
      <c r="FL980" s="12"/>
      <c r="FM980" s="12"/>
      <c r="FN980" s="12"/>
      <c r="FO980" s="12"/>
      <c r="FP980" s="12"/>
      <c r="FQ980" s="12"/>
      <c r="FR980" s="12"/>
      <c r="FS980" s="12"/>
      <c r="FT980" s="12"/>
      <c r="FU980" s="12"/>
      <c r="FV980" s="12"/>
      <c r="FW980" s="12"/>
      <c r="FX980" s="12"/>
      <c r="FY980" s="12"/>
      <c r="FZ980" s="12"/>
      <c r="GA980" s="12"/>
      <c r="GB980" s="12"/>
      <c r="GC980" s="12"/>
      <c r="GD980" s="12"/>
      <c r="GE980" s="12"/>
      <c r="GF980" s="12"/>
      <c r="GG980" s="12"/>
      <c r="GH980" s="12"/>
      <c r="GI980" s="12"/>
      <c r="GJ980" s="12"/>
      <c r="GK980" s="12"/>
      <c r="GL980" s="12"/>
      <c r="GM980" s="12"/>
      <c r="GN980" s="12"/>
      <c r="GO980" s="12"/>
      <c r="GP980" s="12"/>
      <c r="GQ980" s="12"/>
      <c r="GR980" s="12"/>
      <c r="GS980" s="12"/>
      <c r="GT980" s="12"/>
      <c r="GU980" s="12"/>
      <c r="GV980" s="12"/>
      <c r="GW980" s="12"/>
      <c r="GX980" s="12"/>
      <c r="GY980" s="12"/>
      <c r="GZ980" s="12"/>
      <c r="HA980" s="12"/>
      <c r="HB980" s="12"/>
      <c r="HC980" s="12"/>
      <c r="HD980" s="12"/>
      <c r="HE980" s="12"/>
      <c r="HF980" s="12"/>
      <c r="HG980" s="12"/>
      <c r="HH980" s="12"/>
      <c r="HI980" s="12"/>
      <c r="HJ980" s="12"/>
      <c r="HK980" s="12"/>
      <c r="HL980" s="12"/>
      <c r="HM980" s="12"/>
      <c r="HN980" s="12"/>
      <c r="HO980" s="12"/>
      <c r="HP980" s="12"/>
      <c r="HQ980" s="12"/>
      <c r="HR980" s="12"/>
      <c r="HS980" s="12"/>
      <c r="HT980" s="12"/>
      <c r="HU980" s="12"/>
      <c r="HV980" s="12"/>
      <c r="HW980" s="12"/>
      <c r="HX980" s="12"/>
      <c r="HY980" s="12"/>
      <c r="HZ980" s="12"/>
      <c r="IA980" s="12"/>
    </row>
    <row r="981" spans="1:235" s="1" customFormat="1" ht="18" customHeight="1" x14ac:dyDescent="0.25">
      <c r="A981" s="16" t="s">
        <v>11872</v>
      </c>
      <c r="B981" s="3" t="str">
        <f t="shared" si="28"/>
        <v>WCat</v>
      </c>
      <c r="C981" s="16"/>
      <c r="D981" s="17"/>
      <c r="E981" s="16"/>
      <c r="F981" s="16"/>
      <c r="G981" s="16" t="s">
        <v>12</v>
      </c>
      <c r="H981" s="84" t="s">
        <v>407</v>
      </c>
      <c r="I981" s="15" t="s">
        <v>11873</v>
      </c>
      <c r="J981" s="8"/>
      <c r="K981" s="7"/>
      <c r="L981" s="179"/>
      <c r="M981" s="277"/>
      <c r="N981" s="126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  <c r="BJ981" s="12"/>
      <c r="BK981" s="12"/>
      <c r="BL981" s="12"/>
      <c r="BM981" s="12"/>
      <c r="BN981" s="12"/>
      <c r="BO981" s="12"/>
      <c r="BP981" s="12"/>
      <c r="BQ981" s="12"/>
      <c r="BR981" s="12"/>
      <c r="BS981" s="12"/>
      <c r="BT981" s="12"/>
      <c r="BU981" s="12"/>
      <c r="BV981" s="12"/>
      <c r="BW981" s="12"/>
      <c r="BX981" s="12"/>
      <c r="BY981" s="12"/>
      <c r="BZ981" s="12"/>
      <c r="CA981" s="12"/>
      <c r="CB981" s="12"/>
      <c r="CC981" s="12"/>
      <c r="CD981" s="12"/>
      <c r="CE981" s="12"/>
      <c r="CF981" s="12"/>
      <c r="CG981" s="12"/>
      <c r="CH981" s="12"/>
      <c r="CI981" s="12"/>
      <c r="CJ981" s="12"/>
      <c r="CK981" s="12"/>
      <c r="CL981" s="12"/>
      <c r="CM981" s="12"/>
      <c r="CN981" s="12"/>
      <c r="CO981" s="12"/>
      <c r="CP981" s="12"/>
      <c r="CQ981" s="12"/>
      <c r="CR981" s="12"/>
      <c r="CS981" s="12"/>
      <c r="CT981" s="12"/>
      <c r="CU981" s="12"/>
      <c r="CV981" s="12"/>
      <c r="CW981" s="12"/>
      <c r="CX981" s="12"/>
      <c r="CY981" s="12"/>
      <c r="CZ981" s="12"/>
      <c r="DA981" s="12"/>
      <c r="DB981" s="12"/>
      <c r="DC981" s="12"/>
      <c r="DD981" s="12"/>
      <c r="DE981" s="12"/>
      <c r="DF981" s="12"/>
      <c r="DG981" s="12"/>
      <c r="DH981" s="12"/>
      <c r="DI981" s="12"/>
      <c r="DJ981" s="12"/>
      <c r="DK981" s="12"/>
      <c r="DL981" s="12"/>
      <c r="DM981" s="12"/>
      <c r="DN981" s="12"/>
      <c r="DO981" s="12"/>
      <c r="DP981" s="12"/>
      <c r="DQ981" s="12"/>
      <c r="DR981" s="12"/>
      <c r="DS981" s="12"/>
      <c r="DT981" s="12"/>
      <c r="DU981" s="12"/>
      <c r="DV981" s="12"/>
      <c r="DW981" s="12"/>
      <c r="DX981" s="12"/>
      <c r="DY981" s="12"/>
      <c r="DZ981" s="12"/>
      <c r="EA981" s="12"/>
      <c r="EB981" s="12"/>
      <c r="EC981" s="12"/>
      <c r="ED981" s="12"/>
      <c r="EE981" s="12"/>
      <c r="EF981" s="12"/>
      <c r="EG981" s="12"/>
      <c r="EH981" s="12"/>
      <c r="EI981" s="12"/>
      <c r="EJ981" s="12"/>
      <c r="EK981" s="12"/>
      <c r="EL981" s="12"/>
      <c r="EM981" s="12"/>
      <c r="EN981" s="12"/>
      <c r="EO981" s="12"/>
      <c r="EP981" s="12"/>
      <c r="EQ981" s="12"/>
      <c r="ER981" s="12"/>
      <c r="ES981" s="12"/>
      <c r="ET981" s="12"/>
      <c r="EU981" s="12"/>
      <c r="EV981" s="12"/>
      <c r="EW981" s="12"/>
      <c r="EX981" s="12"/>
      <c r="EY981" s="12"/>
      <c r="EZ981" s="12"/>
      <c r="FA981" s="12"/>
      <c r="FB981" s="12"/>
      <c r="FC981" s="12"/>
      <c r="FD981" s="12"/>
      <c r="FE981" s="12"/>
      <c r="FF981" s="12"/>
      <c r="FG981" s="12"/>
      <c r="FH981" s="12"/>
      <c r="FI981" s="12"/>
      <c r="FJ981" s="12"/>
      <c r="FK981" s="12"/>
      <c r="FL981" s="12"/>
      <c r="FM981" s="12"/>
      <c r="FN981" s="12"/>
      <c r="FO981" s="12"/>
      <c r="FP981" s="12"/>
      <c r="FQ981" s="12"/>
      <c r="FR981" s="12"/>
      <c r="FS981" s="12"/>
      <c r="FT981" s="12"/>
      <c r="FU981" s="12"/>
      <c r="FV981" s="12"/>
      <c r="FW981" s="12"/>
      <c r="FX981" s="12"/>
      <c r="FY981" s="12"/>
      <c r="FZ981" s="12"/>
      <c r="GA981" s="12"/>
      <c r="GB981" s="12"/>
      <c r="GC981" s="12"/>
      <c r="GD981" s="12"/>
      <c r="GE981" s="12"/>
      <c r="GF981" s="12"/>
      <c r="GG981" s="12"/>
      <c r="GH981" s="12"/>
      <c r="GI981" s="12"/>
      <c r="GJ981" s="12"/>
      <c r="GK981" s="12"/>
      <c r="GL981" s="12"/>
      <c r="GM981" s="12"/>
      <c r="GN981" s="12"/>
      <c r="GO981" s="12"/>
      <c r="GP981" s="12"/>
      <c r="GQ981" s="12"/>
      <c r="GR981" s="12"/>
      <c r="GS981" s="12"/>
      <c r="GT981" s="12"/>
      <c r="GU981" s="12"/>
      <c r="GV981" s="12"/>
      <c r="GW981" s="12"/>
      <c r="GX981" s="12"/>
      <c r="GY981" s="12"/>
      <c r="GZ981" s="12"/>
      <c r="HA981" s="12"/>
      <c r="HB981" s="12"/>
      <c r="HC981" s="12"/>
      <c r="HD981" s="12"/>
      <c r="HE981" s="12"/>
      <c r="HF981" s="12"/>
      <c r="HG981" s="12"/>
      <c r="HH981" s="12"/>
      <c r="HI981" s="12"/>
      <c r="HJ981" s="12"/>
      <c r="HK981" s="12"/>
      <c r="HL981" s="12"/>
      <c r="HM981" s="12"/>
      <c r="HN981" s="12"/>
      <c r="HO981" s="12"/>
      <c r="HP981" s="12"/>
      <c r="HQ981" s="12"/>
      <c r="HR981" s="12"/>
      <c r="HS981" s="12"/>
      <c r="HT981" s="12"/>
      <c r="HU981" s="12"/>
      <c r="HV981" s="12"/>
      <c r="HW981" s="12"/>
      <c r="HX981" s="12"/>
      <c r="HY981" s="12"/>
      <c r="HZ981" s="12"/>
      <c r="IA981" s="12"/>
    </row>
    <row r="982" spans="1:235" s="1" customFormat="1" ht="18" customHeight="1" x14ac:dyDescent="0.25">
      <c r="A982" s="16" t="s">
        <v>11874</v>
      </c>
      <c r="B982" s="3" t="str">
        <f t="shared" si="28"/>
        <v>WCat</v>
      </c>
      <c r="C982" s="16"/>
      <c r="D982" s="17"/>
      <c r="E982" s="16"/>
      <c r="F982" s="16"/>
      <c r="G982" s="16" t="s">
        <v>12</v>
      </c>
      <c r="H982" s="84" t="s">
        <v>407</v>
      </c>
      <c r="I982" s="15" t="s">
        <v>11875</v>
      </c>
      <c r="J982" s="16"/>
      <c r="K982" s="18"/>
      <c r="L982" s="179"/>
      <c r="M982" s="277"/>
      <c r="N982" s="126"/>
    </row>
    <row r="983" spans="1:235" s="1" customFormat="1" ht="18" customHeight="1" x14ac:dyDescent="0.25">
      <c r="A983" s="16" t="s">
        <v>11876</v>
      </c>
      <c r="B983" s="3" t="str">
        <f t="shared" si="28"/>
        <v>WCat</v>
      </c>
      <c r="C983" s="16"/>
      <c r="D983" s="17" t="s">
        <v>11877</v>
      </c>
      <c r="E983" s="3" t="str">
        <f>HYPERLINK(CONCATENATE("http://www.worldcat.org/search?q=",D983),"WCat")</f>
        <v>WCat</v>
      </c>
      <c r="F983" s="16"/>
      <c r="G983" s="16" t="s">
        <v>12</v>
      </c>
      <c r="H983" s="84" t="s">
        <v>407</v>
      </c>
      <c r="I983" s="15" t="s">
        <v>11878</v>
      </c>
      <c r="J983" s="8"/>
      <c r="K983" s="7"/>
      <c r="L983" s="179"/>
      <c r="M983" s="277"/>
      <c r="N983" s="126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  <c r="BI983" s="12"/>
      <c r="BJ983" s="12"/>
      <c r="BK983" s="12"/>
      <c r="BL983" s="12"/>
      <c r="BM983" s="12"/>
      <c r="BN983" s="12"/>
      <c r="BO983" s="12"/>
      <c r="BP983" s="12"/>
      <c r="BQ983" s="12"/>
      <c r="BR983" s="12"/>
      <c r="BS983" s="12"/>
      <c r="BT983" s="12"/>
      <c r="BU983" s="12"/>
      <c r="BV983" s="12"/>
      <c r="BW983" s="12"/>
      <c r="BX983" s="12"/>
      <c r="BY983" s="12"/>
      <c r="BZ983" s="12"/>
      <c r="CA983" s="12"/>
      <c r="CB983" s="12"/>
      <c r="CC983" s="12"/>
      <c r="CD983" s="12"/>
      <c r="CE983" s="12"/>
      <c r="CF983" s="12"/>
      <c r="CG983" s="12"/>
      <c r="CH983" s="12"/>
      <c r="CI983" s="12"/>
      <c r="CJ983" s="12"/>
      <c r="CK983" s="12"/>
      <c r="CL983" s="12"/>
      <c r="CM983" s="12"/>
      <c r="CN983" s="12"/>
      <c r="CO983" s="12"/>
      <c r="CP983" s="12"/>
      <c r="CQ983" s="12"/>
      <c r="CR983" s="12"/>
      <c r="CS983" s="12"/>
      <c r="CT983" s="12"/>
      <c r="CU983" s="12"/>
      <c r="CV983" s="12"/>
      <c r="CW983" s="12"/>
      <c r="CX983" s="12"/>
      <c r="CY983" s="12"/>
      <c r="CZ983" s="12"/>
      <c r="DA983" s="12"/>
      <c r="DB983" s="12"/>
      <c r="DC983" s="12"/>
      <c r="DD983" s="12"/>
      <c r="DE983" s="12"/>
      <c r="DF983" s="12"/>
      <c r="DG983" s="12"/>
      <c r="DH983" s="12"/>
      <c r="DI983" s="12"/>
      <c r="DJ983" s="12"/>
      <c r="DK983" s="12"/>
      <c r="DL983" s="12"/>
      <c r="DM983" s="12"/>
      <c r="DN983" s="12"/>
      <c r="DO983" s="12"/>
      <c r="DP983" s="12"/>
      <c r="DQ983" s="12"/>
      <c r="DR983" s="12"/>
      <c r="DS983" s="12"/>
      <c r="DT983" s="12"/>
      <c r="DU983" s="12"/>
      <c r="DV983" s="12"/>
      <c r="DW983" s="12"/>
      <c r="DX983" s="12"/>
      <c r="DY983" s="12"/>
      <c r="DZ983" s="12"/>
      <c r="EA983" s="12"/>
      <c r="EB983" s="12"/>
      <c r="EC983" s="12"/>
      <c r="ED983" s="12"/>
      <c r="EE983" s="12"/>
      <c r="EF983" s="12"/>
      <c r="EG983" s="12"/>
      <c r="EH983" s="12"/>
      <c r="EI983" s="12"/>
      <c r="EJ983" s="12"/>
      <c r="EK983" s="12"/>
      <c r="EL983" s="12"/>
      <c r="EM983" s="12"/>
      <c r="EN983" s="12"/>
      <c r="EO983" s="12"/>
      <c r="EP983" s="12"/>
      <c r="EQ983" s="12"/>
      <c r="ER983" s="12"/>
      <c r="ES983" s="12"/>
      <c r="ET983" s="12"/>
      <c r="EU983" s="12"/>
      <c r="EV983" s="12"/>
      <c r="EW983" s="12"/>
      <c r="EX983" s="12"/>
      <c r="EY983" s="12"/>
      <c r="EZ983" s="12"/>
      <c r="FA983" s="12"/>
      <c r="FB983" s="12"/>
      <c r="FC983" s="12"/>
      <c r="FD983" s="12"/>
      <c r="FE983" s="12"/>
      <c r="FF983" s="12"/>
      <c r="FG983" s="12"/>
      <c r="FH983" s="12"/>
      <c r="FI983" s="12"/>
      <c r="FJ983" s="12"/>
      <c r="FK983" s="12"/>
      <c r="FL983" s="12"/>
      <c r="FM983" s="12"/>
      <c r="FN983" s="12"/>
      <c r="FO983" s="12"/>
      <c r="FP983" s="12"/>
      <c r="FQ983" s="12"/>
      <c r="FR983" s="12"/>
      <c r="FS983" s="12"/>
      <c r="FT983" s="12"/>
      <c r="FU983" s="12"/>
      <c r="FV983" s="12"/>
      <c r="FW983" s="12"/>
      <c r="FX983" s="12"/>
      <c r="FY983" s="12"/>
      <c r="FZ983" s="12"/>
      <c r="GA983" s="12"/>
      <c r="GB983" s="12"/>
      <c r="GC983" s="12"/>
      <c r="GD983" s="12"/>
      <c r="GE983" s="12"/>
      <c r="GF983" s="12"/>
      <c r="GG983" s="12"/>
      <c r="GH983" s="12"/>
      <c r="GI983" s="12"/>
      <c r="GJ983" s="12"/>
      <c r="GK983" s="12"/>
      <c r="GL983" s="12"/>
      <c r="GM983" s="12"/>
      <c r="GN983" s="12"/>
      <c r="GO983" s="12"/>
      <c r="GP983" s="12"/>
      <c r="GQ983" s="12"/>
      <c r="GR983" s="12"/>
      <c r="GS983" s="12"/>
      <c r="GT983" s="12"/>
      <c r="GU983" s="12"/>
      <c r="GV983" s="12"/>
      <c r="GW983" s="12"/>
      <c r="GX983" s="12"/>
      <c r="GY983" s="12"/>
      <c r="GZ983" s="12"/>
      <c r="HA983" s="12"/>
      <c r="HB983" s="12"/>
      <c r="HC983" s="12"/>
      <c r="HD983" s="12"/>
      <c r="HE983" s="12"/>
      <c r="HF983" s="12"/>
      <c r="HG983" s="12"/>
      <c r="HH983" s="12"/>
      <c r="HI983" s="12"/>
      <c r="HJ983" s="12"/>
      <c r="HK983" s="12"/>
      <c r="HL983" s="12"/>
      <c r="HM983" s="12"/>
      <c r="HN983" s="12"/>
      <c r="HO983" s="12"/>
      <c r="HP983" s="12"/>
      <c r="HQ983" s="12"/>
      <c r="HR983" s="12"/>
      <c r="HS983" s="12"/>
      <c r="HT983" s="12"/>
      <c r="HU983" s="12"/>
      <c r="HV983" s="12"/>
      <c r="HW983" s="12"/>
      <c r="HX983" s="12"/>
      <c r="HY983" s="12"/>
      <c r="HZ983" s="12"/>
      <c r="IA983" s="12"/>
    </row>
    <row r="984" spans="1:235" s="1" customFormat="1" ht="18" customHeight="1" x14ac:dyDescent="0.25">
      <c r="A984" s="16" t="s">
        <v>11879</v>
      </c>
      <c r="B984" s="3" t="str">
        <f t="shared" si="28"/>
        <v>WCat</v>
      </c>
      <c r="C984" s="16"/>
      <c r="D984" s="17"/>
      <c r="E984" s="16"/>
      <c r="F984" s="16"/>
      <c r="G984" s="16" t="s">
        <v>12</v>
      </c>
      <c r="H984" s="84" t="s">
        <v>407</v>
      </c>
      <c r="I984" s="15" t="s">
        <v>11880</v>
      </c>
      <c r="J984" s="16"/>
      <c r="K984" s="18"/>
      <c r="L984" s="179"/>
      <c r="M984" s="277"/>
      <c r="N984" s="126"/>
    </row>
    <row r="985" spans="1:235" s="1" customFormat="1" ht="18" customHeight="1" x14ac:dyDescent="0.25">
      <c r="A985" s="16" t="s">
        <v>11881</v>
      </c>
      <c r="B985" s="3" t="str">
        <f t="shared" si="28"/>
        <v>WCat</v>
      </c>
      <c r="C985" s="16"/>
      <c r="D985" s="17"/>
      <c r="E985" s="16"/>
      <c r="F985" s="16"/>
      <c r="G985" s="16" t="s">
        <v>12</v>
      </c>
      <c r="H985" s="84" t="s">
        <v>407</v>
      </c>
      <c r="I985" s="15" t="s">
        <v>11882</v>
      </c>
      <c r="J985" s="8"/>
      <c r="K985" s="7"/>
      <c r="L985" s="179"/>
      <c r="M985" s="277"/>
      <c r="N985" s="126"/>
    </row>
    <row r="986" spans="1:235" s="1" customFormat="1" ht="18" customHeight="1" x14ac:dyDescent="0.25">
      <c r="A986" s="16" t="s">
        <v>11883</v>
      </c>
      <c r="B986" s="3" t="str">
        <f t="shared" si="28"/>
        <v>WCat</v>
      </c>
      <c r="C986" s="16"/>
      <c r="D986" s="17"/>
      <c r="E986" s="16"/>
      <c r="F986" s="16"/>
      <c r="G986" s="16" t="s">
        <v>12</v>
      </c>
      <c r="H986" s="84" t="s">
        <v>407</v>
      </c>
      <c r="I986" s="15" t="s">
        <v>11884</v>
      </c>
      <c r="J986" s="8"/>
      <c r="K986" s="7"/>
      <c r="L986" s="179"/>
      <c r="M986" s="277"/>
      <c r="N986" s="126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  <c r="BJ986" s="12"/>
      <c r="BK986" s="12"/>
      <c r="BL986" s="12"/>
      <c r="BM986" s="12"/>
      <c r="BN986" s="12"/>
      <c r="BO986" s="12"/>
      <c r="BP986" s="12"/>
      <c r="BQ986" s="12"/>
      <c r="BR986" s="12"/>
      <c r="BS986" s="12"/>
      <c r="BT986" s="12"/>
      <c r="BU986" s="12"/>
      <c r="BV986" s="12"/>
      <c r="BW986" s="12"/>
      <c r="BX986" s="12"/>
      <c r="BY986" s="12"/>
      <c r="BZ986" s="12"/>
      <c r="CA986" s="12"/>
      <c r="CB986" s="12"/>
      <c r="CC986" s="12"/>
      <c r="CD986" s="12"/>
      <c r="CE986" s="12"/>
      <c r="CF986" s="12"/>
      <c r="CG986" s="12"/>
      <c r="CH986" s="12"/>
      <c r="CI986" s="12"/>
      <c r="CJ986" s="12"/>
      <c r="CK986" s="12"/>
      <c r="CL986" s="12"/>
      <c r="CM986" s="12"/>
      <c r="CN986" s="12"/>
      <c r="CO986" s="12"/>
      <c r="CP986" s="12"/>
      <c r="CQ986" s="12"/>
      <c r="CR986" s="12"/>
      <c r="CS986" s="12"/>
      <c r="CT986" s="12"/>
      <c r="CU986" s="12"/>
      <c r="CV986" s="12"/>
      <c r="CW986" s="12"/>
      <c r="CX986" s="12"/>
      <c r="CY986" s="12"/>
      <c r="CZ986" s="12"/>
      <c r="DA986" s="12"/>
      <c r="DB986" s="12"/>
      <c r="DC986" s="12"/>
      <c r="DD986" s="12"/>
      <c r="DE986" s="12"/>
      <c r="DF986" s="12"/>
      <c r="DG986" s="12"/>
      <c r="DH986" s="12"/>
      <c r="DI986" s="12"/>
      <c r="DJ986" s="12"/>
      <c r="DK986" s="12"/>
      <c r="DL986" s="12"/>
      <c r="DM986" s="12"/>
      <c r="DN986" s="12"/>
      <c r="DO986" s="12"/>
      <c r="DP986" s="12"/>
      <c r="DQ986" s="12"/>
      <c r="DR986" s="12"/>
      <c r="DS986" s="12"/>
      <c r="DT986" s="12"/>
      <c r="DU986" s="12"/>
      <c r="DV986" s="12"/>
      <c r="DW986" s="12"/>
      <c r="DX986" s="12"/>
      <c r="DY986" s="12"/>
      <c r="DZ986" s="12"/>
      <c r="EA986" s="12"/>
      <c r="EB986" s="12"/>
      <c r="EC986" s="12"/>
      <c r="ED986" s="12"/>
      <c r="EE986" s="12"/>
      <c r="EF986" s="12"/>
      <c r="EG986" s="12"/>
      <c r="EH986" s="12"/>
      <c r="EI986" s="12"/>
      <c r="EJ986" s="12"/>
      <c r="EK986" s="12"/>
      <c r="EL986" s="12"/>
      <c r="EM986" s="12"/>
      <c r="EN986" s="12"/>
      <c r="EO986" s="12"/>
      <c r="EP986" s="12"/>
      <c r="EQ986" s="12"/>
      <c r="ER986" s="12"/>
      <c r="ES986" s="12"/>
      <c r="ET986" s="12"/>
      <c r="EU986" s="12"/>
      <c r="EV986" s="12"/>
      <c r="EW986" s="12"/>
      <c r="EX986" s="12"/>
      <c r="EY986" s="12"/>
      <c r="EZ986" s="12"/>
      <c r="FA986" s="12"/>
      <c r="FB986" s="12"/>
      <c r="FC986" s="12"/>
      <c r="FD986" s="12"/>
      <c r="FE986" s="12"/>
      <c r="FF986" s="12"/>
      <c r="FG986" s="12"/>
      <c r="FH986" s="12"/>
      <c r="FI986" s="12"/>
      <c r="FJ986" s="12"/>
      <c r="FK986" s="12"/>
      <c r="FL986" s="12"/>
      <c r="FM986" s="12"/>
      <c r="FN986" s="12"/>
      <c r="FO986" s="12"/>
      <c r="FP986" s="12"/>
      <c r="FQ986" s="12"/>
      <c r="FR986" s="12"/>
      <c r="FS986" s="12"/>
      <c r="FT986" s="12"/>
      <c r="FU986" s="12"/>
      <c r="FV986" s="12"/>
      <c r="FW986" s="12"/>
      <c r="FX986" s="12"/>
      <c r="FY986" s="12"/>
      <c r="FZ986" s="12"/>
      <c r="GA986" s="12"/>
      <c r="GB986" s="12"/>
      <c r="GC986" s="12"/>
      <c r="GD986" s="12"/>
      <c r="GE986" s="12"/>
      <c r="GF986" s="12"/>
      <c r="GG986" s="12"/>
      <c r="GH986" s="12"/>
      <c r="GI986" s="12"/>
      <c r="GJ986" s="12"/>
      <c r="GK986" s="12"/>
      <c r="GL986" s="12"/>
      <c r="GM986" s="12"/>
      <c r="GN986" s="12"/>
      <c r="GO986" s="12"/>
      <c r="GP986" s="12"/>
      <c r="GQ986" s="12"/>
      <c r="GR986" s="12"/>
      <c r="GS986" s="12"/>
      <c r="GT986" s="12"/>
      <c r="GU986" s="12"/>
      <c r="GV986" s="12"/>
      <c r="GW986" s="12"/>
      <c r="GX986" s="12"/>
      <c r="GY986" s="12"/>
      <c r="GZ986" s="12"/>
      <c r="HA986" s="12"/>
      <c r="HB986" s="12"/>
      <c r="HC986" s="12"/>
      <c r="HD986" s="12"/>
      <c r="HE986" s="12"/>
      <c r="HF986" s="12"/>
      <c r="HG986" s="12"/>
      <c r="HH986" s="12"/>
      <c r="HI986" s="12"/>
      <c r="HJ986" s="12"/>
      <c r="HK986" s="12"/>
      <c r="HL986" s="12"/>
      <c r="HM986" s="12"/>
      <c r="HN986" s="12"/>
      <c r="HO986" s="12"/>
      <c r="HP986" s="12"/>
      <c r="HQ986" s="12"/>
      <c r="HR986" s="12"/>
      <c r="HS986" s="12"/>
      <c r="HT986" s="12"/>
      <c r="HU986" s="12"/>
      <c r="HV986" s="12"/>
      <c r="HW986" s="12"/>
      <c r="HX986" s="12"/>
      <c r="HY986" s="12"/>
      <c r="HZ986" s="12"/>
      <c r="IA986" s="12"/>
    </row>
    <row r="987" spans="1:235" s="1" customFormat="1" ht="18" customHeight="1" x14ac:dyDescent="0.25">
      <c r="A987" s="16" t="s">
        <v>11885</v>
      </c>
      <c r="B987" s="3" t="str">
        <f t="shared" si="28"/>
        <v>WCat</v>
      </c>
      <c r="C987" s="16"/>
      <c r="D987" s="17"/>
      <c r="E987" s="16"/>
      <c r="F987" s="16"/>
      <c r="G987" s="16" t="s">
        <v>12</v>
      </c>
      <c r="H987" s="84" t="s">
        <v>407</v>
      </c>
      <c r="I987" s="15" t="s">
        <v>11886</v>
      </c>
      <c r="J987" s="8"/>
      <c r="K987" s="7"/>
      <c r="L987" s="179"/>
      <c r="M987" s="277"/>
      <c r="N987" s="126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  <c r="BJ987" s="12"/>
      <c r="BK987" s="12"/>
      <c r="BL987" s="12"/>
      <c r="BM987" s="12"/>
      <c r="BN987" s="12"/>
      <c r="BO987" s="12"/>
      <c r="BP987" s="12"/>
      <c r="BQ987" s="12"/>
      <c r="BR987" s="12"/>
      <c r="BS987" s="12"/>
      <c r="BT987" s="12"/>
      <c r="BU987" s="12"/>
      <c r="BV987" s="12"/>
      <c r="BW987" s="12"/>
      <c r="BX987" s="12"/>
      <c r="BY987" s="12"/>
      <c r="BZ987" s="12"/>
      <c r="CA987" s="12"/>
      <c r="CB987" s="12"/>
      <c r="CC987" s="12"/>
      <c r="CD987" s="12"/>
      <c r="CE987" s="12"/>
      <c r="CF987" s="12"/>
      <c r="CG987" s="12"/>
      <c r="CH987" s="12"/>
      <c r="CI987" s="12"/>
      <c r="CJ987" s="12"/>
      <c r="CK987" s="12"/>
      <c r="CL987" s="12"/>
      <c r="CM987" s="12"/>
      <c r="CN987" s="12"/>
      <c r="CO987" s="12"/>
      <c r="CP987" s="12"/>
      <c r="CQ987" s="12"/>
      <c r="CR987" s="12"/>
      <c r="CS987" s="12"/>
      <c r="CT987" s="12"/>
      <c r="CU987" s="12"/>
      <c r="CV987" s="12"/>
      <c r="CW987" s="12"/>
      <c r="CX987" s="12"/>
      <c r="CY987" s="12"/>
      <c r="CZ987" s="12"/>
      <c r="DA987" s="12"/>
      <c r="DB987" s="12"/>
      <c r="DC987" s="12"/>
      <c r="DD987" s="12"/>
      <c r="DE987" s="12"/>
      <c r="DF987" s="12"/>
      <c r="DG987" s="12"/>
      <c r="DH987" s="12"/>
      <c r="DI987" s="12"/>
      <c r="DJ987" s="12"/>
      <c r="DK987" s="12"/>
      <c r="DL987" s="12"/>
      <c r="DM987" s="12"/>
      <c r="DN987" s="12"/>
      <c r="DO987" s="12"/>
      <c r="DP987" s="12"/>
      <c r="DQ987" s="12"/>
      <c r="DR987" s="12"/>
      <c r="DS987" s="12"/>
      <c r="DT987" s="12"/>
      <c r="DU987" s="12"/>
      <c r="DV987" s="12"/>
      <c r="DW987" s="12"/>
      <c r="DX987" s="12"/>
      <c r="DY987" s="12"/>
      <c r="DZ987" s="12"/>
      <c r="EA987" s="12"/>
      <c r="EB987" s="12"/>
      <c r="EC987" s="12"/>
      <c r="ED987" s="12"/>
      <c r="EE987" s="12"/>
      <c r="EF987" s="12"/>
      <c r="EG987" s="12"/>
      <c r="EH987" s="12"/>
      <c r="EI987" s="12"/>
      <c r="EJ987" s="12"/>
      <c r="EK987" s="12"/>
      <c r="EL987" s="12"/>
      <c r="EM987" s="12"/>
      <c r="EN987" s="12"/>
      <c r="EO987" s="12"/>
      <c r="EP987" s="12"/>
      <c r="EQ987" s="12"/>
      <c r="ER987" s="12"/>
      <c r="ES987" s="12"/>
      <c r="ET987" s="12"/>
      <c r="EU987" s="12"/>
      <c r="EV987" s="12"/>
      <c r="EW987" s="12"/>
      <c r="EX987" s="12"/>
      <c r="EY987" s="12"/>
      <c r="EZ987" s="12"/>
      <c r="FA987" s="12"/>
      <c r="FB987" s="12"/>
      <c r="FC987" s="12"/>
      <c r="FD987" s="12"/>
      <c r="FE987" s="12"/>
      <c r="FF987" s="12"/>
      <c r="FG987" s="12"/>
      <c r="FH987" s="12"/>
      <c r="FI987" s="12"/>
      <c r="FJ987" s="12"/>
      <c r="FK987" s="12"/>
      <c r="FL987" s="12"/>
      <c r="FM987" s="12"/>
      <c r="FN987" s="12"/>
      <c r="FO987" s="12"/>
      <c r="FP987" s="12"/>
      <c r="FQ987" s="12"/>
      <c r="FR987" s="12"/>
      <c r="FS987" s="12"/>
      <c r="FT987" s="12"/>
      <c r="FU987" s="12"/>
      <c r="FV987" s="12"/>
      <c r="FW987" s="12"/>
      <c r="FX987" s="12"/>
      <c r="FY987" s="12"/>
      <c r="FZ987" s="12"/>
      <c r="GA987" s="12"/>
      <c r="GB987" s="12"/>
      <c r="GC987" s="12"/>
      <c r="GD987" s="12"/>
      <c r="GE987" s="12"/>
      <c r="GF987" s="12"/>
      <c r="GG987" s="12"/>
      <c r="GH987" s="12"/>
      <c r="GI987" s="12"/>
      <c r="GJ987" s="12"/>
      <c r="GK987" s="12"/>
      <c r="GL987" s="12"/>
      <c r="GM987" s="12"/>
      <c r="GN987" s="12"/>
      <c r="GO987" s="12"/>
      <c r="GP987" s="12"/>
      <c r="GQ987" s="12"/>
      <c r="GR987" s="12"/>
      <c r="GS987" s="12"/>
      <c r="GT987" s="12"/>
      <c r="GU987" s="12"/>
      <c r="GV987" s="12"/>
      <c r="GW987" s="12"/>
      <c r="GX987" s="12"/>
      <c r="GY987" s="12"/>
      <c r="GZ987" s="12"/>
      <c r="HA987" s="12"/>
      <c r="HB987" s="12"/>
      <c r="HC987" s="12"/>
      <c r="HD987" s="12"/>
      <c r="HE987" s="12"/>
      <c r="HF987" s="12"/>
      <c r="HG987" s="12"/>
      <c r="HH987" s="12"/>
      <c r="HI987" s="12"/>
      <c r="HJ987" s="12"/>
      <c r="HK987" s="12"/>
      <c r="HL987" s="12"/>
      <c r="HM987" s="12"/>
      <c r="HN987" s="12"/>
      <c r="HO987" s="12"/>
      <c r="HP987" s="12"/>
      <c r="HQ987" s="12"/>
      <c r="HR987" s="12"/>
      <c r="HS987" s="12"/>
      <c r="HT987" s="12"/>
      <c r="HU987" s="12"/>
      <c r="HV987" s="12"/>
      <c r="HW987" s="12"/>
      <c r="HX987" s="12"/>
      <c r="HY987" s="12"/>
      <c r="HZ987" s="12"/>
      <c r="IA987" s="12"/>
    </row>
    <row r="988" spans="1:235" s="1" customFormat="1" ht="18" customHeight="1" x14ac:dyDescent="0.25">
      <c r="A988" s="16" t="s">
        <v>11887</v>
      </c>
      <c r="B988" s="3" t="str">
        <f t="shared" si="28"/>
        <v>WCat</v>
      </c>
      <c r="C988" s="16"/>
      <c r="D988" s="17" t="s">
        <v>11888</v>
      </c>
      <c r="E988" s="3" t="str">
        <f>HYPERLINK(CONCATENATE("http://www.worldcat.org/search?q=",D988),"WCat")</f>
        <v>WCat</v>
      </c>
      <c r="F988" s="16"/>
      <c r="G988" s="16" t="s">
        <v>12</v>
      </c>
      <c r="H988" s="84" t="s">
        <v>407</v>
      </c>
      <c r="I988" s="15" t="s">
        <v>11889</v>
      </c>
      <c r="J988" s="8"/>
      <c r="K988" s="7"/>
      <c r="L988" s="179"/>
      <c r="M988" s="277"/>
      <c r="N988" s="126"/>
    </row>
    <row r="989" spans="1:235" s="1" customFormat="1" ht="18" customHeight="1" x14ac:dyDescent="0.25">
      <c r="A989" s="16" t="s">
        <v>11890</v>
      </c>
      <c r="B989" s="3" t="str">
        <f t="shared" si="28"/>
        <v>WCat</v>
      </c>
      <c r="C989" s="16"/>
      <c r="D989" s="17"/>
      <c r="E989" s="16"/>
      <c r="F989" s="16"/>
      <c r="G989" s="16" t="s">
        <v>12</v>
      </c>
      <c r="H989" s="84" t="s">
        <v>407</v>
      </c>
      <c r="I989" s="15" t="s">
        <v>11891</v>
      </c>
      <c r="J989" s="16"/>
      <c r="K989" s="18"/>
      <c r="L989" s="179"/>
      <c r="M989" s="277"/>
      <c r="N989" s="126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  <c r="BJ989" s="12"/>
      <c r="BK989" s="12"/>
      <c r="BL989" s="12"/>
      <c r="BM989" s="12"/>
      <c r="BN989" s="12"/>
      <c r="BO989" s="12"/>
      <c r="BP989" s="12"/>
      <c r="BQ989" s="12"/>
      <c r="BR989" s="12"/>
      <c r="BS989" s="12"/>
      <c r="BT989" s="12"/>
      <c r="BU989" s="12"/>
      <c r="BV989" s="12"/>
      <c r="BW989" s="12"/>
      <c r="BX989" s="12"/>
      <c r="BY989" s="12"/>
      <c r="BZ989" s="12"/>
      <c r="CA989" s="12"/>
      <c r="CB989" s="12"/>
      <c r="CC989" s="12"/>
      <c r="CD989" s="12"/>
      <c r="CE989" s="12"/>
      <c r="CF989" s="12"/>
      <c r="CG989" s="12"/>
      <c r="CH989" s="12"/>
      <c r="CI989" s="12"/>
      <c r="CJ989" s="12"/>
      <c r="CK989" s="12"/>
      <c r="CL989" s="12"/>
      <c r="CM989" s="12"/>
      <c r="CN989" s="12"/>
      <c r="CO989" s="12"/>
      <c r="CP989" s="12"/>
      <c r="CQ989" s="12"/>
      <c r="CR989" s="12"/>
      <c r="CS989" s="12"/>
      <c r="CT989" s="12"/>
      <c r="CU989" s="12"/>
      <c r="CV989" s="12"/>
      <c r="CW989" s="12"/>
      <c r="CX989" s="12"/>
      <c r="CY989" s="12"/>
      <c r="CZ989" s="12"/>
      <c r="DA989" s="12"/>
      <c r="DB989" s="12"/>
      <c r="DC989" s="12"/>
      <c r="DD989" s="12"/>
      <c r="DE989" s="12"/>
      <c r="DF989" s="12"/>
      <c r="DG989" s="12"/>
      <c r="DH989" s="12"/>
      <c r="DI989" s="12"/>
      <c r="DJ989" s="12"/>
      <c r="DK989" s="12"/>
      <c r="DL989" s="12"/>
      <c r="DM989" s="12"/>
      <c r="DN989" s="12"/>
      <c r="DO989" s="12"/>
      <c r="DP989" s="12"/>
      <c r="DQ989" s="12"/>
      <c r="DR989" s="12"/>
      <c r="DS989" s="12"/>
      <c r="DT989" s="12"/>
      <c r="DU989" s="12"/>
      <c r="DV989" s="12"/>
      <c r="DW989" s="12"/>
      <c r="DX989" s="12"/>
      <c r="DY989" s="12"/>
      <c r="DZ989" s="12"/>
      <c r="EA989" s="12"/>
      <c r="EB989" s="12"/>
      <c r="EC989" s="12"/>
      <c r="ED989" s="12"/>
      <c r="EE989" s="12"/>
      <c r="EF989" s="12"/>
      <c r="EG989" s="12"/>
      <c r="EH989" s="12"/>
      <c r="EI989" s="12"/>
      <c r="EJ989" s="12"/>
      <c r="EK989" s="12"/>
      <c r="EL989" s="12"/>
      <c r="EM989" s="12"/>
      <c r="EN989" s="12"/>
      <c r="EO989" s="12"/>
      <c r="EP989" s="12"/>
      <c r="EQ989" s="12"/>
      <c r="ER989" s="12"/>
      <c r="ES989" s="12"/>
      <c r="ET989" s="12"/>
      <c r="EU989" s="12"/>
      <c r="EV989" s="12"/>
      <c r="EW989" s="12"/>
      <c r="EX989" s="12"/>
      <c r="EY989" s="12"/>
      <c r="EZ989" s="12"/>
      <c r="FA989" s="12"/>
      <c r="FB989" s="12"/>
      <c r="FC989" s="12"/>
      <c r="FD989" s="12"/>
      <c r="FE989" s="12"/>
      <c r="FF989" s="12"/>
      <c r="FG989" s="12"/>
      <c r="FH989" s="12"/>
      <c r="FI989" s="12"/>
      <c r="FJ989" s="12"/>
      <c r="FK989" s="12"/>
      <c r="FL989" s="12"/>
      <c r="FM989" s="12"/>
      <c r="FN989" s="12"/>
      <c r="FO989" s="12"/>
      <c r="FP989" s="12"/>
      <c r="FQ989" s="12"/>
      <c r="FR989" s="12"/>
      <c r="FS989" s="12"/>
      <c r="FT989" s="12"/>
      <c r="FU989" s="12"/>
      <c r="FV989" s="12"/>
      <c r="FW989" s="12"/>
      <c r="FX989" s="12"/>
      <c r="FY989" s="12"/>
      <c r="FZ989" s="12"/>
      <c r="GA989" s="12"/>
      <c r="GB989" s="12"/>
      <c r="GC989" s="12"/>
      <c r="GD989" s="12"/>
      <c r="GE989" s="12"/>
      <c r="GF989" s="12"/>
      <c r="GG989" s="12"/>
      <c r="GH989" s="12"/>
      <c r="GI989" s="12"/>
      <c r="GJ989" s="12"/>
      <c r="GK989" s="12"/>
      <c r="GL989" s="12"/>
      <c r="GM989" s="12"/>
      <c r="GN989" s="12"/>
      <c r="GO989" s="12"/>
      <c r="GP989" s="12"/>
      <c r="GQ989" s="12"/>
      <c r="GR989" s="12"/>
      <c r="GS989" s="12"/>
      <c r="GT989" s="12"/>
      <c r="GU989" s="12"/>
      <c r="GV989" s="12"/>
      <c r="GW989" s="12"/>
      <c r="GX989" s="12"/>
      <c r="GY989" s="12"/>
      <c r="GZ989" s="12"/>
      <c r="HA989" s="12"/>
      <c r="HB989" s="12"/>
      <c r="HC989" s="12"/>
      <c r="HD989" s="12"/>
      <c r="HE989" s="12"/>
      <c r="HF989" s="12"/>
      <c r="HG989" s="12"/>
      <c r="HH989" s="12"/>
      <c r="HI989" s="12"/>
      <c r="HJ989" s="12"/>
      <c r="HK989" s="12"/>
      <c r="HL989" s="12"/>
      <c r="HM989" s="12"/>
      <c r="HN989" s="12"/>
      <c r="HO989" s="12"/>
      <c r="HP989" s="12"/>
      <c r="HQ989" s="12"/>
      <c r="HR989" s="12"/>
      <c r="HS989" s="12"/>
      <c r="HT989" s="12"/>
      <c r="HU989" s="12"/>
      <c r="HV989" s="12"/>
      <c r="HW989" s="12"/>
      <c r="HX989" s="12"/>
      <c r="HY989" s="12"/>
      <c r="HZ989" s="12"/>
      <c r="IA989" s="12"/>
    </row>
    <row r="990" spans="1:235" s="1" customFormat="1" ht="18" customHeight="1" x14ac:dyDescent="0.25">
      <c r="A990" s="16" t="s">
        <v>11892</v>
      </c>
      <c r="B990" s="3" t="str">
        <f t="shared" si="28"/>
        <v>WCat</v>
      </c>
      <c r="C990" s="16"/>
      <c r="D990" s="17"/>
      <c r="E990" s="16"/>
      <c r="F990" s="16"/>
      <c r="G990" s="16" t="s">
        <v>12</v>
      </c>
      <c r="H990" s="84" t="s">
        <v>407</v>
      </c>
      <c r="I990" s="15" t="s">
        <v>11893</v>
      </c>
      <c r="J990" s="16"/>
      <c r="K990" s="18"/>
      <c r="L990" s="179"/>
      <c r="M990" s="277"/>
      <c r="N990" s="126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  <c r="BJ990" s="12"/>
      <c r="BK990" s="12"/>
      <c r="BL990" s="12"/>
      <c r="BM990" s="12"/>
      <c r="BN990" s="12"/>
      <c r="BO990" s="12"/>
      <c r="BP990" s="12"/>
      <c r="BQ990" s="12"/>
      <c r="BR990" s="12"/>
      <c r="BS990" s="12"/>
      <c r="BT990" s="12"/>
      <c r="BU990" s="12"/>
      <c r="BV990" s="12"/>
      <c r="BW990" s="12"/>
      <c r="BX990" s="12"/>
      <c r="BY990" s="12"/>
      <c r="BZ990" s="12"/>
      <c r="CA990" s="12"/>
      <c r="CB990" s="12"/>
      <c r="CC990" s="12"/>
      <c r="CD990" s="12"/>
      <c r="CE990" s="12"/>
      <c r="CF990" s="12"/>
      <c r="CG990" s="12"/>
      <c r="CH990" s="12"/>
      <c r="CI990" s="12"/>
      <c r="CJ990" s="12"/>
      <c r="CK990" s="12"/>
      <c r="CL990" s="12"/>
      <c r="CM990" s="12"/>
      <c r="CN990" s="12"/>
      <c r="CO990" s="12"/>
      <c r="CP990" s="12"/>
      <c r="CQ990" s="12"/>
      <c r="CR990" s="12"/>
      <c r="CS990" s="12"/>
      <c r="CT990" s="12"/>
      <c r="CU990" s="12"/>
      <c r="CV990" s="12"/>
      <c r="CW990" s="12"/>
      <c r="CX990" s="12"/>
      <c r="CY990" s="12"/>
      <c r="CZ990" s="12"/>
      <c r="DA990" s="12"/>
      <c r="DB990" s="12"/>
      <c r="DC990" s="12"/>
      <c r="DD990" s="12"/>
      <c r="DE990" s="12"/>
      <c r="DF990" s="12"/>
      <c r="DG990" s="12"/>
      <c r="DH990" s="12"/>
      <c r="DI990" s="12"/>
      <c r="DJ990" s="12"/>
      <c r="DK990" s="12"/>
      <c r="DL990" s="12"/>
      <c r="DM990" s="12"/>
      <c r="DN990" s="12"/>
      <c r="DO990" s="12"/>
      <c r="DP990" s="12"/>
      <c r="DQ990" s="12"/>
      <c r="DR990" s="12"/>
      <c r="DS990" s="12"/>
      <c r="DT990" s="12"/>
      <c r="DU990" s="12"/>
      <c r="DV990" s="12"/>
      <c r="DW990" s="12"/>
      <c r="DX990" s="12"/>
      <c r="DY990" s="12"/>
      <c r="DZ990" s="12"/>
      <c r="EA990" s="12"/>
      <c r="EB990" s="12"/>
      <c r="EC990" s="12"/>
      <c r="ED990" s="12"/>
      <c r="EE990" s="12"/>
      <c r="EF990" s="12"/>
      <c r="EG990" s="12"/>
      <c r="EH990" s="12"/>
      <c r="EI990" s="12"/>
      <c r="EJ990" s="12"/>
      <c r="EK990" s="12"/>
      <c r="EL990" s="12"/>
      <c r="EM990" s="12"/>
      <c r="EN990" s="12"/>
      <c r="EO990" s="12"/>
      <c r="EP990" s="12"/>
      <c r="EQ990" s="12"/>
      <c r="ER990" s="12"/>
      <c r="ES990" s="12"/>
      <c r="ET990" s="12"/>
      <c r="EU990" s="12"/>
      <c r="EV990" s="12"/>
      <c r="EW990" s="12"/>
      <c r="EX990" s="12"/>
      <c r="EY990" s="12"/>
      <c r="EZ990" s="12"/>
      <c r="FA990" s="12"/>
      <c r="FB990" s="12"/>
      <c r="FC990" s="12"/>
      <c r="FD990" s="12"/>
      <c r="FE990" s="12"/>
      <c r="FF990" s="12"/>
      <c r="FG990" s="12"/>
      <c r="FH990" s="12"/>
      <c r="FI990" s="12"/>
      <c r="FJ990" s="12"/>
      <c r="FK990" s="12"/>
      <c r="FL990" s="12"/>
      <c r="FM990" s="12"/>
      <c r="FN990" s="12"/>
      <c r="FO990" s="12"/>
      <c r="FP990" s="12"/>
      <c r="FQ990" s="12"/>
      <c r="FR990" s="12"/>
      <c r="FS990" s="12"/>
      <c r="FT990" s="12"/>
      <c r="FU990" s="12"/>
      <c r="FV990" s="12"/>
      <c r="FW990" s="12"/>
      <c r="FX990" s="12"/>
      <c r="FY990" s="12"/>
      <c r="FZ990" s="12"/>
      <c r="GA990" s="12"/>
      <c r="GB990" s="12"/>
      <c r="GC990" s="12"/>
      <c r="GD990" s="12"/>
      <c r="GE990" s="12"/>
      <c r="GF990" s="12"/>
      <c r="GG990" s="12"/>
      <c r="GH990" s="12"/>
      <c r="GI990" s="12"/>
      <c r="GJ990" s="12"/>
      <c r="GK990" s="12"/>
      <c r="GL990" s="12"/>
      <c r="GM990" s="12"/>
      <c r="GN990" s="12"/>
      <c r="GO990" s="12"/>
      <c r="GP990" s="12"/>
      <c r="GQ990" s="12"/>
      <c r="GR990" s="12"/>
      <c r="GS990" s="12"/>
      <c r="GT990" s="12"/>
      <c r="GU990" s="12"/>
      <c r="GV990" s="12"/>
      <c r="GW990" s="12"/>
      <c r="GX990" s="12"/>
      <c r="GY990" s="12"/>
      <c r="GZ990" s="12"/>
      <c r="HA990" s="12"/>
      <c r="HB990" s="12"/>
      <c r="HC990" s="12"/>
      <c r="HD990" s="12"/>
      <c r="HE990" s="12"/>
      <c r="HF990" s="12"/>
      <c r="HG990" s="12"/>
      <c r="HH990" s="12"/>
      <c r="HI990" s="12"/>
      <c r="HJ990" s="12"/>
      <c r="HK990" s="12"/>
      <c r="HL990" s="12"/>
      <c r="HM990" s="12"/>
      <c r="HN990" s="12"/>
      <c r="HO990" s="12"/>
      <c r="HP990" s="12"/>
      <c r="HQ990" s="12"/>
      <c r="HR990" s="12"/>
      <c r="HS990" s="12"/>
      <c r="HT990" s="12"/>
      <c r="HU990" s="12"/>
      <c r="HV990" s="12"/>
      <c r="HW990" s="12"/>
      <c r="HX990" s="12"/>
      <c r="HY990" s="12"/>
      <c r="HZ990" s="12"/>
      <c r="IA990" s="12"/>
    </row>
    <row r="991" spans="1:235" s="1" customFormat="1" ht="18" customHeight="1" x14ac:dyDescent="0.25">
      <c r="A991" s="16" t="s">
        <v>5851</v>
      </c>
      <c r="B991" s="3" t="str">
        <f t="shared" si="28"/>
        <v>WCat</v>
      </c>
      <c r="C991" s="16"/>
      <c r="D991" s="17"/>
      <c r="E991" s="16"/>
      <c r="F991" s="16"/>
      <c r="G991" s="16" t="s">
        <v>12</v>
      </c>
      <c r="H991" s="84" t="s">
        <v>407</v>
      </c>
      <c r="I991" s="15" t="s">
        <v>5852</v>
      </c>
      <c r="J991" s="16"/>
      <c r="K991" s="18"/>
      <c r="L991" s="179"/>
      <c r="M991" s="277"/>
      <c r="N991" s="126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  <c r="BT991" s="12"/>
      <c r="BU991" s="12"/>
      <c r="BV991" s="12"/>
      <c r="BW991" s="12"/>
      <c r="BX991" s="12"/>
      <c r="BY991" s="12"/>
      <c r="BZ991" s="12"/>
      <c r="CA991" s="12"/>
      <c r="CB991" s="12"/>
      <c r="CC991" s="12"/>
      <c r="CD991" s="12"/>
      <c r="CE991" s="12"/>
      <c r="CF991" s="12"/>
      <c r="CG991" s="12"/>
      <c r="CH991" s="12"/>
      <c r="CI991" s="12"/>
      <c r="CJ991" s="12"/>
      <c r="CK991" s="12"/>
      <c r="CL991" s="12"/>
      <c r="CM991" s="12"/>
      <c r="CN991" s="12"/>
      <c r="CO991" s="12"/>
      <c r="CP991" s="12"/>
      <c r="CQ991" s="12"/>
      <c r="CR991" s="12"/>
      <c r="CS991" s="12"/>
      <c r="CT991" s="12"/>
      <c r="CU991" s="12"/>
      <c r="CV991" s="12"/>
      <c r="CW991" s="12"/>
      <c r="CX991" s="12"/>
      <c r="CY991" s="12"/>
      <c r="CZ991" s="12"/>
      <c r="DA991" s="12"/>
      <c r="DB991" s="12"/>
      <c r="DC991" s="12"/>
      <c r="DD991" s="12"/>
      <c r="DE991" s="12"/>
      <c r="DF991" s="12"/>
      <c r="DG991" s="12"/>
      <c r="DH991" s="12"/>
      <c r="DI991" s="12"/>
      <c r="DJ991" s="12"/>
      <c r="DK991" s="12"/>
      <c r="DL991" s="12"/>
      <c r="DM991" s="12"/>
      <c r="DN991" s="12"/>
      <c r="DO991" s="12"/>
      <c r="DP991" s="12"/>
      <c r="DQ991" s="12"/>
      <c r="DR991" s="12"/>
      <c r="DS991" s="12"/>
      <c r="DT991" s="12"/>
      <c r="DU991" s="12"/>
      <c r="DV991" s="12"/>
      <c r="DW991" s="12"/>
      <c r="DX991" s="12"/>
      <c r="DY991" s="12"/>
      <c r="DZ991" s="12"/>
      <c r="EA991" s="12"/>
      <c r="EB991" s="12"/>
      <c r="EC991" s="12"/>
      <c r="ED991" s="12"/>
      <c r="EE991" s="12"/>
      <c r="EF991" s="12"/>
      <c r="EG991" s="12"/>
      <c r="EH991" s="12"/>
      <c r="EI991" s="12"/>
      <c r="EJ991" s="12"/>
      <c r="EK991" s="12"/>
      <c r="EL991" s="12"/>
      <c r="EM991" s="12"/>
      <c r="EN991" s="12"/>
      <c r="EO991" s="12"/>
      <c r="EP991" s="12"/>
      <c r="EQ991" s="12"/>
      <c r="ER991" s="12"/>
      <c r="ES991" s="12"/>
      <c r="ET991" s="12"/>
      <c r="EU991" s="12"/>
      <c r="EV991" s="12"/>
      <c r="EW991" s="12"/>
      <c r="EX991" s="12"/>
      <c r="EY991" s="12"/>
      <c r="EZ991" s="12"/>
      <c r="FA991" s="12"/>
      <c r="FB991" s="12"/>
      <c r="FC991" s="12"/>
      <c r="FD991" s="12"/>
      <c r="FE991" s="12"/>
      <c r="FF991" s="12"/>
      <c r="FG991" s="12"/>
      <c r="FH991" s="12"/>
      <c r="FI991" s="12"/>
      <c r="FJ991" s="12"/>
      <c r="FK991" s="12"/>
      <c r="FL991" s="12"/>
      <c r="FM991" s="12"/>
      <c r="FN991" s="12"/>
      <c r="FO991" s="12"/>
      <c r="FP991" s="12"/>
      <c r="FQ991" s="12"/>
      <c r="FR991" s="12"/>
      <c r="FS991" s="12"/>
      <c r="FT991" s="12"/>
      <c r="FU991" s="12"/>
      <c r="FV991" s="12"/>
      <c r="FW991" s="12"/>
      <c r="FX991" s="12"/>
      <c r="FY991" s="12"/>
      <c r="FZ991" s="12"/>
      <c r="GA991" s="12"/>
      <c r="GB991" s="12"/>
      <c r="GC991" s="12"/>
      <c r="GD991" s="12"/>
      <c r="GE991" s="12"/>
      <c r="GF991" s="12"/>
      <c r="GG991" s="12"/>
      <c r="GH991" s="12"/>
      <c r="GI991" s="12"/>
      <c r="GJ991" s="12"/>
      <c r="GK991" s="12"/>
      <c r="GL991" s="12"/>
      <c r="GM991" s="12"/>
      <c r="GN991" s="12"/>
      <c r="GO991" s="12"/>
      <c r="GP991" s="12"/>
      <c r="GQ991" s="12"/>
      <c r="GR991" s="12"/>
      <c r="GS991" s="12"/>
      <c r="GT991" s="12"/>
      <c r="GU991" s="12"/>
      <c r="GV991" s="12"/>
      <c r="GW991" s="12"/>
      <c r="GX991" s="12"/>
      <c r="GY991" s="12"/>
      <c r="GZ991" s="12"/>
      <c r="HA991" s="12"/>
      <c r="HB991" s="12"/>
      <c r="HC991" s="12"/>
      <c r="HD991" s="12"/>
      <c r="HE991" s="12"/>
      <c r="HF991" s="12"/>
      <c r="HG991" s="12"/>
      <c r="HH991" s="12"/>
      <c r="HI991" s="12"/>
      <c r="HJ991" s="12"/>
      <c r="HK991" s="12"/>
      <c r="HL991" s="12"/>
      <c r="HM991" s="12"/>
      <c r="HN991" s="12"/>
      <c r="HO991" s="12"/>
      <c r="HP991" s="12"/>
      <c r="HQ991" s="12"/>
      <c r="HR991" s="12"/>
      <c r="HS991" s="12"/>
      <c r="HT991" s="12"/>
      <c r="HU991" s="12"/>
      <c r="HV991" s="12"/>
      <c r="HW991" s="12"/>
      <c r="HX991" s="12"/>
      <c r="HY991" s="12"/>
      <c r="HZ991" s="12"/>
      <c r="IA991" s="12"/>
    </row>
    <row r="992" spans="1:235" s="1" customFormat="1" ht="18" customHeight="1" x14ac:dyDescent="0.25">
      <c r="A992" s="16" t="s">
        <v>11894</v>
      </c>
      <c r="B992" s="3" t="str">
        <f t="shared" si="28"/>
        <v>WCat</v>
      </c>
      <c r="C992" s="16"/>
      <c r="D992" s="17" t="s">
        <v>11895</v>
      </c>
      <c r="E992" s="3" t="str">
        <f>HYPERLINK(CONCATENATE("http://www.worldcat.org/search?q=",D992),"WCat")</f>
        <v>WCat</v>
      </c>
      <c r="F992" s="16"/>
      <c r="G992" s="16" t="s">
        <v>12</v>
      </c>
      <c r="H992" s="84" t="s">
        <v>407</v>
      </c>
      <c r="I992" s="15" t="s">
        <v>11896</v>
      </c>
      <c r="J992" s="16"/>
      <c r="K992" s="18"/>
      <c r="L992" s="179"/>
      <c r="M992" s="277"/>
      <c r="N992" s="126"/>
    </row>
    <row r="993" spans="1:235" s="1" customFormat="1" ht="18" customHeight="1" x14ac:dyDescent="0.25">
      <c r="A993" s="16" t="s">
        <v>11897</v>
      </c>
      <c r="B993" s="3" t="str">
        <f t="shared" si="28"/>
        <v>WCat</v>
      </c>
      <c r="C993" s="16"/>
      <c r="D993" s="17" t="s">
        <v>11898</v>
      </c>
      <c r="E993" s="3" t="str">
        <f>HYPERLINK(CONCATENATE("http://www.worldcat.org/search?q=",D993),"WCat")</f>
        <v>WCat</v>
      </c>
      <c r="F993" s="16"/>
      <c r="G993" s="16" t="s">
        <v>12</v>
      </c>
      <c r="H993" s="84" t="s">
        <v>407</v>
      </c>
      <c r="I993" s="15" t="s">
        <v>11899</v>
      </c>
      <c r="J993" s="16"/>
      <c r="K993" s="18"/>
      <c r="L993" s="179"/>
      <c r="M993" s="277"/>
      <c r="N993" s="126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  <c r="BI993" s="12"/>
      <c r="BJ993" s="12"/>
      <c r="BK993" s="12"/>
      <c r="BL993" s="12"/>
      <c r="BM993" s="12"/>
      <c r="BN993" s="12"/>
      <c r="BO993" s="12"/>
      <c r="BP993" s="12"/>
      <c r="BQ993" s="12"/>
      <c r="BR993" s="12"/>
      <c r="BS993" s="12"/>
      <c r="BT993" s="12"/>
      <c r="BU993" s="12"/>
      <c r="BV993" s="12"/>
      <c r="BW993" s="12"/>
      <c r="BX993" s="12"/>
      <c r="BY993" s="12"/>
      <c r="BZ993" s="12"/>
      <c r="CA993" s="12"/>
      <c r="CB993" s="12"/>
      <c r="CC993" s="12"/>
      <c r="CD993" s="12"/>
      <c r="CE993" s="12"/>
      <c r="CF993" s="12"/>
      <c r="CG993" s="12"/>
      <c r="CH993" s="12"/>
      <c r="CI993" s="12"/>
      <c r="CJ993" s="12"/>
      <c r="CK993" s="12"/>
      <c r="CL993" s="12"/>
      <c r="CM993" s="12"/>
      <c r="CN993" s="12"/>
      <c r="CO993" s="12"/>
      <c r="CP993" s="12"/>
      <c r="CQ993" s="12"/>
      <c r="CR993" s="12"/>
      <c r="CS993" s="12"/>
      <c r="CT993" s="12"/>
      <c r="CU993" s="12"/>
      <c r="CV993" s="12"/>
      <c r="CW993" s="12"/>
      <c r="CX993" s="12"/>
      <c r="CY993" s="12"/>
      <c r="CZ993" s="12"/>
      <c r="DA993" s="12"/>
      <c r="DB993" s="12"/>
      <c r="DC993" s="12"/>
      <c r="DD993" s="12"/>
      <c r="DE993" s="12"/>
      <c r="DF993" s="12"/>
      <c r="DG993" s="12"/>
      <c r="DH993" s="12"/>
      <c r="DI993" s="12"/>
      <c r="DJ993" s="12"/>
      <c r="DK993" s="12"/>
      <c r="DL993" s="12"/>
      <c r="DM993" s="12"/>
      <c r="DN993" s="12"/>
      <c r="DO993" s="12"/>
      <c r="DP993" s="12"/>
      <c r="DQ993" s="12"/>
      <c r="DR993" s="12"/>
      <c r="DS993" s="12"/>
      <c r="DT993" s="12"/>
      <c r="DU993" s="12"/>
      <c r="DV993" s="12"/>
      <c r="DW993" s="12"/>
      <c r="DX993" s="12"/>
      <c r="DY993" s="12"/>
      <c r="DZ993" s="12"/>
      <c r="EA993" s="12"/>
      <c r="EB993" s="12"/>
      <c r="EC993" s="12"/>
      <c r="ED993" s="12"/>
      <c r="EE993" s="12"/>
      <c r="EF993" s="12"/>
      <c r="EG993" s="12"/>
      <c r="EH993" s="12"/>
      <c r="EI993" s="12"/>
      <c r="EJ993" s="12"/>
      <c r="EK993" s="12"/>
      <c r="EL993" s="12"/>
      <c r="EM993" s="12"/>
      <c r="EN993" s="12"/>
      <c r="EO993" s="12"/>
      <c r="EP993" s="12"/>
      <c r="EQ993" s="12"/>
      <c r="ER993" s="12"/>
      <c r="ES993" s="12"/>
      <c r="ET993" s="12"/>
      <c r="EU993" s="12"/>
      <c r="EV993" s="12"/>
      <c r="EW993" s="12"/>
      <c r="EX993" s="12"/>
      <c r="EY993" s="12"/>
      <c r="EZ993" s="12"/>
      <c r="FA993" s="12"/>
      <c r="FB993" s="12"/>
      <c r="FC993" s="12"/>
      <c r="FD993" s="12"/>
      <c r="FE993" s="12"/>
      <c r="FF993" s="12"/>
      <c r="FG993" s="12"/>
      <c r="FH993" s="12"/>
      <c r="FI993" s="12"/>
      <c r="FJ993" s="12"/>
      <c r="FK993" s="12"/>
      <c r="FL993" s="12"/>
      <c r="FM993" s="12"/>
      <c r="FN993" s="12"/>
      <c r="FO993" s="12"/>
      <c r="FP993" s="12"/>
      <c r="FQ993" s="12"/>
      <c r="FR993" s="12"/>
      <c r="FS993" s="12"/>
      <c r="FT993" s="12"/>
      <c r="FU993" s="12"/>
      <c r="FV993" s="12"/>
      <c r="FW993" s="12"/>
      <c r="FX993" s="12"/>
      <c r="FY993" s="12"/>
      <c r="FZ993" s="12"/>
      <c r="GA993" s="12"/>
      <c r="GB993" s="12"/>
      <c r="GC993" s="12"/>
      <c r="GD993" s="12"/>
      <c r="GE993" s="12"/>
      <c r="GF993" s="12"/>
      <c r="GG993" s="12"/>
      <c r="GH993" s="12"/>
      <c r="GI993" s="12"/>
      <c r="GJ993" s="12"/>
      <c r="GK993" s="12"/>
      <c r="GL993" s="12"/>
      <c r="GM993" s="12"/>
      <c r="GN993" s="12"/>
      <c r="GO993" s="12"/>
      <c r="GP993" s="12"/>
      <c r="GQ993" s="12"/>
      <c r="GR993" s="12"/>
      <c r="GS993" s="12"/>
      <c r="GT993" s="12"/>
      <c r="GU993" s="12"/>
      <c r="GV993" s="12"/>
      <c r="GW993" s="12"/>
      <c r="GX993" s="12"/>
      <c r="GY993" s="12"/>
      <c r="GZ993" s="12"/>
      <c r="HA993" s="12"/>
      <c r="HB993" s="12"/>
      <c r="HC993" s="12"/>
      <c r="HD993" s="12"/>
      <c r="HE993" s="12"/>
      <c r="HF993" s="12"/>
      <c r="HG993" s="12"/>
      <c r="HH993" s="12"/>
      <c r="HI993" s="12"/>
      <c r="HJ993" s="12"/>
      <c r="HK993" s="12"/>
      <c r="HL993" s="12"/>
      <c r="HM993" s="12"/>
      <c r="HN993" s="12"/>
      <c r="HO993" s="12"/>
      <c r="HP993" s="12"/>
      <c r="HQ993" s="12"/>
      <c r="HR993" s="12"/>
      <c r="HS993" s="12"/>
      <c r="HT993" s="12"/>
      <c r="HU993" s="12"/>
      <c r="HV993" s="12"/>
      <c r="HW993" s="12"/>
      <c r="HX993" s="12"/>
      <c r="HY993" s="12"/>
      <c r="HZ993" s="12"/>
      <c r="IA993" s="12"/>
    </row>
    <row r="994" spans="1:235" s="1" customFormat="1" ht="18" customHeight="1" x14ac:dyDescent="0.25">
      <c r="A994" s="16" t="s">
        <v>11900</v>
      </c>
      <c r="B994" s="3" t="str">
        <f t="shared" si="28"/>
        <v>WCat</v>
      </c>
      <c r="C994" s="16"/>
      <c r="D994" s="17" t="s">
        <v>11901</v>
      </c>
      <c r="E994" s="3" t="str">
        <f>HYPERLINK(CONCATENATE("http://www.worldcat.org/search?q=",D994),"WCat")</f>
        <v>WCat</v>
      </c>
      <c r="F994" s="16"/>
      <c r="G994" s="16" t="s">
        <v>12</v>
      </c>
      <c r="H994" s="84" t="s">
        <v>407</v>
      </c>
      <c r="I994" s="15" t="s">
        <v>11902</v>
      </c>
      <c r="J994" s="16"/>
      <c r="K994" s="18"/>
      <c r="L994" s="179"/>
      <c r="M994" s="277"/>
      <c r="N994" s="126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  <c r="BS994" s="12"/>
      <c r="BT994" s="12"/>
      <c r="BU994" s="12"/>
      <c r="BV994" s="12"/>
      <c r="BW994" s="12"/>
      <c r="BX994" s="12"/>
      <c r="BY994" s="12"/>
      <c r="BZ994" s="12"/>
      <c r="CA994" s="12"/>
      <c r="CB994" s="12"/>
      <c r="CC994" s="12"/>
      <c r="CD994" s="12"/>
      <c r="CE994" s="12"/>
      <c r="CF994" s="12"/>
      <c r="CG994" s="12"/>
      <c r="CH994" s="12"/>
      <c r="CI994" s="12"/>
      <c r="CJ994" s="12"/>
      <c r="CK994" s="12"/>
      <c r="CL994" s="12"/>
      <c r="CM994" s="12"/>
      <c r="CN994" s="12"/>
      <c r="CO994" s="12"/>
      <c r="CP994" s="12"/>
      <c r="CQ994" s="12"/>
      <c r="CR994" s="12"/>
      <c r="CS994" s="12"/>
      <c r="CT994" s="12"/>
      <c r="CU994" s="12"/>
      <c r="CV994" s="12"/>
      <c r="CW994" s="12"/>
      <c r="CX994" s="12"/>
      <c r="CY994" s="12"/>
      <c r="CZ994" s="12"/>
      <c r="DA994" s="12"/>
      <c r="DB994" s="12"/>
      <c r="DC994" s="12"/>
      <c r="DD994" s="12"/>
      <c r="DE994" s="12"/>
      <c r="DF994" s="12"/>
      <c r="DG994" s="12"/>
      <c r="DH994" s="12"/>
      <c r="DI994" s="12"/>
      <c r="DJ994" s="12"/>
      <c r="DK994" s="12"/>
      <c r="DL994" s="12"/>
      <c r="DM994" s="12"/>
      <c r="DN994" s="12"/>
      <c r="DO994" s="12"/>
      <c r="DP994" s="12"/>
      <c r="DQ994" s="12"/>
      <c r="DR994" s="12"/>
      <c r="DS994" s="12"/>
      <c r="DT994" s="12"/>
      <c r="DU994" s="12"/>
      <c r="DV994" s="12"/>
      <c r="DW994" s="12"/>
      <c r="DX994" s="12"/>
      <c r="DY994" s="12"/>
      <c r="DZ994" s="12"/>
      <c r="EA994" s="12"/>
      <c r="EB994" s="12"/>
      <c r="EC994" s="12"/>
      <c r="ED994" s="12"/>
      <c r="EE994" s="12"/>
      <c r="EF994" s="12"/>
      <c r="EG994" s="12"/>
      <c r="EH994" s="12"/>
      <c r="EI994" s="12"/>
      <c r="EJ994" s="12"/>
      <c r="EK994" s="12"/>
      <c r="EL994" s="12"/>
      <c r="EM994" s="12"/>
      <c r="EN994" s="12"/>
      <c r="EO994" s="12"/>
      <c r="EP994" s="12"/>
      <c r="EQ994" s="12"/>
      <c r="ER994" s="12"/>
      <c r="ES994" s="12"/>
      <c r="ET994" s="12"/>
      <c r="EU994" s="12"/>
      <c r="EV994" s="12"/>
      <c r="EW994" s="12"/>
      <c r="EX994" s="12"/>
      <c r="EY994" s="12"/>
      <c r="EZ994" s="12"/>
      <c r="FA994" s="12"/>
      <c r="FB994" s="12"/>
      <c r="FC994" s="12"/>
      <c r="FD994" s="12"/>
      <c r="FE994" s="12"/>
      <c r="FF994" s="12"/>
      <c r="FG994" s="12"/>
      <c r="FH994" s="12"/>
      <c r="FI994" s="12"/>
      <c r="FJ994" s="12"/>
      <c r="FK994" s="12"/>
      <c r="FL994" s="12"/>
      <c r="FM994" s="12"/>
      <c r="FN994" s="12"/>
      <c r="FO994" s="12"/>
      <c r="FP994" s="12"/>
      <c r="FQ994" s="12"/>
      <c r="FR994" s="12"/>
      <c r="FS994" s="12"/>
      <c r="FT994" s="12"/>
      <c r="FU994" s="12"/>
      <c r="FV994" s="12"/>
      <c r="FW994" s="12"/>
      <c r="FX994" s="12"/>
      <c r="FY994" s="12"/>
      <c r="FZ994" s="12"/>
      <c r="GA994" s="12"/>
      <c r="GB994" s="12"/>
      <c r="GC994" s="12"/>
      <c r="GD994" s="12"/>
      <c r="GE994" s="12"/>
      <c r="GF994" s="12"/>
      <c r="GG994" s="12"/>
      <c r="GH994" s="12"/>
      <c r="GI994" s="12"/>
      <c r="GJ994" s="12"/>
      <c r="GK994" s="12"/>
      <c r="GL994" s="12"/>
      <c r="GM994" s="12"/>
      <c r="GN994" s="12"/>
      <c r="GO994" s="12"/>
      <c r="GP994" s="12"/>
      <c r="GQ994" s="12"/>
      <c r="GR994" s="12"/>
      <c r="GS994" s="12"/>
      <c r="GT994" s="12"/>
      <c r="GU994" s="12"/>
      <c r="GV994" s="12"/>
      <c r="GW994" s="12"/>
      <c r="GX994" s="12"/>
      <c r="GY994" s="12"/>
      <c r="GZ994" s="12"/>
      <c r="HA994" s="12"/>
      <c r="HB994" s="12"/>
      <c r="HC994" s="12"/>
      <c r="HD994" s="12"/>
      <c r="HE994" s="12"/>
      <c r="HF994" s="12"/>
      <c r="HG994" s="12"/>
      <c r="HH994" s="12"/>
      <c r="HI994" s="12"/>
      <c r="HJ994" s="12"/>
      <c r="HK994" s="12"/>
      <c r="HL994" s="12"/>
      <c r="HM994" s="12"/>
      <c r="HN994" s="12"/>
      <c r="HO994" s="12"/>
      <c r="HP994" s="12"/>
      <c r="HQ994" s="12"/>
      <c r="HR994" s="12"/>
      <c r="HS994" s="12"/>
      <c r="HT994" s="12"/>
      <c r="HU994" s="12"/>
      <c r="HV994" s="12"/>
      <c r="HW994" s="12"/>
      <c r="HX994" s="12"/>
      <c r="HY994" s="12"/>
      <c r="HZ994" s="12"/>
      <c r="IA994" s="12"/>
    </row>
    <row r="995" spans="1:235" s="1" customFormat="1" ht="18" customHeight="1" x14ac:dyDescent="0.25">
      <c r="A995" s="16" t="s">
        <v>11903</v>
      </c>
      <c r="B995" s="3" t="str">
        <f t="shared" si="28"/>
        <v>WCat</v>
      </c>
      <c r="C995" s="16"/>
      <c r="D995" s="17"/>
      <c r="E995" s="16"/>
      <c r="F995" s="16"/>
      <c r="G995" s="16" t="s">
        <v>12</v>
      </c>
      <c r="H995" s="84" t="s">
        <v>407</v>
      </c>
      <c r="I995" s="15" t="s">
        <v>11904</v>
      </c>
      <c r="J995" s="16"/>
      <c r="K995" s="18"/>
      <c r="L995" s="179"/>
      <c r="M995" s="277"/>
      <c r="N995" s="126"/>
    </row>
    <row r="996" spans="1:235" s="1" customFormat="1" ht="18" customHeight="1" x14ac:dyDescent="0.25">
      <c r="A996" s="16" t="s">
        <v>11905</v>
      </c>
      <c r="B996" s="3" t="str">
        <f t="shared" si="28"/>
        <v>WCat</v>
      </c>
      <c r="C996" s="16"/>
      <c r="D996" s="17"/>
      <c r="E996" s="16"/>
      <c r="F996" s="16"/>
      <c r="G996" s="16" t="s">
        <v>12</v>
      </c>
      <c r="H996" s="84" t="s">
        <v>407</v>
      </c>
      <c r="I996" s="15" t="s">
        <v>11906</v>
      </c>
      <c r="J996" s="16"/>
      <c r="K996" s="18"/>
      <c r="L996" s="179"/>
      <c r="M996" s="277"/>
      <c r="N996" s="126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  <c r="BJ996" s="12"/>
      <c r="BK996" s="12"/>
      <c r="BL996" s="12"/>
      <c r="BM996" s="12"/>
      <c r="BN996" s="12"/>
      <c r="BO996" s="12"/>
      <c r="BP996" s="12"/>
      <c r="BQ996" s="12"/>
      <c r="BR996" s="12"/>
      <c r="BS996" s="12"/>
      <c r="BT996" s="12"/>
      <c r="BU996" s="12"/>
      <c r="BV996" s="12"/>
      <c r="BW996" s="12"/>
      <c r="BX996" s="12"/>
      <c r="BY996" s="12"/>
      <c r="BZ996" s="12"/>
      <c r="CA996" s="12"/>
      <c r="CB996" s="12"/>
      <c r="CC996" s="12"/>
      <c r="CD996" s="12"/>
      <c r="CE996" s="12"/>
      <c r="CF996" s="12"/>
      <c r="CG996" s="12"/>
      <c r="CH996" s="12"/>
      <c r="CI996" s="12"/>
      <c r="CJ996" s="12"/>
      <c r="CK996" s="12"/>
      <c r="CL996" s="12"/>
      <c r="CM996" s="12"/>
      <c r="CN996" s="12"/>
      <c r="CO996" s="12"/>
      <c r="CP996" s="12"/>
      <c r="CQ996" s="12"/>
      <c r="CR996" s="12"/>
      <c r="CS996" s="12"/>
      <c r="CT996" s="12"/>
      <c r="CU996" s="12"/>
      <c r="CV996" s="12"/>
      <c r="CW996" s="12"/>
      <c r="CX996" s="12"/>
      <c r="CY996" s="12"/>
      <c r="CZ996" s="12"/>
      <c r="DA996" s="12"/>
      <c r="DB996" s="12"/>
      <c r="DC996" s="12"/>
      <c r="DD996" s="12"/>
      <c r="DE996" s="12"/>
      <c r="DF996" s="12"/>
      <c r="DG996" s="12"/>
      <c r="DH996" s="12"/>
      <c r="DI996" s="12"/>
      <c r="DJ996" s="12"/>
      <c r="DK996" s="12"/>
      <c r="DL996" s="12"/>
      <c r="DM996" s="12"/>
      <c r="DN996" s="12"/>
      <c r="DO996" s="12"/>
      <c r="DP996" s="12"/>
      <c r="DQ996" s="12"/>
      <c r="DR996" s="12"/>
      <c r="DS996" s="12"/>
      <c r="DT996" s="12"/>
      <c r="DU996" s="12"/>
      <c r="DV996" s="12"/>
      <c r="DW996" s="12"/>
      <c r="DX996" s="12"/>
      <c r="DY996" s="12"/>
      <c r="DZ996" s="12"/>
      <c r="EA996" s="12"/>
      <c r="EB996" s="12"/>
      <c r="EC996" s="12"/>
      <c r="ED996" s="12"/>
      <c r="EE996" s="12"/>
      <c r="EF996" s="12"/>
      <c r="EG996" s="12"/>
      <c r="EH996" s="12"/>
      <c r="EI996" s="12"/>
      <c r="EJ996" s="12"/>
      <c r="EK996" s="12"/>
      <c r="EL996" s="12"/>
      <c r="EM996" s="12"/>
      <c r="EN996" s="12"/>
      <c r="EO996" s="12"/>
      <c r="EP996" s="12"/>
      <c r="EQ996" s="12"/>
      <c r="ER996" s="12"/>
      <c r="ES996" s="12"/>
      <c r="ET996" s="12"/>
      <c r="EU996" s="12"/>
      <c r="EV996" s="12"/>
      <c r="EW996" s="12"/>
      <c r="EX996" s="12"/>
      <c r="EY996" s="12"/>
      <c r="EZ996" s="12"/>
      <c r="FA996" s="12"/>
      <c r="FB996" s="12"/>
      <c r="FC996" s="12"/>
      <c r="FD996" s="12"/>
      <c r="FE996" s="12"/>
      <c r="FF996" s="12"/>
      <c r="FG996" s="12"/>
      <c r="FH996" s="12"/>
      <c r="FI996" s="12"/>
      <c r="FJ996" s="12"/>
      <c r="FK996" s="12"/>
      <c r="FL996" s="12"/>
      <c r="FM996" s="12"/>
      <c r="FN996" s="12"/>
      <c r="FO996" s="12"/>
      <c r="FP996" s="12"/>
      <c r="FQ996" s="12"/>
      <c r="FR996" s="12"/>
      <c r="FS996" s="12"/>
      <c r="FT996" s="12"/>
      <c r="FU996" s="12"/>
      <c r="FV996" s="12"/>
      <c r="FW996" s="12"/>
      <c r="FX996" s="12"/>
      <c r="FY996" s="12"/>
      <c r="FZ996" s="12"/>
      <c r="GA996" s="12"/>
      <c r="GB996" s="12"/>
      <c r="GC996" s="12"/>
      <c r="GD996" s="12"/>
      <c r="GE996" s="12"/>
      <c r="GF996" s="12"/>
      <c r="GG996" s="12"/>
      <c r="GH996" s="12"/>
      <c r="GI996" s="12"/>
      <c r="GJ996" s="12"/>
      <c r="GK996" s="12"/>
      <c r="GL996" s="12"/>
      <c r="GM996" s="12"/>
      <c r="GN996" s="12"/>
      <c r="GO996" s="12"/>
      <c r="GP996" s="12"/>
      <c r="GQ996" s="12"/>
      <c r="GR996" s="12"/>
      <c r="GS996" s="12"/>
      <c r="GT996" s="12"/>
      <c r="GU996" s="12"/>
      <c r="GV996" s="12"/>
      <c r="GW996" s="12"/>
      <c r="GX996" s="12"/>
      <c r="GY996" s="12"/>
      <c r="GZ996" s="12"/>
      <c r="HA996" s="12"/>
      <c r="HB996" s="12"/>
      <c r="HC996" s="12"/>
      <c r="HD996" s="12"/>
      <c r="HE996" s="12"/>
      <c r="HF996" s="12"/>
      <c r="HG996" s="12"/>
      <c r="HH996" s="12"/>
      <c r="HI996" s="12"/>
      <c r="HJ996" s="12"/>
      <c r="HK996" s="12"/>
      <c r="HL996" s="12"/>
      <c r="HM996" s="12"/>
      <c r="HN996" s="12"/>
      <c r="HO996" s="12"/>
      <c r="HP996" s="12"/>
      <c r="HQ996" s="12"/>
      <c r="HR996" s="12"/>
      <c r="HS996" s="12"/>
      <c r="HT996" s="12"/>
      <c r="HU996" s="12"/>
      <c r="HV996" s="12"/>
      <c r="HW996" s="12"/>
      <c r="HX996" s="12"/>
      <c r="HY996" s="12"/>
      <c r="HZ996" s="12"/>
      <c r="IA996" s="12"/>
    </row>
    <row r="997" spans="1:235" s="1" customFormat="1" ht="18" customHeight="1" x14ac:dyDescent="0.25">
      <c r="A997" s="16" t="s">
        <v>11907</v>
      </c>
      <c r="B997" s="3" t="str">
        <f t="shared" si="28"/>
        <v>WCat</v>
      </c>
      <c r="C997" s="16"/>
      <c r="D997" s="17"/>
      <c r="E997" s="16"/>
      <c r="F997" s="16"/>
      <c r="G997" s="16" t="s">
        <v>12</v>
      </c>
      <c r="H997" s="84" t="s">
        <v>407</v>
      </c>
      <c r="I997" s="15" t="s">
        <v>11908</v>
      </c>
      <c r="J997" s="16"/>
      <c r="K997" s="18"/>
      <c r="L997" s="179"/>
      <c r="M997" s="277"/>
      <c r="N997" s="126"/>
    </row>
    <row r="998" spans="1:235" s="1" customFormat="1" ht="18" customHeight="1" x14ac:dyDescent="0.25">
      <c r="A998" s="16" t="s">
        <v>11909</v>
      </c>
      <c r="B998" s="3" t="str">
        <f t="shared" si="28"/>
        <v>WCat</v>
      </c>
      <c r="C998" s="16"/>
      <c r="D998" s="17"/>
      <c r="E998" s="16"/>
      <c r="F998" s="16"/>
      <c r="G998" s="16" t="s">
        <v>12</v>
      </c>
      <c r="H998" s="84" t="s">
        <v>407</v>
      </c>
      <c r="I998" s="15" t="s">
        <v>11910</v>
      </c>
      <c r="J998" s="16"/>
      <c r="K998" s="18"/>
      <c r="L998" s="179"/>
      <c r="M998" s="277"/>
      <c r="N998" s="126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  <c r="BJ998" s="12"/>
      <c r="BK998" s="12"/>
      <c r="BL998" s="12"/>
      <c r="BM998" s="12"/>
      <c r="BN998" s="12"/>
      <c r="BO998" s="12"/>
      <c r="BP998" s="12"/>
      <c r="BQ998" s="12"/>
      <c r="BR998" s="12"/>
      <c r="BS998" s="12"/>
      <c r="BT998" s="12"/>
      <c r="BU998" s="12"/>
      <c r="BV998" s="12"/>
      <c r="BW998" s="12"/>
      <c r="BX998" s="12"/>
      <c r="BY998" s="12"/>
      <c r="BZ998" s="12"/>
      <c r="CA998" s="12"/>
      <c r="CB998" s="12"/>
      <c r="CC998" s="12"/>
      <c r="CD998" s="12"/>
      <c r="CE998" s="12"/>
      <c r="CF998" s="12"/>
      <c r="CG998" s="12"/>
      <c r="CH998" s="12"/>
      <c r="CI998" s="12"/>
      <c r="CJ998" s="12"/>
      <c r="CK998" s="12"/>
      <c r="CL998" s="12"/>
      <c r="CM998" s="12"/>
      <c r="CN998" s="12"/>
      <c r="CO998" s="12"/>
      <c r="CP998" s="12"/>
      <c r="CQ998" s="12"/>
      <c r="CR998" s="12"/>
      <c r="CS998" s="12"/>
      <c r="CT998" s="12"/>
      <c r="CU998" s="12"/>
      <c r="CV998" s="12"/>
      <c r="CW998" s="12"/>
      <c r="CX998" s="12"/>
      <c r="CY998" s="12"/>
      <c r="CZ998" s="12"/>
      <c r="DA998" s="12"/>
      <c r="DB998" s="12"/>
      <c r="DC998" s="12"/>
      <c r="DD998" s="12"/>
      <c r="DE998" s="12"/>
      <c r="DF998" s="12"/>
      <c r="DG998" s="12"/>
      <c r="DH998" s="12"/>
      <c r="DI998" s="12"/>
      <c r="DJ998" s="12"/>
      <c r="DK998" s="12"/>
      <c r="DL998" s="12"/>
      <c r="DM998" s="12"/>
      <c r="DN998" s="12"/>
      <c r="DO998" s="12"/>
      <c r="DP998" s="12"/>
      <c r="DQ998" s="12"/>
      <c r="DR998" s="12"/>
      <c r="DS998" s="12"/>
      <c r="DT998" s="12"/>
      <c r="DU998" s="12"/>
      <c r="DV998" s="12"/>
      <c r="DW998" s="12"/>
      <c r="DX998" s="12"/>
      <c r="DY998" s="12"/>
      <c r="DZ998" s="12"/>
      <c r="EA998" s="12"/>
      <c r="EB998" s="12"/>
      <c r="EC998" s="12"/>
      <c r="ED998" s="12"/>
      <c r="EE998" s="12"/>
      <c r="EF998" s="12"/>
      <c r="EG998" s="12"/>
      <c r="EH998" s="12"/>
      <c r="EI998" s="12"/>
      <c r="EJ998" s="12"/>
      <c r="EK998" s="12"/>
      <c r="EL998" s="12"/>
      <c r="EM998" s="12"/>
      <c r="EN998" s="12"/>
      <c r="EO998" s="12"/>
      <c r="EP998" s="12"/>
      <c r="EQ998" s="12"/>
      <c r="ER998" s="12"/>
      <c r="ES998" s="12"/>
      <c r="ET998" s="12"/>
      <c r="EU998" s="12"/>
      <c r="EV998" s="12"/>
      <c r="EW998" s="12"/>
      <c r="EX998" s="12"/>
      <c r="EY998" s="12"/>
      <c r="EZ998" s="12"/>
      <c r="FA998" s="12"/>
      <c r="FB998" s="12"/>
      <c r="FC998" s="12"/>
      <c r="FD998" s="12"/>
      <c r="FE998" s="12"/>
      <c r="FF998" s="12"/>
      <c r="FG998" s="12"/>
      <c r="FH998" s="12"/>
      <c r="FI998" s="12"/>
      <c r="FJ998" s="12"/>
      <c r="FK998" s="12"/>
      <c r="FL998" s="12"/>
      <c r="FM998" s="12"/>
      <c r="FN998" s="12"/>
      <c r="FO998" s="12"/>
      <c r="FP998" s="12"/>
      <c r="FQ998" s="12"/>
      <c r="FR998" s="12"/>
      <c r="FS998" s="12"/>
      <c r="FT998" s="12"/>
      <c r="FU998" s="12"/>
      <c r="FV998" s="12"/>
      <c r="FW998" s="12"/>
      <c r="FX998" s="12"/>
      <c r="FY998" s="12"/>
      <c r="FZ998" s="12"/>
      <c r="GA998" s="12"/>
      <c r="GB998" s="12"/>
      <c r="GC998" s="12"/>
      <c r="GD998" s="12"/>
      <c r="GE998" s="12"/>
      <c r="GF998" s="12"/>
      <c r="GG998" s="12"/>
      <c r="GH998" s="12"/>
      <c r="GI998" s="12"/>
      <c r="GJ998" s="12"/>
      <c r="GK998" s="12"/>
      <c r="GL998" s="12"/>
      <c r="GM998" s="12"/>
      <c r="GN998" s="12"/>
      <c r="GO998" s="12"/>
      <c r="GP998" s="12"/>
      <c r="GQ998" s="12"/>
      <c r="GR998" s="12"/>
      <c r="GS998" s="12"/>
      <c r="GT998" s="12"/>
      <c r="GU998" s="12"/>
      <c r="GV998" s="12"/>
      <c r="GW998" s="12"/>
      <c r="GX998" s="12"/>
      <c r="GY998" s="12"/>
      <c r="GZ998" s="12"/>
      <c r="HA998" s="12"/>
      <c r="HB998" s="12"/>
      <c r="HC998" s="12"/>
      <c r="HD998" s="12"/>
      <c r="HE998" s="12"/>
      <c r="HF998" s="12"/>
      <c r="HG998" s="12"/>
      <c r="HH998" s="12"/>
      <c r="HI998" s="12"/>
      <c r="HJ998" s="12"/>
      <c r="HK998" s="12"/>
      <c r="HL998" s="12"/>
      <c r="HM998" s="12"/>
      <c r="HN998" s="12"/>
      <c r="HO998" s="12"/>
      <c r="HP998" s="12"/>
      <c r="HQ998" s="12"/>
      <c r="HR998" s="12"/>
      <c r="HS998" s="12"/>
      <c r="HT998" s="12"/>
      <c r="HU998" s="12"/>
      <c r="HV998" s="12"/>
      <c r="HW998" s="12"/>
      <c r="HX998" s="12"/>
      <c r="HY998" s="12"/>
      <c r="HZ998" s="12"/>
      <c r="IA998" s="12"/>
    </row>
    <row r="999" spans="1:235" s="1" customFormat="1" ht="18" customHeight="1" x14ac:dyDescent="0.25">
      <c r="A999" s="16" t="s">
        <v>11911</v>
      </c>
      <c r="B999" s="3" t="str">
        <f t="shared" si="28"/>
        <v>WCat</v>
      </c>
      <c r="C999" s="16"/>
      <c r="D999" s="17"/>
      <c r="E999" s="16"/>
      <c r="F999" s="16"/>
      <c r="G999" s="16" t="s">
        <v>12</v>
      </c>
      <c r="H999" s="84" t="s">
        <v>407</v>
      </c>
      <c r="I999" s="15" t="s">
        <v>11912</v>
      </c>
      <c r="J999" s="8"/>
      <c r="K999" s="7"/>
      <c r="L999" s="179"/>
      <c r="M999" s="277"/>
      <c r="N999" s="126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  <c r="BJ999" s="12"/>
      <c r="BK999" s="12"/>
      <c r="BL999" s="12"/>
      <c r="BM999" s="12"/>
      <c r="BN999" s="12"/>
      <c r="BO999" s="12"/>
      <c r="BP999" s="12"/>
      <c r="BQ999" s="12"/>
      <c r="BR999" s="12"/>
      <c r="BS999" s="12"/>
      <c r="BT999" s="12"/>
      <c r="BU999" s="12"/>
      <c r="BV999" s="12"/>
      <c r="BW999" s="12"/>
      <c r="BX999" s="12"/>
      <c r="BY999" s="12"/>
      <c r="BZ999" s="12"/>
      <c r="CA999" s="12"/>
      <c r="CB999" s="12"/>
      <c r="CC999" s="12"/>
      <c r="CD999" s="12"/>
      <c r="CE999" s="12"/>
      <c r="CF999" s="12"/>
      <c r="CG999" s="12"/>
      <c r="CH999" s="12"/>
      <c r="CI999" s="12"/>
      <c r="CJ999" s="12"/>
      <c r="CK999" s="12"/>
      <c r="CL999" s="12"/>
      <c r="CM999" s="12"/>
      <c r="CN999" s="12"/>
      <c r="CO999" s="12"/>
      <c r="CP999" s="12"/>
      <c r="CQ999" s="12"/>
      <c r="CR999" s="12"/>
      <c r="CS999" s="12"/>
      <c r="CT999" s="12"/>
      <c r="CU999" s="12"/>
      <c r="CV999" s="12"/>
      <c r="CW999" s="12"/>
      <c r="CX999" s="12"/>
      <c r="CY999" s="12"/>
      <c r="CZ999" s="12"/>
      <c r="DA999" s="12"/>
      <c r="DB999" s="12"/>
      <c r="DC999" s="12"/>
      <c r="DD999" s="12"/>
      <c r="DE999" s="12"/>
      <c r="DF999" s="12"/>
      <c r="DG999" s="12"/>
      <c r="DH999" s="12"/>
      <c r="DI999" s="12"/>
      <c r="DJ999" s="12"/>
      <c r="DK999" s="12"/>
      <c r="DL999" s="12"/>
      <c r="DM999" s="12"/>
      <c r="DN999" s="12"/>
      <c r="DO999" s="12"/>
      <c r="DP999" s="12"/>
      <c r="DQ999" s="12"/>
      <c r="DR999" s="12"/>
      <c r="DS999" s="12"/>
      <c r="DT999" s="12"/>
      <c r="DU999" s="12"/>
      <c r="DV999" s="12"/>
      <c r="DW999" s="12"/>
      <c r="DX999" s="12"/>
      <c r="DY999" s="12"/>
      <c r="DZ999" s="12"/>
      <c r="EA999" s="12"/>
      <c r="EB999" s="12"/>
      <c r="EC999" s="12"/>
      <c r="ED999" s="12"/>
      <c r="EE999" s="12"/>
      <c r="EF999" s="12"/>
      <c r="EG999" s="12"/>
      <c r="EH999" s="12"/>
      <c r="EI999" s="12"/>
      <c r="EJ999" s="12"/>
      <c r="EK999" s="12"/>
      <c r="EL999" s="12"/>
      <c r="EM999" s="12"/>
      <c r="EN999" s="12"/>
      <c r="EO999" s="12"/>
      <c r="EP999" s="12"/>
      <c r="EQ999" s="12"/>
      <c r="ER999" s="12"/>
      <c r="ES999" s="12"/>
      <c r="ET999" s="12"/>
      <c r="EU999" s="12"/>
      <c r="EV999" s="12"/>
      <c r="EW999" s="12"/>
      <c r="EX999" s="12"/>
      <c r="EY999" s="12"/>
      <c r="EZ999" s="12"/>
      <c r="FA999" s="12"/>
      <c r="FB999" s="12"/>
      <c r="FC999" s="12"/>
      <c r="FD999" s="12"/>
      <c r="FE999" s="12"/>
      <c r="FF999" s="12"/>
      <c r="FG999" s="12"/>
      <c r="FH999" s="12"/>
      <c r="FI999" s="12"/>
      <c r="FJ999" s="12"/>
      <c r="FK999" s="12"/>
      <c r="FL999" s="12"/>
      <c r="FM999" s="12"/>
      <c r="FN999" s="12"/>
      <c r="FO999" s="12"/>
      <c r="FP999" s="12"/>
      <c r="FQ999" s="12"/>
      <c r="FR999" s="12"/>
      <c r="FS999" s="12"/>
      <c r="FT999" s="12"/>
      <c r="FU999" s="12"/>
      <c r="FV999" s="12"/>
      <c r="FW999" s="12"/>
      <c r="FX999" s="12"/>
      <c r="FY999" s="12"/>
      <c r="FZ999" s="12"/>
      <c r="GA999" s="12"/>
      <c r="GB999" s="12"/>
      <c r="GC999" s="12"/>
      <c r="GD999" s="12"/>
      <c r="GE999" s="12"/>
      <c r="GF999" s="12"/>
      <c r="GG999" s="12"/>
      <c r="GH999" s="12"/>
      <c r="GI999" s="12"/>
      <c r="GJ999" s="12"/>
      <c r="GK999" s="12"/>
      <c r="GL999" s="12"/>
      <c r="GM999" s="12"/>
      <c r="GN999" s="12"/>
      <c r="GO999" s="12"/>
      <c r="GP999" s="12"/>
      <c r="GQ999" s="12"/>
      <c r="GR999" s="12"/>
      <c r="GS999" s="12"/>
      <c r="GT999" s="12"/>
      <c r="GU999" s="12"/>
      <c r="GV999" s="12"/>
      <c r="GW999" s="12"/>
      <c r="GX999" s="12"/>
      <c r="GY999" s="12"/>
      <c r="GZ999" s="12"/>
      <c r="HA999" s="12"/>
      <c r="HB999" s="12"/>
      <c r="HC999" s="12"/>
      <c r="HD999" s="12"/>
      <c r="HE999" s="12"/>
      <c r="HF999" s="12"/>
      <c r="HG999" s="12"/>
      <c r="HH999" s="12"/>
      <c r="HI999" s="12"/>
      <c r="HJ999" s="12"/>
      <c r="HK999" s="12"/>
      <c r="HL999" s="12"/>
      <c r="HM999" s="12"/>
      <c r="HN999" s="12"/>
      <c r="HO999" s="12"/>
      <c r="HP999" s="12"/>
      <c r="HQ999" s="12"/>
      <c r="HR999" s="12"/>
      <c r="HS999" s="12"/>
      <c r="HT999" s="12"/>
      <c r="HU999" s="12"/>
      <c r="HV999" s="12"/>
      <c r="HW999" s="12"/>
      <c r="HX999" s="12"/>
      <c r="HY999" s="12"/>
      <c r="HZ999" s="12"/>
      <c r="IA999" s="12"/>
    </row>
    <row r="1000" spans="1:235" s="1" customFormat="1" ht="18" customHeight="1" x14ac:dyDescent="0.25">
      <c r="A1000" s="16" t="s">
        <v>11913</v>
      </c>
      <c r="B1000" s="3" t="str">
        <f t="shared" si="28"/>
        <v>WCat</v>
      </c>
      <c r="C1000" s="16"/>
      <c r="D1000" s="17"/>
      <c r="E1000" s="16"/>
      <c r="F1000" s="16"/>
      <c r="G1000" s="16" t="s">
        <v>12</v>
      </c>
      <c r="H1000" s="84" t="s">
        <v>407</v>
      </c>
      <c r="I1000" s="15" t="s">
        <v>11914</v>
      </c>
      <c r="J1000" s="16"/>
      <c r="K1000" s="18"/>
      <c r="L1000" s="179"/>
      <c r="M1000" s="277"/>
      <c r="N1000" s="126"/>
    </row>
    <row r="1001" spans="1:235" s="1" customFormat="1" ht="18" customHeight="1" x14ac:dyDescent="0.25">
      <c r="A1001" s="16" t="s">
        <v>11915</v>
      </c>
      <c r="B1001" s="3" t="str">
        <f t="shared" si="28"/>
        <v>WCat</v>
      </c>
      <c r="C1001" s="16"/>
      <c r="D1001" s="17" t="s">
        <v>11916</v>
      </c>
      <c r="E1001" s="3" t="str">
        <f>HYPERLINK(CONCATENATE("http://www.worldcat.org/search?q=",D1001),"WCat")</f>
        <v>WCat</v>
      </c>
      <c r="F1001" s="16"/>
      <c r="G1001" s="16" t="s">
        <v>12</v>
      </c>
      <c r="H1001" s="84" t="s">
        <v>407</v>
      </c>
      <c r="I1001" s="15" t="s">
        <v>11917</v>
      </c>
      <c r="J1001" s="16"/>
      <c r="K1001" s="18"/>
      <c r="L1001" s="179"/>
      <c r="M1001" s="277"/>
      <c r="N1001" s="126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2"/>
      <c r="AX1001" s="12"/>
      <c r="AY1001" s="12"/>
      <c r="AZ1001" s="12"/>
      <c r="BA1001" s="12"/>
      <c r="BB1001" s="12"/>
      <c r="BC1001" s="12"/>
      <c r="BD1001" s="12"/>
      <c r="BE1001" s="12"/>
      <c r="BF1001" s="12"/>
      <c r="BG1001" s="12"/>
      <c r="BH1001" s="12"/>
      <c r="BI1001" s="12"/>
      <c r="BJ1001" s="12"/>
      <c r="BK1001" s="12"/>
      <c r="BL1001" s="12"/>
      <c r="BM1001" s="12"/>
      <c r="BN1001" s="12"/>
      <c r="BO1001" s="12"/>
      <c r="BP1001" s="12"/>
      <c r="BQ1001" s="12"/>
      <c r="BR1001" s="12"/>
      <c r="BS1001" s="12"/>
      <c r="BT1001" s="12"/>
      <c r="BU1001" s="12"/>
      <c r="BV1001" s="12"/>
      <c r="BW1001" s="12"/>
      <c r="BX1001" s="12"/>
      <c r="BY1001" s="12"/>
      <c r="BZ1001" s="12"/>
      <c r="CA1001" s="12"/>
      <c r="CB1001" s="12"/>
      <c r="CC1001" s="12"/>
      <c r="CD1001" s="12"/>
      <c r="CE1001" s="12"/>
      <c r="CF1001" s="12"/>
      <c r="CG1001" s="12"/>
      <c r="CH1001" s="12"/>
      <c r="CI1001" s="12"/>
      <c r="CJ1001" s="12"/>
      <c r="CK1001" s="12"/>
      <c r="CL1001" s="12"/>
      <c r="CM1001" s="12"/>
      <c r="CN1001" s="12"/>
      <c r="CO1001" s="12"/>
      <c r="CP1001" s="12"/>
      <c r="CQ1001" s="12"/>
      <c r="CR1001" s="12"/>
      <c r="CS1001" s="12"/>
      <c r="CT1001" s="12"/>
      <c r="CU1001" s="12"/>
      <c r="CV1001" s="12"/>
      <c r="CW1001" s="12"/>
      <c r="CX1001" s="12"/>
      <c r="CY1001" s="12"/>
      <c r="CZ1001" s="12"/>
      <c r="DA1001" s="12"/>
      <c r="DB1001" s="12"/>
      <c r="DC1001" s="12"/>
      <c r="DD1001" s="12"/>
      <c r="DE1001" s="12"/>
      <c r="DF1001" s="12"/>
      <c r="DG1001" s="12"/>
      <c r="DH1001" s="12"/>
      <c r="DI1001" s="12"/>
      <c r="DJ1001" s="12"/>
      <c r="DK1001" s="12"/>
      <c r="DL1001" s="12"/>
      <c r="DM1001" s="12"/>
      <c r="DN1001" s="12"/>
      <c r="DO1001" s="12"/>
      <c r="DP1001" s="12"/>
      <c r="DQ1001" s="12"/>
      <c r="DR1001" s="12"/>
      <c r="DS1001" s="12"/>
      <c r="DT1001" s="12"/>
      <c r="DU1001" s="12"/>
      <c r="DV1001" s="12"/>
      <c r="DW1001" s="12"/>
      <c r="DX1001" s="12"/>
      <c r="DY1001" s="12"/>
      <c r="DZ1001" s="12"/>
      <c r="EA1001" s="12"/>
      <c r="EB1001" s="12"/>
      <c r="EC1001" s="12"/>
      <c r="ED1001" s="12"/>
      <c r="EE1001" s="12"/>
      <c r="EF1001" s="12"/>
      <c r="EG1001" s="12"/>
      <c r="EH1001" s="12"/>
      <c r="EI1001" s="12"/>
      <c r="EJ1001" s="12"/>
      <c r="EK1001" s="12"/>
      <c r="EL1001" s="12"/>
      <c r="EM1001" s="12"/>
      <c r="EN1001" s="12"/>
      <c r="EO1001" s="12"/>
      <c r="EP1001" s="12"/>
      <c r="EQ1001" s="12"/>
      <c r="ER1001" s="12"/>
      <c r="ES1001" s="12"/>
      <c r="ET1001" s="12"/>
      <c r="EU1001" s="12"/>
      <c r="EV1001" s="12"/>
      <c r="EW1001" s="12"/>
      <c r="EX1001" s="12"/>
      <c r="EY1001" s="12"/>
      <c r="EZ1001" s="12"/>
      <c r="FA1001" s="12"/>
      <c r="FB1001" s="12"/>
      <c r="FC1001" s="12"/>
      <c r="FD1001" s="12"/>
      <c r="FE1001" s="12"/>
      <c r="FF1001" s="12"/>
      <c r="FG1001" s="12"/>
      <c r="FH1001" s="12"/>
      <c r="FI1001" s="12"/>
      <c r="FJ1001" s="12"/>
      <c r="FK1001" s="12"/>
      <c r="FL1001" s="12"/>
      <c r="FM1001" s="12"/>
      <c r="FN1001" s="12"/>
      <c r="FO1001" s="12"/>
      <c r="FP1001" s="12"/>
      <c r="FQ1001" s="12"/>
      <c r="FR1001" s="12"/>
      <c r="FS1001" s="12"/>
      <c r="FT1001" s="12"/>
      <c r="FU1001" s="12"/>
      <c r="FV1001" s="12"/>
      <c r="FW1001" s="12"/>
      <c r="FX1001" s="12"/>
      <c r="FY1001" s="12"/>
      <c r="FZ1001" s="12"/>
      <c r="GA1001" s="12"/>
      <c r="GB1001" s="12"/>
      <c r="GC1001" s="12"/>
      <c r="GD1001" s="12"/>
      <c r="GE1001" s="12"/>
      <c r="GF1001" s="12"/>
      <c r="GG1001" s="12"/>
      <c r="GH1001" s="12"/>
      <c r="GI1001" s="12"/>
      <c r="GJ1001" s="12"/>
      <c r="GK1001" s="12"/>
      <c r="GL1001" s="12"/>
      <c r="GM1001" s="12"/>
      <c r="GN1001" s="12"/>
      <c r="GO1001" s="12"/>
      <c r="GP1001" s="12"/>
      <c r="GQ1001" s="12"/>
      <c r="GR1001" s="12"/>
      <c r="GS1001" s="12"/>
      <c r="GT1001" s="12"/>
      <c r="GU1001" s="12"/>
      <c r="GV1001" s="12"/>
      <c r="GW1001" s="12"/>
      <c r="GX1001" s="12"/>
      <c r="GY1001" s="12"/>
      <c r="GZ1001" s="12"/>
      <c r="HA1001" s="12"/>
      <c r="HB1001" s="12"/>
      <c r="HC1001" s="12"/>
      <c r="HD1001" s="12"/>
      <c r="HE1001" s="12"/>
      <c r="HF1001" s="12"/>
      <c r="HG1001" s="12"/>
      <c r="HH1001" s="12"/>
      <c r="HI1001" s="12"/>
      <c r="HJ1001" s="12"/>
      <c r="HK1001" s="12"/>
      <c r="HL1001" s="12"/>
      <c r="HM1001" s="12"/>
      <c r="HN1001" s="12"/>
      <c r="HO1001" s="12"/>
      <c r="HP1001" s="12"/>
      <c r="HQ1001" s="12"/>
      <c r="HR1001" s="12"/>
      <c r="HS1001" s="12"/>
      <c r="HT1001" s="12"/>
      <c r="HU1001" s="12"/>
      <c r="HV1001" s="12"/>
      <c r="HW1001" s="12"/>
      <c r="HX1001" s="12"/>
      <c r="HY1001" s="12"/>
      <c r="HZ1001" s="12"/>
      <c r="IA1001" s="12"/>
    </row>
    <row r="1002" spans="1:235" s="1" customFormat="1" ht="18" customHeight="1" x14ac:dyDescent="0.25">
      <c r="A1002" s="16" t="s">
        <v>11918</v>
      </c>
      <c r="B1002" s="3" t="str">
        <f t="shared" si="28"/>
        <v>WCat</v>
      </c>
      <c r="C1002" s="16"/>
      <c r="D1002" s="17"/>
      <c r="E1002" s="16"/>
      <c r="F1002" s="16"/>
      <c r="G1002" s="16" t="s">
        <v>12</v>
      </c>
      <c r="H1002" s="84" t="s">
        <v>407</v>
      </c>
      <c r="I1002" s="15" t="s">
        <v>11919</v>
      </c>
      <c r="J1002" s="8"/>
      <c r="K1002" s="7"/>
      <c r="L1002" s="179"/>
      <c r="M1002" s="277"/>
      <c r="N1002" s="126"/>
    </row>
    <row r="1003" spans="1:235" s="1" customFormat="1" ht="18" customHeight="1" x14ac:dyDescent="0.25">
      <c r="A1003" s="16" t="s">
        <v>11920</v>
      </c>
      <c r="B1003" s="3" t="str">
        <f t="shared" si="28"/>
        <v>WCat</v>
      </c>
      <c r="C1003" s="16"/>
      <c r="D1003" s="17"/>
      <c r="E1003" s="16"/>
      <c r="F1003" s="16"/>
      <c r="G1003" s="16" t="s">
        <v>12</v>
      </c>
      <c r="H1003" s="84" t="s">
        <v>407</v>
      </c>
      <c r="I1003" s="15" t="s">
        <v>11921</v>
      </c>
      <c r="J1003" s="16"/>
      <c r="K1003" s="18"/>
      <c r="L1003" s="179"/>
      <c r="M1003" s="277"/>
      <c r="N1003" s="126"/>
    </row>
    <row r="1004" spans="1:235" s="1" customFormat="1" ht="18" customHeight="1" x14ac:dyDescent="0.25">
      <c r="A1004" s="16" t="s">
        <v>11922</v>
      </c>
      <c r="B1004" s="3" t="str">
        <f t="shared" si="28"/>
        <v>WCat</v>
      </c>
      <c r="C1004" s="16"/>
      <c r="D1004" s="17"/>
      <c r="E1004" s="16"/>
      <c r="F1004" s="16"/>
      <c r="G1004" s="16" t="s">
        <v>12</v>
      </c>
      <c r="H1004" s="84" t="s">
        <v>407</v>
      </c>
      <c r="I1004" s="15" t="s">
        <v>11923</v>
      </c>
      <c r="J1004" s="16"/>
      <c r="K1004" s="18"/>
      <c r="L1004" s="179"/>
      <c r="M1004" s="277"/>
      <c r="N1004" s="126"/>
    </row>
    <row r="1005" spans="1:235" s="1" customFormat="1" ht="18" customHeight="1" x14ac:dyDescent="0.25">
      <c r="A1005" s="16" t="s">
        <v>11924</v>
      </c>
      <c r="B1005" s="3" t="str">
        <f t="shared" si="28"/>
        <v>WCat</v>
      </c>
      <c r="C1005" s="16"/>
      <c r="D1005" s="17"/>
      <c r="E1005" s="16"/>
      <c r="F1005" s="16"/>
      <c r="G1005" s="16" t="s">
        <v>12</v>
      </c>
      <c r="H1005" s="84" t="s">
        <v>407</v>
      </c>
      <c r="I1005" s="15" t="s">
        <v>11925</v>
      </c>
      <c r="J1005" s="8"/>
      <c r="K1005" s="7"/>
      <c r="L1005" s="179"/>
      <c r="M1005" s="277"/>
      <c r="N1005" s="126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  <c r="AW1005" s="12"/>
      <c r="AX1005" s="12"/>
      <c r="AY1005" s="12"/>
      <c r="AZ1005" s="12"/>
      <c r="BA1005" s="12"/>
      <c r="BB1005" s="12"/>
      <c r="BC1005" s="12"/>
      <c r="BD1005" s="12"/>
      <c r="BE1005" s="12"/>
      <c r="BF1005" s="12"/>
      <c r="BG1005" s="12"/>
      <c r="BH1005" s="12"/>
      <c r="BI1005" s="12"/>
      <c r="BJ1005" s="12"/>
      <c r="BK1005" s="12"/>
      <c r="BL1005" s="12"/>
      <c r="BM1005" s="12"/>
      <c r="BN1005" s="12"/>
      <c r="BO1005" s="12"/>
      <c r="BP1005" s="12"/>
      <c r="BQ1005" s="12"/>
      <c r="BR1005" s="12"/>
      <c r="BS1005" s="12"/>
      <c r="BT1005" s="12"/>
      <c r="BU1005" s="12"/>
      <c r="BV1005" s="12"/>
      <c r="BW1005" s="12"/>
      <c r="BX1005" s="12"/>
      <c r="BY1005" s="12"/>
      <c r="BZ1005" s="12"/>
      <c r="CA1005" s="12"/>
      <c r="CB1005" s="12"/>
      <c r="CC1005" s="12"/>
      <c r="CD1005" s="12"/>
      <c r="CE1005" s="12"/>
      <c r="CF1005" s="12"/>
      <c r="CG1005" s="12"/>
      <c r="CH1005" s="12"/>
      <c r="CI1005" s="12"/>
      <c r="CJ1005" s="12"/>
      <c r="CK1005" s="12"/>
      <c r="CL1005" s="12"/>
      <c r="CM1005" s="12"/>
      <c r="CN1005" s="12"/>
      <c r="CO1005" s="12"/>
      <c r="CP1005" s="12"/>
      <c r="CQ1005" s="12"/>
      <c r="CR1005" s="12"/>
      <c r="CS1005" s="12"/>
      <c r="CT1005" s="12"/>
      <c r="CU1005" s="12"/>
      <c r="CV1005" s="12"/>
      <c r="CW1005" s="12"/>
      <c r="CX1005" s="12"/>
      <c r="CY1005" s="12"/>
      <c r="CZ1005" s="12"/>
      <c r="DA1005" s="12"/>
      <c r="DB1005" s="12"/>
      <c r="DC1005" s="12"/>
      <c r="DD1005" s="12"/>
      <c r="DE1005" s="12"/>
      <c r="DF1005" s="12"/>
      <c r="DG1005" s="12"/>
      <c r="DH1005" s="12"/>
      <c r="DI1005" s="12"/>
      <c r="DJ1005" s="12"/>
      <c r="DK1005" s="12"/>
      <c r="DL1005" s="12"/>
      <c r="DM1005" s="12"/>
      <c r="DN1005" s="12"/>
      <c r="DO1005" s="12"/>
      <c r="DP1005" s="12"/>
      <c r="DQ1005" s="12"/>
      <c r="DR1005" s="12"/>
      <c r="DS1005" s="12"/>
      <c r="DT1005" s="12"/>
      <c r="DU1005" s="12"/>
      <c r="DV1005" s="12"/>
      <c r="DW1005" s="12"/>
      <c r="DX1005" s="12"/>
      <c r="DY1005" s="12"/>
      <c r="DZ1005" s="12"/>
      <c r="EA1005" s="12"/>
      <c r="EB1005" s="12"/>
      <c r="EC1005" s="12"/>
      <c r="ED1005" s="12"/>
      <c r="EE1005" s="12"/>
      <c r="EF1005" s="12"/>
      <c r="EG1005" s="12"/>
      <c r="EH1005" s="12"/>
      <c r="EI1005" s="12"/>
      <c r="EJ1005" s="12"/>
      <c r="EK1005" s="12"/>
      <c r="EL1005" s="12"/>
      <c r="EM1005" s="12"/>
      <c r="EN1005" s="12"/>
      <c r="EO1005" s="12"/>
      <c r="EP1005" s="12"/>
      <c r="EQ1005" s="12"/>
      <c r="ER1005" s="12"/>
      <c r="ES1005" s="12"/>
      <c r="ET1005" s="12"/>
      <c r="EU1005" s="12"/>
      <c r="EV1005" s="12"/>
      <c r="EW1005" s="12"/>
      <c r="EX1005" s="12"/>
      <c r="EY1005" s="12"/>
      <c r="EZ1005" s="12"/>
      <c r="FA1005" s="12"/>
      <c r="FB1005" s="12"/>
      <c r="FC1005" s="12"/>
      <c r="FD1005" s="12"/>
      <c r="FE1005" s="12"/>
      <c r="FF1005" s="12"/>
      <c r="FG1005" s="12"/>
      <c r="FH1005" s="12"/>
      <c r="FI1005" s="12"/>
      <c r="FJ1005" s="12"/>
      <c r="FK1005" s="12"/>
      <c r="FL1005" s="12"/>
      <c r="FM1005" s="12"/>
      <c r="FN1005" s="12"/>
      <c r="FO1005" s="12"/>
      <c r="FP1005" s="12"/>
      <c r="FQ1005" s="12"/>
      <c r="FR1005" s="12"/>
      <c r="FS1005" s="12"/>
      <c r="FT1005" s="12"/>
      <c r="FU1005" s="12"/>
      <c r="FV1005" s="12"/>
      <c r="FW1005" s="12"/>
      <c r="FX1005" s="12"/>
      <c r="FY1005" s="12"/>
      <c r="FZ1005" s="12"/>
      <c r="GA1005" s="12"/>
      <c r="GB1005" s="12"/>
      <c r="GC1005" s="12"/>
      <c r="GD1005" s="12"/>
      <c r="GE1005" s="12"/>
      <c r="GF1005" s="12"/>
      <c r="GG1005" s="12"/>
      <c r="GH1005" s="12"/>
      <c r="GI1005" s="12"/>
      <c r="GJ1005" s="12"/>
      <c r="GK1005" s="12"/>
      <c r="GL1005" s="12"/>
      <c r="GM1005" s="12"/>
      <c r="GN1005" s="12"/>
      <c r="GO1005" s="12"/>
      <c r="GP1005" s="12"/>
      <c r="GQ1005" s="12"/>
      <c r="GR1005" s="12"/>
      <c r="GS1005" s="12"/>
      <c r="GT1005" s="12"/>
      <c r="GU1005" s="12"/>
      <c r="GV1005" s="12"/>
      <c r="GW1005" s="12"/>
      <c r="GX1005" s="12"/>
      <c r="GY1005" s="12"/>
      <c r="GZ1005" s="12"/>
      <c r="HA1005" s="12"/>
      <c r="HB1005" s="12"/>
      <c r="HC1005" s="12"/>
      <c r="HD1005" s="12"/>
      <c r="HE1005" s="12"/>
      <c r="HF1005" s="12"/>
      <c r="HG1005" s="12"/>
      <c r="HH1005" s="12"/>
      <c r="HI1005" s="12"/>
      <c r="HJ1005" s="12"/>
      <c r="HK1005" s="12"/>
      <c r="HL1005" s="12"/>
      <c r="HM1005" s="12"/>
      <c r="HN1005" s="12"/>
      <c r="HO1005" s="12"/>
      <c r="HP1005" s="12"/>
      <c r="HQ1005" s="12"/>
      <c r="HR1005" s="12"/>
      <c r="HS1005" s="12"/>
      <c r="HT1005" s="12"/>
      <c r="HU1005" s="12"/>
      <c r="HV1005" s="12"/>
      <c r="HW1005" s="12"/>
      <c r="HX1005" s="12"/>
      <c r="HY1005" s="12"/>
      <c r="HZ1005" s="12"/>
      <c r="IA1005" s="12"/>
    </row>
    <row r="1006" spans="1:235" s="1" customFormat="1" ht="18" customHeight="1" x14ac:dyDescent="0.25">
      <c r="A1006" s="16" t="s">
        <v>11926</v>
      </c>
      <c r="B1006" s="3" t="str">
        <f t="shared" si="28"/>
        <v>WCat</v>
      </c>
      <c r="C1006" s="16"/>
      <c r="D1006" s="17"/>
      <c r="E1006" s="16"/>
      <c r="F1006" s="16"/>
      <c r="G1006" s="16" t="s">
        <v>12</v>
      </c>
      <c r="H1006" s="84" t="s">
        <v>407</v>
      </c>
      <c r="I1006" s="15" t="s">
        <v>11927</v>
      </c>
      <c r="J1006" s="16"/>
      <c r="K1006" s="18"/>
      <c r="L1006" s="179"/>
      <c r="M1006" s="277"/>
      <c r="N1006" s="126"/>
    </row>
    <row r="1007" spans="1:235" s="1" customFormat="1" ht="18" customHeight="1" x14ac:dyDescent="0.25">
      <c r="A1007" s="16" t="s">
        <v>11928</v>
      </c>
      <c r="B1007" s="3" t="str">
        <f t="shared" si="28"/>
        <v>WCat</v>
      </c>
      <c r="C1007" s="16"/>
      <c r="D1007" s="17"/>
      <c r="E1007" s="16"/>
      <c r="F1007" s="16"/>
      <c r="G1007" s="16" t="s">
        <v>12</v>
      </c>
      <c r="H1007" s="84" t="s">
        <v>407</v>
      </c>
      <c r="I1007" s="15" t="s">
        <v>11929</v>
      </c>
      <c r="J1007" s="8"/>
      <c r="K1007" s="7"/>
      <c r="L1007" s="179"/>
      <c r="M1007" s="277"/>
      <c r="N1007" s="126"/>
    </row>
    <row r="1008" spans="1:235" s="1" customFormat="1" ht="18" customHeight="1" x14ac:dyDescent="0.25">
      <c r="A1008" s="16" t="s">
        <v>11930</v>
      </c>
      <c r="B1008" s="3" t="str">
        <f t="shared" si="28"/>
        <v>WCat</v>
      </c>
      <c r="C1008" s="16"/>
      <c r="D1008" s="17"/>
      <c r="E1008" s="16"/>
      <c r="F1008" s="16"/>
      <c r="G1008" s="16" t="s">
        <v>12</v>
      </c>
      <c r="H1008" s="84" t="s">
        <v>407</v>
      </c>
      <c r="I1008" s="15" t="s">
        <v>11931</v>
      </c>
      <c r="J1008" s="8"/>
      <c r="K1008" s="7"/>
      <c r="L1008" s="179"/>
      <c r="M1008" s="277"/>
      <c r="N1008" s="126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2"/>
      <c r="AX1008" s="12"/>
      <c r="AY1008" s="12"/>
      <c r="AZ1008" s="12"/>
      <c r="BA1008" s="12"/>
      <c r="BB1008" s="12"/>
      <c r="BC1008" s="12"/>
      <c r="BD1008" s="12"/>
      <c r="BE1008" s="12"/>
      <c r="BF1008" s="12"/>
      <c r="BG1008" s="12"/>
      <c r="BH1008" s="12"/>
      <c r="BI1008" s="12"/>
      <c r="BJ1008" s="12"/>
      <c r="BK1008" s="12"/>
      <c r="BL1008" s="12"/>
      <c r="BM1008" s="12"/>
      <c r="BN1008" s="12"/>
      <c r="BO1008" s="12"/>
      <c r="BP1008" s="12"/>
      <c r="BQ1008" s="12"/>
      <c r="BR1008" s="12"/>
      <c r="BS1008" s="12"/>
      <c r="BT1008" s="12"/>
      <c r="BU1008" s="12"/>
      <c r="BV1008" s="12"/>
      <c r="BW1008" s="12"/>
      <c r="BX1008" s="12"/>
      <c r="BY1008" s="12"/>
      <c r="BZ1008" s="12"/>
      <c r="CA1008" s="12"/>
      <c r="CB1008" s="12"/>
      <c r="CC1008" s="12"/>
      <c r="CD1008" s="12"/>
      <c r="CE1008" s="12"/>
      <c r="CF1008" s="12"/>
      <c r="CG1008" s="12"/>
      <c r="CH1008" s="12"/>
      <c r="CI1008" s="12"/>
      <c r="CJ1008" s="12"/>
      <c r="CK1008" s="12"/>
      <c r="CL1008" s="12"/>
      <c r="CM1008" s="12"/>
      <c r="CN1008" s="12"/>
      <c r="CO1008" s="12"/>
      <c r="CP1008" s="12"/>
      <c r="CQ1008" s="12"/>
      <c r="CR1008" s="12"/>
      <c r="CS1008" s="12"/>
      <c r="CT1008" s="12"/>
      <c r="CU1008" s="12"/>
      <c r="CV1008" s="12"/>
      <c r="CW1008" s="12"/>
      <c r="CX1008" s="12"/>
      <c r="CY1008" s="12"/>
      <c r="CZ1008" s="12"/>
      <c r="DA1008" s="12"/>
      <c r="DB1008" s="12"/>
      <c r="DC1008" s="12"/>
      <c r="DD1008" s="12"/>
      <c r="DE1008" s="12"/>
      <c r="DF1008" s="12"/>
      <c r="DG1008" s="12"/>
      <c r="DH1008" s="12"/>
      <c r="DI1008" s="12"/>
      <c r="DJ1008" s="12"/>
      <c r="DK1008" s="12"/>
      <c r="DL1008" s="12"/>
      <c r="DM1008" s="12"/>
      <c r="DN1008" s="12"/>
      <c r="DO1008" s="12"/>
      <c r="DP1008" s="12"/>
      <c r="DQ1008" s="12"/>
      <c r="DR1008" s="12"/>
      <c r="DS1008" s="12"/>
      <c r="DT1008" s="12"/>
      <c r="DU1008" s="12"/>
      <c r="DV1008" s="12"/>
      <c r="DW1008" s="12"/>
      <c r="DX1008" s="12"/>
      <c r="DY1008" s="12"/>
      <c r="DZ1008" s="12"/>
      <c r="EA1008" s="12"/>
      <c r="EB1008" s="12"/>
      <c r="EC1008" s="12"/>
      <c r="ED1008" s="12"/>
      <c r="EE1008" s="12"/>
      <c r="EF1008" s="12"/>
      <c r="EG1008" s="12"/>
      <c r="EH1008" s="12"/>
      <c r="EI1008" s="12"/>
      <c r="EJ1008" s="12"/>
      <c r="EK1008" s="12"/>
      <c r="EL1008" s="12"/>
      <c r="EM1008" s="12"/>
      <c r="EN1008" s="12"/>
      <c r="EO1008" s="12"/>
      <c r="EP1008" s="12"/>
      <c r="EQ1008" s="12"/>
      <c r="ER1008" s="12"/>
      <c r="ES1008" s="12"/>
      <c r="ET1008" s="12"/>
      <c r="EU1008" s="12"/>
      <c r="EV1008" s="12"/>
      <c r="EW1008" s="12"/>
      <c r="EX1008" s="12"/>
      <c r="EY1008" s="12"/>
      <c r="EZ1008" s="12"/>
      <c r="FA1008" s="12"/>
      <c r="FB1008" s="12"/>
      <c r="FC1008" s="12"/>
      <c r="FD1008" s="12"/>
      <c r="FE1008" s="12"/>
      <c r="FF1008" s="12"/>
      <c r="FG1008" s="12"/>
      <c r="FH1008" s="12"/>
      <c r="FI1008" s="12"/>
      <c r="FJ1008" s="12"/>
      <c r="FK1008" s="12"/>
      <c r="FL1008" s="12"/>
      <c r="FM1008" s="12"/>
      <c r="FN1008" s="12"/>
      <c r="FO1008" s="12"/>
      <c r="FP1008" s="12"/>
      <c r="FQ1008" s="12"/>
      <c r="FR1008" s="12"/>
      <c r="FS1008" s="12"/>
      <c r="FT1008" s="12"/>
      <c r="FU1008" s="12"/>
      <c r="FV1008" s="12"/>
      <c r="FW1008" s="12"/>
      <c r="FX1008" s="12"/>
      <c r="FY1008" s="12"/>
      <c r="FZ1008" s="12"/>
      <c r="GA1008" s="12"/>
      <c r="GB1008" s="12"/>
      <c r="GC1008" s="12"/>
      <c r="GD1008" s="12"/>
      <c r="GE1008" s="12"/>
      <c r="GF1008" s="12"/>
      <c r="GG1008" s="12"/>
      <c r="GH1008" s="12"/>
      <c r="GI1008" s="12"/>
      <c r="GJ1008" s="12"/>
      <c r="GK1008" s="12"/>
      <c r="GL1008" s="12"/>
      <c r="GM1008" s="12"/>
      <c r="GN1008" s="12"/>
      <c r="GO1008" s="12"/>
      <c r="GP1008" s="12"/>
      <c r="GQ1008" s="12"/>
      <c r="GR1008" s="12"/>
      <c r="GS1008" s="12"/>
      <c r="GT1008" s="12"/>
      <c r="GU1008" s="12"/>
      <c r="GV1008" s="12"/>
      <c r="GW1008" s="12"/>
      <c r="GX1008" s="12"/>
      <c r="GY1008" s="12"/>
      <c r="GZ1008" s="12"/>
      <c r="HA1008" s="12"/>
      <c r="HB1008" s="12"/>
      <c r="HC1008" s="12"/>
      <c r="HD1008" s="12"/>
      <c r="HE1008" s="12"/>
      <c r="HF1008" s="12"/>
      <c r="HG1008" s="12"/>
      <c r="HH1008" s="12"/>
      <c r="HI1008" s="12"/>
      <c r="HJ1008" s="12"/>
      <c r="HK1008" s="12"/>
      <c r="HL1008" s="12"/>
      <c r="HM1008" s="12"/>
      <c r="HN1008" s="12"/>
      <c r="HO1008" s="12"/>
      <c r="HP1008" s="12"/>
      <c r="HQ1008" s="12"/>
      <c r="HR1008" s="12"/>
      <c r="HS1008" s="12"/>
      <c r="HT1008" s="12"/>
      <c r="HU1008" s="12"/>
      <c r="HV1008" s="12"/>
      <c r="HW1008" s="12"/>
      <c r="HX1008" s="12"/>
      <c r="HY1008" s="12"/>
      <c r="HZ1008" s="12"/>
      <c r="IA1008" s="12"/>
    </row>
    <row r="1009" spans="1:235" s="1" customFormat="1" ht="18" customHeight="1" x14ac:dyDescent="0.25">
      <c r="A1009" s="16" t="s">
        <v>11932</v>
      </c>
      <c r="B1009" s="3" t="str">
        <f t="shared" si="28"/>
        <v>WCat</v>
      </c>
      <c r="C1009" s="16"/>
      <c r="D1009" s="17"/>
      <c r="E1009" s="16"/>
      <c r="F1009" s="16"/>
      <c r="G1009" s="16" t="s">
        <v>12</v>
      </c>
      <c r="H1009" s="84" t="s">
        <v>407</v>
      </c>
      <c r="I1009" s="15" t="s">
        <v>11933</v>
      </c>
      <c r="J1009" s="8"/>
      <c r="K1009" s="7"/>
      <c r="L1009" s="179"/>
      <c r="M1009" s="277"/>
      <c r="N1009" s="126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2"/>
      <c r="AX1009" s="12"/>
      <c r="AY1009" s="12"/>
      <c r="AZ1009" s="12"/>
      <c r="BA1009" s="12"/>
      <c r="BB1009" s="12"/>
      <c r="BC1009" s="12"/>
      <c r="BD1009" s="12"/>
      <c r="BE1009" s="12"/>
      <c r="BF1009" s="12"/>
      <c r="BG1009" s="12"/>
      <c r="BH1009" s="12"/>
      <c r="BI1009" s="12"/>
      <c r="BJ1009" s="12"/>
      <c r="BK1009" s="12"/>
      <c r="BL1009" s="12"/>
      <c r="BM1009" s="12"/>
      <c r="BN1009" s="12"/>
      <c r="BO1009" s="12"/>
      <c r="BP1009" s="12"/>
      <c r="BQ1009" s="12"/>
      <c r="BR1009" s="12"/>
      <c r="BS1009" s="12"/>
      <c r="BT1009" s="12"/>
      <c r="BU1009" s="12"/>
      <c r="BV1009" s="12"/>
      <c r="BW1009" s="12"/>
      <c r="BX1009" s="12"/>
      <c r="BY1009" s="12"/>
      <c r="BZ1009" s="12"/>
      <c r="CA1009" s="12"/>
      <c r="CB1009" s="12"/>
      <c r="CC1009" s="12"/>
      <c r="CD1009" s="12"/>
      <c r="CE1009" s="12"/>
      <c r="CF1009" s="12"/>
      <c r="CG1009" s="12"/>
      <c r="CH1009" s="12"/>
      <c r="CI1009" s="12"/>
      <c r="CJ1009" s="12"/>
      <c r="CK1009" s="12"/>
      <c r="CL1009" s="12"/>
      <c r="CM1009" s="12"/>
      <c r="CN1009" s="12"/>
      <c r="CO1009" s="12"/>
      <c r="CP1009" s="12"/>
      <c r="CQ1009" s="12"/>
      <c r="CR1009" s="12"/>
      <c r="CS1009" s="12"/>
      <c r="CT1009" s="12"/>
      <c r="CU1009" s="12"/>
      <c r="CV1009" s="12"/>
      <c r="CW1009" s="12"/>
      <c r="CX1009" s="12"/>
      <c r="CY1009" s="12"/>
      <c r="CZ1009" s="12"/>
      <c r="DA1009" s="12"/>
      <c r="DB1009" s="12"/>
      <c r="DC1009" s="12"/>
      <c r="DD1009" s="12"/>
      <c r="DE1009" s="12"/>
      <c r="DF1009" s="12"/>
      <c r="DG1009" s="12"/>
      <c r="DH1009" s="12"/>
      <c r="DI1009" s="12"/>
      <c r="DJ1009" s="12"/>
      <c r="DK1009" s="12"/>
      <c r="DL1009" s="12"/>
      <c r="DM1009" s="12"/>
      <c r="DN1009" s="12"/>
      <c r="DO1009" s="12"/>
      <c r="DP1009" s="12"/>
      <c r="DQ1009" s="12"/>
      <c r="DR1009" s="12"/>
      <c r="DS1009" s="12"/>
      <c r="DT1009" s="12"/>
      <c r="DU1009" s="12"/>
      <c r="DV1009" s="12"/>
      <c r="DW1009" s="12"/>
      <c r="DX1009" s="12"/>
      <c r="DY1009" s="12"/>
      <c r="DZ1009" s="12"/>
      <c r="EA1009" s="12"/>
      <c r="EB1009" s="12"/>
      <c r="EC1009" s="12"/>
      <c r="ED1009" s="12"/>
      <c r="EE1009" s="12"/>
      <c r="EF1009" s="12"/>
      <c r="EG1009" s="12"/>
      <c r="EH1009" s="12"/>
      <c r="EI1009" s="12"/>
      <c r="EJ1009" s="12"/>
      <c r="EK1009" s="12"/>
      <c r="EL1009" s="12"/>
      <c r="EM1009" s="12"/>
      <c r="EN1009" s="12"/>
      <c r="EO1009" s="12"/>
      <c r="EP1009" s="12"/>
      <c r="EQ1009" s="12"/>
      <c r="ER1009" s="12"/>
      <c r="ES1009" s="12"/>
      <c r="ET1009" s="12"/>
      <c r="EU1009" s="12"/>
      <c r="EV1009" s="12"/>
      <c r="EW1009" s="12"/>
      <c r="EX1009" s="12"/>
      <c r="EY1009" s="12"/>
      <c r="EZ1009" s="12"/>
      <c r="FA1009" s="12"/>
      <c r="FB1009" s="12"/>
      <c r="FC1009" s="12"/>
      <c r="FD1009" s="12"/>
      <c r="FE1009" s="12"/>
      <c r="FF1009" s="12"/>
      <c r="FG1009" s="12"/>
      <c r="FH1009" s="12"/>
      <c r="FI1009" s="12"/>
      <c r="FJ1009" s="12"/>
      <c r="FK1009" s="12"/>
      <c r="FL1009" s="12"/>
      <c r="FM1009" s="12"/>
      <c r="FN1009" s="12"/>
      <c r="FO1009" s="12"/>
      <c r="FP1009" s="12"/>
      <c r="FQ1009" s="12"/>
      <c r="FR1009" s="12"/>
      <c r="FS1009" s="12"/>
      <c r="FT1009" s="12"/>
      <c r="FU1009" s="12"/>
      <c r="FV1009" s="12"/>
      <c r="FW1009" s="12"/>
      <c r="FX1009" s="12"/>
      <c r="FY1009" s="12"/>
      <c r="FZ1009" s="12"/>
      <c r="GA1009" s="12"/>
      <c r="GB1009" s="12"/>
      <c r="GC1009" s="12"/>
      <c r="GD1009" s="12"/>
      <c r="GE1009" s="12"/>
      <c r="GF1009" s="12"/>
      <c r="GG1009" s="12"/>
      <c r="GH1009" s="12"/>
      <c r="GI1009" s="12"/>
      <c r="GJ1009" s="12"/>
      <c r="GK1009" s="12"/>
      <c r="GL1009" s="12"/>
      <c r="GM1009" s="12"/>
      <c r="GN1009" s="12"/>
      <c r="GO1009" s="12"/>
      <c r="GP1009" s="12"/>
      <c r="GQ1009" s="12"/>
      <c r="GR1009" s="12"/>
      <c r="GS1009" s="12"/>
      <c r="GT1009" s="12"/>
      <c r="GU1009" s="12"/>
      <c r="GV1009" s="12"/>
      <c r="GW1009" s="12"/>
      <c r="GX1009" s="12"/>
      <c r="GY1009" s="12"/>
      <c r="GZ1009" s="12"/>
      <c r="HA1009" s="12"/>
      <c r="HB1009" s="12"/>
      <c r="HC1009" s="12"/>
      <c r="HD1009" s="12"/>
      <c r="HE1009" s="12"/>
      <c r="HF1009" s="12"/>
      <c r="HG1009" s="12"/>
      <c r="HH1009" s="12"/>
      <c r="HI1009" s="12"/>
      <c r="HJ1009" s="12"/>
      <c r="HK1009" s="12"/>
      <c r="HL1009" s="12"/>
      <c r="HM1009" s="12"/>
      <c r="HN1009" s="12"/>
      <c r="HO1009" s="12"/>
      <c r="HP1009" s="12"/>
      <c r="HQ1009" s="12"/>
      <c r="HR1009" s="12"/>
      <c r="HS1009" s="12"/>
      <c r="HT1009" s="12"/>
      <c r="HU1009" s="12"/>
      <c r="HV1009" s="12"/>
      <c r="HW1009" s="12"/>
      <c r="HX1009" s="12"/>
      <c r="HY1009" s="12"/>
      <c r="HZ1009" s="12"/>
      <c r="IA1009" s="12"/>
    </row>
    <row r="1010" spans="1:235" s="1" customFormat="1" ht="18" customHeight="1" x14ac:dyDescent="0.25">
      <c r="A1010" s="16" t="s">
        <v>11934</v>
      </c>
      <c r="B1010" s="3" t="str">
        <f t="shared" si="28"/>
        <v>WCat</v>
      </c>
      <c r="C1010" s="16"/>
      <c r="D1010" s="17"/>
      <c r="E1010" s="16"/>
      <c r="F1010" s="16"/>
      <c r="G1010" s="16" t="s">
        <v>12</v>
      </c>
      <c r="H1010" s="84" t="s">
        <v>407</v>
      </c>
      <c r="I1010" s="15" t="s">
        <v>11935</v>
      </c>
      <c r="J1010" s="16"/>
      <c r="K1010" s="18"/>
      <c r="L1010" s="179"/>
      <c r="M1010" s="277"/>
      <c r="N1010" s="126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  <c r="AX1010" s="12"/>
      <c r="AY1010" s="12"/>
      <c r="AZ1010" s="12"/>
      <c r="BA1010" s="12"/>
      <c r="BB1010" s="12"/>
      <c r="BC1010" s="12"/>
      <c r="BD1010" s="12"/>
      <c r="BE1010" s="12"/>
      <c r="BF1010" s="12"/>
      <c r="BG1010" s="12"/>
      <c r="BH1010" s="12"/>
      <c r="BI1010" s="12"/>
      <c r="BJ1010" s="12"/>
      <c r="BK1010" s="12"/>
      <c r="BL1010" s="12"/>
      <c r="BM1010" s="12"/>
      <c r="BN1010" s="12"/>
      <c r="BO1010" s="12"/>
      <c r="BP1010" s="12"/>
      <c r="BQ1010" s="12"/>
      <c r="BR1010" s="12"/>
      <c r="BS1010" s="12"/>
      <c r="BT1010" s="12"/>
      <c r="BU1010" s="12"/>
      <c r="BV1010" s="12"/>
      <c r="BW1010" s="12"/>
      <c r="BX1010" s="12"/>
      <c r="BY1010" s="12"/>
      <c r="BZ1010" s="12"/>
      <c r="CA1010" s="12"/>
      <c r="CB1010" s="12"/>
      <c r="CC1010" s="12"/>
      <c r="CD1010" s="12"/>
      <c r="CE1010" s="12"/>
      <c r="CF1010" s="12"/>
      <c r="CG1010" s="12"/>
      <c r="CH1010" s="12"/>
      <c r="CI1010" s="12"/>
      <c r="CJ1010" s="12"/>
      <c r="CK1010" s="12"/>
      <c r="CL1010" s="12"/>
      <c r="CM1010" s="12"/>
      <c r="CN1010" s="12"/>
      <c r="CO1010" s="12"/>
      <c r="CP1010" s="12"/>
      <c r="CQ1010" s="12"/>
      <c r="CR1010" s="12"/>
      <c r="CS1010" s="12"/>
      <c r="CT1010" s="12"/>
      <c r="CU1010" s="12"/>
      <c r="CV1010" s="12"/>
      <c r="CW1010" s="12"/>
      <c r="CX1010" s="12"/>
      <c r="CY1010" s="12"/>
      <c r="CZ1010" s="12"/>
      <c r="DA1010" s="12"/>
      <c r="DB1010" s="12"/>
      <c r="DC1010" s="12"/>
      <c r="DD1010" s="12"/>
      <c r="DE1010" s="12"/>
      <c r="DF1010" s="12"/>
      <c r="DG1010" s="12"/>
      <c r="DH1010" s="12"/>
      <c r="DI1010" s="12"/>
      <c r="DJ1010" s="12"/>
      <c r="DK1010" s="12"/>
      <c r="DL1010" s="12"/>
      <c r="DM1010" s="12"/>
      <c r="DN1010" s="12"/>
      <c r="DO1010" s="12"/>
      <c r="DP1010" s="12"/>
      <c r="DQ1010" s="12"/>
      <c r="DR1010" s="12"/>
      <c r="DS1010" s="12"/>
      <c r="DT1010" s="12"/>
      <c r="DU1010" s="12"/>
      <c r="DV1010" s="12"/>
      <c r="DW1010" s="12"/>
      <c r="DX1010" s="12"/>
      <c r="DY1010" s="12"/>
      <c r="DZ1010" s="12"/>
      <c r="EA1010" s="12"/>
      <c r="EB1010" s="12"/>
      <c r="EC1010" s="12"/>
      <c r="ED1010" s="12"/>
      <c r="EE1010" s="12"/>
      <c r="EF1010" s="12"/>
      <c r="EG1010" s="12"/>
      <c r="EH1010" s="12"/>
      <c r="EI1010" s="12"/>
      <c r="EJ1010" s="12"/>
      <c r="EK1010" s="12"/>
      <c r="EL1010" s="12"/>
      <c r="EM1010" s="12"/>
      <c r="EN1010" s="12"/>
      <c r="EO1010" s="12"/>
      <c r="EP1010" s="12"/>
      <c r="EQ1010" s="12"/>
      <c r="ER1010" s="12"/>
      <c r="ES1010" s="12"/>
      <c r="ET1010" s="12"/>
      <c r="EU1010" s="12"/>
      <c r="EV1010" s="12"/>
      <c r="EW1010" s="12"/>
      <c r="EX1010" s="12"/>
      <c r="EY1010" s="12"/>
      <c r="EZ1010" s="12"/>
      <c r="FA1010" s="12"/>
      <c r="FB1010" s="12"/>
      <c r="FC1010" s="12"/>
      <c r="FD1010" s="12"/>
      <c r="FE1010" s="12"/>
      <c r="FF1010" s="12"/>
      <c r="FG1010" s="12"/>
      <c r="FH1010" s="12"/>
      <c r="FI1010" s="12"/>
      <c r="FJ1010" s="12"/>
      <c r="FK1010" s="12"/>
      <c r="FL1010" s="12"/>
      <c r="FM1010" s="12"/>
      <c r="FN1010" s="12"/>
      <c r="FO1010" s="12"/>
      <c r="FP1010" s="12"/>
      <c r="FQ1010" s="12"/>
      <c r="FR1010" s="12"/>
      <c r="FS1010" s="12"/>
      <c r="FT1010" s="12"/>
      <c r="FU1010" s="12"/>
      <c r="FV1010" s="12"/>
      <c r="FW1010" s="12"/>
      <c r="FX1010" s="12"/>
      <c r="FY1010" s="12"/>
      <c r="FZ1010" s="12"/>
      <c r="GA1010" s="12"/>
      <c r="GB1010" s="12"/>
      <c r="GC1010" s="12"/>
      <c r="GD1010" s="12"/>
      <c r="GE1010" s="12"/>
      <c r="GF1010" s="12"/>
      <c r="GG1010" s="12"/>
      <c r="GH1010" s="12"/>
      <c r="GI1010" s="12"/>
      <c r="GJ1010" s="12"/>
      <c r="GK1010" s="12"/>
      <c r="GL1010" s="12"/>
      <c r="GM1010" s="12"/>
      <c r="GN1010" s="12"/>
      <c r="GO1010" s="12"/>
      <c r="GP1010" s="12"/>
      <c r="GQ1010" s="12"/>
      <c r="GR1010" s="12"/>
      <c r="GS1010" s="12"/>
      <c r="GT1010" s="12"/>
      <c r="GU1010" s="12"/>
      <c r="GV1010" s="12"/>
      <c r="GW1010" s="12"/>
      <c r="GX1010" s="12"/>
      <c r="GY1010" s="12"/>
      <c r="GZ1010" s="12"/>
      <c r="HA1010" s="12"/>
      <c r="HB1010" s="12"/>
      <c r="HC1010" s="12"/>
      <c r="HD1010" s="12"/>
      <c r="HE1010" s="12"/>
      <c r="HF1010" s="12"/>
      <c r="HG1010" s="12"/>
      <c r="HH1010" s="12"/>
      <c r="HI1010" s="12"/>
      <c r="HJ1010" s="12"/>
      <c r="HK1010" s="12"/>
      <c r="HL1010" s="12"/>
      <c r="HM1010" s="12"/>
      <c r="HN1010" s="12"/>
      <c r="HO1010" s="12"/>
      <c r="HP1010" s="12"/>
      <c r="HQ1010" s="12"/>
      <c r="HR1010" s="12"/>
      <c r="HS1010" s="12"/>
      <c r="HT1010" s="12"/>
      <c r="HU1010" s="12"/>
      <c r="HV1010" s="12"/>
      <c r="HW1010" s="12"/>
      <c r="HX1010" s="12"/>
      <c r="HY1010" s="12"/>
      <c r="HZ1010" s="12"/>
      <c r="IA1010" s="12"/>
    </row>
    <row r="1011" spans="1:235" s="1" customFormat="1" ht="18" customHeight="1" x14ac:dyDescent="0.25">
      <c r="A1011" s="16" t="s">
        <v>11936</v>
      </c>
      <c r="B1011" s="3" t="str">
        <f t="shared" si="28"/>
        <v>WCat</v>
      </c>
      <c r="C1011" s="16"/>
      <c r="D1011" s="17"/>
      <c r="E1011" s="16"/>
      <c r="F1011" s="16"/>
      <c r="G1011" s="16" t="s">
        <v>12</v>
      </c>
      <c r="H1011" s="84" t="s">
        <v>407</v>
      </c>
      <c r="I1011" s="15" t="s">
        <v>11937</v>
      </c>
      <c r="J1011" s="8"/>
      <c r="K1011" s="7"/>
      <c r="L1011" s="179"/>
      <c r="M1011" s="277"/>
      <c r="N1011" s="126"/>
    </row>
    <row r="1012" spans="1:235" s="1" customFormat="1" ht="18" customHeight="1" x14ac:dyDescent="0.25">
      <c r="A1012" s="16" t="s">
        <v>11938</v>
      </c>
      <c r="B1012" s="3" t="str">
        <f t="shared" si="28"/>
        <v>WCat</v>
      </c>
      <c r="C1012" s="16"/>
      <c r="D1012" s="17" t="s">
        <v>11939</v>
      </c>
      <c r="E1012" s="3" t="str">
        <f>HYPERLINK(CONCATENATE("http://www.worldcat.org/search?q=",D1012),"WCat")</f>
        <v>WCat</v>
      </c>
      <c r="F1012" s="16"/>
      <c r="G1012" s="16" t="s">
        <v>12</v>
      </c>
      <c r="H1012" s="84" t="s">
        <v>407</v>
      </c>
      <c r="I1012" s="15" t="s">
        <v>11940</v>
      </c>
      <c r="J1012" s="16"/>
      <c r="K1012" s="18"/>
      <c r="L1012" s="179"/>
      <c r="M1012" s="277"/>
      <c r="N1012" s="126"/>
    </row>
    <row r="1013" spans="1:235" s="1" customFormat="1" ht="18" customHeight="1" x14ac:dyDescent="0.25">
      <c r="A1013" s="16" t="s">
        <v>11941</v>
      </c>
      <c r="B1013" s="3" t="str">
        <f t="shared" si="28"/>
        <v>WCat</v>
      </c>
      <c r="C1013" s="16"/>
      <c r="D1013" s="17"/>
      <c r="E1013" s="16"/>
      <c r="F1013" s="16"/>
      <c r="G1013" s="16" t="s">
        <v>12</v>
      </c>
      <c r="H1013" s="84" t="s">
        <v>407</v>
      </c>
      <c r="I1013" s="15" t="s">
        <v>11942</v>
      </c>
      <c r="J1013" s="8"/>
      <c r="K1013" s="7"/>
      <c r="L1013" s="179"/>
      <c r="M1013" s="277"/>
      <c r="N1013" s="126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  <c r="AW1013" s="12"/>
      <c r="AX1013" s="12"/>
      <c r="AY1013" s="12"/>
      <c r="AZ1013" s="12"/>
      <c r="BA1013" s="12"/>
      <c r="BB1013" s="12"/>
      <c r="BC1013" s="12"/>
      <c r="BD1013" s="12"/>
      <c r="BE1013" s="12"/>
      <c r="BF1013" s="12"/>
      <c r="BG1013" s="12"/>
      <c r="BH1013" s="12"/>
      <c r="BI1013" s="12"/>
      <c r="BJ1013" s="12"/>
      <c r="BK1013" s="12"/>
      <c r="BL1013" s="12"/>
      <c r="BM1013" s="12"/>
      <c r="BN1013" s="12"/>
      <c r="BO1013" s="12"/>
      <c r="BP1013" s="12"/>
      <c r="BQ1013" s="12"/>
      <c r="BR1013" s="12"/>
      <c r="BS1013" s="12"/>
      <c r="BT1013" s="12"/>
      <c r="BU1013" s="12"/>
      <c r="BV1013" s="12"/>
      <c r="BW1013" s="12"/>
      <c r="BX1013" s="12"/>
      <c r="BY1013" s="12"/>
      <c r="BZ1013" s="12"/>
      <c r="CA1013" s="12"/>
      <c r="CB1013" s="12"/>
      <c r="CC1013" s="12"/>
      <c r="CD1013" s="12"/>
      <c r="CE1013" s="12"/>
      <c r="CF1013" s="12"/>
      <c r="CG1013" s="12"/>
      <c r="CH1013" s="12"/>
      <c r="CI1013" s="12"/>
      <c r="CJ1013" s="12"/>
      <c r="CK1013" s="12"/>
      <c r="CL1013" s="12"/>
      <c r="CM1013" s="12"/>
      <c r="CN1013" s="12"/>
      <c r="CO1013" s="12"/>
      <c r="CP1013" s="12"/>
      <c r="CQ1013" s="12"/>
      <c r="CR1013" s="12"/>
      <c r="CS1013" s="12"/>
      <c r="CT1013" s="12"/>
      <c r="CU1013" s="12"/>
      <c r="CV1013" s="12"/>
      <c r="CW1013" s="12"/>
      <c r="CX1013" s="12"/>
      <c r="CY1013" s="12"/>
      <c r="CZ1013" s="12"/>
      <c r="DA1013" s="12"/>
      <c r="DB1013" s="12"/>
      <c r="DC1013" s="12"/>
      <c r="DD1013" s="12"/>
      <c r="DE1013" s="12"/>
      <c r="DF1013" s="12"/>
      <c r="DG1013" s="12"/>
      <c r="DH1013" s="12"/>
      <c r="DI1013" s="12"/>
      <c r="DJ1013" s="12"/>
      <c r="DK1013" s="12"/>
      <c r="DL1013" s="12"/>
      <c r="DM1013" s="12"/>
      <c r="DN1013" s="12"/>
      <c r="DO1013" s="12"/>
      <c r="DP1013" s="12"/>
      <c r="DQ1013" s="12"/>
      <c r="DR1013" s="12"/>
      <c r="DS1013" s="12"/>
      <c r="DT1013" s="12"/>
      <c r="DU1013" s="12"/>
      <c r="DV1013" s="12"/>
      <c r="DW1013" s="12"/>
      <c r="DX1013" s="12"/>
      <c r="DY1013" s="12"/>
      <c r="DZ1013" s="12"/>
      <c r="EA1013" s="12"/>
      <c r="EB1013" s="12"/>
      <c r="EC1013" s="12"/>
      <c r="ED1013" s="12"/>
      <c r="EE1013" s="12"/>
      <c r="EF1013" s="12"/>
      <c r="EG1013" s="12"/>
      <c r="EH1013" s="12"/>
      <c r="EI1013" s="12"/>
      <c r="EJ1013" s="12"/>
      <c r="EK1013" s="12"/>
      <c r="EL1013" s="12"/>
      <c r="EM1013" s="12"/>
      <c r="EN1013" s="12"/>
      <c r="EO1013" s="12"/>
      <c r="EP1013" s="12"/>
      <c r="EQ1013" s="12"/>
      <c r="ER1013" s="12"/>
      <c r="ES1013" s="12"/>
      <c r="ET1013" s="12"/>
      <c r="EU1013" s="12"/>
      <c r="EV1013" s="12"/>
      <c r="EW1013" s="12"/>
      <c r="EX1013" s="12"/>
      <c r="EY1013" s="12"/>
      <c r="EZ1013" s="12"/>
      <c r="FA1013" s="12"/>
      <c r="FB1013" s="12"/>
      <c r="FC1013" s="12"/>
      <c r="FD1013" s="12"/>
      <c r="FE1013" s="12"/>
      <c r="FF1013" s="12"/>
      <c r="FG1013" s="12"/>
      <c r="FH1013" s="12"/>
      <c r="FI1013" s="12"/>
      <c r="FJ1013" s="12"/>
      <c r="FK1013" s="12"/>
      <c r="FL1013" s="12"/>
      <c r="FM1013" s="12"/>
      <c r="FN1013" s="12"/>
      <c r="FO1013" s="12"/>
      <c r="FP1013" s="12"/>
      <c r="FQ1013" s="12"/>
      <c r="FR1013" s="12"/>
      <c r="FS1013" s="12"/>
      <c r="FT1013" s="12"/>
      <c r="FU1013" s="12"/>
      <c r="FV1013" s="12"/>
      <c r="FW1013" s="12"/>
      <c r="FX1013" s="12"/>
      <c r="FY1013" s="12"/>
      <c r="FZ1013" s="12"/>
      <c r="GA1013" s="12"/>
      <c r="GB1013" s="12"/>
      <c r="GC1013" s="12"/>
      <c r="GD1013" s="12"/>
      <c r="GE1013" s="12"/>
      <c r="GF1013" s="12"/>
      <c r="GG1013" s="12"/>
      <c r="GH1013" s="12"/>
      <c r="GI1013" s="12"/>
      <c r="GJ1013" s="12"/>
      <c r="GK1013" s="12"/>
      <c r="GL1013" s="12"/>
      <c r="GM1013" s="12"/>
      <c r="GN1013" s="12"/>
      <c r="GO1013" s="12"/>
      <c r="GP1013" s="12"/>
      <c r="GQ1013" s="12"/>
      <c r="GR1013" s="12"/>
      <c r="GS1013" s="12"/>
      <c r="GT1013" s="12"/>
      <c r="GU1013" s="12"/>
      <c r="GV1013" s="12"/>
      <c r="GW1013" s="12"/>
      <c r="GX1013" s="12"/>
      <c r="GY1013" s="12"/>
      <c r="GZ1013" s="12"/>
      <c r="HA1013" s="12"/>
      <c r="HB1013" s="12"/>
      <c r="HC1013" s="12"/>
      <c r="HD1013" s="12"/>
      <c r="HE1013" s="12"/>
      <c r="HF1013" s="12"/>
      <c r="HG1013" s="12"/>
      <c r="HH1013" s="12"/>
      <c r="HI1013" s="12"/>
      <c r="HJ1013" s="12"/>
      <c r="HK1013" s="12"/>
      <c r="HL1013" s="12"/>
      <c r="HM1013" s="12"/>
      <c r="HN1013" s="12"/>
      <c r="HO1013" s="12"/>
      <c r="HP1013" s="12"/>
      <c r="HQ1013" s="12"/>
      <c r="HR1013" s="12"/>
      <c r="HS1013" s="12"/>
      <c r="HT1013" s="12"/>
      <c r="HU1013" s="12"/>
      <c r="HV1013" s="12"/>
      <c r="HW1013" s="12"/>
      <c r="HX1013" s="12"/>
      <c r="HY1013" s="12"/>
      <c r="HZ1013" s="12"/>
      <c r="IA1013" s="12"/>
    </row>
    <row r="1014" spans="1:235" s="1" customFormat="1" ht="18" customHeight="1" x14ac:dyDescent="0.25">
      <c r="A1014" s="16" t="s">
        <v>11943</v>
      </c>
      <c r="B1014" s="3" t="str">
        <f t="shared" si="28"/>
        <v>WCat</v>
      </c>
      <c r="C1014" s="16"/>
      <c r="D1014" s="17" t="s">
        <v>11944</v>
      </c>
      <c r="E1014" s="3" t="str">
        <f>HYPERLINK(CONCATENATE("http://www.worldcat.org/search?q=",D1014),"WCat")</f>
        <v>WCat</v>
      </c>
      <c r="F1014" s="16"/>
      <c r="G1014" s="16" t="s">
        <v>12</v>
      </c>
      <c r="H1014" s="84" t="s">
        <v>407</v>
      </c>
      <c r="I1014" s="15" t="s">
        <v>11945</v>
      </c>
      <c r="J1014" s="16"/>
      <c r="K1014" s="18"/>
      <c r="L1014" s="179"/>
      <c r="M1014" s="277"/>
      <c r="N1014" s="126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2"/>
      <c r="AX1014" s="12"/>
      <c r="AY1014" s="12"/>
      <c r="AZ1014" s="12"/>
      <c r="BA1014" s="12"/>
      <c r="BB1014" s="12"/>
      <c r="BC1014" s="12"/>
      <c r="BD1014" s="12"/>
      <c r="BE1014" s="12"/>
      <c r="BF1014" s="12"/>
      <c r="BG1014" s="12"/>
      <c r="BH1014" s="12"/>
      <c r="BI1014" s="12"/>
      <c r="BJ1014" s="12"/>
      <c r="BK1014" s="12"/>
      <c r="BL1014" s="12"/>
      <c r="BM1014" s="12"/>
      <c r="BN1014" s="12"/>
      <c r="BO1014" s="12"/>
      <c r="BP1014" s="12"/>
      <c r="BQ1014" s="12"/>
      <c r="BR1014" s="12"/>
      <c r="BS1014" s="12"/>
      <c r="BT1014" s="12"/>
      <c r="BU1014" s="12"/>
      <c r="BV1014" s="12"/>
      <c r="BW1014" s="12"/>
      <c r="BX1014" s="12"/>
      <c r="BY1014" s="12"/>
      <c r="BZ1014" s="12"/>
      <c r="CA1014" s="12"/>
      <c r="CB1014" s="12"/>
      <c r="CC1014" s="12"/>
      <c r="CD1014" s="12"/>
      <c r="CE1014" s="12"/>
      <c r="CF1014" s="12"/>
      <c r="CG1014" s="12"/>
      <c r="CH1014" s="12"/>
      <c r="CI1014" s="12"/>
      <c r="CJ1014" s="12"/>
      <c r="CK1014" s="12"/>
      <c r="CL1014" s="12"/>
      <c r="CM1014" s="12"/>
      <c r="CN1014" s="12"/>
      <c r="CO1014" s="12"/>
      <c r="CP1014" s="12"/>
      <c r="CQ1014" s="12"/>
      <c r="CR1014" s="12"/>
      <c r="CS1014" s="12"/>
      <c r="CT1014" s="12"/>
      <c r="CU1014" s="12"/>
      <c r="CV1014" s="12"/>
      <c r="CW1014" s="12"/>
      <c r="CX1014" s="12"/>
      <c r="CY1014" s="12"/>
      <c r="CZ1014" s="12"/>
      <c r="DA1014" s="12"/>
      <c r="DB1014" s="12"/>
      <c r="DC1014" s="12"/>
      <c r="DD1014" s="12"/>
      <c r="DE1014" s="12"/>
      <c r="DF1014" s="12"/>
      <c r="DG1014" s="12"/>
      <c r="DH1014" s="12"/>
      <c r="DI1014" s="12"/>
      <c r="DJ1014" s="12"/>
      <c r="DK1014" s="12"/>
      <c r="DL1014" s="12"/>
      <c r="DM1014" s="12"/>
      <c r="DN1014" s="12"/>
      <c r="DO1014" s="12"/>
      <c r="DP1014" s="12"/>
      <c r="DQ1014" s="12"/>
      <c r="DR1014" s="12"/>
      <c r="DS1014" s="12"/>
      <c r="DT1014" s="12"/>
      <c r="DU1014" s="12"/>
      <c r="DV1014" s="12"/>
      <c r="DW1014" s="12"/>
      <c r="DX1014" s="12"/>
      <c r="DY1014" s="12"/>
      <c r="DZ1014" s="12"/>
      <c r="EA1014" s="12"/>
      <c r="EB1014" s="12"/>
      <c r="EC1014" s="12"/>
      <c r="ED1014" s="12"/>
      <c r="EE1014" s="12"/>
      <c r="EF1014" s="12"/>
      <c r="EG1014" s="12"/>
      <c r="EH1014" s="12"/>
      <c r="EI1014" s="12"/>
      <c r="EJ1014" s="12"/>
      <c r="EK1014" s="12"/>
      <c r="EL1014" s="12"/>
      <c r="EM1014" s="12"/>
      <c r="EN1014" s="12"/>
      <c r="EO1014" s="12"/>
      <c r="EP1014" s="12"/>
      <c r="EQ1014" s="12"/>
      <c r="ER1014" s="12"/>
      <c r="ES1014" s="12"/>
      <c r="ET1014" s="12"/>
      <c r="EU1014" s="12"/>
      <c r="EV1014" s="12"/>
      <c r="EW1014" s="12"/>
      <c r="EX1014" s="12"/>
      <c r="EY1014" s="12"/>
      <c r="EZ1014" s="12"/>
      <c r="FA1014" s="12"/>
      <c r="FB1014" s="12"/>
      <c r="FC1014" s="12"/>
      <c r="FD1014" s="12"/>
      <c r="FE1014" s="12"/>
      <c r="FF1014" s="12"/>
      <c r="FG1014" s="12"/>
      <c r="FH1014" s="12"/>
      <c r="FI1014" s="12"/>
      <c r="FJ1014" s="12"/>
      <c r="FK1014" s="12"/>
      <c r="FL1014" s="12"/>
      <c r="FM1014" s="12"/>
      <c r="FN1014" s="12"/>
      <c r="FO1014" s="12"/>
      <c r="FP1014" s="12"/>
      <c r="FQ1014" s="12"/>
      <c r="FR1014" s="12"/>
      <c r="FS1014" s="12"/>
      <c r="FT1014" s="12"/>
      <c r="FU1014" s="12"/>
      <c r="FV1014" s="12"/>
      <c r="FW1014" s="12"/>
      <c r="FX1014" s="12"/>
      <c r="FY1014" s="12"/>
      <c r="FZ1014" s="12"/>
      <c r="GA1014" s="12"/>
      <c r="GB1014" s="12"/>
      <c r="GC1014" s="12"/>
      <c r="GD1014" s="12"/>
      <c r="GE1014" s="12"/>
      <c r="GF1014" s="12"/>
      <c r="GG1014" s="12"/>
      <c r="GH1014" s="12"/>
      <c r="GI1014" s="12"/>
      <c r="GJ1014" s="12"/>
      <c r="GK1014" s="12"/>
      <c r="GL1014" s="12"/>
      <c r="GM1014" s="12"/>
      <c r="GN1014" s="12"/>
      <c r="GO1014" s="12"/>
      <c r="GP1014" s="12"/>
      <c r="GQ1014" s="12"/>
      <c r="GR1014" s="12"/>
      <c r="GS1014" s="12"/>
      <c r="GT1014" s="12"/>
      <c r="GU1014" s="12"/>
      <c r="GV1014" s="12"/>
      <c r="GW1014" s="12"/>
      <c r="GX1014" s="12"/>
      <c r="GY1014" s="12"/>
      <c r="GZ1014" s="12"/>
      <c r="HA1014" s="12"/>
      <c r="HB1014" s="12"/>
      <c r="HC1014" s="12"/>
      <c r="HD1014" s="12"/>
      <c r="HE1014" s="12"/>
      <c r="HF1014" s="12"/>
      <c r="HG1014" s="12"/>
      <c r="HH1014" s="12"/>
      <c r="HI1014" s="12"/>
      <c r="HJ1014" s="12"/>
      <c r="HK1014" s="12"/>
      <c r="HL1014" s="12"/>
      <c r="HM1014" s="12"/>
      <c r="HN1014" s="12"/>
      <c r="HO1014" s="12"/>
      <c r="HP1014" s="12"/>
      <c r="HQ1014" s="12"/>
      <c r="HR1014" s="12"/>
      <c r="HS1014" s="12"/>
      <c r="HT1014" s="12"/>
      <c r="HU1014" s="12"/>
      <c r="HV1014" s="12"/>
      <c r="HW1014" s="12"/>
      <c r="HX1014" s="12"/>
      <c r="HY1014" s="12"/>
      <c r="HZ1014" s="12"/>
      <c r="IA1014" s="12"/>
    </row>
    <row r="1015" spans="1:235" s="1" customFormat="1" ht="18" customHeight="1" x14ac:dyDescent="0.25">
      <c r="A1015" s="16" t="s">
        <v>11946</v>
      </c>
      <c r="B1015" s="3" t="str">
        <f t="shared" si="28"/>
        <v>WCat</v>
      </c>
      <c r="C1015" s="16"/>
      <c r="D1015" s="17"/>
      <c r="E1015" s="16"/>
      <c r="F1015" s="16"/>
      <c r="G1015" s="16" t="s">
        <v>12</v>
      </c>
      <c r="H1015" s="84" t="s">
        <v>407</v>
      </c>
      <c r="I1015" s="15" t="s">
        <v>11947</v>
      </c>
      <c r="J1015" s="8"/>
      <c r="K1015" s="7"/>
      <c r="L1015" s="179"/>
      <c r="M1015" s="277"/>
      <c r="N1015" s="126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2"/>
      <c r="AX1015" s="12"/>
      <c r="AY1015" s="12"/>
      <c r="AZ1015" s="12"/>
      <c r="BA1015" s="12"/>
      <c r="BB1015" s="12"/>
      <c r="BC1015" s="12"/>
      <c r="BD1015" s="12"/>
      <c r="BE1015" s="12"/>
      <c r="BF1015" s="12"/>
      <c r="BG1015" s="12"/>
      <c r="BH1015" s="12"/>
      <c r="BI1015" s="12"/>
      <c r="BJ1015" s="12"/>
      <c r="BK1015" s="12"/>
      <c r="BL1015" s="12"/>
      <c r="BM1015" s="12"/>
      <c r="BN1015" s="12"/>
      <c r="BO1015" s="12"/>
      <c r="BP1015" s="12"/>
      <c r="BQ1015" s="12"/>
      <c r="BR1015" s="12"/>
      <c r="BS1015" s="12"/>
      <c r="BT1015" s="12"/>
      <c r="BU1015" s="12"/>
      <c r="BV1015" s="12"/>
      <c r="BW1015" s="12"/>
      <c r="BX1015" s="12"/>
      <c r="BY1015" s="12"/>
      <c r="BZ1015" s="12"/>
      <c r="CA1015" s="12"/>
      <c r="CB1015" s="12"/>
      <c r="CC1015" s="12"/>
      <c r="CD1015" s="12"/>
      <c r="CE1015" s="12"/>
      <c r="CF1015" s="12"/>
      <c r="CG1015" s="12"/>
      <c r="CH1015" s="12"/>
      <c r="CI1015" s="12"/>
      <c r="CJ1015" s="12"/>
      <c r="CK1015" s="12"/>
      <c r="CL1015" s="12"/>
      <c r="CM1015" s="12"/>
      <c r="CN1015" s="12"/>
      <c r="CO1015" s="12"/>
      <c r="CP1015" s="12"/>
      <c r="CQ1015" s="12"/>
      <c r="CR1015" s="12"/>
      <c r="CS1015" s="12"/>
      <c r="CT1015" s="12"/>
      <c r="CU1015" s="12"/>
      <c r="CV1015" s="12"/>
      <c r="CW1015" s="12"/>
      <c r="CX1015" s="12"/>
      <c r="CY1015" s="12"/>
      <c r="CZ1015" s="12"/>
      <c r="DA1015" s="12"/>
      <c r="DB1015" s="12"/>
      <c r="DC1015" s="12"/>
      <c r="DD1015" s="12"/>
      <c r="DE1015" s="12"/>
      <c r="DF1015" s="12"/>
      <c r="DG1015" s="12"/>
      <c r="DH1015" s="12"/>
      <c r="DI1015" s="12"/>
      <c r="DJ1015" s="12"/>
      <c r="DK1015" s="12"/>
      <c r="DL1015" s="12"/>
      <c r="DM1015" s="12"/>
      <c r="DN1015" s="12"/>
      <c r="DO1015" s="12"/>
      <c r="DP1015" s="12"/>
      <c r="DQ1015" s="12"/>
      <c r="DR1015" s="12"/>
      <c r="DS1015" s="12"/>
      <c r="DT1015" s="12"/>
      <c r="DU1015" s="12"/>
      <c r="DV1015" s="12"/>
      <c r="DW1015" s="12"/>
      <c r="DX1015" s="12"/>
      <c r="DY1015" s="12"/>
      <c r="DZ1015" s="12"/>
      <c r="EA1015" s="12"/>
      <c r="EB1015" s="12"/>
      <c r="EC1015" s="12"/>
      <c r="ED1015" s="12"/>
      <c r="EE1015" s="12"/>
      <c r="EF1015" s="12"/>
      <c r="EG1015" s="12"/>
      <c r="EH1015" s="12"/>
      <c r="EI1015" s="12"/>
      <c r="EJ1015" s="12"/>
      <c r="EK1015" s="12"/>
      <c r="EL1015" s="12"/>
      <c r="EM1015" s="12"/>
      <c r="EN1015" s="12"/>
      <c r="EO1015" s="12"/>
      <c r="EP1015" s="12"/>
      <c r="EQ1015" s="12"/>
      <c r="ER1015" s="12"/>
      <c r="ES1015" s="12"/>
      <c r="ET1015" s="12"/>
      <c r="EU1015" s="12"/>
      <c r="EV1015" s="12"/>
      <c r="EW1015" s="12"/>
      <c r="EX1015" s="12"/>
      <c r="EY1015" s="12"/>
      <c r="EZ1015" s="12"/>
      <c r="FA1015" s="12"/>
      <c r="FB1015" s="12"/>
      <c r="FC1015" s="12"/>
      <c r="FD1015" s="12"/>
      <c r="FE1015" s="12"/>
      <c r="FF1015" s="12"/>
      <c r="FG1015" s="12"/>
      <c r="FH1015" s="12"/>
      <c r="FI1015" s="12"/>
      <c r="FJ1015" s="12"/>
      <c r="FK1015" s="12"/>
      <c r="FL1015" s="12"/>
      <c r="FM1015" s="12"/>
      <c r="FN1015" s="12"/>
      <c r="FO1015" s="12"/>
      <c r="FP1015" s="12"/>
      <c r="FQ1015" s="12"/>
      <c r="FR1015" s="12"/>
      <c r="FS1015" s="12"/>
      <c r="FT1015" s="12"/>
      <c r="FU1015" s="12"/>
      <c r="FV1015" s="12"/>
      <c r="FW1015" s="12"/>
      <c r="FX1015" s="12"/>
      <c r="FY1015" s="12"/>
      <c r="FZ1015" s="12"/>
      <c r="GA1015" s="12"/>
      <c r="GB1015" s="12"/>
      <c r="GC1015" s="12"/>
      <c r="GD1015" s="12"/>
      <c r="GE1015" s="12"/>
      <c r="GF1015" s="12"/>
      <c r="GG1015" s="12"/>
      <c r="GH1015" s="12"/>
      <c r="GI1015" s="12"/>
      <c r="GJ1015" s="12"/>
      <c r="GK1015" s="12"/>
      <c r="GL1015" s="12"/>
      <c r="GM1015" s="12"/>
      <c r="GN1015" s="12"/>
      <c r="GO1015" s="12"/>
      <c r="GP1015" s="12"/>
      <c r="GQ1015" s="12"/>
      <c r="GR1015" s="12"/>
      <c r="GS1015" s="12"/>
      <c r="GT1015" s="12"/>
      <c r="GU1015" s="12"/>
      <c r="GV1015" s="12"/>
      <c r="GW1015" s="12"/>
      <c r="GX1015" s="12"/>
      <c r="GY1015" s="12"/>
      <c r="GZ1015" s="12"/>
      <c r="HA1015" s="12"/>
      <c r="HB1015" s="12"/>
      <c r="HC1015" s="12"/>
      <c r="HD1015" s="12"/>
      <c r="HE1015" s="12"/>
      <c r="HF1015" s="12"/>
      <c r="HG1015" s="12"/>
      <c r="HH1015" s="12"/>
      <c r="HI1015" s="12"/>
      <c r="HJ1015" s="12"/>
      <c r="HK1015" s="12"/>
      <c r="HL1015" s="12"/>
      <c r="HM1015" s="12"/>
      <c r="HN1015" s="12"/>
      <c r="HO1015" s="12"/>
      <c r="HP1015" s="12"/>
      <c r="HQ1015" s="12"/>
      <c r="HR1015" s="12"/>
      <c r="HS1015" s="12"/>
      <c r="HT1015" s="12"/>
      <c r="HU1015" s="12"/>
      <c r="HV1015" s="12"/>
      <c r="HW1015" s="12"/>
      <c r="HX1015" s="12"/>
      <c r="HY1015" s="12"/>
      <c r="HZ1015" s="12"/>
      <c r="IA1015" s="12"/>
    </row>
    <row r="1016" spans="1:235" s="1" customFormat="1" ht="18" customHeight="1" x14ac:dyDescent="0.25">
      <c r="A1016" s="16" t="s">
        <v>11948</v>
      </c>
      <c r="B1016" s="3" t="str">
        <f t="shared" si="28"/>
        <v>WCat</v>
      </c>
      <c r="C1016" s="16"/>
      <c r="D1016" s="17"/>
      <c r="E1016" s="16"/>
      <c r="F1016" s="16"/>
      <c r="G1016" s="16" t="s">
        <v>12</v>
      </c>
      <c r="H1016" s="84" t="s">
        <v>407</v>
      </c>
      <c r="I1016" s="15" t="s">
        <v>11949</v>
      </c>
      <c r="J1016" s="16"/>
      <c r="K1016" s="18"/>
      <c r="L1016" s="179"/>
      <c r="M1016" s="277"/>
      <c r="N1016" s="126"/>
    </row>
    <row r="1017" spans="1:235" s="1" customFormat="1" ht="18" customHeight="1" x14ac:dyDescent="0.25">
      <c r="A1017" s="16" t="s">
        <v>11950</v>
      </c>
      <c r="B1017" s="3" t="str">
        <f t="shared" si="28"/>
        <v>WCat</v>
      </c>
      <c r="C1017" s="16"/>
      <c r="D1017" s="17"/>
      <c r="E1017" s="16"/>
      <c r="F1017" s="16"/>
      <c r="G1017" s="16" t="s">
        <v>12</v>
      </c>
      <c r="H1017" s="84" t="s">
        <v>407</v>
      </c>
      <c r="I1017" s="15" t="s">
        <v>11951</v>
      </c>
      <c r="J1017" s="8"/>
      <c r="K1017" s="7"/>
      <c r="L1017" s="179"/>
      <c r="M1017" s="277"/>
      <c r="N1017" s="126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  <c r="AW1017" s="12"/>
      <c r="AX1017" s="12"/>
      <c r="AY1017" s="12"/>
      <c r="AZ1017" s="12"/>
      <c r="BA1017" s="12"/>
      <c r="BB1017" s="12"/>
      <c r="BC1017" s="12"/>
      <c r="BD1017" s="12"/>
      <c r="BE1017" s="12"/>
      <c r="BF1017" s="12"/>
      <c r="BG1017" s="12"/>
      <c r="BH1017" s="12"/>
      <c r="BI1017" s="12"/>
      <c r="BJ1017" s="12"/>
      <c r="BK1017" s="12"/>
      <c r="BL1017" s="12"/>
      <c r="BM1017" s="12"/>
      <c r="BN1017" s="12"/>
      <c r="BO1017" s="12"/>
      <c r="BP1017" s="12"/>
      <c r="BQ1017" s="12"/>
      <c r="BR1017" s="12"/>
      <c r="BS1017" s="12"/>
      <c r="BT1017" s="12"/>
      <c r="BU1017" s="12"/>
      <c r="BV1017" s="12"/>
      <c r="BW1017" s="12"/>
      <c r="BX1017" s="12"/>
      <c r="BY1017" s="12"/>
      <c r="BZ1017" s="12"/>
      <c r="CA1017" s="12"/>
      <c r="CB1017" s="12"/>
      <c r="CC1017" s="12"/>
      <c r="CD1017" s="12"/>
      <c r="CE1017" s="12"/>
      <c r="CF1017" s="12"/>
      <c r="CG1017" s="12"/>
      <c r="CH1017" s="12"/>
      <c r="CI1017" s="12"/>
      <c r="CJ1017" s="12"/>
      <c r="CK1017" s="12"/>
      <c r="CL1017" s="12"/>
      <c r="CM1017" s="12"/>
      <c r="CN1017" s="12"/>
      <c r="CO1017" s="12"/>
      <c r="CP1017" s="12"/>
      <c r="CQ1017" s="12"/>
      <c r="CR1017" s="12"/>
      <c r="CS1017" s="12"/>
      <c r="CT1017" s="12"/>
      <c r="CU1017" s="12"/>
      <c r="CV1017" s="12"/>
      <c r="CW1017" s="12"/>
      <c r="CX1017" s="12"/>
      <c r="CY1017" s="12"/>
      <c r="CZ1017" s="12"/>
      <c r="DA1017" s="12"/>
      <c r="DB1017" s="12"/>
      <c r="DC1017" s="12"/>
      <c r="DD1017" s="12"/>
      <c r="DE1017" s="12"/>
      <c r="DF1017" s="12"/>
      <c r="DG1017" s="12"/>
      <c r="DH1017" s="12"/>
      <c r="DI1017" s="12"/>
      <c r="DJ1017" s="12"/>
      <c r="DK1017" s="12"/>
      <c r="DL1017" s="12"/>
      <c r="DM1017" s="12"/>
      <c r="DN1017" s="12"/>
      <c r="DO1017" s="12"/>
      <c r="DP1017" s="12"/>
      <c r="DQ1017" s="12"/>
      <c r="DR1017" s="12"/>
      <c r="DS1017" s="12"/>
      <c r="DT1017" s="12"/>
      <c r="DU1017" s="12"/>
      <c r="DV1017" s="12"/>
      <c r="DW1017" s="12"/>
      <c r="DX1017" s="12"/>
      <c r="DY1017" s="12"/>
      <c r="DZ1017" s="12"/>
      <c r="EA1017" s="12"/>
      <c r="EB1017" s="12"/>
      <c r="EC1017" s="12"/>
      <c r="ED1017" s="12"/>
      <c r="EE1017" s="12"/>
      <c r="EF1017" s="12"/>
      <c r="EG1017" s="12"/>
      <c r="EH1017" s="12"/>
      <c r="EI1017" s="12"/>
      <c r="EJ1017" s="12"/>
      <c r="EK1017" s="12"/>
      <c r="EL1017" s="12"/>
      <c r="EM1017" s="12"/>
      <c r="EN1017" s="12"/>
      <c r="EO1017" s="12"/>
      <c r="EP1017" s="12"/>
      <c r="EQ1017" s="12"/>
      <c r="ER1017" s="12"/>
      <c r="ES1017" s="12"/>
      <c r="ET1017" s="12"/>
      <c r="EU1017" s="12"/>
      <c r="EV1017" s="12"/>
      <c r="EW1017" s="12"/>
      <c r="EX1017" s="12"/>
      <c r="EY1017" s="12"/>
      <c r="EZ1017" s="12"/>
      <c r="FA1017" s="12"/>
      <c r="FB1017" s="12"/>
      <c r="FC1017" s="12"/>
      <c r="FD1017" s="12"/>
      <c r="FE1017" s="12"/>
      <c r="FF1017" s="12"/>
      <c r="FG1017" s="12"/>
      <c r="FH1017" s="12"/>
      <c r="FI1017" s="12"/>
      <c r="FJ1017" s="12"/>
      <c r="FK1017" s="12"/>
      <c r="FL1017" s="12"/>
      <c r="FM1017" s="12"/>
      <c r="FN1017" s="12"/>
      <c r="FO1017" s="12"/>
      <c r="FP1017" s="12"/>
      <c r="FQ1017" s="12"/>
      <c r="FR1017" s="12"/>
      <c r="FS1017" s="12"/>
      <c r="FT1017" s="12"/>
      <c r="FU1017" s="12"/>
      <c r="FV1017" s="12"/>
      <c r="FW1017" s="12"/>
      <c r="FX1017" s="12"/>
      <c r="FY1017" s="12"/>
      <c r="FZ1017" s="12"/>
      <c r="GA1017" s="12"/>
      <c r="GB1017" s="12"/>
      <c r="GC1017" s="12"/>
      <c r="GD1017" s="12"/>
      <c r="GE1017" s="12"/>
      <c r="GF1017" s="12"/>
      <c r="GG1017" s="12"/>
      <c r="GH1017" s="12"/>
      <c r="GI1017" s="12"/>
      <c r="GJ1017" s="12"/>
      <c r="GK1017" s="12"/>
      <c r="GL1017" s="12"/>
      <c r="GM1017" s="12"/>
      <c r="GN1017" s="12"/>
      <c r="GO1017" s="12"/>
      <c r="GP1017" s="12"/>
      <c r="GQ1017" s="12"/>
      <c r="GR1017" s="12"/>
      <c r="GS1017" s="12"/>
      <c r="GT1017" s="12"/>
      <c r="GU1017" s="12"/>
      <c r="GV1017" s="12"/>
      <c r="GW1017" s="12"/>
      <c r="GX1017" s="12"/>
      <c r="GY1017" s="12"/>
      <c r="GZ1017" s="12"/>
      <c r="HA1017" s="12"/>
      <c r="HB1017" s="12"/>
      <c r="HC1017" s="12"/>
      <c r="HD1017" s="12"/>
      <c r="HE1017" s="12"/>
      <c r="HF1017" s="12"/>
      <c r="HG1017" s="12"/>
      <c r="HH1017" s="12"/>
      <c r="HI1017" s="12"/>
      <c r="HJ1017" s="12"/>
      <c r="HK1017" s="12"/>
      <c r="HL1017" s="12"/>
      <c r="HM1017" s="12"/>
      <c r="HN1017" s="12"/>
      <c r="HO1017" s="12"/>
      <c r="HP1017" s="12"/>
      <c r="HQ1017" s="12"/>
      <c r="HR1017" s="12"/>
      <c r="HS1017" s="12"/>
      <c r="HT1017" s="12"/>
      <c r="HU1017" s="12"/>
      <c r="HV1017" s="12"/>
      <c r="HW1017" s="12"/>
      <c r="HX1017" s="12"/>
      <c r="HY1017" s="12"/>
      <c r="HZ1017" s="12"/>
      <c r="IA1017" s="12"/>
    </row>
    <row r="1018" spans="1:235" s="1" customFormat="1" ht="18" customHeight="1" x14ac:dyDescent="0.25">
      <c r="A1018" s="16" t="s">
        <v>11952</v>
      </c>
      <c r="B1018" s="3" t="str">
        <f t="shared" si="28"/>
        <v>WCat</v>
      </c>
      <c r="C1018" s="16"/>
      <c r="D1018" s="17"/>
      <c r="E1018" s="16"/>
      <c r="F1018" s="16"/>
      <c r="G1018" s="16" t="s">
        <v>12</v>
      </c>
      <c r="H1018" s="84" t="s">
        <v>407</v>
      </c>
      <c r="I1018" s="15" t="s">
        <v>11953</v>
      </c>
      <c r="J1018" s="16"/>
      <c r="K1018" s="18"/>
      <c r="L1018" s="179"/>
      <c r="M1018" s="277"/>
      <c r="N1018" s="126"/>
    </row>
    <row r="1019" spans="1:235" s="1" customFormat="1" ht="18" customHeight="1" x14ac:dyDescent="0.25">
      <c r="A1019" s="16" t="s">
        <v>11954</v>
      </c>
      <c r="B1019" s="3" t="str">
        <f t="shared" si="28"/>
        <v>WCat</v>
      </c>
      <c r="C1019" s="16"/>
      <c r="D1019" s="17" t="s">
        <v>11955</v>
      </c>
      <c r="E1019" s="3" t="str">
        <f>HYPERLINK(CONCATENATE("http://www.worldcat.org/search?q=",D1019),"WCat")</f>
        <v>WCat</v>
      </c>
      <c r="F1019" s="16"/>
      <c r="G1019" s="16" t="s">
        <v>12</v>
      </c>
      <c r="H1019" s="84" t="s">
        <v>407</v>
      </c>
      <c r="I1019" s="15" t="s">
        <v>11956</v>
      </c>
      <c r="J1019" s="16"/>
      <c r="K1019" s="18"/>
      <c r="L1019" s="179"/>
      <c r="M1019" s="277"/>
      <c r="N1019" s="126"/>
    </row>
    <row r="1020" spans="1:235" s="1" customFormat="1" ht="18" customHeight="1" x14ac:dyDescent="0.25">
      <c r="A1020" s="16" t="s">
        <v>11957</v>
      </c>
      <c r="B1020" s="3" t="str">
        <f t="shared" si="28"/>
        <v>WCat</v>
      </c>
      <c r="C1020" s="16"/>
      <c r="D1020" s="17"/>
      <c r="E1020" s="16"/>
      <c r="F1020" s="16"/>
      <c r="G1020" s="16" t="s">
        <v>12</v>
      </c>
      <c r="H1020" s="84" t="s">
        <v>407</v>
      </c>
      <c r="I1020" s="15" t="s">
        <v>11958</v>
      </c>
      <c r="J1020" s="8"/>
      <c r="K1020" s="7"/>
      <c r="L1020" s="179"/>
      <c r="M1020" s="277"/>
      <c r="N1020" s="126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  <c r="AW1020" s="12"/>
      <c r="AX1020" s="12"/>
      <c r="AY1020" s="12"/>
      <c r="AZ1020" s="12"/>
      <c r="BA1020" s="12"/>
      <c r="BB1020" s="12"/>
      <c r="BC1020" s="12"/>
      <c r="BD1020" s="12"/>
      <c r="BE1020" s="12"/>
      <c r="BF1020" s="12"/>
      <c r="BG1020" s="12"/>
      <c r="BH1020" s="12"/>
      <c r="BI1020" s="12"/>
      <c r="BJ1020" s="12"/>
      <c r="BK1020" s="12"/>
      <c r="BL1020" s="12"/>
      <c r="BM1020" s="12"/>
      <c r="BN1020" s="12"/>
      <c r="BO1020" s="12"/>
      <c r="BP1020" s="12"/>
      <c r="BQ1020" s="12"/>
      <c r="BR1020" s="12"/>
      <c r="BS1020" s="12"/>
      <c r="BT1020" s="12"/>
      <c r="BU1020" s="12"/>
      <c r="BV1020" s="12"/>
      <c r="BW1020" s="12"/>
      <c r="BX1020" s="12"/>
      <c r="BY1020" s="12"/>
      <c r="BZ1020" s="12"/>
      <c r="CA1020" s="12"/>
      <c r="CB1020" s="12"/>
      <c r="CC1020" s="12"/>
      <c r="CD1020" s="12"/>
      <c r="CE1020" s="12"/>
      <c r="CF1020" s="12"/>
      <c r="CG1020" s="12"/>
      <c r="CH1020" s="12"/>
      <c r="CI1020" s="12"/>
      <c r="CJ1020" s="12"/>
      <c r="CK1020" s="12"/>
      <c r="CL1020" s="12"/>
      <c r="CM1020" s="12"/>
      <c r="CN1020" s="12"/>
      <c r="CO1020" s="12"/>
      <c r="CP1020" s="12"/>
      <c r="CQ1020" s="12"/>
      <c r="CR1020" s="12"/>
      <c r="CS1020" s="12"/>
      <c r="CT1020" s="12"/>
      <c r="CU1020" s="12"/>
      <c r="CV1020" s="12"/>
      <c r="CW1020" s="12"/>
      <c r="CX1020" s="12"/>
      <c r="CY1020" s="12"/>
      <c r="CZ1020" s="12"/>
      <c r="DA1020" s="12"/>
      <c r="DB1020" s="12"/>
      <c r="DC1020" s="12"/>
      <c r="DD1020" s="12"/>
      <c r="DE1020" s="12"/>
      <c r="DF1020" s="12"/>
      <c r="DG1020" s="12"/>
      <c r="DH1020" s="12"/>
      <c r="DI1020" s="12"/>
      <c r="DJ1020" s="12"/>
      <c r="DK1020" s="12"/>
      <c r="DL1020" s="12"/>
      <c r="DM1020" s="12"/>
      <c r="DN1020" s="12"/>
      <c r="DO1020" s="12"/>
      <c r="DP1020" s="12"/>
      <c r="DQ1020" s="12"/>
      <c r="DR1020" s="12"/>
      <c r="DS1020" s="12"/>
      <c r="DT1020" s="12"/>
      <c r="DU1020" s="12"/>
      <c r="DV1020" s="12"/>
      <c r="DW1020" s="12"/>
      <c r="DX1020" s="12"/>
      <c r="DY1020" s="12"/>
      <c r="DZ1020" s="12"/>
      <c r="EA1020" s="12"/>
      <c r="EB1020" s="12"/>
      <c r="EC1020" s="12"/>
      <c r="ED1020" s="12"/>
      <c r="EE1020" s="12"/>
      <c r="EF1020" s="12"/>
      <c r="EG1020" s="12"/>
      <c r="EH1020" s="12"/>
      <c r="EI1020" s="12"/>
      <c r="EJ1020" s="12"/>
      <c r="EK1020" s="12"/>
      <c r="EL1020" s="12"/>
      <c r="EM1020" s="12"/>
      <c r="EN1020" s="12"/>
      <c r="EO1020" s="12"/>
      <c r="EP1020" s="12"/>
      <c r="EQ1020" s="12"/>
      <c r="ER1020" s="12"/>
      <c r="ES1020" s="12"/>
      <c r="ET1020" s="12"/>
      <c r="EU1020" s="12"/>
      <c r="EV1020" s="12"/>
      <c r="EW1020" s="12"/>
      <c r="EX1020" s="12"/>
      <c r="EY1020" s="12"/>
      <c r="EZ1020" s="12"/>
      <c r="FA1020" s="12"/>
      <c r="FB1020" s="12"/>
      <c r="FC1020" s="12"/>
      <c r="FD1020" s="12"/>
      <c r="FE1020" s="12"/>
      <c r="FF1020" s="12"/>
      <c r="FG1020" s="12"/>
      <c r="FH1020" s="12"/>
      <c r="FI1020" s="12"/>
      <c r="FJ1020" s="12"/>
      <c r="FK1020" s="12"/>
      <c r="FL1020" s="12"/>
      <c r="FM1020" s="12"/>
      <c r="FN1020" s="12"/>
      <c r="FO1020" s="12"/>
      <c r="FP1020" s="12"/>
      <c r="FQ1020" s="12"/>
      <c r="FR1020" s="12"/>
      <c r="FS1020" s="12"/>
      <c r="FT1020" s="12"/>
      <c r="FU1020" s="12"/>
      <c r="FV1020" s="12"/>
      <c r="FW1020" s="12"/>
      <c r="FX1020" s="12"/>
      <c r="FY1020" s="12"/>
      <c r="FZ1020" s="12"/>
      <c r="GA1020" s="12"/>
      <c r="GB1020" s="12"/>
      <c r="GC1020" s="12"/>
      <c r="GD1020" s="12"/>
      <c r="GE1020" s="12"/>
      <c r="GF1020" s="12"/>
      <c r="GG1020" s="12"/>
      <c r="GH1020" s="12"/>
      <c r="GI1020" s="12"/>
      <c r="GJ1020" s="12"/>
      <c r="GK1020" s="12"/>
      <c r="GL1020" s="12"/>
      <c r="GM1020" s="12"/>
      <c r="GN1020" s="12"/>
      <c r="GO1020" s="12"/>
      <c r="GP1020" s="12"/>
      <c r="GQ1020" s="12"/>
      <c r="GR1020" s="12"/>
      <c r="GS1020" s="12"/>
      <c r="GT1020" s="12"/>
      <c r="GU1020" s="12"/>
      <c r="GV1020" s="12"/>
      <c r="GW1020" s="12"/>
      <c r="GX1020" s="12"/>
      <c r="GY1020" s="12"/>
      <c r="GZ1020" s="12"/>
      <c r="HA1020" s="12"/>
      <c r="HB1020" s="12"/>
      <c r="HC1020" s="12"/>
      <c r="HD1020" s="12"/>
      <c r="HE1020" s="12"/>
      <c r="HF1020" s="12"/>
      <c r="HG1020" s="12"/>
      <c r="HH1020" s="12"/>
      <c r="HI1020" s="12"/>
      <c r="HJ1020" s="12"/>
      <c r="HK1020" s="12"/>
      <c r="HL1020" s="12"/>
      <c r="HM1020" s="12"/>
      <c r="HN1020" s="12"/>
      <c r="HO1020" s="12"/>
      <c r="HP1020" s="12"/>
      <c r="HQ1020" s="12"/>
      <c r="HR1020" s="12"/>
      <c r="HS1020" s="12"/>
      <c r="HT1020" s="12"/>
      <c r="HU1020" s="12"/>
      <c r="HV1020" s="12"/>
      <c r="HW1020" s="12"/>
      <c r="HX1020" s="12"/>
      <c r="HY1020" s="12"/>
      <c r="HZ1020" s="12"/>
      <c r="IA1020" s="12"/>
    </row>
    <row r="1021" spans="1:235" s="1" customFormat="1" ht="18" customHeight="1" x14ac:dyDescent="0.25">
      <c r="A1021" s="16" t="s">
        <v>11959</v>
      </c>
      <c r="B1021" s="3" t="str">
        <f t="shared" si="28"/>
        <v>WCat</v>
      </c>
      <c r="C1021" s="16"/>
      <c r="D1021" s="17"/>
      <c r="E1021" s="16"/>
      <c r="F1021" s="16"/>
      <c r="G1021" s="16" t="s">
        <v>12</v>
      </c>
      <c r="H1021" s="84" t="s">
        <v>407</v>
      </c>
      <c r="I1021" s="15" t="s">
        <v>11960</v>
      </c>
      <c r="J1021" s="16"/>
      <c r="K1021" s="18"/>
      <c r="L1021" s="179"/>
      <c r="M1021" s="277"/>
      <c r="N1021" s="126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  <c r="AW1021" s="12"/>
      <c r="AX1021" s="12"/>
      <c r="AY1021" s="12"/>
      <c r="AZ1021" s="12"/>
      <c r="BA1021" s="12"/>
      <c r="BB1021" s="12"/>
      <c r="BC1021" s="12"/>
      <c r="BD1021" s="12"/>
      <c r="BE1021" s="12"/>
      <c r="BF1021" s="12"/>
      <c r="BG1021" s="12"/>
      <c r="BH1021" s="12"/>
      <c r="BI1021" s="12"/>
      <c r="BJ1021" s="12"/>
      <c r="BK1021" s="12"/>
      <c r="BL1021" s="12"/>
      <c r="BM1021" s="12"/>
      <c r="BN1021" s="12"/>
      <c r="BO1021" s="12"/>
      <c r="BP1021" s="12"/>
      <c r="BQ1021" s="12"/>
      <c r="BR1021" s="12"/>
      <c r="BS1021" s="12"/>
      <c r="BT1021" s="12"/>
      <c r="BU1021" s="12"/>
      <c r="BV1021" s="12"/>
      <c r="BW1021" s="12"/>
      <c r="BX1021" s="12"/>
      <c r="BY1021" s="12"/>
      <c r="BZ1021" s="12"/>
      <c r="CA1021" s="12"/>
      <c r="CB1021" s="12"/>
      <c r="CC1021" s="12"/>
      <c r="CD1021" s="12"/>
      <c r="CE1021" s="12"/>
      <c r="CF1021" s="12"/>
      <c r="CG1021" s="12"/>
      <c r="CH1021" s="12"/>
      <c r="CI1021" s="12"/>
      <c r="CJ1021" s="12"/>
      <c r="CK1021" s="12"/>
      <c r="CL1021" s="12"/>
      <c r="CM1021" s="12"/>
      <c r="CN1021" s="12"/>
      <c r="CO1021" s="12"/>
      <c r="CP1021" s="12"/>
      <c r="CQ1021" s="12"/>
      <c r="CR1021" s="12"/>
      <c r="CS1021" s="12"/>
      <c r="CT1021" s="12"/>
      <c r="CU1021" s="12"/>
      <c r="CV1021" s="12"/>
      <c r="CW1021" s="12"/>
      <c r="CX1021" s="12"/>
      <c r="CY1021" s="12"/>
      <c r="CZ1021" s="12"/>
      <c r="DA1021" s="12"/>
      <c r="DB1021" s="12"/>
      <c r="DC1021" s="12"/>
      <c r="DD1021" s="12"/>
      <c r="DE1021" s="12"/>
      <c r="DF1021" s="12"/>
      <c r="DG1021" s="12"/>
      <c r="DH1021" s="12"/>
      <c r="DI1021" s="12"/>
      <c r="DJ1021" s="12"/>
      <c r="DK1021" s="12"/>
      <c r="DL1021" s="12"/>
      <c r="DM1021" s="12"/>
      <c r="DN1021" s="12"/>
      <c r="DO1021" s="12"/>
      <c r="DP1021" s="12"/>
      <c r="DQ1021" s="12"/>
      <c r="DR1021" s="12"/>
      <c r="DS1021" s="12"/>
      <c r="DT1021" s="12"/>
      <c r="DU1021" s="12"/>
      <c r="DV1021" s="12"/>
      <c r="DW1021" s="12"/>
      <c r="DX1021" s="12"/>
      <c r="DY1021" s="12"/>
      <c r="DZ1021" s="12"/>
      <c r="EA1021" s="12"/>
      <c r="EB1021" s="12"/>
      <c r="EC1021" s="12"/>
      <c r="ED1021" s="12"/>
      <c r="EE1021" s="12"/>
      <c r="EF1021" s="12"/>
      <c r="EG1021" s="12"/>
      <c r="EH1021" s="12"/>
      <c r="EI1021" s="12"/>
      <c r="EJ1021" s="12"/>
      <c r="EK1021" s="12"/>
      <c r="EL1021" s="12"/>
      <c r="EM1021" s="12"/>
      <c r="EN1021" s="12"/>
      <c r="EO1021" s="12"/>
      <c r="EP1021" s="12"/>
      <c r="EQ1021" s="12"/>
      <c r="ER1021" s="12"/>
      <c r="ES1021" s="12"/>
      <c r="ET1021" s="12"/>
      <c r="EU1021" s="12"/>
      <c r="EV1021" s="12"/>
      <c r="EW1021" s="12"/>
      <c r="EX1021" s="12"/>
      <c r="EY1021" s="12"/>
      <c r="EZ1021" s="12"/>
      <c r="FA1021" s="12"/>
      <c r="FB1021" s="12"/>
      <c r="FC1021" s="12"/>
      <c r="FD1021" s="12"/>
      <c r="FE1021" s="12"/>
      <c r="FF1021" s="12"/>
      <c r="FG1021" s="12"/>
      <c r="FH1021" s="12"/>
      <c r="FI1021" s="12"/>
      <c r="FJ1021" s="12"/>
      <c r="FK1021" s="12"/>
      <c r="FL1021" s="12"/>
      <c r="FM1021" s="12"/>
      <c r="FN1021" s="12"/>
      <c r="FO1021" s="12"/>
      <c r="FP1021" s="12"/>
      <c r="FQ1021" s="12"/>
      <c r="FR1021" s="12"/>
      <c r="FS1021" s="12"/>
      <c r="FT1021" s="12"/>
      <c r="FU1021" s="12"/>
      <c r="FV1021" s="12"/>
      <c r="FW1021" s="12"/>
      <c r="FX1021" s="12"/>
      <c r="FY1021" s="12"/>
      <c r="FZ1021" s="12"/>
      <c r="GA1021" s="12"/>
      <c r="GB1021" s="12"/>
      <c r="GC1021" s="12"/>
      <c r="GD1021" s="12"/>
      <c r="GE1021" s="12"/>
      <c r="GF1021" s="12"/>
      <c r="GG1021" s="12"/>
      <c r="GH1021" s="12"/>
      <c r="GI1021" s="12"/>
      <c r="GJ1021" s="12"/>
      <c r="GK1021" s="12"/>
      <c r="GL1021" s="12"/>
      <c r="GM1021" s="12"/>
      <c r="GN1021" s="12"/>
      <c r="GO1021" s="12"/>
      <c r="GP1021" s="12"/>
      <c r="GQ1021" s="12"/>
      <c r="GR1021" s="12"/>
      <c r="GS1021" s="12"/>
      <c r="GT1021" s="12"/>
      <c r="GU1021" s="12"/>
      <c r="GV1021" s="12"/>
      <c r="GW1021" s="12"/>
      <c r="GX1021" s="12"/>
      <c r="GY1021" s="12"/>
      <c r="GZ1021" s="12"/>
      <c r="HA1021" s="12"/>
      <c r="HB1021" s="12"/>
      <c r="HC1021" s="12"/>
      <c r="HD1021" s="12"/>
      <c r="HE1021" s="12"/>
      <c r="HF1021" s="12"/>
      <c r="HG1021" s="12"/>
      <c r="HH1021" s="12"/>
      <c r="HI1021" s="12"/>
      <c r="HJ1021" s="12"/>
      <c r="HK1021" s="12"/>
      <c r="HL1021" s="12"/>
      <c r="HM1021" s="12"/>
      <c r="HN1021" s="12"/>
      <c r="HO1021" s="12"/>
      <c r="HP1021" s="12"/>
      <c r="HQ1021" s="12"/>
      <c r="HR1021" s="12"/>
      <c r="HS1021" s="12"/>
      <c r="HT1021" s="12"/>
      <c r="HU1021" s="12"/>
      <c r="HV1021" s="12"/>
      <c r="HW1021" s="12"/>
      <c r="HX1021" s="12"/>
      <c r="HY1021" s="12"/>
      <c r="HZ1021" s="12"/>
      <c r="IA1021" s="12"/>
    </row>
    <row r="1022" spans="1:235" s="1" customFormat="1" ht="18" customHeight="1" x14ac:dyDescent="0.25">
      <c r="A1022" s="16" t="s">
        <v>11961</v>
      </c>
      <c r="B1022" s="3" t="str">
        <f t="shared" si="28"/>
        <v>WCat</v>
      </c>
      <c r="C1022" s="16"/>
      <c r="D1022" s="17"/>
      <c r="E1022" s="16"/>
      <c r="F1022" s="16"/>
      <c r="G1022" s="16" t="s">
        <v>12</v>
      </c>
      <c r="H1022" s="84" t="s">
        <v>407</v>
      </c>
      <c r="I1022" s="15" t="s">
        <v>11962</v>
      </c>
      <c r="J1022" s="8"/>
      <c r="K1022" s="7"/>
      <c r="L1022" s="179"/>
      <c r="M1022" s="277"/>
      <c r="N1022" s="126"/>
    </row>
    <row r="1023" spans="1:235" s="1" customFormat="1" ht="18" customHeight="1" x14ac:dyDescent="0.25">
      <c r="A1023" s="16" t="s">
        <v>11963</v>
      </c>
      <c r="B1023" s="3" t="str">
        <f t="shared" si="28"/>
        <v>WCat</v>
      </c>
      <c r="C1023" s="16"/>
      <c r="D1023" s="17"/>
      <c r="E1023" s="16"/>
      <c r="F1023" s="16"/>
      <c r="G1023" s="16" t="s">
        <v>12</v>
      </c>
      <c r="H1023" s="84" t="s">
        <v>407</v>
      </c>
      <c r="I1023" s="15" t="s">
        <v>11964</v>
      </c>
      <c r="J1023" s="16"/>
      <c r="K1023" s="18"/>
      <c r="L1023" s="179"/>
      <c r="M1023" s="277"/>
      <c r="N1023" s="126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2"/>
      <c r="AV1023" s="12"/>
      <c r="AW1023" s="12"/>
      <c r="AX1023" s="12"/>
      <c r="AY1023" s="12"/>
      <c r="AZ1023" s="12"/>
      <c r="BA1023" s="12"/>
      <c r="BB1023" s="12"/>
      <c r="BC1023" s="12"/>
      <c r="BD1023" s="12"/>
      <c r="BE1023" s="12"/>
      <c r="BF1023" s="12"/>
      <c r="BG1023" s="12"/>
      <c r="BH1023" s="12"/>
      <c r="BI1023" s="12"/>
      <c r="BJ1023" s="12"/>
      <c r="BK1023" s="12"/>
      <c r="BL1023" s="12"/>
      <c r="BM1023" s="12"/>
      <c r="BN1023" s="12"/>
      <c r="BO1023" s="12"/>
      <c r="BP1023" s="12"/>
      <c r="BQ1023" s="12"/>
      <c r="BR1023" s="12"/>
      <c r="BS1023" s="12"/>
      <c r="BT1023" s="12"/>
      <c r="BU1023" s="12"/>
      <c r="BV1023" s="12"/>
      <c r="BW1023" s="12"/>
      <c r="BX1023" s="12"/>
      <c r="BY1023" s="12"/>
      <c r="BZ1023" s="12"/>
      <c r="CA1023" s="12"/>
      <c r="CB1023" s="12"/>
      <c r="CC1023" s="12"/>
      <c r="CD1023" s="12"/>
      <c r="CE1023" s="12"/>
      <c r="CF1023" s="12"/>
      <c r="CG1023" s="12"/>
      <c r="CH1023" s="12"/>
      <c r="CI1023" s="12"/>
      <c r="CJ1023" s="12"/>
      <c r="CK1023" s="12"/>
      <c r="CL1023" s="12"/>
      <c r="CM1023" s="12"/>
      <c r="CN1023" s="12"/>
      <c r="CO1023" s="12"/>
      <c r="CP1023" s="12"/>
      <c r="CQ1023" s="12"/>
      <c r="CR1023" s="12"/>
      <c r="CS1023" s="12"/>
      <c r="CT1023" s="12"/>
      <c r="CU1023" s="12"/>
      <c r="CV1023" s="12"/>
      <c r="CW1023" s="12"/>
      <c r="CX1023" s="12"/>
      <c r="CY1023" s="12"/>
      <c r="CZ1023" s="12"/>
      <c r="DA1023" s="12"/>
      <c r="DB1023" s="12"/>
      <c r="DC1023" s="12"/>
      <c r="DD1023" s="12"/>
      <c r="DE1023" s="12"/>
      <c r="DF1023" s="12"/>
      <c r="DG1023" s="12"/>
      <c r="DH1023" s="12"/>
      <c r="DI1023" s="12"/>
      <c r="DJ1023" s="12"/>
      <c r="DK1023" s="12"/>
      <c r="DL1023" s="12"/>
      <c r="DM1023" s="12"/>
      <c r="DN1023" s="12"/>
      <c r="DO1023" s="12"/>
      <c r="DP1023" s="12"/>
      <c r="DQ1023" s="12"/>
      <c r="DR1023" s="12"/>
      <c r="DS1023" s="12"/>
      <c r="DT1023" s="12"/>
      <c r="DU1023" s="12"/>
      <c r="DV1023" s="12"/>
      <c r="DW1023" s="12"/>
      <c r="DX1023" s="12"/>
      <c r="DY1023" s="12"/>
      <c r="DZ1023" s="12"/>
      <c r="EA1023" s="12"/>
      <c r="EB1023" s="12"/>
      <c r="EC1023" s="12"/>
      <c r="ED1023" s="12"/>
      <c r="EE1023" s="12"/>
      <c r="EF1023" s="12"/>
      <c r="EG1023" s="12"/>
      <c r="EH1023" s="12"/>
      <c r="EI1023" s="12"/>
      <c r="EJ1023" s="12"/>
      <c r="EK1023" s="12"/>
      <c r="EL1023" s="12"/>
      <c r="EM1023" s="12"/>
      <c r="EN1023" s="12"/>
      <c r="EO1023" s="12"/>
      <c r="EP1023" s="12"/>
      <c r="EQ1023" s="12"/>
      <c r="ER1023" s="12"/>
      <c r="ES1023" s="12"/>
      <c r="ET1023" s="12"/>
      <c r="EU1023" s="12"/>
      <c r="EV1023" s="12"/>
      <c r="EW1023" s="12"/>
      <c r="EX1023" s="12"/>
      <c r="EY1023" s="12"/>
      <c r="EZ1023" s="12"/>
      <c r="FA1023" s="12"/>
      <c r="FB1023" s="12"/>
      <c r="FC1023" s="12"/>
      <c r="FD1023" s="12"/>
      <c r="FE1023" s="12"/>
      <c r="FF1023" s="12"/>
      <c r="FG1023" s="12"/>
      <c r="FH1023" s="12"/>
      <c r="FI1023" s="12"/>
      <c r="FJ1023" s="12"/>
      <c r="FK1023" s="12"/>
      <c r="FL1023" s="12"/>
      <c r="FM1023" s="12"/>
      <c r="FN1023" s="12"/>
      <c r="FO1023" s="12"/>
      <c r="FP1023" s="12"/>
      <c r="FQ1023" s="12"/>
      <c r="FR1023" s="12"/>
      <c r="FS1023" s="12"/>
      <c r="FT1023" s="12"/>
      <c r="FU1023" s="12"/>
      <c r="FV1023" s="12"/>
      <c r="FW1023" s="12"/>
      <c r="FX1023" s="12"/>
      <c r="FY1023" s="12"/>
      <c r="FZ1023" s="12"/>
      <c r="GA1023" s="12"/>
      <c r="GB1023" s="12"/>
      <c r="GC1023" s="12"/>
      <c r="GD1023" s="12"/>
      <c r="GE1023" s="12"/>
      <c r="GF1023" s="12"/>
      <c r="GG1023" s="12"/>
      <c r="GH1023" s="12"/>
      <c r="GI1023" s="12"/>
      <c r="GJ1023" s="12"/>
      <c r="GK1023" s="12"/>
      <c r="GL1023" s="12"/>
      <c r="GM1023" s="12"/>
      <c r="GN1023" s="12"/>
      <c r="GO1023" s="12"/>
      <c r="GP1023" s="12"/>
      <c r="GQ1023" s="12"/>
      <c r="GR1023" s="12"/>
      <c r="GS1023" s="12"/>
      <c r="GT1023" s="12"/>
      <c r="GU1023" s="12"/>
      <c r="GV1023" s="12"/>
      <c r="GW1023" s="12"/>
      <c r="GX1023" s="12"/>
      <c r="GY1023" s="12"/>
      <c r="GZ1023" s="12"/>
      <c r="HA1023" s="12"/>
      <c r="HB1023" s="12"/>
      <c r="HC1023" s="12"/>
      <c r="HD1023" s="12"/>
      <c r="HE1023" s="12"/>
      <c r="HF1023" s="12"/>
      <c r="HG1023" s="12"/>
      <c r="HH1023" s="12"/>
      <c r="HI1023" s="12"/>
      <c r="HJ1023" s="12"/>
      <c r="HK1023" s="12"/>
      <c r="HL1023" s="12"/>
      <c r="HM1023" s="12"/>
      <c r="HN1023" s="12"/>
      <c r="HO1023" s="12"/>
      <c r="HP1023" s="12"/>
      <c r="HQ1023" s="12"/>
      <c r="HR1023" s="12"/>
      <c r="HS1023" s="12"/>
      <c r="HT1023" s="12"/>
      <c r="HU1023" s="12"/>
      <c r="HV1023" s="12"/>
      <c r="HW1023" s="12"/>
      <c r="HX1023" s="12"/>
      <c r="HY1023" s="12"/>
      <c r="HZ1023" s="12"/>
      <c r="IA1023" s="12"/>
    </row>
    <row r="1024" spans="1:235" s="1" customFormat="1" ht="18" customHeight="1" x14ac:dyDescent="0.25">
      <c r="A1024" s="16" t="s">
        <v>11965</v>
      </c>
      <c r="B1024" s="3" t="str">
        <f t="shared" si="28"/>
        <v>WCat</v>
      </c>
      <c r="C1024" s="16"/>
      <c r="D1024" s="17"/>
      <c r="E1024" s="16"/>
      <c r="F1024" s="16"/>
      <c r="G1024" s="16" t="s">
        <v>12</v>
      </c>
      <c r="H1024" s="84" t="s">
        <v>407</v>
      </c>
      <c r="I1024" s="15" t="s">
        <v>11966</v>
      </c>
      <c r="J1024" s="16"/>
      <c r="K1024" s="18"/>
      <c r="L1024" s="179"/>
      <c r="M1024" s="277"/>
      <c r="N1024" s="126"/>
    </row>
    <row r="1025" spans="1:235" s="1" customFormat="1" ht="18" customHeight="1" x14ac:dyDescent="0.25">
      <c r="A1025" s="16" t="s">
        <v>11967</v>
      </c>
      <c r="B1025" s="3" t="str">
        <f t="shared" si="28"/>
        <v>WCat</v>
      </c>
      <c r="C1025" s="16"/>
      <c r="D1025" s="17"/>
      <c r="E1025" s="16"/>
      <c r="F1025" s="16"/>
      <c r="G1025" s="16" t="s">
        <v>12</v>
      </c>
      <c r="H1025" s="84" t="s">
        <v>407</v>
      </c>
      <c r="I1025" s="15" t="s">
        <v>11968</v>
      </c>
      <c r="J1025" s="16"/>
      <c r="K1025" s="18"/>
      <c r="L1025" s="179"/>
      <c r="M1025" s="277"/>
      <c r="N1025" s="126"/>
    </row>
    <row r="1026" spans="1:235" s="1" customFormat="1" ht="18" customHeight="1" x14ac:dyDescent="0.25">
      <c r="A1026" s="16" t="s">
        <v>11969</v>
      </c>
      <c r="B1026" s="3" t="str">
        <f t="shared" si="28"/>
        <v>WCat</v>
      </c>
      <c r="C1026" s="16"/>
      <c r="D1026" s="17"/>
      <c r="E1026" s="16"/>
      <c r="F1026" s="16"/>
      <c r="G1026" s="16" t="s">
        <v>12</v>
      </c>
      <c r="H1026" s="84" t="s">
        <v>407</v>
      </c>
      <c r="I1026" s="15" t="s">
        <v>11970</v>
      </c>
      <c r="J1026" s="8"/>
      <c r="K1026" s="7"/>
      <c r="L1026" s="179"/>
      <c r="M1026" s="277"/>
      <c r="N1026" s="126"/>
    </row>
    <row r="1027" spans="1:235" s="1" customFormat="1" ht="18" customHeight="1" x14ac:dyDescent="0.25">
      <c r="A1027" s="16" t="s">
        <v>11971</v>
      </c>
      <c r="B1027" s="3" t="str">
        <f t="shared" si="28"/>
        <v>WCat</v>
      </c>
      <c r="C1027" s="16"/>
      <c r="D1027" s="17"/>
      <c r="E1027" s="16"/>
      <c r="F1027" s="16"/>
      <c r="G1027" s="16" t="s">
        <v>12</v>
      </c>
      <c r="H1027" s="84" t="s">
        <v>407</v>
      </c>
      <c r="I1027" s="15" t="s">
        <v>11972</v>
      </c>
      <c r="J1027" s="8"/>
      <c r="K1027" s="7"/>
      <c r="L1027" s="179"/>
      <c r="M1027" s="277"/>
      <c r="N1027" s="126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12"/>
      <c r="AV1027" s="12"/>
      <c r="AW1027" s="12"/>
      <c r="AX1027" s="12"/>
      <c r="AY1027" s="12"/>
      <c r="AZ1027" s="12"/>
      <c r="BA1027" s="12"/>
      <c r="BB1027" s="12"/>
      <c r="BC1027" s="12"/>
      <c r="BD1027" s="12"/>
      <c r="BE1027" s="12"/>
      <c r="BF1027" s="12"/>
      <c r="BG1027" s="12"/>
      <c r="BH1027" s="12"/>
      <c r="BI1027" s="12"/>
      <c r="BJ1027" s="12"/>
      <c r="BK1027" s="12"/>
      <c r="BL1027" s="12"/>
      <c r="BM1027" s="12"/>
      <c r="BN1027" s="12"/>
      <c r="BO1027" s="12"/>
      <c r="BP1027" s="12"/>
      <c r="BQ1027" s="12"/>
      <c r="BR1027" s="12"/>
      <c r="BS1027" s="12"/>
      <c r="BT1027" s="12"/>
      <c r="BU1027" s="12"/>
      <c r="BV1027" s="12"/>
      <c r="BW1027" s="12"/>
      <c r="BX1027" s="12"/>
      <c r="BY1027" s="12"/>
      <c r="BZ1027" s="12"/>
      <c r="CA1027" s="12"/>
      <c r="CB1027" s="12"/>
      <c r="CC1027" s="12"/>
      <c r="CD1027" s="12"/>
      <c r="CE1027" s="12"/>
      <c r="CF1027" s="12"/>
      <c r="CG1027" s="12"/>
      <c r="CH1027" s="12"/>
      <c r="CI1027" s="12"/>
      <c r="CJ1027" s="12"/>
      <c r="CK1027" s="12"/>
      <c r="CL1027" s="12"/>
      <c r="CM1027" s="12"/>
      <c r="CN1027" s="12"/>
      <c r="CO1027" s="12"/>
      <c r="CP1027" s="12"/>
      <c r="CQ1027" s="12"/>
      <c r="CR1027" s="12"/>
      <c r="CS1027" s="12"/>
      <c r="CT1027" s="12"/>
      <c r="CU1027" s="12"/>
      <c r="CV1027" s="12"/>
      <c r="CW1027" s="12"/>
      <c r="CX1027" s="12"/>
      <c r="CY1027" s="12"/>
      <c r="CZ1027" s="12"/>
      <c r="DA1027" s="12"/>
      <c r="DB1027" s="12"/>
      <c r="DC1027" s="12"/>
      <c r="DD1027" s="12"/>
      <c r="DE1027" s="12"/>
      <c r="DF1027" s="12"/>
      <c r="DG1027" s="12"/>
      <c r="DH1027" s="12"/>
      <c r="DI1027" s="12"/>
      <c r="DJ1027" s="12"/>
      <c r="DK1027" s="12"/>
      <c r="DL1027" s="12"/>
      <c r="DM1027" s="12"/>
      <c r="DN1027" s="12"/>
      <c r="DO1027" s="12"/>
      <c r="DP1027" s="12"/>
      <c r="DQ1027" s="12"/>
      <c r="DR1027" s="12"/>
      <c r="DS1027" s="12"/>
      <c r="DT1027" s="12"/>
      <c r="DU1027" s="12"/>
      <c r="DV1027" s="12"/>
      <c r="DW1027" s="12"/>
      <c r="DX1027" s="12"/>
      <c r="DY1027" s="12"/>
      <c r="DZ1027" s="12"/>
      <c r="EA1027" s="12"/>
      <c r="EB1027" s="12"/>
      <c r="EC1027" s="12"/>
      <c r="ED1027" s="12"/>
      <c r="EE1027" s="12"/>
      <c r="EF1027" s="12"/>
      <c r="EG1027" s="12"/>
      <c r="EH1027" s="12"/>
      <c r="EI1027" s="12"/>
      <c r="EJ1027" s="12"/>
      <c r="EK1027" s="12"/>
      <c r="EL1027" s="12"/>
      <c r="EM1027" s="12"/>
      <c r="EN1027" s="12"/>
      <c r="EO1027" s="12"/>
      <c r="EP1027" s="12"/>
      <c r="EQ1027" s="12"/>
      <c r="ER1027" s="12"/>
      <c r="ES1027" s="12"/>
      <c r="ET1027" s="12"/>
      <c r="EU1027" s="12"/>
      <c r="EV1027" s="12"/>
      <c r="EW1027" s="12"/>
      <c r="EX1027" s="12"/>
      <c r="EY1027" s="12"/>
      <c r="EZ1027" s="12"/>
      <c r="FA1027" s="12"/>
      <c r="FB1027" s="12"/>
      <c r="FC1027" s="12"/>
      <c r="FD1027" s="12"/>
      <c r="FE1027" s="12"/>
      <c r="FF1027" s="12"/>
      <c r="FG1027" s="12"/>
      <c r="FH1027" s="12"/>
      <c r="FI1027" s="12"/>
      <c r="FJ1027" s="12"/>
      <c r="FK1027" s="12"/>
      <c r="FL1027" s="12"/>
      <c r="FM1027" s="12"/>
      <c r="FN1027" s="12"/>
      <c r="FO1027" s="12"/>
      <c r="FP1027" s="12"/>
      <c r="FQ1027" s="12"/>
      <c r="FR1027" s="12"/>
      <c r="FS1027" s="12"/>
      <c r="FT1027" s="12"/>
      <c r="FU1027" s="12"/>
      <c r="FV1027" s="12"/>
      <c r="FW1027" s="12"/>
      <c r="FX1027" s="12"/>
      <c r="FY1027" s="12"/>
      <c r="FZ1027" s="12"/>
      <c r="GA1027" s="12"/>
      <c r="GB1027" s="12"/>
      <c r="GC1027" s="12"/>
      <c r="GD1027" s="12"/>
      <c r="GE1027" s="12"/>
      <c r="GF1027" s="12"/>
      <c r="GG1027" s="12"/>
      <c r="GH1027" s="12"/>
      <c r="GI1027" s="12"/>
      <c r="GJ1027" s="12"/>
      <c r="GK1027" s="12"/>
      <c r="GL1027" s="12"/>
      <c r="GM1027" s="12"/>
      <c r="GN1027" s="12"/>
      <c r="GO1027" s="12"/>
      <c r="GP1027" s="12"/>
      <c r="GQ1027" s="12"/>
      <c r="GR1027" s="12"/>
      <c r="GS1027" s="12"/>
      <c r="GT1027" s="12"/>
      <c r="GU1027" s="12"/>
      <c r="GV1027" s="12"/>
      <c r="GW1027" s="12"/>
      <c r="GX1027" s="12"/>
      <c r="GY1027" s="12"/>
      <c r="GZ1027" s="12"/>
      <c r="HA1027" s="12"/>
      <c r="HB1027" s="12"/>
      <c r="HC1027" s="12"/>
      <c r="HD1027" s="12"/>
      <c r="HE1027" s="12"/>
      <c r="HF1027" s="12"/>
      <c r="HG1027" s="12"/>
      <c r="HH1027" s="12"/>
      <c r="HI1027" s="12"/>
      <c r="HJ1027" s="12"/>
      <c r="HK1027" s="12"/>
      <c r="HL1027" s="12"/>
      <c r="HM1027" s="12"/>
      <c r="HN1027" s="12"/>
      <c r="HO1027" s="12"/>
      <c r="HP1027" s="12"/>
      <c r="HQ1027" s="12"/>
      <c r="HR1027" s="12"/>
      <c r="HS1027" s="12"/>
      <c r="HT1027" s="12"/>
      <c r="HU1027" s="12"/>
      <c r="HV1027" s="12"/>
      <c r="HW1027" s="12"/>
      <c r="HX1027" s="12"/>
      <c r="HY1027" s="12"/>
      <c r="HZ1027" s="12"/>
      <c r="IA1027" s="12"/>
    </row>
    <row r="1028" spans="1:235" s="1" customFormat="1" ht="18" customHeight="1" x14ac:dyDescent="0.25">
      <c r="A1028" s="16" t="s">
        <v>11973</v>
      </c>
      <c r="B1028" s="3" t="str">
        <f t="shared" si="28"/>
        <v>WCat</v>
      </c>
      <c r="C1028" s="16"/>
      <c r="D1028" s="17"/>
      <c r="E1028" s="16"/>
      <c r="F1028" s="16"/>
      <c r="G1028" s="16" t="s">
        <v>12</v>
      </c>
      <c r="H1028" s="84" t="s">
        <v>407</v>
      </c>
      <c r="I1028" s="15" t="s">
        <v>11974</v>
      </c>
      <c r="J1028" s="16"/>
      <c r="K1028" s="18"/>
      <c r="L1028" s="179"/>
      <c r="M1028" s="277"/>
      <c r="N1028" s="126"/>
    </row>
    <row r="1029" spans="1:235" s="1" customFormat="1" ht="18" customHeight="1" x14ac:dyDescent="0.25">
      <c r="A1029" s="16" t="s">
        <v>11975</v>
      </c>
      <c r="B1029" s="3" t="str">
        <f t="shared" si="28"/>
        <v>WCat</v>
      </c>
      <c r="C1029" s="16"/>
      <c r="D1029" s="17"/>
      <c r="E1029" s="16"/>
      <c r="F1029" s="16"/>
      <c r="G1029" s="16" t="s">
        <v>12</v>
      </c>
      <c r="H1029" s="84" t="s">
        <v>407</v>
      </c>
      <c r="I1029" s="15" t="s">
        <v>11976</v>
      </c>
      <c r="J1029" s="16"/>
      <c r="K1029" s="18"/>
      <c r="L1029" s="179"/>
      <c r="M1029" s="277"/>
      <c r="N1029" s="126"/>
    </row>
    <row r="1030" spans="1:235" s="1" customFormat="1" ht="18" customHeight="1" x14ac:dyDescent="0.25">
      <c r="A1030" s="16" t="s">
        <v>11977</v>
      </c>
      <c r="B1030" s="3" t="str">
        <f t="shared" si="28"/>
        <v>WCat</v>
      </c>
      <c r="C1030" s="16"/>
      <c r="D1030" s="17"/>
      <c r="E1030" s="16"/>
      <c r="F1030" s="16"/>
      <c r="G1030" s="16" t="s">
        <v>12</v>
      </c>
      <c r="H1030" s="84" t="s">
        <v>407</v>
      </c>
      <c r="I1030" s="15" t="s">
        <v>11978</v>
      </c>
      <c r="J1030" s="8"/>
      <c r="K1030" s="7"/>
      <c r="L1030" s="179"/>
      <c r="M1030" s="277"/>
      <c r="N1030" s="126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12"/>
      <c r="AV1030" s="12"/>
      <c r="AW1030" s="12"/>
      <c r="AX1030" s="12"/>
      <c r="AY1030" s="12"/>
      <c r="AZ1030" s="12"/>
      <c r="BA1030" s="12"/>
      <c r="BB1030" s="12"/>
      <c r="BC1030" s="12"/>
      <c r="BD1030" s="12"/>
      <c r="BE1030" s="12"/>
      <c r="BF1030" s="12"/>
      <c r="BG1030" s="12"/>
      <c r="BH1030" s="12"/>
      <c r="BI1030" s="12"/>
      <c r="BJ1030" s="12"/>
      <c r="BK1030" s="12"/>
      <c r="BL1030" s="12"/>
      <c r="BM1030" s="12"/>
      <c r="BN1030" s="12"/>
      <c r="BO1030" s="12"/>
      <c r="BP1030" s="12"/>
      <c r="BQ1030" s="12"/>
      <c r="BR1030" s="12"/>
      <c r="BS1030" s="12"/>
      <c r="BT1030" s="12"/>
      <c r="BU1030" s="12"/>
      <c r="BV1030" s="12"/>
      <c r="BW1030" s="12"/>
      <c r="BX1030" s="12"/>
      <c r="BY1030" s="12"/>
      <c r="BZ1030" s="12"/>
      <c r="CA1030" s="12"/>
      <c r="CB1030" s="12"/>
      <c r="CC1030" s="12"/>
      <c r="CD1030" s="12"/>
      <c r="CE1030" s="12"/>
      <c r="CF1030" s="12"/>
      <c r="CG1030" s="12"/>
      <c r="CH1030" s="12"/>
      <c r="CI1030" s="12"/>
      <c r="CJ1030" s="12"/>
      <c r="CK1030" s="12"/>
      <c r="CL1030" s="12"/>
      <c r="CM1030" s="12"/>
      <c r="CN1030" s="12"/>
      <c r="CO1030" s="12"/>
      <c r="CP1030" s="12"/>
      <c r="CQ1030" s="12"/>
      <c r="CR1030" s="12"/>
      <c r="CS1030" s="12"/>
      <c r="CT1030" s="12"/>
      <c r="CU1030" s="12"/>
      <c r="CV1030" s="12"/>
      <c r="CW1030" s="12"/>
      <c r="CX1030" s="12"/>
      <c r="CY1030" s="12"/>
      <c r="CZ1030" s="12"/>
      <c r="DA1030" s="12"/>
      <c r="DB1030" s="12"/>
      <c r="DC1030" s="12"/>
      <c r="DD1030" s="12"/>
      <c r="DE1030" s="12"/>
      <c r="DF1030" s="12"/>
      <c r="DG1030" s="12"/>
      <c r="DH1030" s="12"/>
      <c r="DI1030" s="12"/>
      <c r="DJ1030" s="12"/>
      <c r="DK1030" s="12"/>
      <c r="DL1030" s="12"/>
      <c r="DM1030" s="12"/>
      <c r="DN1030" s="12"/>
      <c r="DO1030" s="12"/>
      <c r="DP1030" s="12"/>
      <c r="DQ1030" s="12"/>
      <c r="DR1030" s="12"/>
      <c r="DS1030" s="12"/>
      <c r="DT1030" s="12"/>
      <c r="DU1030" s="12"/>
      <c r="DV1030" s="12"/>
      <c r="DW1030" s="12"/>
      <c r="DX1030" s="12"/>
      <c r="DY1030" s="12"/>
      <c r="DZ1030" s="12"/>
      <c r="EA1030" s="12"/>
      <c r="EB1030" s="12"/>
      <c r="EC1030" s="12"/>
      <c r="ED1030" s="12"/>
      <c r="EE1030" s="12"/>
      <c r="EF1030" s="12"/>
      <c r="EG1030" s="12"/>
      <c r="EH1030" s="12"/>
      <c r="EI1030" s="12"/>
      <c r="EJ1030" s="12"/>
      <c r="EK1030" s="12"/>
      <c r="EL1030" s="12"/>
      <c r="EM1030" s="12"/>
      <c r="EN1030" s="12"/>
      <c r="EO1030" s="12"/>
      <c r="EP1030" s="12"/>
      <c r="EQ1030" s="12"/>
      <c r="ER1030" s="12"/>
      <c r="ES1030" s="12"/>
      <c r="ET1030" s="12"/>
      <c r="EU1030" s="12"/>
      <c r="EV1030" s="12"/>
      <c r="EW1030" s="12"/>
      <c r="EX1030" s="12"/>
      <c r="EY1030" s="12"/>
      <c r="EZ1030" s="12"/>
      <c r="FA1030" s="12"/>
      <c r="FB1030" s="12"/>
      <c r="FC1030" s="12"/>
      <c r="FD1030" s="12"/>
      <c r="FE1030" s="12"/>
      <c r="FF1030" s="12"/>
      <c r="FG1030" s="12"/>
      <c r="FH1030" s="12"/>
      <c r="FI1030" s="12"/>
      <c r="FJ1030" s="12"/>
      <c r="FK1030" s="12"/>
      <c r="FL1030" s="12"/>
      <c r="FM1030" s="12"/>
      <c r="FN1030" s="12"/>
      <c r="FO1030" s="12"/>
      <c r="FP1030" s="12"/>
      <c r="FQ1030" s="12"/>
      <c r="FR1030" s="12"/>
      <c r="FS1030" s="12"/>
      <c r="FT1030" s="12"/>
      <c r="FU1030" s="12"/>
      <c r="FV1030" s="12"/>
      <c r="FW1030" s="12"/>
      <c r="FX1030" s="12"/>
      <c r="FY1030" s="12"/>
      <c r="FZ1030" s="12"/>
      <c r="GA1030" s="12"/>
      <c r="GB1030" s="12"/>
      <c r="GC1030" s="12"/>
      <c r="GD1030" s="12"/>
      <c r="GE1030" s="12"/>
      <c r="GF1030" s="12"/>
      <c r="GG1030" s="12"/>
      <c r="GH1030" s="12"/>
      <c r="GI1030" s="12"/>
      <c r="GJ1030" s="12"/>
      <c r="GK1030" s="12"/>
      <c r="GL1030" s="12"/>
      <c r="GM1030" s="12"/>
      <c r="GN1030" s="12"/>
      <c r="GO1030" s="12"/>
      <c r="GP1030" s="12"/>
      <c r="GQ1030" s="12"/>
      <c r="GR1030" s="12"/>
      <c r="GS1030" s="12"/>
      <c r="GT1030" s="12"/>
      <c r="GU1030" s="12"/>
      <c r="GV1030" s="12"/>
      <c r="GW1030" s="12"/>
      <c r="GX1030" s="12"/>
      <c r="GY1030" s="12"/>
      <c r="GZ1030" s="12"/>
      <c r="HA1030" s="12"/>
      <c r="HB1030" s="12"/>
      <c r="HC1030" s="12"/>
      <c r="HD1030" s="12"/>
      <c r="HE1030" s="12"/>
      <c r="HF1030" s="12"/>
      <c r="HG1030" s="12"/>
      <c r="HH1030" s="12"/>
      <c r="HI1030" s="12"/>
      <c r="HJ1030" s="12"/>
      <c r="HK1030" s="12"/>
      <c r="HL1030" s="12"/>
      <c r="HM1030" s="12"/>
      <c r="HN1030" s="12"/>
      <c r="HO1030" s="12"/>
      <c r="HP1030" s="12"/>
      <c r="HQ1030" s="12"/>
      <c r="HR1030" s="12"/>
      <c r="HS1030" s="12"/>
      <c r="HT1030" s="12"/>
      <c r="HU1030" s="12"/>
      <c r="HV1030" s="12"/>
      <c r="HW1030" s="12"/>
      <c r="HX1030" s="12"/>
      <c r="HY1030" s="12"/>
      <c r="HZ1030" s="12"/>
      <c r="IA1030" s="12"/>
    </row>
    <row r="1031" spans="1:235" s="1" customFormat="1" ht="18" customHeight="1" x14ac:dyDescent="0.25">
      <c r="A1031" s="16" t="s">
        <v>11979</v>
      </c>
      <c r="B1031" s="3" t="str">
        <f t="shared" si="28"/>
        <v>WCat</v>
      </c>
      <c r="C1031" s="16"/>
      <c r="D1031" s="17"/>
      <c r="E1031" s="16"/>
      <c r="F1031" s="16"/>
      <c r="G1031" s="16" t="s">
        <v>12</v>
      </c>
      <c r="H1031" s="84" t="s">
        <v>407</v>
      </c>
      <c r="I1031" s="15" t="s">
        <v>11980</v>
      </c>
      <c r="J1031" s="16"/>
      <c r="K1031" s="18"/>
      <c r="L1031" s="179"/>
      <c r="M1031" s="277"/>
      <c r="N1031" s="126"/>
    </row>
    <row r="1032" spans="1:235" s="1" customFormat="1" ht="18" customHeight="1" x14ac:dyDescent="0.25">
      <c r="A1032" s="16" t="s">
        <v>11981</v>
      </c>
      <c r="B1032" s="3" t="str">
        <f t="shared" si="28"/>
        <v>WCat</v>
      </c>
      <c r="C1032" s="16"/>
      <c r="D1032" s="17"/>
      <c r="E1032" s="16"/>
      <c r="F1032" s="16"/>
      <c r="G1032" s="16" t="s">
        <v>12</v>
      </c>
      <c r="H1032" s="84" t="s">
        <v>407</v>
      </c>
      <c r="I1032" s="15" t="s">
        <v>11982</v>
      </c>
      <c r="J1032" s="8"/>
      <c r="K1032" s="7"/>
      <c r="L1032" s="179"/>
      <c r="M1032" s="277"/>
      <c r="N1032" s="126"/>
    </row>
    <row r="1033" spans="1:235" s="1" customFormat="1" ht="18" customHeight="1" x14ac:dyDescent="0.25">
      <c r="A1033" s="16" t="s">
        <v>11983</v>
      </c>
      <c r="B1033" s="3" t="str">
        <f t="shared" si="28"/>
        <v>WCat</v>
      </c>
      <c r="C1033" s="16"/>
      <c r="D1033" s="17"/>
      <c r="E1033" s="16"/>
      <c r="F1033" s="16"/>
      <c r="G1033" s="16" t="s">
        <v>12</v>
      </c>
      <c r="H1033" s="84" t="s">
        <v>407</v>
      </c>
      <c r="I1033" s="15" t="s">
        <v>11984</v>
      </c>
      <c r="J1033" s="16"/>
      <c r="K1033" s="18"/>
      <c r="L1033" s="179"/>
      <c r="M1033" s="277"/>
      <c r="N1033" s="126"/>
    </row>
    <row r="1034" spans="1:235" s="1" customFormat="1" ht="18" customHeight="1" x14ac:dyDescent="0.25">
      <c r="A1034" s="16" t="s">
        <v>11985</v>
      </c>
      <c r="B1034" s="3" t="str">
        <f t="shared" si="28"/>
        <v>WCat</v>
      </c>
      <c r="C1034" s="16"/>
      <c r="D1034" s="17"/>
      <c r="E1034" s="16"/>
      <c r="F1034" s="16"/>
      <c r="G1034" s="16" t="s">
        <v>12</v>
      </c>
      <c r="H1034" s="84" t="s">
        <v>407</v>
      </c>
      <c r="I1034" s="15" t="s">
        <v>11986</v>
      </c>
      <c r="J1034" s="16"/>
      <c r="K1034" s="18"/>
      <c r="L1034" s="179"/>
      <c r="M1034" s="277"/>
      <c r="N1034" s="126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2"/>
      <c r="AX1034" s="12"/>
      <c r="AY1034" s="12"/>
      <c r="AZ1034" s="12"/>
      <c r="BA1034" s="12"/>
      <c r="BB1034" s="12"/>
      <c r="BC1034" s="12"/>
      <c r="BD1034" s="12"/>
      <c r="BE1034" s="12"/>
      <c r="BF1034" s="12"/>
      <c r="BG1034" s="12"/>
      <c r="BH1034" s="12"/>
      <c r="BI1034" s="12"/>
      <c r="BJ1034" s="12"/>
      <c r="BK1034" s="12"/>
      <c r="BL1034" s="12"/>
      <c r="BM1034" s="12"/>
      <c r="BN1034" s="12"/>
      <c r="BO1034" s="12"/>
      <c r="BP1034" s="12"/>
      <c r="BQ1034" s="12"/>
      <c r="BR1034" s="12"/>
      <c r="BS1034" s="12"/>
      <c r="BT1034" s="12"/>
      <c r="BU1034" s="12"/>
      <c r="BV1034" s="12"/>
      <c r="BW1034" s="12"/>
      <c r="BX1034" s="12"/>
      <c r="BY1034" s="12"/>
      <c r="BZ1034" s="12"/>
      <c r="CA1034" s="12"/>
      <c r="CB1034" s="12"/>
      <c r="CC1034" s="12"/>
      <c r="CD1034" s="12"/>
      <c r="CE1034" s="12"/>
      <c r="CF1034" s="12"/>
      <c r="CG1034" s="12"/>
      <c r="CH1034" s="12"/>
      <c r="CI1034" s="12"/>
      <c r="CJ1034" s="12"/>
      <c r="CK1034" s="12"/>
      <c r="CL1034" s="12"/>
      <c r="CM1034" s="12"/>
      <c r="CN1034" s="12"/>
      <c r="CO1034" s="12"/>
      <c r="CP1034" s="12"/>
      <c r="CQ1034" s="12"/>
      <c r="CR1034" s="12"/>
      <c r="CS1034" s="12"/>
      <c r="CT1034" s="12"/>
      <c r="CU1034" s="12"/>
      <c r="CV1034" s="12"/>
      <c r="CW1034" s="12"/>
      <c r="CX1034" s="12"/>
      <c r="CY1034" s="12"/>
      <c r="CZ1034" s="12"/>
      <c r="DA1034" s="12"/>
      <c r="DB1034" s="12"/>
      <c r="DC1034" s="12"/>
      <c r="DD1034" s="12"/>
      <c r="DE1034" s="12"/>
      <c r="DF1034" s="12"/>
      <c r="DG1034" s="12"/>
      <c r="DH1034" s="12"/>
      <c r="DI1034" s="12"/>
      <c r="DJ1034" s="12"/>
      <c r="DK1034" s="12"/>
      <c r="DL1034" s="12"/>
      <c r="DM1034" s="12"/>
      <c r="DN1034" s="12"/>
      <c r="DO1034" s="12"/>
      <c r="DP1034" s="12"/>
      <c r="DQ1034" s="12"/>
      <c r="DR1034" s="12"/>
      <c r="DS1034" s="12"/>
      <c r="DT1034" s="12"/>
      <c r="DU1034" s="12"/>
      <c r="DV1034" s="12"/>
      <c r="DW1034" s="12"/>
      <c r="DX1034" s="12"/>
      <c r="DY1034" s="12"/>
      <c r="DZ1034" s="12"/>
      <c r="EA1034" s="12"/>
      <c r="EB1034" s="12"/>
      <c r="EC1034" s="12"/>
      <c r="ED1034" s="12"/>
      <c r="EE1034" s="12"/>
      <c r="EF1034" s="12"/>
      <c r="EG1034" s="12"/>
      <c r="EH1034" s="12"/>
      <c r="EI1034" s="12"/>
      <c r="EJ1034" s="12"/>
      <c r="EK1034" s="12"/>
      <c r="EL1034" s="12"/>
      <c r="EM1034" s="12"/>
      <c r="EN1034" s="12"/>
      <c r="EO1034" s="12"/>
      <c r="EP1034" s="12"/>
      <c r="EQ1034" s="12"/>
      <c r="ER1034" s="12"/>
      <c r="ES1034" s="12"/>
      <c r="ET1034" s="12"/>
      <c r="EU1034" s="12"/>
      <c r="EV1034" s="12"/>
      <c r="EW1034" s="12"/>
      <c r="EX1034" s="12"/>
      <c r="EY1034" s="12"/>
      <c r="EZ1034" s="12"/>
      <c r="FA1034" s="12"/>
      <c r="FB1034" s="12"/>
      <c r="FC1034" s="12"/>
      <c r="FD1034" s="12"/>
      <c r="FE1034" s="12"/>
      <c r="FF1034" s="12"/>
      <c r="FG1034" s="12"/>
      <c r="FH1034" s="12"/>
      <c r="FI1034" s="12"/>
      <c r="FJ1034" s="12"/>
      <c r="FK1034" s="12"/>
      <c r="FL1034" s="12"/>
      <c r="FM1034" s="12"/>
      <c r="FN1034" s="12"/>
      <c r="FO1034" s="12"/>
      <c r="FP1034" s="12"/>
      <c r="FQ1034" s="12"/>
      <c r="FR1034" s="12"/>
      <c r="FS1034" s="12"/>
      <c r="FT1034" s="12"/>
      <c r="FU1034" s="12"/>
      <c r="FV1034" s="12"/>
      <c r="FW1034" s="12"/>
      <c r="FX1034" s="12"/>
      <c r="FY1034" s="12"/>
      <c r="FZ1034" s="12"/>
      <c r="GA1034" s="12"/>
      <c r="GB1034" s="12"/>
      <c r="GC1034" s="12"/>
      <c r="GD1034" s="12"/>
      <c r="GE1034" s="12"/>
      <c r="GF1034" s="12"/>
      <c r="GG1034" s="12"/>
      <c r="GH1034" s="12"/>
      <c r="GI1034" s="12"/>
      <c r="GJ1034" s="12"/>
      <c r="GK1034" s="12"/>
      <c r="GL1034" s="12"/>
      <c r="GM1034" s="12"/>
      <c r="GN1034" s="12"/>
      <c r="GO1034" s="12"/>
      <c r="GP1034" s="12"/>
      <c r="GQ1034" s="12"/>
      <c r="GR1034" s="12"/>
      <c r="GS1034" s="12"/>
      <c r="GT1034" s="12"/>
      <c r="GU1034" s="12"/>
      <c r="GV1034" s="12"/>
      <c r="GW1034" s="12"/>
      <c r="GX1034" s="12"/>
      <c r="GY1034" s="12"/>
      <c r="GZ1034" s="12"/>
      <c r="HA1034" s="12"/>
      <c r="HB1034" s="12"/>
      <c r="HC1034" s="12"/>
      <c r="HD1034" s="12"/>
      <c r="HE1034" s="12"/>
      <c r="HF1034" s="12"/>
      <c r="HG1034" s="12"/>
      <c r="HH1034" s="12"/>
      <c r="HI1034" s="12"/>
      <c r="HJ1034" s="12"/>
      <c r="HK1034" s="12"/>
      <c r="HL1034" s="12"/>
      <c r="HM1034" s="12"/>
      <c r="HN1034" s="12"/>
      <c r="HO1034" s="12"/>
      <c r="HP1034" s="12"/>
      <c r="HQ1034" s="12"/>
      <c r="HR1034" s="12"/>
      <c r="HS1034" s="12"/>
      <c r="HT1034" s="12"/>
      <c r="HU1034" s="12"/>
      <c r="HV1034" s="12"/>
      <c r="HW1034" s="12"/>
      <c r="HX1034" s="12"/>
      <c r="HY1034" s="12"/>
      <c r="HZ1034" s="12"/>
      <c r="IA1034" s="12"/>
    </row>
    <row r="1035" spans="1:235" s="1" customFormat="1" ht="18" customHeight="1" x14ac:dyDescent="0.25">
      <c r="A1035" s="16" t="s">
        <v>11987</v>
      </c>
      <c r="B1035" s="3" t="str">
        <f t="shared" si="28"/>
        <v>WCat</v>
      </c>
      <c r="C1035" s="16"/>
      <c r="D1035" s="17"/>
      <c r="E1035" s="16"/>
      <c r="F1035" s="16"/>
      <c r="G1035" s="16" t="s">
        <v>12</v>
      </c>
      <c r="H1035" s="84" t="s">
        <v>407</v>
      </c>
      <c r="I1035" s="15" t="s">
        <v>11988</v>
      </c>
      <c r="J1035" s="8"/>
      <c r="K1035" s="7"/>
      <c r="L1035" s="179"/>
      <c r="M1035" s="277"/>
      <c r="N1035" s="126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2"/>
      <c r="BD1035" s="12"/>
      <c r="BE1035" s="12"/>
      <c r="BF1035" s="12"/>
      <c r="BG1035" s="12"/>
      <c r="BH1035" s="12"/>
      <c r="BI1035" s="12"/>
      <c r="BJ1035" s="12"/>
      <c r="BK1035" s="12"/>
      <c r="BL1035" s="12"/>
      <c r="BM1035" s="12"/>
      <c r="BN1035" s="12"/>
      <c r="BO1035" s="12"/>
      <c r="BP1035" s="12"/>
      <c r="BQ1035" s="12"/>
      <c r="BR1035" s="12"/>
      <c r="BS1035" s="12"/>
      <c r="BT1035" s="12"/>
      <c r="BU1035" s="12"/>
      <c r="BV1035" s="12"/>
      <c r="BW1035" s="12"/>
      <c r="BX1035" s="12"/>
      <c r="BY1035" s="12"/>
      <c r="BZ1035" s="12"/>
      <c r="CA1035" s="12"/>
      <c r="CB1035" s="12"/>
      <c r="CC1035" s="12"/>
      <c r="CD1035" s="12"/>
      <c r="CE1035" s="12"/>
      <c r="CF1035" s="12"/>
      <c r="CG1035" s="12"/>
      <c r="CH1035" s="12"/>
      <c r="CI1035" s="12"/>
      <c r="CJ1035" s="12"/>
      <c r="CK1035" s="12"/>
      <c r="CL1035" s="12"/>
      <c r="CM1035" s="12"/>
      <c r="CN1035" s="12"/>
      <c r="CO1035" s="12"/>
      <c r="CP1035" s="12"/>
      <c r="CQ1035" s="12"/>
      <c r="CR1035" s="12"/>
      <c r="CS1035" s="12"/>
      <c r="CT1035" s="12"/>
      <c r="CU1035" s="12"/>
      <c r="CV1035" s="12"/>
      <c r="CW1035" s="12"/>
      <c r="CX1035" s="12"/>
      <c r="CY1035" s="12"/>
      <c r="CZ1035" s="12"/>
      <c r="DA1035" s="12"/>
      <c r="DB1035" s="12"/>
      <c r="DC1035" s="12"/>
      <c r="DD1035" s="12"/>
      <c r="DE1035" s="12"/>
      <c r="DF1035" s="12"/>
      <c r="DG1035" s="12"/>
      <c r="DH1035" s="12"/>
      <c r="DI1035" s="12"/>
      <c r="DJ1035" s="12"/>
      <c r="DK1035" s="12"/>
      <c r="DL1035" s="12"/>
      <c r="DM1035" s="12"/>
      <c r="DN1035" s="12"/>
      <c r="DO1035" s="12"/>
      <c r="DP1035" s="12"/>
      <c r="DQ1035" s="12"/>
      <c r="DR1035" s="12"/>
      <c r="DS1035" s="12"/>
      <c r="DT1035" s="12"/>
      <c r="DU1035" s="12"/>
      <c r="DV1035" s="12"/>
      <c r="DW1035" s="12"/>
      <c r="DX1035" s="12"/>
      <c r="DY1035" s="12"/>
      <c r="DZ1035" s="12"/>
      <c r="EA1035" s="12"/>
      <c r="EB1035" s="12"/>
      <c r="EC1035" s="12"/>
      <c r="ED1035" s="12"/>
      <c r="EE1035" s="12"/>
      <c r="EF1035" s="12"/>
      <c r="EG1035" s="12"/>
      <c r="EH1035" s="12"/>
      <c r="EI1035" s="12"/>
      <c r="EJ1035" s="12"/>
      <c r="EK1035" s="12"/>
      <c r="EL1035" s="12"/>
      <c r="EM1035" s="12"/>
      <c r="EN1035" s="12"/>
      <c r="EO1035" s="12"/>
      <c r="EP1035" s="12"/>
      <c r="EQ1035" s="12"/>
      <c r="ER1035" s="12"/>
      <c r="ES1035" s="12"/>
      <c r="ET1035" s="12"/>
      <c r="EU1035" s="12"/>
      <c r="EV1035" s="12"/>
      <c r="EW1035" s="12"/>
      <c r="EX1035" s="12"/>
      <c r="EY1035" s="12"/>
      <c r="EZ1035" s="12"/>
      <c r="FA1035" s="12"/>
      <c r="FB1035" s="12"/>
      <c r="FC1035" s="12"/>
      <c r="FD1035" s="12"/>
      <c r="FE1035" s="12"/>
      <c r="FF1035" s="12"/>
      <c r="FG1035" s="12"/>
      <c r="FH1035" s="12"/>
      <c r="FI1035" s="12"/>
      <c r="FJ1035" s="12"/>
      <c r="FK1035" s="12"/>
      <c r="FL1035" s="12"/>
      <c r="FM1035" s="12"/>
      <c r="FN1035" s="12"/>
      <c r="FO1035" s="12"/>
      <c r="FP1035" s="12"/>
      <c r="FQ1035" s="12"/>
      <c r="FR1035" s="12"/>
      <c r="FS1035" s="12"/>
      <c r="FT1035" s="12"/>
      <c r="FU1035" s="12"/>
      <c r="FV1035" s="12"/>
      <c r="FW1035" s="12"/>
      <c r="FX1035" s="12"/>
      <c r="FY1035" s="12"/>
      <c r="FZ1035" s="12"/>
      <c r="GA1035" s="12"/>
      <c r="GB1035" s="12"/>
      <c r="GC1035" s="12"/>
      <c r="GD1035" s="12"/>
      <c r="GE1035" s="12"/>
      <c r="GF1035" s="12"/>
      <c r="GG1035" s="12"/>
      <c r="GH1035" s="12"/>
      <c r="GI1035" s="12"/>
      <c r="GJ1035" s="12"/>
      <c r="GK1035" s="12"/>
      <c r="GL1035" s="12"/>
      <c r="GM1035" s="12"/>
      <c r="GN1035" s="12"/>
      <c r="GO1035" s="12"/>
      <c r="GP1035" s="12"/>
      <c r="GQ1035" s="12"/>
      <c r="GR1035" s="12"/>
      <c r="GS1035" s="12"/>
      <c r="GT1035" s="12"/>
      <c r="GU1035" s="12"/>
      <c r="GV1035" s="12"/>
      <c r="GW1035" s="12"/>
      <c r="GX1035" s="12"/>
      <c r="GY1035" s="12"/>
      <c r="GZ1035" s="12"/>
      <c r="HA1035" s="12"/>
      <c r="HB1035" s="12"/>
      <c r="HC1035" s="12"/>
      <c r="HD1035" s="12"/>
      <c r="HE1035" s="12"/>
      <c r="HF1035" s="12"/>
      <c r="HG1035" s="12"/>
      <c r="HH1035" s="12"/>
      <c r="HI1035" s="12"/>
      <c r="HJ1035" s="12"/>
      <c r="HK1035" s="12"/>
      <c r="HL1035" s="12"/>
      <c r="HM1035" s="12"/>
      <c r="HN1035" s="12"/>
      <c r="HO1035" s="12"/>
      <c r="HP1035" s="12"/>
      <c r="HQ1035" s="12"/>
      <c r="HR1035" s="12"/>
      <c r="HS1035" s="12"/>
      <c r="HT1035" s="12"/>
      <c r="HU1035" s="12"/>
      <c r="HV1035" s="12"/>
      <c r="HW1035" s="12"/>
      <c r="HX1035" s="12"/>
      <c r="HY1035" s="12"/>
      <c r="HZ1035" s="12"/>
      <c r="IA1035" s="12"/>
    </row>
    <row r="1036" spans="1:235" s="1" customFormat="1" ht="18" customHeight="1" x14ac:dyDescent="0.25">
      <c r="A1036" s="16" t="s">
        <v>11989</v>
      </c>
      <c r="B1036" s="3" t="str">
        <f t="shared" si="28"/>
        <v>WCat</v>
      </c>
      <c r="C1036" s="16"/>
      <c r="D1036" s="17"/>
      <c r="E1036" s="16"/>
      <c r="F1036" s="16"/>
      <c r="G1036" s="16" t="s">
        <v>12</v>
      </c>
      <c r="H1036" s="84" t="s">
        <v>407</v>
      </c>
      <c r="I1036" s="15" t="s">
        <v>11990</v>
      </c>
      <c r="J1036" s="16"/>
      <c r="K1036" s="18"/>
      <c r="L1036" s="179"/>
      <c r="M1036" s="277"/>
      <c r="N1036" s="126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  <c r="AW1036" s="12"/>
      <c r="AX1036" s="12"/>
      <c r="AY1036" s="12"/>
      <c r="AZ1036" s="12"/>
      <c r="BA1036" s="12"/>
      <c r="BB1036" s="12"/>
      <c r="BC1036" s="12"/>
      <c r="BD1036" s="12"/>
      <c r="BE1036" s="12"/>
      <c r="BF1036" s="12"/>
      <c r="BG1036" s="12"/>
      <c r="BH1036" s="12"/>
      <c r="BI1036" s="12"/>
      <c r="BJ1036" s="12"/>
      <c r="BK1036" s="12"/>
      <c r="BL1036" s="12"/>
      <c r="BM1036" s="12"/>
      <c r="BN1036" s="12"/>
      <c r="BO1036" s="12"/>
      <c r="BP1036" s="12"/>
      <c r="BQ1036" s="12"/>
      <c r="BR1036" s="12"/>
      <c r="BS1036" s="12"/>
      <c r="BT1036" s="12"/>
      <c r="BU1036" s="12"/>
      <c r="BV1036" s="12"/>
      <c r="BW1036" s="12"/>
      <c r="BX1036" s="12"/>
      <c r="BY1036" s="12"/>
      <c r="BZ1036" s="12"/>
      <c r="CA1036" s="12"/>
      <c r="CB1036" s="12"/>
      <c r="CC1036" s="12"/>
      <c r="CD1036" s="12"/>
      <c r="CE1036" s="12"/>
      <c r="CF1036" s="12"/>
      <c r="CG1036" s="12"/>
      <c r="CH1036" s="12"/>
      <c r="CI1036" s="12"/>
      <c r="CJ1036" s="12"/>
      <c r="CK1036" s="12"/>
      <c r="CL1036" s="12"/>
      <c r="CM1036" s="12"/>
      <c r="CN1036" s="12"/>
      <c r="CO1036" s="12"/>
      <c r="CP1036" s="12"/>
      <c r="CQ1036" s="12"/>
      <c r="CR1036" s="12"/>
      <c r="CS1036" s="12"/>
      <c r="CT1036" s="12"/>
      <c r="CU1036" s="12"/>
      <c r="CV1036" s="12"/>
      <c r="CW1036" s="12"/>
      <c r="CX1036" s="12"/>
      <c r="CY1036" s="12"/>
      <c r="CZ1036" s="12"/>
      <c r="DA1036" s="12"/>
      <c r="DB1036" s="12"/>
      <c r="DC1036" s="12"/>
      <c r="DD1036" s="12"/>
      <c r="DE1036" s="12"/>
      <c r="DF1036" s="12"/>
      <c r="DG1036" s="12"/>
      <c r="DH1036" s="12"/>
      <c r="DI1036" s="12"/>
      <c r="DJ1036" s="12"/>
      <c r="DK1036" s="12"/>
      <c r="DL1036" s="12"/>
      <c r="DM1036" s="12"/>
      <c r="DN1036" s="12"/>
      <c r="DO1036" s="12"/>
      <c r="DP1036" s="12"/>
      <c r="DQ1036" s="12"/>
      <c r="DR1036" s="12"/>
      <c r="DS1036" s="12"/>
      <c r="DT1036" s="12"/>
      <c r="DU1036" s="12"/>
      <c r="DV1036" s="12"/>
      <c r="DW1036" s="12"/>
      <c r="DX1036" s="12"/>
      <c r="DY1036" s="12"/>
      <c r="DZ1036" s="12"/>
      <c r="EA1036" s="12"/>
      <c r="EB1036" s="12"/>
      <c r="EC1036" s="12"/>
      <c r="ED1036" s="12"/>
      <c r="EE1036" s="12"/>
      <c r="EF1036" s="12"/>
      <c r="EG1036" s="12"/>
      <c r="EH1036" s="12"/>
      <c r="EI1036" s="12"/>
      <c r="EJ1036" s="12"/>
      <c r="EK1036" s="12"/>
      <c r="EL1036" s="12"/>
      <c r="EM1036" s="12"/>
      <c r="EN1036" s="12"/>
      <c r="EO1036" s="12"/>
      <c r="EP1036" s="12"/>
      <c r="EQ1036" s="12"/>
      <c r="ER1036" s="12"/>
      <c r="ES1036" s="12"/>
      <c r="ET1036" s="12"/>
      <c r="EU1036" s="12"/>
      <c r="EV1036" s="12"/>
      <c r="EW1036" s="12"/>
      <c r="EX1036" s="12"/>
      <c r="EY1036" s="12"/>
      <c r="EZ1036" s="12"/>
      <c r="FA1036" s="12"/>
      <c r="FB1036" s="12"/>
      <c r="FC1036" s="12"/>
      <c r="FD1036" s="12"/>
      <c r="FE1036" s="12"/>
      <c r="FF1036" s="12"/>
      <c r="FG1036" s="12"/>
      <c r="FH1036" s="12"/>
      <c r="FI1036" s="12"/>
      <c r="FJ1036" s="12"/>
      <c r="FK1036" s="12"/>
      <c r="FL1036" s="12"/>
      <c r="FM1036" s="12"/>
      <c r="FN1036" s="12"/>
      <c r="FO1036" s="12"/>
      <c r="FP1036" s="12"/>
      <c r="FQ1036" s="12"/>
      <c r="FR1036" s="12"/>
      <c r="FS1036" s="12"/>
      <c r="FT1036" s="12"/>
      <c r="FU1036" s="12"/>
      <c r="FV1036" s="12"/>
      <c r="FW1036" s="12"/>
      <c r="FX1036" s="12"/>
      <c r="FY1036" s="12"/>
      <c r="FZ1036" s="12"/>
      <c r="GA1036" s="12"/>
      <c r="GB1036" s="12"/>
      <c r="GC1036" s="12"/>
      <c r="GD1036" s="12"/>
      <c r="GE1036" s="12"/>
      <c r="GF1036" s="12"/>
      <c r="GG1036" s="12"/>
      <c r="GH1036" s="12"/>
      <c r="GI1036" s="12"/>
      <c r="GJ1036" s="12"/>
      <c r="GK1036" s="12"/>
      <c r="GL1036" s="12"/>
      <c r="GM1036" s="12"/>
      <c r="GN1036" s="12"/>
      <c r="GO1036" s="12"/>
      <c r="GP1036" s="12"/>
      <c r="GQ1036" s="12"/>
      <c r="GR1036" s="12"/>
      <c r="GS1036" s="12"/>
      <c r="GT1036" s="12"/>
      <c r="GU1036" s="12"/>
      <c r="GV1036" s="12"/>
      <c r="GW1036" s="12"/>
      <c r="GX1036" s="12"/>
      <c r="GY1036" s="12"/>
      <c r="GZ1036" s="12"/>
      <c r="HA1036" s="12"/>
      <c r="HB1036" s="12"/>
      <c r="HC1036" s="12"/>
      <c r="HD1036" s="12"/>
      <c r="HE1036" s="12"/>
      <c r="HF1036" s="12"/>
      <c r="HG1036" s="12"/>
      <c r="HH1036" s="12"/>
      <c r="HI1036" s="12"/>
      <c r="HJ1036" s="12"/>
      <c r="HK1036" s="12"/>
      <c r="HL1036" s="12"/>
      <c r="HM1036" s="12"/>
      <c r="HN1036" s="12"/>
      <c r="HO1036" s="12"/>
      <c r="HP1036" s="12"/>
      <c r="HQ1036" s="12"/>
      <c r="HR1036" s="12"/>
      <c r="HS1036" s="12"/>
      <c r="HT1036" s="12"/>
      <c r="HU1036" s="12"/>
      <c r="HV1036" s="12"/>
      <c r="HW1036" s="12"/>
      <c r="HX1036" s="12"/>
      <c r="HY1036" s="12"/>
      <c r="HZ1036" s="12"/>
      <c r="IA1036" s="12"/>
    </row>
    <row r="1037" spans="1:235" s="1" customFormat="1" ht="18" customHeight="1" x14ac:dyDescent="0.25">
      <c r="A1037" s="16" t="s">
        <v>11991</v>
      </c>
      <c r="B1037" s="3" t="str">
        <f t="shared" ref="B1037:B1100" si="29">HYPERLINK(CONCATENATE("http://www.worldcat.org/search?q=",A1037),"WCat")</f>
        <v>WCat</v>
      </c>
      <c r="C1037" s="16"/>
      <c r="D1037" s="17"/>
      <c r="E1037" s="16"/>
      <c r="F1037" s="16"/>
      <c r="G1037" s="16" t="s">
        <v>12</v>
      </c>
      <c r="H1037" s="84" t="s">
        <v>407</v>
      </c>
      <c r="I1037" s="15" t="s">
        <v>11992</v>
      </c>
      <c r="J1037" s="8"/>
      <c r="K1037" s="7"/>
      <c r="L1037" s="179"/>
      <c r="M1037" s="277"/>
      <c r="N1037" s="126"/>
    </row>
    <row r="1038" spans="1:235" s="1" customFormat="1" ht="18" customHeight="1" x14ac:dyDescent="0.25">
      <c r="A1038" s="16" t="s">
        <v>11993</v>
      </c>
      <c r="B1038" s="3" t="str">
        <f t="shared" si="29"/>
        <v>WCat</v>
      </c>
      <c r="C1038" s="16"/>
      <c r="D1038" s="17"/>
      <c r="E1038" s="16"/>
      <c r="F1038" s="16"/>
      <c r="G1038" s="16" t="s">
        <v>12</v>
      </c>
      <c r="H1038" s="84" t="s">
        <v>407</v>
      </c>
      <c r="I1038" s="15" t="s">
        <v>11994</v>
      </c>
      <c r="J1038" s="8"/>
      <c r="K1038" s="7"/>
      <c r="L1038" s="179"/>
      <c r="M1038" s="277"/>
      <c r="N1038" s="126"/>
    </row>
    <row r="1039" spans="1:235" s="1" customFormat="1" ht="18" customHeight="1" x14ac:dyDescent="0.25">
      <c r="A1039" s="16" t="s">
        <v>11995</v>
      </c>
      <c r="B1039" s="3" t="str">
        <f t="shared" si="29"/>
        <v>WCat</v>
      </c>
      <c r="C1039" s="16"/>
      <c r="D1039" s="17"/>
      <c r="E1039" s="16"/>
      <c r="F1039" s="16"/>
      <c r="G1039" s="16" t="s">
        <v>12</v>
      </c>
      <c r="H1039" s="84" t="s">
        <v>407</v>
      </c>
      <c r="I1039" s="15" t="s">
        <v>11996</v>
      </c>
      <c r="J1039" s="16"/>
      <c r="K1039" s="18"/>
      <c r="L1039" s="179"/>
      <c r="M1039" s="277"/>
      <c r="N1039" s="126"/>
    </row>
    <row r="1040" spans="1:235" s="1" customFormat="1" ht="18" customHeight="1" x14ac:dyDescent="0.25">
      <c r="A1040" s="16" t="s">
        <v>11997</v>
      </c>
      <c r="B1040" s="3" t="str">
        <f t="shared" si="29"/>
        <v>WCat</v>
      </c>
      <c r="C1040" s="16"/>
      <c r="D1040" s="17"/>
      <c r="E1040" s="16"/>
      <c r="F1040" s="16"/>
      <c r="G1040" s="16" t="s">
        <v>12</v>
      </c>
      <c r="H1040" s="84" t="s">
        <v>407</v>
      </c>
      <c r="I1040" s="15" t="s">
        <v>11998</v>
      </c>
      <c r="J1040" s="8"/>
      <c r="K1040" s="7"/>
      <c r="L1040" s="179"/>
      <c r="M1040" s="277"/>
      <c r="N1040" s="126"/>
    </row>
    <row r="1041" spans="1:235" s="1" customFormat="1" ht="18" customHeight="1" x14ac:dyDescent="0.25">
      <c r="A1041" s="16" t="s">
        <v>11999</v>
      </c>
      <c r="B1041" s="3" t="str">
        <f t="shared" si="29"/>
        <v>WCat</v>
      </c>
      <c r="C1041" s="16"/>
      <c r="D1041" s="17"/>
      <c r="E1041" s="16"/>
      <c r="F1041" s="16"/>
      <c r="G1041" s="16" t="s">
        <v>12</v>
      </c>
      <c r="H1041" s="84" t="s">
        <v>407</v>
      </c>
      <c r="I1041" s="15" t="s">
        <v>12000</v>
      </c>
      <c r="J1041" s="16"/>
      <c r="K1041" s="18"/>
      <c r="L1041" s="179"/>
      <c r="M1041" s="277"/>
      <c r="N1041" s="126"/>
    </row>
    <row r="1042" spans="1:235" s="1" customFormat="1" ht="18" customHeight="1" x14ac:dyDescent="0.25">
      <c r="A1042" s="16" t="s">
        <v>12001</v>
      </c>
      <c r="B1042" s="3" t="str">
        <f t="shared" si="29"/>
        <v>WCat</v>
      </c>
      <c r="C1042" s="16"/>
      <c r="D1042" s="17"/>
      <c r="E1042" s="16"/>
      <c r="F1042" s="16"/>
      <c r="G1042" s="16" t="s">
        <v>12</v>
      </c>
      <c r="H1042" s="84" t="s">
        <v>407</v>
      </c>
      <c r="I1042" s="15" t="s">
        <v>12002</v>
      </c>
      <c r="J1042" s="16"/>
      <c r="K1042" s="18"/>
      <c r="L1042" s="179"/>
      <c r="M1042" s="277"/>
      <c r="N1042" s="126"/>
    </row>
    <row r="1043" spans="1:235" s="1" customFormat="1" ht="18" customHeight="1" x14ac:dyDescent="0.25">
      <c r="A1043" s="16" t="s">
        <v>12003</v>
      </c>
      <c r="B1043" s="3" t="str">
        <f t="shared" si="29"/>
        <v>WCat</v>
      </c>
      <c r="C1043" s="16"/>
      <c r="D1043" s="17"/>
      <c r="E1043" s="16"/>
      <c r="F1043" s="16"/>
      <c r="G1043" s="16" t="s">
        <v>12</v>
      </c>
      <c r="H1043" s="84" t="s">
        <v>407</v>
      </c>
      <c r="I1043" s="15" t="s">
        <v>12004</v>
      </c>
      <c r="J1043" s="16"/>
      <c r="K1043" s="18"/>
      <c r="L1043" s="179"/>
      <c r="M1043" s="277"/>
      <c r="N1043" s="126"/>
    </row>
    <row r="1044" spans="1:235" s="1" customFormat="1" ht="18" customHeight="1" x14ac:dyDescent="0.25">
      <c r="A1044" s="16" t="s">
        <v>12005</v>
      </c>
      <c r="B1044" s="3" t="str">
        <f t="shared" si="29"/>
        <v>WCat</v>
      </c>
      <c r="C1044" s="16"/>
      <c r="D1044" s="17"/>
      <c r="E1044" s="16"/>
      <c r="F1044" s="16"/>
      <c r="G1044" s="16" t="s">
        <v>12</v>
      </c>
      <c r="H1044" s="84" t="s">
        <v>407</v>
      </c>
      <c r="I1044" s="15" t="s">
        <v>12006</v>
      </c>
      <c r="J1044" s="16"/>
      <c r="K1044" s="18"/>
      <c r="L1044" s="179"/>
      <c r="M1044" s="277"/>
      <c r="N1044" s="126"/>
    </row>
    <row r="1045" spans="1:235" s="1" customFormat="1" ht="18" customHeight="1" x14ac:dyDescent="0.25">
      <c r="A1045" s="16" t="s">
        <v>12007</v>
      </c>
      <c r="B1045" s="3" t="str">
        <f t="shared" si="29"/>
        <v>WCat</v>
      </c>
      <c r="C1045" s="16"/>
      <c r="D1045" s="17"/>
      <c r="E1045" s="16"/>
      <c r="F1045" s="16"/>
      <c r="G1045" s="16" t="s">
        <v>12</v>
      </c>
      <c r="H1045" s="84" t="s">
        <v>407</v>
      </c>
      <c r="I1045" s="15" t="s">
        <v>12008</v>
      </c>
      <c r="J1045" s="8"/>
      <c r="K1045" s="7"/>
      <c r="L1045" s="179"/>
      <c r="M1045" s="277"/>
      <c r="N1045" s="126"/>
    </row>
    <row r="1046" spans="1:235" s="1" customFormat="1" ht="18" customHeight="1" x14ac:dyDescent="0.25">
      <c r="A1046" s="16" t="s">
        <v>12009</v>
      </c>
      <c r="B1046" s="3" t="str">
        <f t="shared" si="29"/>
        <v>WCat</v>
      </c>
      <c r="C1046" s="16"/>
      <c r="D1046" s="17"/>
      <c r="E1046" s="16"/>
      <c r="F1046" s="16"/>
      <c r="G1046" s="16" t="s">
        <v>12</v>
      </c>
      <c r="H1046" s="84" t="s">
        <v>407</v>
      </c>
      <c r="I1046" s="15" t="s">
        <v>12010</v>
      </c>
      <c r="J1046" s="8"/>
      <c r="K1046" s="7"/>
      <c r="L1046" s="179"/>
      <c r="M1046" s="277"/>
      <c r="N1046" s="126"/>
    </row>
    <row r="1047" spans="1:235" s="1" customFormat="1" ht="18" customHeight="1" x14ac:dyDescent="0.25">
      <c r="A1047" s="16" t="s">
        <v>12011</v>
      </c>
      <c r="B1047" s="3" t="str">
        <f t="shared" si="29"/>
        <v>WCat</v>
      </c>
      <c r="C1047" s="16"/>
      <c r="D1047" s="17"/>
      <c r="E1047" s="16"/>
      <c r="F1047" s="16"/>
      <c r="G1047" s="16" t="s">
        <v>12</v>
      </c>
      <c r="H1047" s="84" t="s">
        <v>407</v>
      </c>
      <c r="I1047" s="15" t="s">
        <v>12012</v>
      </c>
      <c r="J1047" s="8"/>
      <c r="K1047" s="7"/>
      <c r="L1047" s="179"/>
      <c r="M1047" s="277"/>
      <c r="N1047" s="126"/>
      <c r="AK1047" s="12"/>
      <c r="AL1047" s="12"/>
      <c r="AM1047" s="12"/>
      <c r="AN1047" s="12"/>
      <c r="AO1047" s="12"/>
      <c r="AP1047" s="12"/>
      <c r="AQ1047" s="12"/>
      <c r="AR1047" s="12"/>
      <c r="AS1047" s="12"/>
      <c r="AT1047" s="12"/>
      <c r="AU1047" s="12"/>
      <c r="AV1047" s="12"/>
      <c r="AW1047" s="12"/>
      <c r="AX1047" s="12"/>
      <c r="AY1047" s="12"/>
      <c r="AZ1047" s="12"/>
      <c r="BA1047" s="12"/>
      <c r="BB1047" s="12"/>
      <c r="BC1047" s="12"/>
      <c r="BD1047" s="12"/>
      <c r="BE1047" s="12"/>
      <c r="BF1047" s="12"/>
      <c r="BG1047" s="12"/>
      <c r="BH1047" s="12"/>
      <c r="BI1047" s="12"/>
      <c r="BJ1047" s="12"/>
      <c r="BK1047" s="12"/>
      <c r="BL1047" s="12"/>
      <c r="BM1047" s="12"/>
      <c r="BN1047" s="12"/>
      <c r="BO1047" s="12"/>
      <c r="BP1047" s="12"/>
      <c r="BQ1047" s="12"/>
      <c r="BR1047" s="12"/>
      <c r="BS1047" s="12"/>
      <c r="BT1047" s="12"/>
      <c r="BU1047" s="12"/>
      <c r="BV1047" s="12"/>
      <c r="BW1047" s="12"/>
      <c r="BX1047" s="12"/>
      <c r="BY1047" s="12"/>
      <c r="BZ1047" s="12"/>
      <c r="CA1047" s="12"/>
      <c r="CB1047" s="12"/>
      <c r="CC1047" s="12"/>
      <c r="CD1047" s="12"/>
      <c r="CE1047" s="12"/>
      <c r="CF1047" s="12"/>
      <c r="CG1047" s="12"/>
      <c r="CH1047" s="12"/>
      <c r="CI1047" s="12"/>
      <c r="CJ1047" s="12"/>
      <c r="CK1047" s="12"/>
      <c r="CL1047" s="12"/>
      <c r="CM1047" s="12"/>
      <c r="CN1047" s="12"/>
      <c r="CO1047" s="12"/>
      <c r="CP1047" s="12"/>
      <c r="CQ1047" s="12"/>
      <c r="CR1047" s="12"/>
      <c r="CS1047" s="12"/>
      <c r="CT1047" s="12"/>
      <c r="CU1047" s="12"/>
      <c r="CV1047" s="12"/>
      <c r="CW1047" s="12"/>
      <c r="CX1047" s="12"/>
      <c r="CY1047" s="12"/>
      <c r="CZ1047" s="12"/>
      <c r="DA1047" s="12"/>
      <c r="DB1047" s="12"/>
      <c r="DC1047" s="12"/>
      <c r="DD1047" s="12"/>
      <c r="DE1047" s="12"/>
      <c r="DF1047" s="12"/>
      <c r="DG1047" s="12"/>
      <c r="DH1047" s="12"/>
      <c r="DI1047" s="12"/>
      <c r="DJ1047" s="12"/>
      <c r="DK1047" s="12"/>
      <c r="DL1047" s="12"/>
      <c r="DM1047" s="12"/>
      <c r="DN1047" s="12"/>
      <c r="DO1047" s="12"/>
      <c r="DP1047" s="12"/>
      <c r="DQ1047" s="12"/>
      <c r="DR1047" s="12"/>
      <c r="DS1047" s="12"/>
      <c r="DT1047" s="12"/>
      <c r="DU1047" s="12"/>
      <c r="DV1047" s="12"/>
      <c r="DW1047" s="12"/>
      <c r="DX1047" s="12"/>
      <c r="DY1047" s="12"/>
      <c r="DZ1047" s="12"/>
      <c r="EA1047" s="12"/>
      <c r="EB1047" s="12"/>
      <c r="EC1047" s="12"/>
      <c r="ED1047" s="12"/>
      <c r="EE1047" s="12"/>
      <c r="EF1047" s="12"/>
      <c r="EG1047" s="12"/>
      <c r="EH1047" s="12"/>
      <c r="EI1047" s="12"/>
      <c r="EJ1047" s="12"/>
      <c r="EK1047" s="12"/>
      <c r="EL1047" s="12"/>
      <c r="EM1047" s="12"/>
      <c r="EN1047" s="12"/>
      <c r="EO1047" s="12"/>
      <c r="EP1047" s="12"/>
      <c r="EQ1047" s="12"/>
      <c r="ER1047" s="12"/>
      <c r="ES1047" s="12"/>
      <c r="ET1047" s="12"/>
      <c r="EU1047" s="12"/>
      <c r="EV1047" s="12"/>
      <c r="EW1047" s="12"/>
      <c r="EX1047" s="12"/>
      <c r="EY1047" s="12"/>
      <c r="EZ1047" s="12"/>
      <c r="FA1047" s="12"/>
      <c r="FB1047" s="12"/>
      <c r="FC1047" s="12"/>
      <c r="FD1047" s="12"/>
      <c r="FE1047" s="12"/>
      <c r="FF1047" s="12"/>
      <c r="FG1047" s="12"/>
      <c r="FH1047" s="12"/>
      <c r="FI1047" s="12"/>
      <c r="FJ1047" s="12"/>
      <c r="FK1047" s="12"/>
      <c r="FL1047" s="12"/>
      <c r="FM1047" s="12"/>
      <c r="FN1047" s="12"/>
      <c r="FO1047" s="12"/>
      <c r="FP1047" s="12"/>
      <c r="FQ1047" s="12"/>
      <c r="FR1047" s="12"/>
      <c r="FS1047" s="12"/>
      <c r="FT1047" s="12"/>
      <c r="FU1047" s="12"/>
      <c r="FV1047" s="12"/>
      <c r="FW1047" s="12"/>
      <c r="FX1047" s="12"/>
      <c r="FY1047" s="12"/>
      <c r="FZ1047" s="12"/>
      <c r="GA1047" s="12"/>
      <c r="GB1047" s="12"/>
      <c r="GC1047" s="12"/>
      <c r="GD1047" s="12"/>
      <c r="GE1047" s="12"/>
      <c r="GF1047" s="12"/>
      <c r="GG1047" s="12"/>
      <c r="GH1047" s="12"/>
      <c r="GI1047" s="12"/>
      <c r="GJ1047" s="12"/>
      <c r="GK1047" s="12"/>
      <c r="GL1047" s="12"/>
      <c r="GM1047" s="12"/>
      <c r="GN1047" s="12"/>
      <c r="GO1047" s="12"/>
      <c r="GP1047" s="12"/>
      <c r="GQ1047" s="12"/>
      <c r="GR1047" s="12"/>
      <c r="GS1047" s="12"/>
      <c r="GT1047" s="12"/>
      <c r="GU1047" s="12"/>
      <c r="GV1047" s="12"/>
      <c r="GW1047" s="12"/>
      <c r="GX1047" s="12"/>
      <c r="GY1047" s="12"/>
      <c r="GZ1047" s="12"/>
      <c r="HA1047" s="12"/>
      <c r="HB1047" s="12"/>
      <c r="HC1047" s="12"/>
      <c r="HD1047" s="12"/>
      <c r="HE1047" s="12"/>
      <c r="HF1047" s="12"/>
      <c r="HG1047" s="12"/>
      <c r="HH1047" s="12"/>
      <c r="HI1047" s="12"/>
      <c r="HJ1047" s="12"/>
      <c r="HK1047" s="12"/>
      <c r="HL1047" s="12"/>
      <c r="HM1047" s="12"/>
      <c r="HN1047" s="12"/>
      <c r="HO1047" s="12"/>
      <c r="HP1047" s="12"/>
      <c r="HQ1047" s="12"/>
      <c r="HR1047" s="12"/>
      <c r="HS1047" s="12"/>
      <c r="HT1047" s="12"/>
      <c r="HU1047" s="12"/>
      <c r="HV1047" s="12"/>
      <c r="HW1047" s="12"/>
      <c r="HX1047" s="12"/>
      <c r="HY1047" s="12"/>
      <c r="HZ1047" s="12"/>
      <c r="IA1047" s="12"/>
    </row>
    <row r="1048" spans="1:235" s="1" customFormat="1" ht="18" customHeight="1" x14ac:dyDescent="0.25">
      <c r="A1048" s="16" t="s">
        <v>12013</v>
      </c>
      <c r="B1048" s="3" t="str">
        <f t="shared" si="29"/>
        <v>WCat</v>
      </c>
      <c r="C1048" s="16"/>
      <c r="D1048" s="17"/>
      <c r="E1048" s="16"/>
      <c r="F1048" s="16"/>
      <c r="G1048" s="16" t="s">
        <v>12</v>
      </c>
      <c r="H1048" s="84" t="s">
        <v>407</v>
      </c>
      <c r="I1048" s="15" t="s">
        <v>12014</v>
      </c>
      <c r="J1048" s="16"/>
      <c r="K1048" s="18"/>
      <c r="L1048" s="179"/>
      <c r="M1048" s="277"/>
      <c r="N1048" s="126"/>
    </row>
    <row r="1049" spans="1:235" s="1" customFormat="1" ht="18" customHeight="1" x14ac:dyDescent="0.25">
      <c r="A1049" s="16" t="s">
        <v>12015</v>
      </c>
      <c r="B1049" s="3" t="str">
        <f t="shared" si="29"/>
        <v>WCat</v>
      </c>
      <c r="C1049" s="16"/>
      <c r="D1049" s="17"/>
      <c r="E1049" s="16"/>
      <c r="F1049" s="16"/>
      <c r="G1049" s="16" t="s">
        <v>12</v>
      </c>
      <c r="H1049" s="84" t="s">
        <v>407</v>
      </c>
      <c r="I1049" s="15" t="s">
        <v>12016</v>
      </c>
      <c r="J1049" s="8"/>
      <c r="K1049" s="7"/>
      <c r="L1049" s="179"/>
      <c r="M1049" s="277"/>
      <c r="N1049" s="126"/>
      <c r="AK1049" s="12"/>
      <c r="AL1049" s="12"/>
      <c r="AM1049" s="12"/>
      <c r="AN1049" s="12"/>
      <c r="AO1049" s="12"/>
      <c r="AP1049" s="12"/>
      <c r="AQ1049" s="12"/>
      <c r="AR1049" s="12"/>
      <c r="AS1049" s="12"/>
      <c r="AT1049" s="12"/>
      <c r="AU1049" s="12"/>
      <c r="AV1049" s="12"/>
      <c r="AW1049" s="12"/>
      <c r="AX1049" s="12"/>
      <c r="AY1049" s="12"/>
      <c r="AZ1049" s="12"/>
      <c r="BA1049" s="12"/>
      <c r="BB1049" s="12"/>
      <c r="BC1049" s="12"/>
      <c r="BD1049" s="12"/>
      <c r="BE1049" s="12"/>
      <c r="BF1049" s="12"/>
      <c r="BG1049" s="12"/>
      <c r="BH1049" s="12"/>
      <c r="BI1049" s="12"/>
      <c r="BJ1049" s="12"/>
      <c r="BK1049" s="12"/>
      <c r="BL1049" s="12"/>
      <c r="BM1049" s="12"/>
      <c r="BN1049" s="12"/>
      <c r="BO1049" s="12"/>
      <c r="BP1049" s="12"/>
      <c r="BQ1049" s="12"/>
      <c r="BR1049" s="12"/>
      <c r="BS1049" s="12"/>
      <c r="BT1049" s="12"/>
      <c r="BU1049" s="12"/>
      <c r="BV1049" s="12"/>
      <c r="BW1049" s="12"/>
      <c r="BX1049" s="12"/>
      <c r="BY1049" s="12"/>
      <c r="BZ1049" s="12"/>
      <c r="CA1049" s="12"/>
      <c r="CB1049" s="12"/>
      <c r="CC1049" s="12"/>
      <c r="CD1049" s="12"/>
      <c r="CE1049" s="12"/>
      <c r="CF1049" s="12"/>
      <c r="CG1049" s="12"/>
      <c r="CH1049" s="12"/>
      <c r="CI1049" s="12"/>
      <c r="CJ1049" s="12"/>
      <c r="CK1049" s="12"/>
      <c r="CL1049" s="12"/>
      <c r="CM1049" s="12"/>
      <c r="CN1049" s="12"/>
      <c r="CO1049" s="12"/>
      <c r="CP1049" s="12"/>
      <c r="CQ1049" s="12"/>
      <c r="CR1049" s="12"/>
      <c r="CS1049" s="12"/>
      <c r="CT1049" s="12"/>
      <c r="CU1049" s="12"/>
      <c r="CV1049" s="12"/>
      <c r="CW1049" s="12"/>
      <c r="CX1049" s="12"/>
      <c r="CY1049" s="12"/>
      <c r="CZ1049" s="12"/>
      <c r="DA1049" s="12"/>
      <c r="DB1049" s="12"/>
      <c r="DC1049" s="12"/>
      <c r="DD1049" s="12"/>
      <c r="DE1049" s="12"/>
      <c r="DF1049" s="12"/>
      <c r="DG1049" s="12"/>
      <c r="DH1049" s="12"/>
      <c r="DI1049" s="12"/>
      <c r="DJ1049" s="12"/>
      <c r="DK1049" s="12"/>
      <c r="DL1049" s="12"/>
      <c r="DM1049" s="12"/>
      <c r="DN1049" s="12"/>
      <c r="DO1049" s="12"/>
      <c r="DP1049" s="12"/>
      <c r="DQ1049" s="12"/>
      <c r="DR1049" s="12"/>
      <c r="DS1049" s="12"/>
      <c r="DT1049" s="12"/>
      <c r="DU1049" s="12"/>
      <c r="DV1049" s="12"/>
      <c r="DW1049" s="12"/>
      <c r="DX1049" s="12"/>
      <c r="DY1049" s="12"/>
      <c r="DZ1049" s="12"/>
      <c r="EA1049" s="12"/>
      <c r="EB1049" s="12"/>
      <c r="EC1049" s="12"/>
      <c r="ED1049" s="12"/>
      <c r="EE1049" s="12"/>
      <c r="EF1049" s="12"/>
      <c r="EG1049" s="12"/>
      <c r="EH1049" s="12"/>
      <c r="EI1049" s="12"/>
      <c r="EJ1049" s="12"/>
      <c r="EK1049" s="12"/>
      <c r="EL1049" s="12"/>
      <c r="EM1049" s="12"/>
      <c r="EN1049" s="12"/>
      <c r="EO1049" s="12"/>
      <c r="EP1049" s="12"/>
      <c r="EQ1049" s="12"/>
      <c r="ER1049" s="12"/>
      <c r="ES1049" s="12"/>
      <c r="ET1049" s="12"/>
      <c r="EU1049" s="12"/>
      <c r="EV1049" s="12"/>
      <c r="EW1049" s="12"/>
      <c r="EX1049" s="12"/>
      <c r="EY1049" s="12"/>
      <c r="EZ1049" s="12"/>
      <c r="FA1049" s="12"/>
      <c r="FB1049" s="12"/>
      <c r="FC1049" s="12"/>
      <c r="FD1049" s="12"/>
      <c r="FE1049" s="12"/>
      <c r="FF1049" s="12"/>
      <c r="FG1049" s="12"/>
      <c r="FH1049" s="12"/>
      <c r="FI1049" s="12"/>
      <c r="FJ1049" s="12"/>
      <c r="FK1049" s="12"/>
      <c r="FL1049" s="12"/>
      <c r="FM1049" s="12"/>
      <c r="FN1049" s="12"/>
      <c r="FO1049" s="12"/>
      <c r="FP1049" s="12"/>
      <c r="FQ1049" s="12"/>
      <c r="FR1049" s="12"/>
      <c r="FS1049" s="12"/>
      <c r="FT1049" s="12"/>
      <c r="FU1049" s="12"/>
      <c r="FV1049" s="12"/>
      <c r="FW1049" s="12"/>
      <c r="FX1049" s="12"/>
      <c r="FY1049" s="12"/>
      <c r="FZ1049" s="12"/>
      <c r="GA1049" s="12"/>
      <c r="GB1049" s="12"/>
      <c r="GC1049" s="12"/>
      <c r="GD1049" s="12"/>
      <c r="GE1049" s="12"/>
      <c r="GF1049" s="12"/>
      <c r="GG1049" s="12"/>
      <c r="GH1049" s="12"/>
      <c r="GI1049" s="12"/>
      <c r="GJ1049" s="12"/>
      <c r="GK1049" s="12"/>
      <c r="GL1049" s="12"/>
      <c r="GM1049" s="12"/>
      <c r="GN1049" s="12"/>
      <c r="GO1049" s="12"/>
      <c r="GP1049" s="12"/>
      <c r="GQ1049" s="12"/>
      <c r="GR1049" s="12"/>
      <c r="GS1049" s="12"/>
      <c r="GT1049" s="12"/>
      <c r="GU1049" s="12"/>
      <c r="GV1049" s="12"/>
      <c r="GW1049" s="12"/>
      <c r="GX1049" s="12"/>
      <c r="GY1049" s="12"/>
      <c r="GZ1049" s="12"/>
      <c r="HA1049" s="12"/>
      <c r="HB1049" s="12"/>
      <c r="HC1049" s="12"/>
      <c r="HD1049" s="12"/>
      <c r="HE1049" s="12"/>
      <c r="HF1049" s="12"/>
      <c r="HG1049" s="12"/>
      <c r="HH1049" s="12"/>
      <c r="HI1049" s="12"/>
      <c r="HJ1049" s="12"/>
      <c r="HK1049" s="12"/>
      <c r="HL1049" s="12"/>
      <c r="HM1049" s="12"/>
      <c r="HN1049" s="12"/>
      <c r="HO1049" s="12"/>
      <c r="HP1049" s="12"/>
      <c r="HQ1049" s="12"/>
      <c r="HR1049" s="12"/>
      <c r="HS1049" s="12"/>
      <c r="HT1049" s="12"/>
      <c r="HU1049" s="12"/>
      <c r="HV1049" s="12"/>
      <c r="HW1049" s="12"/>
      <c r="HX1049" s="12"/>
      <c r="HY1049" s="12"/>
      <c r="HZ1049" s="12"/>
      <c r="IA1049" s="12"/>
    </row>
    <row r="1050" spans="1:235" s="1" customFormat="1" ht="18" customHeight="1" x14ac:dyDescent="0.25">
      <c r="A1050" s="16" t="s">
        <v>12017</v>
      </c>
      <c r="B1050" s="3" t="str">
        <f t="shared" si="29"/>
        <v>WCat</v>
      </c>
      <c r="C1050" s="16"/>
      <c r="D1050" s="17"/>
      <c r="E1050" s="16"/>
      <c r="F1050" s="16"/>
      <c r="G1050" s="16" t="s">
        <v>12</v>
      </c>
      <c r="H1050" s="84" t="s">
        <v>407</v>
      </c>
      <c r="I1050" s="15" t="s">
        <v>12018</v>
      </c>
      <c r="J1050" s="8"/>
      <c r="K1050" s="7"/>
      <c r="L1050" s="179"/>
      <c r="M1050" s="277"/>
      <c r="N1050" s="126"/>
    </row>
    <row r="1051" spans="1:235" s="1" customFormat="1" ht="18" customHeight="1" x14ac:dyDescent="0.25">
      <c r="A1051" s="16" t="s">
        <v>12019</v>
      </c>
      <c r="B1051" s="3" t="str">
        <f t="shared" si="29"/>
        <v>WCat</v>
      </c>
      <c r="C1051" s="16"/>
      <c r="D1051" s="17"/>
      <c r="E1051" s="16"/>
      <c r="F1051" s="16"/>
      <c r="G1051" s="16" t="s">
        <v>12</v>
      </c>
      <c r="H1051" s="84" t="s">
        <v>407</v>
      </c>
      <c r="I1051" s="15" t="s">
        <v>12020</v>
      </c>
      <c r="J1051" s="16"/>
      <c r="K1051" s="18"/>
      <c r="L1051" s="179"/>
      <c r="M1051" s="277"/>
      <c r="N1051" s="126"/>
    </row>
    <row r="1052" spans="1:235" s="1" customFormat="1" ht="18" customHeight="1" x14ac:dyDescent="0.25">
      <c r="A1052" s="16" t="s">
        <v>12021</v>
      </c>
      <c r="B1052" s="3" t="str">
        <f t="shared" si="29"/>
        <v>WCat</v>
      </c>
      <c r="C1052" s="16"/>
      <c r="D1052" s="17"/>
      <c r="E1052" s="16"/>
      <c r="F1052" s="16"/>
      <c r="G1052" s="16" t="s">
        <v>12</v>
      </c>
      <c r="H1052" s="84" t="s">
        <v>407</v>
      </c>
      <c r="I1052" s="15" t="s">
        <v>12022</v>
      </c>
      <c r="J1052" s="8"/>
      <c r="K1052" s="7"/>
      <c r="L1052" s="179"/>
      <c r="M1052" s="277"/>
      <c r="N1052" s="126"/>
      <c r="AK1052" s="12"/>
      <c r="AL1052" s="12"/>
      <c r="AM1052" s="12"/>
      <c r="AN1052" s="12"/>
      <c r="AO1052" s="12"/>
      <c r="AP1052" s="12"/>
      <c r="AQ1052" s="12"/>
      <c r="AR1052" s="12"/>
      <c r="AS1052" s="12"/>
      <c r="AT1052" s="12"/>
      <c r="AU1052" s="12"/>
      <c r="AV1052" s="12"/>
      <c r="AW1052" s="12"/>
      <c r="AX1052" s="12"/>
      <c r="AY1052" s="12"/>
      <c r="AZ1052" s="12"/>
      <c r="BA1052" s="12"/>
      <c r="BB1052" s="12"/>
      <c r="BC1052" s="12"/>
      <c r="BD1052" s="12"/>
      <c r="BE1052" s="12"/>
      <c r="BF1052" s="12"/>
      <c r="BG1052" s="12"/>
      <c r="BH1052" s="12"/>
      <c r="BI1052" s="12"/>
      <c r="BJ1052" s="12"/>
      <c r="BK1052" s="12"/>
      <c r="BL1052" s="12"/>
      <c r="BM1052" s="12"/>
      <c r="BN1052" s="12"/>
      <c r="BO1052" s="12"/>
      <c r="BP1052" s="12"/>
      <c r="BQ1052" s="12"/>
      <c r="BR1052" s="12"/>
      <c r="BS1052" s="12"/>
      <c r="BT1052" s="12"/>
      <c r="BU1052" s="12"/>
      <c r="BV1052" s="12"/>
      <c r="BW1052" s="12"/>
      <c r="BX1052" s="12"/>
      <c r="BY1052" s="12"/>
      <c r="BZ1052" s="12"/>
      <c r="CA1052" s="12"/>
      <c r="CB1052" s="12"/>
      <c r="CC1052" s="12"/>
      <c r="CD1052" s="12"/>
      <c r="CE1052" s="12"/>
      <c r="CF1052" s="12"/>
      <c r="CG1052" s="12"/>
      <c r="CH1052" s="12"/>
      <c r="CI1052" s="12"/>
      <c r="CJ1052" s="12"/>
      <c r="CK1052" s="12"/>
      <c r="CL1052" s="12"/>
      <c r="CM1052" s="12"/>
      <c r="CN1052" s="12"/>
      <c r="CO1052" s="12"/>
      <c r="CP1052" s="12"/>
      <c r="CQ1052" s="12"/>
      <c r="CR1052" s="12"/>
      <c r="CS1052" s="12"/>
      <c r="CT1052" s="12"/>
      <c r="CU1052" s="12"/>
      <c r="CV1052" s="12"/>
      <c r="CW1052" s="12"/>
      <c r="CX1052" s="12"/>
      <c r="CY1052" s="12"/>
      <c r="CZ1052" s="12"/>
      <c r="DA1052" s="12"/>
      <c r="DB1052" s="12"/>
      <c r="DC1052" s="12"/>
      <c r="DD1052" s="12"/>
      <c r="DE1052" s="12"/>
      <c r="DF1052" s="12"/>
      <c r="DG1052" s="12"/>
      <c r="DH1052" s="12"/>
      <c r="DI1052" s="12"/>
      <c r="DJ1052" s="12"/>
      <c r="DK1052" s="12"/>
      <c r="DL1052" s="12"/>
      <c r="DM1052" s="12"/>
      <c r="DN1052" s="12"/>
      <c r="DO1052" s="12"/>
      <c r="DP1052" s="12"/>
      <c r="DQ1052" s="12"/>
      <c r="DR1052" s="12"/>
      <c r="DS1052" s="12"/>
      <c r="DT1052" s="12"/>
      <c r="DU1052" s="12"/>
      <c r="DV1052" s="12"/>
      <c r="DW1052" s="12"/>
      <c r="DX1052" s="12"/>
      <c r="DY1052" s="12"/>
      <c r="DZ1052" s="12"/>
      <c r="EA1052" s="12"/>
      <c r="EB1052" s="12"/>
      <c r="EC1052" s="12"/>
      <c r="ED1052" s="12"/>
      <c r="EE1052" s="12"/>
      <c r="EF1052" s="12"/>
      <c r="EG1052" s="12"/>
      <c r="EH1052" s="12"/>
      <c r="EI1052" s="12"/>
      <c r="EJ1052" s="12"/>
      <c r="EK1052" s="12"/>
      <c r="EL1052" s="12"/>
      <c r="EM1052" s="12"/>
      <c r="EN1052" s="12"/>
      <c r="EO1052" s="12"/>
      <c r="EP1052" s="12"/>
      <c r="EQ1052" s="12"/>
      <c r="ER1052" s="12"/>
      <c r="ES1052" s="12"/>
      <c r="ET1052" s="12"/>
      <c r="EU1052" s="12"/>
      <c r="EV1052" s="12"/>
      <c r="EW1052" s="12"/>
      <c r="EX1052" s="12"/>
      <c r="EY1052" s="12"/>
      <c r="EZ1052" s="12"/>
      <c r="FA1052" s="12"/>
      <c r="FB1052" s="12"/>
      <c r="FC1052" s="12"/>
      <c r="FD1052" s="12"/>
      <c r="FE1052" s="12"/>
      <c r="FF1052" s="12"/>
      <c r="FG1052" s="12"/>
      <c r="FH1052" s="12"/>
      <c r="FI1052" s="12"/>
      <c r="FJ1052" s="12"/>
      <c r="FK1052" s="12"/>
      <c r="FL1052" s="12"/>
      <c r="FM1052" s="12"/>
      <c r="FN1052" s="12"/>
      <c r="FO1052" s="12"/>
      <c r="FP1052" s="12"/>
      <c r="FQ1052" s="12"/>
      <c r="FR1052" s="12"/>
      <c r="FS1052" s="12"/>
      <c r="FT1052" s="12"/>
      <c r="FU1052" s="12"/>
      <c r="FV1052" s="12"/>
      <c r="FW1052" s="12"/>
      <c r="FX1052" s="12"/>
      <c r="FY1052" s="12"/>
      <c r="FZ1052" s="12"/>
      <c r="GA1052" s="12"/>
      <c r="GB1052" s="12"/>
      <c r="GC1052" s="12"/>
      <c r="GD1052" s="12"/>
      <c r="GE1052" s="12"/>
      <c r="GF1052" s="12"/>
      <c r="GG1052" s="12"/>
      <c r="GH1052" s="12"/>
      <c r="GI1052" s="12"/>
      <c r="GJ1052" s="12"/>
      <c r="GK1052" s="12"/>
      <c r="GL1052" s="12"/>
      <c r="GM1052" s="12"/>
      <c r="GN1052" s="12"/>
      <c r="GO1052" s="12"/>
      <c r="GP1052" s="12"/>
      <c r="GQ1052" s="12"/>
      <c r="GR1052" s="12"/>
      <c r="GS1052" s="12"/>
      <c r="GT1052" s="12"/>
      <c r="GU1052" s="12"/>
      <c r="GV1052" s="12"/>
      <c r="GW1052" s="12"/>
      <c r="GX1052" s="12"/>
      <c r="GY1052" s="12"/>
      <c r="GZ1052" s="12"/>
      <c r="HA1052" s="12"/>
      <c r="HB1052" s="12"/>
      <c r="HC1052" s="12"/>
      <c r="HD1052" s="12"/>
      <c r="HE1052" s="12"/>
      <c r="HF1052" s="12"/>
      <c r="HG1052" s="12"/>
      <c r="HH1052" s="12"/>
      <c r="HI1052" s="12"/>
      <c r="HJ1052" s="12"/>
      <c r="HK1052" s="12"/>
      <c r="HL1052" s="12"/>
      <c r="HM1052" s="12"/>
      <c r="HN1052" s="12"/>
      <c r="HO1052" s="12"/>
      <c r="HP1052" s="12"/>
      <c r="HQ1052" s="12"/>
      <c r="HR1052" s="12"/>
      <c r="HS1052" s="12"/>
      <c r="HT1052" s="12"/>
      <c r="HU1052" s="12"/>
      <c r="HV1052" s="12"/>
      <c r="HW1052" s="12"/>
      <c r="HX1052" s="12"/>
      <c r="HY1052" s="12"/>
      <c r="HZ1052" s="12"/>
      <c r="IA1052" s="12"/>
    </row>
    <row r="1053" spans="1:235" s="1" customFormat="1" ht="18" customHeight="1" x14ac:dyDescent="0.25">
      <c r="A1053" s="16" t="s">
        <v>12023</v>
      </c>
      <c r="B1053" s="3" t="str">
        <f t="shared" si="29"/>
        <v>WCat</v>
      </c>
      <c r="C1053" s="16"/>
      <c r="D1053" s="17"/>
      <c r="E1053" s="16"/>
      <c r="F1053" s="16"/>
      <c r="G1053" s="16" t="s">
        <v>12</v>
      </c>
      <c r="H1053" s="84" t="s">
        <v>407</v>
      </c>
      <c r="I1053" s="15" t="s">
        <v>12024</v>
      </c>
      <c r="J1053" s="16"/>
      <c r="K1053" s="18"/>
      <c r="L1053" s="179"/>
      <c r="M1053" s="277"/>
      <c r="N1053" s="126"/>
    </row>
    <row r="1054" spans="1:235" s="1" customFormat="1" ht="18" customHeight="1" x14ac:dyDescent="0.25">
      <c r="A1054" s="16" t="s">
        <v>12025</v>
      </c>
      <c r="B1054" s="3" t="str">
        <f t="shared" si="29"/>
        <v>WCat</v>
      </c>
      <c r="C1054" s="16"/>
      <c r="D1054" s="17"/>
      <c r="E1054" s="16"/>
      <c r="F1054" s="16"/>
      <c r="G1054" s="16" t="s">
        <v>12</v>
      </c>
      <c r="H1054" s="84" t="s">
        <v>407</v>
      </c>
      <c r="I1054" s="15" t="s">
        <v>12026</v>
      </c>
      <c r="J1054" s="16"/>
      <c r="K1054" s="18"/>
      <c r="L1054" s="179"/>
      <c r="M1054" s="277"/>
      <c r="N1054" s="126"/>
    </row>
    <row r="1055" spans="1:235" s="1" customFormat="1" ht="18" customHeight="1" x14ac:dyDescent="0.25">
      <c r="A1055" s="16" t="s">
        <v>12027</v>
      </c>
      <c r="B1055" s="3" t="str">
        <f t="shared" si="29"/>
        <v>WCat</v>
      </c>
      <c r="C1055" s="16"/>
      <c r="D1055" s="17"/>
      <c r="E1055" s="16"/>
      <c r="F1055" s="16"/>
      <c r="G1055" s="16" t="s">
        <v>12</v>
      </c>
      <c r="H1055" s="84" t="s">
        <v>407</v>
      </c>
      <c r="I1055" s="15" t="s">
        <v>12028</v>
      </c>
      <c r="J1055" s="16"/>
      <c r="K1055" s="18"/>
      <c r="L1055" s="179"/>
      <c r="M1055" s="277"/>
      <c r="N1055" s="126"/>
    </row>
    <row r="1056" spans="1:235" s="1" customFormat="1" ht="18" customHeight="1" x14ac:dyDescent="0.25">
      <c r="A1056" s="16" t="s">
        <v>12029</v>
      </c>
      <c r="B1056" s="3" t="str">
        <f t="shared" si="29"/>
        <v>WCat</v>
      </c>
      <c r="C1056" s="16"/>
      <c r="D1056" s="17"/>
      <c r="E1056" s="16"/>
      <c r="F1056" s="16"/>
      <c r="G1056" s="16" t="s">
        <v>12</v>
      </c>
      <c r="H1056" s="84" t="s">
        <v>407</v>
      </c>
      <c r="I1056" s="15" t="s">
        <v>12030</v>
      </c>
      <c r="J1056" s="16"/>
      <c r="K1056" s="18"/>
      <c r="L1056" s="179"/>
      <c r="M1056" s="277"/>
      <c r="N1056" s="126"/>
    </row>
    <row r="1057" spans="1:235" s="1" customFormat="1" ht="18" customHeight="1" x14ac:dyDescent="0.25">
      <c r="A1057" s="16" t="s">
        <v>12031</v>
      </c>
      <c r="B1057" s="3" t="str">
        <f t="shared" si="29"/>
        <v>WCat</v>
      </c>
      <c r="C1057" s="16"/>
      <c r="D1057" s="17"/>
      <c r="E1057" s="16"/>
      <c r="F1057" s="16"/>
      <c r="G1057" s="16" t="s">
        <v>12</v>
      </c>
      <c r="H1057" s="84" t="s">
        <v>407</v>
      </c>
      <c r="I1057" s="15" t="s">
        <v>12032</v>
      </c>
      <c r="J1057" s="8"/>
      <c r="K1057" s="7"/>
      <c r="L1057" s="179"/>
      <c r="M1057" s="277"/>
      <c r="N1057" s="126"/>
      <c r="AK1057" s="12"/>
      <c r="AL1057" s="12"/>
      <c r="AM1057" s="12"/>
      <c r="AN1057" s="12"/>
      <c r="AO1057" s="12"/>
      <c r="AP1057" s="12"/>
      <c r="AQ1057" s="12"/>
      <c r="AR1057" s="12"/>
      <c r="AS1057" s="12"/>
      <c r="AT1057" s="12"/>
      <c r="AU1057" s="12"/>
      <c r="AV1057" s="12"/>
      <c r="AW1057" s="12"/>
      <c r="AX1057" s="12"/>
      <c r="AY1057" s="12"/>
      <c r="AZ1057" s="12"/>
      <c r="BA1057" s="12"/>
      <c r="BB1057" s="12"/>
      <c r="BC1057" s="12"/>
      <c r="BD1057" s="12"/>
      <c r="BE1057" s="12"/>
      <c r="BF1057" s="12"/>
      <c r="BG1057" s="12"/>
      <c r="BH1057" s="12"/>
      <c r="BI1057" s="12"/>
      <c r="BJ1057" s="12"/>
      <c r="BK1057" s="12"/>
      <c r="BL1057" s="12"/>
      <c r="BM1057" s="12"/>
      <c r="BN1057" s="12"/>
      <c r="BO1057" s="12"/>
      <c r="BP1057" s="12"/>
      <c r="BQ1057" s="12"/>
      <c r="BR1057" s="12"/>
      <c r="BS1057" s="12"/>
      <c r="BT1057" s="12"/>
      <c r="BU1057" s="12"/>
      <c r="BV1057" s="12"/>
      <c r="BW1057" s="12"/>
      <c r="BX1057" s="12"/>
      <c r="BY1057" s="12"/>
      <c r="BZ1057" s="12"/>
      <c r="CA1057" s="12"/>
      <c r="CB1057" s="12"/>
      <c r="CC1057" s="12"/>
      <c r="CD1057" s="12"/>
      <c r="CE1057" s="12"/>
      <c r="CF1057" s="12"/>
      <c r="CG1057" s="12"/>
      <c r="CH1057" s="12"/>
      <c r="CI1057" s="12"/>
      <c r="CJ1057" s="12"/>
      <c r="CK1057" s="12"/>
      <c r="CL1057" s="12"/>
      <c r="CM1057" s="12"/>
      <c r="CN1057" s="12"/>
      <c r="CO1057" s="12"/>
      <c r="CP1057" s="12"/>
      <c r="CQ1057" s="12"/>
      <c r="CR1057" s="12"/>
      <c r="CS1057" s="12"/>
      <c r="CT1057" s="12"/>
      <c r="CU1057" s="12"/>
      <c r="CV1057" s="12"/>
      <c r="CW1057" s="12"/>
      <c r="CX1057" s="12"/>
      <c r="CY1057" s="12"/>
      <c r="CZ1057" s="12"/>
      <c r="DA1057" s="12"/>
      <c r="DB1057" s="12"/>
      <c r="DC1057" s="12"/>
      <c r="DD1057" s="12"/>
      <c r="DE1057" s="12"/>
      <c r="DF1057" s="12"/>
      <c r="DG1057" s="12"/>
      <c r="DH1057" s="12"/>
      <c r="DI1057" s="12"/>
      <c r="DJ1057" s="12"/>
      <c r="DK1057" s="12"/>
      <c r="DL1057" s="12"/>
      <c r="DM1057" s="12"/>
      <c r="DN1057" s="12"/>
      <c r="DO1057" s="12"/>
      <c r="DP1057" s="12"/>
      <c r="DQ1057" s="12"/>
      <c r="DR1057" s="12"/>
      <c r="DS1057" s="12"/>
      <c r="DT1057" s="12"/>
      <c r="DU1057" s="12"/>
      <c r="DV1057" s="12"/>
      <c r="DW1057" s="12"/>
      <c r="DX1057" s="12"/>
      <c r="DY1057" s="12"/>
      <c r="DZ1057" s="12"/>
      <c r="EA1057" s="12"/>
      <c r="EB1057" s="12"/>
      <c r="EC1057" s="12"/>
      <c r="ED1057" s="12"/>
      <c r="EE1057" s="12"/>
      <c r="EF1057" s="12"/>
      <c r="EG1057" s="12"/>
      <c r="EH1057" s="12"/>
      <c r="EI1057" s="12"/>
      <c r="EJ1057" s="12"/>
      <c r="EK1057" s="12"/>
      <c r="EL1057" s="12"/>
      <c r="EM1057" s="12"/>
      <c r="EN1057" s="12"/>
      <c r="EO1057" s="12"/>
      <c r="EP1057" s="12"/>
      <c r="EQ1057" s="12"/>
      <c r="ER1057" s="12"/>
      <c r="ES1057" s="12"/>
      <c r="ET1057" s="12"/>
      <c r="EU1057" s="12"/>
      <c r="EV1057" s="12"/>
      <c r="EW1057" s="12"/>
      <c r="EX1057" s="12"/>
      <c r="EY1057" s="12"/>
      <c r="EZ1057" s="12"/>
      <c r="FA1057" s="12"/>
      <c r="FB1057" s="12"/>
      <c r="FC1057" s="12"/>
      <c r="FD1057" s="12"/>
      <c r="FE1057" s="12"/>
      <c r="FF1057" s="12"/>
      <c r="FG1057" s="12"/>
      <c r="FH1057" s="12"/>
      <c r="FI1057" s="12"/>
      <c r="FJ1057" s="12"/>
      <c r="FK1057" s="12"/>
      <c r="FL1057" s="12"/>
      <c r="FM1057" s="12"/>
      <c r="FN1057" s="12"/>
      <c r="FO1057" s="12"/>
      <c r="FP1057" s="12"/>
      <c r="FQ1057" s="12"/>
      <c r="FR1057" s="12"/>
      <c r="FS1057" s="12"/>
      <c r="FT1057" s="12"/>
      <c r="FU1057" s="12"/>
      <c r="FV1057" s="12"/>
      <c r="FW1057" s="12"/>
      <c r="FX1057" s="12"/>
      <c r="FY1057" s="12"/>
      <c r="FZ1057" s="12"/>
      <c r="GA1057" s="12"/>
      <c r="GB1057" s="12"/>
      <c r="GC1057" s="12"/>
      <c r="GD1057" s="12"/>
      <c r="GE1057" s="12"/>
      <c r="GF1057" s="12"/>
      <c r="GG1057" s="12"/>
      <c r="GH1057" s="12"/>
      <c r="GI1057" s="12"/>
      <c r="GJ1057" s="12"/>
      <c r="GK1057" s="12"/>
      <c r="GL1057" s="12"/>
      <c r="GM1057" s="12"/>
      <c r="GN1057" s="12"/>
      <c r="GO1057" s="12"/>
      <c r="GP1057" s="12"/>
      <c r="GQ1057" s="12"/>
      <c r="GR1057" s="12"/>
      <c r="GS1057" s="12"/>
      <c r="GT1057" s="12"/>
      <c r="GU1057" s="12"/>
      <c r="GV1057" s="12"/>
      <c r="GW1057" s="12"/>
      <c r="GX1057" s="12"/>
      <c r="GY1057" s="12"/>
      <c r="GZ1057" s="12"/>
      <c r="HA1057" s="12"/>
      <c r="HB1057" s="12"/>
      <c r="HC1057" s="12"/>
      <c r="HD1057" s="12"/>
      <c r="HE1057" s="12"/>
      <c r="HF1057" s="12"/>
      <c r="HG1057" s="12"/>
      <c r="HH1057" s="12"/>
      <c r="HI1057" s="12"/>
      <c r="HJ1057" s="12"/>
      <c r="HK1057" s="12"/>
      <c r="HL1057" s="12"/>
      <c r="HM1057" s="12"/>
      <c r="HN1057" s="12"/>
      <c r="HO1057" s="12"/>
      <c r="HP1057" s="12"/>
      <c r="HQ1057" s="12"/>
      <c r="HR1057" s="12"/>
      <c r="HS1057" s="12"/>
      <c r="HT1057" s="12"/>
      <c r="HU1057" s="12"/>
      <c r="HV1057" s="12"/>
      <c r="HW1057" s="12"/>
      <c r="HX1057" s="12"/>
      <c r="HY1057" s="12"/>
      <c r="HZ1057" s="12"/>
      <c r="IA1057" s="12"/>
    </row>
    <row r="1058" spans="1:235" s="1" customFormat="1" ht="18" customHeight="1" x14ac:dyDescent="0.25">
      <c r="A1058" s="16" t="s">
        <v>12033</v>
      </c>
      <c r="B1058" s="3" t="str">
        <f t="shared" si="29"/>
        <v>WCat</v>
      </c>
      <c r="C1058" s="16"/>
      <c r="D1058" s="17"/>
      <c r="E1058" s="16"/>
      <c r="F1058" s="16"/>
      <c r="G1058" s="16" t="s">
        <v>12</v>
      </c>
      <c r="H1058" s="84" t="s">
        <v>407</v>
      </c>
      <c r="I1058" s="15" t="s">
        <v>12034</v>
      </c>
      <c r="J1058" s="8"/>
      <c r="K1058" s="7"/>
      <c r="L1058" s="179"/>
      <c r="M1058" s="277"/>
      <c r="N1058" s="126"/>
    </row>
    <row r="1059" spans="1:235" s="1" customFormat="1" ht="18" customHeight="1" x14ac:dyDescent="0.25">
      <c r="A1059" s="16" t="s">
        <v>12035</v>
      </c>
      <c r="B1059" s="3" t="str">
        <f t="shared" si="29"/>
        <v>WCat</v>
      </c>
      <c r="C1059" s="16"/>
      <c r="D1059" s="17"/>
      <c r="E1059" s="16"/>
      <c r="F1059" s="16"/>
      <c r="G1059" s="16" t="s">
        <v>12</v>
      </c>
      <c r="H1059" s="84" t="s">
        <v>407</v>
      </c>
      <c r="I1059" s="15" t="s">
        <v>12036</v>
      </c>
      <c r="J1059" s="8"/>
      <c r="K1059" s="7"/>
      <c r="L1059" s="179"/>
      <c r="M1059" s="277"/>
      <c r="N1059" s="126"/>
      <c r="AK1059" s="12"/>
      <c r="AL1059" s="12"/>
      <c r="AM1059" s="12"/>
      <c r="AN1059" s="12"/>
      <c r="AO1059" s="12"/>
      <c r="AP1059" s="12"/>
      <c r="AQ1059" s="12"/>
      <c r="AR1059" s="12"/>
      <c r="AS1059" s="12"/>
      <c r="AT1059" s="12"/>
      <c r="AU1059" s="12"/>
      <c r="AV1059" s="12"/>
      <c r="AW1059" s="12"/>
      <c r="AX1059" s="12"/>
      <c r="AY1059" s="12"/>
      <c r="AZ1059" s="12"/>
      <c r="BA1059" s="12"/>
      <c r="BB1059" s="12"/>
      <c r="BC1059" s="12"/>
      <c r="BD1059" s="12"/>
      <c r="BE1059" s="12"/>
      <c r="BF1059" s="12"/>
      <c r="BG1059" s="12"/>
      <c r="BH1059" s="12"/>
      <c r="BI1059" s="12"/>
      <c r="BJ1059" s="12"/>
      <c r="BK1059" s="12"/>
      <c r="BL1059" s="12"/>
      <c r="BM1059" s="12"/>
      <c r="BN1059" s="12"/>
      <c r="BO1059" s="12"/>
      <c r="BP1059" s="12"/>
      <c r="BQ1059" s="12"/>
      <c r="BR1059" s="12"/>
      <c r="BS1059" s="12"/>
      <c r="BT1059" s="12"/>
      <c r="BU1059" s="12"/>
      <c r="BV1059" s="12"/>
      <c r="BW1059" s="12"/>
      <c r="BX1059" s="12"/>
      <c r="BY1059" s="12"/>
      <c r="BZ1059" s="12"/>
      <c r="CA1059" s="12"/>
      <c r="CB1059" s="12"/>
      <c r="CC1059" s="12"/>
      <c r="CD1059" s="12"/>
      <c r="CE1059" s="12"/>
      <c r="CF1059" s="12"/>
      <c r="CG1059" s="12"/>
      <c r="CH1059" s="12"/>
      <c r="CI1059" s="12"/>
      <c r="CJ1059" s="12"/>
      <c r="CK1059" s="12"/>
      <c r="CL1059" s="12"/>
      <c r="CM1059" s="12"/>
      <c r="CN1059" s="12"/>
      <c r="CO1059" s="12"/>
      <c r="CP1059" s="12"/>
      <c r="CQ1059" s="12"/>
      <c r="CR1059" s="12"/>
      <c r="CS1059" s="12"/>
      <c r="CT1059" s="12"/>
      <c r="CU1059" s="12"/>
      <c r="CV1059" s="12"/>
      <c r="CW1059" s="12"/>
      <c r="CX1059" s="12"/>
      <c r="CY1059" s="12"/>
      <c r="CZ1059" s="12"/>
      <c r="DA1059" s="12"/>
      <c r="DB1059" s="12"/>
      <c r="DC1059" s="12"/>
      <c r="DD1059" s="12"/>
      <c r="DE1059" s="12"/>
      <c r="DF1059" s="12"/>
      <c r="DG1059" s="12"/>
      <c r="DH1059" s="12"/>
      <c r="DI1059" s="12"/>
      <c r="DJ1059" s="12"/>
      <c r="DK1059" s="12"/>
      <c r="DL1059" s="12"/>
      <c r="DM1059" s="12"/>
      <c r="DN1059" s="12"/>
      <c r="DO1059" s="12"/>
      <c r="DP1059" s="12"/>
      <c r="DQ1059" s="12"/>
      <c r="DR1059" s="12"/>
      <c r="DS1059" s="12"/>
      <c r="DT1059" s="12"/>
      <c r="DU1059" s="12"/>
      <c r="DV1059" s="12"/>
      <c r="DW1059" s="12"/>
      <c r="DX1059" s="12"/>
      <c r="DY1059" s="12"/>
      <c r="DZ1059" s="12"/>
      <c r="EA1059" s="12"/>
      <c r="EB1059" s="12"/>
      <c r="EC1059" s="12"/>
      <c r="ED1059" s="12"/>
      <c r="EE1059" s="12"/>
      <c r="EF1059" s="12"/>
      <c r="EG1059" s="12"/>
      <c r="EH1059" s="12"/>
      <c r="EI1059" s="12"/>
      <c r="EJ1059" s="12"/>
      <c r="EK1059" s="12"/>
      <c r="EL1059" s="12"/>
      <c r="EM1059" s="12"/>
      <c r="EN1059" s="12"/>
      <c r="EO1059" s="12"/>
      <c r="EP1059" s="12"/>
      <c r="EQ1059" s="12"/>
      <c r="ER1059" s="12"/>
      <c r="ES1059" s="12"/>
      <c r="ET1059" s="12"/>
      <c r="EU1059" s="12"/>
      <c r="EV1059" s="12"/>
      <c r="EW1059" s="12"/>
      <c r="EX1059" s="12"/>
      <c r="EY1059" s="12"/>
      <c r="EZ1059" s="12"/>
      <c r="FA1059" s="12"/>
      <c r="FB1059" s="12"/>
      <c r="FC1059" s="12"/>
      <c r="FD1059" s="12"/>
      <c r="FE1059" s="12"/>
      <c r="FF1059" s="12"/>
      <c r="FG1059" s="12"/>
      <c r="FH1059" s="12"/>
      <c r="FI1059" s="12"/>
      <c r="FJ1059" s="12"/>
      <c r="FK1059" s="12"/>
      <c r="FL1059" s="12"/>
      <c r="FM1059" s="12"/>
      <c r="FN1059" s="12"/>
      <c r="FO1059" s="12"/>
      <c r="FP1059" s="12"/>
      <c r="FQ1059" s="12"/>
      <c r="FR1059" s="12"/>
      <c r="FS1059" s="12"/>
      <c r="FT1059" s="12"/>
      <c r="FU1059" s="12"/>
      <c r="FV1059" s="12"/>
      <c r="FW1059" s="12"/>
      <c r="FX1059" s="12"/>
      <c r="FY1059" s="12"/>
      <c r="FZ1059" s="12"/>
      <c r="GA1059" s="12"/>
      <c r="GB1059" s="12"/>
      <c r="GC1059" s="12"/>
      <c r="GD1059" s="12"/>
      <c r="GE1059" s="12"/>
      <c r="GF1059" s="12"/>
      <c r="GG1059" s="12"/>
      <c r="GH1059" s="12"/>
      <c r="GI1059" s="12"/>
      <c r="GJ1059" s="12"/>
      <c r="GK1059" s="12"/>
      <c r="GL1059" s="12"/>
      <c r="GM1059" s="12"/>
      <c r="GN1059" s="12"/>
      <c r="GO1059" s="12"/>
      <c r="GP1059" s="12"/>
      <c r="GQ1059" s="12"/>
      <c r="GR1059" s="12"/>
      <c r="GS1059" s="12"/>
      <c r="GT1059" s="12"/>
      <c r="GU1059" s="12"/>
      <c r="GV1059" s="12"/>
      <c r="GW1059" s="12"/>
      <c r="GX1059" s="12"/>
      <c r="GY1059" s="12"/>
      <c r="GZ1059" s="12"/>
      <c r="HA1059" s="12"/>
      <c r="HB1059" s="12"/>
      <c r="HC1059" s="12"/>
      <c r="HD1059" s="12"/>
      <c r="HE1059" s="12"/>
      <c r="HF1059" s="12"/>
      <c r="HG1059" s="12"/>
      <c r="HH1059" s="12"/>
      <c r="HI1059" s="12"/>
      <c r="HJ1059" s="12"/>
      <c r="HK1059" s="12"/>
      <c r="HL1059" s="12"/>
      <c r="HM1059" s="12"/>
      <c r="HN1059" s="12"/>
      <c r="HO1059" s="12"/>
      <c r="HP1059" s="12"/>
      <c r="HQ1059" s="12"/>
      <c r="HR1059" s="12"/>
      <c r="HS1059" s="12"/>
      <c r="HT1059" s="12"/>
      <c r="HU1059" s="12"/>
      <c r="HV1059" s="12"/>
      <c r="HW1059" s="12"/>
      <c r="HX1059" s="12"/>
      <c r="HY1059" s="12"/>
      <c r="HZ1059" s="12"/>
      <c r="IA1059" s="12"/>
    </row>
    <row r="1060" spans="1:235" s="1" customFormat="1" ht="18" customHeight="1" x14ac:dyDescent="0.25">
      <c r="A1060" s="16" t="s">
        <v>12037</v>
      </c>
      <c r="B1060" s="3" t="str">
        <f t="shared" si="29"/>
        <v>WCat</v>
      </c>
      <c r="C1060" s="16"/>
      <c r="D1060" s="17"/>
      <c r="E1060" s="16"/>
      <c r="F1060" s="16"/>
      <c r="G1060" s="16" t="s">
        <v>12</v>
      </c>
      <c r="H1060" s="84" t="s">
        <v>407</v>
      </c>
      <c r="I1060" s="15" t="s">
        <v>12038</v>
      </c>
      <c r="J1060" s="8"/>
      <c r="K1060" s="7"/>
      <c r="L1060" s="179"/>
      <c r="M1060" s="277"/>
      <c r="N1060" s="126"/>
    </row>
    <row r="1061" spans="1:235" s="1" customFormat="1" ht="18" customHeight="1" x14ac:dyDescent="0.25">
      <c r="A1061" s="16" t="s">
        <v>12039</v>
      </c>
      <c r="B1061" s="3" t="str">
        <f t="shared" si="29"/>
        <v>WCat</v>
      </c>
      <c r="C1061" s="16"/>
      <c r="D1061" s="17" t="s">
        <v>12040</v>
      </c>
      <c r="E1061" s="3" t="str">
        <f>HYPERLINK(CONCATENATE("http://www.worldcat.org/search?q=",D1061),"WCat")</f>
        <v>WCat</v>
      </c>
      <c r="F1061" s="16"/>
      <c r="G1061" s="16" t="s">
        <v>12</v>
      </c>
      <c r="H1061" s="84" t="s">
        <v>407</v>
      </c>
      <c r="I1061" s="15" t="s">
        <v>12041</v>
      </c>
      <c r="J1061" s="8"/>
      <c r="K1061" s="7"/>
      <c r="L1061" s="179"/>
      <c r="M1061" s="277"/>
      <c r="N1061" s="126"/>
    </row>
    <row r="1062" spans="1:235" s="1" customFormat="1" ht="18" customHeight="1" x14ac:dyDescent="0.25">
      <c r="A1062" s="16" t="s">
        <v>12042</v>
      </c>
      <c r="B1062" s="3" t="str">
        <f t="shared" si="29"/>
        <v>WCat</v>
      </c>
      <c r="C1062" s="16"/>
      <c r="D1062" s="17"/>
      <c r="E1062" s="16"/>
      <c r="F1062" s="16"/>
      <c r="G1062" s="16" t="s">
        <v>12</v>
      </c>
      <c r="H1062" s="84" t="s">
        <v>407</v>
      </c>
      <c r="I1062" s="15" t="s">
        <v>12043</v>
      </c>
      <c r="J1062" s="16"/>
      <c r="K1062" s="18"/>
      <c r="L1062" s="179"/>
      <c r="M1062" s="277"/>
      <c r="N1062" s="126"/>
    </row>
    <row r="1063" spans="1:235" s="1" customFormat="1" ht="18" customHeight="1" x14ac:dyDescent="0.25">
      <c r="A1063" s="16" t="s">
        <v>12044</v>
      </c>
      <c r="B1063" s="3" t="str">
        <f t="shared" si="29"/>
        <v>WCat</v>
      </c>
      <c r="C1063" s="16"/>
      <c r="D1063" s="17"/>
      <c r="E1063" s="16"/>
      <c r="F1063" s="16"/>
      <c r="G1063" s="16" t="s">
        <v>12</v>
      </c>
      <c r="H1063" s="84" t="s">
        <v>407</v>
      </c>
      <c r="I1063" s="15" t="s">
        <v>12045</v>
      </c>
      <c r="J1063" s="13"/>
      <c r="K1063" s="14"/>
      <c r="L1063" s="179"/>
      <c r="M1063" s="277"/>
      <c r="N1063" s="126"/>
      <c r="AK1063" s="12"/>
      <c r="AL1063" s="12"/>
      <c r="AM1063" s="12"/>
      <c r="AN1063" s="12"/>
      <c r="AO1063" s="12"/>
      <c r="AP1063" s="12"/>
      <c r="AQ1063" s="12"/>
      <c r="AR1063" s="12"/>
      <c r="AS1063" s="12"/>
      <c r="AT1063" s="12"/>
      <c r="AU1063" s="12"/>
      <c r="AV1063" s="12"/>
      <c r="AW1063" s="12"/>
      <c r="AX1063" s="12"/>
      <c r="AY1063" s="12"/>
      <c r="AZ1063" s="12"/>
      <c r="BA1063" s="12"/>
      <c r="BB1063" s="12"/>
      <c r="BC1063" s="12"/>
      <c r="BD1063" s="12"/>
      <c r="BE1063" s="12"/>
      <c r="BF1063" s="12"/>
      <c r="BG1063" s="12"/>
      <c r="BH1063" s="12"/>
      <c r="BI1063" s="12"/>
      <c r="BJ1063" s="12"/>
      <c r="BK1063" s="12"/>
      <c r="BL1063" s="12"/>
      <c r="BM1063" s="12"/>
      <c r="BN1063" s="12"/>
      <c r="BO1063" s="12"/>
      <c r="BP1063" s="12"/>
      <c r="BQ1063" s="12"/>
      <c r="BR1063" s="12"/>
      <c r="BS1063" s="12"/>
      <c r="BT1063" s="12"/>
      <c r="BU1063" s="12"/>
      <c r="BV1063" s="12"/>
      <c r="BW1063" s="12"/>
      <c r="BX1063" s="12"/>
      <c r="BY1063" s="12"/>
      <c r="BZ1063" s="12"/>
      <c r="CA1063" s="12"/>
      <c r="CB1063" s="12"/>
      <c r="CC1063" s="12"/>
      <c r="CD1063" s="12"/>
      <c r="CE1063" s="12"/>
      <c r="CF1063" s="12"/>
      <c r="CG1063" s="12"/>
      <c r="CH1063" s="12"/>
      <c r="CI1063" s="12"/>
      <c r="CJ1063" s="12"/>
      <c r="CK1063" s="12"/>
      <c r="CL1063" s="12"/>
      <c r="CM1063" s="12"/>
      <c r="CN1063" s="12"/>
      <c r="CO1063" s="12"/>
      <c r="CP1063" s="12"/>
      <c r="CQ1063" s="12"/>
      <c r="CR1063" s="12"/>
      <c r="CS1063" s="12"/>
      <c r="CT1063" s="12"/>
      <c r="CU1063" s="12"/>
      <c r="CV1063" s="12"/>
      <c r="CW1063" s="12"/>
      <c r="CX1063" s="12"/>
      <c r="CY1063" s="12"/>
      <c r="CZ1063" s="12"/>
      <c r="DA1063" s="12"/>
      <c r="DB1063" s="12"/>
      <c r="DC1063" s="12"/>
      <c r="DD1063" s="12"/>
      <c r="DE1063" s="12"/>
      <c r="DF1063" s="12"/>
      <c r="DG1063" s="12"/>
      <c r="DH1063" s="12"/>
      <c r="DI1063" s="12"/>
      <c r="DJ1063" s="12"/>
      <c r="DK1063" s="12"/>
      <c r="DL1063" s="12"/>
      <c r="DM1063" s="12"/>
      <c r="DN1063" s="12"/>
      <c r="DO1063" s="12"/>
      <c r="DP1063" s="12"/>
      <c r="DQ1063" s="12"/>
      <c r="DR1063" s="12"/>
      <c r="DS1063" s="12"/>
      <c r="DT1063" s="12"/>
      <c r="DU1063" s="12"/>
      <c r="DV1063" s="12"/>
      <c r="DW1063" s="12"/>
      <c r="DX1063" s="12"/>
      <c r="DY1063" s="12"/>
      <c r="DZ1063" s="12"/>
      <c r="EA1063" s="12"/>
      <c r="EB1063" s="12"/>
      <c r="EC1063" s="12"/>
      <c r="ED1063" s="12"/>
      <c r="EE1063" s="12"/>
      <c r="EF1063" s="12"/>
      <c r="EG1063" s="12"/>
      <c r="EH1063" s="12"/>
      <c r="EI1063" s="12"/>
      <c r="EJ1063" s="12"/>
      <c r="EK1063" s="12"/>
      <c r="EL1063" s="12"/>
      <c r="EM1063" s="12"/>
      <c r="EN1063" s="12"/>
      <c r="EO1063" s="12"/>
      <c r="EP1063" s="12"/>
      <c r="EQ1063" s="12"/>
      <c r="ER1063" s="12"/>
      <c r="ES1063" s="12"/>
      <c r="ET1063" s="12"/>
      <c r="EU1063" s="12"/>
      <c r="EV1063" s="12"/>
      <c r="EW1063" s="12"/>
      <c r="EX1063" s="12"/>
      <c r="EY1063" s="12"/>
      <c r="EZ1063" s="12"/>
      <c r="FA1063" s="12"/>
      <c r="FB1063" s="12"/>
      <c r="FC1063" s="12"/>
      <c r="FD1063" s="12"/>
      <c r="FE1063" s="12"/>
      <c r="FF1063" s="12"/>
      <c r="FG1063" s="12"/>
      <c r="FH1063" s="12"/>
      <c r="FI1063" s="12"/>
      <c r="FJ1063" s="12"/>
      <c r="FK1063" s="12"/>
      <c r="FL1063" s="12"/>
      <c r="FM1063" s="12"/>
      <c r="FN1063" s="12"/>
      <c r="FO1063" s="12"/>
      <c r="FP1063" s="12"/>
      <c r="FQ1063" s="12"/>
      <c r="FR1063" s="12"/>
      <c r="FS1063" s="12"/>
      <c r="FT1063" s="12"/>
      <c r="FU1063" s="12"/>
      <c r="FV1063" s="12"/>
      <c r="FW1063" s="12"/>
      <c r="FX1063" s="12"/>
      <c r="FY1063" s="12"/>
      <c r="FZ1063" s="12"/>
      <c r="GA1063" s="12"/>
      <c r="GB1063" s="12"/>
      <c r="GC1063" s="12"/>
      <c r="GD1063" s="12"/>
      <c r="GE1063" s="12"/>
      <c r="GF1063" s="12"/>
      <c r="GG1063" s="12"/>
      <c r="GH1063" s="12"/>
      <c r="GI1063" s="12"/>
      <c r="GJ1063" s="12"/>
      <c r="GK1063" s="12"/>
      <c r="GL1063" s="12"/>
      <c r="GM1063" s="12"/>
      <c r="GN1063" s="12"/>
      <c r="GO1063" s="12"/>
      <c r="GP1063" s="12"/>
      <c r="GQ1063" s="12"/>
      <c r="GR1063" s="12"/>
      <c r="GS1063" s="12"/>
      <c r="GT1063" s="12"/>
      <c r="GU1063" s="12"/>
      <c r="GV1063" s="12"/>
      <c r="GW1063" s="12"/>
      <c r="GX1063" s="12"/>
      <c r="GY1063" s="12"/>
      <c r="GZ1063" s="12"/>
      <c r="HA1063" s="12"/>
      <c r="HB1063" s="12"/>
      <c r="HC1063" s="12"/>
      <c r="HD1063" s="12"/>
      <c r="HE1063" s="12"/>
      <c r="HF1063" s="12"/>
      <c r="HG1063" s="12"/>
      <c r="HH1063" s="12"/>
      <c r="HI1063" s="12"/>
      <c r="HJ1063" s="12"/>
      <c r="HK1063" s="12"/>
      <c r="HL1063" s="12"/>
      <c r="HM1063" s="12"/>
      <c r="HN1063" s="12"/>
      <c r="HO1063" s="12"/>
      <c r="HP1063" s="12"/>
      <c r="HQ1063" s="12"/>
      <c r="HR1063" s="12"/>
      <c r="HS1063" s="12"/>
      <c r="HT1063" s="12"/>
      <c r="HU1063" s="12"/>
      <c r="HV1063" s="12"/>
      <c r="HW1063" s="12"/>
      <c r="HX1063" s="12"/>
      <c r="HY1063" s="12"/>
      <c r="HZ1063" s="12"/>
      <c r="IA1063" s="12"/>
    </row>
    <row r="1064" spans="1:235" s="1" customFormat="1" ht="18" customHeight="1" x14ac:dyDescent="0.25">
      <c r="A1064" s="16" t="s">
        <v>12046</v>
      </c>
      <c r="B1064" s="3" t="str">
        <f t="shared" si="29"/>
        <v>WCat</v>
      </c>
      <c r="C1064" s="16"/>
      <c r="D1064" s="17"/>
      <c r="E1064" s="16"/>
      <c r="F1064" s="16"/>
      <c r="G1064" s="16" t="s">
        <v>12</v>
      </c>
      <c r="H1064" s="84" t="s">
        <v>407</v>
      </c>
      <c r="I1064" s="15" t="s">
        <v>12047</v>
      </c>
      <c r="J1064" s="8"/>
      <c r="K1064" s="7"/>
      <c r="L1064" s="179"/>
      <c r="M1064" s="277"/>
      <c r="N1064" s="126"/>
      <c r="AK1064" s="12"/>
      <c r="AL1064" s="12"/>
      <c r="AM1064" s="12"/>
      <c r="AN1064" s="12"/>
      <c r="AO1064" s="12"/>
      <c r="AP1064" s="12"/>
      <c r="AQ1064" s="12"/>
      <c r="AR1064" s="12"/>
      <c r="AS1064" s="12"/>
      <c r="AT1064" s="12"/>
      <c r="AU1064" s="12"/>
      <c r="AV1064" s="12"/>
      <c r="AW1064" s="12"/>
      <c r="AX1064" s="12"/>
      <c r="AY1064" s="12"/>
      <c r="AZ1064" s="12"/>
      <c r="BA1064" s="12"/>
      <c r="BB1064" s="12"/>
      <c r="BC1064" s="12"/>
      <c r="BD1064" s="12"/>
      <c r="BE1064" s="12"/>
      <c r="BF1064" s="12"/>
      <c r="BG1064" s="12"/>
      <c r="BH1064" s="12"/>
      <c r="BI1064" s="12"/>
      <c r="BJ1064" s="12"/>
      <c r="BK1064" s="12"/>
      <c r="BL1064" s="12"/>
      <c r="BM1064" s="12"/>
      <c r="BN1064" s="12"/>
      <c r="BO1064" s="12"/>
      <c r="BP1064" s="12"/>
      <c r="BQ1064" s="12"/>
      <c r="BR1064" s="12"/>
      <c r="BS1064" s="12"/>
      <c r="BT1064" s="12"/>
      <c r="BU1064" s="12"/>
      <c r="BV1064" s="12"/>
      <c r="BW1064" s="12"/>
      <c r="BX1064" s="12"/>
      <c r="BY1064" s="12"/>
      <c r="BZ1064" s="12"/>
      <c r="CA1064" s="12"/>
      <c r="CB1064" s="12"/>
      <c r="CC1064" s="12"/>
      <c r="CD1064" s="12"/>
      <c r="CE1064" s="12"/>
      <c r="CF1064" s="12"/>
      <c r="CG1064" s="12"/>
      <c r="CH1064" s="12"/>
      <c r="CI1064" s="12"/>
      <c r="CJ1064" s="12"/>
      <c r="CK1064" s="12"/>
      <c r="CL1064" s="12"/>
      <c r="CM1064" s="12"/>
      <c r="CN1064" s="12"/>
      <c r="CO1064" s="12"/>
      <c r="CP1064" s="12"/>
      <c r="CQ1064" s="12"/>
      <c r="CR1064" s="12"/>
      <c r="CS1064" s="12"/>
      <c r="CT1064" s="12"/>
      <c r="CU1064" s="12"/>
      <c r="CV1064" s="12"/>
      <c r="CW1064" s="12"/>
      <c r="CX1064" s="12"/>
      <c r="CY1064" s="12"/>
      <c r="CZ1064" s="12"/>
      <c r="DA1064" s="12"/>
      <c r="DB1064" s="12"/>
      <c r="DC1064" s="12"/>
      <c r="DD1064" s="12"/>
      <c r="DE1064" s="12"/>
      <c r="DF1064" s="12"/>
      <c r="DG1064" s="12"/>
      <c r="DH1064" s="12"/>
      <c r="DI1064" s="12"/>
      <c r="DJ1064" s="12"/>
      <c r="DK1064" s="12"/>
      <c r="DL1064" s="12"/>
      <c r="DM1064" s="12"/>
      <c r="DN1064" s="12"/>
      <c r="DO1064" s="12"/>
      <c r="DP1064" s="12"/>
      <c r="DQ1064" s="12"/>
      <c r="DR1064" s="12"/>
      <c r="DS1064" s="12"/>
      <c r="DT1064" s="12"/>
      <c r="DU1064" s="12"/>
      <c r="DV1064" s="12"/>
      <c r="DW1064" s="12"/>
      <c r="DX1064" s="12"/>
      <c r="DY1064" s="12"/>
      <c r="DZ1064" s="12"/>
      <c r="EA1064" s="12"/>
      <c r="EB1064" s="12"/>
      <c r="EC1064" s="12"/>
      <c r="ED1064" s="12"/>
      <c r="EE1064" s="12"/>
      <c r="EF1064" s="12"/>
      <c r="EG1064" s="12"/>
      <c r="EH1064" s="12"/>
      <c r="EI1064" s="12"/>
      <c r="EJ1064" s="12"/>
      <c r="EK1064" s="12"/>
      <c r="EL1064" s="12"/>
      <c r="EM1064" s="12"/>
      <c r="EN1064" s="12"/>
      <c r="EO1064" s="12"/>
      <c r="EP1064" s="12"/>
      <c r="EQ1064" s="12"/>
      <c r="ER1064" s="12"/>
      <c r="ES1064" s="12"/>
      <c r="ET1064" s="12"/>
      <c r="EU1064" s="12"/>
      <c r="EV1064" s="12"/>
      <c r="EW1064" s="12"/>
      <c r="EX1064" s="12"/>
      <c r="EY1064" s="12"/>
      <c r="EZ1064" s="12"/>
      <c r="FA1064" s="12"/>
      <c r="FB1064" s="12"/>
      <c r="FC1064" s="12"/>
      <c r="FD1064" s="12"/>
      <c r="FE1064" s="12"/>
      <c r="FF1064" s="12"/>
      <c r="FG1064" s="12"/>
      <c r="FH1064" s="12"/>
      <c r="FI1064" s="12"/>
      <c r="FJ1064" s="12"/>
      <c r="FK1064" s="12"/>
      <c r="FL1064" s="12"/>
      <c r="FM1064" s="12"/>
      <c r="FN1064" s="12"/>
      <c r="FO1064" s="12"/>
      <c r="FP1064" s="12"/>
      <c r="FQ1064" s="12"/>
      <c r="FR1064" s="12"/>
      <c r="FS1064" s="12"/>
      <c r="FT1064" s="12"/>
      <c r="FU1064" s="12"/>
      <c r="FV1064" s="12"/>
      <c r="FW1064" s="12"/>
      <c r="FX1064" s="12"/>
      <c r="FY1064" s="12"/>
      <c r="FZ1064" s="12"/>
      <c r="GA1064" s="12"/>
      <c r="GB1064" s="12"/>
      <c r="GC1064" s="12"/>
      <c r="GD1064" s="12"/>
      <c r="GE1064" s="12"/>
      <c r="GF1064" s="12"/>
      <c r="GG1064" s="12"/>
      <c r="GH1064" s="12"/>
      <c r="GI1064" s="12"/>
      <c r="GJ1064" s="12"/>
      <c r="GK1064" s="12"/>
      <c r="GL1064" s="12"/>
      <c r="GM1064" s="12"/>
      <c r="GN1064" s="12"/>
      <c r="GO1064" s="12"/>
      <c r="GP1064" s="12"/>
      <c r="GQ1064" s="12"/>
      <c r="GR1064" s="12"/>
      <c r="GS1064" s="12"/>
      <c r="GT1064" s="12"/>
      <c r="GU1064" s="12"/>
      <c r="GV1064" s="12"/>
      <c r="GW1064" s="12"/>
      <c r="GX1064" s="12"/>
      <c r="GY1064" s="12"/>
      <c r="GZ1064" s="12"/>
      <c r="HA1064" s="12"/>
      <c r="HB1064" s="12"/>
      <c r="HC1064" s="12"/>
      <c r="HD1064" s="12"/>
      <c r="HE1064" s="12"/>
      <c r="HF1064" s="12"/>
      <c r="HG1064" s="12"/>
      <c r="HH1064" s="12"/>
      <c r="HI1064" s="12"/>
      <c r="HJ1064" s="12"/>
      <c r="HK1064" s="12"/>
      <c r="HL1064" s="12"/>
      <c r="HM1064" s="12"/>
      <c r="HN1064" s="12"/>
      <c r="HO1064" s="12"/>
      <c r="HP1064" s="12"/>
      <c r="HQ1064" s="12"/>
      <c r="HR1064" s="12"/>
      <c r="HS1064" s="12"/>
      <c r="HT1064" s="12"/>
      <c r="HU1064" s="12"/>
      <c r="HV1064" s="12"/>
      <c r="HW1064" s="12"/>
      <c r="HX1064" s="12"/>
      <c r="HY1064" s="12"/>
      <c r="HZ1064" s="12"/>
      <c r="IA1064" s="12"/>
    </row>
    <row r="1065" spans="1:235" s="1" customFormat="1" ht="18" customHeight="1" x14ac:dyDescent="0.25">
      <c r="A1065" s="16" t="s">
        <v>12048</v>
      </c>
      <c r="B1065" s="3" t="str">
        <f t="shared" si="29"/>
        <v>WCat</v>
      </c>
      <c r="C1065" s="16"/>
      <c r="D1065" s="17"/>
      <c r="E1065" s="16"/>
      <c r="F1065" s="16"/>
      <c r="G1065" s="16" t="s">
        <v>12</v>
      </c>
      <c r="H1065" s="84" t="s">
        <v>407</v>
      </c>
      <c r="I1065" s="15" t="s">
        <v>12049</v>
      </c>
      <c r="J1065" s="8"/>
      <c r="K1065" s="7"/>
      <c r="L1065" s="179"/>
      <c r="M1065" s="277"/>
      <c r="N1065" s="126"/>
      <c r="AK1065" s="12"/>
      <c r="AL1065" s="12"/>
      <c r="AM1065" s="12"/>
      <c r="AN1065" s="12"/>
      <c r="AO1065" s="12"/>
      <c r="AP1065" s="12"/>
      <c r="AQ1065" s="12"/>
      <c r="AR1065" s="12"/>
      <c r="AS1065" s="12"/>
      <c r="AT1065" s="12"/>
      <c r="AU1065" s="12"/>
      <c r="AV1065" s="12"/>
      <c r="AW1065" s="12"/>
      <c r="AX1065" s="12"/>
      <c r="AY1065" s="12"/>
      <c r="AZ1065" s="12"/>
      <c r="BA1065" s="12"/>
      <c r="BB1065" s="12"/>
      <c r="BC1065" s="12"/>
      <c r="BD1065" s="12"/>
      <c r="BE1065" s="12"/>
      <c r="BF1065" s="12"/>
      <c r="BG1065" s="12"/>
      <c r="BH1065" s="12"/>
      <c r="BI1065" s="12"/>
      <c r="BJ1065" s="12"/>
      <c r="BK1065" s="12"/>
      <c r="BL1065" s="12"/>
      <c r="BM1065" s="12"/>
      <c r="BN1065" s="12"/>
      <c r="BO1065" s="12"/>
      <c r="BP1065" s="12"/>
      <c r="BQ1065" s="12"/>
      <c r="BR1065" s="12"/>
      <c r="BS1065" s="12"/>
      <c r="BT1065" s="12"/>
      <c r="BU1065" s="12"/>
      <c r="BV1065" s="12"/>
      <c r="BW1065" s="12"/>
      <c r="BX1065" s="12"/>
      <c r="BY1065" s="12"/>
      <c r="BZ1065" s="12"/>
      <c r="CA1065" s="12"/>
      <c r="CB1065" s="12"/>
      <c r="CC1065" s="12"/>
      <c r="CD1065" s="12"/>
      <c r="CE1065" s="12"/>
      <c r="CF1065" s="12"/>
      <c r="CG1065" s="12"/>
      <c r="CH1065" s="12"/>
      <c r="CI1065" s="12"/>
      <c r="CJ1065" s="12"/>
      <c r="CK1065" s="12"/>
      <c r="CL1065" s="12"/>
      <c r="CM1065" s="12"/>
      <c r="CN1065" s="12"/>
      <c r="CO1065" s="12"/>
      <c r="CP1065" s="12"/>
      <c r="CQ1065" s="12"/>
      <c r="CR1065" s="12"/>
      <c r="CS1065" s="12"/>
      <c r="CT1065" s="12"/>
      <c r="CU1065" s="12"/>
      <c r="CV1065" s="12"/>
      <c r="CW1065" s="12"/>
      <c r="CX1065" s="12"/>
      <c r="CY1065" s="12"/>
      <c r="CZ1065" s="12"/>
      <c r="DA1065" s="12"/>
      <c r="DB1065" s="12"/>
      <c r="DC1065" s="12"/>
      <c r="DD1065" s="12"/>
      <c r="DE1065" s="12"/>
      <c r="DF1065" s="12"/>
      <c r="DG1065" s="12"/>
      <c r="DH1065" s="12"/>
      <c r="DI1065" s="12"/>
      <c r="DJ1065" s="12"/>
      <c r="DK1065" s="12"/>
      <c r="DL1065" s="12"/>
      <c r="DM1065" s="12"/>
      <c r="DN1065" s="12"/>
      <c r="DO1065" s="12"/>
      <c r="DP1065" s="12"/>
      <c r="DQ1065" s="12"/>
      <c r="DR1065" s="12"/>
      <c r="DS1065" s="12"/>
      <c r="DT1065" s="12"/>
      <c r="DU1065" s="12"/>
      <c r="DV1065" s="12"/>
      <c r="DW1065" s="12"/>
      <c r="DX1065" s="12"/>
      <c r="DY1065" s="12"/>
      <c r="DZ1065" s="12"/>
      <c r="EA1065" s="12"/>
      <c r="EB1065" s="12"/>
      <c r="EC1065" s="12"/>
      <c r="ED1065" s="12"/>
      <c r="EE1065" s="12"/>
      <c r="EF1065" s="12"/>
      <c r="EG1065" s="12"/>
      <c r="EH1065" s="12"/>
      <c r="EI1065" s="12"/>
      <c r="EJ1065" s="12"/>
      <c r="EK1065" s="12"/>
      <c r="EL1065" s="12"/>
      <c r="EM1065" s="12"/>
      <c r="EN1065" s="12"/>
      <c r="EO1065" s="12"/>
      <c r="EP1065" s="12"/>
      <c r="EQ1065" s="12"/>
      <c r="ER1065" s="12"/>
      <c r="ES1065" s="12"/>
      <c r="ET1065" s="12"/>
      <c r="EU1065" s="12"/>
      <c r="EV1065" s="12"/>
      <c r="EW1065" s="12"/>
      <c r="EX1065" s="12"/>
      <c r="EY1065" s="12"/>
      <c r="EZ1065" s="12"/>
      <c r="FA1065" s="12"/>
      <c r="FB1065" s="12"/>
      <c r="FC1065" s="12"/>
      <c r="FD1065" s="12"/>
      <c r="FE1065" s="12"/>
      <c r="FF1065" s="12"/>
      <c r="FG1065" s="12"/>
      <c r="FH1065" s="12"/>
      <c r="FI1065" s="12"/>
      <c r="FJ1065" s="12"/>
      <c r="FK1065" s="12"/>
      <c r="FL1065" s="12"/>
      <c r="FM1065" s="12"/>
      <c r="FN1065" s="12"/>
      <c r="FO1065" s="12"/>
      <c r="FP1065" s="12"/>
      <c r="FQ1065" s="12"/>
      <c r="FR1065" s="12"/>
      <c r="FS1065" s="12"/>
      <c r="FT1065" s="12"/>
      <c r="FU1065" s="12"/>
      <c r="FV1065" s="12"/>
      <c r="FW1065" s="12"/>
      <c r="FX1065" s="12"/>
      <c r="FY1065" s="12"/>
      <c r="FZ1065" s="12"/>
      <c r="GA1065" s="12"/>
      <c r="GB1065" s="12"/>
      <c r="GC1065" s="12"/>
      <c r="GD1065" s="12"/>
      <c r="GE1065" s="12"/>
      <c r="GF1065" s="12"/>
      <c r="GG1065" s="12"/>
      <c r="GH1065" s="12"/>
      <c r="GI1065" s="12"/>
      <c r="GJ1065" s="12"/>
      <c r="GK1065" s="12"/>
      <c r="GL1065" s="12"/>
      <c r="GM1065" s="12"/>
      <c r="GN1065" s="12"/>
      <c r="GO1065" s="12"/>
      <c r="GP1065" s="12"/>
      <c r="GQ1065" s="12"/>
      <c r="GR1065" s="12"/>
      <c r="GS1065" s="12"/>
      <c r="GT1065" s="12"/>
      <c r="GU1065" s="12"/>
      <c r="GV1065" s="12"/>
      <c r="GW1065" s="12"/>
      <c r="GX1065" s="12"/>
      <c r="GY1065" s="12"/>
      <c r="GZ1065" s="12"/>
      <c r="HA1065" s="12"/>
      <c r="HB1065" s="12"/>
      <c r="HC1065" s="12"/>
      <c r="HD1065" s="12"/>
      <c r="HE1065" s="12"/>
      <c r="HF1065" s="12"/>
      <c r="HG1065" s="12"/>
      <c r="HH1065" s="12"/>
      <c r="HI1065" s="12"/>
      <c r="HJ1065" s="12"/>
      <c r="HK1065" s="12"/>
      <c r="HL1065" s="12"/>
      <c r="HM1065" s="12"/>
      <c r="HN1065" s="12"/>
      <c r="HO1065" s="12"/>
      <c r="HP1065" s="12"/>
      <c r="HQ1065" s="12"/>
      <c r="HR1065" s="12"/>
      <c r="HS1065" s="12"/>
      <c r="HT1065" s="12"/>
      <c r="HU1065" s="12"/>
      <c r="HV1065" s="12"/>
      <c r="HW1065" s="12"/>
      <c r="HX1065" s="12"/>
      <c r="HY1065" s="12"/>
      <c r="HZ1065" s="12"/>
      <c r="IA1065" s="12"/>
    </row>
    <row r="1066" spans="1:235" s="1" customFormat="1" ht="18" customHeight="1" x14ac:dyDescent="0.25">
      <c r="A1066" s="16" t="s">
        <v>12050</v>
      </c>
      <c r="B1066" s="3" t="str">
        <f t="shared" si="29"/>
        <v>WCat</v>
      </c>
      <c r="C1066" s="16"/>
      <c r="D1066" s="17"/>
      <c r="E1066" s="16"/>
      <c r="F1066" s="16"/>
      <c r="G1066" s="16" t="s">
        <v>12</v>
      </c>
      <c r="H1066" s="84" t="s">
        <v>407</v>
      </c>
      <c r="I1066" s="15" t="s">
        <v>12051</v>
      </c>
      <c r="J1066" s="8"/>
      <c r="K1066" s="7"/>
      <c r="L1066" s="179"/>
      <c r="M1066" s="277"/>
      <c r="N1066" s="126"/>
      <c r="AK1066" s="12"/>
      <c r="AL1066" s="12"/>
      <c r="AM1066" s="12"/>
      <c r="AN1066" s="12"/>
      <c r="AO1066" s="12"/>
      <c r="AP1066" s="12"/>
      <c r="AQ1066" s="12"/>
      <c r="AR1066" s="12"/>
      <c r="AS1066" s="12"/>
      <c r="AT1066" s="12"/>
      <c r="AU1066" s="12"/>
      <c r="AV1066" s="12"/>
      <c r="AW1066" s="12"/>
      <c r="AX1066" s="12"/>
      <c r="AY1066" s="12"/>
      <c r="AZ1066" s="12"/>
      <c r="BA1066" s="12"/>
      <c r="BB1066" s="12"/>
      <c r="BC1066" s="12"/>
      <c r="BD1066" s="12"/>
      <c r="BE1066" s="12"/>
      <c r="BF1066" s="12"/>
      <c r="BG1066" s="12"/>
      <c r="BH1066" s="12"/>
      <c r="BI1066" s="12"/>
      <c r="BJ1066" s="12"/>
      <c r="BK1066" s="12"/>
      <c r="BL1066" s="12"/>
      <c r="BM1066" s="12"/>
      <c r="BN1066" s="12"/>
      <c r="BO1066" s="12"/>
      <c r="BP1066" s="12"/>
      <c r="BQ1066" s="12"/>
      <c r="BR1066" s="12"/>
      <c r="BS1066" s="12"/>
      <c r="BT1066" s="12"/>
      <c r="BU1066" s="12"/>
      <c r="BV1066" s="12"/>
      <c r="BW1066" s="12"/>
      <c r="BX1066" s="12"/>
      <c r="BY1066" s="12"/>
      <c r="BZ1066" s="12"/>
      <c r="CA1066" s="12"/>
      <c r="CB1066" s="12"/>
      <c r="CC1066" s="12"/>
      <c r="CD1066" s="12"/>
      <c r="CE1066" s="12"/>
      <c r="CF1066" s="12"/>
      <c r="CG1066" s="12"/>
      <c r="CH1066" s="12"/>
      <c r="CI1066" s="12"/>
      <c r="CJ1066" s="12"/>
      <c r="CK1066" s="12"/>
      <c r="CL1066" s="12"/>
      <c r="CM1066" s="12"/>
      <c r="CN1066" s="12"/>
      <c r="CO1066" s="12"/>
      <c r="CP1066" s="12"/>
      <c r="CQ1066" s="12"/>
      <c r="CR1066" s="12"/>
      <c r="CS1066" s="12"/>
      <c r="CT1066" s="12"/>
      <c r="CU1066" s="12"/>
      <c r="CV1066" s="12"/>
      <c r="CW1066" s="12"/>
      <c r="CX1066" s="12"/>
      <c r="CY1066" s="12"/>
      <c r="CZ1066" s="12"/>
      <c r="DA1066" s="12"/>
      <c r="DB1066" s="12"/>
      <c r="DC1066" s="12"/>
      <c r="DD1066" s="12"/>
      <c r="DE1066" s="12"/>
      <c r="DF1066" s="12"/>
      <c r="DG1066" s="12"/>
      <c r="DH1066" s="12"/>
      <c r="DI1066" s="12"/>
      <c r="DJ1066" s="12"/>
      <c r="DK1066" s="12"/>
      <c r="DL1066" s="12"/>
      <c r="DM1066" s="12"/>
      <c r="DN1066" s="12"/>
      <c r="DO1066" s="12"/>
      <c r="DP1066" s="12"/>
      <c r="DQ1066" s="12"/>
      <c r="DR1066" s="12"/>
      <c r="DS1066" s="12"/>
      <c r="DT1066" s="12"/>
      <c r="DU1066" s="12"/>
      <c r="DV1066" s="12"/>
      <c r="DW1066" s="12"/>
      <c r="DX1066" s="12"/>
      <c r="DY1066" s="12"/>
      <c r="DZ1066" s="12"/>
      <c r="EA1066" s="12"/>
      <c r="EB1066" s="12"/>
      <c r="EC1066" s="12"/>
      <c r="ED1066" s="12"/>
      <c r="EE1066" s="12"/>
      <c r="EF1066" s="12"/>
      <c r="EG1066" s="12"/>
      <c r="EH1066" s="12"/>
      <c r="EI1066" s="12"/>
      <c r="EJ1066" s="12"/>
      <c r="EK1066" s="12"/>
      <c r="EL1066" s="12"/>
      <c r="EM1066" s="12"/>
      <c r="EN1066" s="12"/>
      <c r="EO1066" s="12"/>
      <c r="EP1066" s="12"/>
      <c r="EQ1066" s="12"/>
      <c r="ER1066" s="12"/>
      <c r="ES1066" s="12"/>
      <c r="ET1066" s="12"/>
      <c r="EU1066" s="12"/>
      <c r="EV1066" s="12"/>
      <c r="EW1066" s="12"/>
      <c r="EX1066" s="12"/>
      <c r="EY1066" s="12"/>
      <c r="EZ1066" s="12"/>
      <c r="FA1066" s="12"/>
      <c r="FB1066" s="12"/>
      <c r="FC1066" s="12"/>
      <c r="FD1066" s="12"/>
      <c r="FE1066" s="12"/>
      <c r="FF1066" s="12"/>
      <c r="FG1066" s="12"/>
      <c r="FH1066" s="12"/>
      <c r="FI1066" s="12"/>
      <c r="FJ1066" s="12"/>
      <c r="FK1066" s="12"/>
      <c r="FL1066" s="12"/>
      <c r="FM1066" s="12"/>
      <c r="FN1066" s="12"/>
      <c r="FO1066" s="12"/>
      <c r="FP1066" s="12"/>
      <c r="FQ1066" s="12"/>
      <c r="FR1066" s="12"/>
      <c r="FS1066" s="12"/>
      <c r="FT1066" s="12"/>
      <c r="FU1066" s="12"/>
      <c r="FV1066" s="12"/>
      <c r="FW1066" s="12"/>
      <c r="FX1066" s="12"/>
      <c r="FY1066" s="12"/>
      <c r="FZ1066" s="12"/>
      <c r="GA1066" s="12"/>
      <c r="GB1066" s="12"/>
      <c r="GC1066" s="12"/>
      <c r="GD1066" s="12"/>
      <c r="GE1066" s="12"/>
      <c r="GF1066" s="12"/>
      <c r="GG1066" s="12"/>
      <c r="GH1066" s="12"/>
      <c r="GI1066" s="12"/>
      <c r="GJ1066" s="12"/>
      <c r="GK1066" s="12"/>
      <c r="GL1066" s="12"/>
      <c r="GM1066" s="12"/>
      <c r="GN1066" s="12"/>
      <c r="GO1066" s="12"/>
      <c r="GP1066" s="12"/>
      <c r="GQ1066" s="12"/>
      <c r="GR1066" s="12"/>
      <c r="GS1066" s="12"/>
      <c r="GT1066" s="12"/>
      <c r="GU1066" s="12"/>
      <c r="GV1066" s="12"/>
      <c r="GW1066" s="12"/>
      <c r="GX1066" s="12"/>
      <c r="GY1066" s="12"/>
      <c r="GZ1066" s="12"/>
      <c r="HA1066" s="12"/>
      <c r="HB1066" s="12"/>
      <c r="HC1066" s="12"/>
      <c r="HD1066" s="12"/>
      <c r="HE1066" s="12"/>
      <c r="HF1066" s="12"/>
      <c r="HG1066" s="12"/>
      <c r="HH1066" s="12"/>
      <c r="HI1066" s="12"/>
      <c r="HJ1066" s="12"/>
      <c r="HK1066" s="12"/>
      <c r="HL1066" s="12"/>
      <c r="HM1066" s="12"/>
      <c r="HN1066" s="12"/>
      <c r="HO1066" s="12"/>
      <c r="HP1066" s="12"/>
      <c r="HQ1066" s="12"/>
      <c r="HR1066" s="12"/>
      <c r="HS1066" s="12"/>
      <c r="HT1066" s="12"/>
      <c r="HU1066" s="12"/>
      <c r="HV1066" s="12"/>
      <c r="HW1066" s="12"/>
      <c r="HX1066" s="12"/>
      <c r="HY1066" s="12"/>
      <c r="HZ1066" s="12"/>
      <c r="IA1066" s="12"/>
    </row>
    <row r="1067" spans="1:235" s="1" customFormat="1" ht="18" customHeight="1" x14ac:dyDescent="0.25">
      <c r="A1067" s="16" t="s">
        <v>12052</v>
      </c>
      <c r="B1067" s="3" t="str">
        <f t="shared" si="29"/>
        <v>WCat</v>
      </c>
      <c r="C1067" s="16"/>
      <c r="D1067" s="17"/>
      <c r="E1067" s="16"/>
      <c r="F1067" s="16"/>
      <c r="G1067" s="16" t="s">
        <v>12</v>
      </c>
      <c r="H1067" s="84" t="s">
        <v>407</v>
      </c>
      <c r="I1067" s="15" t="s">
        <v>12053</v>
      </c>
      <c r="J1067" s="8"/>
      <c r="K1067" s="7"/>
      <c r="L1067" s="179"/>
      <c r="M1067" s="277"/>
      <c r="N1067" s="126"/>
    </row>
    <row r="1068" spans="1:235" s="24" customFormat="1" ht="18" customHeight="1" x14ac:dyDescent="0.25">
      <c r="A1068" s="16" t="s">
        <v>12054</v>
      </c>
      <c r="B1068" s="3" t="str">
        <f t="shared" si="29"/>
        <v>WCat</v>
      </c>
      <c r="C1068" s="16"/>
      <c r="D1068" s="17"/>
      <c r="E1068" s="16"/>
      <c r="F1068" s="16"/>
      <c r="G1068" s="16" t="s">
        <v>12</v>
      </c>
      <c r="H1068" s="84" t="s">
        <v>407</v>
      </c>
      <c r="I1068" s="15" t="s">
        <v>12055</v>
      </c>
      <c r="J1068" s="8"/>
      <c r="K1068" s="7"/>
      <c r="L1068" s="179"/>
      <c r="M1068" s="277"/>
      <c r="N1068" s="126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</row>
    <row r="1069" spans="1:235" s="1" customFormat="1" ht="18" customHeight="1" x14ac:dyDescent="0.25">
      <c r="A1069" s="16" t="s">
        <v>12056</v>
      </c>
      <c r="B1069" s="3" t="str">
        <f t="shared" si="29"/>
        <v>WCat</v>
      </c>
      <c r="C1069" s="16"/>
      <c r="D1069" s="17"/>
      <c r="E1069" s="16"/>
      <c r="F1069" s="16"/>
      <c r="G1069" s="16" t="s">
        <v>12</v>
      </c>
      <c r="H1069" s="84" t="s">
        <v>407</v>
      </c>
      <c r="I1069" s="15" t="s">
        <v>12057</v>
      </c>
      <c r="J1069" s="16"/>
      <c r="K1069" s="18"/>
      <c r="L1069" s="179"/>
      <c r="M1069" s="277"/>
      <c r="N1069" s="126"/>
    </row>
    <row r="1070" spans="1:235" s="1" customFormat="1" ht="18" customHeight="1" x14ac:dyDescent="0.25">
      <c r="A1070" s="16" t="s">
        <v>12058</v>
      </c>
      <c r="B1070" s="3" t="str">
        <f t="shared" si="29"/>
        <v>WCat</v>
      </c>
      <c r="C1070" s="16"/>
      <c r="D1070" s="17"/>
      <c r="E1070" s="16"/>
      <c r="F1070" s="16"/>
      <c r="G1070" s="16" t="s">
        <v>12</v>
      </c>
      <c r="H1070" s="84" t="s">
        <v>407</v>
      </c>
      <c r="I1070" s="15" t="s">
        <v>12059</v>
      </c>
      <c r="J1070" s="8"/>
      <c r="K1070" s="7"/>
      <c r="L1070" s="179"/>
      <c r="M1070" s="277"/>
      <c r="N1070" s="126"/>
    </row>
    <row r="1071" spans="1:235" s="1" customFormat="1" ht="18" customHeight="1" x14ac:dyDescent="0.25">
      <c r="A1071" s="16" t="s">
        <v>12060</v>
      </c>
      <c r="B1071" s="3" t="str">
        <f t="shared" si="29"/>
        <v>WCat</v>
      </c>
      <c r="C1071" s="16"/>
      <c r="D1071" s="17"/>
      <c r="E1071" s="16"/>
      <c r="F1071" s="16"/>
      <c r="G1071" s="16" t="s">
        <v>12</v>
      </c>
      <c r="H1071" s="84" t="s">
        <v>407</v>
      </c>
      <c r="I1071" s="15" t="s">
        <v>12061</v>
      </c>
      <c r="J1071" s="16"/>
      <c r="K1071" s="18"/>
      <c r="L1071" s="179"/>
      <c r="M1071" s="277"/>
      <c r="N1071" s="126"/>
    </row>
    <row r="1072" spans="1:235" s="1" customFormat="1" ht="18" customHeight="1" x14ac:dyDescent="0.25">
      <c r="A1072" s="16" t="s">
        <v>12062</v>
      </c>
      <c r="B1072" s="3" t="str">
        <f t="shared" si="29"/>
        <v>WCat</v>
      </c>
      <c r="C1072" s="16"/>
      <c r="D1072" s="17"/>
      <c r="E1072" s="16"/>
      <c r="F1072" s="16"/>
      <c r="G1072" s="16" t="s">
        <v>12</v>
      </c>
      <c r="H1072" s="84" t="s">
        <v>407</v>
      </c>
      <c r="I1072" s="15" t="s">
        <v>12063</v>
      </c>
      <c r="J1072" s="8"/>
      <c r="K1072" s="7"/>
      <c r="L1072" s="179"/>
      <c r="M1072" s="277"/>
      <c r="N1072" s="126"/>
      <c r="AK1072" s="12"/>
      <c r="AL1072" s="12"/>
      <c r="AM1072" s="12"/>
      <c r="AN1072" s="12"/>
      <c r="AO1072" s="12"/>
      <c r="AP1072" s="12"/>
      <c r="AQ1072" s="12"/>
      <c r="AR1072" s="12"/>
      <c r="AS1072" s="12"/>
      <c r="AT1072" s="12"/>
      <c r="AU1072" s="12"/>
      <c r="AV1072" s="12"/>
      <c r="AW1072" s="12"/>
      <c r="AX1072" s="12"/>
      <c r="AY1072" s="12"/>
      <c r="AZ1072" s="12"/>
      <c r="BA1072" s="12"/>
      <c r="BB1072" s="12"/>
      <c r="BC1072" s="12"/>
      <c r="BD1072" s="12"/>
      <c r="BE1072" s="12"/>
      <c r="BF1072" s="12"/>
      <c r="BG1072" s="12"/>
      <c r="BH1072" s="12"/>
      <c r="BI1072" s="12"/>
      <c r="BJ1072" s="12"/>
      <c r="BK1072" s="12"/>
      <c r="BL1072" s="12"/>
      <c r="BM1072" s="12"/>
      <c r="BN1072" s="12"/>
      <c r="BO1072" s="12"/>
      <c r="BP1072" s="12"/>
      <c r="BQ1072" s="12"/>
      <c r="BR1072" s="12"/>
      <c r="BS1072" s="12"/>
      <c r="BT1072" s="12"/>
      <c r="BU1072" s="12"/>
      <c r="BV1072" s="12"/>
      <c r="BW1072" s="12"/>
      <c r="BX1072" s="12"/>
      <c r="BY1072" s="12"/>
      <c r="BZ1072" s="12"/>
      <c r="CA1072" s="12"/>
      <c r="CB1072" s="12"/>
      <c r="CC1072" s="12"/>
      <c r="CD1072" s="12"/>
      <c r="CE1072" s="12"/>
      <c r="CF1072" s="12"/>
      <c r="CG1072" s="12"/>
      <c r="CH1072" s="12"/>
      <c r="CI1072" s="12"/>
      <c r="CJ1072" s="12"/>
      <c r="CK1072" s="12"/>
      <c r="CL1072" s="12"/>
      <c r="CM1072" s="12"/>
      <c r="CN1072" s="12"/>
      <c r="CO1072" s="12"/>
      <c r="CP1072" s="12"/>
      <c r="CQ1072" s="12"/>
      <c r="CR1072" s="12"/>
      <c r="CS1072" s="12"/>
      <c r="CT1072" s="12"/>
      <c r="CU1072" s="12"/>
      <c r="CV1072" s="12"/>
      <c r="CW1072" s="12"/>
      <c r="CX1072" s="12"/>
      <c r="CY1072" s="12"/>
      <c r="CZ1072" s="12"/>
      <c r="DA1072" s="12"/>
      <c r="DB1072" s="12"/>
      <c r="DC1072" s="12"/>
      <c r="DD1072" s="12"/>
      <c r="DE1072" s="12"/>
      <c r="DF1072" s="12"/>
      <c r="DG1072" s="12"/>
      <c r="DH1072" s="12"/>
      <c r="DI1072" s="12"/>
      <c r="DJ1072" s="12"/>
      <c r="DK1072" s="12"/>
      <c r="DL1072" s="12"/>
      <c r="DM1072" s="12"/>
      <c r="DN1072" s="12"/>
      <c r="DO1072" s="12"/>
      <c r="DP1072" s="12"/>
      <c r="DQ1072" s="12"/>
      <c r="DR1072" s="12"/>
      <c r="DS1072" s="12"/>
      <c r="DT1072" s="12"/>
      <c r="DU1072" s="12"/>
      <c r="DV1072" s="12"/>
      <c r="DW1072" s="12"/>
      <c r="DX1072" s="12"/>
      <c r="DY1072" s="12"/>
      <c r="DZ1072" s="12"/>
      <c r="EA1072" s="12"/>
      <c r="EB1072" s="12"/>
      <c r="EC1072" s="12"/>
      <c r="ED1072" s="12"/>
      <c r="EE1072" s="12"/>
      <c r="EF1072" s="12"/>
      <c r="EG1072" s="12"/>
      <c r="EH1072" s="12"/>
      <c r="EI1072" s="12"/>
      <c r="EJ1072" s="12"/>
      <c r="EK1072" s="12"/>
      <c r="EL1072" s="12"/>
      <c r="EM1072" s="12"/>
      <c r="EN1072" s="12"/>
      <c r="EO1072" s="12"/>
      <c r="EP1072" s="12"/>
      <c r="EQ1072" s="12"/>
      <c r="ER1072" s="12"/>
      <c r="ES1072" s="12"/>
      <c r="ET1072" s="12"/>
      <c r="EU1072" s="12"/>
      <c r="EV1072" s="12"/>
      <c r="EW1072" s="12"/>
      <c r="EX1072" s="12"/>
      <c r="EY1072" s="12"/>
      <c r="EZ1072" s="12"/>
      <c r="FA1072" s="12"/>
      <c r="FB1072" s="12"/>
      <c r="FC1072" s="12"/>
      <c r="FD1072" s="12"/>
      <c r="FE1072" s="12"/>
      <c r="FF1072" s="12"/>
      <c r="FG1072" s="12"/>
      <c r="FH1072" s="12"/>
      <c r="FI1072" s="12"/>
      <c r="FJ1072" s="12"/>
      <c r="FK1072" s="12"/>
      <c r="FL1072" s="12"/>
      <c r="FM1072" s="12"/>
      <c r="FN1072" s="12"/>
      <c r="FO1072" s="12"/>
      <c r="FP1072" s="12"/>
      <c r="FQ1072" s="12"/>
      <c r="FR1072" s="12"/>
      <c r="FS1072" s="12"/>
      <c r="FT1072" s="12"/>
      <c r="FU1072" s="12"/>
      <c r="FV1072" s="12"/>
      <c r="FW1072" s="12"/>
      <c r="FX1072" s="12"/>
      <c r="FY1072" s="12"/>
      <c r="FZ1072" s="12"/>
      <c r="GA1072" s="12"/>
      <c r="GB1072" s="12"/>
      <c r="GC1072" s="12"/>
      <c r="GD1072" s="12"/>
      <c r="GE1072" s="12"/>
      <c r="GF1072" s="12"/>
      <c r="GG1072" s="12"/>
      <c r="GH1072" s="12"/>
      <c r="GI1072" s="12"/>
      <c r="GJ1072" s="12"/>
      <c r="GK1072" s="12"/>
      <c r="GL1072" s="12"/>
      <c r="GM1072" s="12"/>
      <c r="GN1072" s="12"/>
      <c r="GO1072" s="12"/>
      <c r="GP1072" s="12"/>
      <c r="GQ1072" s="12"/>
      <c r="GR1072" s="12"/>
      <c r="GS1072" s="12"/>
      <c r="GT1072" s="12"/>
      <c r="GU1072" s="12"/>
      <c r="GV1072" s="12"/>
      <c r="GW1072" s="12"/>
      <c r="GX1072" s="12"/>
      <c r="GY1072" s="12"/>
      <c r="GZ1072" s="12"/>
      <c r="HA1072" s="12"/>
      <c r="HB1072" s="12"/>
      <c r="HC1072" s="12"/>
      <c r="HD1072" s="12"/>
      <c r="HE1072" s="12"/>
      <c r="HF1072" s="12"/>
      <c r="HG1072" s="12"/>
      <c r="HH1072" s="12"/>
      <c r="HI1072" s="12"/>
      <c r="HJ1072" s="12"/>
      <c r="HK1072" s="12"/>
      <c r="HL1072" s="12"/>
      <c r="HM1072" s="12"/>
      <c r="HN1072" s="12"/>
      <c r="HO1072" s="12"/>
      <c r="HP1072" s="12"/>
      <c r="HQ1072" s="12"/>
      <c r="HR1072" s="12"/>
      <c r="HS1072" s="12"/>
      <c r="HT1072" s="12"/>
      <c r="HU1072" s="12"/>
      <c r="HV1072" s="12"/>
      <c r="HW1072" s="12"/>
      <c r="HX1072" s="12"/>
      <c r="HY1072" s="12"/>
      <c r="HZ1072" s="12"/>
      <c r="IA1072" s="12"/>
    </row>
    <row r="1073" spans="1:235" s="1" customFormat="1" ht="18" customHeight="1" x14ac:dyDescent="0.25">
      <c r="A1073" s="16" t="s">
        <v>12064</v>
      </c>
      <c r="B1073" s="3" t="str">
        <f t="shared" si="29"/>
        <v>WCat</v>
      </c>
      <c r="C1073" s="16"/>
      <c r="D1073" s="17"/>
      <c r="E1073" s="16"/>
      <c r="F1073" s="16"/>
      <c r="G1073" s="16" t="s">
        <v>12</v>
      </c>
      <c r="H1073" s="84" t="s">
        <v>407</v>
      </c>
      <c r="I1073" s="15" t="s">
        <v>12065</v>
      </c>
      <c r="J1073" s="8"/>
      <c r="K1073" s="7"/>
      <c r="L1073" s="179"/>
      <c r="M1073" s="277"/>
      <c r="N1073" s="126"/>
    </row>
    <row r="1074" spans="1:235" s="1" customFormat="1" ht="18" customHeight="1" x14ac:dyDescent="0.25">
      <c r="A1074" s="16" t="s">
        <v>12066</v>
      </c>
      <c r="B1074" s="3" t="str">
        <f t="shared" si="29"/>
        <v>WCat</v>
      </c>
      <c r="C1074" s="16"/>
      <c r="D1074" s="17"/>
      <c r="E1074" s="16"/>
      <c r="F1074" s="16"/>
      <c r="G1074" s="16" t="s">
        <v>12</v>
      </c>
      <c r="H1074" s="84" t="s">
        <v>407</v>
      </c>
      <c r="I1074" s="15" t="s">
        <v>12067</v>
      </c>
      <c r="J1074" s="8"/>
      <c r="K1074" s="7"/>
      <c r="L1074" s="179"/>
      <c r="M1074" s="277"/>
      <c r="N1074" s="126"/>
      <c r="AK1074" s="12"/>
      <c r="AL1074" s="12"/>
      <c r="AM1074" s="12"/>
      <c r="AN1074" s="12"/>
      <c r="AO1074" s="12"/>
      <c r="AP1074" s="12"/>
      <c r="AQ1074" s="12"/>
      <c r="AR1074" s="12"/>
      <c r="AS1074" s="12"/>
      <c r="AT1074" s="12"/>
      <c r="AU1074" s="12"/>
      <c r="AV1074" s="12"/>
      <c r="AW1074" s="12"/>
      <c r="AX1074" s="12"/>
      <c r="AY1074" s="12"/>
      <c r="AZ1074" s="12"/>
      <c r="BA1074" s="12"/>
      <c r="BB1074" s="12"/>
      <c r="BC1074" s="12"/>
      <c r="BD1074" s="12"/>
      <c r="BE1074" s="12"/>
      <c r="BF1074" s="12"/>
      <c r="BG1074" s="12"/>
      <c r="BH1074" s="12"/>
      <c r="BI1074" s="12"/>
      <c r="BJ1074" s="12"/>
      <c r="BK1074" s="12"/>
      <c r="BL1074" s="12"/>
      <c r="BM1074" s="12"/>
      <c r="BN1074" s="12"/>
      <c r="BO1074" s="12"/>
      <c r="BP1074" s="12"/>
      <c r="BQ1074" s="12"/>
      <c r="BR1074" s="12"/>
      <c r="BS1074" s="12"/>
      <c r="BT1074" s="12"/>
      <c r="BU1074" s="12"/>
      <c r="BV1074" s="12"/>
      <c r="BW1074" s="12"/>
      <c r="BX1074" s="12"/>
      <c r="BY1074" s="12"/>
      <c r="BZ1074" s="12"/>
      <c r="CA1074" s="12"/>
      <c r="CB1074" s="12"/>
      <c r="CC1074" s="12"/>
      <c r="CD1074" s="12"/>
      <c r="CE1074" s="12"/>
      <c r="CF1074" s="12"/>
      <c r="CG1074" s="12"/>
      <c r="CH1074" s="12"/>
      <c r="CI1074" s="12"/>
      <c r="CJ1074" s="12"/>
      <c r="CK1074" s="12"/>
      <c r="CL1074" s="12"/>
      <c r="CM1074" s="12"/>
      <c r="CN1074" s="12"/>
      <c r="CO1074" s="12"/>
      <c r="CP1074" s="12"/>
      <c r="CQ1074" s="12"/>
      <c r="CR1074" s="12"/>
      <c r="CS1074" s="12"/>
      <c r="CT1074" s="12"/>
      <c r="CU1074" s="12"/>
      <c r="CV1074" s="12"/>
      <c r="CW1074" s="12"/>
      <c r="CX1074" s="12"/>
      <c r="CY1074" s="12"/>
      <c r="CZ1074" s="12"/>
      <c r="DA1074" s="12"/>
      <c r="DB1074" s="12"/>
      <c r="DC1074" s="12"/>
      <c r="DD1074" s="12"/>
      <c r="DE1074" s="12"/>
      <c r="DF1074" s="12"/>
      <c r="DG1074" s="12"/>
      <c r="DH1074" s="12"/>
      <c r="DI1074" s="12"/>
      <c r="DJ1074" s="12"/>
      <c r="DK1074" s="12"/>
      <c r="DL1074" s="12"/>
      <c r="DM1074" s="12"/>
      <c r="DN1074" s="12"/>
      <c r="DO1074" s="12"/>
      <c r="DP1074" s="12"/>
      <c r="DQ1074" s="12"/>
      <c r="DR1074" s="12"/>
      <c r="DS1074" s="12"/>
      <c r="DT1074" s="12"/>
      <c r="DU1074" s="12"/>
      <c r="DV1074" s="12"/>
      <c r="DW1074" s="12"/>
      <c r="DX1074" s="12"/>
      <c r="DY1074" s="12"/>
      <c r="DZ1074" s="12"/>
      <c r="EA1074" s="12"/>
      <c r="EB1074" s="12"/>
      <c r="EC1074" s="12"/>
      <c r="ED1074" s="12"/>
      <c r="EE1074" s="12"/>
      <c r="EF1074" s="12"/>
      <c r="EG1074" s="12"/>
      <c r="EH1074" s="12"/>
      <c r="EI1074" s="12"/>
      <c r="EJ1074" s="12"/>
      <c r="EK1074" s="12"/>
      <c r="EL1074" s="12"/>
      <c r="EM1074" s="12"/>
      <c r="EN1074" s="12"/>
      <c r="EO1074" s="12"/>
      <c r="EP1074" s="12"/>
      <c r="EQ1074" s="12"/>
      <c r="ER1074" s="12"/>
      <c r="ES1074" s="12"/>
      <c r="ET1074" s="12"/>
      <c r="EU1074" s="12"/>
      <c r="EV1074" s="12"/>
      <c r="EW1074" s="12"/>
      <c r="EX1074" s="12"/>
      <c r="EY1074" s="12"/>
      <c r="EZ1074" s="12"/>
      <c r="FA1074" s="12"/>
      <c r="FB1074" s="12"/>
      <c r="FC1074" s="12"/>
      <c r="FD1074" s="12"/>
      <c r="FE1074" s="12"/>
      <c r="FF1074" s="12"/>
      <c r="FG1074" s="12"/>
      <c r="FH1074" s="12"/>
      <c r="FI1074" s="12"/>
      <c r="FJ1074" s="12"/>
      <c r="FK1074" s="12"/>
      <c r="FL1074" s="12"/>
      <c r="FM1074" s="12"/>
      <c r="FN1074" s="12"/>
      <c r="FO1074" s="12"/>
      <c r="FP1074" s="12"/>
      <c r="FQ1074" s="12"/>
      <c r="FR1074" s="12"/>
      <c r="FS1074" s="12"/>
      <c r="FT1074" s="12"/>
      <c r="FU1074" s="12"/>
      <c r="FV1074" s="12"/>
      <c r="FW1074" s="12"/>
      <c r="FX1074" s="12"/>
      <c r="FY1074" s="12"/>
      <c r="FZ1074" s="12"/>
      <c r="GA1074" s="12"/>
      <c r="GB1074" s="12"/>
      <c r="GC1074" s="12"/>
      <c r="GD1074" s="12"/>
      <c r="GE1074" s="12"/>
      <c r="GF1074" s="12"/>
      <c r="GG1074" s="12"/>
      <c r="GH1074" s="12"/>
      <c r="GI1074" s="12"/>
      <c r="GJ1074" s="12"/>
      <c r="GK1074" s="12"/>
      <c r="GL1074" s="12"/>
      <c r="GM1074" s="12"/>
      <c r="GN1074" s="12"/>
      <c r="GO1074" s="12"/>
      <c r="GP1074" s="12"/>
      <c r="GQ1074" s="12"/>
      <c r="GR1074" s="12"/>
      <c r="GS1074" s="12"/>
      <c r="GT1074" s="12"/>
      <c r="GU1074" s="12"/>
      <c r="GV1074" s="12"/>
      <c r="GW1074" s="12"/>
      <c r="GX1074" s="12"/>
      <c r="GY1074" s="12"/>
      <c r="GZ1074" s="12"/>
      <c r="HA1074" s="12"/>
      <c r="HB1074" s="12"/>
      <c r="HC1074" s="12"/>
      <c r="HD1074" s="12"/>
      <c r="HE1074" s="12"/>
      <c r="HF1074" s="12"/>
      <c r="HG1074" s="12"/>
      <c r="HH1074" s="12"/>
      <c r="HI1074" s="12"/>
      <c r="HJ1074" s="12"/>
      <c r="HK1074" s="12"/>
      <c r="HL1074" s="12"/>
      <c r="HM1074" s="12"/>
      <c r="HN1074" s="12"/>
      <c r="HO1074" s="12"/>
      <c r="HP1074" s="12"/>
      <c r="HQ1074" s="12"/>
      <c r="HR1074" s="12"/>
      <c r="HS1074" s="12"/>
      <c r="HT1074" s="12"/>
      <c r="HU1074" s="12"/>
      <c r="HV1074" s="12"/>
      <c r="HW1074" s="12"/>
      <c r="HX1074" s="12"/>
      <c r="HY1074" s="12"/>
      <c r="HZ1074" s="12"/>
      <c r="IA1074" s="12"/>
    </row>
    <row r="1075" spans="1:235" s="1" customFormat="1" ht="18" customHeight="1" x14ac:dyDescent="0.25">
      <c r="A1075" s="16" t="s">
        <v>12068</v>
      </c>
      <c r="B1075" s="3" t="str">
        <f t="shared" si="29"/>
        <v>WCat</v>
      </c>
      <c r="C1075" s="16"/>
      <c r="D1075" s="17"/>
      <c r="E1075" s="16"/>
      <c r="F1075" s="16"/>
      <c r="G1075" s="16" t="s">
        <v>12</v>
      </c>
      <c r="H1075" s="84" t="s">
        <v>407</v>
      </c>
      <c r="I1075" s="15" t="s">
        <v>12069</v>
      </c>
      <c r="J1075" s="8"/>
      <c r="K1075" s="7"/>
      <c r="L1075" s="179"/>
      <c r="M1075" s="277"/>
      <c r="N1075" s="126"/>
    </row>
    <row r="1076" spans="1:235" s="1" customFormat="1" ht="18" customHeight="1" x14ac:dyDescent="0.25">
      <c r="A1076" s="16" t="s">
        <v>12070</v>
      </c>
      <c r="B1076" s="3" t="str">
        <f t="shared" si="29"/>
        <v>WCat</v>
      </c>
      <c r="C1076" s="16"/>
      <c r="D1076" s="17"/>
      <c r="E1076" s="16"/>
      <c r="F1076" s="16"/>
      <c r="G1076" s="16" t="s">
        <v>12</v>
      </c>
      <c r="H1076" s="84" t="s">
        <v>407</v>
      </c>
      <c r="I1076" s="15" t="s">
        <v>12071</v>
      </c>
      <c r="J1076" s="8"/>
      <c r="K1076" s="7"/>
      <c r="L1076" s="179"/>
      <c r="M1076" s="277"/>
      <c r="N1076" s="126"/>
    </row>
    <row r="1077" spans="1:235" s="1" customFormat="1" ht="18" customHeight="1" x14ac:dyDescent="0.25">
      <c r="A1077" s="16" t="s">
        <v>12072</v>
      </c>
      <c r="B1077" s="3" t="str">
        <f t="shared" si="29"/>
        <v>WCat</v>
      </c>
      <c r="C1077" s="16"/>
      <c r="D1077" s="17"/>
      <c r="E1077" s="16"/>
      <c r="F1077" s="16"/>
      <c r="G1077" s="16" t="s">
        <v>12</v>
      </c>
      <c r="H1077" s="84" t="s">
        <v>407</v>
      </c>
      <c r="I1077" s="15" t="s">
        <v>12073</v>
      </c>
      <c r="J1077" s="8"/>
      <c r="K1077" s="7"/>
      <c r="L1077" s="179"/>
      <c r="M1077" s="277"/>
      <c r="N1077" s="126"/>
      <c r="AK1077" s="12"/>
      <c r="AL1077" s="12"/>
      <c r="AM1077" s="12"/>
      <c r="AN1077" s="12"/>
      <c r="AO1077" s="12"/>
      <c r="AP1077" s="12"/>
      <c r="AQ1077" s="12"/>
      <c r="AR1077" s="12"/>
      <c r="AS1077" s="12"/>
      <c r="AT1077" s="12"/>
      <c r="AU1077" s="12"/>
      <c r="AV1077" s="12"/>
      <c r="AW1077" s="12"/>
      <c r="AX1077" s="12"/>
      <c r="AY1077" s="12"/>
      <c r="AZ1077" s="12"/>
      <c r="BA1077" s="12"/>
      <c r="BB1077" s="12"/>
      <c r="BC1077" s="12"/>
      <c r="BD1077" s="12"/>
      <c r="BE1077" s="12"/>
      <c r="BF1077" s="12"/>
      <c r="BG1077" s="12"/>
      <c r="BH1077" s="12"/>
      <c r="BI1077" s="12"/>
      <c r="BJ1077" s="12"/>
      <c r="BK1077" s="12"/>
      <c r="BL1077" s="12"/>
      <c r="BM1077" s="12"/>
      <c r="BN1077" s="12"/>
      <c r="BO1077" s="12"/>
      <c r="BP1077" s="12"/>
      <c r="BQ1077" s="12"/>
      <c r="BR1077" s="12"/>
      <c r="BS1077" s="12"/>
      <c r="BT1077" s="12"/>
      <c r="BU1077" s="12"/>
      <c r="BV1077" s="12"/>
      <c r="BW1077" s="12"/>
      <c r="BX1077" s="12"/>
      <c r="BY1077" s="12"/>
      <c r="BZ1077" s="12"/>
      <c r="CA1077" s="12"/>
      <c r="CB1077" s="12"/>
      <c r="CC1077" s="12"/>
      <c r="CD1077" s="12"/>
      <c r="CE1077" s="12"/>
      <c r="CF1077" s="12"/>
      <c r="CG1077" s="12"/>
      <c r="CH1077" s="12"/>
      <c r="CI1077" s="12"/>
      <c r="CJ1077" s="12"/>
      <c r="CK1077" s="12"/>
      <c r="CL1077" s="12"/>
      <c r="CM1077" s="12"/>
      <c r="CN1077" s="12"/>
      <c r="CO1077" s="12"/>
      <c r="CP1077" s="12"/>
      <c r="CQ1077" s="12"/>
      <c r="CR1077" s="12"/>
      <c r="CS1077" s="12"/>
      <c r="CT1077" s="12"/>
      <c r="CU1077" s="12"/>
      <c r="CV1077" s="12"/>
      <c r="CW1077" s="12"/>
      <c r="CX1077" s="12"/>
      <c r="CY1077" s="12"/>
      <c r="CZ1077" s="12"/>
      <c r="DA1077" s="12"/>
      <c r="DB1077" s="12"/>
      <c r="DC1077" s="12"/>
      <c r="DD1077" s="12"/>
      <c r="DE1077" s="12"/>
      <c r="DF1077" s="12"/>
      <c r="DG1077" s="12"/>
      <c r="DH1077" s="12"/>
      <c r="DI1077" s="12"/>
      <c r="DJ1077" s="12"/>
      <c r="DK1077" s="12"/>
      <c r="DL1077" s="12"/>
      <c r="DM1077" s="12"/>
      <c r="DN1077" s="12"/>
      <c r="DO1077" s="12"/>
      <c r="DP1077" s="12"/>
      <c r="DQ1077" s="12"/>
      <c r="DR1077" s="12"/>
      <c r="DS1077" s="12"/>
      <c r="DT1077" s="12"/>
      <c r="DU1077" s="12"/>
      <c r="DV1077" s="12"/>
      <c r="DW1077" s="12"/>
      <c r="DX1077" s="12"/>
      <c r="DY1077" s="12"/>
      <c r="DZ1077" s="12"/>
      <c r="EA1077" s="12"/>
      <c r="EB1077" s="12"/>
      <c r="EC1077" s="12"/>
      <c r="ED1077" s="12"/>
      <c r="EE1077" s="12"/>
      <c r="EF1077" s="12"/>
      <c r="EG1077" s="12"/>
      <c r="EH1077" s="12"/>
      <c r="EI1077" s="12"/>
      <c r="EJ1077" s="12"/>
      <c r="EK1077" s="12"/>
      <c r="EL1077" s="12"/>
      <c r="EM1077" s="12"/>
      <c r="EN1077" s="12"/>
      <c r="EO1077" s="12"/>
      <c r="EP1077" s="12"/>
      <c r="EQ1077" s="12"/>
      <c r="ER1077" s="12"/>
      <c r="ES1077" s="12"/>
      <c r="ET1077" s="12"/>
      <c r="EU1077" s="12"/>
      <c r="EV1077" s="12"/>
      <c r="EW1077" s="12"/>
      <c r="EX1077" s="12"/>
      <c r="EY1077" s="12"/>
      <c r="EZ1077" s="12"/>
      <c r="FA1077" s="12"/>
      <c r="FB1077" s="12"/>
      <c r="FC1077" s="12"/>
      <c r="FD1077" s="12"/>
      <c r="FE1077" s="12"/>
      <c r="FF1077" s="12"/>
      <c r="FG1077" s="12"/>
      <c r="FH1077" s="12"/>
      <c r="FI1077" s="12"/>
      <c r="FJ1077" s="12"/>
      <c r="FK1077" s="12"/>
      <c r="FL1077" s="12"/>
      <c r="FM1077" s="12"/>
      <c r="FN1077" s="12"/>
      <c r="FO1077" s="12"/>
      <c r="FP1077" s="12"/>
      <c r="FQ1077" s="12"/>
      <c r="FR1077" s="12"/>
      <c r="FS1077" s="12"/>
      <c r="FT1077" s="12"/>
      <c r="FU1077" s="12"/>
      <c r="FV1077" s="12"/>
      <c r="FW1077" s="12"/>
      <c r="FX1077" s="12"/>
      <c r="FY1077" s="12"/>
      <c r="FZ1077" s="12"/>
      <c r="GA1077" s="12"/>
      <c r="GB1077" s="12"/>
      <c r="GC1077" s="12"/>
      <c r="GD1077" s="12"/>
      <c r="GE1077" s="12"/>
      <c r="GF1077" s="12"/>
      <c r="GG1077" s="12"/>
      <c r="GH1077" s="12"/>
      <c r="GI1077" s="12"/>
      <c r="GJ1077" s="12"/>
      <c r="GK1077" s="12"/>
      <c r="GL1077" s="12"/>
      <c r="GM1077" s="12"/>
      <c r="GN1077" s="12"/>
      <c r="GO1077" s="12"/>
      <c r="GP1077" s="12"/>
      <c r="GQ1077" s="12"/>
      <c r="GR1077" s="12"/>
      <c r="GS1077" s="12"/>
      <c r="GT1077" s="12"/>
      <c r="GU1077" s="12"/>
      <c r="GV1077" s="12"/>
      <c r="GW1077" s="12"/>
      <c r="GX1077" s="12"/>
      <c r="GY1077" s="12"/>
      <c r="GZ1077" s="12"/>
      <c r="HA1077" s="12"/>
      <c r="HB1077" s="12"/>
      <c r="HC1077" s="12"/>
      <c r="HD1077" s="12"/>
      <c r="HE1077" s="12"/>
      <c r="HF1077" s="12"/>
      <c r="HG1077" s="12"/>
      <c r="HH1077" s="12"/>
      <c r="HI1077" s="12"/>
      <c r="HJ1077" s="12"/>
      <c r="HK1077" s="12"/>
      <c r="HL1077" s="12"/>
      <c r="HM1077" s="12"/>
      <c r="HN1077" s="12"/>
      <c r="HO1077" s="12"/>
      <c r="HP1077" s="12"/>
      <c r="HQ1077" s="12"/>
      <c r="HR1077" s="12"/>
      <c r="HS1077" s="12"/>
      <c r="HT1077" s="12"/>
      <c r="HU1077" s="12"/>
      <c r="HV1077" s="12"/>
      <c r="HW1077" s="12"/>
      <c r="HX1077" s="12"/>
      <c r="HY1077" s="12"/>
      <c r="HZ1077" s="12"/>
      <c r="IA1077" s="12"/>
    </row>
    <row r="1078" spans="1:235" s="1" customFormat="1" ht="18" customHeight="1" x14ac:dyDescent="0.25">
      <c r="A1078" s="16" t="s">
        <v>12074</v>
      </c>
      <c r="B1078" s="3" t="str">
        <f t="shared" si="29"/>
        <v>WCat</v>
      </c>
      <c r="C1078" s="16"/>
      <c r="D1078" s="17"/>
      <c r="E1078" s="16"/>
      <c r="F1078" s="16"/>
      <c r="G1078" s="16" t="s">
        <v>12</v>
      </c>
      <c r="H1078" s="84" t="s">
        <v>407</v>
      </c>
      <c r="I1078" s="15" t="s">
        <v>12075</v>
      </c>
      <c r="J1078" s="13"/>
      <c r="K1078" s="14"/>
      <c r="L1078" s="179"/>
      <c r="M1078" s="277"/>
      <c r="N1078" s="126"/>
    </row>
    <row r="1079" spans="1:235" s="1" customFormat="1" ht="18" customHeight="1" x14ac:dyDescent="0.25">
      <c r="A1079" s="16" t="s">
        <v>12076</v>
      </c>
      <c r="B1079" s="3" t="str">
        <f t="shared" si="29"/>
        <v>WCat</v>
      </c>
      <c r="C1079" s="16"/>
      <c r="D1079" s="17"/>
      <c r="E1079" s="16"/>
      <c r="F1079" s="16"/>
      <c r="G1079" s="16" t="s">
        <v>12</v>
      </c>
      <c r="H1079" s="84" t="s">
        <v>407</v>
      </c>
      <c r="I1079" s="15" t="s">
        <v>12077</v>
      </c>
      <c r="J1079" s="16"/>
      <c r="K1079" s="18"/>
      <c r="L1079" s="179"/>
      <c r="M1079" s="277"/>
      <c r="N1079" s="126"/>
      <c r="AK1079" s="12"/>
      <c r="AL1079" s="12"/>
      <c r="AM1079" s="12"/>
      <c r="AN1079" s="12"/>
      <c r="AO1079" s="12"/>
      <c r="AP1079" s="12"/>
      <c r="AQ1079" s="12"/>
      <c r="AR1079" s="12"/>
      <c r="AS1079" s="12"/>
      <c r="AT1079" s="12"/>
      <c r="AU1079" s="12"/>
      <c r="AV1079" s="12"/>
      <c r="AW1079" s="12"/>
      <c r="AX1079" s="12"/>
      <c r="AY1079" s="12"/>
      <c r="AZ1079" s="12"/>
      <c r="BA1079" s="12"/>
      <c r="BB1079" s="12"/>
      <c r="BC1079" s="12"/>
      <c r="BD1079" s="12"/>
      <c r="BE1079" s="12"/>
      <c r="BF1079" s="12"/>
      <c r="BG1079" s="12"/>
      <c r="BH1079" s="12"/>
      <c r="BI1079" s="12"/>
      <c r="BJ1079" s="12"/>
      <c r="BK1079" s="12"/>
      <c r="BL1079" s="12"/>
      <c r="BM1079" s="12"/>
      <c r="BN1079" s="12"/>
      <c r="BO1079" s="12"/>
      <c r="BP1079" s="12"/>
      <c r="BQ1079" s="12"/>
      <c r="BR1079" s="12"/>
      <c r="BS1079" s="12"/>
      <c r="BT1079" s="12"/>
      <c r="BU1079" s="12"/>
      <c r="BV1079" s="12"/>
      <c r="BW1079" s="12"/>
      <c r="BX1079" s="12"/>
      <c r="BY1079" s="12"/>
      <c r="BZ1079" s="12"/>
      <c r="CA1079" s="12"/>
      <c r="CB1079" s="12"/>
      <c r="CC1079" s="12"/>
      <c r="CD1079" s="12"/>
      <c r="CE1079" s="12"/>
      <c r="CF1079" s="12"/>
      <c r="CG1079" s="12"/>
      <c r="CH1079" s="12"/>
      <c r="CI1079" s="12"/>
      <c r="CJ1079" s="12"/>
      <c r="CK1079" s="12"/>
      <c r="CL1079" s="12"/>
      <c r="CM1079" s="12"/>
      <c r="CN1079" s="12"/>
      <c r="CO1079" s="12"/>
      <c r="CP1079" s="12"/>
      <c r="CQ1079" s="12"/>
      <c r="CR1079" s="12"/>
      <c r="CS1079" s="12"/>
      <c r="CT1079" s="12"/>
      <c r="CU1079" s="12"/>
      <c r="CV1079" s="12"/>
      <c r="CW1079" s="12"/>
      <c r="CX1079" s="12"/>
      <c r="CY1079" s="12"/>
      <c r="CZ1079" s="12"/>
      <c r="DA1079" s="12"/>
      <c r="DB1079" s="12"/>
      <c r="DC1079" s="12"/>
      <c r="DD1079" s="12"/>
      <c r="DE1079" s="12"/>
      <c r="DF1079" s="12"/>
      <c r="DG1079" s="12"/>
      <c r="DH1079" s="12"/>
      <c r="DI1079" s="12"/>
      <c r="DJ1079" s="12"/>
      <c r="DK1079" s="12"/>
      <c r="DL1079" s="12"/>
      <c r="DM1079" s="12"/>
      <c r="DN1079" s="12"/>
      <c r="DO1079" s="12"/>
      <c r="DP1079" s="12"/>
      <c r="DQ1079" s="12"/>
      <c r="DR1079" s="12"/>
      <c r="DS1079" s="12"/>
      <c r="DT1079" s="12"/>
      <c r="DU1079" s="12"/>
      <c r="DV1079" s="12"/>
      <c r="DW1079" s="12"/>
      <c r="DX1079" s="12"/>
      <c r="DY1079" s="12"/>
      <c r="DZ1079" s="12"/>
      <c r="EA1079" s="12"/>
      <c r="EB1079" s="12"/>
      <c r="EC1079" s="12"/>
      <c r="ED1079" s="12"/>
      <c r="EE1079" s="12"/>
      <c r="EF1079" s="12"/>
      <c r="EG1079" s="12"/>
      <c r="EH1079" s="12"/>
      <c r="EI1079" s="12"/>
      <c r="EJ1079" s="12"/>
      <c r="EK1079" s="12"/>
      <c r="EL1079" s="12"/>
      <c r="EM1079" s="12"/>
      <c r="EN1079" s="12"/>
      <c r="EO1079" s="12"/>
      <c r="EP1079" s="12"/>
      <c r="EQ1079" s="12"/>
      <c r="ER1079" s="12"/>
      <c r="ES1079" s="12"/>
      <c r="ET1079" s="12"/>
      <c r="EU1079" s="12"/>
      <c r="EV1079" s="12"/>
      <c r="EW1079" s="12"/>
      <c r="EX1079" s="12"/>
      <c r="EY1079" s="12"/>
      <c r="EZ1079" s="12"/>
      <c r="FA1079" s="12"/>
      <c r="FB1079" s="12"/>
      <c r="FC1079" s="12"/>
      <c r="FD1079" s="12"/>
      <c r="FE1079" s="12"/>
      <c r="FF1079" s="12"/>
      <c r="FG1079" s="12"/>
      <c r="FH1079" s="12"/>
      <c r="FI1079" s="12"/>
      <c r="FJ1079" s="12"/>
      <c r="FK1079" s="12"/>
      <c r="FL1079" s="12"/>
      <c r="FM1079" s="12"/>
      <c r="FN1079" s="12"/>
      <c r="FO1079" s="12"/>
      <c r="FP1079" s="12"/>
      <c r="FQ1079" s="12"/>
      <c r="FR1079" s="12"/>
      <c r="FS1079" s="12"/>
      <c r="FT1079" s="12"/>
      <c r="FU1079" s="12"/>
      <c r="FV1079" s="12"/>
      <c r="FW1079" s="12"/>
      <c r="FX1079" s="12"/>
      <c r="FY1079" s="12"/>
      <c r="FZ1079" s="12"/>
      <c r="GA1079" s="12"/>
      <c r="GB1079" s="12"/>
      <c r="GC1079" s="12"/>
      <c r="GD1079" s="12"/>
      <c r="GE1079" s="12"/>
      <c r="GF1079" s="12"/>
      <c r="GG1079" s="12"/>
      <c r="GH1079" s="12"/>
      <c r="GI1079" s="12"/>
      <c r="GJ1079" s="12"/>
      <c r="GK1079" s="12"/>
      <c r="GL1079" s="12"/>
      <c r="GM1079" s="12"/>
      <c r="GN1079" s="12"/>
      <c r="GO1079" s="12"/>
      <c r="GP1079" s="12"/>
      <c r="GQ1079" s="12"/>
      <c r="GR1079" s="12"/>
      <c r="GS1079" s="12"/>
      <c r="GT1079" s="12"/>
      <c r="GU1079" s="12"/>
      <c r="GV1079" s="12"/>
      <c r="GW1079" s="12"/>
      <c r="GX1079" s="12"/>
      <c r="GY1079" s="12"/>
      <c r="GZ1079" s="12"/>
      <c r="HA1079" s="12"/>
      <c r="HB1079" s="12"/>
      <c r="HC1079" s="12"/>
      <c r="HD1079" s="12"/>
      <c r="HE1079" s="12"/>
      <c r="HF1079" s="12"/>
      <c r="HG1079" s="12"/>
      <c r="HH1079" s="12"/>
      <c r="HI1079" s="12"/>
      <c r="HJ1079" s="12"/>
      <c r="HK1079" s="12"/>
      <c r="HL1079" s="12"/>
      <c r="HM1079" s="12"/>
      <c r="HN1079" s="12"/>
      <c r="HO1079" s="12"/>
      <c r="HP1079" s="12"/>
      <c r="HQ1079" s="12"/>
      <c r="HR1079" s="12"/>
      <c r="HS1079" s="12"/>
      <c r="HT1079" s="12"/>
      <c r="HU1079" s="12"/>
      <c r="HV1079" s="12"/>
      <c r="HW1079" s="12"/>
      <c r="HX1079" s="12"/>
      <c r="HY1079" s="12"/>
      <c r="HZ1079" s="12"/>
      <c r="IA1079" s="12"/>
    </row>
    <row r="1080" spans="1:235" s="1" customFormat="1" ht="18" customHeight="1" x14ac:dyDescent="0.25">
      <c r="A1080" s="16" t="s">
        <v>12078</v>
      </c>
      <c r="B1080" s="3" t="str">
        <f t="shared" si="29"/>
        <v>WCat</v>
      </c>
      <c r="C1080" s="16"/>
      <c r="D1080" s="17"/>
      <c r="E1080" s="16"/>
      <c r="F1080" s="16"/>
      <c r="G1080" s="16" t="s">
        <v>12</v>
      </c>
      <c r="H1080" s="84" t="s">
        <v>407</v>
      </c>
      <c r="I1080" s="15" t="s">
        <v>12079</v>
      </c>
      <c r="J1080" s="16"/>
      <c r="K1080" s="18"/>
      <c r="L1080" s="179"/>
      <c r="M1080" s="277"/>
      <c r="N1080" s="126"/>
    </row>
    <row r="1081" spans="1:235" s="1" customFormat="1" ht="18" customHeight="1" x14ac:dyDescent="0.25">
      <c r="A1081" s="16" t="s">
        <v>12080</v>
      </c>
      <c r="B1081" s="3" t="str">
        <f t="shared" si="29"/>
        <v>WCat</v>
      </c>
      <c r="C1081" s="16"/>
      <c r="D1081" s="17"/>
      <c r="E1081" s="16"/>
      <c r="F1081" s="16"/>
      <c r="G1081" s="16" t="s">
        <v>12</v>
      </c>
      <c r="H1081" s="84" t="s">
        <v>407</v>
      </c>
      <c r="I1081" s="15" t="s">
        <v>12081</v>
      </c>
      <c r="J1081" s="8"/>
      <c r="K1081" s="7"/>
      <c r="L1081" s="179"/>
      <c r="M1081" s="277"/>
      <c r="N1081" s="126"/>
      <c r="AK1081" s="12"/>
      <c r="AL1081" s="12"/>
      <c r="AM1081" s="12"/>
      <c r="AN1081" s="12"/>
      <c r="AO1081" s="12"/>
      <c r="AP1081" s="12"/>
      <c r="AQ1081" s="12"/>
      <c r="AR1081" s="12"/>
      <c r="AS1081" s="12"/>
      <c r="AT1081" s="12"/>
      <c r="AU1081" s="12"/>
      <c r="AV1081" s="12"/>
      <c r="AW1081" s="12"/>
      <c r="AX1081" s="12"/>
      <c r="AY1081" s="12"/>
      <c r="AZ1081" s="12"/>
      <c r="BA1081" s="12"/>
      <c r="BB1081" s="12"/>
      <c r="BC1081" s="12"/>
      <c r="BD1081" s="12"/>
      <c r="BE1081" s="12"/>
      <c r="BF1081" s="12"/>
      <c r="BG1081" s="12"/>
      <c r="BH1081" s="12"/>
      <c r="BI1081" s="12"/>
      <c r="BJ1081" s="12"/>
      <c r="BK1081" s="12"/>
      <c r="BL1081" s="12"/>
      <c r="BM1081" s="12"/>
      <c r="BN1081" s="12"/>
      <c r="BO1081" s="12"/>
      <c r="BP1081" s="12"/>
      <c r="BQ1081" s="12"/>
      <c r="BR1081" s="12"/>
      <c r="BS1081" s="12"/>
      <c r="BT1081" s="12"/>
      <c r="BU1081" s="12"/>
      <c r="BV1081" s="12"/>
      <c r="BW1081" s="12"/>
      <c r="BX1081" s="12"/>
      <c r="BY1081" s="12"/>
      <c r="BZ1081" s="12"/>
      <c r="CA1081" s="12"/>
      <c r="CB1081" s="12"/>
      <c r="CC1081" s="12"/>
      <c r="CD1081" s="12"/>
      <c r="CE1081" s="12"/>
      <c r="CF1081" s="12"/>
      <c r="CG1081" s="12"/>
      <c r="CH1081" s="12"/>
      <c r="CI1081" s="12"/>
      <c r="CJ1081" s="12"/>
      <c r="CK1081" s="12"/>
      <c r="CL1081" s="12"/>
      <c r="CM1081" s="12"/>
      <c r="CN1081" s="12"/>
      <c r="CO1081" s="12"/>
      <c r="CP1081" s="12"/>
      <c r="CQ1081" s="12"/>
      <c r="CR1081" s="12"/>
      <c r="CS1081" s="12"/>
      <c r="CT1081" s="12"/>
      <c r="CU1081" s="12"/>
      <c r="CV1081" s="12"/>
      <c r="CW1081" s="12"/>
      <c r="CX1081" s="12"/>
      <c r="CY1081" s="12"/>
      <c r="CZ1081" s="12"/>
      <c r="DA1081" s="12"/>
      <c r="DB1081" s="12"/>
      <c r="DC1081" s="12"/>
      <c r="DD1081" s="12"/>
      <c r="DE1081" s="12"/>
      <c r="DF1081" s="12"/>
      <c r="DG1081" s="12"/>
      <c r="DH1081" s="12"/>
      <c r="DI1081" s="12"/>
      <c r="DJ1081" s="12"/>
      <c r="DK1081" s="12"/>
      <c r="DL1081" s="12"/>
      <c r="DM1081" s="12"/>
      <c r="DN1081" s="12"/>
      <c r="DO1081" s="12"/>
      <c r="DP1081" s="12"/>
      <c r="DQ1081" s="12"/>
      <c r="DR1081" s="12"/>
      <c r="DS1081" s="12"/>
      <c r="DT1081" s="12"/>
      <c r="DU1081" s="12"/>
      <c r="DV1081" s="12"/>
      <c r="DW1081" s="12"/>
      <c r="DX1081" s="12"/>
      <c r="DY1081" s="12"/>
      <c r="DZ1081" s="12"/>
      <c r="EA1081" s="12"/>
      <c r="EB1081" s="12"/>
      <c r="EC1081" s="12"/>
      <c r="ED1081" s="12"/>
      <c r="EE1081" s="12"/>
      <c r="EF1081" s="12"/>
      <c r="EG1081" s="12"/>
      <c r="EH1081" s="12"/>
      <c r="EI1081" s="12"/>
      <c r="EJ1081" s="12"/>
      <c r="EK1081" s="12"/>
      <c r="EL1081" s="12"/>
      <c r="EM1081" s="12"/>
      <c r="EN1081" s="12"/>
      <c r="EO1081" s="12"/>
      <c r="EP1081" s="12"/>
      <c r="EQ1081" s="12"/>
      <c r="ER1081" s="12"/>
      <c r="ES1081" s="12"/>
      <c r="ET1081" s="12"/>
      <c r="EU1081" s="12"/>
      <c r="EV1081" s="12"/>
      <c r="EW1081" s="12"/>
      <c r="EX1081" s="12"/>
      <c r="EY1081" s="12"/>
      <c r="EZ1081" s="12"/>
      <c r="FA1081" s="12"/>
      <c r="FB1081" s="12"/>
      <c r="FC1081" s="12"/>
      <c r="FD1081" s="12"/>
      <c r="FE1081" s="12"/>
      <c r="FF1081" s="12"/>
      <c r="FG1081" s="12"/>
      <c r="FH1081" s="12"/>
      <c r="FI1081" s="12"/>
      <c r="FJ1081" s="12"/>
      <c r="FK1081" s="12"/>
      <c r="FL1081" s="12"/>
      <c r="FM1081" s="12"/>
      <c r="FN1081" s="12"/>
      <c r="FO1081" s="12"/>
      <c r="FP1081" s="12"/>
      <c r="FQ1081" s="12"/>
      <c r="FR1081" s="12"/>
      <c r="FS1081" s="12"/>
      <c r="FT1081" s="12"/>
      <c r="FU1081" s="12"/>
      <c r="FV1081" s="12"/>
      <c r="FW1081" s="12"/>
      <c r="FX1081" s="12"/>
      <c r="FY1081" s="12"/>
      <c r="FZ1081" s="12"/>
      <c r="GA1081" s="12"/>
      <c r="GB1081" s="12"/>
      <c r="GC1081" s="12"/>
      <c r="GD1081" s="12"/>
      <c r="GE1081" s="12"/>
      <c r="GF1081" s="12"/>
      <c r="GG1081" s="12"/>
      <c r="GH1081" s="12"/>
      <c r="GI1081" s="12"/>
      <c r="GJ1081" s="12"/>
      <c r="GK1081" s="12"/>
      <c r="GL1081" s="12"/>
      <c r="GM1081" s="12"/>
      <c r="GN1081" s="12"/>
      <c r="GO1081" s="12"/>
      <c r="GP1081" s="12"/>
      <c r="GQ1081" s="12"/>
      <c r="GR1081" s="12"/>
      <c r="GS1081" s="12"/>
      <c r="GT1081" s="12"/>
      <c r="GU1081" s="12"/>
      <c r="GV1081" s="12"/>
      <c r="GW1081" s="12"/>
      <c r="GX1081" s="12"/>
      <c r="GY1081" s="12"/>
      <c r="GZ1081" s="12"/>
      <c r="HA1081" s="12"/>
      <c r="HB1081" s="12"/>
      <c r="HC1081" s="12"/>
      <c r="HD1081" s="12"/>
      <c r="HE1081" s="12"/>
      <c r="HF1081" s="12"/>
      <c r="HG1081" s="12"/>
      <c r="HH1081" s="12"/>
      <c r="HI1081" s="12"/>
      <c r="HJ1081" s="12"/>
      <c r="HK1081" s="12"/>
      <c r="HL1081" s="12"/>
      <c r="HM1081" s="12"/>
      <c r="HN1081" s="12"/>
      <c r="HO1081" s="12"/>
      <c r="HP1081" s="12"/>
      <c r="HQ1081" s="12"/>
      <c r="HR1081" s="12"/>
      <c r="HS1081" s="12"/>
      <c r="HT1081" s="12"/>
      <c r="HU1081" s="12"/>
      <c r="HV1081" s="12"/>
      <c r="HW1081" s="12"/>
      <c r="HX1081" s="12"/>
      <c r="HY1081" s="12"/>
      <c r="HZ1081" s="12"/>
      <c r="IA1081" s="12"/>
    </row>
    <row r="1082" spans="1:235" s="1" customFormat="1" ht="18" customHeight="1" x14ac:dyDescent="0.25">
      <c r="A1082" s="16" t="s">
        <v>12082</v>
      </c>
      <c r="B1082" s="3" t="str">
        <f t="shared" si="29"/>
        <v>WCat</v>
      </c>
      <c r="C1082" s="16"/>
      <c r="D1082" s="17"/>
      <c r="E1082" s="16"/>
      <c r="F1082" s="16"/>
      <c r="G1082" s="16" t="s">
        <v>12</v>
      </c>
      <c r="H1082" s="84" t="s">
        <v>407</v>
      </c>
      <c r="I1082" s="15" t="s">
        <v>12083</v>
      </c>
      <c r="J1082" s="8"/>
      <c r="K1082" s="7"/>
      <c r="L1082" s="179"/>
      <c r="M1082" s="277"/>
      <c r="N1082" s="126"/>
    </row>
    <row r="1083" spans="1:235" s="1" customFormat="1" ht="18" customHeight="1" x14ac:dyDescent="0.25">
      <c r="A1083" s="16" t="s">
        <v>12084</v>
      </c>
      <c r="B1083" s="3" t="str">
        <f t="shared" si="29"/>
        <v>WCat</v>
      </c>
      <c r="C1083" s="16"/>
      <c r="D1083" s="17" t="s">
        <v>12085</v>
      </c>
      <c r="E1083" s="3" t="str">
        <f>HYPERLINK(CONCATENATE("http://www.worldcat.org/search?q=",D1083),"WCat")</f>
        <v>WCat</v>
      </c>
      <c r="F1083" s="16"/>
      <c r="G1083" s="16" t="s">
        <v>12</v>
      </c>
      <c r="H1083" s="84" t="s">
        <v>407</v>
      </c>
      <c r="I1083" s="15" t="s">
        <v>12086</v>
      </c>
      <c r="J1083" s="16"/>
      <c r="K1083" s="18"/>
      <c r="L1083" s="179"/>
      <c r="M1083" s="277"/>
      <c r="N1083" s="126"/>
    </row>
    <row r="1084" spans="1:235" s="1" customFormat="1" ht="18" customHeight="1" x14ac:dyDescent="0.25">
      <c r="A1084" s="16" t="s">
        <v>12087</v>
      </c>
      <c r="B1084" s="3" t="str">
        <f t="shared" si="29"/>
        <v>WCat</v>
      </c>
      <c r="C1084" s="16"/>
      <c r="D1084" s="17"/>
      <c r="E1084" s="16"/>
      <c r="F1084" s="16"/>
      <c r="G1084" s="16" t="s">
        <v>12</v>
      </c>
      <c r="H1084" s="84" t="s">
        <v>407</v>
      </c>
      <c r="I1084" s="15" t="s">
        <v>12088</v>
      </c>
      <c r="J1084" s="16"/>
      <c r="K1084" s="18"/>
      <c r="L1084" s="179"/>
      <c r="M1084" s="277"/>
      <c r="N1084" s="126"/>
    </row>
    <row r="1085" spans="1:235" s="1" customFormat="1" ht="18" customHeight="1" x14ac:dyDescent="0.25">
      <c r="A1085" s="16" t="s">
        <v>12089</v>
      </c>
      <c r="B1085" s="3" t="str">
        <f t="shared" si="29"/>
        <v>WCat</v>
      </c>
      <c r="C1085" s="16"/>
      <c r="D1085" s="17"/>
      <c r="E1085" s="16"/>
      <c r="F1085" s="16"/>
      <c r="G1085" s="16" t="s">
        <v>12</v>
      </c>
      <c r="H1085" s="84" t="s">
        <v>407</v>
      </c>
      <c r="I1085" s="15" t="s">
        <v>12090</v>
      </c>
      <c r="J1085" s="8"/>
      <c r="K1085" s="7"/>
      <c r="L1085" s="179"/>
      <c r="M1085" s="277"/>
      <c r="N1085" s="126"/>
    </row>
    <row r="1086" spans="1:235" s="1" customFormat="1" ht="18" customHeight="1" x14ac:dyDescent="0.25">
      <c r="A1086" s="16" t="s">
        <v>12091</v>
      </c>
      <c r="B1086" s="3" t="str">
        <f t="shared" si="29"/>
        <v>WCat</v>
      </c>
      <c r="C1086" s="16"/>
      <c r="D1086" s="17"/>
      <c r="E1086" s="16"/>
      <c r="F1086" s="16"/>
      <c r="G1086" s="16" t="s">
        <v>12</v>
      </c>
      <c r="H1086" s="84" t="s">
        <v>407</v>
      </c>
      <c r="I1086" s="15" t="s">
        <v>12092</v>
      </c>
      <c r="J1086" s="8"/>
      <c r="K1086" s="7"/>
      <c r="L1086" s="179"/>
      <c r="M1086" s="277"/>
      <c r="N1086" s="126"/>
      <c r="AK1086" s="12"/>
      <c r="AL1086" s="12"/>
      <c r="AM1086" s="12"/>
      <c r="AN1086" s="12"/>
      <c r="AO1086" s="12"/>
      <c r="AP1086" s="12"/>
      <c r="AQ1086" s="12"/>
      <c r="AR1086" s="12"/>
      <c r="AS1086" s="12"/>
      <c r="AT1086" s="12"/>
      <c r="AU1086" s="12"/>
      <c r="AV1086" s="12"/>
      <c r="AW1086" s="12"/>
      <c r="AX1086" s="12"/>
      <c r="AY1086" s="12"/>
      <c r="AZ1086" s="12"/>
      <c r="BA1086" s="12"/>
      <c r="BB1086" s="12"/>
      <c r="BC1086" s="12"/>
      <c r="BD1086" s="12"/>
      <c r="BE1086" s="12"/>
      <c r="BF1086" s="12"/>
      <c r="BG1086" s="12"/>
      <c r="BH1086" s="12"/>
      <c r="BI1086" s="12"/>
      <c r="BJ1086" s="12"/>
      <c r="BK1086" s="12"/>
      <c r="BL1086" s="12"/>
      <c r="BM1086" s="12"/>
      <c r="BN1086" s="12"/>
      <c r="BO1086" s="12"/>
      <c r="BP1086" s="12"/>
      <c r="BQ1086" s="12"/>
      <c r="BR1086" s="12"/>
      <c r="BS1086" s="12"/>
      <c r="BT1086" s="12"/>
      <c r="BU1086" s="12"/>
      <c r="BV1086" s="12"/>
      <c r="BW1086" s="12"/>
      <c r="BX1086" s="12"/>
      <c r="BY1086" s="12"/>
      <c r="BZ1086" s="12"/>
      <c r="CA1086" s="12"/>
      <c r="CB1086" s="12"/>
      <c r="CC1086" s="12"/>
      <c r="CD1086" s="12"/>
      <c r="CE1086" s="12"/>
      <c r="CF1086" s="12"/>
      <c r="CG1086" s="12"/>
      <c r="CH1086" s="12"/>
      <c r="CI1086" s="12"/>
      <c r="CJ1086" s="12"/>
      <c r="CK1086" s="12"/>
      <c r="CL1086" s="12"/>
      <c r="CM1086" s="12"/>
      <c r="CN1086" s="12"/>
      <c r="CO1086" s="12"/>
      <c r="CP1086" s="12"/>
      <c r="CQ1086" s="12"/>
      <c r="CR1086" s="12"/>
      <c r="CS1086" s="12"/>
      <c r="CT1086" s="12"/>
      <c r="CU1086" s="12"/>
      <c r="CV1086" s="12"/>
      <c r="CW1086" s="12"/>
      <c r="CX1086" s="12"/>
      <c r="CY1086" s="12"/>
      <c r="CZ1086" s="12"/>
      <c r="DA1086" s="12"/>
      <c r="DB1086" s="12"/>
      <c r="DC1086" s="12"/>
      <c r="DD1086" s="12"/>
      <c r="DE1086" s="12"/>
      <c r="DF1086" s="12"/>
      <c r="DG1086" s="12"/>
      <c r="DH1086" s="12"/>
      <c r="DI1086" s="12"/>
      <c r="DJ1086" s="12"/>
      <c r="DK1086" s="12"/>
      <c r="DL1086" s="12"/>
      <c r="DM1086" s="12"/>
      <c r="DN1086" s="12"/>
      <c r="DO1086" s="12"/>
      <c r="DP1086" s="12"/>
      <c r="DQ1086" s="12"/>
      <c r="DR1086" s="12"/>
      <c r="DS1086" s="12"/>
      <c r="DT1086" s="12"/>
      <c r="DU1086" s="12"/>
      <c r="DV1086" s="12"/>
      <c r="DW1086" s="12"/>
      <c r="DX1086" s="12"/>
      <c r="DY1086" s="12"/>
      <c r="DZ1086" s="12"/>
      <c r="EA1086" s="12"/>
      <c r="EB1086" s="12"/>
      <c r="EC1086" s="12"/>
      <c r="ED1086" s="12"/>
      <c r="EE1086" s="12"/>
      <c r="EF1086" s="12"/>
      <c r="EG1086" s="12"/>
      <c r="EH1086" s="12"/>
      <c r="EI1086" s="12"/>
      <c r="EJ1086" s="12"/>
      <c r="EK1086" s="12"/>
      <c r="EL1086" s="12"/>
      <c r="EM1086" s="12"/>
      <c r="EN1086" s="12"/>
      <c r="EO1086" s="12"/>
      <c r="EP1086" s="12"/>
      <c r="EQ1086" s="12"/>
      <c r="ER1086" s="12"/>
      <c r="ES1086" s="12"/>
      <c r="ET1086" s="12"/>
      <c r="EU1086" s="12"/>
      <c r="EV1086" s="12"/>
      <c r="EW1086" s="12"/>
      <c r="EX1086" s="12"/>
      <c r="EY1086" s="12"/>
      <c r="EZ1086" s="12"/>
      <c r="FA1086" s="12"/>
      <c r="FB1086" s="12"/>
      <c r="FC1086" s="12"/>
      <c r="FD1086" s="12"/>
      <c r="FE1086" s="12"/>
      <c r="FF1086" s="12"/>
      <c r="FG1086" s="12"/>
      <c r="FH1086" s="12"/>
      <c r="FI1086" s="12"/>
      <c r="FJ1086" s="12"/>
      <c r="FK1086" s="12"/>
      <c r="FL1086" s="12"/>
      <c r="FM1086" s="12"/>
      <c r="FN1086" s="12"/>
      <c r="FO1086" s="12"/>
      <c r="FP1086" s="12"/>
      <c r="FQ1086" s="12"/>
      <c r="FR1086" s="12"/>
      <c r="FS1086" s="12"/>
      <c r="FT1086" s="12"/>
      <c r="FU1086" s="12"/>
      <c r="FV1086" s="12"/>
      <c r="FW1086" s="12"/>
      <c r="FX1086" s="12"/>
      <c r="FY1086" s="12"/>
      <c r="FZ1086" s="12"/>
      <c r="GA1086" s="12"/>
      <c r="GB1086" s="12"/>
      <c r="GC1086" s="12"/>
      <c r="GD1086" s="12"/>
      <c r="GE1086" s="12"/>
      <c r="GF1086" s="12"/>
      <c r="GG1086" s="12"/>
      <c r="GH1086" s="12"/>
      <c r="GI1086" s="12"/>
      <c r="GJ1086" s="12"/>
      <c r="GK1086" s="12"/>
      <c r="GL1086" s="12"/>
      <c r="GM1086" s="12"/>
      <c r="GN1086" s="12"/>
      <c r="GO1086" s="12"/>
      <c r="GP1086" s="12"/>
      <c r="GQ1086" s="12"/>
      <c r="GR1086" s="12"/>
      <c r="GS1086" s="12"/>
      <c r="GT1086" s="12"/>
      <c r="GU1086" s="12"/>
      <c r="GV1086" s="12"/>
      <c r="GW1086" s="12"/>
      <c r="GX1086" s="12"/>
      <c r="GY1086" s="12"/>
      <c r="GZ1086" s="12"/>
      <c r="HA1086" s="12"/>
      <c r="HB1086" s="12"/>
      <c r="HC1086" s="12"/>
      <c r="HD1086" s="12"/>
      <c r="HE1086" s="12"/>
      <c r="HF1086" s="12"/>
      <c r="HG1086" s="12"/>
      <c r="HH1086" s="12"/>
      <c r="HI1086" s="12"/>
      <c r="HJ1086" s="12"/>
      <c r="HK1086" s="12"/>
      <c r="HL1086" s="12"/>
      <c r="HM1086" s="12"/>
      <c r="HN1086" s="12"/>
      <c r="HO1086" s="12"/>
      <c r="HP1086" s="12"/>
      <c r="HQ1086" s="12"/>
      <c r="HR1086" s="12"/>
      <c r="HS1086" s="12"/>
      <c r="HT1086" s="12"/>
      <c r="HU1086" s="12"/>
      <c r="HV1086" s="12"/>
      <c r="HW1086" s="12"/>
      <c r="HX1086" s="12"/>
      <c r="HY1086" s="12"/>
      <c r="HZ1086" s="12"/>
      <c r="IA1086" s="12"/>
    </row>
    <row r="1087" spans="1:235" s="1" customFormat="1" ht="18" customHeight="1" x14ac:dyDescent="0.25">
      <c r="A1087" s="16" t="s">
        <v>12093</v>
      </c>
      <c r="B1087" s="3" t="str">
        <f t="shared" si="29"/>
        <v>WCat</v>
      </c>
      <c r="C1087" s="16"/>
      <c r="D1087" s="17"/>
      <c r="E1087" s="16"/>
      <c r="F1087" s="16"/>
      <c r="G1087" s="16" t="s">
        <v>12</v>
      </c>
      <c r="H1087" s="84" t="s">
        <v>407</v>
      </c>
      <c r="I1087" s="15" t="s">
        <v>12094</v>
      </c>
      <c r="J1087" s="16"/>
      <c r="K1087" s="18"/>
      <c r="L1087" s="179"/>
      <c r="M1087" s="277"/>
      <c r="N1087" s="126"/>
    </row>
    <row r="1088" spans="1:235" s="1" customFormat="1" ht="18" customHeight="1" x14ac:dyDescent="0.25">
      <c r="A1088" s="16" t="s">
        <v>12095</v>
      </c>
      <c r="B1088" s="3" t="str">
        <f t="shared" si="29"/>
        <v>WCat</v>
      </c>
      <c r="C1088" s="16"/>
      <c r="D1088" s="17"/>
      <c r="E1088" s="16"/>
      <c r="F1088" s="16"/>
      <c r="G1088" s="16" t="s">
        <v>12</v>
      </c>
      <c r="H1088" s="84" t="s">
        <v>407</v>
      </c>
      <c r="I1088" s="15" t="s">
        <v>12096</v>
      </c>
      <c r="J1088" s="8"/>
      <c r="K1088" s="7"/>
      <c r="L1088" s="179"/>
      <c r="M1088" s="277"/>
      <c r="N1088" s="126"/>
    </row>
    <row r="1089" spans="1:235" s="1" customFormat="1" ht="18" customHeight="1" x14ac:dyDescent="0.25">
      <c r="A1089" s="16" t="s">
        <v>12097</v>
      </c>
      <c r="B1089" s="3" t="str">
        <f t="shared" si="29"/>
        <v>WCat</v>
      </c>
      <c r="C1089" s="16"/>
      <c r="D1089" s="17"/>
      <c r="E1089" s="16"/>
      <c r="F1089" s="16"/>
      <c r="G1089" s="16" t="s">
        <v>12</v>
      </c>
      <c r="H1089" s="84" t="s">
        <v>407</v>
      </c>
      <c r="I1089" s="15" t="s">
        <v>12098</v>
      </c>
      <c r="J1089" s="8"/>
      <c r="K1089" s="7"/>
      <c r="L1089" s="179"/>
      <c r="M1089" s="277"/>
      <c r="N1089" s="126"/>
    </row>
    <row r="1090" spans="1:235" s="1" customFormat="1" ht="18" customHeight="1" x14ac:dyDescent="0.25">
      <c r="A1090" s="16" t="s">
        <v>12099</v>
      </c>
      <c r="B1090" s="3" t="str">
        <f t="shared" si="29"/>
        <v>WCat</v>
      </c>
      <c r="C1090" s="16"/>
      <c r="D1090" s="17"/>
      <c r="E1090" s="16"/>
      <c r="F1090" s="16"/>
      <c r="G1090" s="16" t="s">
        <v>12</v>
      </c>
      <c r="H1090" s="84" t="s">
        <v>407</v>
      </c>
      <c r="I1090" s="15" t="s">
        <v>12100</v>
      </c>
      <c r="J1090" s="8"/>
      <c r="K1090" s="7"/>
      <c r="L1090" s="179"/>
      <c r="M1090" s="277"/>
      <c r="N1090" s="126"/>
    </row>
    <row r="1091" spans="1:235" s="1" customFormat="1" ht="18" customHeight="1" x14ac:dyDescent="0.25">
      <c r="A1091" s="16" t="s">
        <v>12101</v>
      </c>
      <c r="B1091" s="3" t="str">
        <f t="shared" si="29"/>
        <v>WCat</v>
      </c>
      <c r="C1091" s="16"/>
      <c r="D1091" s="17"/>
      <c r="E1091" s="16"/>
      <c r="F1091" s="16"/>
      <c r="G1091" s="16" t="s">
        <v>12</v>
      </c>
      <c r="H1091" s="84" t="s">
        <v>407</v>
      </c>
      <c r="I1091" s="15" t="s">
        <v>12102</v>
      </c>
      <c r="J1091" s="8"/>
      <c r="K1091" s="7"/>
      <c r="L1091" s="179"/>
      <c r="M1091" s="277"/>
      <c r="N1091" s="126"/>
    </row>
    <row r="1092" spans="1:235" s="1" customFormat="1" ht="18" customHeight="1" x14ac:dyDescent="0.25">
      <c r="A1092" s="16" t="s">
        <v>12103</v>
      </c>
      <c r="B1092" s="3" t="str">
        <f t="shared" si="29"/>
        <v>WCat</v>
      </c>
      <c r="C1092" s="16"/>
      <c r="D1092" s="17" t="s">
        <v>12104</v>
      </c>
      <c r="E1092" s="3" t="str">
        <f>HYPERLINK(CONCATENATE("http://www.worldcat.org/search?q=",D1092),"WCat")</f>
        <v>WCat</v>
      </c>
      <c r="F1092" s="16"/>
      <c r="G1092" s="16" t="s">
        <v>12</v>
      </c>
      <c r="H1092" s="84" t="s">
        <v>407</v>
      </c>
      <c r="I1092" s="15" t="s">
        <v>12105</v>
      </c>
      <c r="J1092" s="8"/>
      <c r="K1092" s="7"/>
      <c r="L1092" s="179"/>
      <c r="M1092" s="277"/>
      <c r="N1092" s="126"/>
    </row>
    <row r="1093" spans="1:235" s="1" customFormat="1" ht="18" customHeight="1" x14ac:dyDescent="0.25">
      <c r="A1093" s="16" t="s">
        <v>12106</v>
      </c>
      <c r="B1093" s="3" t="str">
        <f t="shared" si="29"/>
        <v>WCat</v>
      </c>
      <c r="C1093" s="16"/>
      <c r="D1093" s="17" t="s">
        <v>12107</v>
      </c>
      <c r="E1093" s="3" t="str">
        <f>HYPERLINK(CONCATENATE("http://www.worldcat.org/search?q=",D1093),"WCat")</f>
        <v>WCat</v>
      </c>
      <c r="F1093" s="16"/>
      <c r="G1093" s="16" t="s">
        <v>12</v>
      </c>
      <c r="H1093" s="84" t="s">
        <v>407</v>
      </c>
      <c r="I1093" s="15" t="s">
        <v>12108</v>
      </c>
      <c r="J1093" s="8"/>
      <c r="K1093" s="7"/>
      <c r="L1093" s="179"/>
      <c r="M1093" s="277"/>
      <c r="N1093" s="126"/>
    </row>
    <row r="1094" spans="1:235" s="1" customFormat="1" ht="18" customHeight="1" x14ac:dyDescent="0.25">
      <c r="A1094" s="16" t="s">
        <v>12109</v>
      </c>
      <c r="B1094" s="3" t="str">
        <f t="shared" si="29"/>
        <v>WCat</v>
      </c>
      <c r="C1094" s="16"/>
      <c r="D1094" s="17"/>
      <c r="E1094" s="16"/>
      <c r="F1094" s="16"/>
      <c r="G1094" s="16" t="s">
        <v>12</v>
      </c>
      <c r="H1094" s="84" t="s">
        <v>407</v>
      </c>
      <c r="I1094" s="15" t="s">
        <v>12110</v>
      </c>
      <c r="J1094" s="16"/>
      <c r="K1094" s="18"/>
      <c r="L1094" s="179"/>
      <c r="M1094" s="277"/>
      <c r="N1094" s="126"/>
      <c r="AK1094" s="12"/>
      <c r="AL1094" s="12"/>
      <c r="AM1094" s="12"/>
      <c r="AN1094" s="12"/>
      <c r="AO1094" s="12"/>
      <c r="AP1094" s="12"/>
      <c r="AQ1094" s="12"/>
      <c r="AR1094" s="12"/>
      <c r="AS1094" s="12"/>
      <c r="AT1094" s="12"/>
      <c r="AU1094" s="12"/>
      <c r="AV1094" s="12"/>
      <c r="AW1094" s="12"/>
      <c r="AX1094" s="12"/>
      <c r="AY1094" s="12"/>
      <c r="AZ1094" s="12"/>
      <c r="BA1094" s="12"/>
      <c r="BB1094" s="12"/>
      <c r="BC1094" s="12"/>
      <c r="BD1094" s="12"/>
      <c r="BE1094" s="12"/>
      <c r="BF1094" s="12"/>
      <c r="BG1094" s="12"/>
      <c r="BH1094" s="12"/>
      <c r="BI1094" s="12"/>
      <c r="BJ1094" s="12"/>
      <c r="BK1094" s="12"/>
      <c r="BL1094" s="12"/>
      <c r="BM1094" s="12"/>
      <c r="BN1094" s="12"/>
      <c r="BO1094" s="12"/>
      <c r="BP1094" s="12"/>
      <c r="BQ1094" s="12"/>
      <c r="BR1094" s="12"/>
      <c r="BS1094" s="12"/>
      <c r="BT1094" s="12"/>
      <c r="BU1094" s="12"/>
      <c r="BV1094" s="12"/>
      <c r="BW1094" s="12"/>
      <c r="BX1094" s="12"/>
      <c r="BY1094" s="12"/>
      <c r="BZ1094" s="12"/>
      <c r="CA1094" s="12"/>
      <c r="CB1094" s="12"/>
      <c r="CC1094" s="12"/>
      <c r="CD1094" s="12"/>
      <c r="CE1094" s="12"/>
      <c r="CF1094" s="12"/>
      <c r="CG1094" s="12"/>
      <c r="CH1094" s="12"/>
      <c r="CI1094" s="12"/>
      <c r="CJ1094" s="12"/>
      <c r="CK1094" s="12"/>
      <c r="CL1094" s="12"/>
      <c r="CM1094" s="12"/>
      <c r="CN1094" s="12"/>
      <c r="CO1094" s="12"/>
      <c r="CP1094" s="12"/>
      <c r="CQ1094" s="12"/>
      <c r="CR1094" s="12"/>
      <c r="CS1094" s="12"/>
      <c r="CT1094" s="12"/>
      <c r="CU1094" s="12"/>
      <c r="CV1094" s="12"/>
      <c r="CW1094" s="12"/>
      <c r="CX1094" s="12"/>
      <c r="CY1094" s="12"/>
      <c r="CZ1094" s="12"/>
      <c r="DA1094" s="12"/>
      <c r="DB1094" s="12"/>
      <c r="DC1094" s="12"/>
      <c r="DD1094" s="12"/>
      <c r="DE1094" s="12"/>
      <c r="DF1094" s="12"/>
      <c r="DG1094" s="12"/>
      <c r="DH1094" s="12"/>
      <c r="DI1094" s="12"/>
      <c r="DJ1094" s="12"/>
      <c r="DK1094" s="12"/>
      <c r="DL1094" s="12"/>
      <c r="DM1094" s="12"/>
      <c r="DN1094" s="12"/>
      <c r="DO1094" s="12"/>
      <c r="DP1094" s="12"/>
      <c r="DQ1094" s="12"/>
      <c r="DR1094" s="12"/>
      <c r="DS1094" s="12"/>
      <c r="DT1094" s="12"/>
      <c r="DU1094" s="12"/>
      <c r="DV1094" s="12"/>
      <c r="DW1094" s="12"/>
      <c r="DX1094" s="12"/>
      <c r="DY1094" s="12"/>
      <c r="DZ1094" s="12"/>
      <c r="EA1094" s="12"/>
      <c r="EB1094" s="12"/>
      <c r="EC1094" s="12"/>
      <c r="ED1094" s="12"/>
      <c r="EE1094" s="12"/>
      <c r="EF1094" s="12"/>
      <c r="EG1094" s="12"/>
      <c r="EH1094" s="12"/>
      <c r="EI1094" s="12"/>
      <c r="EJ1094" s="12"/>
      <c r="EK1094" s="12"/>
      <c r="EL1094" s="12"/>
      <c r="EM1094" s="12"/>
      <c r="EN1094" s="12"/>
      <c r="EO1094" s="12"/>
      <c r="EP1094" s="12"/>
      <c r="EQ1094" s="12"/>
      <c r="ER1094" s="12"/>
      <c r="ES1094" s="12"/>
      <c r="ET1094" s="12"/>
      <c r="EU1094" s="12"/>
      <c r="EV1094" s="12"/>
      <c r="EW1094" s="12"/>
      <c r="EX1094" s="12"/>
      <c r="EY1094" s="12"/>
      <c r="EZ1094" s="12"/>
      <c r="FA1094" s="12"/>
      <c r="FB1094" s="12"/>
      <c r="FC1094" s="12"/>
      <c r="FD1094" s="12"/>
      <c r="FE1094" s="12"/>
      <c r="FF1094" s="12"/>
      <c r="FG1094" s="12"/>
      <c r="FH1094" s="12"/>
      <c r="FI1094" s="12"/>
      <c r="FJ1094" s="12"/>
      <c r="FK1094" s="12"/>
      <c r="FL1094" s="12"/>
      <c r="FM1094" s="12"/>
      <c r="FN1094" s="12"/>
      <c r="FO1094" s="12"/>
      <c r="FP1094" s="12"/>
      <c r="FQ1094" s="12"/>
      <c r="FR1094" s="12"/>
      <c r="FS1094" s="12"/>
      <c r="FT1094" s="12"/>
      <c r="FU1094" s="12"/>
      <c r="FV1094" s="12"/>
      <c r="FW1094" s="12"/>
      <c r="FX1094" s="12"/>
      <c r="FY1094" s="12"/>
      <c r="FZ1094" s="12"/>
      <c r="GA1094" s="12"/>
      <c r="GB1094" s="12"/>
      <c r="GC1094" s="12"/>
      <c r="GD1094" s="12"/>
      <c r="GE1094" s="12"/>
      <c r="GF1094" s="12"/>
      <c r="GG1094" s="12"/>
      <c r="GH1094" s="12"/>
      <c r="GI1094" s="12"/>
      <c r="GJ1094" s="12"/>
      <c r="GK1094" s="12"/>
      <c r="GL1094" s="12"/>
      <c r="GM1094" s="12"/>
      <c r="GN1094" s="12"/>
      <c r="GO1094" s="12"/>
      <c r="GP1094" s="12"/>
      <c r="GQ1094" s="12"/>
      <c r="GR1094" s="12"/>
      <c r="GS1094" s="12"/>
      <c r="GT1094" s="12"/>
      <c r="GU1094" s="12"/>
      <c r="GV1094" s="12"/>
      <c r="GW1094" s="12"/>
      <c r="GX1094" s="12"/>
      <c r="GY1094" s="12"/>
      <c r="GZ1094" s="12"/>
      <c r="HA1094" s="12"/>
      <c r="HB1094" s="12"/>
      <c r="HC1094" s="12"/>
      <c r="HD1094" s="12"/>
      <c r="HE1094" s="12"/>
      <c r="HF1094" s="12"/>
      <c r="HG1094" s="12"/>
      <c r="HH1094" s="12"/>
      <c r="HI1094" s="12"/>
      <c r="HJ1094" s="12"/>
      <c r="HK1094" s="12"/>
      <c r="HL1094" s="12"/>
      <c r="HM1094" s="12"/>
      <c r="HN1094" s="12"/>
      <c r="HO1094" s="12"/>
      <c r="HP1094" s="12"/>
      <c r="HQ1094" s="12"/>
      <c r="HR1094" s="12"/>
      <c r="HS1094" s="12"/>
      <c r="HT1094" s="12"/>
      <c r="HU1094" s="12"/>
      <c r="HV1094" s="12"/>
      <c r="HW1094" s="12"/>
      <c r="HX1094" s="12"/>
      <c r="HY1094" s="12"/>
      <c r="HZ1094" s="12"/>
      <c r="IA1094" s="12"/>
    </row>
    <row r="1095" spans="1:235" s="1" customFormat="1" ht="18" customHeight="1" x14ac:dyDescent="0.25">
      <c r="A1095" s="16" t="s">
        <v>12111</v>
      </c>
      <c r="B1095" s="3" t="str">
        <f t="shared" si="29"/>
        <v>WCat</v>
      </c>
      <c r="C1095" s="16"/>
      <c r="D1095" s="17"/>
      <c r="E1095" s="16"/>
      <c r="F1095" s="16"/>
      <c r="G1095" s="16" t="s">
        <v>12</v>
      </c>
      <c r="H1095" s="84" t="s">
        <v>407</v>
      </c>
      <c r="I1095" s="15" t="s">
        <v>12112</v>
      </c>
      <c r="J1095" s="8"/>
      <c r="K1095" s="7"/>
      <c r="L1095" s="179"/>
      <c r="M1095" s="277"/>
      <c r="N1095" s="126"/>
      <c r="AK1095" s="12"/>
      <c r="AL1095" s="12"/>
      <c r="AM1095" s="12"/>
      <c r="AN1095" s="12"/>
      <c r="AO1095" s="12"/>
      <c r="AP1095" s="12"/>
      <c r="AQ1095" s="12"/>
      <c r="AR1095" s="12"/>
      <c r="AS1095" s="12"/>
      <c r="AT1095" s="12"/>
      <c r="AU1095" s="12"/>
      <c r="AV1095" s="12"/>
      <c r="AW1095" s="12"/>
      <c r="AX1095" s="12"/>
      <c r="AY1095" s="12"/>
      <c r="AZ1095" s="12"/>
      <c r="BA1095" s="12"/>
      <c r="BB1095" s="12"/>
      <c r="BC1095" s="12"/>
      <c r="BD1095" s="12"/>
      <c r="BE1095" s="12"/>
      <c r="BF1095" s="12"/>
      <c r="BG1095" s="12"/>
      <c r="BH1095" s="12"/>
      <c r="BI1095" s="12"/>
      <c r="BJ1095" s="12"/>
      <c r="BK1095" s="12"/>
      <c r="BL1095" s="12"/>
      <c r="BM1095" s="12"/>
      <c r="BN1095" s="12"/>
      <c r="BO1095" s="12"/>
      <c r="BP1095" s="12"/>
      <c r="BQ1095" s="12"/>
      <c r="BR1095" s="12"/>
      <c r="BS1095" s="12"/>
      <c r="BT1095" s="12"/>
      <c r="BU1095" s="12"/>
      <c r="BV1095" s="12"/>
      <c r="BW1095" s="12"/>
      <c r="BX1095" s="12"/>
      <c r="BY1095" s="12"/>
      <c r="BZ1095" s="12"/>
      <c r="CA1095" s="12"/>
      <c r="CB1095" s="12"/>
      <c r="CC1095" s="12"/>
      <c r="CD1095" s="12"/>
      <c r="CE1095" s="12"/>
      <c r="CF1095" s="12"/>
      <c r="CG1095" s="12"/>
      <c r="CH1095" s="12"/>
      <c r="CI1095" s="12"/>
      <c r="CJ1095" s="12"/>
      <c r="CK1095" s="12"/>
      <c r="CL1095" s="12"/>
      <c r="CM1095" s="12"/>
      <c r="CN1095" s="12"/>
      <c r="CO1095" s="12"/>
      <c r="CP1095" s="12"/>
      <c r="CQ1095" s="12"/>
      <c r="CR1095" s="12"/>
      <c r="CS1095" s="12"/>
      <c r="CT1095" s="12"/>
      <c r="CU1095" s="12"/>
      <c r="CV1095" s="12"/>
      <c r="CW1095" s="12"/>
      <c r="CX1095" s="12"/>
      <c r="CY1095" s="12"/>
      <c r="CZ1095" s="12"/>
      <c r="DA1095" s="12"/>
      <c r="DB1095" s="12"/>
      <c r="DC1095" s="12"/>
      <c r="DD1095" s="12"/>
      <c r="DE1095" s="12"/>
      <c r="DF1095" s="12"/>
      <c r="DG1095" s="12"/>
      <c r="DH1095" s="12"/>
      <c r="DI1095" s="12"/>
      <c r="DJ1095" s="12"/>
      <c r="DK1095" s="12"/>
      <c r="DL1095" s="12"/>
      <c r="DM1095" s="12"/>
      <c r="DN1095" s="12"/>
      <c r="DO1095" s="12"/>
      <c r="DP1095" s="12"/>
      <c r="DQ1095" s="12"/>
      <c r="DR1095" s="12"/>
      <c r="DS1095" s="12"/>
      <c r="DT1095" s="12"/>
      <c r="DU1095" s="12"/>
      <c r="DV1095" s="12"/>
      <c r="DW1095" s="12"/>
      <c r="DX1095" s="12"/>
      <c r="DY1095" s="12"/>
      <c r="DZ1095" s="12"/>
      <c r="EA1095" s="12"/>
      <c r="EB1095" s="12"/>
      <c r="EC1095" s="12"/>
      <c r="ED1095" s="12"/>
      <c r="EE1095" s="12"/>
      <c r="EF1095" s="12"/>
      <c r="EG1095" s="12"/>
      <c r="EH1095" s="12"/>
      <c r="EI1095" s="12"/>
      <c r="EJ1095" s="12"/>
      <c r="EK1095" s="12"/>
      <c r="EL1095" s="12"/>
      <c r="EM1095" s="12"/>
      <c r="EN1095" s="12"/>
      <c r="EO1095" s="12"/>
      <c r="EP1095" s="12"/>
      <c r="EQ1095" s="12"/>
      <c r="ER1095" s="12"/>
      <c r="ES1095" s="12"/>
      <c r="ET1095" s="12"/>
      <c r="EU1095" s="12"/>
      <c r="EV1095" s="12"/>
      <c r="EW1095" s="12"/>
      <c r="EX1095" s="12"/>
      <c r="EY1095" s="12"/>
      <c r="EZ1095" s="12"/>
      <c r="FA1095" s="12"/>
      <c r="FB1095" s="12"/>
      <c r="FC1095" s="12"/>
      <c r="FD1095" s="12"/>
      <c r="FE1095" s="12"/>
      <c r="FF1095" s="12"/>
      <c r="FG1095" s="12"/>
      <c r="FH1095" s="12"/>
      <c r="FI1095" s="12"/>
      <c r="FJ1095" s="12"/>
      <c r="FK1095" s="12"/>
      <c r="FL1095" s="12"/>
      <c r="FM1095" s="12"/>
      <c r="FN1095" s="12"/>
      <c r="FO1095" s="12"/>
      <c r="FP1095" s="12"/>
      <c r="FQ1095" s="12"/>
      <c r="FR1095" s="12"/>
      <c r="FS1095" s="12"/>
      <c r="FT1095" s="12"/>
      <c r="FU1095" s="12"/>
      <c r="FV1095" s="12"/>
      <c r="FW1095" s="12"/>
      <c r="FX1095" s="12"/>
      <c r="FY1095" s="12"/>
      <c r="FZ1095" s="12"/>
      <c r="GA1095" s="12"/>
      <c r="GB1095" s="12"/>
      <c r="GC1095" s="12"/>
      <c r="GD1095" s="12"/>
      <c r="GE1095" s="12"/>
      <c r="GF1095" s="12"/>
      <c r="GG1095" s="12"/>
      <c r="GH1095" s="12"/>
      <c r="GI1095" s="12"/>
      <c r="GJ1095" s="12"/>
      <c r="GK1095" s="12"/>
      <c r="GL1095" s="12"/>
      <c r="GM1095" s="12"/>
      <c r="GN1095" s="12"/>
      <c r="GO1095" s="12"/>
      <c r="GP1095" s="12"/>
      <c r="GQ1095" s="12"/>
      <c r="GR1095" s="12"/>
      <c r="GS1095" s="12"/>
      <c r="GT1095" s="12"/>
      <c r="GU1095" s="12"/>
      <c r="GV1095" s="12"/>
      <c r="GW1095" s="12"/>
      <c r="GX1095" s="12"/>
      <c r="GY1095" s="12"/>
      <c r="GZ1095" s="12"/>
      <c r="HA1095" s="12"/>
      <c r="HB1095" s="12"/>
      <c r="HC1095" s="12"/>
      <c r="HD1095" s="12"/>
      <c r="HE1095" s="12"/>
      <c r="HF1095" s="12"/>
      <c r="HG1095" s="12"/>
      <c r="HH1095" s="12"/>
      <c r="HI1095" s="12"/>
      <c r="HJ1095" s="12"/>
      <c r="HK1095" s="12"/>
      <c r="HL1095" s="12"/>
      <c r="HM1095" s="12"/>
      <c r="HN1095" s="12"/>
      <c r="HO1095" s="12"/>
      <c r="HP1095" s="12"/>
      <c r="HQ1095" s="12"/>
      <c r="HR1095" s="12"/>
      <c r="HS1095" s="12"/>
      <c r="HT1095" s="12"/>
      <c r="HU1095" s="12"/>
      <c r="HV1095" s="12"/>
      <c r="HW1095" s="12"/>
      <c r="HX1095" s="12"/>
      <c r="HY1095" s="12"/>
      <c r="HZ1095" s="12"/>
      <c r="IA1095" s="12"/>
    </row>
    <row r="1096" spans="1:235" s="1" customFormat="1" ht="18" customHeight="1" x14ac:dyDescent="0.25">
      <c r="A1096" s="16" t="s">
        <v>12113</v>
      </c>
      <c r="B1096" s="3" t="str">
        <f t="shared" si="29"/>
        <v>WCat</v>
      </c>
      <c r="C1096" s="16"/>
      <c r="D1096" s="17"/>
      <c r="E1096" s="16"/>
      <c r="F1096" s="16"/>
      <c r="G1096" s="16" t="s">
        <v>12</v>
      </c>
      <c r="H1096" s="84" t="s">
        <v>407</v>
      </c>
      <c r="I1096" s="15" t="s">
        <v>5970</v>
      </c>
      <c r="J1096" s="16"/>
      <c r="K1096" s="18"/>
      <c r="L1096" s="179"/>
      <c r="M1096" s="277"/>
      <c r="N1096" s="126"/>
    </row>
    <row r="1097" spans="1:235" s="1" customFormat="1" ht="18" customHeight="1" x14ac:dyDescent="0.25">
      <c r="A1097" s="16" t="s">
        <v>12114</v>
      </c>
      <c r="B1097" s="3" t="str">
        <f t="shared" si="29"/>
        <v>WCat</v>
      </c>
      <c r="C1097" s="16"/>
      <c r="D1097" s="17"/>
      <c r="E1097" s="16"/>
      <c r="F1097" s="16"/>
      <c r="G1097" s="16" t="s">
        <v>12</v>
      </c>
      <c r="H1097" s="84" t="s">
        <v>407</v>
      </c>
      <c r="I1097" s="15" t="s">
        <v>12115</v>
      </c>
      <c r="J1097" s="8"/>
      <c r="K1097" s="7"/>
      <c r="L1097" s="179"/>
      <c r="M1097" s="277"/>
      <c r="N1097" s="126"/>
      <c r="AK1097" s="12"/>
      <c r="AL1097" s="12"/>
      <c r="AM1097" s="12"/>
      <c r="AN1097" s="12"/>
      <c r="AO1097" s="12"/>
      <c r="AP1097" s="12"/>
      <c r="AQ1097" s="12"/>
      <c r="AR1097" s="12"/>
      <c r="AS1097" s="12"/>
      <c r="AT1097" s="12"/>
      <c r="AU1097" s="12"/>
      <c r="AV1097" s="12"/>
      <c r="AW1097" s="12"/>
      <c r="AX1097" s="12"/>
      <c r="AY1097" s="12"/>
      <c r="AZ1097" s="12"/>
      <c r="BA1097" s="12"/>
      <c r="BB1097" s="12"/>
      <c r="BC1097" s="12"/>
      <c r="BD1097" s="12"/>
      <c r="BE1097" s="12"/>
      <c r="BF1097" s="12"/>
      <c r="BG1097" s="12"/>
      <c r="BH1097" s="12"/>
      <c r="BI1097" s="12"/>
      <c r="BJ1097" s="12"/>
      <c r="BK1097" s="12"/>
      <c r="BL1097" s="12"/>
      <c r="BM1097" s="12"/>
      <c r="BN1097" s="12"/>
      <c r="BO1097" s="12"/>
      <c r="BP1097" s="12"/>
      <c r="BQ1097" s="12"/>
      <c r="BR1097" s="12"/>
      <c r="BS1097" s="12"/>
      <c r="BT1097" s="12"/>
      <c r="BU1097" s="12"/>
      <c r="BV1097" s="12"/>
      <c r="BW1097" s="12"/>
      <c r="BX1097" s="12"/>
      <c r="BY1097" s="12"/>
      <c r="BZ1097" s="12"/>
      <c r="CA1097" s="12"/>
      <c r="CB1097" s="12"/>
      <c r="CC1097" s="12"/>
      <c r="CD1097" s="12"/>
      <c r="CE1097" s="12"/>
      <c r="CF1097" s="12"/>
      <c r="CG1097" s="12"/>
      <c r="CH1097" s="12"/>
      <c r="CI1097" s="12"/>
      <c r="CJ1097" s="12"/>
      <c r="CK1097" s="12"/>
      <c r="CL1097" s="12"/>
      <c r="CM1097" s="12"/>
      <c r="CN1097" s="12"/>
      <c r="CO1097" s="12"/>
      <c r="CP1097" s="12"/>
      <c r="CQ1097" s="12"/>
      <c r="CR1097" s="12"/>
      <c r="CS1097" s="12"/>
      <c r="CT1097" s="12"/>
      <c r="CU1097" s="12"/>
      <c r="CV1097" s="12"/>
      <c r="CW1097" s="12"/>
      <c r="CX1097" s="12"/>
      <c r="CY1097" s="12"/>
      <c r="CZ1097" s="12"/>
      <c r="DA1097" s="12"/>
      <c r="DB1097" s="12"/>
      <c r="DC1097" s="12"/>
      <c r="DD1097" s="12"/>
      <c r="DE1097" s="12"/>
      <c r="DF1097" s="12"/>
      <c r="DG1097" s="12"/>
      <c r="DH1097" s="12"/>
      <c r="DI1097" s="12"/>
      <c r="DJ1097" s="12"/>
      <c r="DK1097" s="12"/>
      <c r="DL1097" s="12"/>
      <c r="DM1097" s="12"/>
      <c r="DN1097" s="12"/>
      <c r="DO1097" s="12"/>
      <c r="DP1097" s="12"/>
      <c r="DQ1097" s="12"/>
      <c r="DR1097" s="12"/>
      <c r="DS1097" s="12"/>
      <c r="DT1097" s="12"/>
      <c r="DU1097" s="12"/>
      <c r="DV1097" s="12"/>
      <c r="DW1097" s="12"/>
      <c r="DX1097" s="12"/>
      <c r="DY1097" s="12"/>
      <c r="DZ1097" s="12"/>
      <c r="EA1097" s="12"/>
      <c r="EB1097" s="12"/>
      <c r="EC1097" s="12"/>
      <c r="ED1097" s="12"/>
      <c r="EE1097" s="12"/>
      <c r="EF1097" s="12"/>
      <c r="EG1097" s="12"/>
      <c r="EH1097" s="12"/>
      <c r="EI1097" s="12"/>
      <c r="EJ1097" s="12"/>
      <c r="EK1097" s="12"/>
      <c r="EL1097" s="12"/>
      <c r="EM1097" s="12"/>
      <c r="EN1097" s="12"/>
      <c r="EO1097" s="12"/>
      <c r="EP1097" s="12"/>
      <c r="EQ1097" s="12"/>
      <c r="ER1097" s="12"/>
      <c r="ES1097" s="12"/>
      <c r="ET1097" s="12"/>
      <c r="EU1097" s="12"/>
      <c r="EV1097" s="12"/>
      <c r="EW1097" s="12"/>
      <c r="EX1097" s="12"/>
      <c r="EY1097" s="12"/>
      <c r="EZ1097" s="12"/>
      <c r="FA1097" s="12"/>
      <c r="FB1097" s="12"/>
      <c r="FC1097" s="12"/>
      <c r="FD1097" s="12"/>
      <c r="FE1097" s="12"/>
      <c r="FF1097" s="12"/>
      <c r="FG1097" s="12"/>
      <c r="FH1097" s="12"/>
      <c r="FI1097" s="12"/>
      <c r="FJ1097" s="12"/>
      <c r="FK1097" s="12"/>
      <c r="FL1097" s="12"/>
      <c r="FM1097" s="12"/>
      <c r="FN1097" s="12"/>
      <c r="FO1097" s="12"/>
      <c r="FP1097" s="12"/>
      <c r="FQ1097" s="12"/>
      <c r="FR1097" s="12"/>
      <c r="FS1097" s="12"/>
      <c r="FT1097" s="12"/>
      <c r="FU1097" s="12"/>
      <c r="FV1097" s="12"/>
      <c r="FW1097" s="12"/>
      <c r="FX1097" s="12"/>
      <c r="FY1097" s="12"/>
      <c r="FZ1097" s="12"/>
      <c r="GA1097" s="12"/>
      <c r="GB1097" s="12"/>
      <c r="GC1097" s="12"/>
      <c r="GD1097" s="12"/>
      <c r="GE1097" s="12"/>
      <c r="GF1097" s="12"/>
      <c r="GG1097" s="12"/>
      <c r="GH1097" s="12"/>
      <c r="GI1097" s="12"/>
      <c r="GJ1097" s="12"/>
      <c r="GK1097" s="12"/>
      <c r="GL1097" s="12"/>
      <c r="GM1097" s="12"/>
      <c r="GN1097" s="12"/>
      <c r="GO1097" s="12"/>
      <c r="GP1097" s="12"/>
      <c r="GQ1097" s="12"/>
      <c r="GR1097" s="12"/>
      <c r="GS1097" s="12"/>
      <c r="GT1097" s="12"/>
      <c r="GU1097" s="12"/>
      <c r="GV1097" s="12"/>
      <c r="GW1097" s="12"/>
      <c r="GX1097" s="12"/>
      <c r="GY1097" s="12"/>
      <c r="GZ1097" s="12"/>
      <c r="HA1097" s="12"/>
      <c r="HB1097" s="12"/>
      <c r="HC1097" s="12"/>
      <c r="HD1097" s="12"/>
      <c r="HE1097" s="12"/>
      <c r="HF1097" s="12"/>
      <c r="HG1097" s="12"/>
      <c r="HH1097" s="12"/>
      <c r="HI1097" s="12"/>
      <c r="HJ1097" s="12"/>
      <c r="HK1097" s="12"/>
      <c r="HL1097" s="12"/>
      <c r="HM1097" s="12"/>
      <c r="HN1097" s="12"/>
      <c r="HO1097" s="12"/>
      <c r="HP1097" s="12"/>
      <c r="HQ1097" s="12"/>
      <c r="HR1097" s="12"/>
      <c r="HS1097" s="12"/>
      <c r="HT1097" s="12"/>
      <c r="HU1097" s="12"/>
      <c r="HV1097" s="12"/>
      <c r="HW1097" s="12"/>
      <c r="HX1097" s="12"/>
      <c r="HY1097" s="12"/>
      <c r="HZ1097" s="12"/>
      <c r="IA1097" s="12"/>
    </row>
    <row r="1098" spans="1:235" s="1" customFormat="1" ht="18" customHeight="1" x14ac:dyDescent="0.25">
      <c r="A1098" s="16" t="s">
        <v>12116</v>
      </c>
      <c r="B1098" s="3" t="str">
        <f t="shared" si="29"/>
        <v>WCat</v>
      </c>
      <c r="C1098" s="16"/>
      <c r="D1098" s="17"/>
      <c r="E1098" s="16"/>
      <c r="F1098" s="16"/>
      <c r="G1098" s="16" t="s">
        <v>12</v>
      </c>
      <c r="H1098" s="84" t="s">
        <v>407</v>
      </c>
      <c r="I1098" s="15" t="s">
        <v>12117</v>
      </c>
      <c r="J1098" s="16"/>
      <c r="K1098" s="18"/>
      <c r="L1098" s="179"/>
      <c r="M1098" s="277"/>
      <c r="N1098" s="126"/>
    </row>
    <row r="1099" spans="1:235" s="1" customFormat="1" ht="18" customHeight="1" x14ac:dyDescent="0.25">
      <c r="A1099" s="16" t="s">
        <v>12118</v>
      </c>
      <c r="B1099" s="3" t="str">
        <f t="shared" si="29"/>
        <v>WCat</v>
      </c>
      <c r="C1099" s="16"/>
      <c r="D1099" s="17"/>
      <c r="E1099" s="16"/>
      <c r="F1099" s="16"/>
      <c r="G1099" s="16" t="s">
        <v>12</v>
      </c>
      <c r="H1099" s="84" t="s">
        <v>407</v>
      </c>
      <c r="I1099" s="15" t="s">
        <v>12119</v>
      </c>
      <c r="J1099" s="16"/>
      <c r="K1099" s="18"/>
      <c r="L1099" s="179"/>
      <c r="M1099" s="277"/>
      <c r="N1099" s="126"/>
    </row>
    <row r="1100" spans="1:235" s="1" customFormat="1" ht="18" customHeight="1" x14ac:dyDescent="0.25">
      <c r="A1100" s="16" t="s">
        <v>12120</v>
      </c>
      <c r="B1100" s="3" t="str">
        <f t="shared" si="29"/>
        <v>WCat</v>
      </c>
      <c r="C1100" s="16"/>
      <c r="D1100" s="17"/>
      <c r="E1100" s="16"/>
      <c r="F1100" s="16"/>
      <c r="G1100" s="16" t="s">
        <v>12</v>
      </c>
      <c r="H1100" s="84" t="s">
        <v>407</v>
      </c>
      <c r="I1100" s="15" t="s">
        <v>12121</v>
      </c>
      <c r="J1100" s="8"/>
      <c r="K1100" s="7"/>
      <c r="L1100" s="179"/>
      <c r="M1100" s="277"/>
      <c r="N1100" s="126"/>
      <c r="AK1100" s="12"/>
      <c r="AL1100" s="12"/>
      <c r="AM1100" s="12"/>
      <c r="AN1100" s="12"/>
      <c r="AO1100" s="12"/>
      <c r="AP1100" s="12"/>
      <c r="AQ1100" s="12"/>
      <c r="AR1100" s="12"/>
      <c r="AS1100" s="12"/>
      <c r="AT1100" s="12"/>
      <c r="AU1100" s="12"/>
      <c r="AV1100" s="12"/>
      <c r="AW1100" s="12"/>
      <c r="AX1100" s="12"/>
      <c r="AY1100" s="12"/>
      <c r="AZ1100" s="12"/>
      <c r="BA1100" s="12"/>
      <c r="BB1100" s="12"/>
      <c r="BC1100" s="12"/>
      <c r="BD1100" s="12"/>
      <c r="BE1100" s="12"/>
      <c r="BF1100" s="12"/>
      <c r="BG1100" s="12"/>
      <c r="BH1100" s="12"/>
      <c r="BI1100" s="12"/>
      <c r="BJ1100" s="12"/>
      <c r="BK1100" s="12"/>
      <c r="BL1100" s="12"/>
      <c r="BM1100" s="12"/>
      <c r="BN1100" s="12"/>
      <c r="BO1100" s="12"/>
      <c r="BP1100" s="12"/>
      <c r="BQ1100" s="12"/>
      <c r="BR1100" s="12"/>
      <c r="BS1100" s="12"/>
      <c r="BT1100" s="12"/>
      <c r="BU1100" s="12"/>
      <c r="BV1100" s="12"/>
      <c r="BW1100" s="12"/>
      <c r="BX1100" s="12"/>
      <c r="BY1100" s="12"/>
      <c r="BZ1100" s="12"/>
      <c r="CA1100" s="12"/>
      <c r="CB1100" s="12"/>
      <c r="CC1100" s="12"/>
      <c r="CD1100" s="12"/>
      <c r="CE1100" s="12"/>
      <c r="CF1100" s="12"/>
      <c r="CG1100" s="12"/>
      <c r="CH1100" s="12"/>
      <c r="CI1100" s="12"/>
      <c r="CJ1100" s="12"/>
      <c r="CK1100" s="12"/>
      <c r="CL1100" s="12"/>
      <c r="CM1100" s="12"/>
      <c r="CN1100" s="12"/>
      <c r="CO1100" s="12"/>
      <c r="CP1100" s="12"/>
      <c r="CQ1100" s="12"/>
      <c r="CR1100" s="12"/>
      <c r="CS1100" s="12"/>
      <c r="CT1100" s="12"/>
      <c r="CU1100" s="12"/>
      <c r="CV1100" s="12"/>
      <c r="CW1100" s="12"/>
      <c r="CX1100" s="12"/>
      <c r="CY1100" s="12"/>
      <c r="CZ1100" s="12"/>
      <c r="DA1100" s="12"/>
      <c r="DB1100" s="12"/>
      <c r="DC1100" s="12"/>
      <c r="DD1100" s="12"/>
      <c r="DE1100" s="12"/>
      <c r="DF1100" s="12"/>
      <c r="DG1100" s="12"/>
      <c r="DH1100" s="12"/>
      <c r="DI1100" s="12"/>
      <c r="DJ1100" s="12"/>
      <c r="DK1100" s="12"/>
      <c r="DL1100" s="12"/>
      <c r="DM1100" s="12"/>
      <c r="DN1100" s="12"/>
      <c r="DO1100" s="12"/>
      <c r="DP1100" s="12"/>
      <c r="DQ1100" s="12"/>
      <c r="DR1100" s="12"/>
      <c r="DS1100" s="12"/>
      <c r="DT1100" s="12"/>
      <c r="DU1100" s="12"/>
      <c r="DV1100" s="12"/>
      <c r="DW1100" s="12"/>
      <c r="DX1100" s="12"/>
      <c r="DY1100" s="12"/>
      <c r="DZ1100" s="12"/>
      <c r="EA1100" s="12"/>
      <c r="EB1100" s="12"/>
      <c r="EC1100" s="12"/>
      <c r="ED1100" s="12"/>
      <c r="EE1100" s="12"/>
      <c r="EF1100" s="12"/>
      <c r="EG1100" s="12"/>
      <c r="EH1100" s="12"/>
      <c r="EI1100" s="12"/>
      <c r="EJ1100" s="12"/>
      <c r="EK1100" s="12"/>
      <c r="EL1100" s="12"/>
      <c r="EM1100" s="12"/>
      <c r="EN1100" s="12"/>
      <c r="EO1100" s="12"/>
      <c r="EP1100" s="12"/>
      <c r="EQ1100" s="12"/>
      <c r="ER1100" s="12"/>
      <c r="ES1100" s="12"/>
      <c r="ET1100" s="12"/>
      <c r="EU1100" s="12"/>
      <c r="EV1100" s="12"/>
      <c r="EW1100" s="12"/>
      <c r="EX1100" s="12"/>
      <c r="EY1100" s="12"/>
      <c r="EZ1100" s="12"/>
      <c r="FA1100" s="12"/>
      <c r="FB1100" s="12"/>
      <c r="FC1100" s="12"/>
      <c r="FD1100" s="12"/>
      <c r="FE1100" s="12"/>
      <c r="FF1100" s="12"/>
      <c r="FG1100" s="12"/>
      <c r="FH1100" s="12"/>
      <c r="FI1100" s="12"/>
      <c r="FJ1100" s="12"/>
      <c r="FK1100" s="12"/>
      <c r="FL1100" s="12"/>
      <c r="FM1100" s="12"/>
      <c r="FN1100" s="12"/>
      <c r="FO1100" s="12"/>
      <c r="FP1100" s="12"/>
      <c r="FQ1100" s="12"/>
      <c r="FR1100" s="12"/>
      <c r="FS1100" s="12"/>
      <c r="FT1100" s="12"/>
      <c r="FU1100" s="12"/>
      <c r="FV1100" s="12"/>
      <c r="FW1100" s="12"/>
      <c r="FX1100" s="12"/>
      <c r="FY1100" s="12"/>
      <c r="FZ1100" s="12"/>
      <c r="GA1100" s="12"/>
      <c r="GB1100" s="12"/>
      <c r="GC1100" s="12"/>
      <c r="GD1100" s="12"/>
      <c r="GE1100" s="12"/>
      <c r="GF1100" s="12"/>
      <c r="GG1100" s="12"/>
      <c r="GH1100" s="12"/>
      <c r="GI1100" s="12"/>
      <c r="GJ1100" s="12"/>
      <c r="GK1100" s="12"/>
      <c r="GL1100" s="12"/>
      <c r="GM1100" s="12"/>
      <c r="GN1100" s="12"/>
      <c r="GO1100" s="12"/>
      <c r="GP1100" s="12"/>
      <c r="GQ1100" s="12"/>
      <c r="GR1100" s="12"/>
      <c r="GS1100" s="12"/>
      <c r="GT1100" s="12"/>
      <c r="GU1100" s="12"/>
      <c r="GV1100" s="12"/>
      <c r="GW1100" s="12"/>
      <c r="GX1100" s="12"/>
      <c r="GY1100" s="12"/>
      <c r="GZ1100" s="12"/>
      <c r="HA1100" s="12"/>
      <c r="HB1100" s="12"/>
      <c r="HC1100" s="12"/>
      <c r="HD1100" s="12"/>
      <c r="HE1100" s="12"/>
      <c r="HF1100" s="12"/>
      <c r="HG1100" s="12"/>
      <c r="HH1100" s="12"/>
      <c r="HI1100" s="12"/>
      <c r="HJ1100" s="12"/>
      <c r="HK1100" s="12"/>
      <c r="HL1100" s="12"/>
      <c r="HM1100" s="12"/>
      <c r="HN1100" s="12"/>
      <c r="HO1100" s="12"/>
      <c r="HP1100" s="12"/>
      <c r="HQ1100" s="12"/>
      <c r="HR1100" s="12"/>
      <c r="HS1100" s="12"/>
      <c r="HT1100" s="12"/>
      <c r="HU1100" s="12"/>
      <c r="HV1100" s="12"/>
      <c r="HW1100" s="12"/>
      <c r="HX1100" s="12"/>
      <c r="HY1100" s="12"/>
      <c r="HZ1100" s="12"/>
      <c r="IA1100" s="12"/>
    </row>
    <row r="1101" spans="1:235" s="1" customFormat="1" ht="18" customHeight="1" x14ac:dyDescent="0.25">
      <c r="A1101" s="16" t="s">
        <v>12122</v>
      </c>
      <c r="B1101" s="3" t="str">
        <f t="shared" ref="B1101:B1164" si="30">HYPERLINK(CONCATENATE("http://www.worldcat.org/search?q=",A1101),"WCat")</f>
        <v>WCat</v>
      </c>
      <c r="C1101" s="16"/>
      <c r="D1101" s="17"/>
      <c r="E1101" s="16"/>
      <c r="F1101" s="16"/>
      <c r="G1101" s="16" t="s">
        <v>12</v>
      </c>
      <c r="H1101" s="84" t="s">
        <v>407</v>
      </c>
      <c r="I1101" s="15" t="s">
        <v>12123</v>
      </c>
      <c r="J1101" s="16"/>
      <c r="K1101" s="18"/>
      <c r="L1101" s="179"/>
      <c r="M1101" s="277"/>
      <c r="N1101" s="126"/>
    </row>
    <row r="1102" spans="1:235" s="1" customFormat="1" ht="18" customHeight="1" x14ac:dyDescent="0.25">
      <c r="A1102" s="16" t="s">
        <v>12124</v>
      </c>
      <c r="B1102" s="3" t="str">
        <f t="shared" si="30"/>
        <v>WCat</v>
      </c>
      <c r="C1102" s="16"/>
      <c r="D1102" s="17" t="s">
        <v>12125</v>
      </c>
      <c r="E1102" s="3" t="str">
        <f>HYPERLINK(CONCATENATE("http://www.worldcat.org/search?q=",D1102),"WCat")</f>
        <v>WCat</v>
      </c>
      <c r="F1102" s="16"/>
      <c r="G1102" s="16" t="s">
        <v>12</v>
      </c>
      <c r="H1102" s="84" t="s">
        <v>407</v>
      </c>
      <c r="I1102" s="15" t="s">
        <v>12126</v>
      </c>
      <c r="J1102" s="8"/>
      <c r="K1102" s="7"/>
      <c r="L1102" s="179"/>
      <c r="M1102" s="277"/>
      <c r="N1102" s="126"/>
    </row>
    <row r="1103" spans="1:235" s="1" customFormat="1" ht="18" customHeight="1" x14ac:dyDescent="0.25">
      <c r="A1103" s="16" t="s">
        <v>12712</v>
      </c>
      <c r="B1103" s="3" t="str">
        <f t="shared" si="30"/>
        <v>WCat</v>
      </c>
      <c r="C1103" s="16"/>
      <c r="D1103" s="17"/>
      <c r="E1103" s="16"/>
      <c r="F1103" s="16"/>
      <c r="G1103" s="16" t="s">
        <v>12</v>
      </c>
      <c r="H1103" s="84" t="s">
        <v>407</v>
      </c>
      <c r="I1103" s="15" t="s">
        <v>12127</v>
      </c>
      <c r="J1103" s="16"/>
      <c r="K1103" s="18"/>
      <c r="L1103" s="179"/>
      <c r="M1103" s="277"/>
      <c r="N1103" s="126"/>
      <c r="AK1103" s="12"/>
      <c r="AL1103" s="12"/>
      <c r="AM1103" s="12"/>
      <c r="AN1103" s="12"/>
      <c r="AO1103" s="12"/>
      <c r="AP1103" s="12"/>
      <c r="AQ1103" s="12"/>
      <c r="AR1103" s="12"/>
      <c r="AS1103" s="12"/>
      <c r="AT1103" s="12"/>
      <c r="AU1103" s="12"/>
      <c r="AV1103" s="12"/>
      <c r="AW1103" s="12"/>
      <c r="AX1103" s="12"/>
      <c r="AY1103" s="12"/>
      <c r="AZ1103" s="12"/>
      <c r="BA1103" s="12"/>
      <c r="BB1103" s="12"/>
      <c r="BC1103" s="12"/>
      <c r="BD1103" s="12"/>
      <c r="BE1103" s="12"/>
      <c r="BF1103" s="12"/>
      <c r="BG1103" s="12"/>
      <c r="BH1103" s="12"/>
      <c r="BI1103" s="12"/>
      <c r="BJ1103" s="12"/>
      <c r="BK1103" s="12"/>
      <c r="BL1103" s="12"/>
      <c r="BM1103" s="12"/>
      <c r="BN1103" s="12"/>
      <c r="BO1103" s="12"/>
      <c r="BP1103" s="12"/>
      <c r="BQ1103" s="12"/>
      <c r="BR1103" s="12"/>
      <c r="BS1103" s="12"/>
      <c r="BT1103" s="12"/>
      <c r="BU1103" s="12"/>
      <c r="BV1103" s="12"/>
      <c r="BW1103" s="12"/>
      <c r="BX1103" s="12"/>
      <c r="BY1103" s="12"/>
      <c r="BZ1103" s="12"/>
      <c r="CA1103" s="12"/>
      <c r="CB1103" s="12"/>
      <c r="CC1103" s="12"/>
      <c r="CD1103" s="12"/>
      <c r="CE1103" s="12"/>
      <c r="CF1103" s="12"/>
      <c r="CG1103" s="12"/>
      <c r="CH1103" s="12"/>
      <c r="CI1103" s="12"/>
      <c r="CJ1103" s="12"/>
      <c r="CK1103" s="12"/>
      <c r="CL1103" s="12"/>
      <c r="CM1103" s="12"/>
      <c r="CN1103" s="12"/>
      <c r="CO1103" s="12"/>
      <c r="CP1103" s="12"/>
      <c r="CQ1103" s="12"/>
      <c r="CR1103" s="12"/>
      <c r="CS1103" s="12"/>
      <c r="CT1103" s="12"/>
      <c r="CU1103" s="12"/>
      <c r="CV1103" s="12"/>
      <c r="CW1103" s="12"/>
      <c r="CX1103" s="12"/>
      <c r="CY1103" s="12"/>
      <c r="CZ1103" s="12"/>
      <c r="DA1103" s="12"/>
      <c r="DB1103" s="12"/>
      <c r="DC1103" s="12"/>
      <c r="DD1103" s="12"/>
      <c r="DE1103" s="12"/>
      <c r="DF1103" s="12"/>
      <c r="DG1103" s="12"/>
      <c r="DH1103" s="12"/>
      <c r="DI1103" s="12"/>
      <c r="DJ1103" s="12"/>
      <c r="DK1103" s="12"/>
      <c r="DL1103" s="12"/>
      <c r="DM1103" s="12"/>
      <c r="DN1103" s="12"/>
      <c r="DO1103" s="12"/>
      <c r="DP1103" s="12"/>
      <c r="DQ1103" s="12"/>
      <c r="DR1103" s="12"/>
      <c r="DS1103" s="12"/>
      <c r="DT1103" s="12"/>
      <c r="DU1103" s="12"/>
      <c r="DV1103" s="12"/>
      <c r="DW1103" s="12"/>
      <c r="DX1103" s="12"/>
      <c r="DY1103" s="12"/>
      <c r="DZ1103" s="12"/>
      <c r="EA1103" s="12"/>
      <c r="EB1103" s="12"/>
      <c r="EC1103" s="12"/>
      <c r="ED1103" s="12"/>
      <c r="EE1103" s="12"/>
      <c r="EF1103" s="12"/>
      <c r="EG1103" s="12"/>
      <c r="EH1103" s="12"/>
      <c r="EI1103" s="12"/>
      <c r="EJ1103" s="12"/>
      <c r="EK1103" s="12"/>
      <c r="EL1103" s="12"/>
      <c r="EM1103" s="12"/>
      <c r="EN1103" s="12"/>
      <c r="EO1103" s="12"/>
      <c r="EP1103" s="12"/>
      <c r="EQ1103" s="12"/>
      <c r="ER1103" s="12"/>
      <c r="ES1103" s="12"/>
      <c r="ET1103" s="12"/>
      <c r="EU1103" s="12"/>
      <c r="EV1103" s="12"/>
      <c r="EW1103" s="12"/>
      <c r="EX1103" s="12"/>
      <c r="EY1103" s="12"/>
      <c r="EZ1103" s="12"/>
      <c r="FA1103" s="12"/>
      <c r="FB1103" s="12"/>
      <c r="FC1103" s="12"/>
      <c r="FD1103" s="12"/>
      <c r="FE1103" s="12"/>
      <c r="FF1103" s="12"/>
      <c r="FG1103" s="12"/>
      <c r="FH1103" s="12"/>
      <c r="FI1103" s="12"/>
      <c r="FJ1103" s="12"/>
      <c r="FK1103" s="12"/>
      <c r="FL1103" s="12"/>
      <c r="FM1103" s="12"/>
      <c r="FN1103" s="12"/>
      <c r="FO1103" s="12"/>
      <c r="FP1103" s="12"/>
      <c r="FQ1103" s="12"/>
      <c r="FR1103" s="12"/>
      <c r="FS1103" s="12"/>
      <c r="FT1103" s="12"/>
      <c r="FU1103" s="12"/>
      <c r="FV1103" s="12"/>
      <c r="FW1103" s="12"/>
      <c r="FX1103" s="12"/>
      <c r="FY1103" s="12"/>
      <c r="FZ1103" s="12"/>
      <c r="GA1103" s="12"/>
      <c r="GB1103" s="12"/>
      <c r="GC1103" s="12"/>
      <c r="GD1103" s="12"/>
      <c r="GE1103" s="12"/>
      <c r="GF1103" s="12"/>
      <c r="GG1103" s="12"/>
      <c r="GH1103" s="12"/>
      <c r="GI1103" s="12"/>
      <c r="GJ1103" s="12"/>
      <c r="GK1103" s="12"/>
      <c r="GL1103" s="12"/>
      <c r="GM1103" s="12"/>
      <c r="GN1103" s="12"/>
      <c r="GO1103" s="12"/>
      <c r="GP1103" s="12"/>
      <c r="GQ1103" s="12"/>
      <c r="GR1103" s="12"/>
      <c r="GS1103" s="12"/>
      <c r="GT1103" s="12"/>
      <c r="GU1103" s="12"/>
      <c r="GV1103" s="12"/>
      <c r="GW1103" s="12"/>
      <c r="GX1103" s="12"/>
      <c r="GY1103" s="12"/>
      <c r="GZ1103" s="12"/>
      <c r="HA1103" s="12"/>
      <c r="HB1103" s="12"/>
      <c r="HC1103" s="12"/>
      <c r="HD1103" s="12"/>
      <c r="HE1103" s="12"/>
      <c r="HF1103" s="12"/>
      <c r="HG1103" s="12"/>
      <c r="HH1103" s="12"/>
      <c r="HI1103" s="12"/>
      <c r="HJ1103" s="12"/>
      <c r="HK1103" s="12"/>
      <c r="HL1103" s="12"/>
      <c r="HM1103" s="12"/>
      <c r="HN1103" s="12"/>
      <c r="HO1103" s="12"/>
      <c r="HP1103" s="12"/>
      <c r="HQ1103" s="12"/>
      <c r="HR1103" s="12"/>
      <c r="HS1103" s="12"/>
      <c r="HT1103" s="12"/>
      <c r="HU1103" s="12"/>
      <c r="HV1103" s="12"/>
      <c r="HW1103" s="12"/>
      <c r="HX1103" s="12"/>
      <c r="HY1103" s="12"/>
      <c r="HZ1103" s="12"/>
      <c r="IA1103" s="12"/>
    </row>
    <row r="1104" spans="1:235" s="1" customFormat="1" ht="18" customHeight="1" x14ac:dyDescent="0.25">
      <c r="A1104" s="16" t="s">
        <v>6017</v>
      </c>
      <c r="B1104" s="3" t="str">
        <f t="shared" si="30"/>
        <v>WCat</v>
      </c>
      <c r="C1104" s="16"/>
      <c r="D1104" s="17"/>
      <c r="E1104" s="16"/>
      <c r="F1104" s="16"/>
      <c r="G1104" s="16" t="s">
        <v>12</v>
      </c>
      <c r="H1104" s="84" t="s">
        <v>407</v>
      </c>
      <c r="I1104" s="15" t="s">
        <v>12128</v>
      </c>
      <c r="J1104" s="8"/>
      <c r="K1104" s="7"/>
      <c r="L1104" s="179"/>
      <c r="M1104" s="277"/>
      <c r="N1104" s="126"/>
      <c r="AK1104" s="12"/>
      <c r="AL1104" s="12"/>
      <c r="AM1104" s="12"/>
      <c r="AN1104" s="12"/>
      <c r="AO1104" s="12"/>
      <c r="AP1104" s="12"/>
      <c r="AQ1104" s="12"/>
      <c r="AR1104" s="12"/>
      <c r="AS1104" s="12"/>
      <c r="AT1104" s="12"/>
      <c r="AU1104" s="12"/>
      <c r="AV1104" s="12"/>
      <c r="AW1104" s="12"/>
      <c r="AX1104" s="12"/>
      <c r="AY1104" s="12"/>
      <c r="AZ1104" s="12"/>
      <c r="BA1104" s="12"/>
      <c r="BB1104" s="12"/>
      <c r="BC1104" s="12"/>
      <c r="BD1104" s="12"/>
      <c r="BE1104" s="12"/>
      <c r="BF1104" s="12"/>
      <c r="BG1104" s="12"/>
      <c r="BH1104" s="12"/>
      <c r="BI1104" s="12"/>
      <c r="BJ1104" s="12"/>
      <c r="BK1104" s="12"/>
      <c r="BL1104" s="12"/>
      <c r="BM1104" s="12"/>
      <c r="BN1104" s="12"/>
      <c r="BO1104" s="12"/>
      <c r="BP1104" s="12"/>
      <c r="BQ1104" s="12"/>
      <c r="BR1104" s="12"/>
      <c r="BS1104" s="12"/>
      <c r="BT1104" s="12"/>
      <c r="BU1104" s="12"/>
      <c r="BV1104" s="12"/>
      <c r="BW1104" s="12"/>
      <c r="BX1104" s="12"/>
      <c r="BY1104" s="12"/>
      <c r="BZ1104" s="12"/>
      <c r="CA1104" s="12"/>
      <c r="CB1104" s="12"/>
      <c r="CC1104" s="12"/>
      <c r="CD1104" s="12"/>
      <c r="CE1104" s="12"/>
      <c r="CF1104" s="12"/>
      <c r="CG1104" s="12"/>
      <c r="CH1104" s="12"/>
      <c r="CI1104" s="12"/>
      <c r="CJ1104" s="12"/>
      <c r="CK1104" s="12"/>
      <c r="CL1104" s="12"/>
      <c r="CM1104" s="12"/>
      <c r="CN1104" s="12"/>
      <c r="CO1104" s="12"/>
      <c r="CP1104" s="12"/>
      <c r="CQ1104" s="12"/>
      <c r="CR1104" s="12"/>
      <c r="CS1104" s="12"/>
      <c r="CT1104" s="12"/>
      <c r="CU1104" s="12"/>
      <c r="CV1104" s="12"/>
      <c r="CW1104" s="12"/>
      <c r="CX1104" s="12"/>
      <c r="CY1104" s="12"/>
      <c r="CZ1104" s="12"/>
      <c r="DA1104" s="12"/>
      <c r="DB1104" s="12"/>
      <c r="DC1104" s="12"/>
      <c r="DD1104" s="12"/>
      <c r="DE1104" s="12"/>
      <c r="DF1104" s="12"/>
      <c r="DG1104" s="12"/>
      <c r="DH1104" s="12"/>
      <c r="DI1104" s="12"/>
      <c r="DJ1104" s="12"/>
      <c r="DK1104" s="12"/>
      <c r="DL1104" s="12"/>
      <c r="DM1104" s="12"/>
      <c r="DN1104" s="12"/>
      <c r="DO1104" s="12"/>
      <c r="DP1104" s="12"/>
      <c r="DQ1104" s="12"/>
      <c r="DR1104" s="12"/>
      <c r="DS1104" s="12"/>
      <c r="DT1104" s="12"/>
      <c r="DU1104" s="12"/>
      <c r="DV1104" s="12"/>
      <c r="DW1104" s="12"/>
      <c r="DX1104" s="12"/>
      <c r="DY1104" s="12"/>
      <c r="DZ1104" s="12"/>
      <c r="EA1104" s="12"/>
      <c r="EB1104" s="12"/>
      <c r="EC1104" s="12"/>
      <c r="ED1104" s="12"/>
      <c r="EE1104" s="12"/>
      <c r="EF1104" s="12"/>
      <c r="EG1104" s="12"/>
      <c r="EH1104" s="12"/>
      <c r="EI1104" s="12"/>
      <c r="EJ1104" s="12"/>
      <c r="EK1104" s="12"/>
      <c r="EL1104" s="12"/>
      <c r="EM1104" s="12"/>
      <c r="EN1104" s="12"/>
      <c r="EO1104" s="12"/>
      <c r="EP1104" s="12"/>
      <c r="EQ1104" s="12"/>
      <c r="ER1104" s="12"/>
      <c r="ES1104" s="12"/>
      <c r="ET1104" s="12"/>
      <c r="EU1104" s="12"/>
      <c r="EV1104" s="12"/>
      <c r="EW1104" s="12"/>
      <c r="EX1104" s="12"/>
      <c r="EY1104" s="12"/>
      <c r="EZ1104" s="12"/>
      <c r="FA1104" s="12"/>
      <c r="FB1104" s="12"/>
      <c r="FC1104" s="12"/>
      <c r="FD1104" s="12"/>
      <c r="FE1104" s="12"/>
      <c r="FF1104" s="12"/>
      <c r="FG1104" s="12"/>
      <c r="FH1104" s="12"/>
      <c r="FI1104" s="12"/>
      <c r="FJ1104" s="12"/>
      <c r="FK1104" s="12"/>
      <c r="FL1104" s="12"/>
      <c r="FM1104" s="12"/>
      <c r="FN1104" s="12"/>
      <c r="FO1104" s="12"/>
      <c r="FP1104" s="12"/>
      <c r="FQ1104" s="12"/>
      <c r="FR1104" s="12"/>
      <c r="FS1104" s="12"/>
      <c r="FT1104" s="12"/>
      <c r="FU1104" s="12"/>
      <c r="FV1104" s="12"/>
      <c r="FW1104" s="12"/>
      <c r="FX1104" s="12"/>
      <c r="FY1104" s="12"/>
      <c r="FZ1104" s="12"/>
      <c r="GA1104" s="12"/>
      <c r="GB1104" s="12"/>
      <c r="GC1104" s="12"/>
      <c r="GD1104" s="12"/>
      <c r="GE1104" s="12"/>
      <c r="GF1104" s="12"/>
      <c r="GG1104" s="12"/>
      <c r="GH1104" s="12"/>
      <c r="GI1104" s="12"/>
      <c r="GJ1104" s="12"/>
      <c r="GK1104" s="12"/>
      <c r="GL1104" s="12"/>
      <c r="GM1104" s="12"/>
      <c r="GN1104" s="12"/>
      <c r="GO1104" s="12"/>
      <c r="GP1104" s="12"/>
      <c r="GQ1104" s="12"/>
      <c r="GR1104" s="12"/>
      <c r="GS1104" s="12"/>
      <c r="GT1104" s="12"/>
      <c r="GU1104" s="12"/>
      <c r="GV1104" s="12"/>
      <c r="GW1104" s="12"/>
      <c r="GX1104" s="12"/>
      <c r="GY1104" s="12"/>
      <c r="GZ1104" s="12"/>
      <c r="HA1104" s="12"/>
      <c r="HB1104" s="12"/>
      <c r="HC1104" s="12"/>
      <c r="HD1104" s="12"/>
      <c r="HE1104" s="12"/>
      <c r="HF1104" s="12"/>
      <c r="HG1104" s="12"/>
      <c r="HH1104" s="12"/>
      <c r="HI1104" s="12"/>
      <c r="HJ1104" s="12"/>
      <c r="HK1104" s="12"/>
      <c r="HL1104" s="12"/>
      <c r="HM1104" s="12"/>
      <c r="HN1104" s="12"/>
      <c r="HO1104" s="12"/>
      <c r="HP1104" s="12"/>
      <c r="HQ1104" s="12"/>
      <c r="HR1104" s="12"/>
      <c r="HS1104" s="12"/>
      <c r="HT1104" s="12"/>
      <c r="HU1104" s="12"/>
      <c r="HV1104" s="12"/>
      <c r="HW1104" s="12"/>
      <c r="HX1104" s="12"/>
      <c r="HY1104" s="12"/>
      <c r="HZ1104" s="12"/>
      <c r="IA1104" s="12"/>
    </row>
    <row r="1105" spans="1:235" s="1" customFormat="1" ht="18" customHeight="1" x14ac:dyDescent="0.25">
      <c r="A1105" s="16" t="s">
        <v>12129</v>
      </c>
      <c r="B1105" s="3" t="str">
        <f t="shared" si="30"/>
        <v>WCat</v>
      </c>
      <c r="C1105" s="16"/>
      <c r="D1105" s="17"/>
      <c r="E1105" s="16"/>
      <c r="F1105" s="16"/>
      <c r="G1105" s="16" t="s">
        <v>12</v>
      </c>
      <c r="H1105" s="84" t="s">
        <v>407</v>
      </c>
      <c r="I1105" s="15" t="s">
        <v>12130</v>
      </c>
      <c r="J1105" s="16"/>
      <c r="K1105" s="18"/>
      <c r="L1105" s="179"/>
      <c r="M1105" s="277"/>
      <c r="N1105" s="126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12"/>
      <c r="AV1105" s="12"/>
      <c r="AW1105" s="12"/>
      <c r="AX1105" s="12"/>
      <c r="AY1105" s="12"/>
      <c r="AZ1105" s="12"/>
      <c r="BA1105" s="12"/>
      <c r="BB1105" s="12"/>
      <c r="BC1105" s="12"/>
      <c r="BD1105" s="12"/>
      <c r="BE1105" s="12"/>
      <c r="BF1105" s="12"/>
      <c r="BG1105" s="12"/>
      <c r="BH1105" s="12"/>
      <c r="BI1105" s="12"/>
      <c r="BJ1105" s="12"/>
      <c r="BK1105" s="12"/>
      <c r="BL1105" s="12"/>
      <c r="BM1105" s="12"/>
      <c r="BN1105" s="12"/>
      <c r="BO1105" s="12"/>
      <c r="BP1105" s="12"/>
      <c r="BQ1105" s="12"/>
      <c r="BR1105" s="12"/>
      <c r="BS1105" s="12"/>
      <c r="BT1105" s="12"/>
      <c r="BU1105" s="12"/>
      <c r="BV1105" s="12"/>
      <c r="BW1105" s="12"/>
      <c r="BX1105" s="12"/>
      <c r="BY1105" s="12"/>
      <c r="BZ1105" s="12"/>
      <c r="CA1105" s="12"/>
      <c r="CB1105" s="12"/>
      <c r="CC1105" s="12"/>
      <c r="CD1105" s="12"/>
      <c r="CE1105" s="12"/>
      <c r="CF1105" s="12"/>
      <c r="CG1105" s="12"/>
      <c r="CH1105" s="12"/>
      <c r="CI1105" s="12"/>
      <c r="CJ1105" s="12"/>
      <c r="CK1105" s="12"/>
      <c r="CL1105" s="12"/>
      <c r="CM1105" s="12"/>
      <c r="CN1105" s="12"/>
      <c r="CO1105" s="12"/>
      <c r="CP1105" s="12"/>
      <c r="CQ1105" s="12"/>
      <c r="CR1105" s="12"/>
      <c r="CS1105" s="12"/>
      <c r="CT1105" s="12"/>
      <c r="CU1105" s="12"/>
      <c r="CV1105" s="12"/>
      <c r="CW1105" s="12"/>
      <c r="CX1105" s="12"/>
      <c r="CY1105" s="12"/>
      <c r="CZ1105" s="12"/>
      <c r="DA1105" s="12"/>
      <c r="DB1105" s="12"/>
      <c r="DC1105" s="12"/>
      <c r="DD1105" s="12"/>
      <c r="DE1105" s="12"/>
      <c r="DF1105" s="12"/>
      <c r="DG1105" s="12"/>
      <c r="DH1105" s="12"/>
      <c r="DI1105" s="12"/>
      <c r="DJ1105" s="12"/>
      <c r="DK1105" s="12"/>
      <c r="DL1105" s="12"/>
      <c r="DM1105" s="12"/>
      <c r="DN1105" s="12"/>
      <c r="DO1105" s="12"/>
      <c r="DP1105" s="12"/>
      <c r="DQ1105" s="12"/>
      <c r="DR1105" s="12"/>
      <c r="DS1105" s="12"/>
      <c r="DT1105" s="12"/>
      <c r="DU1105" s="12"/>
      <c r="DV1105" s="12"/>
      <c r="DW1105" s="12"/>
      <c r="DX1105" s="12"/>
      <c r="DY1105" s="12"/>
      <c r="DZ1105" s="12"/>
      <c r="EA1105" s="12"/>
      <c r="EB1105" s="12"/>
      <c r="EC1105" s="12"/>
      <c r="ED1105" s="12"/>
      <c r="EE1105" s="12"/>
      <c r="EF1105" s="12"/>
      <c r="EG1105" s="12"/>
      <c r="EH1105" s="12"/>
      <c r="EI1105" s="12"/>
      <c r="EJ1105" s="12"/>
      <c r="EK1105" s="12"/>
      <c r="EL1105" s="12"/>
      <c r="EM1105" s="12"/>
      <c r="EN1105" s="12"/>
      <c r="EO1105" s="12"/>
      <c r="EP1105" s="12"/>
      <c r="EQ1105" s="12"/>
      <c r="ER1105" s="12"/>
      <c r="ES1105" s="12"/>
      <c r="ET1105" s="12"/>
      <c r="EU1105" s="12"/>
      <c r="EV1105" s="12"/>
      <c r="EW1105" s="12"/>
      <c r="EX1105" s="12"/>
      <c r="EY1105" s="12"/>
      <c r="EZ1105" s="12"/>
      <c r="FA1105" s="12"/>
      <c r="FB1105" s="12"/>
      <c r="FC1105" s="12"/>
      <c r="FD1105" s="12"/>
      <c r="FE1105" s="12"/>
      <c r="FF1105" s="12"/>
      <c r="FG1105" s="12"/>
      <c r="FH1105" s="12"/>
      <c r="FI1105" s="12"/>
      <c r="FJ1105" s="12"/>
      <c r="FK1105" s="12"/>
      <c r="FL1105" s="12"/>
      <c r="FM1105" s="12"/>
      <c r="FN1105" s="12"/>
      <c r="FO1105" s="12"/>
      <c r="FP1105" s="12"/>
      <c r="FQ1105" s="12"/>
      <c r="FR1105" s="12"/>
      <c r="FS1105" s="12"/>
      <c r="FT1105" s="12"/>
      <c r="FU1105" s="12"/>
      <c r="FV1105" s="12"/>
      <c r="FW1105" s="12"/>
      <c r="FX1105" s="12"/>
      <c r="FY1105" s="12"/>
      <c r="FZ1105" s="12"/>
      <c r="GA1105" s="12"/>
      <c r="GB1105" s="12"/>
      <c r="GC1105" s="12"/>
      <c r="GD1105" s="12"/>
      <c r="GE1105" s="12"/>
      <c r="GF1105" s="12"/>
      <c r="GG1105" s="12"/>
      <c r="GH1105" s="12"/>
      <c r="GI1105" s="12"/>
      <c r="GJ1105" s="12"/>
      <c r="GK1105" s="12"/>
      <c r="GL1105" s="12"/>
      <c r="GM1105" s="12"/>
      <c r="GN1105" s="12"/>
      <c r="GO1105" s="12"/>
      <c r="GP1105" s="12"/>
      <c r="GQ1105" s="12"/>
      <c r="GR1105" s="12"/>
      <c r="GS1105" s="12"/>
      <c r="GT1105" s="12"/>
      <c r="GU1105" s="12"/>
      <c r="GV1105" s="12"/>
      <c r="GW1105" s="12"/>
      <c r="GX1105" s="12"/>
      <c r="GY1105" s="12"/>
      <c r="GZ1105" s="12"/>
      <c r="HA1105" s="12"/>
      <c r="HB1105" s="12"/>
      <c r="HC1105" s="12"/>
      <c r="HD1105" s="12"/>
      <c r="HE1105" s="12"/>
      <c r="HF1105" s="12"/>
      <c r="HG1105" s="12"/>
      <c r="HH1105" s="12"/>
      <c r="HI1105" s="12"/>
      <c r="HJ1105" s="12"/>
      <c r="HK1105" s="12"/>
      <c r="HL1105" s="12"/>
      <c r="HM1105" s="12"/>
      <c r="HN1105" s="12"/>
      <c r="HO1105" s="12"/>
      <c r="HP1105" s="12"/>
      <c r="HQ1105" s="12"/>
      <c r="HR1105" s="12"/>
      <c r="HS1105" s="12"/>
      <c r="HT1105" s="12"/>
      <c r="HU1105" s="12"/>
      <c r="HV1105" s="12"/>
      <c r="HW1105" s="12"/>
      <c r="HX1105" s="12"/>
      <c r="HY1105" s="12"/>
      <c r="HZ1105" s="12"/>
      <c r="IA1105" s="12"/>
    </row>
    <row r="1106" spans="1:235" s="1" customFormat="1" ht="18" customHeight="1" x14ac:dyDescent="0.25">
      <c r="A1106" s="16" t="s">
        <v>12131</v>
      </c>
      <c r="B1106" s="3" t="str">
        <f t="shared" si="30"/>
        <v>WCat</v>
      </c>
      <c r="C1106" s="16"/>
      <c r="D1106" s="17" t="s">
        <v>12132</v>
      </c>
      <c r="E1106" s="3" t="str">
        <f>HYPERLINK(CONCATENATE("http://www.worldcat.org/search?q=",D1106),"WCat")</f>
        <v>WCat</v>
      </c>
      <c r="F1106" s="16"/>
      <c r="G1106" s="16" t="s">
        <v>12</v>
      </c>
      <c r="H1106" s="84" t="s">
        <v>407</v>
      </c>
      <c r="I1106" s="15" t="s">
        <v>12133</v>
      </c>
      <c r="J1106" s="8"/>
      <c r="K1106" s="7"/>
      <c r="L1106" s="179"/>
      <c r="M1106" s="277"/>
      <c r="N1106" s="126"/>
    </row>
    <row r="1107" spans="1:235" s="1" customFormat="1" ht="18" customHeight="1" x14ac:dyDescent="0.25">
      <c r="A1107" s="16" t="s">
        <v>12134</v>
      </c>
      <c r="B1107" s="3" t="str">
        <f t="shared" si="30"/>
        <v>WCat</v>
      </c>
      <c r="C1107" s="16"/>
      <c r="D1107" s="17"/>
      <c r="E1107" s="16"/>
      <c r="F1107" s="16"/>
      <c r="G1107" s="16" t="s">
        <v>12</v>
      </c>
      <c r="H1107" s="84" t="s">
        <v>407</v>
      </c>
      <c r="I1107" s="15" t="s">
        <v>12135</v>
      </c>
      <c r="J1107" s="8"/>
      <c r="K1107" s="7"/>
      <c r="L1107" s="179"/>
      <c r="M1107" s="277"/>
      <c r="N1107" s="126"/>
    </row>
    <row r="1108" spans="1:235" s="1" customFormat="1" ht="18" customHeight="1" x14ac:dyDescent="0.25">
      <c r="A1108" s="16" t="s">
        <v>12136</v>
      </c>
      <c r="B1108" s="3" t="str">
        <f t="shared" si="30"/>
        <v>WCat</v>
      </c>
      <c r="C1108" s="16"/>
      <c r="D1108" s="17"/>
      <c r="E1108" s="16"/>
      <c r="F1108" s="16"/>
      <c r="G1108" s="16" t="s">
        <v>12</v>
      </c>
      <c r="H1108" s="84" t="s">
        <v>407</v>
      </c>
      <c r="I1108" s="15" t="s">
        <v>12137</v>
      </c>
      <c r="J1108" s="16"/>
      <c r="K1108" s="18"/>
      <c r="L1108" s="179"/>
      <c r="M1108" s="277"/>
      <c r="N1108" s="126"/>
    </row>
    <row r="1109" spans="1:235" s="1" customFormat="1" ht="18" customHeight="1" x14ac:dyDescent="0.25">
      <c r="A1109" s="16" t="s">
        <v>12138</v>
      </c>
      <c r="B1109" s="3" t="str">
        <f t="shared" si="30"/>
        <v>WCat</v>
      </c>
      <c r="C1109" s="16"/>
      <c r="D1109" s="17"/>
      <c r="E1109" s="16"/>
      <c r="F1109" s="16"/>
      <c r="G1109" s="16" t="s">
        <v>12</v>
      </c>
      <c r="H1109" s="84" t="s">
        <v>407</v>
      </c>
      <c r="I1109" s="15" t="s">
        <v>12139</v>
      </c>
      <c r="J1109" s="16"/>
      <c r="K1109" s="18"/>
      <c r="L1109" s="179"/>
      <c r="M1109" s="277"/>
      <c r="N1109" s="126"/>
    </row>
    <row r="1110" spans="1:235" s="1" customFormat="1" ht="18" customHeight="1" x14ac:dyDescent="0.25">
      <c r="A1110" s="16" t="s">
        <v>12140</v>
      </c>
      <c r="B1110" s="3" t="str">
        <f t="shared" si="30"/>
        <v>WCat</v>
      </c>
      <c r="C1110" s="16"/>
      <c r="D1110" s="17"/>
      <c r="E1110" s="16"/>
      <c r="F1110" s="16"/>
      <c r="G1110" s="16" t="s">
        <v>12</v>
      </c>
      <c r="H1110" s="84" t="s">
        <v>407</v>
      </c>
      <c r="I1110" s="15" t="s">
        <v>12141</v>
      </c>
      <c r="J1110" s="16"/>
      <c r="K1110" s="18"/>
      <c r="L1110" s="179"/>
      <c r="M1110" s="277"/>
      <c r="N1110" s="126"/>
    </row>
    <row r="1111" spans="1:235" s="1" customFormat="1" ht="18" customHeight="1" x14ac:dyDescent="0.25">
      <c r="A1111" s="16" t="s">
        <v>12142</v>
      </c>
      <c r="B1111" s="3" t="str">
        <f t="shared" si="30"/>
        <v>WCat</v>
      </c>
      <c r="C1111" s="16"/>
      <c r="D1111" s="17"/>
      <c r="E1111" s="16"/>
      <c r="F1111" s="16"/>
      <c r="G1111" s="16" t="s">
        <v>12</v>
      </c>
      <c r="H1111" s="84" t="s">
        <v>407</v>
      </c>
      <c r="I1111" s="15" t="s">
        <v>12143</v>
      </c>
      <c r="J1111" s="8"/>
      <c r="K1111" s="7"/>
      <c r="L1111" s="179"/>
      <c r="M1111" s="277"/>
      <c r="N1111" s="126"/>
    </row>
    <row r="1112" spans="1:235" s="1" customFormat="1" ht="18" customHeight="1" x14ac:dyDescent="0.25">
      <c r="A1112" s="16" t="s">
        <v>12144</v>
      </c>
      <c r="B1112" s="3" t="str">
        <f t="shared" si="30"/>
        <v>WCat</v>
      </c>
      <c r="C1112" s="16"/>
      <c r="D1112" s="17"/>
      <c r="E1112" s="16"/>
      <c r="F1112" s="16"/>
      <c r="G1112" s="16" t="s">
        <v>12</v>
      </c>
      <c r="H1112" s="84" t="s">
        <v>407</v>
      </c>
      <c r="I1112" s="15" t="s">
        <v>12145</v>
      </c>
      <c r="J1112" s="8"/>
      <c r="K1112" s="7"/>
      <c r="L1112" s="179"/>
      <c r="M1112" s="277"/>
      <c r="N1112" s="126"/>
    </row>
    <row r="1113" spans="1:235" s="1" customFormat="1" ht="18" customHeight="1" x14ac:dyDescent="0.25">
      <c r="A1113" s="16" t="s">
        <v>12146</v>
      </c>
      <c r="B1113" s="3" t="str">
        <f t="shared" si="30"/>
        <v>WCat</v>
      </c>
      <c r="C1113" s="16"/>
      <c r="D1113" s="17"/>
      <c r="E1113" s="16"/>
      <c r="F1113" s="16"/>
      <c r="G1113" s="16" t="s">
        <v>12</v>
      </c>
      <c r="H1113" s="84" t="s">
        <v>407</v>
      </c>
      <c r="I1113" s="15" t="s">
        <v>12147</v>
      </c>
      <c r="J1113" s="8"/>
      <c r="K1113" s="7"/>
      <c r="L1113" s="179"/>
      <c r="M1113" s="277"/>
      <c r="N1113" s="126"/>
      <c r="AK1113" s="12"/>
      <c r="AL1113" s="12"/>
      <c r="AM1113" s="12"/>
      <c r="AN1113" s="12"/>
      <c r="AO1113" s="12"/>
      <c r="AP1113" s="12"/>
      <c r="AQ1113" s="12"/>
      <c r="AR1113" s="12"/>
      <c r="AS1113" s="12"/>
      <c r="AT1113" s="12"/>
      <c r="AU1113" s="12"/>
      <c r="AV1113" s="12"/>
      <c r="AW1113" s="12"/>
      <c r="AX1113" s="12"/>
      <c r="AY1113" s="12"/>
      <c r="AZ1113" s="12"/>
      <c r="BA1113" s="12"/>
      <c r="BB1113" s="12"/>
      <c r="BC1113" s="12"/>
      <c r="BD1113" s="12"/>
      <c r="BE1113" s="12"/>
      <c r="BF1113" s="12"/>
      <c r="BG1113" s="12"/>
      <c r="BH1113" s="12"/>
      <c r="BI1113" s="12"/>
      <c r="BJ1113" s="12"/>
      <c r="BK1113" s="12"/>
      <c r="BL1113" s="12"/>
      <c r="BM1113" s="12"/>
      <c r="BN1113" s="12"/>
      <c r="BO1113" s="12"/>
      <c r="BP1113" s="12"/>
      <c r="BQ1113" s="12"/>
      <c r="BR1113" s="12"/>
      <c r="BS1113" s="12"/>
      <c r="BT1113" s="12"/>
      <c r="BU1113" s="12"/>
      <c r="BV1113" s="12"/>
      <c r="BW1113" s="12"/>
      <c r="BX1113" s="12"/>
      <c r="BY1113" s="12"/>
      <c r="BZ1113" s="12"/>
      <c r="CA1113" s="12"/>
      <c r="CB1113" s="12"/>
      <c r="CC1113" s="12"/>
      <c r="CD1113" s="12"/>
      <c r="CE1113" s="12"/>
      <c r="CF1113" s="12"/>
      <c r="CG1113" s="12"/>
      <c r="CH1113" s="12"/>
      <c r="CI1113" s="12"/>
      <c r="CJ1113" s="12"/>
      <c r="CK1113" s="12"/>
      <c r="CL1113" s="12"/>
      <c r="CM1113" s="12"/>
      <c r="CN1113" s="12"/>
      <c r="CO1113" s="12"/>
      <c r="CP1113" s="12"/>
      <c r="CQ1113" s="12"/>
      <c r="CR1113" s="12"/>
      <c r="CS1113" s="12"/>
      <c r="CT1113" s="12"/>
      <c r="CU1113" s="12"/>
      <c r="CV1113" s="12"/>
      <c r="CW1113" s="12"/>
      <c r="CX1113" s="12"/>
      <c r="CY1113" s="12"/>
      <c r="CZ1113" s="12"/>
      <c r="DA1113" s="12"/>
      <c r="DB1113" s="12"/>
      <c r="DC1113" s="12"/>
      <c r="DD1113" s="12"/>
      <c r="DE1113" s="12"/>
      <c r="DF1113" s="12"/>
      <c r="DG1113" s="12"/>
      <c r="DH1113" s="12"/>
      <c r="DI1113" s="12"/>
      <c r="DJ1113" s="12"/>
      <c r="DK1113" s="12"/>
      <c r="DL1113" s="12"/>
      <c r="DM1113" s="12"/>
      <c r="DN1113" s="12"/>
      <c r="DO1113" s="12"/>
      <c r="DP1113" s="12"/>
      <c r="DQ1113" s="12"/>
      <c r="DR1113" s="12"/>
      <c r="DS1113" s="12"/>
      <c r="DT1113" s="12"/>
      <c r="DU1113" s="12"/>
      <c r="DV1113" s="12"/>
      <c r="DW1113" s="12"/>
      <c r="DX1113" s="12"/>
      <c r="DY1113" s="12"/>
      <c r="DZ1113" s="12"/>
      <c r="EA1113" s="12"/>
      <c r="EB1113" s="12"/>
      <c r="EC1113" s="12"/>
      <c r="ED1113" s="12"/>
      <c r="EE1113" s="12"/>
      <c r="EF1113" s="12"/>
      <c r="EG1113" s="12"/>
      <c r="EH1113" s="12"/>
      <c r="EI1113" s="12"/>
      <c r="EJ1113" s="12"/>
      <c r="EK1113" s="12"/>
      <c r="EL1113" s="12"/>
      <c r="EM1113" s="12"/>
      <c r="EN1113" s="12"/>
      <c r="EO1113" s="12"/>
      <c r="EP1113" s="12"/>
      <c r="EQ1113" s="12"/>
      <c r="ER1113" s="12"/>
      <c r="ES1113" s="12"/>
      <c r="ET1113" s="12"/>
      <c r="EU1113" s="12"/>
      <c r="EV1113" s="12"/>
      <c r="EW1113" s="12"/>
      <c r="EX1113" s="12"/>
      <c r="EY1113" s="12"/>
      <c r="EZ1113" s="12"/>
      <c r="FA1113" s="12"/>
      <c r="FB1113" s="12"/>
      <c r="FC1113" s="12"/>
      <c r="FD1113" s="12"/>
      <c r="FE1113" s="12"/>
      <c r="FF1113" s="12"/>
      <c r="FG1113" s="12"/>
      <c r="FH1113" s="12"/>
      <c r="FI1113" s="12"/>
      <c r="FJ1113" s="12"/>
      <c r="FK1113" s="12"/>
      <c r="FL1113" s="12"/>
      <c r="FM1113" s="12"/>
      <c r="FN1113" s="12"/>
      <c r="FO1113" s="12"/>
      <c r="FP1113" s="12"/>
      <c r="FQ1113" s="12"/>
      <c r="FR1113" s="12"/>
      <c r="FS1113" s="12"/>
      <c r="FT1113" s="12"/>
      <c r="FU1113" s="12"/>
      <c r="FV1113" s="12"/>
      <c r="FW1113" s="12"/>
      <c r="FX1113" s="12"/>
      <c r="FY1113" s="12"/>
      <c r="FZ1113" s="12"/>
      <c r="GA1113" s="12"/>
      <c r="GB1113" s="12"/>
      <c r="GC1113" s="12"/>
      <c r="GD1113" s="12"/>
      <c r="GE1113" s="12"/>
      <c r="GF1113" s="12"/>
      <c r="GG1113" s="12"/>
      <c r="GH1113" s="12"/>
      <c r="GI1113" s="12"/>
      <c r="GJ1113" s="12"/>
      <c r="GK1113" s="12"/>
      <c r="GL1113" s="12"/>
      <c r="GM1113" s="12"/>
      <c r="GN1113" s="12"/>
      <c r="GO1113" s="12"/>
      <c r="GP1113" s="12"/>
      <c r="GQ1113" s="12"/>
      <c r="GR1113" s="12"/>
      <c r="GS1113" s="12"/>
      <c r="GT1113" s="12"/>
      <c r="GU1113" s="12"/>
      <c r="GV1113" s="12"/>
      <c r="GW1113" s="12"/>
      <c r="GX1113" s="12"/>
      <c r="GY1113" s="12"/>
      <c r="GZ1113" s="12"/>
      <c r="HA1113" s="12"/>
      <c r="HB1113" s="12"/>
      <c r="HC1113" s="12"/>
      <c r="HD1113" s="12"/>
      <c r="HE1113" s="12"/>
      <c r="HF1113" s="12"/>
      <c r="HG1113" s="12"/>
      <c r="HH1113" s="12"/>
      <c r="HI1113" s="12"/>
      <c r="HJ1113" s="12"/>
      <c r="HK1113" s="12"/>
      <c r="HL1113" s="12"/>
      <c r="HM1113" s="12"/>
      <c r="HN1113" s="12"/>
      <c r="HO1113" s="12"/>
      <c r="HP1113" s="12"/>
      <c r="HQ1113" s="12"/>
      <c r="HR1113" s="12"/>
      <c r="HS1113" s="12"/>
      <c r="HT1113" s="12"/>
      <c r="HU1113" s="12"/>
      <c r="HV1113" s="12"/>
      <c r="HW1113" s="12"/>
      <c r="HX1113" s="12"/>
      <c r="HY1113" s="12"/>
      <c r="HZ1113" s="12"/>
      <c r="IA1113" s="12"/>
    </row>
    <row r="1114" spans="1:235" s="1" customFormat="1" ht="18" customHeight="1" x14ac:dyDescent="0.25">
      <c r="A1114" s="16" t="s">
        <v>12148</v>
      </c>
      <c r="B1114" s="3" t="str">
        <f t="shared" si="30"/>
        <v>WCat</v>
      </c>
      <c r="C1114" s="16"/>
      <c r="D1114" s="17"/>
      <c r="E1114" s="16"/>
      <c r="F1114" s="16"/>
      <c r="G1114" s="16" t="s">
        <v>12</v>
      </c>
      <c r="H1114" s="84" t="s">
        <v>407</v>
      </c>
      <c r="I1114" s="15" t="s">
        <v>12149</v>
      </c>
      <c r="J1114" s="8"/>
      <c r="K1114" s="7"/>
      <c r="L1114" s="179"/>
      <c r="M1114" s="277"/>
      <c r="N1114" s="126"/>
    </row>
    <row r="1115" spans="1:235" s="1" customFormat="1" ht="18" customHeight="1" x14ac:dyDescent="0.25">
      <c r="A1115" s="16" t="s">
        <v>12150</v>
      </c>
      <c r="B1115" s="3" t="str">
        <f t="shared" si="30"/>
        <v>WCat</v>
      </c>
      <c r="C1115" s="16"/>
      <c r="D1115" s="17" t="s">
        <v>12151</v>
      </c>
      <c r="E1115" s="3" t="str">
        <f>HYPERLINK(CONCATENATE("http://www.worldcat.org/search?q=",D1115),"WCat")</f>
        <v>WCat</v>
      </c>
      <c r="F1115" s="16"/>
      <c r="G1115" s="16" t="s">
        <v>12</v>
      </c>
      <c r="H1115" s="84" t="s">
        <v>407</v>
      </c>
      <c r="I1115" s="15" t="s">
        <v>12152</v>
      </c>
      <c r="J1115" s="16"/>
      <c r="K1115" s="18"/>
      <c r="L1115" s="179"/>
      <c r="M1115" s="277"/>
      <c r="N1115" s="126"/>
    </row>
    <row r="1116" spans="1:235" s="1" customFormat="1" ht="18" customHeight="1" x14ac:dyDescent="0.25">
      <c r="A1116" s="16" t="s">
        <v>12153</v>
      </c>
      <c r="B1116" s="3" t="str">
        <f t="shared" si="30"/>
        <v>WCat</v>
      </c>
      <c r="C1116" s="16"/>
      <c r="D1116" s="17"/>
      <c r="E1116" s="16"/>
      <c r="F1116" s="16"/>
      <c r="G1116" s="16" t="s">
        <v>12</v>
      </c>
      <c r="H1116" s="84" t="s">
        <v>407</v>
      </c>
      <c r="I1116" s="15" t="s">
        <v>12154</v>
      </c>
      <c r="J1116" s="16"/>
      <c r="K1116" s="18"/>
      <c r="L1116" s="179"/>
      <c r="M1116" s="277"/>
      <c r="N1116" s="126"/>
      <c r="AK1116" s="12"/>
      <c r="AL1116" s="12"/>
      <c r="AM1116" s="12"/>
      <c r="AN1116" s="12"/>
      <c r="AO1116" s="12"/>
      <c r="AP1116" s="12"/>
      <c r="AQ1116" s="12"/>
      <c r="AR1116" s="12"/>
      <c r="AS1116" s="12"/>
      <c r="AT1116" s="12"/>
      <c r="AU1116" s="12"/>
      <c r="AV1116" s="12"/>
      <c r="AW1116" s="12"/>
      <c r="AX1116" s="12"/>
      <c r="AY1116" s="12"/>
      <c r="AZ1116" s="12"/>
      <c r="BA1116" s="12"/>
      <c r="BB1116" s="12"/>
      <c r="BC1116" s="12"/>
      <c r="BD1116" s="12"/>
      <c r="BE1116" s="12"/>
      <c r="BF1116" s="12"/>
      <c r="BG1116" s="12"/>
      <c r="BH1116" s="12"/>
      <c r="BI1116" s="12"/>
      <c r="BJ1116" s="12"/>
      <c r="BK1116" s="12"/>
      <c r="BL1116" s="12"/>
      <c r="BM1116" s="12"/>
      <c r="BN1116" s="12"/>
      <c r="BO1116" s="12"/>
      <c r="BP1116" s="12"/>
      <c r="BQ1116" s="12"/>
      <c r="BR1116" s="12"/>
      <c r="BS1116" s="12"/>
      <c r="BT1116" s="12"/>
      <c r="BU1116" s="12"/>
      <c r="BV1116" s="12"/>
      <c r="BW1116" s="12"/>
      <c r="BX1116" s="12"/>
      <c r="BY1116" s="12"/>
      <c r="BZ1116" s="12"/>
      <c r="CA1116" s="12"/>
      <c r="CB1116" s="12"/>
      <c r="CC1116" s="12"/>
      <c r="CD1116" s="12"/>
      <c r="CE1116" s="12"/>
      <c r="CF1116" s="12"/>
      <c r="CG1116" s="12"/>
      <c r="CH1116" s="12"/>
      <c r="CI1116" s="12"/>
      <c r="CJ1116" s="12"/>
      <c r="CK1116" s="12"/>
      <c r="CL1116" s="12"/>
      <c r="CM1116" s="12"/>
      <c r="CN1116" s="12"/>
      <c r="CO1116" s="12"/>
      <c r="CP1116" s="12"/>
      <c r="CQ1116" s="12"/>
      <c r="CR1116" s="12"/>
      <c r="CS1116" s="12"/>
      <c r="CT1116" s="12"/>
      <c r="CU1116" s="12"/>
      <c r="CV1116" s="12"/>
      <c r="CW1116" s="12"/>
      <c r="CX1116" s="12"/>
      <c r="CY1116" s="12"/>
      <c r="CZ1116" s="12"/>
      <c r="DA1116" s="12"/>
      <c r="DB1116" s="12"/>
      <c r="DC1116" s="12"/>
      <c r="DD1116" s="12"/>
      <c r="DE1116" s="12"/>
      <c r="DF1116" s="12"/>
      <c r="DG1116" s="12"/>
      <c r="DH1116" s="12"/>
      <c r="DI1116" s="12"/>
      <c r="DJ1116" s="12"/>
      <c r="DK1116" s="12"/>
      <c r="DL1116" s="12"/>
      <c r="DM1116" s="12"/>
      <c r="DN1116" s="12"/>
      <c r="DO1116" s="12"/>
      <c r="DP1116" s="12"/>
      <c r="DQ1116" s="12"/>
      <c r="DR1116" s="12"/>
      <c r="DS1116" s="12"/>
      <c r="DT1116" s="12"/>
      <c r="DU1116" s="12"/>
      <c r="DV1116" s="12"/>
      <c r="DW1116" s="12"/>
      <c r="DX1116" s="12"/>
      <c r="DY1116" s="12"/>
      <c r="DZ1116" s="12"/>
      <c r="EA1116" s="12"/>
      <c r="EB1116" s="12"/>
      <c r="EC1116" s="12"/>
      <c r="ED1116" s="12"/>
      <c r="EE1116" s="12"/>
      <c r="EF1116" s="12"/>
      <c r="EG1116" s="12"/>
      <c r="EH1116" s="12"/>
      <c r="EI1116" s="12"/>
      <c r="EJ1116" s="12"/>
      <c r="EK1116" s="12"/>
      <c r="EL1116" s="12"/>
      <c r="EM1116" s="12"/>
      <c r="EN1116" s="12"/>
      <c r="EO1116" s="12"/>
      <c r="EP1116" s="12"/>
      <c r="EQ1116" s="12"/>
      <c r="ER1116" s="12"/>
      <c r="ES1116" s="12"/>
      <c r="ET1116" s="12"/>
      <c r="EU1116" s="12"/>
      <c r="EV1116" s="12"/>
      <c r="EW1116" s="12"/>
      <c r="EX1116" s="12"/>
      <c r="EY1116" s="12"/>
      <c r="EZ1116" s="12"/>
      <c r="FA1116" s="12"/>
      <c r="FB1116" s="12"/>
      <c r="FC1116" s="12"/>
      <c r="FD1116" s="12"/>
      <c r="FE1116" s="12"/>
      <c r="FF1116" s="12"/>
      <c r="FG1116" s="12"/>
      <c r="FH1116" s="12"/>
      <c r="FI1116" s="12"/>
      <c r="FJ1116" s="12"/>
      <c r="FK1116" s="12"/>
      <c r="FL1116" s="12"/>
      <c r="FM1116" s="12"/>
      <c r="FN1116" s="12"/>
      <c r="FO1116" s="12"/>
      <c r="FP1116" s="12"/>
      <c r="FQ1116" s="12"/>
      <c r="FR1116" s="12"/>
      <c r="FS1116" s="12"/>
      <c r="FT1116" s="12"/>
      <c r="FU1116" s="12"/>
      <c r="FV1116" s="12"/>
      <c r="FW1116" s="12"/>
      <c r="FX1116" s="12"/>
      <c r="FY1116" s="12"/>
      <c r="FZ1116" s="12"/>
      <c r="GA1116" s="12"/>
      <c r="GB1116" s="12"/>
      <c r="GC1116" s="12"/>
      <c r="GD1116" s="12"/>
      <c r="GE1116" s="12"/>
      <c r="GF1116" s="12"/>
      <c r="GG1116" s="12"/>
      <c r="GH1116" s="12"/>
      <c r="GI1116" s="12"/>
      <c r="GJ1116" s="12"/>
      <c r="GK1116" s="12"/>
      <c r="GL1116" s="12"/>
      <c r="GM1116" s="12"/>
      <c r="GN1116" s="12"/>
      <c r="GO1116" s="12"/>
      <c r="GP1116" s="12"/>
      <c r="GQ1116" s="12"/>
      <c r="GR1116" s="12"/>
      <c r="GS1116" s="12"/>
      <c r="GT1116" s="12"/>
      <c r="GU1116" s="12"/>
      <c r="GV1116" s="12"/>
      <c r="GW1116" s="12"/>
      <c r="GX1116" s="12"/>
      <c r="GY1116" s="12"/>
      <c r="GZ1116" s="12"/>
      <c r="HA1116" s="12"/>
      <c r="HB1116" s="12"/>
      <c r="HC1116" s="12"/>
      <c r="HD1116" s="12"/>
      <c r="HE1116" s="12"/>
      <c r="HF1116" s="12"/>
      <c r="HG1116" s="12"/>
      <c r="HH1116" s="12"/>
      <c r="HI1116" s="12"/>
      <c r="HJ1116" s="12"/>
      <c r="HK1116" s="12"/>
      <c r="HL1116" s="12"/>
      <c r="HM1116" s="12"/>
      <c r="HN1116" s="12"/>
      <c r="HO1116" s="12"/>
      <c r="HP1116" s="12"/>
      <c r="HQ1116" s="12"/>
      <c r="HR1116" s="12"/>
      <c r="HS1116" s="12"/>
      <c r="HT1116" s="12"/>
      <c r="HU1116" s="12"/>
      <c r="HV1116" s="12"/>
      <c r="HW1116" s="12"/>
      <c r="HX1116" s="12"/>
      <c r="HY1116" s="12"/>
      <c r="HZ1116" s="12"/>
      <c r="IA1116" s="12"/>
    </row>
    <row r="1117" spans="1:235" s="1" customFormat="1" ht="18" customHeight="1" x14ac:dyDescent="0.25">
      <c r="A1117" s="16" t="s">
        <v>12155</v>
      </c>
      <c r="B1117" s="3" t="str">
        <f t="shared" si="30"/>
        <v>WCat</v>
      </c>
      <c r="C1117" s="16"/>
      <c r="D1117" s="17" t="s">
        <v>12155</v>
      </c>
      <c r="E1117" s="3" t="str">
        <f>HYPERLINK(CONCATENATE("http://www.worldcat.org/search?q=",D1117),"WCat")</f>
        <v>WCat</v>
      </c>
      <c r="F1117" s="16"/>
      <c r="G1117" s="16" t="s">
        <v>12</v>
      </c>
      <c r="H1117" s="84" t="s">
        <v>407</v>
      </c>
      <c r="I1117" s="15" t="s">
        <v>12156</v>
      </c>
      <c r="J1117" s="8"/>
      <c r="K1117" s="7"/>
      <c r="L1117" s="179"/>
      <c r="M1117" s="277"/>
      <c r="N1117" s="126"/>
      <c r="AK1117" s="12"/>
      <c r="AL1117" s="12"/>
      <c r="AM1117" s="12"/>
      <c r="AN1117" s="12"/>
      <c r="AO1117" s="12"/>
      <c r="AP1117" s="12"/>
      <c r="AQ1117" s="12"/>
      <c r="AR1117" s="12"/>
      <c r="AS1117" s="12"/>
      <c r="AT1117" s="12"/>
      <c r="AU1117" s="12"/>
      <c r="AV1117" s="12"/>
      <c r="AW1117" s="12"/>
      <c r="AX1117" s="12"/>
      <c r="AY1117" s="12"/>
      <c r="AZ1117" s="12"/>
      <c r="BA1117" s="12"/>
      <c r="BB1117" s="12"/>
      <c r="BC1117" s="12"/>
      <c r="BD1117" s="12"/>
      <c r="BE1117" s="12"/>
      <c r="BF1117" s="12"/>
      <c r="BG1117" s="12"/>
      <c r="BH1117" s="12"/>
      <c r="BI1117" s="12"/>
      <c r="BJ1117" s="12"/>
      <c r="BK1117" s="12"/>
      <c r="BL1117" s="12"/>
      <c r="BM1117" s="12"/>
      <c r="BN1117" s="12"/>
      <c r="BO1117" s="12"/>
      <c r="BP1117" s="12"/>
      <c r="BQ1117" s="12"/>
      <c r="BR1117" s="12"/>
      <c r="BS1117" s="12"/>
      <c r="BT1117" s="12"/>
      <c r="BU1117" s="12"/>
      <c r="BV1117" s="12"/>
      <c r="BW1117" s="12"/>
      <c r="BX1117" s="12"/>
      <c r="BY1117" s="12"/>
      <c r="BZ1117" s="12"/>
      <c r="CA1117" s="12"/>
      <c r="CB1117" s="12"/>
      <c r="CC1117" s="12"/>
      <c r="CD1117" s="12"/>
      <c r="CE1117" s="12"/>
      <c r="CF1117" s="12"/>
      <c r="CG1117" s="12"/>
      <c r="CH1117" s="12"/>
      <c r="CI1117" s="12"/>
      <c r="CJ1117" s="12"/>
      <c r="CK1117" s="12"/>
      <c r="CL1117" s="12"/>
      <c r="CM1117" s="12"/>
      <c r="CN1117" s="12"/>
      <c r="CO1117" s="12"/>
      <c r="CP1117" s="12"/>
      <c r="CQ1117" s="12"/>
      <c r="CR1117" s="12"/>
      <c r="CS1117" s="12"/>
      <c r="CT1117" s="12"/>
      <c r="CU1117" s="12"/>
      <c r="CV1117" s="12"/>
      <c r="CW1117" s="12"/>
      <c r="CX1117" s="12"/>
      <c r="CY1117" s="12"/>
      <c r="CZ1117" s="12"/>
      <c r="DA1117" s="12"/>
      <c r="DB1117" s="12"/>
      <c r="DC1117" s="12"/>
      <c r="DD1117" s="12"/>
      <c r="DE1117" s="12"/>
      <c r="DF1117" s="12"/>
      <c r="DG1117" s="12"/>
      <c r="DH1117" s="12"/>
      <c r="DI1117" s="12"/>
      <c r="DJ1117" s="12"/>
      <c r="DK1117" s="12"/>
      <c r="DL1117" s="12"/>
      <c r="DM1117" s="12"/>
      <c r="DN1117" s="12"/>
      <c r="DO1117" s="12"/>
      <c r="DP1117" s="12"/>
      <c r="DQ1117" s="12"/>
      <c r="DR1117" s="12"/>
      <c r="DS1117" s="12"/>
      <c r="DT1117" s="12"/>
      <c r="DU1117" s="12"/>
      <c r="DV1117" s="12"/>
      <c r="DW1117" s="12"/>
      <c r="DX1117" s="12"/>
      <c r="DY1117" s="12"/>
      <c r="DZ1117" s="12"/>
      <c r="EA1117" s="12"/>
      <c r="EB1117" s="12"/>
      <c r="EC1117" s="12"/>
      <c r="ED1117" s="12"/>
      <c r="EE1117" s="12"/>
      <c r="EF1117" s="12"/>
      <c r="EG1117" s="12"/>
      <c r="EH1117" s="12"/>
      <c r="EI1117" s="12"/>
      <c r="EJ1117" s="12"/>
      <c r="EK1117" s="12"/>
      <c r="EL1117" s="12"/>
      <c r="EM1117" s="12"/>
      <c r="EN1117" s="12"/>
      <c r="EO1117" s="12"/>
      <c r="EP1117" s="12"/>
      <c r="EQ1117" s="12"/>
      <c r="ER1117" s="12"/>
      <c r="ES1117" s="12"/>
      <c r="ET1117" s="12"/>
      <c r="EU1117" s="12"/>
      <c r="EV1117" s="12"/>
      <c r="EW1117" s="12"/>
      <c r="EX1117" s="12"/>
      <c r="EY1117" s="12"/>
      <c r="EZ1117" s="12"/>
      <c r="FA1117" s="12"/>
      <c r="FB1117" s="12"/>
      <c r="FC1117" s="12"/>
      <c r="FD1117" s="12"/>
      <c r="FE1117" s="12"/>
      <c r="FF1117" s="12"/>
      <c r="FG1117" s="12"/>
      <c r="FH1117" s="12"/>
      <c r="FI1117" s="12"/>
      <c r="FJ1117" s="12"/>
      <c r="FK1117" s="12"/>
      <c r="FL1117" s="12"/>
      <c r="FM1117" s="12"/>
      <c r="FN1117" s="12"/>
      <c r="FO1117" s="12"/>
      <c r="FP1117" s="12"/>
      <c r="FQ1117" s="12"/>
      <c r="FR1117" s="12"/>
      <c r="FS1117" s="12"/>
      <c r="FT1117" s="12"/>
      <c r="FU1117" s="12"/>
      <c r="FV1117" s="12"/>
      <c r="FW1117" s="12"/>
      <c r="FX1117" s="12"/>
      <c r="FY1117" s="12"/>
      <c r="FZ1117" s="12"/>
      <c r="GA1117" s="12"/>
      <c r="GB1117" s="12"/>
      <c r="GC1117" s="12"/>
      <c r="GD1117" s="12"/>
      <c r="GE1117" s="12"/>
      <c r="GF1117" s="12"/>
      <c r="GG1117" s="12"/>
      <c r="GH1117" s="12"/>
      <c r="GI1117" s="12"/>
      <c r="GJ1117" s="12"/>
      <c r="GK1117" s="12"/>
      <c r="GL1117" s="12"/>
      <c r="GM1117" s="12"/>
      <c r="GN1117" s="12"/>
      <c r="GO1117" s="12"/>
      <c r="GP1117" s="12"/>
      <c r="GQ1117" s="12"/>
      <c r="GR1117" s="12"/>
      <c r="GS1117" s="12"/>
      <c r="GT1117" s="12"/>
      <c r="GU1117" s="12"/>
      <c r="GV1117" s="12"/>
      <c r="GW1117" s="12"/>
      <c r="GX1117" s="12"/>
      <c r="GY1117" s="12"/>
      <c r="GZ1117" s="12"/>
      <c r="HA1117" s="12"/>
      <c r="HB1117" s="12"/>
      <c r="HC1117" s="12"/>
      <c r="HD1117" s="12"/>
      <c r="HE1117" s="12"/>
      <c r="HF1117" s="12"/>
      <c r="HG1117" s="12"/>
      <c r="HH1117" s="12"/>
      <c r="HI1117" s="12"/>
      <c r="HJ1117" s="12"/>
      <c r="HK1117" s="12"/>
      <c r="HL1117" s="12"/>
      <c r="HM1117" s="12"/>
      <c r="HN1117" s="12"/>
      <c r="HO1117" s="12"/>
      <c r="HP1117" s="12"/>
      <c r="HQ1117" s="12"/>
      <c r="HR1117" s="12"/>
      <c r="HS1117" s="12"/>
      <c r="HT1117" s="12"/>
      <c r="HU1117" s="12"/>
      <c r="HV1117" s="12"/>
      <c r="HW1117" s="12"/>
      <c r="HX1117" s="12"/>
      <c r="HY1117" s="12"/>
      <c r="HZ1117" s="12"/>
      <c r="IA1117" s="12"/>
    </row>
    <row r="1118" spans="1:235" s="1" customFormat="1" ht="18" customHeight="1" x14ac:dyDescent="0.25">
      <c r="A1118" s="16" t="s">
        <v>12157</v>
      </c>
      <c r="B1118" s="3" t="str">
        <f t="shared" si="30"/>
        <v>WCat</v>
      </c>
      <c r="C1118" s="16"/>
      <c r="D1118" s="17"/>
      <c r="E1118" s="16"/>
      <c r="F1118" s="16"/>
      <c r="G1118" s="16" t="s">
        <v>12</v>
      </c>
      <c r="H1118" s="84" t="s">
        <v>407</v>
      </c>
      <c r="I1118" s="15" t="s">
        <v>12158</v>
      </c>
      <c r="J1118" s="8"/>
      <c r="K1118" s="7"/>
      <c r="L1118" s="179"/>
      <c r="M1118" s="277"/>
      <c r="N1118" s="126"/>
    </row>
    <row r="1119" spans="1:235" s="1" customFormat="1" ht="18" customHeight="1" x14ac:dyDescent="0.25">
      <c r="A1119" s="16" t="s">
        <v>12159</v>
      </c>
      <c r="B1119" s="3" t="str">
        <f t="shared" si="30"/>
        <v>WCat</v>
      </c>
      <c r="C1119" s="16"/>
      <c r="D1119" s="17"/>
      <c r="E1119" s="16"/>
      <c r="F1119" s="16"/>
      <c r="G1119" s="16" t="s">
        <v>12</v>
      </c>
      <c r="H1119" s="84" t="s">
        <v>407</v>
      </c>
      <c r="I1119" s="15" t="s">
        <v>12160</v>
      </c>
      <c r="J1119" s="8"/>
      <c r="K1119" s="7"/>
      <c r="L1119" s="179"/>
      <c r="M1119" s="277"/>
      <c r="N1119" s="126"/>
    </row>
    <row r="1120" spans="1:235" s="1" customFormat="1" ht="18" customHeight="1" x14ac:dyDescent="0.25">
      <c r="A1120" s="16" t="s">
        <v>12161</v>
      </c>
      <c r="B1120" s="3" t="str">
        <f t="shared" si="30"/>
        <v>WCat</v>
      </c>
      <c r="C1120" s="16"/>
      <c r="D1120" s="17"/>
      <c r="E1120" s="16"/>
      <c r="F1120" s="16"/>
      <c r="G1120" s="16" t="s">
        <v>12</v>
      </c>
      <c r="H1120" s="84" t="s">
        <v>407</v>
      </c>
      <c r="I1120" s="15" t="s">
        <v>12162</v>
      </c>
      <c r="J1120" s="16"/>
      <c r="K1120" s="18"/>
      <c r="L1120" s="179"/>
      <c r="M1120" s="277"/>
      <c r="N1120" s="126"/>
      <c r="AK1120" s="12"/>
      <c r="AL1120" s="12"/>
      <c r="AM1120" s="12"/>
      <c r="AN1120" s="12"/>
      <c r="AO1120" s="12"/>
      <c r="AP1120" s="12"/>
      <c r="AQ1120" s="12"/>
      <c r="AR1120" s="12"/>
      <c r="AS1120" s="12"/>
      <c r="AT1120" s="12"/>
      <c r="AU1120" s="12"/>
      <c r="AV1120" s="12"/>
      <c r="AW1120" s="12"/>
      <c r="AX1120" s="12"/>
      <c r="AY1120" s="12"/>
      <c r="AZ1120" s="12"/>
      <c r="BA1120" s="12"/>
      <c r="BB1120" s="12"/>
      <c r="BC1120" s="12"/>
      <c r="BD1120" s="12"/>
      <c r="BE1120" s="12"/>
      <c r="BF1120" s="12"/>
      <c r="BG1120" s="12"/>
      <c r="BH1120" s="12"/>
      <c r="BI1120" s="12"/>
      <c r="BJ1120" s="12"/>
      <c r="BK1120" s="12"/>
      <c r="BL1120" s="12"/>
      <c r="BM1120" s="12"/>
      <c r="BN1120" s="12"/>
      <c r="BO1120" s="12"/>
      <c r="BP1120" s="12"/>
      <c r="BQ1120" s="12"/>
      <c r="BR1120" s="12"/>
      <c r="BS1120" s="12"/>
      <c r="BT1120" s="12"/>
      <c r="BU1120" s="12"/>
      <c r="BV1120" s="12"/>
      <c r="BW1120" s="12"/>
      <c r="BX1120" s="12"/>
      <c r="BY1120" s="12"/>
      <c r="BZ1120" s="12"/>
      <c r="CA1120" s="12"/>
      <c r="CB1120" s="12"/>
      <c r="CC1120" s="12"/>
      <c r="CD1120" s="12"/>
      <c r="CE1120" s="12"/>
      <c r="CF1120" s="12"/>
      <c r="CG1120" s="12"/>
      <c r="CH1120" s="12"/>
      <c r="CI1120" s="12"/>
      <c r="CJ1120" s="12"/>
      <c r="CK1120" s="12"/>
      <c r="CL1120" s="12"/>
      <c r="CM1120" s="12"/>
      <c r="CN1120" s="12"/>
      <c r="CO1120" s="12"/>
      <c r="CP1120" s="12"/>
      <c r="CQ1120" s="12"/>
      <c r="CR1120" s="12"/>
      <c r="CS1120" s="12"/>
      <c r="CT1120" s="12"/>
      <c r="CU1120" s="12"/>
      <c r="CV1120" s="12"/>
      <c r="CW1120" s="12"/>
      <c r="CX1120" s="12"/>
      <c r="CY1120" s="12"/>
      <c r="CZ1120" s="12"/>
      <c r="DA1120" s="12"/>
      <c r="DB1120" s="12"/>
      <c r="DC1120" s="12"/>
      <c r="DD1120" s="12"/>
      <c r="DE1120" s="12"/>
      <c r="DF1120" s="12"/>
      <c r="DG1120" s="12"/>
      <c r="DH1120" s="12"/>
      <c r="DI1120" s="12"/>
      <c r="DJ1120" s="12"/>
      <c r="DK1120" s="12"/>
      <c r="DL1120" s="12"/>
      <c r="DM1120" s="12"/>
      <c r="DN1120" s="12"/>
      <c r="DO1120" s="12"/>
      <c r="DP1120" s="12"/>
      <c r="DQ1120" s="12"/>
      <c r="DR1120" s="12"/>
      <c r="DS1120" s="12"/>
      <c r="DT1120" s="12"/>
      <c r="DU1120" s="12"/>
      <c r="DV1120" s="12"/>
      <c r="DW1120" s="12"/>
      <c r="DX1120" s="12"/>
      <c r="DY1120" s="12"/>
      <c r="DZ1120" s="12"/>
      <c r="EA1120" s="12"/>
      <c r="EB1120" s="12"/>
      <c r="EC1120" s="12"/>
      <c r="ED1120" s="12"/>
      <c r="EE1120" s="12"/>
      <c r="EF1120" s="12"/>
      <c r="EG1120" s="12"/>
      <c r="EH1120" s="12"/>
      <c r="EI1120" s="12"/>
      <c r="EJ1120" s="12"/>
      <c r="EK1120" s="12"/>
      <c r="EL1120" s="12"/>
      <c r="EM1120" s="12"/>
      <c r="EN1120" s="12"/>
      <c r="EO1120" s="12"/>
      <c r="EP1120" s="12"/>
      <c r="EQ1120" s="12"/>
      <c r="ER1120" s="12"/>
      <c r="ES1120" s="12"/>
      <c r="ET1120" s="12"/>
      <c r="EU1120" s="12"/>
      <c r="EV1120" s="12"/>
      <c r="EW1120" s="12"/>
      <c r="EX1120" s="12"/>
      <c r="EY1120" s="12"/>
      <c r="EZ1120" s="12"/>
      <c r="FA1120" s="12"/>
      <c r="FB1120" s="12"/>
      <c r="FC1120" s="12"/>
      <c r="FD1120" s="12"/>
      <c r="FE1120" s="12"/>
      <c r="FF1120" s="12"/>
      <c r="FG1120" s="12"/>
      <c r="FH1120" s="12"/>
      <c r="FI1120" s="12"/>
      <c r="FJ1120" s="12"/>
      <c r="FK1120" s="12"/>
      <c r="FL1120" s="12"/>
      <c r="FM1120" s="12"/>
      <c r="FN1120" s="12"/>
      <c r="FO1120" s="12"/>
      <c r="FP1120" s="12"/>
      <c r="FQ1120" s="12"/>
      <c r="FR1120" s="12"/>
      <c r="FS1120" s="12"/>
      <c r="FT1120" s="12"/>
      <c r="FU1120" s="12"/>
      <c r="FV1120" s="12"/>
      <c r="FW1120" s="12"/>
      <c r="FX1120" s="12"/>
      <c r="FY1120" s="12"/>
      <c r="FZ1120" s="12"/>
      <c r="GA1120" s="12"/>
      <c r="GB1120" s="12"/>
      <c r="GC1120" s="12"/>
      <c r="GD1120" s="12"/>
      <c r="GE1120" s="12"/>
      <c r="GF1120" s="12"/>
      <c r="GG1120" s="12"/>
      <c r="GH1120" s="12"/>
      <c r="GI1120" s="12"/>
      <c r="GJ1120" s="12"/>
      <c r="GK1120" s="12"/>
      <c r="GL1120" s="12"/>
      <c r="GM1120" s="12"/>
      <c r="GN1120" s="12"/>
      <c r="GO1120" s="12"/>
      <c r="GP1120" s="12"/>
      <c r="GQ1120" s="12"/>
      <c r="GR1120" s="12"/>
      <c r="GS1120" s="12"/>
      <c r="GT1120" s="12"/>
      <c r="GU1120" s="12"/>
      <c r="GV1120" s="12"/>
      <c r="GW1120" s="12"/>
      <c r="GX1120" s="12"/>
      <c r="GY1120" s="12"/>
      <c r="GZ1120" s="12"/>
      <c r="HA1120" s="12"/>
      <c r="HB1120" s="12"/>
      <c r="HC1120" s="12"/>
      <c r="HD1120" s="12"/>
      <c r="HE1120" s="12"/>
      <c r="HF1120" s="12"/>
      <c r="HG1120" s="12"/>
      <c r="HH1120" s="12"/>
      <c r="HI1120" s="12"/>
      <c r="HJ1120" s="12"/>
      <c r="HK1120" s="12"/>
      <c r="HL1120" s="12"/>
      <c r="HM1120" s="12"/>
      <c r="HN1120" s="12"/>
      <c r="HO1120" s="12"/>
      <c r="HP1120" s="12"/>
      <c r="HQ1120" s="12"/>
      <c r="HR1120" s="12"/>
      <c r="HS1120" s="12"/>
      <c r="HT1120" s="12"/>
      <c r="HU1120" s="12"/>
      <c r="HV1120" s="12"/>
      <c r="HW1120" s="12"/>
      <c r="HX1120" s="12"/>
      <c r="HY1120" s="12"/>
      <c r="HZ1120" s="12"/>
      <c r="IA1120" s="12"/>
    </row>
    <row r="1121" spans="1:235" s="1" customFormat="1" ht="18" customHeight="1" x14ac:dyDescent="0.25">
      <c r="A1121" s="16" t="s">
        <v>12163</v>
      </c>
      <c r="B1121" s="3" t="str">
        <f t="shared" si="30"/>
        <v>WCat</v>
      </c>
      <c r="C1121" s="16"/>
      <c r="D1121" s="17"/>
      <c r="E1121" s="16"/>
      <c r="F1121" s="16"/>
      <c r="G1121" s="16" t="s">
        <v>12</v>
      </c>
      <c r="H1121" s="84" t="s">
        <v>407</v>
      </c>
      <c r="I1121" s="15" t="s">
        <v>12164</v>
      </c>
      <c r="J1121" s="8"/>
      <c r="K1121" s="7"/>
      <c r="L1121" s="179"/>
      <c r="M1121" s="277"/>
      <c r="N1121" s="126"/>
    </row>
    <row r="1122" spans="1:235" s="1" customFormat="1" ht="18" customHeight="1" x14ac:dyDescent="0.25">
      <c r="A1122" s="16" t="s">
        <v>12165</v>
      </c>
      <c r="B1122" s="3" t="str">
        <f t="shared" si="30"/>
        <v>WCat</v>
      </c>
      <c r="C1122" s="16"/>
      <c r="D1122" s="17"/>
      <c r="E1122" s="16"/>
      <c r="F1122" s="16"/>
      <c r="G1122" s="16" t="s">
        <v>12</v>
      </c>
      <c r="H1122" s="84" t="s">
        <v>407</v>
      </c>
      <c r="I1122" s="15" t="s">
        <v>12166</v>
      </c>
      <c r="J1122" s="8"/>
      <c r="K1122" s="7"/>
      <c r="L1122" s="179"/>
      <c r="M1122" s="277"/>
      <c r="N1122" s="126"/>
    </row>
    <row r="1123" spans="1:235" s="1" customFormat="1" ht="18" customHeight="1" x14ac:dyDescent="0.25">
      <c r="A1123" s="16" t="s">
        <v>12167</v>
      </c>
      <c r="B1123" s="3" t="str">
        <f t="shared" si="30"/>
        <v>WCat</v>
      </c>
      <c r="C1123" s="16"/>
      <c r="D1123" s="17"/>
      <c r="E1123" s="16"/>
      <c r="F1123" s="16"/>
      <c r="G1123" s="16" t="s">
        <v>12</v>
      </c>
      <c r="H1123" s="84" t="s">
        <v>407</v>
      </c>
      <c r="I1123" s="15" t="s">
        <v>12168</v>
      </c>
      <c r="J1123" s="16"/>
      <c r="K1123" s="18"/>
      <c r="L1123" s="179"/>
      <c r="M1123" s="277"/>
      <c r="N1123" s="126"/>
    </row>
    <row r="1124" spans="1:235" s="1" customFormat="1" ht="18" customHeight="1" x14ac:dyDescent="0.25">
      <c r="A1124" s="16" t="s">
        <v>6475</v>
      </c>
      <c r="B1124" s="3" t="str">
        <f t="shared" si="30"/>
        <v>WCat</v>
      </c>
      <c r="C1124" s="16"/>
      <c r="D1124" s="17"/>
      <c r="E1124" s="16"/>
      <c r="F1124" s="16"/>
      <c r="G1124" s="16" t="s">
        <v>12</v>
      </c>
      <c r="H1124" s="84" t="s">
        <v>407</v>
      </c>
      <c r="I1124" s="15" t="s">
        <v>6476</v>
      </c>
      <c r="J1124" s="16"/>
      <c r="K1124" s="18"/>
      <c r="L1124" s="179"/>
      <c r="M1124" s="277"/>
      <c r="N1124" s="126"/>
    </row>
    <row r="1125" spans="1:235" s="1" customFormat="1" ht="18" customHeight="1" x14ac:dyDescent="0.25">
      <c r="A1125" s="16" t="s">
        <v>12169</v>
      </c>
      <c r="B1125" s="3" t="str">
        <f t="shared" si="30"/>
        <v>WCat</v>
      </c>
      <c r="C1125" s="16"/>
      <c r="D1125" s="17"/>
      <c r="E1125" s="16"/>
      <c r="F1125" s="16"/>
      <c r="G1125" s="16" t="s">
        <v>12</v>
      </c>
      <c r="H1125" s="84" t="s">
        <v>407</v>
      </c>
      <c r="I1125" s="15" t="s">
        <v>12170</v>
      </c>
      <c r="J1125" s="16"/>
      <c r="K1125" s="18"/>
      <c r="L1125" s="179"/>
      <c r="M1125" s="277"/>
      <c r="N1125" s="126"/>
    </row>
    <row r="1126" spans="1:235" s="1" customFormat="1" ht="18" customHeight="1" x14ac:dyDescent="0.25">
      <c r="A1126" s="16" t="s">
        <v>12171</v>
      </c>
      <c r="B1126" s="3" t="str">
        <f t="shared" si="30"/>
        <v>WCat</v>
      </c>
      <c r="C1126" s="16"/>
      <c r="D1126" s="17"/>
      <c r="E1126" s="16"/>
      <c r="F1126" s="16"/>
      <c r="G1126" s="16" t="s">
        <v>12</v>
      </c>
      <c r="H1126" s="84" t="s">
        <v>407</v>
      </c>
      <c r="I1126" s="15" t="s">
        <v>12172</v>
      </c>
      <c r="J1126" s="8"/>
      <c r="K1126" s="7"/>
      <c r="L1126" s="179"/>
      <c r="M1126" s="277"/>
      <c r="N1126" s="126"/>
    </row>
    <row r="1127" spans="1:235" s="1" customFormat="1" ht="18" customHeight="1" x14ac:dyDescent="0.25">
      <c r="A1127" s="16" t="s">
        <v>12173</v>
      </c>
      <c r="B1127" s="3" t="str">
        <f t="shared" si="30"/>
        <v>WCat</v>
      </c>
      <c r="C1127" s="16"/>
      <c r="D1127" s="17"/>
      <c r="E1127" s="16"/>
      <c r="F1127" s="16"/>
      <c r="G1127" s="16" t="s">
        <v>12</v>
      </c>
      <c r="H1127" s="84" t="s">
        <v>407</v>
      </c>
      <c r="I1127" s="15" t="s">
        <v>12174</v>
      </c>
      <c r="J1127" s="16"/>
      <c r="K1127" s="18"/>
      <c r="L1127" s="179"/>
      <c r="M1127" s="277"/>
      <c r="N1127" s="126"/>
    </row>
    <row r="1128" spans="1:235" s="1" customFormat="1" ht="18" customHeight="1" x14ac:dyDescent="0.25">
      <c r="A1128" s="16" t="s">
        <v>12175</v>
      </c>
      <c r="B1128" s="3" t="str">
        <f t="shared" si="30"/>
        <v>WCat</v>
      </c>
      <c r="C1128" s="16"/>
      <c r="D1128" s="17"/>
      <c r="E1128" s="16"/>
      <c r="F1128" s="16"/>
      <c r="G1128" s="16" t="s">
        <v>12</v>
      </c>
      <c r="H1128" s="84" t="s">
        <v>407</v>
      </c>
      <c r="I1128" s="15" t="s">
        <v>12176</v>
      </c>
      <c r="J1128" s="8"/>
      <c r="K1128" s="7"/>
      <c r="L1128" s="179"/>
      <c r="M1128" s="277"/>
      <c r="N1128" s="126"/>
      <c r="AK1128" s="12"/>
      <c r="AL1128" s="12"/>
      <c r="AM1128" s="12"/>
      <c r="AN1128" s="12"/>
      <c r="AO1128" s="12"/>
      <c r="AP1128" s="12"/>
      <c r="AQ1128" s="12"/>
      <c r="AR1128" s="12"/>
      <c r="AS1128" s="12"/>
      <c r="AT1128" s="12"/>
      <c r="AU1128" s="12"/>
      <c r="AV1128" s="12"/>
      <c r="AW1128" s="12"/>
      <c r="AX1128" s="12"/>
      <c r="AY1128" s="12"/>
      <c r="AZ1128" s="12"/>
      <c r="BA1128" s="12"/>
      <c r="BB1128" s="12"/>
      <c r="BC1128" s="12"/>
      <c r="BD1128" s="12"/>
      <c r="BE1128" s="12"/>
      <c r="BF1128" s="12"/>
      <c r="BG1128" s="12"/>
      <c r="BH1128" s="12"/>
      <c r="BI1128" s="12"/>
      <c r="BJ1128" s="12"/>
      <c r="BK1128" s="12"/>
      <c r="BL1128" s="12"/>
      <c r="BM1128" s="12"/>
      <c r="BN1128" s="12"/>
      <c r="BO1128" s="12"/>
      <c r="BP1128" s="12"/>
      <c r="BQ1128" s="12"/>
      <c r="BR1128" s="12"/>
      <c r="BS1128" s="12"/>
      <c r="BT1128" s="12"/>
      <c r="BU1128" s="12"/>
      <c r="BV1128" s="12"/>
      <c r="BW1128" s="12"/>
      <c r="BX1128" s="12"/>
      <c r="BY1128" s="12"/>
      <c r="BZ1128" s="12"/>
      <c r="CA1128" s="12"/>
      <c r="CB1128" s="12"/>
      <c r="CC1128" s="12"/>
      <c r="CD1128" s="12"/>
      <c r="CE1128" s="12"/>
      <c r="CF1128" s="12"/>
      <c r="CG1128" s="12"/>
      <c r="CH1128" s="12"/>
      <c r="CI1128" s="12"/>
      <c r="CJ1128" s="12"/>
      <c r="CK1128" s="12"/>
      <c r="CL1128" s="12"/>
      <c r="CM1128" s="12"/>
      <c r="CN1128" s="12"/>
      <c r="CO1128" s="12"/>
      <c r="CP1128" s="12"/>
      <c r="CQ1128" s="12"/>
      <c r="CR1128" s="12"/>
      <c r="CS1128" s="12"/>
      <c r="CT1128" s="12"/>
      <c r="CU1128" s="12"/>
      <c r="CV1128" s="12"/>
      <c r="CW1128" s="12"/>
      <c r="CX1128" s="12"/>
      <c r="CY1128" s="12"/>
      <c r="CZ1128" s="12"/>
      <c r="DA1128" s="12"/>
      <c r="DB1128" s="12"/>
      <c r="DC1128" s="12"/>
      <c r="DD1128" s="12"/>
      <c r="DE1128" s="12"/>
      <c r="DF1128" s="12"/>
      <c r="DG1128" s="12"/>
      <c r="DH1128" s="12"/>
      <c r="DI1128" s="12"/>
      <c r="DJ1128" s="12"/>
      <c r="DK1128" s="12"/>
      <c r="DL1128" s="12"/>
      <c r="DM1128" s="12"/>
      <c r="DN1128" s="12"/>
      <c r="DO1128" s="12"/>
      <c r="DP1128" s="12"/>
      <c r="DQ1128" s="12"/>
      <c r="DR1128" s="12"/>
      <c r="DS1128" s="12"/>
      <c r="DT1128" s="12"/>
      <c r="DU1128" s="12"/>
      <c r="DV1128" s="12"/>
      <c r="DW1128" s="12"/>
      <c r="DX1128" s="12"/>
      <c r="DY1128" s="12"/>
      <c r="DZ1128" s="12"/>
      <c r="EA1128" s="12"/>
      <c r="EB1128" s="12"/>
      <c r="EC1128" s="12"/>
      <c r="ED1128" s="12"/>
      <c r="EE1128" s="12"/>
      <c r="EF1128" s="12"/>
      <c r="EG1128" s="12"/>
      <c r="EH1128" s="12"/>
      <c r="EI1128" s="12"/>
      <c r="EJ1128" s="12"/>
      <c r="EK1128" s="12"/>
      <c r="EL1128" s="12"/>
      <c r="EM1128" s="12"/>
      <c r="EN1128" s="12"/>
      <c r="EO1128" s="12"/>
      <c r="EP1128" s="12"/>
      <c r="EQ1128" s="12"/>
      <c r="ER1128" s="12"/>
      <c r="ES1128" s="12"/>
      <c r="ET1128" s="12"/>
      <c r="EU1128" s="12"/>
      <c r="EV1128" s="12"/>
      <c r="EW1128" s="12"/>
      <c r="EX1128" s="12"/>
      <c r="EY1128" s="12"/>
      <c r="EZ1128" s="12"/>
      <c r="FA1128" s="12"/>
      <c r="FB1128" s="12"/>
      <c r="FC1128" s="12"/>
      <c r="FD1128" s="12"/>
      <c r="FE1128" s="12"/>
      <c r="FF1128" s="12"/>
      <c r="FG1128" s="12"/>
      <c r="FH1128" s="12"/>
      <c r="FI1128" s="12"/>
      <c r="FJ1128" s="12"/>
      <c r="FK1128" s="12"/>
      <c r="FL1128" s="12"/>
      <c r="FM1128" s="12"/>
      <c r="FN1128" s="12"/>
      <c r="FO1128" s="12"/>
      <c r="FP1128" s="12"/>
      <c r="FQ1128" s="12"/>
      <c r="FR1128" s="12"/>
      <c r="FS1128" s="12"/>
      <c r="FT1128" s="12"/>
      <c r="FU1128" s="12"/>
      <c r="FV1128" s="12"/>
      <c r="FW1128" s="12"/>
      <c r="FX1128" s="12"/>
      <c r="FY1128" s="12"/>
      <c r="FZ1128" s="12"/>
      <c r="GA1128" s="12"/>
      <c r="GB1128" s="12"/>
      <c r="GC1128" s="12"/>
      <c r="GD1128" s="12"/>
      <c r="GE1128" s="12"/>
      <c r="GF1128" s="12"/>
      <c r="GG1128" s="12"/>
      <c r="GH1128" s="12"/>
      <c r="GI1128" s="12"/>
      <c r="GJ1128" s="12"/>
      <c r="GK1128" s="12"/>
      <c r="GL1128" s="12"/>
      <c r="GM1128" s="12"/>
      <c r="GN1128" s="12"/>
      <c r="GO1128" s="12"/>
      <c r="GP1128" s="12"/>
      <c r="GQ1128" s="12"/>
      <c r="GR1128" s="12"/>
      <c r="GS1128" s="12"/>
      <c r="GT1128" s="12"/>
      <c r="GU1128" s="12"/>
      <c r="GV1128" s="12"/>
      <c r="GW1128" s="12"/>
      <c r="GX1128" s="12"/>
      <c r="GY1128" s="12"/>
      <c r="GZ1128" s="12"/>
      <c r="HA1128" s="12"/>
      <c r="HB1128" s="12"/>
      <c r="HC1128" s="12"/>
      <c r="HD1128" s="12"/>
      <c r="HE1128" s="12"/>
      <c r="HF1128" s="12"/>
      <c r="HG1128" s="12"/>
      <c r="HH1128" s="12"/>
      <c r="HI1128" s="12"/>
      <c r="HJ1128" s="12"/>
      <c r="HK1128" s="12"/>
      <c r="HL1128" s="12"/>
      <c r="HM1128" s="12"/>
      <c r="HN1128" s="12"/>
      <c r="HO1128" s="12"/>
      <c r="HP1128" s="12"/>
      <c r="HQ1128" s="12"/>
      <c r="HR1128" s="12"/>
      <c r="HS1128" s="12"/>
      <c r="HT1128" s="12"/>
      <c r="HU1128" s="12"/>
      <c r="HV1128" s="12"/>
      <c r="HW1128" s="12"/>
      <c r="HX1128" s="12"/>
      <c r="HY1128" s="12"/>
      <c r="HZ1128" s="12"/>
      <c r="IA1128" s="12"/>
    </row>
    <row r="1129" spans="1:235" s="1" customFormat="1" ht="18" customHeight="1" x14ac:dyDescent="0.25">
      <c r="A1129" s="16" t="s">
        <v>12177</v>
      </c>
      <c r="B1129" s="3" t="str">
        <f t="shared" si="30"/>
        <v>WCat</v>
      </c>
      <c r="C1129" s="16"/>
      <c r="D1129" s="17"/>
      <c r="E1129" s="16"/>
      <c r="F1129" s="16"/>
      <c r="G1129" s="16" t="s">
        <v>12</v>
      </c>
      <c r="H1129" s="84" t="s">
        <v>407</v>
      </c>
      <c r="I1129" s="15" t="s">
        <v>12178</v>
      </c>
      <c r="J1129" s="8"/>
      <c r="K1129" s="7"/>
      <c r="L1129" s="179"/>
      <c r="M1129" s="277"/>
      <c r="N1129" s="126"/>
    </row>
    <row r="1130" spans="1:235" s="1" customFormat="1" ht="18" customHeight="1" x14ac:dyDescent="0.25">
      <c r="A1130" s="16" t="s">
        <v>12179</v>
      </c>
      <c r="B1130" s="3" t="str">
        <f t="shared" si="30"/>
        <v>WCat</v>
      </c>
      <c r="C1130" s="16"/>
      <c r="D1130" s="17"/>
      <c r="E1130" s="16"/>
      <c r="F1130" s="16"/>
      <c r="G1130" s="16" t="s">
        <v>12</v>
      </c>
      <c r="H1130" s="84" t="s">
        <v>407</v>
      </c>
      <c r="I1130" s="15" t="s">
        <v>12180</v>
      </c>
      <c r="J1130" s="16"/>
      <c r="K1130" s="18"/>
      <c r="L1130" s="179"/>
      <c r="M1130" s="277"/>
      <c r="N1130" s="126"/>
      <c r="AK1130" s="12"/>
      <c r="AL1130" s="12"/>
      <c r="AM1130" s="12"/>
      <c r="AN1130" s="12"/>
      <c r="AO1130" s="12"/>
      <c r="AP1130" s="12"/>
      <c r="AQ1130" s="12"/>
      <c r="AR1130" s="12"/>
      <c r="AS1130" s="12"/>
      <c r="AT1130" s="12"/>
      <c r="AU1130" s="12"/>
      <c r="AV1130" s="12"/>
      <c r="AW1130" s="12"/>
      <c r="AX1130" s="12"/>
      <c r="AY1130" s="12"/>
      <c r="AZ1130" s="12"/>
      <c r="BA1130" s="12"/>
      <c r="BB1130" s="12"/>
      <c r="BC1130" s="12"/>
      <c r="BD1130" s="12"/>
      <c r="BE1130" s="12"/>
      <c r="BF1130" s="12"/>
      <c r="BG1130" s="12"/>
      <c r="BH1130" s="12"/>
      <c r="BI1130" s="12"/>
      <c r="BJ1130" s="12"/>
      <c r="BK1130" s="12"/>
      <c r="BL1130" s="12"/>
      <c r="BM1130" s="12"/>
      <c r="BN1130" s="12"/>
      <c r="BO1130" s="12"/>
      <c r="BP1130" s="12"/>
      <c r="BQ1130" s="12"/>
      <c r="BR1130" s="12"/>
      <c r="BS1130" s="12"/>
      <c r="BT1130" s="12"/>
      <c r="BU1130" s="12"/>
      <c r="BV1130" s="12"/>
      <c r="BW1130" s="12"/>
      <c r="BX1130" s="12"/>
      <c r="BY1130" s="12"/>
      <c r="BZ1130" s="12"/>
      <c r="CA1130" s="12"/>
      <c r="CB1130" s="12"/>
      <c r="CC1130" s="12"/>
      <c r="CD1130" s="12"/>
      <c r="CE1130" s="12"/>
      <c r="CF1130" s="12"/>
      <c r="CG1130" s="12"/>
      <c r="CH1130" s="12"/>
      <c r="CI1130" s="12"/>
      <c r="CJ1130" s="12"/>
      <c r="CK1130" s="12"/>
      <c r="CL1130" s="12"/>
      <c r="CM1130" s="12"/>
      <c r="CN1130" s="12"/>
      <c r="CO1130" s="12"/>
      <c r="CP1130" s="12"/>
      <c r="CQ1130" s="12"/>
      <c r="CR1130" s="12"/>
      <c r="CS1130" s="12"/>
      <c r="CT1130" s="12"/>
      <c r="CU1130" s="12"/>
      <c r="CV1130" s="12"/>
      <c r="CW1130" s="12"/>
      <c r="CX1130" s="12"/>
      <c r="CY1130" s="12"/>
      <c r="CZ1130" s="12"/>
      <c r="DA1130" s="12"/>
      <c r="DB1130" s="12"/>
      <c r="DC1130" s="12"/>
      <c r="DD1130" s="12"/>
      <c r="DE1130" s="12"/>
      <c r="DF1130" s="12"/>
      <c r="DG1130" s="12"/>
      <c r="DH1130" s="12"/>
      <c r="DI1130" s="12"/>
      <c r="DJ1130" s="12"/>
      <c r="DK1130" s="12"/>
      <c r="DL1130" s="12"/>
      <c r="DM1130" s="12"/>
      <c r="DN1130" s="12"/>
      <c r="DO1130" s="12"/>
      <c r="DP1130" s="12"/>
      <c r="DQ1130" s="12"/>
      <c r="DR1130" s="12"/>
      <c r="DS1130" s="12"/>
      <c r="DT1130" s="12"/>
      <c r="DU1130" s="12"/>
      <c r="DV1130" s="12"/>
      <c r="DW1130" s="12"/>
      <c r="DX1130" s="12"/>
      <c r="DY1130" s="12"/>
      <c r="DZ1130" s="12"/>
      <c r="EA1130" s="12"/>
      <c r="EB1130" s="12"/>
      <c r="EC1130" s="12"/>
      <c r="ED1130" s="12"/>
      <c r="EE1130" s="12"/>
      <c r="EF1130" s="12"/>
      <c r="EG1130" s="12"/>
      <c r="EH1130" s="12"/>
      <c r="EI1130" s="12"/>
      <c r="EJ1130" s="12"/>
      <c r="EK1130" s="12"/>
      <c r="EL1130" s="12"/>
      <c r="EM1130" s="12"/>
      <c r="EN1130" s="12"/>
      <c r="EO1130" s="12"/>
      <c r="EP1130" s="12"/>
      <c r="EQ1130" s="12"/>
      <c r="ER1130" s="12"/>
      <c r="ES1130" s="12"/>
      <c r="ET1130" s="12"/>
      <c r="EU1130" s="12"/>
      <c r="EV1130" s="12"/>
      <c r="EW1130" s="12"/>
      <c r="EX1130" s="12"/>
      <c r="EY1130" s="12"/>
      <c r="EZ1130" s="12"/>
      <c r="FA1130" s="12"/>
      <c r="FB1130" s="12"/>
      <c r="FC1130" s="12"/>
      <c r="FD1130" s="12"/>
      <c r="FE1130" s="12"/>
      <c r="FF1130" s="12"/>
      <c r="FG1130" s="12"/>
      <c r="FH1130" s="12"/>
      <c r="FI1130" s="12"/>
      <c r="FJ1130" s="12"/>
      <c r="FK1130" s="12"/>
      <c r="FL1130" s="12"/>
      <c r="FM1130" s="12"/>
      <c r="FN1130" s="12"/>
      <c r="FO1130" s="12"/>
      <c r="FP1130" s="12"/>
      <c r="FQ1130" s="12"/>
      <c r="FR1130" s="12"/>
      <c r="FS1130" s="12"/>
      <c r="FT1130" s="12"/>
      <c r="FU1130" s="12"/>
      <c r="FV1130" s="12"/>
      <c r="FW1130" s="12"/>
      <c r="FX1130" s="12"/>
      <c r="FY1130" s="12"/>
      <c r="FZ1130" s="12"/>
      <c r="GA1130" s="12"/>
      <c r="GB1130" s="12"/>
      <c r="GC1130" s="12"/>
      <c r="GD1130" s="12"/>
      <c r="GE1130" s="12"/>
      <c r="GF1130" s="12"/>
      <c r="GG1130" s="12"/>
      <c r="GH1130" s="12"/>
      <c r="GI1130" s="12"/>
      <c r="GJ1130" s="12"/>
      <c r="GK1130" s="12"/>
      <c r="GL1130" s="12"/>
      <c r="GM1130" s="12"/>
      <c r="GN1130" s="12"/>
      <c r="GO1130" s="12"/>
      <c r="GP1130" s="12"/>
      <c r="GQ1130" s="12"/>
      <c r="GR1130" s="12"/>
      <c r="GS1130" s="12"/>
      <c r="GT1130" s="12"/>
      <c r="GU1130" s="12"/>
      <c r="GV1130" s="12"/>
      <c r="GW1130" s="12"/>
      <c r="GX1130" s="12"/>
      <c r="GY1130" s="12"/>
      <c r="GZ1130" s="12"/>
      <c r="HA1130" s="12"/>
      <c r="HB1130" s="12"/>
      <c r="HC1130" s="12"/>
      <c r="HD1130" s="12"/>
      <c r="HE1130" s="12"/>
      <c r="HF1130" s="12"/>
      <c r="HG1130" s="12"/>
      <c r="HH1130" s="12"/>
      <c r="HI1130" s="12"/>
      <c r="HJ1130" s="12"/>
      <c r="HK1130" s="12"/>
      <c r="HL1130" s="12"/>
      <c r="HM1130" s="12"/>
      <c r="HN1130" s="12"/>
      <c r="HO1130" s="12"/>
      <c r="HP1130" s="12"/>
      <c r="HQ1130" s="12"/>
      <c r="HR1130" s="12"/>
      <c r="HS1130" s="12"/>
      <c r="HT1130" s="12"/>
      <c r="HU1130" s="12"/>
      <c r="HV1130" s="12"/>
      <c r="HW1130" s="12"/>
      <c r="HX1130" s="12"/>
      <c r="HY1130" s="12"/>
      <c r="HZ1130" s="12"/>
      <c r="IA1130" s="12"/>
    </row>
    <row r="1131" spans="1:235" s="1" customFormat="1" ht="18" customHeight="1" x14ac:dyDescent="0.25">
      <c r="A1131" s="16" t="s">
        <v>12181</v>
      </c>
      <c r="B1131" s="3" t="str">
        <f t="shared" si="30"/>
        <v>WCat</v>
      </c>
      <c r="C1131" s="16"/>
      <c r="D1131" s="17"/>
      <c r="E1131" s="16"/>
      <c r="F1131" s="16"/>
      <c r="G1131" s="16" t="s">
        <v>12</v>
      </c>
      <c r="H1131" s="84" t="s">
        <v>407</v>
      </c>
      <c r="I1131" s="15" t="s">
        <v>12182</v>
      </c>
      <c r="J1131" s="8"/>
      <c r="K1131" s="7"/>
      <c r="L1131" s="179"/>
      <c r="M1131" s="277"/>
      <c r="N1131" s="126"/>
    </row>
    <row r="1132" spans="1:235" s="1" customFormat="1" ht="18" customHeight="1" x14ac:dyDescent="0.25">
      <c r="A1132" s="16" t="s">
        <v>12183</v>
      </c>
      <c r="B1132" s="3" t="str">
        <f t="shared" si="30"/>
        <v>WCat</v>
      </c>
      <c r="C1132" s="16"/>
      <c r="D1132" s="17"/>
      <c r="E1132" s="16"/>
      <c r="F1132" s="16"/>
      <c r="G1132" s="16" t="s">
        <v>12</v>
      </c>
      <c r="H1132" s="84" t="s">
        <v>407</v>
      </c>
      <c r="I1132" s="15" t="s">
        <v>12184</v>
      </c>
      <c r="J1132" s="16"/>
      <c r="K1132" s="18"/>
      <c r="L1132" s="179"/>
      <c r="M1132" s="277"/>
      <c r="N1132" s="126"/>
      <c r="AK1132" s="12"/>
      <c r="AL1132" s="12"/>
      <c r="AM1132" s="12"/>
      <c r="AN1132" s="12"/>
      <c r="AO1132" s="12"/>
      <c r="AP1132" s="12"/>
      <c r="AQ1132" s="12"/>
      <c r="AR1132" s="12"/>
      <c r="AS1132" s="12"/>
      <c r="AT1132" s="12"/>
      <c r="AU1132" s="12"/>
      <c r="AV1132" s="12"/>
      <c r="AW1132" s="12"/>
      <c r="AX1132" s="12"/>
      <c r="AY1132" s="12"/>
      <c r="AZ1132" s="12"/>
      <c r="BA1132" s="12"/>
      <c r="BB1132" s="12"/>
      <c r="BC1132" s="12"/>
      <c r="BD1132" s="12"/>
      <c r="BE1132" s="12"/>
      <c r="BF1132" s="12"/>
      <c r="BG1132" s="12"/>
      <c r="BH1132" s="12"/>
      <c r="BI1132" s="12"/>
      <c r="BJ1132" s="12"/>
      <c r="BK1132" s="12"/>
      <c r="BL1132" s="12"/>
      <c r="BM1132" s="12"/>
      <c r="BN1132" s="12"/>
      <c r="BO1132" s="12"/>
      <c r="BP1132" s="12"/>
      <c r="BQ1132" s="12"/>
      <c r="BR1132" s="12"/>
      <c r="BS1132" s="12"/>
      <c r="BT1132" s="12"/>
      <c r="BU1132" s="12"/>
      <c r="BV1132" s="12"/>
      <c r="BW1132" s="12"/>
      <c r="BX1132" s="12"/>
      <c r="BY1132" s="12"/>
      <c r="BZ1132" s="12"/>
      <c r="CA1132" s="12"/>
      <c r="CB1132" s="12"/>
      <c r="CC1132" s="12"/>
      <c r="CD1132" s="12"/>
      <c r="CE1132" s="12"/>
      <c r="CF1132" s="12"/>
      <c r="CG1132" s="12"/>
      <c r="CH1132" s="12"/>
      <c r="CI1132" s="12"/>
      <c r="CJ1132" s="12"/>
      <c r="CK1132" s="12"/>
      <c r="CL1132" s="12"/>
      <c r="CM1132" s="12"/>
      <c r="CN1132" s="12"/>
      <c r="CO1132" s="12"/>
      <c r="CP1132" s="12"/>
      <c r="CQ1132" s="12"/>
      <c r="CR1132" s="12"/>
      <c r="CS1132" s="12"/>
      <c r="CT1132" s="12"/>
      <c r="CU1132" s="12"/>
      <c r="CV1132" s="12"/>
      <c r="CW1132" s="12"/>
      <c r="CX1132" s="12"/>
      <c r="CY1132" s="12"/>
      <c r="CZ1132" s="12"/>
      <c r="DA1132" s="12"/>
      <c r="DB1132" s="12"/>
      <c r="DC1132" s="12"/>
      <c r="DD1132" s="12"/>
      <c r="DE1132" s="12"/>
      <c r="DF1132" s="12"/>
      <c r="DG1132" s="12"/>
      <c r="DH1132" s="12"/>
      <c r="DI1132" s="12"/>
      <c r="DJ1132" s="12"/>
      <c r="DK1132" s="12"/>
      <c r="DL1132" s="12"/>
      <c r="DM1132" s="12"/>
      <c r="DN1132" s="12"/>
      <c r="DO1132" s="12"/>
      <c r="DP1132" s="12"/>
      <c r="DQ1132" s="12"/>
      <c r="DR1132" s="12"/>
      <c r="DS1132" s="12"/>
      <c r="DT1132" s="12"/>
      <c r="DU1132" s="12"/>
      <c r="DV1132" s="12"/>
      <c r="DW1132" s="12"/>
      <c r="DX1132" s="12"/>
      <c r="DY1132" s="12"/>
      <c r="DZ1132" s="12"/>
      <c r="EA1132" s="12"/>
      <c r="EB1132" s="12"/>
      <c r="EC1132" s="12"/>
      <c r="ED1132" s="12"/>
      <c r="EE1132" s="12"/>
      <c r="EF1132" s="12"/>
      <c r="EG1132" s="12"/>
      <c r="EH1132" s="12"/>
      <c r="EI1132" s="12"/>
      <c r="EJ1132" s="12"/>
      <c r="EK1132" s="12"/>
      <c r="EL1132" s="12"/>
      <c r="EM1132" s="12"/>
      <c r="EN1132" s="12"/>
      <c r="EO1132" s="12"/>
      <c r="EP1132" s="12"/>
      <c r="EQ1132" s="12"/>
      <c r="ER1132" s="12"/>
      <c r="ES1132" s="12"/>
      <c r="ET1132" s="12"/>
      <c r="EU1132" s="12"/>
      <c r="EV1132" s="12"/>
      <c r="EW1132" s="12"/>
      <c r="EX1132" s="12"/>
      <c r="EY1132" s="12"/>
      <c r="EZ1132" s="12"/>
      <c r="FA1132" s="12"/>
      <c r="FB1132" s="12"/>
      <c r="FC1132" s="12"/>
      <c r="FD1132" s="12"/>
      <c r="FE1132" s="12"/>
      <c r="FF1132" s="12"/>
      <c r="FG1132" s="12"/>
      <c r="FH1132" s="12"/>
      <c r="FI1132" s="12"/>
      <c r="FJ1132" s="12"/>
      <c r="FK1132" s="12"/>
      <c r="FL1132" s="12"/>
      <c r="FM1132" s="12"/>
      <c r="FN1132" s="12"/>
      <c r="FO1132" s="12"/>
      <c r="FP1132" s="12"/>
      <c r="FQ1132" s="12"/>
      <c r="FR1132" s="12"/>
      <c r="FS1132" s="12"/>
      <c r="FT1132" s="12"/>
      <c r="FU1132" s="12"/>
      <c r="FV1132" s="12"/>
      <c r="FW1132" s="12"/>
      <c r="FX1132" s="12"/>
      <c r="FY1132" s="12"/>
      <c r="FZ1132" s="12"/>
      <c r="GA1132" s="12"/>
      <c r="GB1132" s="12"/>
      <c r="GC1132" s="12"/>
      <c r="GD1132" s="12"/>
      <c r="GE1132" s="12"/>
      <c r="GF1132" s="12"/>
      <c r="GG1132" s="12"/>
      <c r="GH1132" s="12"/>
      <c r="GI1132" s="12"/>
      <c r="GJ1132" s="12"/>
      <c r="GK1132" s="12"/>
      <c r="GL1132" s="12"/>
      <c r="GM1132" s="12"/>
      <c r="GN1132" s="12"/>
      <c r="GO1132" s="12"/>
      <c r="GP1132" s="12"/>
      <c r="GQ1132" s="12"/>
      <c r="GR1132" s="12"/>
      <c r="GS1132" s="12"/>
      <c r="GT1132" s="12"/>
      <c r="GU1132" s="12"/>
      <c r="GV1132" s="12"/>
      <c r="GW1132" s="12"/>
      <c r="GX1132" s="12"/>
      <c r="GY1132" s="12"/>
      <c r="GZ1132" s="12"/>
      <c r="HA1132" s="12"/>
      <c r="HB1132" s="12"/>
      <c r="HC1132" s="12"/>
      <c r="HD1132" s="12"/>
      <c r="HE1132" s="12"/>
      <c r="HF1132" s="12"/>
      <c r="HG1132" s="12"/>
      <c r="HH1132" s="12"/>
      <c r="HI1132" s="12"/>
      <c r="HJ1132" s="12"/>
      <c r="HK1132" s="12"/>
      <c r="HL1132" s="12"/>
      <c r="HM1132" s="12"/>
      <c r="HN1132" s="12"/>
      <c r="HO1132" s="12"/>
      <c r="HP1132" s="12"/>
      <c r="HQ1132" s="12"/>
      <c r="HR1132" s="12"/>
      <c r="HS1132" s="12"/>
      <c r="HT1132" s="12"/>
      <c r="HU1132" s="12"/>
      <c r="HV1132" s="12"/>
      <c r="HW1132" s="12"/>
      <c r="HX1132" s="12"/>
      <c r="HY1132" s="12"/>
      <c r="HZ1132" s="12"/>
      <c r="IA1132" s="12"/>
    </row>
    <row r="1133" spans="1:235" s="1" customFormat="1" ht="18" customHeight="1" x14ac:dyDescent="0.25">
      <c r="A1133" s="16" t="s">
        <v>12185</v>
      </c>
      <c r="B1133" s="3" t="str">
        <f t="shared" si="30"/>
        <v>WCat</v>
      </c>
      <c r="C1133" s="16"/>
      <c r="D1133" s="17"/>
      <c r="E1133" s="16"/>
      <c r="F1133" s="16"/>
      <c r="G1133" s="16" t="s">
        <v>12</v>
      </c>
      <c r="H1133" s="84" t="s">
        <v>407</v>
      </c>
      <c r="I1133" s="15" t="s">
        <v>12186</v>
      </c>
      <c r="J1133" s="8"/>
      <c r="K1133" s="7"/>
      <c r="L1133" s="179"/>
      <c r="M1133" s="277"/>
      <c r="N1133" s="126"/>
      <c r="AK1133" s="12"/>
      <c r="AL1133" s="12"/>
      <c r="AM1133" s="12"/>
      <c r="AN1133" s="12"/>
      <c r="AO1133" s="12"/>
      <c r="AP1133" s="12"/>
      <c r="AQ1133" s="12"/>
      <c r="AR1133" s="12"/>
      <c r="AS1133" s="12"/>
      <c r="AT1133" s="12"/>
      <c r="AU1133" s="12"/>
      <c r="AV1133" s="12"/>
      <c r="AW1133" s="12"/>
      <c r="AX1133" s="12"/>
      <c r="AY1133" s="12"/>
      <c r="AZ1133" s="12"/>
      <c r="BA1133" s="12"/>
      <c r="BB1133" s="12"/>
      <c r="BC1133" s="12"/>
      <c r="BD1133" s="12"/>
      <c r="BE1133" s="12"/>
      <c r="BF1133" s="12"/>
      <c r="BG1133" s="12"/>
      <c r="BH1133" s="12"/>
      <c r="BI1133" s="12"/>
      <c r="BJ1133" s="12"/>
      <c r="BK1133" s="12"/>
      <c r="BL1133" s="12"/>
      <c r="BM1133" s="12"/>
      <c r="BN1133" s="12"/>
      <c r="BO1133" s="12"/>
      <c r="BP1133" s="12"/>
      <c r="BQ1133" s="12"/>
      <c r="BR1133" s="12"/>
      <c r="BS1133" s="12"/>
      <c r="BT1133" s="12"/>
      <c r="BU1133" s="12"/>
      <c r="BV1133" s="12"/>
      <c r="BW1133" s="12"/>
      <c r="BX1133" s="12"/>
      <c r="BY1133" s="12"/>
      <c r="BZ1133" s="12"/>
      <c r="CA1133" s="12"/>
      <c r="CB1133" s="12"/>
      <c r="CC1133" s="12"/>
      <c r="CD1133" s="12"/>
      <c r="CE1133" s="12"/>
      <c r="CF1133" s="12"/>
      <c r="CG1133" s="12"/>
      <c r="CH1133" s="12"/>
      <c r="CI1133" s="12"/>
      <c r="CJ1133" s="12"/>
      <c r="CK1133" s="12"/>
      <c r="CL1133" s="12"/>
      <c r="CM1133" s="12"/>
      <c r="CN1133" s="12"/>
      <c r="CO1133" s="12"/>
      <c r="CP1133" s="12"/>
      <c r="CQ1133" s="12"/>
      <c r="CR1133" s="12"/>
      <c r="CS1133" s="12"/>
      <c r="CT1133" s="12"/>
      <c r="CU1133" s="12"/>
      <c r="CV1133" s="12"/>
      <c r="CW1133" s="12"/>
      <c r="CX1133" s="12"/>
      <c r="CY1133" s="12"/>
      <c r="CZ1133" s="12"/>
      <c r="DA1133" s="12"/>
      <c r="DB1133" s="12"/>
      <c r="DC1133" s="12"/>
      <c r="DD1133" s="12"/>
      <c r="DE1133" s="12"/>
      <c r="DF1133" s="12"/>
      <c r="DG1133" s="12"/>
      <c r="DH1133" s="12"/>
      <c r="DI1133" s="12"/>
      <c r="DJ1133" s="12"/>
      <c r="DK1133" s="12"/>
      <c r="DL1133" s="12"/>
      <c r="DM1133" s="12"/>
      <c r="DN1133" s="12"/>
      <c r="DO1133" s="12"/>
      <c r="DP1133" s="12"/>
      <c r="DQ1133" s="12"/>
      <c r="DR1133" s="12"/>
      <c r="DS1133" s="12"/>
      <c r="DT1133" s="12"/>
      <c r="DU1133" s="12"/>
      <c r="DV1133" s="12"/>
      <c r="DW1133" s="12"/>
      <c r="DX1133" s="12"/>
      <c r="DY1133" s="12"/>
      <c r="DZ1133" s="12"/>
      <c r="EA1133" s="12"/>
      <c r="EB1133" s="12"/>
      <c r="EC1133" s="12"/>
      <c r="ED1133" s="12"/>
      <c r="EE1133" s="12"/>
      <c r="EF1133" s="12"/>
      <c r="EG1133" s="12"/>
      <c r="EH1133" s="12"/>
      <c r="EI1133" s="12"/>
      <c r="EJ1133" s="12"/>
      <c r="EK1133" s="12"/>
      <c r="EL1133" s="12"/>
      <c r="EM1133" s="12"/>
      <c r="EN1133" s="12"/>
      <c r="EO1133" s="12"/>
      <c r="EP1133" s="12"/>
      <c r="EQ1133" s="12"/>
      <c r="ER1133" s="12"/>
      <c r="ES1133" s="12"/>
      <c r="ET1133" s="12"/>
      <c r="EU1133" s="12"/>
      <c r="EV1133" s="12"/>
      <c r="EW1133" s="12"/>
      <c r="EX1133" s="12"/>
      <c r="EY1133" s="12"/>
      <c r="EZ1133" s="12"/>
      <c r="FA1133" s="12"/>
      <c r="FB1133" s="12"/>
      <c r="FC1133" s="12"/>
      <c r="FD1133" s="12"/>
      <c r="FE1133" s="12"/>
      <c r="FF1133" s="12"/>
      <c r="FG1133" s="12"/>
      <c r="FH1133" s="12"/>
      <c r="FI1133" s="12"/>
      <c r="FJ1133" s="12"/>
      <c r="FK1133" s="12"/>
      <c r="FL1133" s="12"/>
      <c r="FM1133" s="12"/>
      <c r="FN1133" s="12"/>
      <c r="FO1133" s="12"/>
      <c r="FP1133" s="12"/>
      <c r="FQ1133" s="12"/>
      <c r="FR1133" s="12"/>
      <c r="FS1133" s="12"/>
      <c r="FT1133" s="12"/>
      <c r="FU1133" s="12"/>
      <c r="FV1133" s="12"/>
      <c r="FW1133" s="12"/>
      <c r="FX1133" s="12"/>
      <c r="FY1133" s="12"/>
      <c r="FZ1133" s="12"/>
      <c r="GA1133" s="12"/>
      <c r="GB1133" s="12"/>
      <c r="GC1133" s="12"/>
      <c r="GD1133" s="12"/>
      <c r="GE1133" s="12"/>
      <c r="GF1133" s="12"/>
      <c r="GG1133" s="12"/>
      <c r="GH1133" s="12"/>
      <c r="GI1133" s="12"/>
      <c r="GJ1133" s="12"/>
      <c r="GK1133" s="12"/>
      <c r="GL1133" s="12"/>
      <c r="GM1133" s="12"/>
      <c r="GN1133" s="12"/>
      <c r="GO1133" s="12"/>
      <c r="GP1133" s="12"/>
      <c r="GQ1133" s="12"/>
      <c r="GR1133" s="12"/>
      <c r="GS1133" s="12"/>
      <c r="GT1133" s="12"/>
      <c r="GU1133" s="12"/>
      <c r="GV1133" s="12"/>
      <c r="GW1133" s="12"/>
      <c r="GX1133" s="12"/>
      <c r="GY1133" s="12"/>
      <c r="GZ1133" s="12"/>
      <c r="HA1133" s="12"/>
      <c r="HB1133" s="12"/>
      <c r="HC1133" s="12"/>
      <c r="HD1133" s="12"/>
      <c r="HE1133" s="12"/>
      <c r="HF1133" s="12"/>
      <c r="HG1133" s="12"/>
      <c r="HH1133" s="12"/>
      <c r="HI1133" s="12"/>
      <c r="HJ1133" s="12"/>
      <c r="HK1133" s="12"/>
      <c r="HL1133" s="12"/>
      <c r="HM1133" s="12"/>
      <c r="HN1133" s="12"/>
      <c r="HO1133" s="12"/>
      <c r="HP1133" s="12"/>
      <c r="HQ1133" s="12"/>
      <c r="HR1133" s="12"/>
      <c r="HS1133" s="12"/>
      <c r="HT1133" s="12"/>
      <c r="HU1133" s="12"/>
      <c r="HV1133" s="12"/>
      <c r="HW1133" s="12"/>
      <c r="HX1133" s="12"/>
      <c r="HY1133" s="12"/>
      <c r="HZ1133" s="12"/>
      <c r="IA1133" s="12"/>
    </row>
    <row r="1134" spans="1:235" s="1" customFormat="1" ht="18" customHeight="1" x14ac:dyDescent="0.25">
      <c r="A1134" s="16" t="s">
        <v>12187</v>
      </c>
      <c r="B1134" s="3" t="str">
        <f t="shared" si="30"/>
        <v>WCat</v>
      </c>
      <c r="C1134" s="16"/>
      <c r="D1134" s="17"/>
      <c r="E1134" s="16"/>
      <c r="F1134" s="16"/>
      <c r="G1134" s="16" t="s">
        <v>12</v>
      </c>
      <c r="H1134" s="84" t="s">
        <v>407</v>
      </c>
      <c r="I1134" s="15" t="s">
        <v>12188</v>
      </c>
      <c r="J1134" s="8"/>
      <c r="K1134" s="7"/>
      <c r="L1134" s="179"/>
      <c r="M1134" s="277"/>
      <c r="N1134" s="126"/>
      <c r="AK1134" s="12"/>
      <c r="AL1134" s="12"/>
      <c r="AM1134" s="12"/>
      <c r="AN1134" s="12"/>
      <c r="AO1134" s="12"/>
      <c r="AP1134" s="12"/>
      <c r="AQ1134" s="12"/>
      <c r="AR1134" s="12"/>
      <c r="AS1134" s="12"/>
      <c r="AT1134" s="12"/>
      <c r="AU1134" s="12"/>
      <c r="AV1134" s="12"/>
      <c r="AW1134" s="12"/>
      <c r="AX1134" s="12"/>
      <c r="AY1134" s="12"/>
      <c r="AZ1134" s="12"/>
      <c r="BA1134" s="12"/>
      <c r="BB1134" s="12"/>
      <c r="BC1134" s="12"/>
      <c r="BD1134" s="12"/>
      <c r="BE1134" s="12"/>
      <c r="BF1134" s="12"/>
      <c r="BG1134" s="12"/>
      <c r="BH1134" s="12"/>
      <c r="BI1134" s="12"/>
      <c r="BJ1134" s="12"/>
      <c r="BK1134" s="12"/>
      <c r="BL1134" s="12"/>
      <c r="BM1134" s="12"/>
      <c r="BN1134" s="12"/>
      <c r="BO1134" s="12"/>
      <c r="BP1134" s="12"/>
      <c r="BQ1134" s="12"/>
      <c r="BR1134" s="12"/>
      <c r="BS1134" s="12"/>
      <c r="BT1134" s="12"/>
      <c r="BU1134" s="12"/>
      <c r="BV1134" s="12"/>
      <c r="BW1134" s="12"/>
      <c r="BX1134" s="12"/>
      <c r="BY1134" s="12"/>
      <c r="BZ1134" s="12"/>
      <c r="CA1134" s="12"/>
      <c r="CB1134" s="12"/>
      <c r="CC1134" s="12"/>
      <c r="CD1134" s="12"/>
      <c r="CE1134" s="12"/>
      <c r="CF1134" s="12"/>
      <c r="CG1134" s="12"/>
      <c r="CH1134" s="12"/>
      <c r="CI1134" s="12"/>
      <c r="CJ1134" s="12"/>
      <c r="CK1134" s="12"/>
      <c r="CL1134" s="12"/>
      <c r="CM1134" s="12"/>
      <c r="CN1134" s="12"/>
      <c r="CO1134" s="12"/>
      <c r="CP1134" s="12"/>
      <c r="CQ1134" s="12"/>
      <c r="CR1134" s="12"/>
      <c r="CS1134" s="12"/>
      <c r="CT1134" s="12"/>
      <c r="CU1134" s="12"/>
      <c r="CV1134" s="12"/>
      <c r="CW1134" s="12"/>
      <c r="CX1134" s="12"/>
      <c r="CY1134" s="12"/>
      <c r="CZ1134" s="12"/>
      <c r="DA1134" s="12"/>
      <c r="DB1134" s="12"/>
      <c r="DC1134" s="12"/>
      <c r="DD1134" s="12"/>
      <c r="DE1134" s="12"/>
      <c r="DF1134" s="12"/>
      <c r="DG1134" s="12"/>
      <c r="DH1134" s="12"/>
      <c r="DI1134" s="12"/>
      <c r="DJ1134" s="12"/>
      <c r="DK1134" s="12"/>
      <c r="DL1134" s="12"/>
      <c r="DM1134" s="12"/>
      <c r="DN1134" s="12"/>
      <c r="DO1134" s="12"/>
      <c r="DP1134" s="12"/>
      <c r="DQ1134" s="12"/>
      <c r="DR1134" s="12"/>
      <c r="DS1134" s="12"/>
      <c r="DT1134" s="12"/>
      <c r="DU1134" s="12"/>
      <c r="DV1134" s="12"/>
      <c r="DW1134" s="12"/>
      <c r="DX1134" s="12"/>
      <c r="DY1134" s="12"/>
      <c r="DZ1134" s="12"/>
      <c r="EA1134" s="12"/>
      <c r="EB1134" s="12"/>
      <c r="EC1134" s="12"/>
      <c r="ED1134" s="12"/>
      <c r="EE1134" s="12"/>
      <c r="EF1134" s="12"/>
      <c r="EG1134" s="12"/>
      <c r="EH1134" s="12"/>
      <c r="EI1134" s="12"/>
      <c r="EJ1134" s="12"/>
      <c r="EK1134" s="12"/>
      <c r="EL1134" s="12"/>
      <c r="EM1134" s="12"/>
      <c r="EN1134" s="12"/>
      <c r="EO1134" s="12"/>
      <c r="EP1134" s="12"/>
      <c r="EQ1134" s="12"/>
      <c r="ER1134" s="12"/>
      <c r="ES1134" s="12"/>
      <c r="ET1134" s="12"/>
      <c r="EU1134" s="12"/>
      <c r="EV1134" s="12"/>
      <c r="EW1134" s="12"/>
      <c r="EX1134" s="12"/>
      <c r="EY1134" s="12"/>
      <c r="EZ1134" s="12"/>
      <c r="FA1134" s="12"/>
      <c r="FB1134" s="12"/>
      <c r="FC1134" s="12"/>
      <c r="FD1134" s="12"/>
      <c r="FE1134" s="12"/>
      <c r="FF1134" s="12"/>
      <c r="FG1134" s="12"/>
      <c r="FH1134" s="12"/>
      <c r="FI1134" s="12"/>
      <c r="FJ1134" s="12"/>
      <c r="FK1134" s="12"/>
      <c r="FL1134" s="12"/>
      <c r="FM1134" s="12"/>
      <c r="FN1134" s="12"/>
      <c r="FO1134" s="12"/>
      <c r="FP1134" s="12"/>
      <c r="FQ1134" s="12"/>
      <c r="FR1134" s="12"/>
      <c r="FS1134" s="12"/>
      <c r="FT1134" s="12"/>
      <c r="FU1134" s="12"/>
      <c r="FV1134" s="12"/>
      <c r="FW1134" s="12"/>
      <c r="FX1134" s="12"/>
      <c r="FY1134" s="12"/>
      <c r="FZ1134" s="12"/>
      <c r="GA1134" s="12"/>
      <c r="GB1134" s="12"/>
      <c r="GC1134" s="12"/>
      <c r="GD1134" s="12"/>
      <c r="GE1134" s="12"/>
      <c r="GF1134" s="12"/>
      <c r="GG1134" s="12"/>
      <c r="GH1134" s="12"/>
      <c r="GI1134" s="12"/>
      <c r="GJ1134" s="12"/>
      <c r="GK1134" s="12"/>
      <c r="GL1134" s="12"/>
      <c r="GM1134" s="12"/>
      <c r="GN1134" s="12"/>
      <c r="GO1134" s="12"/>
      <c r="GP1134" s="12"/>
      <c r="GQ1134" s="12"/>
      <c r="GR1134" s="12"/>
      <c r="GS1134" s="12"/>
      <c r="GT1134" s="12"/>
      <c r="GU1134" s="12"/>
      <c r="GV1134" s="12"/>
      <c r="GW1134" s="12"/>
      <c r="GX1134" s="12"/>
      <c r="GY1134" s="12"/>
      <c r="GZ1134" s="12"/>
      <c r="HA1134" s="12"/>
      <c r="HB1134" s="12"/>
      <c r="HC1134" s="12"/>
      <c r="HD1134" s="12"/>
      <c r="HE1134" s="12"/>
      <c r="HF1134" s="12"/>
      <c r="HG1134" s="12"/>
      <c r="HH1134" s="12"/>
      <c r="HI1134" s="12"/>
      <c r="HJ1134" s="12"/>
      <c r="HK1134" s="12"/>
      <c r="HL1134" s="12"/>
      <c r="HM1134" s="12"/>
      <c r="HN1134" s="12"/>
      <c r="HO1134" s="12"/>
      <c r="HP1134" s="12"/>
      <c r="HQ1134" s="12"/>
      <c r="HR1134" s="12"/>
      <c r="HS1134" s="12"/>
      <c r="HT1134" s="12"/>
      <c r="HU1134" s="12"/>
      <c r="HV1134" s="12"/>
      <c r="HW1134" s="12"/>
      <c r="HX1134" s="12"/>
      <c r="HY1134" s="12"/>
      <c r="HZ1134" s="12"/>
      <c r="IA1134" s="12"/>
    </row>
    <row r="1135" spans="1:235" s="1" customFormat="1" ht="18" customHeight="1" x14ac:dyDescent="0.25">
      <c r="A1135" s="16" t="s">
        <v>12189</v>
      </c>
      <c r="B1135" s="3" t="str">
        <f t="shared" si="30"/>
        <v>WCat</v>
      </c>
      <c r="C1135" s="16"/>
      <c r="D1135" s="17"/>
      <c r="E1135" s="16"/>
      <c r="F1135" s="16"/>
      <c r="G1135" s="16" t="s">
        <v>12</v>
      </c>
      <c r="H1135" s="84" t="s">
        <v>407</v>
      </c>
      <c r="I1135" s="15" t="s">
        <v>12190</v>
      </c>
      <c r="J1135" s="16"/>
      <c r="K1135" s="18"/>
      <c r="L1135" s="179"/>
      <c r="M1135" s="277"/>
      <c r="N1135" s="126"/>
    </row>
    <row r="1136" spans="1:235" s="1" customFormat="1" ht="18" customHeight="1" x14ac:dyDescent="0.25">
      <c r="A1136" s="16" t="s">
        <v>12191</v>
      </c>
      <c r="B1136" s="3" t="str">
        <f t="shared" si="30"/>
        <v>WCat</v>
      </c>
      <c r="C1136" s="16"/>
      <c r="D1136" s="17"/>
      <c r="E1136" s="16"/>
      <c r="F1136" s="16"/>
      <c r="G1136" s="16" t="s">
        <v>12</v>
      </c>
      <c r="H1136" s="84" t="s">
        <v>407</v>
      </c>
      <c r="I1136" s="15" t="s">
        <v>12192</v>
      </c>
      <c r="J1136" s="16"/>
      <c r="K1136" s="18"/>
      <c r="L1136" s="179"/>
      <c r="M1136" s="277"/>
      <c r="N1136" s="126"/>
    </row>
    <row r="1137" spans="1:235" s="1" customFormat="1" ht="18" customHeight="1" x14ac:dyDescent="0.25">
      <c r="A1137" s="16" t="s">
        <v>12193</v>
      </c>
      <c r="B1137" s="3" t="str">
        <f t="shared" si="30"/>
        <v>WCat</v>
      </c>
      <c r="C1137" s="16"/>
      <c r="D1137" s="17"/>
      <c r="E1137" s="16"/>
      <c r="F1137" s="16"/>
      <c r="G1137" s="16" t="s">
        <v>12</v>
      </c>
      <c r="H1137" s="84" t="s">
        <v>407</v>
      </c>
      <c r="I1137" s="15" t="s">
        <v>12194</v>
      </c>
      <c r="J1137" s="8"/>
      <c r="K1137" s="7"/>
      <c r="L1137" s="179"/>
      <c r="M1137" s="277"/>
      <c r="N1137" s="126"/>
      <c r="AK1137" s="12"/>
      <c r="AL1137" s="12"/>
      <c r="AM1137" s="12"/>
      <c r="AN1137" s="12"/>
      <c r="AO1137" s="12"/>
      <c r="AP1137" s="12"/>
      <c r="AQ1137" s="12"/>
      <c r="AR1137" s="12"/>
      <c r="AS1137" s="12"/>
      <c r="AT1137" s="12"/>
      <c r="AU1137" s="12"/>
      <c r="AV1137" s="12"/>
      <c r="AW1137" s="12"/>
      <c r="AX1137" s="12"/>
      <c r="AY1137" s="12"/>
      <c r="AZ1137" s="12"/>
      <c r="BA1137" s="12"/>
      <c r="BB1137" s="12"/>
      <c r="BC1137" s="12"/>
      <c r="BD1137" s="12"/>
      <c r="BE1137" s="12"/>
      <c r="BF1137" s="12"/>
      <c r="BG1137" s="12"/>
      <c r="BH1137" s="12"/>
      <c r="BI1137" s="12"/>
      <c r="BJ1137" s="12"/>
      <c r="BK1137" s="12"/>
      <c r="BL1137" s="12"/>
      <c r="BM1137" s="12"/>
      <c r="BN1137" s="12"/>
      <c r="BO1137" s="12"/>
      <c r="BP1137" s="12"/>
      <c r="BQ1137" s="12"/>
      <c r="BR1137" s="12"/>
      <c r="BS1137" s="12"/>
      <c r="BT1137" s="12"/>
      <c r="BU1137" s="12"/>
      <c r="BV1137" s="12"/>
      <c r="BW1137" s="12"/>
      <c r="BX1137" s="12"/>
      <c r="BY1137" s="12"/>
      <c r="BZ1137" s="12"/>
      <c r="CA1137" s="12"/>
      <c r="CB1137" s="12"/>
      <c r="CC1137" s="12"/>
      <c r="CD1137" s="12"/>
      <c r="CE1137" s="12"/>
      <c r="CF1137" s="12"/>
      <c r="CG1137" s="12"/>
      <c r="CH1137" s="12"/>
      <c r="CI1137" s="12"/>
      <c r="CJ1137" s="12"/>
      <c r="CK1137" s="12"/>
      <c r="CL1137" s="12"/>
      <c r="CM1137" s="12"/>
      <c r="CN1137" s="12"/>
      <c r="CO1137" s="12"/>
      <c r="CP1137" s="12"/>
      <c r="CQ1137" s="12"/>
      <c r="CR1137" s="12"/>
      <c r="CS1137" s="12"/>
      <c r="CT1137" s="12"/>
      <c r="CU1137" s="12"/>
      <c r="CV1137" s="12"/>
      <c r="CW1137" s="12"/>
      <c r="CX1137" s="12"/>
      <c r="CY1137" s="12"/>
      <c r="CZ1137" s="12"/>
      <c r="DA1137" s="12"/>
      <c r="DB1137" s="12"/>
      <c r="DC1137" s="12"/>
      <c r="DD1137" s="12"/>
      <c r="DE1137" s="12"/>
      <c r="DF1137" s="12"/>
      <c r="DG1137" s="12"/>
      <c r="DH1137" s="12"/>
      <c r="DI1137" s="12"/>
      <c r="DJ1137" s="12"/>
      <c r="DK1137" s="12"/>
      <c r="DL1137" s="12"/>
      <c r="DM1137" s="12"/>
      <c r="DN1137" s="12"/>
      <c r="DO1137" s="12"/>
      <c r="DP1137" s="12"/>
      <c r="DQ1137" s="12"/>
      <c r="DR1137" s="12"/>
      <c r="DS1137" s="12"/>
      <c r="DT1137" s="12"/>
      <c r="DU1137" s="12"/>
      <c r="DV1137" s="12"/>
      <c r="DW1137" s="12"/>
      <c r="DX1137" s="12"/>
      <c r="DY1137" s="12"/>
      <c r="DZ1137" s="12"/>
      <c r="EA1137" s="12"/>
      <c r="EB1137" s="12"/>
      <c r="EC1137" s="12"/>
      <c r="ED1137" s="12"/>
      <c r="EE1137" s="12"/>
      <c r="EF1137" s="12"/>
      <c r="EG1137" s="12"/>
      <c r="EH1137" s="12"/>
      <c r="EI1137" s="12"/>
      <c r="EJ1137" s="12"/>
      <c r="EK1137" s="12"/>
      <c r="EL1137" s="12"/>
      <c r="EM1137" s="12"/>
      <c r="EN1137" s="12"/>
      <c r="EO1137" s="12"/>
      <c r="EP1137" s="12"/>
      <c r="EQ1137" s="12"/>
      <c r="ER1137" s="12"/>
      <c r="ES1137" s="12"/>
      <c r="ET1137" s="12"/>
      <c r="EU1137" s="12"/>
      <c r="EV1137" s="12"/>
      <c r="EW1137" s="12"/>
      <c r="EX1137" s="12"/>
      <c r="EY1137" s="12"/>
      <c r="EZ1137" s="12"/>
      <c r="FA1137" s="12"/>
      <c r="FB1137" s="12"/>
      <c r="FC1137" s="12"/>
      <c r="FD1137" s="12"/>
      <c r="FE1137" s="12"/>
      <c r="FF1137" s="12"/>
      <c r="FG1137" s="12"/>
      <c r="FH1137" s="12"/>
      <c r="FI1137" s="12"/>
      <c r="FJ1137" s="12"/>
      <c r="FK1137" s="12"/>
      <c r="FL1137" s="12"/>
      <c r="FM1137" s="12"/>
      <c r="FN1137" s="12"/>
      <c r="FO1137" s="12"/>
      <c r="FP1137" s="12"/>
      <c r="FQ1137" s="12"/>
      <c r="FR1137" s="12"/>
      <c r="FS1137" s="12"/>
      <c r="FT1137" s="12"/>
      <c r="FU1137" s="12"/>
      <c r="FV1137" s="12"/>
      <c r="FW1137" s="12"/>
      <c r="FX1137" s="12"/>
      <c r="FY1137" s="12"/>
      <c r="FZ1137" s="12"/>
      <c r="GA1137" s="12"/>
      <c r="GB1137" s="12"/>
      <c r="GC1137" s="12"/>
      <c r="GD1137" s="12"/>
      <c r="GE1137" s="12"/>
      <c r="GF1137" s="12"/>
      <c r="GG1137" s="12"/>
      <c r="GH1137" s="12"/>
      <c r="GI1137" s="12"/>
      <c r="GJ1137" s="12"/>
      <c r="GK1137" s="12"/>
      <c r="GL1137" s="12"/>
      <c r="GM1137" s="12"/>
      <c r="GN1137" s="12"/>
      <c r="GO1137" s="12"/>
      <c r="GP1137" s="12"/>
      <c r="GQ1137" s="12"/>
      <c r="GR1137" s="12"/>
      <c r="GS1137" s="12"/>
      <c r="GT1137" s="12"/>
      <c r="GU1137" s="12"/>
      <c r="GV1137" s="12"/>
      <c r="GW1137" s="12"/>
      <c r="GX1137" s="12"/>
      <c r="GY1137" s="12"/>
      <c r="GZ1137" s="12"/>
      <c r="HA1137" s="12"/>
      <c r="HB1137" s="12"/>
      <c r="HC1137" s="12"/>
      <c r="HD1137" s="12"/>
      <c r="HE1137" s="12"/>
      <c r="HF1137" s="12"/>
      <c r="HG1137" s="12"/>
      <c r="HH1137" s="12"/>
      <c r="HI1137" s="12"/>
      <c r="HJ1137" s="12"/>
      <c r="HK1137" s="12"/>
      <c r="HL1137" s="12"/>
      <c r="HM1137" s="12"/>
      <c r="HN1137" s="12"/>
      <c r="HO1137" s="12"/>
      <c r="HP1137" s="12"/>
      <c r="HQ1137" s="12"/>
      <c r="HR1137" s="12"/>
      <c r="HS1137" s="12"/>
      <c r="HT1137" s="12"/>
      <c r="HU1137" s="12"/>
      <c r="HV1137" s="12"/>
      <c r="HW1137" s="12"/>
      <c r="HX1137" s="12"/>
      <c r="HY1137" s="12"/>
      <c r="HZ1137" s="12"/>
      <c r="IA1137" s="12"/>
    </row>
    <row r="1138" spans="1:235" s="1" customFormat="1" ht="18" customHeight="1" x14ac:dyDescent="0.25">
      <c r="A1138" s="16" t="s">
        <v>12195</v>
      </c>
      <c r="B1138" s="3" t="str">
        <f t="shared" si="30"/>
        <v>WCat</v>
      </c>
      <c r="C1138" s="16"/>
      <c r="D1138" s="17" t="s">
        <v>12196</v>
      </c>
      <c r="E1138" s="3" t="str">
        <f>HYPERLINK(CONCATENATE("http://www.worldcat.org/search?q=",D1138),"WCat")</f>
        <v>WCat</v>
      </c>
      <c r="F1138" s="16"/>
      <c r="G1138" s="16" t="s">
        <v>12</v>
      </c>
      <c r="H1138" s="84" t="s">
        <v>407</v>
      </c>
      <c r="I1138" s="15" t="s">
        <v>12197</v>
      </c>
      <c r="J1138" s="8"/>
      <c r="K1138" s="7"/>
      <c r="L1138" s="179"/>
      <c r="M1138" s="277"/>
      <c r="N1138" s="126"/>
      <c r="AK1138" s="12"/>
      <c r="AL1138" s="12"/>
      <c r="AM1138" s="12"/>
      <c r="AN1138" s="12"/>
      <c r="AO1138" s="12"/>
      <c r="AP1138" s="12"/>
      <c r="AQ1138" s="12"/>
      <c r="AR1138" s="12"/>
      <c r="AS1138" s="12"/>
      <c r="AT1138" s="12"/>
      <c r="AU1138" s="12"/>
      <c r="AV1138" s="12"/>
      <c r="AW1138" s="12"/>
      <c r="AX1138" s="12"/>
      <c r="AY1138" s="12"/>
      <c r="AZ1138" s="12"/>
      <c r="BA1138" s="12"/>
      <c r="BB1138" s="12"/>
      <c r="BC1138" s="12"/>
      <c r="BD1138" s="12"/>
      <c r="BE1138" s="12"/>
      <c r="BF1138" s="12"/>
      <c r="BG1138" s="12"/>
      <c r="BH1138" s="12"/>
      <c r="BI1138" s="12"/>
      <c r="BJ1138" s="12"/>
      <c r="BK1138" s="12"/>
      <c r="BL1138" s="12"/>
      <c r="BM1138" s="12"/>
      <c r="BN1138" s="12"/>
      <c r="BO1138" s="12"/>
      <c r="BP1138" s="12"/>
      <c r="BQ1138" s="12"/>
      <c r="BR1138" s="12"/>
      <c r="BS1138" s="12"/>
      <c r="BT1138" s="12"/>
      <c r="BU1138" s="12"/>
      <c r="BV1138" s="12"/>
      <c r="BW1138" s="12"/>
      <c r="BX1138" s="12"/>
      <c r="BY1138" s="12"/>
      <c r="BZ1138" s="12"/>
      <c r="CA1138" s="12"/>
      <c r="CB1138" s="12"/>
      <c r="CC1138" s="12"/>
      <c r="CD1138" s="12"/>
      <c r="CE1138" s="12"/>
      <c r="CF1138" s="12"/>
      <c r="CG1138" s="12"/>
      <c r="CH1138" s="12"/>
      <c r="CI1138" s="12"/>
      <c r="CJ1138" s="12"/>
      <c r="CK1138" s="12"/>
      <c r="CL1138" s="12"/>
      <c r="CM1138" s="12"/>
      <c r="CN1138" s="12"/>
      <c r="CO1138" s="12"/>
      <c r="CP1138" s="12"/>
      <c r="CQ1138" s="12"/>
      <c r="CR1138" s="12"/>
      <c r="CS1138" s="12"/>
      <c r="CT1138" s="12"/>
      <c r="CU1138" s="12"/>
      <c r="CV1138" s="12"/>
      <c r="CW1138" s="12"/>
      <c r="CX1138" s="12"/>
      <c r="CY1138" s="12"/>
      <c r="CZ1138" s="12"/>
      <c r="DA1138" s="12"/>
      <c r="DB1138" s="12"/>
      <c r="DC1138" s="12"/>
      <c r="DD1138" s="12"/>
      <c r="DE1138" s="12"/>
      <c r="DF1138" s="12"/>
      <c r="DG1138" s="12"/>
      <c r="DH1138" s="12"/>
      <c r="DI1138" s="12"/>
      <c r="DJ1138" s="12"/>
      <c r="DK1138" s="12"/>
      <c r="DL1138" s="12"/>
      <c r="DM1138" s="12"/>
      <c r="DN1138" s="12"/>
      <c r="DO1138" s="12"/>
      <c r="DP1138" s="12"/>
      <c r="DQ1138" s="12"/>
      <c r="DR1138" s="12"/>
      <c r="DS1138" s="12"/>
      <c r="DT1138" s="12"/>
      <c r="DU1138" s="12"/>
      <c r="DV1138" s="12"/>
      <c r="DW1138" s="12"/>
      <c r="DX1138" s="12"/>
      <c r="DY1138" s="12"/>
      <c r="DZ1138" s="12"/>
      <c r="EA1138" s="12"/>
      <c r="EB1138" s="12"/>
      <c r="EC1138" s="12"/>
      <c r="ED1138" s="12"/>
      <c r="EE1138" s="12"/>
      <c r="EF1138" s="12"/>
      <c r="EG1138" s="12"/>
      <c r="EH1138" s="12"/>
      <c r="EI1138" s="12"/>
      <c r="EJ1138" s="12"/>
      <c r="EK1138" s="12"/>
      <c r="EL1138" s="12"/>
      <c r="EM1138" s="12"/>
      <c r="EN1138" s="12"/>
      <c r="EO1138" s="12"/>
      <c r="EP1138" s="12"/>
      <c r="EQ1138" s="12"/>
      <c r="ER1138" s="12"/>
      <c r="ES1138" s="12"/>
      <c r="ET1138" s="12"/>
      <c r="EU1138" s="12"/>
      <c r="EV1138" s="12"/>
      <c r="EW1138" s="12"/>
      <c r="EX1138" s="12"/>
      <c r="EY1138" s="12"/>
      <c r="EZ1138" s="12"/>
      <c r="FA1138" s="12"/>
      <c r="FB1138" s="12"/>
      <c r="FC1138" s="12"/>
      <c r="FD1138" s="12"/>
      <c r="FE1138" s="12"/>
      <c r="FF1138" s="12"/>
      <c r="FG1138" s="12"/>
      <c r="FH1138" s="12"/>
      <c r="FI1138" s="12"/>
      <c r="FJ1138" s="12"/>
      <c r="FK1138" s="12"/>
      <c r="FL1138" s="12"/>
      <c r="FM1138" s="12"/>
      <c r="FN1138" s="12"/>
      <c r="FO1138" s="12"/>
      <c r="FP1138" s="12"/>
      <c r="FQ1138" s="12"/>
      <c r="FR1138" s="12"/>
      <c r="FS1138" s="12"/>
      <c r="FT1138" s="12"/>
      <c r="FU1138" s="12"/>
      <c r="FV1138" s="12"/>
      <c r="FW1138" s="12"/>
      <c r="FX1138" s="12"/>
      <c r="FY1138" s="12"/>
      <c r="FZ1138" s="12"/>
      <c r="GA1138" s="12"/>
      <c r="GB1138" s="12"/>
      <c r="GC1138" s="12"/>
      <c r="GD1138" s="12"/>
      <c r="GE1138" s="12"/>
      <c r="GF1138" s="12"/>
      <c r="GG1138" s="12"/>
      <c r="GH1138" s="12"/>
      <c r="GI1138" s="12"/>
      <c r="GJ1138" s="12"/>
      <c r="GK1138" s="12"/>
      <c r="GL1138" s="12"/>
      <c r="GM1138" s="12"/>
      <c r="GN1138" s="12"/>
      <c r="GO1138" s="12"/>
      <c r="GP1138" s="12"/>
      <c r="GQ1138" s="12"/>
      <c r="GR1138" s="12"/>
      <c r="GS1138" s="12"/>
      <c r="GT1138" s="12"/>
      <c r="GU1138" s="12"/>
      <c r="GV1138" s="12"/>
      <c r="GW1138" s="12"/>
      <c r="GX1138" s="12"/>
      <c r="GY1138" s="12"/>
      <c r="GZ1138" s="12"/>
      <c r="HA1138" s="12"/>
      <c r="HB1138" s="12"/>
      <c r="HC1138" s="12"/>
      <c r="HD1138" s="12"/>
      <c r="HE1138" s="12"/>
      <c r="HF1138" s="12"/>
      <c r="HG1138" s="12"/>
      <c r="HH1138" s="12"/>
      <c r="HI1138" s="12"/>
      <c r="HJ1138" s="12"/>
      <c r="HK1138" s="12"/>
      <c r="HL1138" s="12"/>
      <c r="HM1138" s="12"/>
      <c r="HN1138" s="12"/>
      <c r="HO1138" s="12"/>
      <c r="HP1138" s="12"/>
      <c r="HQ1138" s="12"/>
      <c r="HR1138" s="12"/>
      <c r="HS1138" s="12"/>
      <c r="HT1138" s="12"/>
      <c r="HU1138" s="12"/>
      <c r="HV1138" s="12"/>
      <c r="HW1138" s="12"/>
      <c r="HX1138" s="12"/>
      <c r="HY1138" s="12"/>
      <c r="HZ1138" s="12"/>
      <c r="IA1138" s="12"/>
    </row>
    <row r="1139" spans="1:235" s="1" customFormat="1" ht="18" customHeight="1" x14ac:dyDescent="0.25">
      <c r="A1139" s="16" t="s">
        <v>12198</v>
      </c>
      <c r="B1139" s="3" t="str">
        <f t="shared" si="30"/>
        <v>WCat</v>
      </c>
      <c r="C1139" s="16"/>
      <c r="D1139" s="17"/>
      <c r="E1139" s="16"/>
      <c r="F1139" s="16"/>
      <c r="G1139" s="16" t="s">
        <v>12</v>
      </c>
      <c r="H1139" s="84" t="s">
        <v>407</v>
      </c>
      <c r="I1139" s="15" t="s">
        <v>12199</v>
      </c>
      <c r="J1139" s="16"/>
      <c r="K1139" s="18"/>
      <c r="L1139" s="179"/>
      <c r="M1139" s="277"/>
      <c r="N1139" s="126"/>
      <c r="AK1139" s="12"/>
      <c r="AL1139" s="12"/>
      <c r="AM1139" s="12"/>
      <c r="AN1139" s="12"/>
      <c r="AO1139" s="12"/>
      <c r="AP1139" s="12"/>
      <c r="AQ1139" s="12"/>
      <c r="AR1139" s="12"/>
      <c r="AS1139" s="12"/>
      <c r="AT1139" s="12"/>
      <c r="AU1139" s="12"/>
      <c r="AV1139" s="12"/>
      <c r="AW1139" s="12"/>
      <c r="AX1139" s="12"/>
      <c r="AY1139" s="12"/>
      <c r="AZ1139" s="12"/>
      <c r="BA1139" s="12"/>
      <c r="BB1139" s="12"/>
      <c r="BC1139" s="12"/>
      <c r="BD1139" s="12"/>
      <c r="BE1139" s="12"/>
      <c r="BF1139" s="12"/>
      <c r="BG1139" s="12"/>
      <c r="BH1139" s="12"/>
      <c r="BI1139" s="12"/>
      <c r="BJ1139" s="12"/>
      <c r="BK1139" s="12"/>
      <c r="BL1139" s="12"/>
      <c r="BM1139" s="12"/>
      <c r="BN1139" s="12"/>
      <c r="BO1139" s="12"/>
      <c r="BP1139" s="12"/>
      <c r="BQ1139" s="12"/>
      <c r="BR1139" s="12"/>
      <c r="BS1139" s="12"/>
      <c r="BT1139" s="12"/>
      <c r="BU1139" s="12"/>
      <c r="BV1139" s="12"/>
      <c r="BW1139" s="12"/>
      <c r="BX1139" s="12"/>
      <c r="BY1139" s="12"/>
      <c r="BZ1139" s="12"/>
      <c r="CA1139" s="12"/>
      <c r="CB1139" s="12"/>
      <c r="CC1139" s="12"/>
      <c r="CD1139" s="12"/>
      <c r="CE1139" s="12"/>
      <c r="CF1139" s="12"/>
      <c r="CG1139" s="12"/>
      <c r="CH1139" s="12"/>
      <c r="CI1139" s="12"/>
      <c r="CJ1139" s="12"/>
      <c r="CK1139" s="12"/>
      <c r="CL1139" s="12"/>
      <c r="CM1139" s="12"/>
      <c r="CN1139" s="12"/>
      <c r="CO1139" s="12"/>
      <c r="CP1139" s="12"/>
      <c r="CQ1139" s="12"/>
      <c r="CR1139" s="12"/>
      <c r="CS1139" s="12"/>
      <c r="CT1139" s="12"/>
      <c r="CU1139" s="12"/>
      <c r="CV1139" s="12"/>
      <c r="CW1139" s="12"/>
      <c r="CX1139" s="12"/>
      <c r="CY1139" s="12"/>
      <c r="CZ1139" s="12"/>
      <c r="DA1139" s="12"/>
      <c r="DB1139" s="12"/>
      <c r="DC1139" s="12"/>
      <c r="DD1139" s="12"/>
      <c r="DE1139" s="12"/>
      <c r="DF1139" s="12"/>
      <c r="DG1139" s="12"/>
      <c r="DH1139" s="12"/>
      <c r="DI1139" s="12"/>
      <c r="DJ1139" s="12"/>
      <c r="DK1139" s="12"/>
      <c r="DL1139" s="12"/>
      <c r="DM1139" s="12"/>
      <c r="DN1139" s="12"/>
      <c r="DO1139" s="12"/>
      <c r="DP1139" s="12"/>
      <c r="DQ1139" s="12"/>
      <c r="DR1139" s="12"/>
      <c r="DS1139" s="12"/>
      <c r="DT1139" s="12"/>
      <c r="DU1139" s="12"/>
      <c r="DV1139" s="12"/>
      <c r="DW1139" s="12"/>
      <c r="DX1139" s="12"/>
      <c r="DY1139" s="12"/>
      <c r="DZ1139" s="12"/>
      <c r="EA1139" s="12"/>
      <c r="EB1139" s="12"/>
      <c r="EC1139" s="12"/>
      <c r="ED1139" s="12"/>
      <c r="EE1139" s="12"/>
      <c r="EF1139" s="12"/>
      <c r="EG1139" s="12"/>
      <c r="EH1139" s="12"/>
      <c r="EI1139" s="12"/>
      <c r="EJ1139" s="12"/>
      <c r="EK1139" s="12"/>
      <c r="EL1139" s="12"/>
      <c r="EM1139" s="12"/>
      <c r="EN1139" s="12"/>
      <c r="EO1139" s="12"/>
      <c r="EP1139" s="12"/>
      <c r="EQ1139" s="12"/>
      <c r="ER1139" s="12"/>
      <c r="ES1139" s="12"/>
      <c r="ET1139" s="12"/>
      <c r="EU1139" s="12"/>
      <c r="EV1139" s="12"/>
      <c r="EW1139" s="12"/>
      <c r="EX1139" s="12"/>
      <c r="EY1139" s="12"/>
      <c r="EZ1139" s="12"/>
      <c r="FA1139" s="12"/>
      <c r="FB1139" s="12"/>
      <c r="FC1139" s="12"/>
      <c r="FD1139" s="12"/>
      <c r="FE1139" s="12"/>
      <c r="FF1139" s="12"/>
      <c r="FG1139" s="12"/>
      <c r="FH1139" s="12"/>
      <c r="FI1139" s="12"/>
      <c r="FJ1139" s="12"/>
      <c r="FK1139" s="12"/>
      <c r="FL1139" s="12"/>
      <c r="FM1139" s="12"/>
      <c r="FN1139" s="12"/>
      <c r="FO1139" s="12"/>
      <c r="FP1139" s="12"/>
      <c r="FQ1139" s="12"/>
      <c r="FR1139" s="12"/>
      <c r="FS1139" s="12"/>
      <c r="FT1139" s="12"/>
      <c r="FU1139" s="12"/>
      <c r="FV1139" s="12"/>
      <c r="FW1139" s="12"/>
      <c r="FX1139" s="12"/>
      <c r="FY1139" s="12"/>
      <c r="FZ1139" s="12"/>
      <c r="GA1139" s="12"/>
      <c r="GB1139" s="12"/>
      <c r="GC1139" s="12"/>
      <c r="GD1139" s="12"/>
      <c r="GE1139" s="12"/>
      <c r="GF1139" s="12"/>
      <c r="GG1139" s="12"/>
      <c r="GH1139" s="12"/>
      <c r="GI1139" s="12"/>
      <c r="GJ1139" s="12"/>
      <c r="GK1139" s="12"/>
      <c r="GL1139" s="12"/>
      <c r="GM1139" s="12"/>
      <c r="GN1139" s="12"/>
      <c r="GO1139" s="12"/>
      <c r="GP1139" s="12"/>
      <c r="GQ1139" s="12"/>
      <c r="GR1139" s="12"/>
      <c r="GS1139" s="12"/>
      <c r="GT1139" s="12"/>
      <c r="GU1139" s="12"/>
      <c r="GV1139" s="12"/>
      <c r="GW1139" s="12"/>
      <c r="GX1139" s="12"/>
      <c r="GY1139" s="12"/>
      <c r="GZ1139" s="12"/>
      <c r="HA1139" s="12"/>
      <c r="HB1139" s="12"/>
      <c r="HC1139" s="12"/>
      <c r="HD1139" s="12"/>
      <c r="HE1139" s="12"/>
      <c r="HF1139" s="12"/>
      <c r="HG1139" s="12"/>
      <c r="HH1139" s="12"/>
      <c r="HI1139" s="12"/>
      <c r="HJ1139" s="12"/>
      <c r="HK1139" s="12"/>
      <c r="HL1139" s="12"/>
      <c r="HM1139" s="12"/>
      <c r="HN1139" s="12"/>
      <c r="HO1139" s="12"/>
      <c r="HP1139" s="12"/>
      <c r="HQ1139" s="12"/>
      <c r="HR1139" s="12"/>
      <c r="HS1139" s="12"/>
      <c r="HT1139" s="12"/>
      <c r="HU1139" s="12"/>
      <c r="HV1139" s="12"/>
      <c r="HW1139" s="12"/>
      <c r="HX1139" s="12"/>
      <c r="HY1139" s="12"/>
      <c r="HZ1139" s="12"/>
      <c r="IA1139" s="12"/>
    </row>
    <row r="1140" spans="1:235" s="1" customFormat="1" ht="18" customHeight="1" x14ac:dyDescent="0.25">
      <c r="A1140" s="16" t="s">
        <v>12200</v>
      </c>
      <c r="B1140" s="3" t="str">
        <f t="shared" si="30"/>
        <v>WCat</v>
      </c>
      <c r="C1140" s="16"/>
      <c r="D1140" s="17"/>
      <c r="E1140" s="16"/>
      <c r="F1140" s="16"/>
      <c r="G1140" s="16" t="s">
        <v>12</v>
      </c>
      <c r="H1140" s="84" t="s">
        <v>407</v>
      </c>
      <c r="I1140" s="15" t="s">
        <v>12201</v>
      </c>
      <c r="J1140" s="16"/>
      <c r="K1140" s="18"/>
      <c r="L1140" s="179"/>
      <c r="M1140" s="277"/>
      <c r="N1140" s="126"/>
      <c r="AK1140" s="12"/>
      <c r="AL1140" s="12"/>
      <c r="AM1140" s="12"/>
      <c r="AN1140" s="12"/>
      <c r="AO1140" s="12"/>
      <c r="AP1140" s="12"/>
      <c r="AQ1140" s="12"/>
      <c r="AR1140" s="12"/>
      <c r="AS1140" s="12"/>
      <c r="AT1140" s="12"/>
      <c r="AU1140" s="12"/>
      <c r="AV1140" s="12"/>
      <c r="AW1140" s="12"/>
      <c r="AX1140" s="12"/>
      <c r="AY1140" s="12"/>
      <c r="AZ1140" s="12"/>
      <c r="BA1140" s="12"/>
      <c r="BB1140" s="12"/>
      <c r="BC1140" s="12"/>
      <c r="BD1140" s="12"/>
      <c r="BE1140" s="12"/>
      <c r="BF1140" s="12"/>
      <c r="BG1140" s="12"/>
      <c r="BH1140" s="12"/>
      <c r="BI1140" s="12"/>
      <c r="BJ1140" s="12"/>
      <c r="BK1140" s="12"/>
      <c r="BL1140" s="12"/>
      <c r="BM1140" s="12"/>
      <c r="BN1140" s="12"/>
      <c r="BO1140" s="12"/>
      <c r="BP1140" s="12"/>
      <c r="BQ1140" s="12"/>
      <c r="BR1140" s="12"/>
      <c r="BS1140" s="12"/>
      <c r="BT1140" s="12"/>
      <c r="BU1140" s="12"/>
      <c r="BV1140" s="12"/>
      <c r="BW1140" s="12"/>
      <c r="BX1140" s="12"/>
      <c r="BY1140" s="12"/>
      <c r="BZ1140" s="12"/>
      <c r="CA1140" s="12"/>
      <c r="CB1140" s="12"/>
      <c r="CC1140" s="12"/>
      <c r="CD1140" s="12"/>
      <c r="CE1140" s="12"/>
      <c r="CF1140" s="12"/>
      <c r="CG1140" s="12"/>
      <c r="CH1140" s="12"/>
      <c r="CI1140" s="12"/>
      <c r="CJ1140" s="12"/>
      <c r="CK1140" s="12"/>
      <c r="CL1140" s="12"/>
      <c r="CM1140" s="12"/>
      <c r="CN1140" s="12"/>
      <c r="CO1140" s="12"/>
      <c r="CP1140" s="12"/>
      <c r="CQ1140" s="12"/>
      <c r="CR1140" s="12"/>
      <c r="CS1140" s="12"/>
      <c r="CT1140" s="12"/>
      <c r="CU1140" s="12"/>
      <c r="CV1140" s="12"/>
      <c r="CW1140" s="12"/>
      <c r="CX1140" s="12"/>
      <c r="CY1140" s="12"/>
      <c r="CZ1140" s="12"/>
      <c r="DA1140" s="12"/>
      <c r="DB1140" s="12"/>
      <c r="DC1140" s="12"/>
      <c r="DD1140" s="12"/>
      <c r="DE1140" s="12"/>
      <c r="DF1140" s="12"/>
      <c r="DG1140" s="12"/>
      <c r="DH1140" s="12"/>
      <c r="DI1140" s="12"/>
      <c r="DJ1140" s="12"/>
      <c r="DK1140" s="12"/>
      <c r="DL1140" s="12"/>
      <c r="DM1140" s="12"/>
      <c r="DN1140" s="12"/>
      <c r="DO1140" s="12"/>
      <c r="DP1140" s="12"/>
      <c r="DQ1140" s="12"/>
      <c r="DR1140" s="12"/>
      <c r="DS1140" s="12"/>
      <c r="DT1140" s="12"/>
      <c r="DU1140" s="12"/>
      <c r="DV1140" s="12"/>
      <c r="DW1140" s="12"/>
      <c r="DX1140" s="12"/>
      <c r="DY1140" s="12"/>
      <c r="DZ1140" s="12"/>
      <c r="EA1140" s="12"/>
      <c r="EB1140" s="12"/>
      <c r="EC1140" s="12"/>
      <c r="ED1140" s="12"/>
      <c r="EE1140" s="12"/>
      <c r="EF1140" s="12"/>
      <c r="EG1140" s="12"/>
      <c r="EH1140" s="12"/>
      <c r="EI1140" s="12"/>
      <c r="EJ1140" s="12"/>
      <c r="EK1140" s="12"/>
      <c r="EL1140" s="12"/>
      <c r="EM1140" s="12"/>
      <c r="EN1140" s="12"/>
      <c r="EO1140" s="12"/>
      <c r="EP1140" s="12"/>
      <c r="EQ1140" s="12"/>
      <c r="ER1140" s="12"/>
      <c r="ES1140" s="12"/>
      <c r="ET1140" s="12"/>
      <c r="EU1140" s="12"/>
      <c r="EV1140" s="12"/>
      <c r="EW1140" s="12"/>
      <c r="EX1140" s="12"/>
      <c r="EY1140" s="12"/>
      <c r="EZ1140" s="12"/>
      <c r="FA1140" s="12"/>
      <c r="FB1140" s="12"/>
      <c r="FC1140" s="12"/>
      <c r="FD1140" s="12"/>
      <c r="FE1140" s="12"/>
      <c r="FF1140" s="12"/>
      <c r="FG1140" s="12"/>
      <c r="FH1140" s="12"/>
      <c r="FI1140" s="12"/>
      <c r="FJ1140" s="12"/>
      <c r="FK1140" s="12"/>
      <c r="FL1140" s="12"/>
      <c r="FM1140" s="12"/>
      <c r="FN1140" s="12"/>
      <c r="FO1140" s="12"/>
      <c r="FP1140" s="12"/>
      <c r="FQ1140" s="12"/>
      <c r="FR1140" s="12"/>
      <c r="FS1140" s="12"/>
      <c r="FT1140" s="12"/>
      <c r="FU1140" s="12"/>
      <c r="FV1140" s="12"/>
      <c r="FW1140" s="12"/>
      <c r="FX1140" s="12"/>
      <c r="FY1140" s="12"/>
      <c r="FZ1140" s="12"/>
      <c r="GA1140" s="12"/>
      <c r="GB1140" s="12"/>
      <c r="GC1140" s="12"/>
      <c r="GD1140" s="12"/>
      <c r="GE1140" s="12"/>
      <c r="GF1140" s="12"/>
      <c r="GG1140" s="12"/>
      <c r="GH1140" s="12"/>
      <c r="GI1140" s="12"/>
      <c r="GJ1140" s="12"/>
      <c r="GK1140" s="12"/>
      <c r="GL1140" s="12"/>
      <c r="GM1140" s="12"/>
      <c r="GN1140" s="12"/>
      <c r="GO1140" s="12"/>
      <c r="GP1140" s="12"/>
      <c r="GQ1140" s="12"/>
      <c r="GR1140" s="12"/>
      <c r="GS1140" s="12"/>
      <c r="GT1140" s="12"/>
      <c r="GU1140" s="12"/>
      <c r="GV1140" s="12"/>
      <c r="GW1140" s="12"/>
      <c r="GX1140" s="12"/>
      <c r="GY1140" s="12"/>
      <c r="GZ1140" s="12"/>
      <c r="HA1140" s="12"/>
      <c r="HB1140" s="12"/>
      <c r="HC1140" s="12"/>
      <c r="HD1140" s="12"/>
      <c r="HE1140" s="12"/>
      <c r="HF1140" s="12"/>
      <c r="HG1140" s="12"/>
      <c r="HH1140" s="12"/>
      <c r="HI1140" s="12"/>
      <c r="HJ1140" s="12"/>
      <c r="HK1140" s="12"/>
      <c r="HL1140" s="12"/>
      <c r="HM1140" s="12"/>
      <c r="HN1140" s="12"/>
      <c r="HO1140" s="12"/>
      <c r="HP1140" s="12"/>
      <c r="HQ1140" s="12"/>
      <c r="HR1140" s="12"/>
      <c r="HS1140" s="12"/>
      <c r="HT1140" s="12"/>
      <c r="HU1140" s="12"/>
      <c r="HV1140" s="12"/>
      <c r="HW1140" s="12"/>
      <c r="HX1140" s="12"/>
      <c r="HY1140" s="12"/>
      <c r="HZ1140" s="12"/>
      <c r="IA1140" s="12"/>
    </row>
    <row r="1141" spans="1:235" s="1" customFormat="1" ht="18" customHeight="1" x14ac:dyDescent="0.25">
      <c r="A1141" s="16" t="s">
        <v>12202</v>
      </c>
      <c r="B1141" s="3" t="str">
        <f t="shared" si="30"/>
        <v>WCat</v>
      </c>
      <c r="C1141" s="16"/>
      <c r="D1141" s="17"/>
      <c r="E1141" s="16"/>
      <c r="F1141" s="16"/>
      <c r="G1141" s="16" t="s">
        <v>12</v>
      </c>
      <c r="H1141" s="84" t="s">
        <v>407</v>
      </c>
      <c r="I1141" s="15" t="s">
        <v>12203</v>
      </c>
      <c r="J1141" s="16"/>
      <c r="K1141" s="18"/>
      <c r="L1141" s="179"/>
      <c r="M1141" s="277"/>
      <c r="N1141" s="126"/>
    </row>
    <row r="1142" spans="1:235" s="1" customFormat="1" ht="18" customHeight="1" x14ac:dyDescent="0.25">
      <c r="A1142" s="16" t="s">
        <v>12204</v>
      </c>
      <c r="B1142" s="3" t="str">
        <f t="shared" si="30"/>
        <v>WCat</v>
      </c>
      <c r="C1142" s="16"/>
      <c r="D1142" s="17"/>
      <c r="E1142" s="16"/>
      <c r="F1142" s="16"/>
      <c r="G1142" s="16" t="s">
        <v>12</v>
      </c>
      <c r="H1142" s="84" t="s">
        <v>407</v>
      </c>
      <c r="I1142" s="15" t="s">
        <v>12205</v>
      </c>
      <c r="J1142" s="8"/>
      <c r="K1142" s="7"/>
      <c r="L1142" s="179"/>
      <c r="M1142" s="277"/>
      <c r="N1142" s="126"/>
      <c r="AK1142" s="12"/>
      <c r="AL1142" s="12"/>
      <c r="AM1142" s="12"/>
      <c r="AN1142" s="12"/>
      <c r="AO1142" s="12"/>
      <c r="AP1142" s="12"/>
      <c r="AQ1142" s="12"/>
      <c r="AR1142" s="12"/>
      <c r="AS1142" s="12"/>
      <c r="AT1142" s="12"/>
      <c r="AU1142" s="12"/>
      <c r="AV1142" s="12"/>
      <c r="AW1142" s="12"/>
      <c r="AX1142" s="12"/>
      <c r="AY1142" s="12"/>
      <c r="AZ1142" s="12"/>
      <c r="BA1142" s="12"/>
      <c r="BB1142" s="12"/>
      <c r="BC1142" s="12"/>
      <c r="BD1142" s="12"/>
      <c r="BE1142" s="12"/>
      <c r="BF1142" s="12"/>
      <c r="BG1142" s="12"/>
      <c r="BH1142" s="12"/>
      <c r="BI1142" s="12"/>
      <c r="BJ1142" s="12"/>
      <c r="BK1142" s="12"/>
      <c r="BL1142" s="12"/>
      <c r="BM1142" s="12"/>
      <c r="BN1142" s="12"/>
      <c r="BO1142" s="12"/>
      <c r="BP1142" s="12"/>
      <c r="BQ1142" s="12"/>
      <c r="BR1142" s="12"/>
      <c r="BS1142" s="12"/>
      <c r="BT1142" s="12"/>
      <c r="BU1142" s="12"/>
      <c r="BV1142" s="12"/>
      <c r="BW1142" s="12"/>
      <c r="BX1142" s="12"/>
      <c r="BY1142" s="12"/>
      <c r="BZ1142" s="12"/>
      <c r="CA1142" s="12"/>
      <c r="CB1142" s="12"/>
      <c r="CC1142" s="12"/>
      <c r="CD1142" s="12"/>
      <c r="CE1142" s="12"/>
      <c r="CF1142" s="12"/>
      <c r="CG1142" s="12"/>
      <c r="CH1142" s="12"/>
      <c r="CI1142" s="12"/>
      <c r="CJ1142" s="12"/>
      <c r="CK1142" s="12"/>
      <c r="CL1142" s="12"/>
      <c r="CM1142" s="12"/>
      <c r="CN1142" s="12"/>
      <c r="CO1142" s="12"/>
      <c r="CP1142" s="12"/>
      <c r="CQ1142" s="12"/>
      <c r="CR1142" s="12"/>
      <c r="CS1142" s="12"/>
      <c r="CT1142" s="12"/>
      <c r="CU1142" s="12"/>
      <c r="CV1142" s="12"/>
      <c r="CW1142" s="12"/>
      <c r="CX1142" s="12"/>
      <c r="CY1142" s="12"/>
      <c r="CZ1142" s="12"/>
      <c r="DA1142" s="12"/>
      <c r="DB1142" s="12"/>
      <c r="DC1142" s="12"/>
      <c r="DD1142" s="12"/>
      <c r="DE1142" s="12"/>
      <c r="DF1142" s="12"/>
      <c r="DG1142" s="12"/>
      <c r="DH1142" s="12"/>
      <c r="DI1142" s="12"/>
      <c r="DJ1142" s="12"/>
      <c r="DK1142" s="12"/>
      <c r="DL1142" s="12"/>
      <c r="DM1142" s="12"/>
      <c r="DN1142" s="12"/>
      <c r="DO1142" s="12"/>
      <c r="DP1142" s="12"/>
      <c r="DQ1142" s="12"/>
      <c r="DR1142" s="12"/>
      <c r="DS1142" s="12"/>
      <c r="DT1142" s="12"/>
      <c r="DU1142" s="12"/>
      <c r="DV1142" s="12"/>
      <c r="DW1142" s="12"/>
      <c r="DX1142" s="12"/>
      <c r="DY1142" s="12"/>
      <c r="DZ1142" s="12"/>
      <c r="EA1142" s="12"/>
      <c r="EB1142" s="12"/>
      <c r="EC1142" s="12"/>
      <c r="ED1142" s="12"/>
      <c r="EE1142" s="12"/>
      <c r="EF1142" s="12"/>
      <c r="EG1142" s="12"/>
      <c r="EH1142" s="12"/>
      <c r="EI1142" s="12"/>
      <c r="EJ1142" s="12"/>
      <c r="EK1142" s="12"/>
      <c r="EL1142" s="12"/>
      <c r="EM1142" s="12"/>
      <c r="EN1142" s="12"/>
      <c r="EO1142" s="12"/>
      <c r="EP1142" s="12"/>
      <c r="EQ1142" s="12"/>
      <c r="ER1142" s="12"/>
      <c r="ES1142" s="12"/>
      <c r="ET1142" s="12"/>
      <c r="EU1142" s="12"/>
      <c r="EV1142" s="12"/>
      <c r="EW1142" s="12"/>
      <c r="EX1142" s="12"/>
      <c r="EY1142" s="12"/>
      <c r="EZ1142" s="12"/>
      <c r="FA1142" s="12"/>
      <c r="FB1142" s="12"/>
      <c r="FC1142" s="12"/>
      <c r="FD1142" s="12"/>
      <c r="FE1142" s="12"/>
      <c r="FF1142" s="12"/>
      <c r="FG1142" s="12"/>
      <c r="FH1142" s="12"/>
      <c r="FI1142" s="12"/>
      <c r="FJ1142" s="12"/>
      <c r="FK1142" s="12"/>
      <c r="FL1142" s="12"/>
      <c r="FM1142" s="12"/>
      <c r="FN1142" s="12"/>
      <c r="FO1142" s="12"/>
      <c r="FP1142" s="12"/>
      <c r="FQ1142" s="12"/>
      <c r="FR1142" s="12"/>
      <c r="FS1142" s="12"/>
      <c r="FT1142" s="12"/>
      <c r="FU1142" s="12"/>
      <c r="FV1142" s="12"/>
      <c r="FW1142" s="12"/>
      <c r="FX1142" s="12"/>
      <c r="FY1142" s="12"/>
      <c r="FZ1142" s="12"/>
      <c r="GA1142" s="12"/>
      <c r="GB1142" s="12"/>
      <c r="GC1142" s="12"/>
      <c r="GD1142" s="12"/>
      <c r="GE1142" s="12"/>
      <c r="GF1142" s="12"/>
      <c r="GG1142" s="12"/>
      <c r="GH1142" s="12"/>
      <c r="GI1142" s="12"/>
      <c r="GJ1142" s="12"/>
      <c r="GK1142" s="12"/>
      <c r="GL1142" s="12"/>
      <c r="GM1142" s="12"/>
      <c r="GN1142" s="12"/>
      <c r="GO1142" s="12"/>
      <c r="GP1142" s="12"/>
      <c r="GQ1142" s="12"/>
      <c r="GR1142" s="12"/>
      <c r="GS1142" s="12"/>
      <c r="GT1142" s="12"/>
      <c r="GU1142" s="12"/>
      <c r="GV1142" s="12"/>
      <c r="GW1142" s="12"/>
      <c r="GX1142" s="12"/>
      <c r="GY1142" s="12"/>
      <c r="GZ1142" s="12"/>
      <c r="HA1142" s="12"/>
      <c r="HB1142" s="12"/>
      <c r="HC1142" s="12"/>
      <c r="HD1142" s="12"/>
      <c r="HE1142" s="12"/>
      <c r="HF1142" s="12"/>
      <c r="HG1142" s="12"/>
      <c r="HH1142" s="12"/>
      <c r="HI1142" s="12"/>
      <c r="HJ1142" s="12"/>
      <c r="HK1142" s="12"/>
      <c r="HL1142" s="12"/>
      <c r="HM1142" s="12"/>
      <c r="HN1142" s="12"/>
      <c r="HO1142" s="12"/>
      <c r="HP1142" s="12"/>
      <c r="HQ1142" s="12"/>
      <c r="HR1142" s="12"/>
      <c r="HS1142" s="12"/>
      <c r="HT1142" s="12"/>
      <c r="HU1142" s="12"/>
      <c r="HV1142" s="12"/>
      <c r="HW1142" s="12"/>
      <c r="HX1142" s="12"/>
      <c r="HY1142" s="12"/>
      <c r="HZ1142" s="12"/>
      <c r="IA1142" s="12"/>
    </row>
    <row r="1143" spans="1:235" s="1" customFormat="1" ht="18" customHeight="1" x14ac:dyDescent="0.25">
      <c r="A1143" s="16" t="s">
        <v>12206</v>
      </c>
      <c r="B1143" s="3" t="str">
        <f t="shared" si="30"/>
        <v>WCat</v>
      </c>
      <c r="C1143" s="16"/>
      <c r="D1143" s="17"/>
      <c r="E1143" s="16"/>
      <c r="F1143" s="16"/>
      <c r="G1143" s="16" t="s">
        <v>12</v>
      </c>
      <c r="H1143" s="84" t="s">
        <v>407</v>
      </c>
      <c r="I1143" s="15" t="s">
        <v>12207</v>
      </c>
      <c r="J1143" s="8"/>
      <c r="K1143" s="7"/>
      <c r="L1143" s="179"/>
      <c r="M1143" s="277"/>
      <c r="N1143" s="126"/>
    </row>
    <row r="1144" spans="1:235" s="1" customFormat="1" ht="18" customHeight="1" x14ac:dyDescent="0.25">
      <c r="A1144" s="16" t="s">
        <v>12208</v>
      </c>
      <c r="B1144" s="3" t="str">
        <f t="shared" si="30"/>
        <v>WCat</v>
      </c>
      <c r="C1144" s="16"/>
      <c r="D1144" s="17"/>
      <c r="E1144" s="16"/>
      <c r="F1144" s="16"/>
      <c r="G1144" s="16" t="s">
        <v>12</v>
      </c>
      <c r="H1144" s="84" t="s">
        <v>407</v>
      </c>
      <c r="I1144" s="15" t="s">
        <v>12209</v>
      </c>
      <c r="J1144" s="16"/>
      <c r="K1144" s="18"/>
      <c r="L1144" s="179"/>
      <c r="M1144" s="277"/>
      <c r="N1144" s="126"/>
      <c r="AK1144" s="12"/>
      <c r="AL1144" s="12"/>
      <c r="AM1144" s="12"/>
      <c r="AN1144" s="12"/>
      <c r="AO1144" s="12"/>
      <c r="AP1144" s="12"/>
      <c r="AQ1144" s="12"/>
      <c r="AR1144" s="12"/>
      <c r="AS1144" s="12"/>
      <c r="AT1144" s="12"/>
      <c r="AU1144" s="12"/>
      <c r="AV1144" s="12"/>
      <c r="AW1144" s="12"/>
      <c r="AX1144" s="12"/>
      <c r="AY1144" s="12"/>
      <c r="AZ1144" s="12"/>
      <c r="BA1144" s="12"/>
      <c r="BB1144" s="12"/>
      <c r="BC1144" s="12"/>
      <c r="BD1144" s="12"/>
      <c r="BE1144" s="12"/>
      <c r="BF1144" s="12"/>
      <c r="BG1144" s="12"/>
      <c r="BH1144" s="12"/>
      <c r="BI1144" s="12"/>
      <c r="BJ1144" s="12"/>
      <c r="BK1144" s="12"/>
      <c r="BL1144" s="12"/>
      <c r="BM1144" s="12"/>
      <c r="BN1144" s="12"/>
      <c r="BO1144" s="12"/>
      <c r="BP1144" s="12"/>
      <c r="BQ1144" s="12"/>
      <c r="BR1144" s="12"/>
      <c r="BS1144" s="12"/>
      <c r="BT1144" s="12"/>
      <c r="BU1144" s="12"/>
      <c r="BV1144" s="12"/>
      <c r="BW1144" s="12"/>
      <c r="BX1144" s="12"/>
      <c r="BY1144" s="12"/>
      <c r="BZ1144" s="12"/>
      <c r="CA1144" s="12"/>
      <c r="CB1144" s="12"/>
      <c r="CC1144" s="12"/>
      <c r="CD1144" s="12"/>
      <c r="CE1144" s="12"/>
      <c r="CF1144" s="12"/>
      <c r="CG1144" s="12"/>
      <c r="CH1144" s="12"/>
      <c r="CI1144" s="12"/>
      <c r="CJ1144" s="12"/>
      <c r="CK1144" s="12"/>
      <c r="CL1144" s="12"/>
      <c r="CM1144" s="12"/>
      <c r="CN1144" s="12"/>
      <c r="CO1144" s="12"/>
      <c r="CP1144" s="12"/>
      <c r="CQ1144" s="12"/>
      <c r="CR1144" s="12"/>
      <c r="CS1144" s="12"/>
      <c r="CT1144" s="12"/>
      <c r="CU1144" s="12"/>
      <c r="CV1144" s="12"/>
      <c r="CW1144" s="12"/>
      <c r="CX1144" s="12"/>
      <c r="CY1144" s="12"/>
      <c r="CZ1144" s="12"/>
      <c r="DA1144" s="12"/>
      <c r="DB1144" s="12"/>
      <c r="DC1144" s="12"/>
      <c r="DD1144" s="12"/>
      <c r="DE1144" s="12"/>
      <c r="DF1144" s="12"/>
      <c r="DG1144" s="12"/>
      <c r="DH1144" s="12"/>
      <c r="DI1144" s="12"/>
      <c r="DJ1144" s="12"/>
      <c r="DK1144" s="12"/>
      <c r="DL1144" s="12"/>
      <c r="DM1144" s="12"/>
      <c r="DN1144" s="12"/>
      <c r="DO1144" s="12"/>
      <c r="DP1144" s="12"/>
      <c r="DQ1144" s="12"/>
      <c r="DR1144" s="12"/>
      <c r="DS1144" s="12"/>
      <c r="DT1144" s="12"/>
      <c r="DU1144" s="12"/>
      <c r="DV1144" s="12"/>
      <c r="DW1144" s="12"/>
      <c r="DX1144" s="12"/>
      <c r="DY1144" s="12"/>
      <c r="DZ1144" s="12"/>
      <c r="EA1144" s="12"/>
      <c r="EB1144" s="12"/>
      <c r="EC1144" s="12"/>
      <c r="ED1144" s="12"/>
      <c r="EE1144" s="12"/>
      <c r="EF1144" s="12"/>
      <c r="EG1144" s="12"/>
      <c r="EH1144" s="12"/>
      <c r="EI1144" s="12"/>
      <c r="EJ1144" s="12"/>
      <c r="EK1144" s="12"/>
      <c r="EL1144" s="12"/>
      <c r="EM1144" s="12"/>
      <c r="EN1144" s="12"/>
      <c r="EO1144" s="12"/>
      <c r="EP1144" s="12"/>
      <c r="EQ1144" s="12"/>
      <c r="ER1144" s="12"/>
      <c r="ES1144" s="12"/>
      <c r="ET1144" s="12"/>
      <c r="EU1144" s="12"/>
      <c r="EV1144" s="12"/>
      <c r="EW1144" s="12"/>
      <c r="EX1144" s="12"/>
      <c r="EY1144" s="12"/>
      <c r="EZ1144" s="12"/>
      <c r="FA1144" s="12"/>
      <c r="FB1144" s="12"/>
      <c r="FC1144" s="12"/>
      <c r="FD1144" s="12"/>
      <c r="FE1144" s="12"/>
      <c r="FF1144" s="12"/>
      <c r="FG1144" s="12"/>
      <c r="FH1144" s="12"/>
      <c r="FI1144" s="12"/>
      <c r="FJ1144" s="12"/>
      <c r="FK1144" s="12"/>
      <c r="FL1144" s="12"/>
      <c r="FM1144" s="12"/>
      <c r="FN1144" s="12"/>
      <c r="FO1144" s="12"/>
      <c r="FP1144" s="12"/>
      <c r="FQ1144" s="12"/>
      <c r="FR1144" s="12"/>
      <c r="FS1144" s="12"/>
      <c r="FT1144" s="12"/>
      <c r="FU1144" s="12"/>
      <c r="FV1144" s="12"/>
      <c r="FW1144" s="12"/>
      <c r="FX1144" s="12"/>
      <c r="FY1144" s="12"/>
      <c r="FZ1144" s="12"/>
      <c r="GA1144" s="12"/>
      <c r="GB1144" s="12"/>
      <c r="GC1144" s="12"/>
      <c r="GD1144" s="12"/>
      <c r="GE1144" s="12"/>
      <c r="GF1144" s="12"/>
      <c r="GG1144" s="12"/>
      <c r="GH1144" s="12"/>
      <c r="GI1144" s="12"/>
      <c r="GJ1144" s="12"/>
      <c r="GK1144" s="12"/>
      <c r="GL1144" s="12"/>
      <c r="GM1144" s="12"/>
      <c r="GN1144" s="12"/>
      <c r="GO1144" s="12"/>
      <c r="GP1144" s="12"/>
      <c r="GQ1144" s="12"/>
      <c r="GR1144" s="12"/>
      <c r="GS1144" s="12"/>
      <c r="GT1144" s="12"/>
      <c r="GU1144" s="12"/>
      <c r="GV1144" s="12"/>
      <c r="GW1144" s="12"/>
      <c r="GX1144" s="12"/>
      <c r="GY1144" s="12"/>
      <c r="GZ1144" s="12"/>
      <c r="HA1144" s="12"/>
      <c r="HB1144" s="12"/>
      <c r="HC1144" s="12"/>
      <c r="HD1144" s="12"/>
      <c r="HE1144" s="12"/>
      <c r="HF1144" s="12"/>
      <c r="HG1144" s="12"/>
      <c r="HH1144" s="12"/>
      <c r="HI1144" s="12"/>
      <c r="HJ1144" s="12"/>
      <c r="HK1144" s="12"/>
      <c r="HL1144" s="12"/>
      <c r="HM1144" s="12"/>
      <c r="HN1144" s="12"/>
      <c r="HO1144" s="12"/>
      <c r="HP1144" s="12"/>
      <c r="HQ1144" s="12"/>
      <c r="HR1144" s="12"/>
      <c r="HS1144" s="12"/>
      <c r="HT1144" s="12"/>
      <c r="HU1144" s="12"/>
      <c r="HV1144" s="12"/>
      <c r="HW1144" s="12"/>
      <c r="HX1144" s="12"/>
      <c r="HY1144" s="12"/>
      <c r="HZ1144" s="12"/>
      <c r="IA1144" s="12"/>
    </row>
    <row r="1145" spans="1:235" s="1" customFormat="1" ht="18" customHeight="1" x14ac:dyDescent="0.25">
      <c r="A1145" s="16" t="s">
        <v>12210</v>
      </c>
      <c r="B1145" s="3" t="str">
        <f t="shared" si="30"/>
        <v>WCat</v>
      </c>
      <c r="C1145" s="16"/>
      <c r="D1145" s="17"/>
      <c r="E1145" s="16"/>
      <c r="F1145" s="16"/>
      <c r="G1145" s="16" t="s">
        <v>12</v>
      </c>
      <c r="H1145" s="84" t="s">
        <v>407</v>
      </c>
      <c r="I1145" s="15" t="s">
        <v>12211</v>
      </c>
      <c r="J1145" s="8"/>
      <c r="K1145" s="7"/>
      <c r="L1145" s="179"/>
      <c r="M1145" s="277"/>
      <c r="N1145" s="126"/>
      <c r="AK1145" s="12"/>
      <c r="AL1145" s="12"/>
      <c r="AM1145" s="12"/>
      <c r="AN1145" s="12"/>
      <c r="AO1145" s="12"/>
      <c r="AP1145" s="12"/>
      <c r="AQ1145" s="12"/>
      <c r="AR1145" s="12"/>
      <c r="AS1145" s="12"/>
      <c r="AT1145" s="12"/>
      <c r="AU1145" s="12"/>
      <c r="AV1145" s="12"/>
      <c r="AW1145" s="12"/>
      <c r="AX1145" s="12"/>
      <c r="AY1145" s="12"/>
      <c r="AZ1145" s="12"/>
      <c r="BA1145" s="12"/>
      <c r="BB1145" s="12"/>
      <c r="BC1145" s="12"/>
      <c r="BD1145" s="12"/>
      <c r="BE1145" s="12"/>
      <c r="BF1145" s="12"/>
      <c r="BG1145" s="12"/>
      <c r="BH1145" s="12"/>
      <c r="BI1145" s="12"/>
      <c r="BJ1145" s="12"/>
      <c r="BK1145" s="12"/>
      <c r="BL1145" s="12"/>
      <c r="BM1145" s="12"/>
      <c r="BN1145" s="12"/>
      <c r="BO1145" s="12"/>
      <c r="BP1145" s="12"/>
      <c r="BQ1145" s="12"/>
      <c r="BR1145" s="12"/>
      <c r="BS1145" s="12"/>
      <c r="BT1145" s="12"/>
      <c r="BU1145" s="12"/>
      <c r="BV1145" s="12"/>
      <c r="BW1145" s="12"/>
      <c r="BX1145" s="12"/>
      <c r="BY1145" s="12"/>
      <c r="BZ1145" s="12"/>
      <c r="CA1145" s="12"/>
      <c r="CB1145" s="12"/>
      <c r="CC1145" s="12"/>
      <c r="CD1145" s="12"/>
      <c r="CE1145" s="12"/>
      <c r="CF1145" s="12"/>
      <c r="CG1145" s="12"/>
      <c r="CH1145" s="12"/>
      <c r="CI1145" s="12"/>
      <c r="CJ1145" s="12"/>
      <c r="CK1145" s="12"/>
      <c r="CL1145" s="12"/>
      <c r="CM1145" s="12"/>
      <c r="CN1145" s="12"/>
      <c r="CO1145" s="12"/>
      <c r="CP1145" s="12"/>
      <c r="CQ1145" s="12"/>
      <c r="CR1145" s="12"/>
      <c r="CS1145" s="12"/>
      <c r="CT1145" s="12"/>
      <c r="CU1145" s="12"/>
      <c r="CV1145" s="12"/>
      <c r="CW1145" s="12"/>
      <c r="CX1145" s="12"/>
      <c r="CY1145" s="12"/>
      <c r="CZ1145" s="12"/>
      <c r="DA1145" s="12"/>
      <c r="DB1145" s="12"/>
      <c r="DC1145" s="12"/>
      <c r="DD1145" s="12"/>
      <c r="DE1145" s="12"/>
      <c r="DF1145" s="12"/>
      <c r="DG1145" s="12"/>
      <c r="DH1145" s="12"/>
      <c r="DI1145" s="12"/>
      <c r="DJ1145" s="12"/>
      <c r="DK1145" s="12"/>
      <c r="DL1145" s="12"/>
      <c r="DM1145" s="12"/>
      <c r="DN1145" s="12"/>
      <c r="DO1145" s="12"/>
      <c r="DP1145" s="12"/>
      <c r="DQ1145" s="12"/>
      <c r="DR1145" s="12"/>
      <c r="DS1145" s="12"/>
      <c r="DT1145" s="12"/>
      <c r="DU1145" s="12"/>
      <c r="DV1145" s="12"/>
      <c r="DW1145" s="12"/>
      <c r="DX1145" s="12"/>
      <c r="DY1145" s="12"/>
      <c r="DZ1145" s="12"/>
      <c r="EA1145" s="12"/>
      <c r="EB1145" s="12"/>
      <c r="EC1145" s="12"/>
      <c r="ED1145" s="12"/>
      <c r="EE1145" s="12"/>
      <c r="EF1145" s="12"/>
      <c r="EG1145" s="12"/>
      <c r="EH1145" s="12"/>
      <c r="EI1145" s="12"/>
      <c r="EJ1145" s="12"/>
      <c r="EK1145" s="12"/>
      <c r="EL1145" s="12"/>
      <c r="EM1145" s="12"/>
      <c r="EN1145" s="12"/>
      <c r="EO1145" s="12"/>
      <c r="EP1145" s="12"/>
      <c r="EQ1145" s="12"/>
      <c r="ER1145" s="12"/>
      <c r="ES1145" s="12"/>
      <c r="ET1145" s="12"/>
      <c r="EU1145" s="12"/>
      <c r="EV1145" s="12"/>
      <c r="EW1145" s="12"/>
      <c r="EX1145" s="12"/>
      <c r="EY1145" s="12"/>
      <c r="EZ1145" s="12"/>
      <c r="FA1145" s="12"/>
      <c r="FB1145" s="12"/>
      <c r="FC1145" s="12"/>
      <c r="FD1145" s="12"/>
      <c r="FE1145" s="12"/>
      <c r="FF1145" s="12"/>
      <c r="FG1145" s="12"/>
      <c r="FH1145" s="12"/>
      <c r="FI1145" s="12"/>
      <c r="FJ1145" s="12"/>
      <c r="FK1145" s="12"/>
      <c r="FL1145" s="12"/>
      <c r="FM1145" s="12"/>
      <c r="FN1145" s="12"/>
      <c r="FO1145" s="12"/>
      <c r="FP1145" s="12"/>
      <c r="FQ1145" s="12"/>
      <c r="FR1145" s="12"/>
      <c r="FS1145" s="12"/>
      <c r="FT1145" s="12"/>
      <c r="FU1145" s="12"/>
      <c r="FV1145" s="12"/>
      <c r="FW1145" s="12"/>
      <c r="FX1145" s="12"/>
      <c r="FY1145" s="12"/>
      <c r="FZ1145" s="12"/>
      <c r="GA1145" s="12"/>
      <c r="GB1145" s="12"/>
      <c r="GC1145" s="12"/>
      <c r="GD1145" s="12"/>
      <c r="GE1145" s="12"/>
      <c r="GF1145" s="12"/>
      <c r="GG1145" s="12"/>
      <c r="GH1145" s="12"/>
      <c r="GI1145" s="12"/>
      <c r="GJ1145" s="12"/>
      <c r="GK1145" s="12"/>
      <c r="GL1145" s="12"/>
      <c r="GM1145" s="12"/>
      <c r="GN1145" s="12"/>
      <c r="GO1145" s="12"/>
      <c r="GP1145" s="12"/>
      <c r="GQ1145" s="12"/>
      <c r="GR1145" s="12"/>
      <c r="GS1145" s="12"/>
      <c r="GT1145" s="12"/>
      <c r="GU1145" s="12"/>
      <c r="GV1145" s="12"/>
      <c r="GW1145" s="12"/>
      <c r="GX1145" s="12"/>
      <c r="GY1145" s="12"/>
      <c r="GZ1145" s="12"/>
      <c r="HA1145" s="12"/>
      <c r="HB1145" s="12"/>
      <c r="HC1145" s="12"/>
      <c r="HD1145" s="12"/>
      <c r="HE1145" s="12"/>
      <c r="HF1145" s="12"/>
      <c r="HG1145" s="12"/>
      <c r="HH1145" s="12"/>
      <c r="HI1145" s="12"/>
      <c r="HJ1145" s="12"/>
      <c r="HK1145" s="12"/>
      <c r="HL1145" s="12"/>
      <c r="HM1145" s="12"/>
      <c r="HN1145" s="12"/>
      <c r="HO1145" s="12"/>
      <c r="HP1145" s="12"/>
      <c r="HQ1145" s="12"/>
      <c r="HR1145" s="12"/>
      <c r="HS1145" s="12"/>
      <c r="HT1145" s="12"/>
      <c r="HU1145" s="12"/>
      <c r="HV1145" s="12"/>
      <c r="HW1145" s="12"/>
      <c r="HX1145" s="12"/>
      <c r="HY1145" s="12"/>
      <c r="HZ1145" s="12"/>
      <c r="IA1145" s="12"/>
    </row>
    <row r="1146" spans="1:235" s="1" customFormat="1" ht="18" customHeight="1" x14ac:dyDescent="0.25">
      <c r="A1146" s="16" t="s">
        <v>12212</v>
      </c>
      <c r="B1146" s="3" t="str">
        <f t="shared" si="30"/>
        <v>WCat</v>
      </c>
      <c r="C1146" s="16"/>
      <c r="D1146" s="17"/>
      <c r="E1146" s="16"/>
      <c r="F1146" s="16"/>
      <c r="G1146" s="16" t="s">
        <v>12</v>
      </c>
      <c r="H1146" s="84" t="s">
        <v>407</v>
      </c>
      <c r="I1146" s="15" t="s">
        <v>12213</v>
      </c>
      <c r="J1146" s="16"/>
      <c r="K1146" s="18"/>
      <c r="L1146" s="179"/>
      <c r="M1146" s="277"/>
      <c r="N1146" s="126"/>
    </row>
    <row r="1147" spans="1:235" s="1" customFormat="1" ht="18" customHeight="1" x14ac:dyDescent="0.25">
      <c r="A1147" s="16" t="s">
        <v>12214</v>
      </c>
      <c r="B1147" s="3" t="str">
        <f t="shared" si="30"/>
        <v>WCat</v>
      </c>
      <c r="C1147" s="16"/>
      <c r="D1147" s="17"/>
      <c r="E1147" s="16"/>
      <c r="F1147" s="16"/>
      <c r="G1147" s="16" t="s">
        <v>12</v>
      </c>
      <c r="H1147" s="84" t="s">
        <v>407</v>
      </c>
      <c r="I1147" s="15" t="s">
        <v>12215</v>
      </c>
      <c r="J1147" s="8"/>
      <c r="K1147" s="7"/>
      <c r="L1147" s="179"/>
      <c r="M1147" s="277"/>
      <c r="N1147" s="126"/>
    </row>
    <row r="1148" spans="1:235" s="1" customFormat="1" ht="18" customHeight="1" x14ac:dyDescent="0.25">
      <c r="A1148" s="16" t="s">
        <v>12216</v>
      </c>
      <c r="B1148" s="3" t="str">
        <f t="shared" si="30"/>
        <v>WCat</v>
      </c>
      <c r="C1148" s="16"/>
      <c r="D1148" s="17"/>
      <c r="E1148" s="16"/>
      <c r="F1148" s="16"/>
      <c r="G1148" s="16" t="s">
        <v>12</v>
      </c>
      <c r="H1148" s="84" t="s">
        <v>407</v>
      </c>
      <c r="I1148" s="15" t="s">
        <v>12217</v>
      </c>
      <c r="J1148" s="16"/>
      <c r="K1148" s="18"/>
      <c r="L1148" s="179"/>
      <c r="M1148" s="277"/>
      <c r="N1148" s="126"/>
      <c r="AK1148" s="12"/>
      <c r="AL1148" s="12"/>
      <c r="AM1148" s="12"/>
      <c r="AN1148" s="12"/>
      <c r="AO1148" s="12"/>
      <c r="AP1148" s="12"/>
      <c r="AQ1148" s="12"/>
      <c r="AR1148" s="12"/>
      <c r="AS1148" s="12"/>
      <c r="AT1148" s="12"/>
      <c r="AU1148" s="12"/>
      <c r="AV1148" s="12"/>
      <c r="AW1148" s="12"/>
      <c r="AX1148" s="12"/>
      <c r="AY1148" s="12"/>
      <c r="AZ1148" s="12"/>
      <c r="BA1148" s="12"/>
      <c r="BB1148" s="12"/>
      <c r="BC1148" s="12"/>
      <c r="BD1148" s="12"/>
      <c r="BE1148" s="12"/>
      <c r="BF1148" s="12"/>
      <c r="BG1148" s="12"/>
      <c r="BH1148" s="12"/>
      <c r="BI1148" s="12"/>
      <c r="BJ1148" s="12"/>
      <c r="BK1148" s="12"/>
      <c r="BL1148" s="12"/>
      <c r="BM1148" s="12"/>
      <c r="BN1148" s="12"/>
      <c r="BO1148" s="12"/>
      <c r="BP1148" s="12"/>
      <c r="BQ1148" s="12"/>
      <c r="BR1148" s="12"/>
      <c r="BS1148" s="12"/>
      <c r="BT1148" s="12"/>
      <c r="BU1148" s="12"/>
      <c r="BV1148" s="12"/>
      <c r="BW1148" s="12"/>
      <c r="BX1148" s="12"/>
      <c r="BY1148" s="12"/>
      <c r="BZ1148" s="12"/>
      <c r="CA1148" s="12"/>
      <c r="CB1148" s="12"/>
      <c r="CC1148" s="12"/>
      <c r="CD1148" s="12"/>
      <c r="CE1148" s="12"/>
      <c r="CF1148" s="12"/>
      <c r="CG1148" s="12"/>
      <c r="CH1148" s="12"/>
      <c r="CI1148" s="12"/>
      <c r="CJ1148" s="12"/>
      <c r="CK1148" s="12"/>
      <c r="CL1148" s="12"/>
      <c r="CM1148" s="12"/>
      <c r="CN1148" s="12"/>
      <c r="CO1148" s="12"/>
      <c r="CP1148" s="12"/>
      <c r="CQ1148" s="12"/>
      <c r="CR1148" s="12"/>
      <c r="CS1148" s="12"/>
      <c r="CT1148" s="12"/>
      <c r="CU1148" s="12"/>
      <c r="CV1148" s="12"/>
      <c r="CW1148" s="12"/>
      <c r="CX1148" s="12"/>
      <c r="CY1148" s="12"/>
      <c r="CZ1148" s="12"/>
      <c r="DA1148" s="12"/>
      <c r="DB1148" s="12"/>
      <c r="DC1148" s="12"/>
      <c r="DD1148" s="12"/>
      <c r="DE1148" s="12"/>
      <c r="DF1148" s="12"/>
      <c r="DG1148" s="12"/>
      <c r="DH1148" s="12"/>
      <c r="DI1148" s="12"/>
      <c r="DJ1148" s="12"/>
      <c r="DK1148" s="12"/>
      <c r="DL1148" s="12"/>
      <c r="DM1148" s="12"/>
      <c r="DN1148" s="12"/>
      <c r="DO1148" s="12"/>
      <c r="DP1148" s="12"/>
      <c r="DQ1148" s="12"/>
      <c r="DR1148" s="12"/>
      <c r="DS1148" s="12"/>
      <c r="DT1148" s="12"/>
      <c r="DU1148" s="12"/>
      <c r="DV1148" s="12"/>
      <c r="DW1148" s="12"/>
      <c r="DX1148" s="12"/>
      <c r="DY1148" s="12"/>
      <c r="DZ1148" s="12"/>
      <c r="EA1148" s="12"/>
      <c r="EB1148" s="12"/>
      <c r="EC1148" s="12"/>
      <c r="ED1148" s="12"/>
      <c r="EE1148" s="12"/>
      <c r="EF1148" s="12"/>
      <c r="EG1148" s="12"/>
      <c r="EH1148" s="12"/>
      <c r="EI1148" s="12"/>
      <c r="EJ1148" s="12"/>
      <c r="EK1148" s="12"/>
      <c r="EL1148" s="12"/>
      <c r="EM1148" s="12"/>
      <c r="EN1148" s="12"/>
      <c r="EO1148" s="12"/>
      <c r="EP1148" s="12"/>
      <c r="EQ1148" s="12"/>
      <c r="ER1148" s="12"/>
      <c r="ES1148" s="12"/>
      <c r="ET1148" s="12"/>
      <c r="EU1148" s="12"/>
      <c r="EV1148" s="12"/>
      <c r="EW1148" s="12"/>
      <c r="EX1148" s="12"/>
      <c r="EY1148" s="12"/>
      <c r="EZ1148" s="12"/>
      <c r="FA1148" s="12"/>
      <c r="FB1148" s="12"/>
      <c r="FC1148" s="12"/>
      <c r="FD1148" s="12"/>
      <c r="FE1148" s="12"/>
      <c r="FF1148" s="12"/>
      <c r="FG1148" s="12"/>
      <c r="FH1148" s="12"/>
      <c r="FI1148" s="12"/>
      <c r="FJ1148" s="12"/>
      <c r="FK1148" s="12"/>
      <c r="FL1148" s="12"/>
      <c r="FM1148" s="12"/>
      <c r="FN1148" s="12"/>
      <c r="FO1148" s="12"/>
      <c r="FP1148" s="12"/>
      <c r="FQ1148" s="12"/>
      <c r="FR1148" s="12"/>
      <c r="FS1148" s="12"/>
      <c r="FT1148" s="12"/>
      <c r="FU1148" s="12"/>
      <c r="FV1148" s="12"/>
      <c r="FW1148" s="12"/>
      <c r="FX1148" s="12"/>
      <c r="FY1148" s="12"/>
      <c r="FZ1148" s="12"/>
      <c r="GA1148" s="12"/>
      <c r="GB1148" s="12"/>
      <c r="GC1148" s="12"/>
      <c r="GD1148" s="12"/>
      <c r="GE1148" s="12"/>
      <c r="GF1148" s="12"/>
      <c r="GG1148" s="12"/>
      <c r="GH1148" s="12"/>
      <c r="GI1148" s="12"/>
      <c r="GJ1148" s="12"/>
      <c r="GK1148" s="12"/>
      <c r="GL1148" s="12"/>
      <c r="GM1148" s="12"/>
      <c r="GN1148" s="12"/>
      <c r="GO1148" s="12"/>
      <c r="GP1148" s="12"/>
      <c r="GQ1148" s="12"/>
      <c r="GR1148" s="12"/>
      <c r="GS1148" s="12"/>
      <c r="GT1148" s="12"/>
      <c r="GU1148" s="12"/>
      <c r="GV1148" s="12"/>
      <c r="GW1148" s="12"/>
      <c r="GX1148" s="12"/>
      <c r="GY1148" s="12"/>
      <c r="GZ1148" s="12"/>
      <c r="HA1148" s="12"/>
      <c r="HB1148" s="12"/>
      <c r="HC1148" s="12"/>
      <c r="HD1148" s="12"/>
      <c r="HE1148" s="12"/>
      <c r="HF1148" s="12"/>
      <c r="HG1148" s="12"/>
      <c r="HH1148" s="12"/>
      <c r="HI1148" s="12"/>
      <c r="HJ1148" s="12"/>
      <c r="HK1148" s="12"/>
      <c r="HL1148" s="12"/>
      <c r="HM1148" s="12"/>
      <c r="HN1148" s="12"/>
      <c r="HO1148" s="12"/>
      <c r="HP1148" s="12"/>
      <c r="HQ1148" s="12"/>
      <c r="HR1148" s="12"/>
      <c r="HS1148" s="12"/>
      <c r="HT1148" s="12"/>
      <c r="HU1148" s="12"/>
      <c r="HV1148" s="12"/>
      <c r="HW1148" s="12"/>
      <c r="HX1148" s="12"/>
      <c r="HY1148" s="12"/>
      <c r="HZ1148" s="12"/>
      <c r="IA1148" s="12"/>
    </row>
    <row r="1149" spans="1:235" s="1" customFormat="1" ht="18" customHeight="1" x14ac:dyDescent="0.25">
      <c r="A1149" s="16" t="s">
        <v>12218</v>
      </c>
      <c r="B1149" s="3" t="str">
        <f t="shared" si="30"/>
        <v>WCat</v>
      </c>
      <c r="C1149" s="16"/>
      <c r="D1149" s="17"/>
      <c r="E1149" s="16"/>
      <c r="F1149" s="16"/>
      <c r="G1149" s="16" t="s">
        <v>12</v>
      </c>
      <c r="H1149" s="84" t="s">
        <v>407</v>
      </c>
      <c r="I1149" s="15" t="s">
        <v>12219</v>
      </c>
      <c r="J1149" s="16"/>
      <c r="K1149" s="18"/>
      <c r="L1149" s="179"/>
      <c r="M1149" s="277"/>
      <c r="N1149" s="126"/>
      <c r="AK1149" s="12"/>
      <c r="AL1149" s="12"/>
      <c r="AM1149" s="12"/>
      <c r="AN1149" s="12"/>
      <c r="AO1149" s="12"/>
      <c r="AP1149" s="12"/>
      <c r="AQ1149" s="12"/>
      <c r="AR1149" s="12"/>
      <c r="AS1149" s="12"/>
      <c r="AT1149" s="12"/>
      <c r="AU1149" s="12"/>
      <c r="AV1149" s="12"/>
      <c r="AW1149" s="12"/>
      <c r="AX1149" s="12"/>
      <c r="AY1149" s="12"/>
      <c r="AZ1149" s="12"/>
      <c r="BA1149" s="12"/>
      <c r="BB1149" s="12"/>
      <c r="BC1149" s="12"/>
      <c r="BD1149" s="12"/>
      <c r="BE1149" s="12"/>
      <c r="BF1149" s="12"/>
      <c r="BG1149" s="12"/>
      <c r="BH1149" s="12"/>
      <c r="BI1149" s="12"/>
      <c r="BJ1149" s="12"/>
      <c r="BK1149" s="12"/>
      <c r="BL1149" s="12"/>
      <c r="BM1149" s="12"/>
      <c r="BN1149" s="12"/>
      <c r="BO1149" s="12"/>
      <c r="BP1149" s="12"/>
      <c r="BQ1149" s="12"/>
      <c r="BR1149" s="12"/>
      <c r="BS1149" s="12"/>
      <c r="BT1149" s="12"/>
      <c r="BU1149" s="12"/>
      <c r="BV1149" s="12"/>
      <c r="BW1149" s="12"/>
      <c r="BX1149" s="12"/>
      <c r="BY1149" s="12"/>
      <c r="BZ1149" s="12"/>
      <c r="CA1149" s="12"/>
      <c r="CB1149" s="12"/>
      <c r="CC1149" s="12"/>
      <c r="CD1149" s="12"/>
      <c r="CE1149" s="12"/>
      <c r="CF1149" s="12"/>
      <c r="CG1149" s="12"/>
      <c r="CH1149" s="12"/>
      <c r="CI1149" s="12"/>
      <c r="CJ1149" s="12"/>
      <c r="CK1149" s="12"/>
      <c r="CL1149" s="12"/>
      <c r="CM1149" s="12"/>
      <c r="CN1149" s="12"/>
      <c r="CO1149" s="12"/>
      <c r="CP1149" s="12"/>
      <c r="CQ1149" s="12"/>
      <c r="CR1149" s="12"/>
      <c r="CS1149" s="12"/>
      <c r="CT1149" s="12"/>
      <c r="CU1149" s="12"/>
      <c r="CV1149" s="12"/>
      <c r="CW1149" s="12"/>
      <c r="CX1149" s="12"/>
      <c r="CY1149" s="12"/>
      <c r="CZ1149" s="12"/>
      <c r="DA1149" s="12"/>
      <c r="DB1149" s="12"/>
      <c r="DC1149" s="12"/>
      <c r="DD1149" s="12"/>
      <c r="DE1149" s="12"/>
      <c r="DF1149" s="12"/>
      <c r="DG1149" s="12"/>
      <c r="DH1149" s="12"/>
      <c r="DI1149" s="12"/>
      <c r="DJ1149" s="12"/>
      <c r="DK1149" s="12"/>
      <c r="DL1149" s="12"/>
      <c r="DM1149" s="12"/>
      <c r="DN1149" s="12"/>
      <c r="DO1149" s="12"/>
      <c r="DP1149" s="12"/>
      <c r="DQ1149" s="12"/>
      <c r="DR1149" s="12"/>
      <c r="DS1149" s="12"/>
      <c r="DT1149" s="12"/>
      <c r="DU1149" s="12"/>
      <c r="DV1149" s="12"/>
      <c r="DW1149" s="12"/>
      <c r="DX1149" s="12"/>
      <c r="DY1149" s="12"/>
      <c r="DZ1149" s="12"/>
      <c r="EA1149" s="12"/>
      <c r="EB1149" s="12"/>
      <c r="EC1149" s="12"/>
      <c r="ED1149" s="12"/>
      <c r="EE1149" s="12"/>
      <c r="EF1149" s="12"/>
      <c r="EG1149" s="12"/>
      <c r="EH1149" s="12"/>
      <c r="EI1149" s="12"/>
      <c r="EJ1149" s="12"/>
      <c r="EK1149" s="12"/>
      <c r="EL1149" s="12"/>
      <c r="EM1149" s="12"/>
      <c r="EN1149" s="12"/>
      <c r="EO1149" s="12"/>
      <c r="EP1149" s="12"/>
      <c r="EQ1149" s="12"/>
      <c r="ER1149" s="12"/>
      <c r="ES1149" s="12"/>
      <c r="ET1149" s="12"/>
      <c r="EU1149" s="12"/>
      <c r="EV1149" s="12"/>
      <c r="EW1149" s="12"/>
      <c r="EX1149" s="12"/>
      <c r="EY1149" s="12"/>
      <c r="EZ1149" s="12"/>
      <c r="FA1149" s="12"/>
      <c r="FB1149" s="12"/>
      <c r="FC1149" s="12"/>
      <c r="FD1149" s="12"/>
      <c r="FE1149" s="12"/>
      <c r="FF1149" s="12"/>
      <c r="FG1149" s="12"/>
      <c r="FH1149" s="12"/>
      <c r="FI1149" s="12"/>
      <c r="FJ1149" s="12"/>
      <c r="FK1149" s="12"/>
      <c r="FL1149" s="12"/>
      <c r="FM1149" s="12"/>
      <c r="FN1149" s="12"/>
      <c r="FO1149" s="12"/>
      <c r="FP1149" s="12"/>
      <c r="FQ1149" s="12"/>
      <c r="FR1149" s="12"/>
      <c r="FS1149" s="12"/>
      <c r="FT1149" s="12"/>
      <c r="FU1149" s="12"/>
      <c r="FV1149" s="12"/>
      <c r="FW1149" s="12"/>
      <c r="FX1149" s="12"/>
      <c r="FY1149" s="12"/>
      <c r="FZ1149" s="12"/>
      <c r="GA1149" s="12"/>
      <c r="GB1149" s="12"/>
      <c r="GC1149" s="12"/>
      <c r="GD1149" s="12"/>
      <c r="GE1149" s="12"/>
      <c r="GF1149" s="12"/>
      <c r="GG1149" s="12"/>
      <c r="GH1149" s="12"/>
      <c r="GI1149" s="12"/>
      <c r="GJ1149" s="12"/>
      <c r="GK1149" s="12"/>
      <c r="GL1149" s="12"/>
      <c r="GM1149" s="12"/>
      <c r="GN1149" s="12"/>
      <c r="GO1149" s="12"/>
      <c r="GP1149" s="12"/>
      <c r="GQ1149" s="12"/>
      <c r="GR1149" s="12"/>
      <c r="GS1149" s="12"/>
      <c r="GT1149" s="12"/>
      <c r="GU1149" s="12"/>
      <c r="GV1149" s="12"/>
      <c r="GW1149" s="12"/>
      <c r="GX1149" s="12"/>
      <c r="GY1149" s="12"/>
      <c r="GZ1149" s="12"/>
      <c r="HA1149" s="12"/>
      <c r="HB1149" s="12"/>
      <c r="HC1149" s="12"/>
      <c r="HD1149" s="12"/>
      <c r="HE1149" s="12"/>
      <c r="HF1149" s="12"/>
      <c r="HG1149" s="12"/>
      <c r="HH1149" s="12"/>
      <c r="HI1149" s="12"/>
      <c r="HJ1149" s="12"/>
      <c r="HK1149" s="12"/>
      <c r="HL1149" s="12"/>
      <c r="HM1149" s="12"/>
      <c r="HN1149" s="12"/>
      <c r="HO1149" s="12"/>
      <c r="HP1149" s="12"/>
      <c r="HQ1149" s="12"/>
      <c r="HR1149" s="12"/>
      <c r="HS1149" s="12"/>
      <c r="HT1149" s="12"/>
      <c r="HU1149" s="12"/>
      <c r="HV1149" s="12"/>
      <c r="HW1149" s="12"/>
      <c r="HX1149" s="12"/>
      <c r="HY1149" s="12"/>
      <c r="HZ1149" s="12"/>
      <c r="IA1149" s="12"/>
    </row>
    <row r="1150" spans="1:235" s="1" customFormat="1" ht="18" customHeight="1" x14ac:dyDescent="0.25">
      <c r="A1150" s="16" t="s">
        <v>12220</v>
      </c>
      <c r="B1150" s="3" t="str">
        <f t="shared" si="30"/>
        <v>WCat</v>
      </c>
      <c r="C1150" s="16"/>
      <c r="D1150" s="17"/>
      <c r="E1150" s="16"/>
      <c r="F1150" s="16"/>
      <c r="G1150" s="16" t="s">
        <v>12</v>
      </c>
      <c r="H1150" s="84" t="s">
        <v>407</v>
      </c>
      <c r="I1150" s="15" t="s">
        <v>12221</v>
      </c>
      <c r="J1150" s="16"/>
      <c r="K1150" s="18"/>
      <c r="L1150" s="179"/>
      <c r="M1150" s="277"/>
      <c r="N1150" s="126"/>
    </row>
    <row r="1151" spans="1:235" s="1" customFormat="1" ht="18" customHeight="1" x14ac:dyDescent="0.25">
      <c r="A1151" s="16" t="s">
        <v>12222</v>
      </c>
      <c r="B1151" s="3" t="str">
        <f t="shared" si="30"/>
        <v>WCat</v>
      </c>
      <c r="C1151" s="16"/>
      <c r="D1151" s="17"/>
      <c r="E1151" s="16"/>
      <c r="F1151" s="16"/>
      <c r="G1151" s="16" t="s">
        <v>12</v>
      </c>
      <c r="H1151" s="84" t="s">
        <v>407</v>
      </c>
      <c r="I1151" s="15" t="s">
        <v>12223</v>
      </c>
      <c r="J1151" s="16"/>
      <c r="K1151" s="18"/>
      <c r="L1151" s="179"/>
      <c r="M1151" s="277"/>
      <c r="N1151" s="126"/>
    </row>
    <row r="1152" spans="1:235" s="1" customFormat="1" ht="18" customHeight="1" x14ac:dyDescent="0.25">
      <c r="A1152" s="16" t="s">
        <v>12224</v>
      </c>
      <c r="B1152" s="3" t="str">
        <f t="shared" si="30"/>
        <v>WCat</v>
      </c>
      <c r="C1152" s="16"/>
      <c r="D1152" s="17"/>
      <c r="E1152" s="16"/>
      <c r="F1152" s="16"/>
      <c r="G1152" s="16" t="s">
        <v>12</v>
      </c>
      <c r="H1152" s="84" t="s">
        <v>407</v>
      </c>
      <c r="I1152" s="15" t="s">
        <v>12225</v>
      </c>
      <c r="J1152" s="8"/>
      <c r="K1152" s="11"/>
      <c r="L1152" s="179"/>
      <c r="M1152" s="277"/>
      <c r="N1152" s="126"/>
    </row>
    <row r="1153" spans="1:235" s="1" customFormat="1" ht="18" customHeight="1" x14ac:dyDescent="0.25">
      <c r="A1153" s="16" t="s">
        <v>12226</v>
      </c>
      <c r="B1153" s="3" t="str">
        <f t="shared" si="30"/>
        <v>WCat</v>
      </c>
      <c r="C1153" s="16"/>
      <c r="D1153" s="17"/>
      <c r="E1153" s="16"/>
      <c r="F1153" s="16"/>
      <c r="G1153" s="16" t="s">
        <v>12</v>
      </c>
      <c r="H1153" s="84" t="s">
        <v>407</v>
      </c>
      <c r="I1153" s="15" t="s">
        <v>12227</v>
      </c>
      <c r="J1153" s="8"/>
      <c r="K1153" s="7"/>
      <c r="L1153" s="179"/>
      <c r="M1153" s="277"/>
      <c r="N1153" s="126"/>
      <c r="AK1153" s="12"/>
      <c r="AL1153" s="12"/>
      <c r="AM1153" s="12"/>
      <c r="AN1153" s="12"/>
      <c r="AO1153" s="12"/>
      <c r="AP1153" s="12"/>
      <c r="AQ1153" s="12"/>
      <c r="AR1153" s="12"/>
      <c r="AS1153" s="12"/>
      <c r="AT1153" s="12"/>
      <c r="AU1153" s="12"/>
      <c r="AV1153" s="12"/>
      <c r="AW1153" s="12"/>
      <c r="AX1153" s="12"/>
      <c r="AY1153" s="12"/>
      <c r="AZ1153" s="12"/>
      <c r="BA1153" s="12"/>
      <c r="BB1153" s="12"/>
      <c r="BC1153" s="12"/>
      <c r="BD1153" s="12"/>
      <c r="BE1153" s="12"/>
      <c r="BF1153" s="12"/>
      <c r="BG1153" s="12"/>
      <c r="BH1153" s="12"/>
      <c r="BI1153" s="12"/>
      <c r="BJ1153" s="12"/>
      <c r="BK1153" s="12"/>
      <c r="BL1153" s="12"/>
      <c r="BM1153" s="12"/>
      <c r="BN1153" s="12"/>
      <c r="BO1153" s="12"/>
      <c r="BP1153" s="12"/>
      <c r="BQ1153" s="12"/>
      <c r="BR1153" s="12"/>
      <c r="BS1153" s="12"/>
      <c r="BT1153" s="12"/>
      <c r="BU1153" s="12"/>
      <c r="BV1153" s="12"/>
      <c r="BW1153" s="12"/>
      <c r="BX1153" s="12"/>
      <c r="BY1153" s="12"/>
      <c r="BZ1153" s="12"/>
      <c r="CA1153" s="12"/>
      <c r="CB1153" s="12"/>
      <c r="CC1153" s="12"/>
      <c r="CD1153" s="12"/>
      <c r="CE1153" s="12"/>
      <c r="CF1153" s="12"/>
      <c r="CG1153" s="12"/>
      <c r="CH1153" s="12"/>
      <c r="CI1153" s="12"/>
      <c r="CJ1153" s="12"/>
      <c r="CK1153" s="12"/>
      <c r="CL1153" s="12"/>
      <c r="CM1153" s="12"/>
      <c r="CN1153" s="12"/>
      <c r="CO1153" s="12"/>
      <c r="CP1153" s="12"/>
      <c r="CQ1153" s="12"/>
      <c r="CR1153" s="12"/>
      <c r="CS1153" s="12"/>
      <c r="CT1153" s="12"/>
      <c r="CU1153" s="12"/>
      <c r="CV1153" s="12"/>
      <c r="CW1153" s="12"/>
      <c r="CX1153" s="12"/>
      <c r="CY1153" s="12"/>
      <c r="CZ1153" s="12"/>
      <c r="DA1153" s="12"/>
      <c r="DB1153" s="12"/>
      <c r="DC1153" s="12"/>
      <c r="DD1153" s="12"/>
      <c r="DE1153" s="12"/>
      <c r="DF1153" s="12"/>
      <c r="DG1153" s="12"/>
      <c r="DH1153" s="12"/>
      <c r="DI1153" s="12"/>
      <c r="DJ1153" s="12"/>
      <c r="DK1153" s="12"/>
      <c r="DL1153" s="12"/>
      <c r="DM1153" s="12"/>
      <c r="DN1153" s="12"/>
      <c r="DO1153" s="12"/>
      <c r="DP1153" s="12"/>
      <c r="DQ1153" s="12"/>
      <c r="DR1153" s="12"/>
      <c r="DS1153" s="12"/>
      <c r="DT1153" s="12"/>
      <c r="DU1153" s="12"/>
      <c r="DV1153" s="12"/>
      <c r="DW1153" s="12"/>
      <c r="DX1153" s="12"/>
      <c r="DY1153" s="12"/>
      <c r="DZ1153" s="12"/>
      <c r="EA1153" s="12"/>
      <c r="EB1153" s="12"/>
      <c r="EC1153" s="12"/>
      <c r="ED1153" s="12"/>
      <c r="EE1153" s="12"/>
      <c r="EF1153" s="12"/>
      <c r="EG1153" s="12"/>
      <c r="EH1153" s="12"/>
      <c r="EI1153" s="12"/>
      <c r="EJ1153" s="12"/>
      <c r="EK1153" s="12"/>
      <c r="EL1153" s="12"/>
      <c r="EM1153" s="12"/>
      <c r="EN1153" s="12"/>
      <c r="EO1153" s="12"/>
      <c r="EP1153" s="12"/>
      <c r="EQ1153" s="12"/>
      <c r="ER1153" s="12"/>
      <c r="ES1153" s="12"/>
      <c r="ET1153" s="12"/>
      <c r="EU1153" s="12"/>
      <c r="EV1153" s="12"/>
      <c r="EW1153" s="12"/>
      <c r="EX1153" s="12"/>
      <c r="EY1153" s="12"/>
      <c r="EZ1153" s="12"/>
      <c r="FA1153" s="12"/>
      <c r="FB1153" s="12"/>
      <c r="FC1153" s="12"/>
      <c r="FD1153" s="12"/>
      <c r="FE1153" s="12"/>
      <c r="FF1153" s="12"/>
      <c r="FG1153" s="12"/>
      <c r="FH1153" s="12"/>
      <c r="FI1153" s="12"/>
      <c r="FJ1153" s="12"/>
      <c r="FK1153" s="12"/>
      <c r="FL1153" s="12"/>
      <c r="FM1153" s="12"/>
      <c r="FN1153" s="12"/>
      <c r="FO1153" s="12"/>
      <c r="FP1153" s="12"/>
      <c r="FQ1153" s="12"/>
      <c r="FR1153" s="12"/>
      <c r="FS1153" s="12"/>
      <c r="FT1153" s="12"/>
      <c r="FU1153" s="12"/>
      <c r="FV1153" s="12"/>
      <c r="FW1153" s="12"/>
      <c r="FX1153" s="12"/>
      <c r="FY1153" s="12"/>
      <c r="FZ1153" s="12"/>
      <c r="GA1153" s="12"/>
      <c r="GB1153" s="12"/>
      <c r="GC1153" s="12"/>
      <c r="GD1153" s="12"/>
      <c r="GE1153" s="12"/>
      <c r="GF1153" s="12"/>
      <c r="GG1153" s="12"/>
      <c r="GH1153" s="12"/>
      <c r="GI1153" s="12"/>
      <c r="GJ1153" s="12"/>
      <c r="GK1153" s="12"/>
      <c r="GL1153" s="12"/>
      <c r="GM1153" s="12"/>
      <c r="GN1153" s="12"/>
      <c r="GO1153" s="12"/>
      <c r="GP1153" s="12"/>
      <c r="GQ1153" s="12"/>
      <c r="GR1153" s="12"/>
      <c r="GS1153" s="12"/>
      <c r="GT1153" s="12"/>
      <c r="GU1153" s="12"/>
      <c r="GV1153" s="12"/>
      <c r="GW1153" s="12"/>
      <c r="GX1153" s="12"/>
      <c r="GY1153" s="12"/>
      <c r="GZ1153" s="12"/>
      <c r="HA1153" s="12"/>
      <c r="HB1153" s="12"/>
      <c r="HC1153" s="12"/>
      <c r="HD1153" s="12"/>
      <c r="HE1153" s="12"/>
      <c r="HF1153" s="12"/>
      <c r="HG1153" s="12"/>
      <c r="HH1153" s="12"/>
      <c r="HI1153" s="12"/>
      <c r="HJ1153" s="12"/>
      <c r="HK1153" s="12"/>
      <c r="HL1153" s="12"/>
      <c r="HM1153" s="12"/>
      <c r="HN1153" s="12"/>
      <c r="HO1153" s="12"/>
      <c r="HP1153" s="12"/>
      <c r="HQ1153" s="12"/>
      <c r="HR1153" s="12"/>
      <c r="HS1153" s="12"/>
      <c r="HT1153" s="12"/>
      <c r="HU1153" s="12"/>
      <c r="HV1153" s="12"/>
      <c r="HW1153" s="12"/>
      <c r="HX1153" s="12"/>
      <c r="HY1153" s="12"/>
      <c r="HZ1153" s="12"/>
      <c r="IA1153" s="12"/>
    </row>
    <row r="1154" spans="1:235" s="1" customFormat="1" ht="18" customHeight="1" x14ac:dyDescent="0.25">
      <c r="A1154" s="16" t="s">
        <v>12228</v>
      </c>
      <c r="B1154" s="3" t="str">
        <f t="shared" si="30"/>
        <v>WCat</v>
      </c>
      <c r="C1154" s="16"/>
      <c r="D1154" s="17"/>
      <c r="E1154" s="16"/>
      <c r="F1154" s="16"/>
      <c r="G1154" s="16" t="s">
        <v>12</v>
      </c>
      <c r="H1154" s="84" t="s">
        <v>407</v>
      </c>
      <c r="I1154" s="15" t="s">
        <v>12229</v>
      </c>
      <c r="J1154" s="8"/>
      <c r="K1154" s="7"/>
      <c r="L1154" s="179"/>
      <c r="M1154" s="277"/>
      <c r="N1154" s="126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12"/>
      <c r="AV1154" s="12"/>
      <c r="AW1154" s="12"/>
      <c r="AX1154" s="12"/>
      <c r="AY1154" s="12"/>
      <c r="AZ1154" s="12"/>
      <c r="BA1154" s="12"/>
      <c r="BB1154" s="12"/>
      <c r="BC1154" s="12"/>
      <c r="BD1154" s="12"/>
      <c r="BE1154" s="12"/>
      <c r="BF1154" s="12"/>
      <c r="BG1154" s="12"/>
      <c r="BH1154" s="12"/>
      <c r="BI1154" s="12"/>
      <c r="BJ1154" s="12"/>
      <c r="BK1154" s="12"/>
      <c r="BL1154" s="12"/>
      <c r="BM1154" s="12"/>
      <c r="BN1154" s="12"/>
      <c r="BO1154" s="12"/>
      <c r="BP1154" s="12"/>
      <c r="BQ1154" s="12"/>
      <c r="BR1154" s="12"/>
      <c r="BS1154" s="12"/>
      <c r="BT1154" s="12"/>
      <c r="BU1154" s="12"/>
      <c r="BV1154" s="12"/>
      <c r="BW1154" s="12"/>
      <c r="BX1154" s="12"/>
      <c r="BY1154" s="12"/>
      <c r="BZ1154" s="12"/>
      <c r="CA1154" s="12"/>
      <c r="CB1154" s="12"/>
      <c r="CC1154" s="12"/>
      <c r="CD1154" s="12"/>
      <c r="CE1154" s="12"/>
      <c r="CF1154" s="12"/>
      <c r="CG1154" s="12"/>
      <c r="CH1154" s="12"/>
      <c r="CI1154" s="12"/>
      <c r="CJ1154" s="12"/>
      <c r="CK1154" s="12"/>
      <c r="CL1154" s="12"/>
      <c r="CM1154" s="12"/>
      <c r="CN1154" s="12"/>
      <c r="CO1154" s="12"/>
      <c r="CP1154" s="12"/>
      <c r="CQ1154" s="12"/>
      <c r="CR1154" s="12"/>
      <c r="CS1154" s="12"/>
      <c r="CT1154" s="12"/>
      <c r="CU1154" s="12"/>
      <c r="CV1154" s="12"/>
      <c r="CW1154" s="12"/>
      <c r="CX1154" s="12"/>
      <c r="CY1154" s="12"/>
      <c r="CZ1154" s="12"/>
      <c r="DA1154" s="12"/>
      <c r="DB1154" s="12"/>
      <c r="DC1154" s="12"/>
      <c r="DD1154" s="12"/>
      <c r="DE1154" s="12"/>
      <c r="DF1154" s="12"/>
      <c r="DG1154" s="12"/>
      <c r="DH1154" s="12"/>
      <c r="DI1154" s="12"/>
      <c r="DJ1154" s="12"/>
      <c r="DK1154" s="12"/>
      <c r="DL1154" s="12"/>
      <c r="DM1154" s="12"/>
      <c r="DN1154" s="12"/>
      <c r="DO1154" s="12"/>
      <c r="DP1154" s="12"/>
      <c r="DQ1154" s="12"/>
      <c r="DR1154" s="12"/>
      <c r="DS1154" s="12"/>
      <c r="DT1154" s="12"/>
      <c r="DU1154" s="12"/>
      <c r="DV1154" s="12"/>
      <c r="DW1154" s="12"/>
      <c r="DX1154" s="12"/>
      <c r="DY1154" s="12"/>
      <c r="DZ1154" s="12"/>
      <c r="EA1154" s="12"/>
      <c r="EB1154" s="12"/>
      <c r="EC1154" s="12"/>
      <c r="ED1154" s="12"/>
      <c r="EE1154" s="12"/>
      <c r="EF1154" s="12"/>
      <c r="EG1154" s="12"/>
      <c r="EH1154" s="12"/>
      <c r="EI1154" s="12"/>
      <c r="EJ1154" s="12"/>
      <c r="EK1154" s="12"/>
      <c r="EL1154" s="12"/>
      <c r="EM1154" s="12"/>
      <c r="EN1154" s="12"/>
      <c r="EO1154" s="12"/>
      <c r="EP1154" s="12"/>
      <c r="EQ1154" s="12"/>
      <c r="ER1154" s="12"/>
      <c r="ES1154" s="12"/>
      <c r="ET1154" s="12"/>
      <c r="EU1154" s="12"/>
      <c r="EV1154" s="12"/>
      <c r="EW1154" s="12"/>
      <c r="EX1154" s="12"/>
      <c r="EY1154" s="12"/>
      <c r="EZ1154" s="12"/>
      <c r="FA1154" s="12"/>
      <c r="FB1154" s="12"/>
      <c r="FC1154" s="12"/>
      <c r="FD1154" s="12"/>
      <c r="FE1154" s="12"/>
      <c r="FF1154" s="12"/>
      <c r="FG1154" s="12"/>
      <c r="FH1154" s="12"/>
      <c r="FI1154" s="12"/>
      <c r="FJ1154" s="12"/>
      <c r="FK1154" s="12"/>
      <c r="FL1154" s="12"/>
      <c r="FM1154" s="12"/>
      <c r="FN1154" s="12"/>
      <c r="FO1154" s="12"/>
      <c r="FP1154" s="12"/>
      <c r="FQ1154" s="12"/>
      <c r="FR1154" s="12"/>
      <c r="FS1154" s="12"/>
      <c r="FT1154" s="12"/>
      <c r="FU1154" s="12"/>
      <c r="FV1154" s="12"/>
      <c r="FW1154" s="12"/>
      <c r="FX1154" s="12"/>
      <c r="FY1154" s="12"/>
      <c r="FZ1154" s="12"/>
      <c r="GA1154" s="12"/>
      <c r="GB1154" s="12"/>
      <c r="GC1154" s="12"/>
      <c r="GD1154" s="12"/>
      <c r="GE1154" s="12"/>
      <c r="GF1154" s="12"/>
      <c r="GG1154" s="12"/>
      <c r="GH1154" s="12"/>
      <c r="GI1154" s="12"/>
      <c r="GJ1154" s="12"/>
      <c r="GK1154" s="12"/>
      <c r="GL1154" s="12"/>
      <c r="GM1154" s="12"/>
      <c r="GN1154" s="12"/>
      <c r="GO1154" s="12"/>
      <c r="GP1154" s="12"/>
      <c r="GQ1154" s="12"/>
      <c r="GR1154" s="12"/>
      <c r="GS1154" s="12"/>
      <c r="GT1154" s="12"/>
      <c r="GU1154" s="12"/>
      <c r="GV1154" s="12"/>
      <c r="GW1154" s="12"/>
      <c r="GX1154" s="12"/>
      <c r="GY1154" s="12"/>
      <c r="GZ1154" s="12"/>
      <c r="HA1154" s="12"/>
      <c r="HB1154" s="12"/>
      <c r="HC1154" s="12"/>
      <c r="HD1154" s="12"/>
      <c r="HE1154" s="12"/>
      <c r="HF1154" s="12"/>
      <c r="HG1154" s="12"/>
      <c r="HH1154" s="12"/>
      <c r="HI1154" s="12"/>
      <c r="HJ1154" s="12"/>
      <c r="HK1154" s="12"/>
      <c r="HL1154" s="12"/>
      <c r="HM1154" s="12"/>
      <c r="HN1154" s="12"/>
      <c r="HO1154" s="12"/>
      <c r="HP1154" s="12"/>
      <c r="HQ1154" s="12"/>
      <c r="HR1154" s="12"/>
      <c r="HS1154" s="12"/>
      <c r="HT1154" s="12"/>
      <c r="HU1154" s="12"/>
      <c r="HV1154" s="12"/>
      <c r="HW1154" s="12"/>
      <c r="HX1154" s="12"/>
      <c r="HY1154" s="12"/>
      <c r="HZ1154" s="12"/>
      <c r="IA1154" s="12"/>
    </row>
    <row r="1155" spans="1:235" s="1" customFormat="1" ht="18" customHeight="1" x14ac:dyDescent="0.25">
      <c r="A1155" s="16" t="s">
        <v>12230</v>
      </c>
      <c r="B1155" s="3" t="str">
        <f t="shared" si="30"/>
        <v>WCat</v>
      </c>
      <c r="C1155" s="16"/>
      <c r="D1155" s="17"/>
      <c r="E1155" s="16"/>
      <c r="F1155" s="16"/>
      <c r="G1155" s="16" t="s">
        <v>12</v>
      </c>
      <c r="H1155" s="84" t="s">
        <v>407</v>
      </c>
      <c r="I1155" s="15" t="s">
        <v>12231</v>
      </c>
      <c r="J1155" s="8"/>
      <c r="K1155" s="7"/>
      <c r="L1155" s="179"/>
      <c r="M1155" s="277"/>
      <c r="N1155" s="126"/>
    </row>
    <row r="1156" spans="1:235" s="1" customFormat="1" ht="18" customHeight="1" x14ac:dyDescent="0.25">
      <c r="A1156" s="16" t="s">
        <v>12232</v>
      </c>
      <c r="B1156" s="3" t="str">
        <f t="shared" si="30"/>
        <v>WCat</v>
      </c>
      <c r="C1156" s="16"/>
      <c r="D1156" s="17"/>
      <c r="E1156" s="16"/>
      <c r="F1156" s="16"/>
      <c r="G1156" s="16" t="s">
        <v>12</v>
      </c>
      <c r="H1156" s="84" t="s">
        <v>407</v>
      </c>
      <c r="I1156" s="15" t="s">
        <v>12233</v>
      </c>
      <c r="J1156" s="8"/>
      <c r="K1156" s="7"/>
      <c r="L1156" s="179"/>
      <c r="M1156" s="277"/>
      <c r="N1156" s="126"/>
      <c r="AK1156" s="12"/>
      <c r="AL1156" s="12"/>
      <c r="AM1156" s="12"/>
      <c r="AN1156" s="12"/>
      <c r="AO1156" s="12"/>
      <c r="AP1156" s="12"/>
      <c r="AQ1156" s="12"/>
      <c r="AR1156" s="12"/>
      <c r="AS1156" s="12"/>
      <c r="AT1156" s="12"/>
      <c r="AU1156" s="12"/>
      <c r="AV1156" s="12"/>
      <c r="AW1156" s="12"/>
      <c r="AX1156" s="12"/>
      <c r="AY1156" s="12"/>
      <c r="AZ1156" s="12"/>
      <c r="BA1156" s="12"/>
      <c r="BB1156" s="12"/>
      <c r="BC1156" s="12"/>
      <c r="BD1156" s="12"/>
      <c r="BE1156" s="12"/>
      <c r="BF1156" s="12"/>
      <c r="BG1156" s="12"/>
      <c r="BH1156" s="12"/>
      <c r="BI1156" s="12"/>
      <c r="BJ1156" s="12"/>
      <c r="BK1156" s="12"/>
      <c r="BL1156" s="12"/>
      <c r="BM1156" s="12"/>
      <c r="BN1156" s="12"/>
      <c r="BO1156" s="12"/>
      <c r="BP1156" s="12"/>
      <c r="BQ1156" s="12"/>
      <c r="BR1156" s="12"/>
      <c r="BS1156" s="12"/>
      <c r="BT1156" s="12"/>
      <c r="BU1156" s="12"/>
      <c r="BV1156" s="12"/>
      <c r="BW1156" s="12"/>
      <c r="BX1156" s="12"/>
      <c r="BY1156" s="12"/>
      <c r="BZ1156" s="12"/>
      <c r="CA1156" s="12"/>
      <c r="CB1156" s="12"/>
      <c r="CC1156" s="12"/>
      <c r="CD1156" s="12"/>
      <c r="CE1156" s="12"/>
      <c r="CF1156" s="12"/>
      <c r="CG1156" s="12"/>
      <c r="CH1156" s="12"/>
      <c r="CI1156" s="12"/>
      <c r="CJ1156" s="12"/>
      <c r="CK1156" s="12"/>
      <c r="CL1156" s="12"/>
      <c r="CM1156" s="12"/>
      <c r="CN1156" s="12"/>
      <c r="CO1156" s="12"/>
      <c r="CP1156" s="12"/>
      <c r="CQ1156" s="12"/>
      <c r="CR1156" s="12"/>
      <c r="CS1156" s="12"/>
      <c r="CT1156" s="12"/>
      <c r="CU1156" s="12"/>
      <c r="CV1156" s="12"/>
      <c r="CW1156" s="12"/>
      <c r="CX1156" s="12"/>
      <c r="CY1156" s="12"/>
      <c r="CZ1156" s="12"/>
      <c r="DA1156" s="12"/>
      <c r="DB1156" s="12"/>
      <c r="DC1156" s="12"/>
      <c r="DD1156" s="12"/>
      <c r="DE1156" s="12"/>
      <c r="DF1156" s="12"/>
      <c r="DG1156" s="12"/>
      <c r="DH1156" s="12"/>
      <c r="DI1156" s="12"/>
      <c r="DJ1156" s="12"/>
      <c r="DK1156" s="12"/>
      <c r="DL1156" s="12"/>
      <c r="DM1156" s="12"/>
      <c r="DN1156" s="12"/>
      <c r="DO1156" s="12"/>
      <c r="DP1156" s="12"/>
      <c r="DQ1156" s="12"/>
      <c r="DR1156" s="12"/>
      <c r="DS1156" s="12"/>
      <c r="DT1156" s="12"/>
      <c r="DU1156" s="12"/>
      <c r="DV1156" s="12"/>
      <c r="DW1156" s="12"/>
      <c r="DX1156" s="12"/>
      <c r="DY1156" s="12"/>
      <c r="DZ1156" s="12"/>
      <c r="EA1156" s="12"/>
      <c r="EB1156" s="12"/>
      <c r="EC1156" s="12"/>
      <c r="ED1156" s="12"/>
      <c r="EE1156" s="12"/>
      <c r="EF1156" s="12"/>
      <c r="EG1156" s="12"/>
      <c r="EH1156" s="12"/>
      <c r="EI1156" s="12"/>
      <c r="EJ1156" s="12"/>
      <c r="EK1156" s="12"/>
      <c r="EL1156" s="12"/>
      <c r="EM1156" s="12"/>
      <c r="EN1156" s="12"/>
      <c r="EO1156" s="12"/>
      <c r="EP1156" s="12"/>
      <c r="EQ1156" s="12"/>
      <c r="ER1156" s="12"/>
      <c r="ES1156" s="12"/>
      <c r="ET1156" s="12"/>
      <c r="EU1156" s="12"/>
      <c r="EV1156" s="12"/>
      <c r="EW1156" s="12"/>
      <c r="EX1156" s="12"/>
      <c r="EY1156" s="12"/>
      <c r="EZ1156" s="12"/>
      <c r="FA1156" s="12"/>
      <c r="FB1156" s="12"/>
      <c r="FC1156" s="12"/>
      <c r="FD1156" s="12"/>
      <c r="FE1156" s="12"/>
      <c r="FF1156" s="12"/>
      <c r="FG1156" s="12"/>
      <c r="FH1156" s="12"/>
      <c r="FI1156" s="12"/>
      <c r="FJ1156" s="12"/>
      <c r="FK1156" s="12"/>
      <c r="FL1156" s="12"/>
      <c r="FM1156" s="12"/>
      <c r="FN1156" s="12"/>
      <c r="FO1156" s="12"/>
      <c r="FP1156" s="12"/>
      <c r="FQ1156" s="12"/>
      <c r="FR1156" s="12"/>
      <c r="FS1156" s="12"/>
      <c r="FT1156" s="12"/>
      <c r="FU1156" s="12"/>
      <c r="FV1156" s="12"/>
      <c r="FW1156" s="12"/>
      <c r="FX1156" s="12"/>
      <c r="FY1156" s="12"/>
      <c r="FZ1156" s="12"/>
      <c r="GA1156" s="12"/>
      <c r="GB1156" s="12"/>
      <c r="GC1156" s="12"/>
      <c r="GD1156" s="12"/>
      <c r="GE1156" s="12"/>
      <c r="GF1156" s="12"/>
      <c r="GG1156" s="12"/>
      <c r="GH1156" s="12"/>
      <c r="GI1156" s="12"/>
      <c r="GJ1156" s="12"/>
      <c r="GK1156" s="12"/>
      <c r="GL1156" s="12"/>
      <c r="GM1156" s="12"/>
      <c r="GN1156" s="12"/>
      <c r="GO1156" s="12"/>
      <c r="GP1156" s="12"/>
      <c r="GQ1156" s="12"/>
      <c r="GR1156" s="12"/>
      <c r="GS1156" s="12"/>
      <c r="GT1156" s="12"/>
      <c r="GU1156" s="12"/>
      <c r="GV1156" s="12"/>
      <c r="GW1156" s="12"/>
      <c r="GX1156" s="12"/>
      <c r="GY1156" s="12"/>
      <c r="GZ1156" s="12"/>
      <c r="HA1156" s="12"/>
      <c r="HB1156" s="12"/>
      <c r="HC1156" s="12"/>
      <c r="HD1156" s="12"/>
      <c r="HE1156" s="12"/>
      <c r="HF1156" s="12"/>
      <c r="HG1156" s="12"/>
      <c r="HH1156" s="12"/>
      <c r="HI1156" s="12"/>
      <c r="HJ1156" s="12"/>
      <c r="HK1156" s="12"/>
      <c r="HL1156" s="12"/>
      <c r="HM1156" s="12"/>
      <c r="HN1156" s="12"/>
      <c r="HO1156" s="12"/>
      <c r="HP1156" s="12"/>
      <c r="HQ1156" s="12"/>
      <c r="HR1156" s="12"/>
      <c r="HS1156" s="12"/>
      <c r="HT1156" s="12"/>
      <c r="HU1156" s="12"/>
      <c r="HV1156" s="12"/>
      <c r="HW1156" s="12"/>
      <c r="HX1156" s="12"/>
      <c r="HY1156" s="12"/>
      <c r="HZ1156" s="12"/>
      <c r="IA1156" s="12"/>
    </row>
    <row r="1157" spans="1:235" s="1" customFormat="1" ht="18" customHeight="1" x14ac:dyDescent="0.25">
      <c r="A1157" s="16" t="s">
        <v>12234</v>
      </c>
      <c r="B1157" s="3" t="str">
        <f t="shared" si="30"/>
        <v>WCat</v>
      </c>
      <c r="C1157" s="16"/>
      <c r="D1157" s="17"/>
      <c r="E1157" s="16"/>
      <c r="F1157" s="16"/>
      <c r="G1157" s="16" t="s">
        <v>12</v>
      </c>
      <c r="H1157" s="84" t="s">
        <v>407</v>
      </c>
      <c r="I1157" s="15" t="s">
        <v>12235</v>
      </c>
      <c r="J1157" s="16"/>
      <c r="K1157" s="18"/>
      <c r="L1157" s="179"/>
      <c r="M1157" s="277"/>
      <c r="N1157" s="126"/>
    </row>
    <row r="1158" spans="1:235" s="1" customFormat="1" ht="18" customHeight="1" x14ac:dyDescent="0.25">
      <c r="A1158" s="16" t="s">
        <v>12236</v>
      </c>
      <c r="B1158" s="3" t="str">
        <f t="shared" si="30"/>
        <v>WCat</v>
      </c>
      <c r="C1158" s="16"/>
      <c r="D1158" s="17"/>
      <c r="E1158" s="16"/>
      <c r="F1158" s="16"/>
      <c r="G1158" s="16" t="s">
        <v>12</v>
      </c>
      <c r="H1158" s="84" t="s">
        <v>407</v>
      </c>
      <c r="I1158" s="15" t="s">
        <v>12237</v>
      </c>
      <c r="J1158" s="16"/>
      <c r="K1158" s="18"/>
      <c r="L1158" s="179"/>
      <c r="M1158" s="277"/>
      <c r="N1158" s="126"/>
    </row>
    <row r="1159" spans="1:235" s="1" customFormat="1" ht="18" customHeight="1" x14ac:dyDescent="0.25">
      <c r="A1159" s="16" t="s">
        <v>12238</v>
      </c>
      <c r="B1159" s="3" t="str">
        <f t="shared" si="30"/>
        <v>WCat</v>
      </c>
      <c r="C1159" s="16"/>
      <c r="D1159" s="17"/>
      <c r="E1159" s="16"/>
      <c r="F1159" s="16"/>
      <c r="G1159" s="16" t="s">
        <v>12</v>
      </c>
      <c r="H1159" s="84" t="s">
        <v>407</v>
      </c>
      <c r="I1159" s="15" t="s">
        <v>12239</v>
      </c>
      <c r="J1159" s="16"/>
      <c r="K1159" s="18"/>
      <c r="L1159" s="179"/>
      <c r="M1159" s="277"/>
      <c r="N1159" s="126"/>
    </row>
    <row r="1160" spans="1:235" s="1" customFormat="1" ht="18" customHeight="1" x14ac:dyDescent="0.25">
      <c r="A1160" s="16" t="s">
        <v>12240</v>
      </c>
      <c r="B1160" s="3" t="str">
        <f t="shared" si="30"/>
        <v>WCat</v>
      </c>
      <c r="C1160" s="16"/>
      <c r="D1160" s="17"/>
      <c r="E1160" s="16"/>
      <c r="F1160" s="16"/>
      <c r="G1160" s="16" t="s">
        <v>12</v>
      </c>
      <c r="H1160" s="84" t="s">
        <v>407</v>
      </c>
      <c r="I1160" s="15" t="s">
        <v>12241</v>
      </c>
      <c r="J1160" s="8"/>
      <c r="K1160" s="7"/>
      <c r="L1160" s="179"/>
      <c r="M1160" s="277"/>
      <c r="N1160" s="126"/>
    </row>
    <row r="1161" spans="1:235" s="1" customFormat="1" ht="18" customHeight="1" x14ac:dyDescent="0.25">
      <c r="A1161" s="16" t="s">
        <v>12242</v>
      </c>
      <c r="B1161" s="3" t="str">
        <f t="shared" si="30"/>
        <v>WCat</v>
      </c>
      <c r="C1161" s="16"/>
      <c r="D1161" s="17"/>
      <c r="E1161" s="16"/>
      <c r="F1161" s="16"/>
      <c r="G1161" s="16" t="s">
        <v>12</v>
      </c>
      <c r="H1161" s="84" t="s">
        <v>407</v>
      </c>
      <c r="I1161" s="15" t="s">
        <v>12243</v>
      </c>
      <c r="J1161" s="8"/>
      <c r="K1161" s="7"/>
      <c r="L1161" s="179"/>
      <c r="M1161" s="277"/>
      <c r="N1161" s="126"/>
    </row>
    <row r="1162" spans="1:235" s="1" customFormat="1" ht="18" customHeight="1" x14ac:dyDescent="0.25">
      <c r="A1162" s="16" t="s">
        <v>12244</v>
      </c>
      <c r="B1162" s="3" t="str">
        <f t="shared" si="30"/>
        <v>WCat</v>
      </c>
      <c r="C1162" s="16"/>
      <c r="D1162" s="17"/>
      <c r="E1162" s="16"/>
      <c r="F1162" s="16"/>
      <c r="G1162" s="16" t="s">
        <v>12</v>
      </c>
      <c r="H1162" s="84" t="s">
        <v>407</v>
      </c>
      <c r="I1162" s="15" t="s">
        <v>12245</v>
      </c>
      <c r="J1162" s="16"/>
      <c r="K1162" s="18"/>
      <c r="L1162" s="179"/>
      <c r="M1162" s="277"/>
      <c r="N1162" s="126"/>
    </row>
    <row r="1163" spans="1:235" s="1" customFormat="1" ht="18" customHeight="1" x14ac:dyDescent="0.25">
      <c r="A1163" s="16" t="s">
        <v>12246</v>
      </c>
      <c r="B1163" s="3" t="str">
        <f t="shared" si="30"/>
        <v>WCat</v>
      </c>
      <c r="C1163" s="16"/>
      <c r="D1163" s="17"/>
      <c r="E1163" s="16"/>
      <c r="F1163" s="16"/>
      <c r="G1163" s="16" t="s">
        <v>12</v>
      </c>
      <c r="H1163" s="84" t="s">
        <v>407</v>
      </c>
      <c r="I1163" s="15" t="s">
        <v>12247</v>
      </c>
      <c r="J1163" s="8"/>
      <c r="K1163" s="7"/>
      <c r="L1163" s="179"/>
      <c r="M1163" s="277"/>
      <c r="N1163" s="126"/>
      <c r="AK1163" s="12"/>
      <c r="AL1163" s="12"/>
      <c r="AM1163" s="12"/>
      <c r="AN1163" s="12"/>
      <c r="AO1163" s="12"/>
      <c r="AP1163" s="12"/>
      <c r="AQ1163" s="12"/>
      <c r="AR1163" s="12"/>
      <c r="AS1163" s="12"/>
      <c r="AT1163" s="12"/>
      <c r="AU1163" s="12"/>
      <c r="AV1163" s="12"/>
      <c r="AW1163" s="12"/>
      <c r="AX1163" s="12"/>
      <c r="AY1163" s="12"/>
      <c r="AZ1163" s="12"/>
      <c r="BA1163" s="12"/>
      <c r="BB1163" s="12"/>
      <c r="BC1163" s="12"/>
      <c r="BD1163" s="12"/>
      <c r="BE1163" s="12"/>
      <c r="BF1163" s="12"/>
      <c r="BG1163" s="12"/>
      <c r="BH1163" s="12"/>
      <c r="BI1163" s="12"/>
      <c r="BJ1163" s="12"/>
      <c r="BK1163" s="12"/>
      <c r="BL1163" s="12"/>
      <c r="BM1163" s="12"/>
      <c r="BN1163" s="12"/>
      <c r="BO1163" s="12"/>
      <c r="BP1163" s="12"/>
      <c r="BQ1163" s="12"/>
      <c r="BR1163" s="12"/>
      <c r="BS1163" s="12"/>
      <c r="BT1163" s="12"/>
      <c r="BU1163" s="12"/>
      <c r="BV1163" s="12"/>
      <c r="BW1163" s="12"/>
      <c r="BX1163" s="12"/>
      <c r="BY1163" s="12"/>
      <c r="BZ1163" s="12"/>
      <c r="CA1163" s="12"/>
      <c r="CB1163" s="12"/>
      <c r="CC1163" s="12"/>
      <c r="CD1163" s="12"/>
      <c r="CE1163" s="12"/>
      <c r="CF1163" s="12"/>
      <c r="CG1163" s="12"/>
      <c r="CH1163" s="12"/>
      <c r="CI1163" s="12"/>
      <c r="CJ1163" s="12"/>
      <c r="CK1163" s="12"/>
      <c r="CL1163" s="12"/>
      <c r="CM1163" s="12"/>
      <c r="CN1163" s="12"/>
      <c r="CO1163" s="12"/>
      <c r="CP1163" s="12"/>
      <c r="CQ1163" s="12"/>
      <c r="CR1163" s="12"/>
      <c r="CS1163" s="12"/>
      <c r="CT1163" s="12"/>
      <c r="CU1163" s="12"/>
      <c r="CV1163" s="12"/>
      <c r="CW1163" s="12"/>
      <c r="CX1163" s="12"/>
      <c r="CY1163" s="12"/>
      <c r="CZ1163" s="12"/>
      <c r="DA1163" s="12"/>
      <c r="DB1163" s="12"/>
      <c r="DC1163" s="12"/>
      <c r="DD1163" s="12"/>
      <c r="DE1163" s="12"/>
      <c r="DF1163" s="12"/>
      <c r="DG1163" s="12"/>
      <c r="DH1163" s="12"/>
      <c r="DI1163" s="12"/>
      <c r="DJ1163" s="12"/>
      <c r="DK1163" s="12"/>
      <c r="DL1163" s="12"/>
      <c r="DM1163" s="12"/>
      <c r="DN1163" s="12"/>
      <c r="DO1163" s="12"/>
      <c r="DP1163" s="12"/>
      <c r="DQ1163" s="12"/>
      <c r="DR1163" s="12"/>
      <c r="DS1163" s="12"/>
      <c r="DT1163" s="12"/>
      <c r="DU1163" s="12"/>
      <c r="DV1163" s="12"/>
      <c r="DW1163" s="12"/>
      <c r="DX1163" s="12"/>
      <c r="DY1163" s="12"/>
      <c r="DZ1163" s="12"/>
      <c r="EA1163" s="12"/>
      <c r="EB1163" s="12"/>
      <c r="EC1163" s="12"/>
      <c r="ED1163" s="12"/>
      <c r="EE1163" s="12"/>
      <c r="EF1163" s="12"/>
      <c r="EG1163" s="12"/>
      <c r="EH1163" s="12"/>
      <c r="EI1163" s="12"/>
      <c r="EJ1163" s="12"/>
      <c r="EK1163" s="12"/>
      <c r="EL1163" s="12"/>
      <c r="EM1163" s="12"/>
      <c r="EN1163" s="12"/>
      <c r="EO1163" s="12"/>
      <c r="EP1163" s="12"/>
      <c r="EQ1163" s="12"/>
      <c r="ER1163" s="12"/>
      <c r="ES1163" s="12"/>
      <c r="ET1163" s="12"/>
      <c r="EU1163" s="12"/>
      <c r="EV1163" s="12"/>
      <c r="EW1163" s="12"/>
      <c r="EX1163" s="12"/>
      <c r="EY1163" s="12"/>
      <c r="EZ1163" s="12"/>
      <c r="FA1163" s="12"/>
      <c r="FB1163" s="12"/>
      <c r="FC1163" s="12"/>
      <c r="FD1163" s="12"/>
      <c r="FE1163" s="12"/>
      <c r="FF1163" s="12"/>
      <c r="FG1163" s="12"/>
      <c r="FH1163" s="12"/>
      <c r="FI1163" s="12"/>
      <c r="FJ1163" s="12"/>
      <c r="FK1163" s="12"/>
      <c r="FL1163" s="12"/>
      <c r="FM1163" s="12"/>
      <c r="FN1163" s="12"/>
      <c r="FO1163" s="12"/>
      <c r="FP1163" s="12"/>
      <c r="FQ1163" s="12"/>
      <c r="FR1163" s="12"/>
      <c r="FS1163" s="12"/>
      <c r="FT1163" s="12"/>
      <c r="FU1163" s="12"/>
      <c r="FV1163" s="12"/>
      <c r="FW1163" s="12"/>
      <c r="FX1163" s="12"/>
      <c r="FY1163" s="12"/>
      <c r="FZ1163" s="12"/>
      <c r="GA1163" s="12"/>
      <c r="GB1163" s="12"/>
      <c r="GC1163" s="12"/>
      <c r="GD1163" s="12"/>
      <c r="GE1163" s="12"/>
      <c r="GF1163" s="12"/>
      <c r="GG1163" s="12"/>
      <c r="GH1163" s="12"/>
      <c r="GI1163" s="12"/>
      <c r="GJ1163" s="12"/>
      <c r="GK1163" s="12"/>
      <c r="GL1163" s="12"/>
      <c r="GM1163" s="12"/>
      <c r="GN1163" s="12"/>
      <c r="GO1163" s="12"/>
      <c r="GP1163" s="12"/>
      <c r="GQ1163" s="12"/>
      <c r="GR1163" s="12"/>
      <c r="GS1163" s="12"/>
      <c r="GT1163" s="12"/>
      <c r="GU1163" s="12"/>
      <c r="GV1163" s="12"/>
      <c r="GW1163" s="12"/>
      <c r="GX1163" s="12"/>
      <c r="GY1163" s="12"/>
      <c r="GZ1163" s="12"/>
      <c r="HA1163" s="12"/>
      <c r="HB1163" s="12"/>
      <c r="HC1163" s="12"/>
      <c r="HD1163" s="12"/>
      <c r="HE1163" s="12"/>
      <c r="HF1163" s="12"/>
      <c r="HG1163" s="12"/>
      <c r="HH1163" s="12"/>
      <c r="HI1163" s="12"/>
      <c r="HJ1163" s="12"/>
      <c r="HK1163" s="12"/>
      <c r="HL1163" s="12"/>
      <c r="HM1163" s="12"/>
      <c r="HN1163" s="12"/>
      <c r="HO1163" s="12"/>
      <c r="HP1163" s="12"/>
      <c r="HQ1163" s="12"/>
      <c r="HR1163" s="12"/>
      <c r="HS1163" s="12"/>
      <c r="HT1163" s="12"/>
      <c r="HU1163" s="12"/>
      <c r="HV1163" s="12"/>
      <c r="HW1163" s="12"/>
      <c r="HX1163" s="12"/>
      <c r="HY1163" s="12"/>
      <c r="HZ1163" s="12"/>
      <c r="IA1163" s="12"/>
    </row>
    <row r="1164" spans="1:235" s="1" customFormat="1" ht="18" customHeight="1" x14ac:dyDescent="0.25">
      <c r="A1164" s="16" t="s">
        <v>12248</v>
      </c>
      <c r="B1164" s="3" t="str">
        <f t="shared" si="30"/>
        <v>WCat</v>
      </c>
      <c r="C1164" s="16"/>
      <c r="D1164" s="17" t="s">
        <v>12249</v>
      </c>
      <c r="E1164" s="3" t="str">
        <f>HYPERLINK(CONCATENATE("http://www.worldcat.org/search?q=",D1164),"WCat")</f>
        <v>WCat</v>
      </c>
      <c r="F1164" s="16"/>
      <c r="G1164" s="16" t="s">
        <v>12</v>
      </c>
      <c r="H1164" s="84" t="s">
        <v>407</v>
      </c>
      <c r="I1164" s="15" t="s">
        <v>12250</v>
      </c>
      <c r="J1164" s="8"/>
      <c r="K1164" s="7"/>
      <c r="L1164" s="179"/>
      <c r="M1164" s="277"/>
      <c r="N1164" s="126"/>
      <c r="AK1164" s="12"/>
      <c r="AL1164" s="12"/>
      <c r="AM1164" s="12"/>
      <c r="AN1164" s="12"/>
      <c r="AO1164" s="12"/>
      <c r="AP1164" s="12"/>
      <c r="AQ1164" s="12"/>
      <c r="AR1164" s="12"/>
      <c r="AS1164" s="12"/>
      <c r="AT1164" s="12"/>
      <c r="AU1164" s="12"/>
      <c r="AV1164" s="12"/>
      <c r="AW1164" s="12"/>
      <c r="AX1164" s="12"/>
      <c r="AY1164" s="12"/>
      <c r="AZ1164" s="12"/>
      <c r="BA1164" s="12"/>
      <c r="BB1164" s="12"/>
      <c r="BC1164" s="12"/>
      <c r="BD1164" s="12"/>
      <c r="BE1164" s="12"/>
      <c r="BF1164" s="12"/>
      <c r="BG1164" s="12"/>
      <c r="BH1164" s="12"/>
      <c r="BI1164" s="12"/>
      <c r="BJ1164" s="12"/>
      <c r="BK1164" s="12"/>
      <c r="BL1164" s="12"/>
      <c r="BM1164" s="12"/>
      <c r="BN1164" s="12"/>
      <c r="BO1164" s="12"/>
      <c r="BP1164" s="12"/>
      <c r="BQ1164" s="12"/>
      <c r="BR1164" s="12"/>
      <c r="BS1164" s="12"/>
      <c r="BT1164" s="12"/>
      <c r="BU1164" s="12"/>
      <c r="BV1164" s="12"/>
      <c r="BW1164" s="12"/>
      <c r="BX1164" s="12"/>
      <c r="BY1164" s="12"/>
      <c r="BZ1164" s="12"/>
      <c r="CA1164" s="12"/>
      <c r="CB1164" s="12"/>
      <c r="CC1164" s="12"/>
      <c r="CD1164" s="12"/>
      <c r="CE1164" s="12"/>
      <c r="CF1164" s="12"/>
      <c r="CG1164" s="12"/>
      <c r="CH1164" s="12"/>
      <c r="CI1164" s="12"/>
      <c r="CJ1164" s="12"/>
      <c r="CK1164" s="12"/>
      <c r="CL1164" s="12"/>
      <c r="CM1164" s="12"/>
      <c r="CN1164" s="12"/>
      <c r="CO1164" s="12"/>
      <c r="CP1164" s="12"/>
      <c r="CQ1164" s="12"/>
      <c r="CR1164" s="12"/>
      <c r="CS1164" s="12"/>
      <c r="CT1164" s="12"/>
      <c r="CU1164" s="12"/>
      <c r="CV1164" s="12"/>
      <c r="CW1164" s="12"/>
      <c r="CX1164" s="12"/>
      <c r="CY1164" s="12"/>
      <c r="CZ1164" s="12"/>
      <c r="DA1164" s="12"/>
      <c r="DB1164" s="12"/>
      <c r="DC1164" s="12"/>
      <c r="DD1164" s="12"/>
      <c r="DE1164" s="12"/>
      <c r="DF1164" s="12"/>
      <c r="DG1164" s="12"/>
      <c r="DH1164" s="12"/>
      <c r="DI1164" s="12"/>
      <c r="DJ1164" s="12"/>
      <c r="DK1164" s="12"/>
      <c r="DL1164" s="12"/>
      <c r="DM1164" s="12"/>
      <c r="DN1164" s="12"/>
      <c r="DO1164" s="12"/>
      <c r="DP1164" s="12"/>
      <c r="DQ1164" s="12"/>
      <c r="DR1164" s="12"/>
      <c r="DS1164" s="12"/>
      <c r="DT1164" s="12"/>
      <c r="DU1164" s="12"/>
      <c r="DV1164" s="12"/>
      <c r="DW1164" s="12"/>
      <c r="DX1164" s="12"/>
      <c r="DY1164" s="12"/>
      <c r="DZ1164" s="12"/>
      <c r="EA1164" s="12"/>
      <c r="EB1164" s="12"/>
      <c r="EC1164" s="12"/>
      <c r="ED1164" s="12"/>
      <c r="EE1164" s="12"/>
      <c r="EF1164" s="12"/>
      <c r="EG1164" s="12"/>
      <c r="EH1164" s="12"/>
      <c r="EI1164" s="12"/>
      <c r="EJ1164" s="12"/>
      <c r="EK1164" s="12"/>
      <c r="EL1164" s="12"/>
      <c r="EM1164" s="12"/>
      <c r="EN1164" s="12"/>
      <c r="EO1164" s="12"/>
      <c r="EP1164" s="12"/>
      <c r="EQ1164" s="12"/>
      <c r="ER1164" s="12"/>
      <c r="ES1164" s="12"/>
      <c r="ET1164" s="12"/>
      <c r="EU1164" s="12"/>
      <c r="EV1164" s="12"/>
      <c r="EW1164" s="12"/>
      <c r="EX1164" s="12"/>
      <c r="EY1164" s="12"/>
      <c r="EZ1164" s="12"/>
      <c r="FA1164" s="12"/>
      <c r="FB1164" s="12"/>
      <c r="FC1164" s="12"/>
      <c r="FD1164" s="12"/>
      <c r="FE1164" s="12"/>
      <c r="FF1164" s="12"/>
      <c r="FG1164" s="12"/>
      <c r="FH1164" s="12"/>
      <c r="FI1164" s="12"/>
      <c r="FJ1164" s="12"/>
      <c r="FK1164" s="12"/>
      <c r="FL1164" s="12"/>
      <c r="FM1164" s="12"/>
      <c r="FN1164" s="12"/>
      <c r="FO1164" s="12"/>
      <c r="FP1164" s="12"/>
      <c r="FQ1164" s="12"/>
      <c r="FR1164" s="12"/>
      <c r="FS1164" s="12"/>
      <c r="FT1164" s="12"/>
      <c r="FU1164" s="12"/>
      <c r="FV1164" s="12"/>
      <c r="FW1164" s="12"/>
      <c r="FX1164" s="12"/>
      <c r="FY1164" s="12"/>
      <c r="FZ1164" s="12"/>
      <c r="GA1164" s="12"/>
      <c r="GB1164" s="12"/>
      <c r="GC1164" s="12"/>
      <c r="GD1164" s="12"/>
      <c r="GE1164" s="12"/>
      <c r="GF1164" s="12"/>
      <c r="GG1164" s="12"/>
      <c r="GH1164" s="12"/>
      <c r="GI1164" s="12"/>
      <c r="GJ1164" s="12"/>
      <c r="GK1164" s="12"/>
      <c r="GL1164" s="12"/>
      <c r="GM1164" s="12"/>
      <c r="GN1164" s="12"/>
      <c r="GO1164" s="12"/>
      <c r="GP1164" s="12"/>
      <c r="GQ1164" s="12"/>
      <c r="GR1164" s="12"/>
      <c r="GS1164" s="12"/>
      <c r="GT1164" s="12"/>
      <c r="GU1164" s="12"/>
      <c r="GV1164" s="12"/>
      <c r="GW1164" s="12"/>
      <c r="GX1164" s="12"/>
      <c r="GY1164" s="12"/>
      <c r="GZ1164" s="12"/>
      <c r="HA1164" s="12"/>
      <c r="HB1164" s="12"/>
      <c r="HC1164" s="12"/>
      <c r="HD1164" s="12"/>
      <c r="HE1164" s="12"/>
      <c r="HF1164" s="12"/>
      <c r="HG1164" s="12"/>
      <c r="HH1164" s="12"/>
      <c r="HI1164" s="12"/>
      <c r="HJ1164" s="12"/>
      <c r="HK1164" s="12"/>
      <c r="HL1164" s="12"/>
      <c r="HM1164" s="12"/>
      <c r="HN1164" s="12"/>
      <c r="HO1164" s="12"/>
      <c r="HP1164" s="12"/>
      <c r="HQ1164" s="12"/>
      <c r="HR1164" s="12"/>
      <c r="HS1164" s="12"/>
      <c r="HT1164" s="12"/>
      <c r="HU1164" s="12"/>
      <c r="HV1164" s="12"/>
      <c r="HW1164" s="12"/>
      <c r="HX1164" s="12"/>
      <c r="HY1164" s="12"/>
      <c r="HZ1164" s="12"/>
      <c r="IA1164" s="12"/>
    </row>
    <row r="1165" spans="1:235" s="1" customFormat="1" ht="18" customHeight="1" x14ac:dyDescent="0.25">
      <c r="A1165" s="16" t="s">
        <v>12251</v>
      </c>
      <c r="B1165" s="3" t="str">
        <f t="shared" ref="B1165:B1228" si="31">HYPERLINK(CONCATENATE("http://www.worldcat.org/search?q=",A1165),"WCat")</f>
        <v>WCat</v>
      </c>
      <c r="C1165" s="16"/>
      <c r="D1165" s="17"/>
      <c r="E1165" s="16"/>
      <c r="F1165" s="16"/>
      <c r="G1165" s="16" t="s">
        <v>12</v>
      </c>
      <c r="H1165" s="84" t="s">
        <v>407</v>
      </c>
      <c r="I1165" s="15" t="s">
        <v>12252</v>
      </c>
      <c r="J1165" s="16"/>
      <c r="K1165" s="18"/>
      <c r="L1165" s="179"/>
      <c r="M1165" s="277"/>
      <c r="N1165" s="126"/>
      <c r="AK1165" s="12"/>
      <c r="AL1165" s="12"/>
      <c r="AM1165" s="12"/>
      <c r="AN1165" s="12"/>
      <c r="AO1165" s="12"/>
      <c r="AP1165" s="12"/>
      <c r="AQ1165" s="12"/>
      <c r="AR1165" s="12"/>
      <c r="AS1165" s="12"/>
      <c r="AT1165" s="12"/>
      <c r="AU1165" s="12"/>
      <c r="AV1165" s="12"/>
      <c r="AW1165" s="12"/>
      <c r="AX1165" s="12"/>
      <c r="AY1165" s="12"/>
      <c r="AZ1165" s="12"/>
      <c r="BA1165" s="12"/>
      <c r="BB1165" s="12"/>
      <c r="BC1165" s="12"/>
      <c r="BD1165" s="12"/>
      <c r="BE1165" s="12"/>
      <c r="BF1165" s="12"/>
      <c r="BG1165" s="12"/>
      <c r="BH1165" s="12"/>
      <c r="BI1165" s="12"/>
      <c r="BJ1165" s="12"/>
      <c r="BK1165" s="12"/>
      <c r="BL1165" s="12"/>
      <c r="BM1165" s="12"/>
      <c r="BN1165" s="12"/>
      <c r="BO1165" s="12"/>
      <c r="BP1165" s="12"/>
      <c r="BQ1165" s="12"/>
      <c r="BR1165" s="12"/>
      <c r="BS1165" s="12"/>
      <c r="BT1165" s="12"/>
      <c r="BU1165" s="12"/>
      <c r="BV1165" s="12"/>
      <c r="BW1165" s="12"/>
      <c r="BX1165" s="12"/>
      <c r="BY1165" s="12"/>
      <c r="BZ1165" s="12"/>
      <c r="CA1165" s="12"/>
      <c r="CB1165" s="12"/>
      <c r="CC1165" s="12"/>
      <c r="CD1165" s="12"/>
      <c r="CE1165" s="12"/>
      <c r="CF1165" s="12"/>
      <c r="CG1165" s="12"/>
      <c r="CH1165" s="12"/>
      <c r="CI1165" s="12"/>
      <c r="CJ1165" s="12"/>
      <c r="CK1165" s="12"/>
      <c r="CL1165" s="12"/>
      <c r="CM1165" s="12"/>
      <c r="CN1165" s="12"/>
      <c r="CO1165" s="12"/>
      <c r="CP1165" s="12"/>
      <c r="CQ1165" s="12"/>
      <c r="CR1165" s="12"/>
      <c r="CS1165" s="12"/>
      <c r="CT1165" s="12"/>
      <c r="CU1165" s="12"/>
      <c r="CV1165" s="12"/>
      <c r="CW1165" s="12"/>
      <c r="CX1165" s="12"/>
      <c r="CY1165" s="12"/>
      <c r="CZ1165" s="12"/>
      <c r="DA1165" s="12"/>
      <c r="DB1165" s="12"/>
      <c r="DC1165" s="12"/>
      <c r="DD1165" s="12"/>
      <c r="DE1165" s="12"/>
      <c r="DF1165" s="12"/>
      <c r="DG1165" s="12"/>
      <c r="DH1165" s="12"/>
      <c r="DI1165" s="12"/>
      <c r="DJ1165" s="12"/>
      <c r="DK1165" s="12"/>
      <c r="DL1165" s="12"/>
      <c r="DM1165" s="12"/>
      <c r="DN1165" s="12"/>
      <c r="DO1165" s="12"/>
      <c r="DP1165" s="12"/>
      <c r="DQ1165" s="12"/>
      <c r="DR1165" s="12"/>
      <c r="DS1165" s="12"/>
      <c r="DT1165" s="12"/>
      <c r="DU1165" s="12"/>
      <c r="DV1165" s="12"/>
      <c r="DW1165" s="12"/>
      <c r="DX1165" s="12"/>
      <c r="DY1165" s="12"/>
      <c r="DZ1165" s="12"/>
      <c r="EA1165" s="12"/>
      <c r="EB1165" s="12"/>
      <c r="EC1165" s="12"/>
      <c r="ED1165" s="12"/>
      <c r="EE1165" s="12"/>
      <c r="EF1165" s="12"/>
      <c r="EG1165" s="12"/>
      <c r="EH1165" s="12"/>
      <c r="EI1165" s="12"/>
      <c r="EJ1165" s="12"/>
      <c r="EK1165" s="12"/>
      <c r="EL1165" s="12"/>
      <c r="EM1165" s="12"/>
      <c r="EN1165" s="12"/>
      <c r="EO1165" s="12"/>
      <c r="EP1165" s="12"/>
      <c r="EQ1165" s="12"/>
      <c r="ER1165" s="12"/>
      <c r="ES1165" s="12"/>
      <c r="ET1165" s="12"/>
      <c r="EU1165" s="12"/>
      <c r="EV1165" s="12"/>
      <c r="EW1165" s="12"/>
      <c r="EX1165" s="12"/>
      <c r="EY1165" s="12"/>
      <c r="EZ1165" s="12"/>
      <c r="FA1165" s="12"/>
      <c r="FB1165" s="12"/>
      <c r="FC1165" s="12"/>
      <c r="FD1165" s="12"/>
      <c r="FE1165" s="12"/>
      <c r="FF1165" s="12"/>
      <c r="FG1165" s="12"/>
      <c r="FH1165" s="12"/>
      <c r="FI1165" s="12"/>
      <c r="FJ1165" s="12"/>
      <c r="FK1165" s="12"/>
      <c r="FL1165" s="12"/>
      <c r="FM1165" s="12"/>
      <c r="FN1165" s="12"/>
      <c r="FO1165" s="12"/>
      <c r="FP1165" s="12"/>
      <c r="FQ1165" s="12"/>
      <c r="FR1165" s="12"/>
      <c r="FS1165" s="12"/>
      <c r="FT1165" s="12"/>
      <c r="FU1165" s="12"/>
      <c r="FV1165" s="12"/>
      <c r="FW1165" s="12"/>
      <c r="FX1165" s="12"/>
      <c r="FY1165" s="12"/>
      <c r="FZ1165" s="12"/>
      <c r="GA1165" s="12"/>
      <c r="GB1165" s="12"/>
      <c r="GC1165" s="12"/>
      <c r="GD1165" s="12"/>
      <c r="GE1165" s="12"/>
      <c r="GF1165" s="12"/>
      <c r="GG1165" s="12"/>
      <c r="GH1165" s="12"/>
      <c r="GI1165" s="12"/>
      <c r="GJ1165" s="12"/>
      <c r="GK1165" s="12"/>
      <c r="GL1165" s="12"/>
      <c r="GM1165" s="12"/>
      <c r="GN1165" s="12"/>
      <c r="GO1165" s="12"/>
      <c r="GP1165" s="12"/>
      <c r="GQ1165" s="12"/>
      <c r="GR1165" s="12"/>
      <c r="GS1165" s="12"/>
      <c r="GT1165" s="12"/>
      <c r="GU1165" s="12"/>
      <c r="GV1165" s="12"/>
      <c r="GW1165" s="12"/>
      <c r="GX1165" s="12"/>
      <c r="GY1165" s="12"/>
      <c r="GZ1165" s="12"/>
      <c r="HA1165" s="12"/>
      <c r="HB1165" s="12"/>
      <c r="HC1165" s="12"/>
      <c r="HD1165" s="12"/>
      <c r="HE1165" s="12"/>
      <c r="HF1165" s="12"/>
      <c r="HG1165" s="12"/>
      <c r="HH1165" s="12"/>
      <c r="HI1165" s="12"/>
      <c r="HJ1165" s="12"/>
      <c r="HK1165" s="12"/>
      <c r="HL1165" s="12"/>
      <c r="HM1165" s="12"/>
      <c r="HN1165" s="12"/>
      <c r="HO1165" s="12"/>
      <c r="HP1165" s="12"/>
      <c r="HQ1165" s="12"/>
      <c r="HR1165" s="12"/>
      <c r="HS1165" s="12"/>
      <c r="HT1165" s="12"/>
      <c r="HU1165" s="12"/>
      <c r="HV1165" s="12"/>
      <c r="HW1165" s="12"/>
      <c r="HX1165" s="12"/>
      <c r="HY1165" s="12"/>
      <c r="HZ1165" s="12"/>
      <c r="IA1165" s="12"/>
    </row>
    <row r="1166" spans="1:235" s="1" customFormat="1" ht="18" customHeight="1" x14ac:dyDescent="0.25">
      <c r="A1166" s="16" t="s">
        <v>12253</v>
      </c>
      <c r="B1166" s="3" t="str">
        <f t="shared" si="31"/>
        <v>WCat</v>
      </c>
      <c r="C1166" s="16"/>
      <c r="D1166" s="17"/>
      <c r="E1166" s="16"/>
      <c r="F1166" s="16"/>
      <c r="G1166" s="16" t="s">
        <v>12</v>
      </c>
      <c r="H1166" s="84" t="s">
        <v>407</v>
      </c>
      <c r="I1166" s="15" t="s">
        <v>12254</v>
      </c>
      <c r="J1166" s="14"/>
      <c r="K1166" s="15"/>
      <c r="L1166" s="179"/>
      <c r="M1166" s="277"/>
      <c r="N1166" s="126"/>
      <c r="AK1166" s="12"/>
      <c r="AL1166" s="12"/>
      <c r="AM1166" s="12"/>
      <c r="AN1166" s="12"/>
      <c r="AO1166" s="12"/>
      <c r="AP1166" s="12"/>
      <c r="AQ1166" s="12"/>
      <c r="AR1166" s="12"/>
      <c r="AS1166" s="12"/>
      <c r="AT1166" s="12"/>
      <c r="AU1166" s="12"/>
      <c r="AV1166" s="12"/>
      <c r="AW1166" s="12"/>
      <c r="AX1166" s="12"/>
      <c r="AY1166" s="12"/>
      <c r="AZ1166" s="12"/>
      <c r="BA1166" s="12"/>
      <c r="BB1166" s="12"/>
      <c r="BC1166" s="12"/>
      <c r="BD1166" s="12"/>
      <c r="BE1166" s="12"/>
      <c r="BF1166" s="12"/>
      <c r="BG1166" s="12"/>
      <c r="BH1166" s="12"/>
      <c r="BI1166" s="12"/>
      <c r="BJ1166" s="12"/>
      <c r="BK1166" s="12"/>
      <c r="BL1166" s="12"/>
      <c r="BM1166" s="12"/>
      <c r="BN1166" s="12"/>
      <c r="BO1166" s="12"/>
      <c r="BP1166" s="12"/>
      <c r="BQ1166" s="12"/>
      <c r="BR1166" s="12"/>
      <c r="BS1166" s="12"/>
      <c r="BT1166" s="12"/>
      <c r="BU1166" s="12"/>
      <c r="BV1166" s="12"/>
      <c r="BW1166" s="12"/>
      <c r="BX1166" s="12"/>
      <c r="BY1166" s="12"/>
      <c r="BZ1166" s="12"/>
      <c r="CA1166" s="12"/>
      <c r="CB1166" s="12"/>
      <c r="CC1166" s="12"/>
      <c r="CD1166" s="12"/>
      <c r="CE1166" s="12"/>
      <c r="CF1166" s="12"/>
      <c r="CG1166" s="12"/>
      <c r="CH1166" s="12"/>
      <c r="CI1166" s="12"/>
      <c r="CJ1166" s="12"/>
      <c r="CK1166" s="12"/>
      <c r="CL1166" s="12"/>
      <c r="CM1166" s="12"/>
      <c r="CN1166" s="12"/>
      <c r="CO1166" s="12"/>
      <c r="CP1166" s="12"/>
      <c r="CQ1166" s="12"/>
      <c r="CR1166" s="12"/>
      <c r="CS1166" s="12"/>
      <c r="CT1166" s="12"/>
      <c r="CU1166" s="12"/>
      <c r="CV1166" s="12"/>
      <c r="CW1166" s="12"/>
      <c r="CX1166" s="12"/>
      <c r="CY1166" s="12"/>
      <c r="CZ1166" s="12"/>
      <c r="DA1166" s="12"/>
      <c r="DB1166" s="12"/>
      <c r="DC1166" s="12"/>
      <c r="DD1166" s="12"/>
      <c r="DE1166" s="12"/>
      <c r="DF1166" s="12"/>
      <c r="DG1166" s="12"/>
      <c r="DH1166" s="12"/>
      <c r="DI1166" s="12"/>
      <c r="DJ1166" s="12"/>
      <c r="DK1166" s="12"/>
      <c r="DL1166" s="12"/>
      <c r="DM1166" s="12"/>
      <c r="DN1166" s="12"/>
      <c r="DO1166" s="12"/>
      <c r="DP1166" s="12"/>
      <c r="DQ1166" s="12"/>
      <c r="DR1166" s="12"/>
      <c r="DS1166" s="12"/>
      <c r="DT1166" s="12"/>
      <c r="DU1166" s="12"/>
      <c r="DV1166" s="12"/>
      <c r="DW1166" s="12"/>
      <c r="DX1166" s="12"/>
      <c r="DY1166" s="12"/>
      <c r="DZ1166" s="12"/>
      <c r="EA1166" s="12"/>
      <c r="EB1166" s="12"/>
      <c r="EC1166" s="12"/>
      <c r="ED1166" s="12"/>
      <c r="EE1166" s="12"/>
      <c r="EF1166" s="12"/>
      <c r="EG1166" s="12"/>
      <c r="EH1166" s="12"/>
      <c r="EI1166" s="12"/>
      <c r="EJ1166" s="12"/>
      <c r="EK1166" s="12"/>
      <c r="EL1166" s="12"/>
      <c r="EM1166" s="12"/>
      <c r="EN1166" s="12"/>
      <c r="EO1166" s="12"/>
      <c r="EP1166" s="12"/>
      <c r="EQ1166" s="12"/>
      <c r="ER1166" s="12"/>
      <c r="ES1166" s="12"/>
      <c r="ET1166" s="12"/>
      <c r="EU1166" s="12"/>
      <c r="EV1166" s="12"/>
      <c r="EW1166" s="12"/>
      <c r="EX1166" s="12"/>
      <c r="EY1166" s="12"/>
      <c r="EZ1166" s="12"/>
      <c r="FA1166" s="12"/>
      <c r="FB1166" s="12"/>
      <c r="FC1166" s="12"/>
      <c r="FD1166" s="12"/>
      <c r="FE1166" s="12"/>
      <c r="FF1166" s="12"/>
      <c r="FG1166" s="12"/>
      <c r="FH1166" s="12"/>
      <c r="FI1166" s="12"/>
      <c r="FJ1166" s="12"/>
      <c r="FK1166" s="12"/>
      <c r="FL1166" s="12"/>
      <c r="FM1166" s="12"/>
      <c r="FN1166" s="12"/>
      <c r="FO1166" s="12"/>
      <c r="FP1166" s="12"/>
      <c r="FQ1166" s="12"/>
      <c r="FR1166" s="12"/>
      <c r="FS1166" s="12"/>
      <c r="FT1166" s="12"/>
      <c r="FU1166" s="12"/>
      <c r="FV1166" s="12"/>
      <c r="FW1166" s="12"/>
      <c r="FX1166" s="12"/>
      <c r="FY1166" s="12"/>
      <c r="FZ1166" s="12"/>
      <c r="GA1166" s="12"/>
      <c r="GB1166" s="12"/>
      <c r="GC1166" s="12"/>
      <c r="GD1166" s="12"/>
      <c r="GE1166" s="12"/>
      <c r="GF1166" s="12"/>
      <c r="GG1166" s="12"/>
      <c r="GH1166" s="12"/>
      <c r="GI1166" s="12"/>
      <c r="GJ1166" s="12"/>
      <c r="GK1166" s="12"/>
      <c r="GL1166" s="12"/>
      <c r="GM1166" s="12"/>
      <c r="GN1166" s="12"/>
      <c r="GO1166" s="12"/>
      <c r="GP1166" s="12"/>
      <c r="GQ1166" s="12"/>
      <c r="GR1166" s="12"/>
      <c r="GS1166" s="12"/>
      <c r="GT1166" s="12"/>
      <c r="GU1166" s="12"/>
      <c r="GV1166" s="12"/>
      <c r="GW1166" s="12"/>
      <c r="GX1166" s="12"/>
      <c r="GY1166" s="12"/>
      <c r="GZ1166" s="12"/>
      <c r="HA1166" s="12"/>
      <c r="HB1166" s="12"/>
      <c r="HC1166" s="12"/>
      <c r="HD1166" s="12"/>
      <c r="HE1166" s="12"/>
      <c r="HF1166" s="12"/>
      <c r="HG1166" s="12"/>
      <c r="HH1166" s="12"/>
      <c r="HI1166" s="12"/>
      <c r="HJ1166" s="12"/>
      <c r="HK1166" s="12"/>
      <c r="HL1166" s="12"/>
      <c r="HM1166" s="12"/>
      <c r="HN1166" s="12"/>
      <c r="HO1166" s="12"/>
      <c r="HP1166" s="12"/>
      <c r="HQ1166" s="12"/>
      <c r="HR1166" s="12"/>
      <c r="HS1166" s="12"/>
      <c r="HT1166" s="12"/>
      <c r="HU1166" s="12"/>
      <c r="HV1166" s="12"/>
      <c r="HW1166" s="12"/>
      <c r="HX1166" s="12"/>
      <c r="HY1166" s="12"/>
      <c r="HZ1166" s="12"/>
      <c r="IA1166" s="12"/>
    </row>
    <row r="1167" spans="1:235" s="1" customFormat="1" ht="18" customHeight="1" x14ac:dyDescent="0.25">
      <c r="A1167" s="16" t="s">
        <v>12255</v>
      </c>
      <c r="B1167" s="3" t="str">
        <f t="shared" si="31"/>
        <v>WCat</v>
      </c>
      <c r="C1167" s="16"/>
      <c r="D1167" s="17"/>
      <c r="E1167" s="16"/>
      <c r="F1167" s="16"/>
      <c r="G1167" s="16" t="s">
        <v>12</v>
      </c>
      <c r="H1167" s="84" t="s">
        <v>407</v>
      </c>
      <c r="I1167" s="15" t="s">
        <v>12256</v>
      </c>
      <c r="J1167" s="16"/>
      <c r="K1167" s="18"/>
      <c r="L1167" s="179"/>
      <c r="M1167" s="277"/>
      <c r="N1167" s="126"/>
    </row>
    <row r="1168" spans="1:235" s="1" customFormat="1" ht="18" customHeight="1" x14ac:dyDescent="0.25">
      <c r="A1168" s="16" t="s">
        <v>12257</v>
      </c>
      <c r="B1168" s="3" t="str">
        <f t="shared" si="31"/>
        <v>WCat</v>
      </c>
      <c r="C1168" s="16"/>
      <c r="D1168" s="17"/>
      <c r="E1168" s="16"/>
      <c r="F1168" s="16"/>
      <c r="G1168" s="16" t="s">
        <v>12</v>
      </c>
      <c r="H1168" s="84" t="s">
        <v>407</v>
      </c>
      <c r="I1168" s="15" t="s">
        <v>12258</v>
      </c>
      <c r="J1168" s="8"/>
      <c r="K1168" s="7"/>
      <c r="L1168" s="179"/>
      <c r="M1168" s="277"/>
      <c r="N1168" s="126"/>
    </row>
    <row r="1169" spans="1:235" s="1" customFormat="1" ht="18" customHeight="1" x14ac:dyDescent="0.25">
      <c r="A1169" s="16" t="s">
        <v>12259</v>
      </c>
      <c r="B1169" s="3" t="str">
        <f t="shared" si="31"/>
        <v>WCat</v>
      </c>
      <c r="C1169" s="16"/>
      <c r="D1169" s="17"/>
      <c r="E1169" s="16"/>
      <c r="F1169" s="16"/>
      <c r="G1169" s="16" t="s">
        <v>12</v>
      </c>
      <c r="H1169" s="84" t="s">
        <v>407</v>
      </c>
      <c r="I1169" s="15" t="s">
        <v>12260</v>
      </c>
      <c r="J1169" s="8"/>
      <c r="K1169" s="7"/>
      <c r="L1169" s="179"/>
      <c r="M1169" s="277"/>
      <c r="N1169" s="126"/>
      <c r="AK1169" s="12"/>
      <c r="AL1169" s="12"/>
      <c r="AM1169" s="12"/>
      <c r="AN1169" s="12"/>
      <c r="AO1169" s="12"/>
      <c r="AP1169" s="12"/>
      <c r="AQ1169" s="12"/>
      <c r="AR1169" s="12"/>
      <c r="AS1169" s="12"/>
      <c r="AT1169" s="12"/>
      <c r="AU1169" s="12"/>
      <c r="AV1169" s="12"/>
      <c r="AW1169" s="12"/>
      <c r="AX1169" s="12"/>
      <c r="AY1169" s="12"/>
      <c r="AZ1169" s="12"/>
      <c r="BA1169" s="12"/>
      <c r="BB1169" s="12"/>
      <c r="BC1169" s="12"/>
      <c r="BD1169" s="12"/>
      <c r="BE1169" s="12"/>
      <c r="BF1169" s="12"/>
      <c r="BG1169" s="12"/>
      <c r="BH1169" s="12"/>
      <c r="BI1169" s="12"/>
      <c r="BJ1169" s="12"/>
      <c r="BK1169" s="12"/>
      <c r="BL1169" s="12"/>
      <c r="BM1169" s="12"/>
      <c r="BN1169" s="12"/>
      <c r="BO1169" s="12"/>
      <c r="BP1169" s="12"/>
      <c r="BQ1169" s="12"/>
      <c r="BR1169" s="12"/>
      <c r="BS1169" s="12"/>
      <c r="BT1169" s="12"/>
      <c r="BU1169" s="12"/>
      <c r="BV1169" s="12"/>
      <c r="BW1169" s="12"/>
      <c r="BX1169" s="12"/>
      <c r="BY1169" s="12"/>
      <c r="BZ1169" s="12"/>
      <c r="CA1169" s="12"/>
      <c r="CB1169" s="12"/>
      <c r="CC1169" s="12"/>
      <c r="CD1169" s="12"/>
      <c r="CE1169" s="12"/>
      <c r="CF1169" s="12"/>
      <c r="CG1169" s="12"/>
      <c r="CH1169" s="12"/>
      <c r="CI1169" s="12"/>
      <c r="CJ1169" s="12"/>
      <c r="CK1169" s="12"/>
      <c r="CL1169" s="12"/>
      <c r="CM1169" s="12"/>
      <c r="CN1169" s="12"/>
      <c r="CO1169" s="12"/>
      <c r="CP1169" s="12"/>
      <c r="CQ1169" s="12"/>
      <c r="CR1169" s="12"/>
      <c r="CS1169" s="12"/>
      <c r="CT1169" s="12"/>
      <c r="CU1169" s="12"/>
      <c r="CV1169" s="12"/>
      <c r="CW1169" s="12"/>
      <c r="CX1169" s="12"/>
      <c r="CY1169" s="12"/>
      <c r="CZ1169" s="12"/>
      <c r="DA1169" s="12"/>
      <c r="DB1169" s="12"/>
      <c r="DC1169" s="12"/>
      <c r="DD1169" s="12"/>
      <c r="DE1169" s="12"/>
      <c r="DF1169" s="12"/>
      <c r="DG1169" s="12"/>
      <c r="DH1169" s="12"/>
      <c r="DI1169" s="12"/>
      <c r="DJ1169" s="12"/>
      <c r="DK1169" s="12"/>
      <c r="DL1169" s="12"/>
      <c r="DM1169" s="12"/>
      <c r="DN1169" s="12"/>
      <c r="DO1169" s="12"/>
      <c r="DP1169" s="12"/>
      <c r="DQ1169" s="12"/>
      <c r="DR1169" s="12"/>
      <c r="DS1169" s="12"/>
      <c r="DT1169" s="12"/>
      <c r="DU1169" s="12"/>
      <c r="DV1169" s="12"/>
      <c r="DW1169" s="12"/>
      <c r="DX1169" s="12"/>
      <c r="DY1169" s="12"/>
      <c r="DZ1169" s="12"/>
      <c r="EA1169" s="12"/>
      <c r="EB1169" s="12"/>
      <c r="EC1169" s="12"/>
      <c r="ED1169" s="12"/>
      <c r="EE1169" s="12"/>
      <c r="EF1169" s="12"/>
      <c r="EG1169" s="12"/>
      <c r="EH1169" s="12"/>
      <c r="EI1169" s="12"/>
      <c r="EJ1169" s="12"/>
      <c r="EK1169" s="12"/>
      <c r="EL1169" s="12"/>
      <c r="EM1169" s="12"/>
      <c r="EN1169" s="12"/>
      <c r="EO1169" s="12"/>
      <c r="EP1169" s="12"/>
      <c r="EQ1169" s="12"/>
      <c r="ER1169" s="12"/>
      <c r="ES1169" s="12"/>
      <c r="ET1169" s="12"/>
      <c r="EU1169" s="12"/>
      <c r="EV1169" s="12"/>
      <c r="EW1169" s="12"/>
      <c r="EX1169" s="12"/>
      <c r="EY1169" s="12"/>
      <c r="EZ1169" s="12"/>
      <c r="FA1169" s="12"/>
      <c r="FB1169" s="12"/>
      <c r="FC1169" s="12"/>
      <c r="FD1169" s="12"/>
      <c r="FE1169" s="12"/>
      <c r="FF1169" s="12"/>
      <c r="FG1169" s="12"/>
      <c r="FH1169" s="12"/>
      <c r="FI1169" s="12"/>
      <c r="FJ1169" s="12"/>
      <c r="FK1169" s="12"/>
      <c r="FL1169" s="12"/>
      <c r="FM1169" s="12"/>
      <c r="FN1169" s="12"/>
      <c r="FO1169" s="12"/>
      <c r="FP1169" s="12"/>
      <c r="FQ1169" s="12"/>
      <c r="FR1169" s="12"/>
      <c r="FS1169" s="12"/>
      <c r="FT1169" s="12"/>
      <c r="FU1169" s="12"/>
      <c r="FV1169" s="12"/>
      <c r="FW1169" s="12"/>
      <c r="FX1169" s="12"/>
      <c r="FY1169" s="12"/>
      <c r="FZ1169" s="12"/>
      <c r="GA1169" s="12"/>
      <c r="GB1169" s="12"/>
      <c r="GC1169" s="12"/>
      <c r="GD1169" s="12"/>
      <c r="GE1169" s="12"/>
      <c r="GF1169" s="12"/>
      <c r="GG1169" s="12"/>
      <c r="GH1169" s="12"/>
      <c r="GI1169" s="12"/>
      <c r="GJ1169" s="12"/>
      <c r="GK1169" s="12"/>
      <c r="GL1169" s="12"/>
      <c r="GM1169" s="12"/>
      <c r="GN1169" s="12"/>
      <c r="GO1169" s="12"/>
      <c r="GP1169" s="12"/>
      <c r="GQ1169" s="12"/>
      <c r="GR1169" s="12"/>
      <c r="GS1169" s="12"/>
      <c r="GT1169" s="12"/>
      <c r="GU1169" s="12"/>
      <c r="GV1169" s="12"/>
      <c r="GW1169" s="12"/>
      <c r="GX1169" s="12"/>
      <c r="GY1169" s="12"/>
      <c r="GZ1169" s="12"/>
      <c r="HA1169" s="12"/>
      <c r="HB1169" s="12"/>
      <c r="HC1169" s="12"/>
      <c r="HD1169" s="12"/>
      <c r="HE1169" s="12"/>
      <c r="HF1169" s="12"/>
      <c r="HG1169" s="12"/>
      <c r="HH1169" s="12"/>
      <c r="HI1169" s="12"/>
      <c r="HJ1169" s="12"/>
      <c r="HK1169" s="12"/>
      <c r="HL1169" s="12"/>
      <c r="HM1169" s="12"/>
      <c r="HN1169" s="12"/>
      <c r="HO1169" s="12"/>
      <c r="HP1169" s="12"/>
      <c r="HQ1169" s="12"/>
      <c r="HR1169" s="12"/>
      <c r="HS1169" s="12"/>
      <c r="HT1169" s="12"/>
      <c r="HU1169" s="12"/>
      <c r="HV1169" s="12"/>
      <c r="HW1169" s="12"/>
      <c r="HX1169" s="12"/>
      <c r="HY1169" s="12"/>
      <c r="HZ1169" s="12"/>
      <c r="IA1169" s="12"/>
    </row>
    <row r="1170" spans="1:235" s="1" customFormat="1" ht="18" customHeight="1" x14ac:dyDescent="0.25">
      <c r="A1170" s="16" t="s">
        <v>12261</v>
      </c>
      <c r="B1170" s="3" t="str">
        <f t="shared" si="31"/>
        <v>WCat</v>
      </c>
      <c r="C1170" s="16"/>
      <c r="D1170" s="17" t="s">
        <v>12262</v>
      </c>
      <c r="E1170" s="3" t="str">
        <f>HYPERLINK(CONCATENATE("http://www.worldcat.org/search?q=",D1170),"WCat")</f>
        <v>WCat</v>
      </c>
      <c r="F1170" s="16"/>
      <c r="G1170" s="16" t="s">
        <v>12</v>
      </c>
      <c r="H1170" s="84" t="s">
        <v>407</v>
      </c>
      <c r="I1170" s="15" t="s">
        <v>12263</v>
      </c>
      <c r="J1170" s="16"/>
      <c r="K1170" s="18"/>
      <c r="L1170" s="179"/>
      <c r="M1170" s="277"/>
      <c r="N1170" s="126"/>
    </row>
    <row r="1171" spans="1:235" s="1" customFormat="1" ht="18" customHeight="1" x14ac:dyDescent="0.25">
      <c r="A1171" s="16" t="s">
        <v>12264</v>
      </c>
      <c r="B1171" s="3" t="str">
        <f t="shared" si="31"/>
        <v>WCat</v>
      </c>
      <c r="C1171" s="16"/>
      <c r="D1171" s="17" t="s">
        <v>12265</v>
      </c>
      <c r="E1171" s="3" t="str">
        <f>HYPERLINK(CONCATENATE("http://www.worldcat.org/search?q=",D1171),"WCat")</f>
        <v>WCat</v>
      </c>
      <c r="F1171" s="16"/>
      <c r="G1171" s="16" t="s">
        <v>12</v>
      </c>
      <c r="H1171" s="84" t="s">
        <v>407</v>
      </c>
      <c r="I1171" s="15" t="s">
        <v>12266</v>
      </c>
      <c r="J1171" s="8"/>
      <c r="K1171" s="7"/>
      <c r="L1171" s="179"/>
      <c r="M1171" s="277"/>
      <c r="N1171" s="126"/>
    </row>
    <row r="1172" spans="1:235" s="1" customFormat="1" ht="18" customHeight="1" x14ac:dyDescent="0.25">
      <c r="A1172" s="16" t="s">
        <v>12267</v>
      </c>
      <c r="B1172" s="3" t="str">
        <f t="shared" si="31"/>
        <v>WCat</v>
      </c>
      <c r="C1172" s="16"/>
      <c r="D1172" s="17" t="s">
        <v>12268</v>
      </c>
      <c r="E1172" s="3" t="str">
        <f>HYPERLINK(CONCATENATE("http://www.worldcat.org/search?q=",D1172),"WCat")</f>
        <v>WCat</v>
      </c>
      <c r="F1172" s="16"/>
      <c r="G1172" s="16" t="s">
        <v>12</v>
      </c>
      <c r="H1172" s="84" t="s">
        <v>407</v>
      </c>
      <c r="I1172" s="15" t="s">
        <v>12269</v>
      </c>
      <c r="J1172" s="8"/>
      <c r="K1172" s="7"/>
      <c r="L1172" s="179"/>
      <c r="M1172" s="277"/>
      <c r="N1172" s="126"/>
    </row>
    <row r="1173" spans="1:235" s="1" customFormat="1" ht="18" customHeight="1" x14ac:dyDescent="0.25">
      <c r="A1173" s="16" t="s">
        <v>12270</v>
      </c>
      <c r="B1173" s="3" t="str">
        <f t="shared" si="31"/>
        <v>WCat</v>
      </c>
      <c r="C1173" s="16"/>
      <c r="D1173" s="17"/>
      <c r="E1173" s="16"/>
      <c r="F1173" s="16"/>
      <c r="G1173" s="16" t="s">
        <v>12</v>
      </c>
      <c r="H1173" s="84" t="s">
        <v>407</v>
      </c>
      <c r="I1173" s="15" t="s">
        <v>12271</v>
      </c>
      <c r="J1173" s="8"/>
      <c r="K1173" s="7"/>
      <c r="L1173" s="179"/>
      <c r="M1173" s="277"/>
      <c r="N1173" s="126"/>
    </row>
    <row r="1174" spans="1:235" s="1" customFormat="1" ht="18" customHeight="1" x14ac:dyDescent="0.25">
      <c r="A1174" s="16" t="s">
        <v>12272</v>
      </c>
      <c r="B1174" s="3" t="str">
        <f t="shared" si="31"/>
        <v>WCat</v>
      </c>
      <c r="C1174" s="16"/>
      <c r="D1174" s="17"/>
      <c r="E1174" s="16"/>
      <c r="F1174" s="16"/>
      <c r="G1174" s="16" t="s">
        <v>12</v>
      </c>
      <c r="H1174" s="84" t="s">
        <v>407</v>
      </c>
      <c r="I1174" s="15" t="s">
        <v>12273</v>
      </c>
      <c r="J1174" s="8"/>
      <c r="K1174" s="7"/>
      <c r="L1174" s="179"/>
      <c r="M1174" s="277"/>
      <c r="N1174" s="126"/>
    </row>
    <row r="1175" spans="1:235" s="1" customFormat="1" ht="18" customHeight="1" x14ac:dyDescent="0.25">
      <c r="A1175" s="16" t="s">
        <v>12274</v>
      </c>
      <c r="B1175" s="3" t="str">
        <f t="shared" si="31"/>
        <v>WCat</v>
      </c>
      <c r="C1175" s="16"/>
      <c r="D1175" s="17"/>
      <c r="E1175" s="16"/>
      <c r="F1175" s="16"/>
      <c r="G1175" s="16" t="s">
        <v>12</v>
      </c>
      <c r="H1175" s="84" t="s">
        <v>407</v>
      </c>
      <c r="I1175" s="15" t="s">
        <v>12275</v>
      </c>
      <c r="J1175" s="8"/>
      <c r="K1175" s="7"/>
      <c r="L1175" s="179"/>
      <c r="M1175" s="277"/>
      <c r="N1175" s="126"/>
      <c r="AK1175" s="12"/>
      <c r="AL1175" s="12"/>
      <c r="AM1175" s="12"/>
      <c r="AN1175" s="12"/>
      <c r="AO1175" s="12"/>
      <c r="AP1175" s="12"/>
      <c r="AQ1175" s="12"/>
      <c r="AR1175" s="12"/>
      <c r="AS1175" s="12"/>
      <c r="AT1175" s="12"/>
      <c r="AU1175" s="12"/>
      <c r="AV1175" s="12"/>
      <c r="AW1175" s="12"/>
      <c r="AX1175" s="12"/>
      <c r="AY1175" s="12"/>
      <c r="AZ1175" s="12"/>
      <c r="BA1175" s="12"/>
      <c r="BB1175" s="12"/>
      <c r="BC1175" s="12"/>
      <c r="BD1175" s="12"/>
      <c r="BE1175" s="12"/>
      <c r="BF1175" s="12"/>
      <c r="BG1175" s="12"/>
      <c r="BH1175" s="12"/>
      <c r="BI1175" s="12"/>
      <c r="BJ1175" s="12"/>
      <c r="BK1175" s="12"/>
      <c r="BL1175" s="12"/>
      <c r="BM1175" s="12"/>
      <c r="BN1175" s="12"/>
      <c r="BO1175" s="12"/>
      <c r="BP1175" s="12"/>
      <c r="BQ1175" s="12"/>
      <c r="BR1175" s="12"/>
      <c r="BS1175" s="12"/>
      <c r="BT1175" s="12"/>
      <c r="BU1175" s="12"/>
      <c r="BV1175" s="12"/>
      <c r="BW1175" s="12"/>
      <c r="BX1175" s="12"/>
      <c r="BY1175" s="12"/>
      <c r="BZ1175" s="12"/>
      <c r="CA1175" s="12"/>
      <c r="CB1175" s="12"/>
      <c r="CC1175" s="12"/>
      <c r="CD1175" s="12"/>
      <c r="CE1175" s="12"/>
      <c r="CF1175" s="12"/>
      <c r="CG1175" s="12"/>
      <c r="CH1175" s="12"/>
      <c r="CI1175" s="12"/>
      <c r="CJ1175" s="12"/>
      <c r="CK1175" s="12"/>
      <c r="CL1175" s="12"/>
      <c r="CM1175" s="12"/>
      <c r="CN1175" s="12"/>
      <c r="CO1175" s="12"/>
      <c r="CP1175" s="12"/>
      <c r="CQ1175" s="12"/>
      <c r="CR1175" s="12"/>
      <c r="CS1175" s="12"/>
      <c r="CT1175" s="12"/>
      <c r="CU1175" s="12"/>
      <c r="CV1175" s="12"/>
      <c r="CW1175" s="12"/>
      <c r="CX1175" s="12"/>
      <c r="CY1175" s="12"/>
      <c r="CZ1175" s="12"/>
      <c r="DA1175" s="12"/>
      <c r="DB1175" s="12"/>
      <c r="DC1175" s="12"/>
      <c r="DD1175" s="12"/>
      <c r="DE1175" s="12"/>
      <c r="DF1175" s="12"/>
      <c r="DG1175" s="12"/>
      <c r="DH1175" s="12"/>
      <c r="DI1175" s="12"/>
      <c r="DJ1175" s="12"/>
      <c r="DK1175" s="12"/>
      <c r="DL1175" s="12"/>
      <c r="DM1175" s="12"/>
      <c r="DN1175" s="12"/>
      <c r="DO1175" s="12"/>
      <c r="DP1175" s="12"/>
      <c r="DQ1175" s="12"/>
      <c r="DR1175" s="12"/>
      <c r="DS1175" s="12"/>
      <c r="DT1175" s="12"/>
      <c r="DU1175" s="12"/>
      <c r="DV1175" s="12"/>
      <c r="DW1175" s="12"/>
      <c r="DX1175" s="12"/>
      <c r="DY1175" s="12"/>
      <c r="DZ1175" s="12"/>
      <c r="EA1175" s="12"/>
      <c r="EB1175" s="12"/>
      <c r="EC1175" s="12"/>
      <c r="ED1175" s="12"/>
      <c r="EE1175" s="12"/>
      <c r="EF1175" s="12"/>
      <c r="EG1175" s="12"/>
      <c r="EH1175" s="12"/>
      <c r="EI1175" s="12"/>
      <c r="EJ1175" s="12"/>
      <c r="EK1175" s="12"/>
      <c r="EL1175" s="12"/>
      <c r="EM1175" s="12"/>
      <c r="EN1175" s="12"/>
      <c r="EO1175" s="12"/>
      <c r="EP1175" s="12"/>
      <c r="EQ1175" s="12"/>
      <c r="ER1175" s="12"/>
      <c r="ES1175" s="12"/>
      <c r="ET1175" s="12"/>
      <c r="EU1175" s="12"/>
      <c r="EV1175" s="12"/>
      <c r="EW1175" s="12"/>
      <c r="EX1175" s="12"/>
      <c r="EY1175" s="12"/>
      <c r="EZ1175" s="12"/>
      <c r="FA1175" s="12"/>
      <c r="FB1175" s="12"/>
      <c r="FC1175" s="12"/>
      <c r="FD1175" s="12"/>
      <c r="FE1175" s="12"/>
      <c r="FF1175" s="12"/>
      <c r="FG1175" s="12"/>
      <c r="FH1175" s="12"/>
      <c r="FI1175" s="12"/>
      <c r="FJ1175" s="12"/>
      <c r="FK1175" s="12"/>
      <c r="FL1175" s="12"/>
      <c r="FM1175" s="12"/>
      <c r="FN1175" s="12"/>
      <c r="FO1175" s="12"/>
      <c r="FP1175" s="12"/>
      <c r="FQ1175" s="12"/>
      <c r="FR1175" s="12"/>
      <c r="FS1175" s="12"/>
      <c r="FT1175" s="12"/>
      <c r="FU1175" s="12"/>
      <c r="FV1175" s="12"/>
      <c r="FW1175" s="12"/>
      <c r="FX1175" s="12"/>
      <c r="FY1175" s="12"/>
      <c r="FZ1175" s="12"/>
      <c r="GA1175" s="12"/>
      <c r="GB1175" s="12"/>
      <c r="GC1175" s="12"/>
      <c r="GD1175" s="12"/>
      <c r="GE1175" s="12"/>
      <c r="GF1175" s="12"/>
      <c r="GG1175" s="12"/>
      <c r="GH1175" s="12"/>
      <c r="GI1175" s="12"/>
      <c r="GJ1175" s="12"/>
      <c r="GK1175" s="12"/>
      <c r="GL1175" s="12"/>
      <c r="GM1175" s="12"/>
      <c r="GN1175" s="12"/>
      <c r="GO1175" s="12"/>
      <c r="GP1175" s="12"/>
      <c r="GQ1175" s="12"/>
      <c r="GR1175" s="12"/>
      <c r="GS1175" s="12"/>
      <c r="GT1175" s="12"/>
      <c r="GU1175" s="12"/>
      <c r="GV1175" s="12"/>
      <c r="GW1175" s="12"/>
      <c r="GX1175" s="12"/>
      <c r="GY1175" s="12"/>
      <c r="GZ1175" s="12"/>
      <c r="HA1175" s="12"/>
      <c r="HB1175" s="12"/>
      <c r="HC1175" s="12"/>
      <c r="HD1175" s="12"/>
      <c r="HE1175" s="12"/>
      <c r="HF1175" s="12"/>
      <c r="HG1175" s="12"/>
      <c r="HH1175" s="12"/>
      <c r="HI1175" s="12"/>
      <c r="HJ1175" s="12"/>
      <c r="HK1175" s="12"/>
      <c r="HL1175" s="12"/>
      <c r="HM1175" s="12"/>
      <c r="HN1175" s="12"/>
      <c r="HO1175" s="12"/>
      <c r="HP1175" s="12"/>
      <c r="HQ1175" s="12"/>
      <c r="HR1175" s="12"/>
      <c r="HS1175" s="12"/>
      <c r="HT1175" s="12"/>
      <c r="HU1175" s="12"/>
      <c r="HV1175" s="12"/>
      <c r="HW1175" s="12"/>
      <c r="HX1175" s="12"/>
      <c r="HY1175" s="12"/>
      <c r="HZ1175" s="12"/>
      <c r="IA1175" s="12"/>
    </row>
    <row r="1176" spans="1:235" s="1" customFormat="1" ht="18" customHeight="1" x14ac:dyDescent="0.25">
      <c r="A1176" s="16" t="s">
        <v>12276</v>
      </c>
      <c r="B1176" s="3" t="str">
        <f t="shared" si="31"/>
        <v>WCat</v>
      </c>
      <c r="C1176" s="16"/>
      <c r="D1176" s="17"/>
      <c r="E1176" s="16"/>
      <c r="F1176" s="16"/>
      <c r="G1176" s="16" t="s">
        <v>12</v>
      </c>
      <c r="H1176" s="84" t="s">
        <v>407</v>
      </c>
      <c r="I1176" s="15" t="s">
        <v>12277</v>
      </c>
      <c r="J1176" s="8"/>
      <c r="K1176" s="7"/>
      <c r="L1176" s="179"/>
      <c r="M1176" s="277"/>
      <c r="N1176" s="126"/>
      <c r="AK1176" s="12"/>
      <c r="AL1176" s="12"/>
      <c r="AM1176" s="12"/>
      <c r="AN1176" s="12"/>
      <c r="AO1176" s="12"/>
      <c r="AP1176" s="12"/>
      <c r="AQ1176" s="12"/>
      <c r="AR1176" s="12"/>
      <c r="AS1176" s="12"/>
      <c r="AT1176" s="12"/>
      <c r="AU1176" s="12"/>
      <c r="AV1176" s="12"/>
      <c r="AW1176" s="12"/>
      <c r="AX1176" s="12"/>
      <c r="AY1176" s="12"/>
      <c r="AZ1176" s="12"/>
      <c r="BA1176" s="12"/>
      <c r="BB1176" s="12"/>
      <c r="BC1176" s="12"/>
      <c r="BD1176" s="12"/>
      <c r="BE1176" s="12"/>
      <c r="BF1176" s="12"/>
      <c r="BG1176" s="12"/>
      <c r="BH1176" s="12"/>
      <c r="BI1176" s="12"/>
      <c r="BJ1176" s="12"/>
      <c r="BK1176" s="12"/>
      <c r="BL1176" s="12"/>
      <c r="BM1176" s="12"/>
      <c r="BN1176" s="12"/>
      <c r="BO1176" s="12"/>
      <c r="BP1176" s="12"/>
      <c r="BQ1176" s="12"/>
      <c r="BR1176" s="12"/>
      <c r="BS1176" s="12"/>
      <c r="BT1176" s="12"/>
      <c r="BU1176" s="12"/>
      <c r="BV1176" s="12"/>
      <c r="BW1176" s="12"/>
      <c r="BX1176" s="12"/>
      <c r="BY1176" s="12"/>
      <c r="BZ1176" s="12"/>
      <c r="CA1176" s="12"/>
      <c r="CB1176" s="12"/>
      <c r="CC1176" s="12"/>
      <c r="CD1176" s="12"/>
      <c r="CE1176" s="12"/>
      <c r="CF1176" s="12"/>
      <c r="CG1176" s="12"/>
      <c r="CH1176" s="12"/>
      <c r="CI1176" s="12"/>
      <c r="CJ1176" s="12"/>
      <c r="CK1176" s="12"/>
      <c r="CL1176" s="12"/>
      <c r="CM1176" s="12"/>
      <c r="CN1176" s="12"/>
      <c r="CO1176" s="12"/>
      <c r="CP1176" s="12"/>
      <c r="CQ1176" s="12"/>
      <c r="CR1176" s="12"/>
      <c r="CS1176" s="12"/>
      <c r="CT1176" s="12"/>
      <c r="CU1176" s="12"/>
      <c r="CV1176" s="12"/>
      <c r="CW1176" s="12"/>
      <c r="CX1176" s="12"/>
      <c r="CY1176" s="12"/>
      <c r="CZ1176" s="12"/>
      <c r="DA1176" s="12"/>
      <c r="DB1176" s="12"/>
      <c r="DC1176" s="12"/>
      <c r="DD1176" s="12"/>
      <c r="DE1176" s="12"/>
      <c r="DF1176" s="12"/>
      <c r="DG1176" s="12"/>
      <c r="DH1176" s="12"/>
      <c r="DI1176" s="12"/>
      <c r="DJ1176" s="12"/>
      <c r="DK1176" s="12"/>
      <c r="DL1176" s="12"/>
      <c r="DM1176" s="12"/>
      <c r="DN1176" s="12"/>
      <c r="DO1176" s="12"/>
      <c r="DP1176" s="12"/>
      <c r="DQ1176" s="12"/>
      <c r="DR1176" s="12"/>
      <c r="DS1176" s="12"/>
      <c r="DT1176" s="12"/>
      <c r="DU1176" s="12"/>
      <c r="DV1176" s="12"/>
      <c r="DW1176" s="12"/>
      <c r="DX1176" s="12"/>
      <c r="DY1176" s="12"/>
      <c r="DZ1176" s="12"/>
      <c r="EA1176" s="12"/>
      <c r="EB1176" s="12"/>
      <c r="EC1176" s="12"/>
      <c r="ED1176" s="12"/>
      <c r="EE1176" s="12"/>
      <c r="EF1176" s="12"/>
      <c r="EG1176" s="12"/>
      <c r="EH1176" s="12"/>
      <c r="EI1176" s="12"/>
      <c r="EJ1176" s="12"/>
      <c r="EK1176" s="12"/>
      <c r="EL1176" s="12"/>
      <c r="EM1176" s="12"/>
      <c r="EN1176" s="12"/>
      <c r="EO1176" s="12"/>
      <c r="EP1176" s="12"/>
      <c r="EQ1176" s="12"/>
      <c r="ER1176" s="12"/>
      <c r="ES1176" s="12"/>
      <c r="ET1176" s="12"/>
      <c r="EU1176" s="12"/>
      <c r="EV1176" s="12"/>
      <c r="EW1176" s="12"/>
      <c r="EX1176" s="12"/>
      <c r="EY1176" s="12"/>
      <c r="EZ1176" s="12"/>
      <c r="FA1176" s="12"/>
      <c r="FB1176" s="12"/>
      <c r="FC1176" s="12"/>
      <c r="FD1176" s="12"/>
      <c r="FE1176" s="12"/>
      <c r="FF1176" s="12"/>
      <c r="FG1176" s="12"/>
      <c r="FH1176" s="12"/>
      <c r="FI1176" s="12"/>
      <c r="FJ1176" s="12"/>
      <c r="FK1176" s="12"/>
      <c r="FL1176" s="12"/>
      <c r="FM1176" s="12"/>
      <c r="FN1176" s="12"/>
      <c r="FO1176" s="12"/>
      <c r="FP1176" s="12"/>
      <c r="FQ1176" s="12"/>
      <c r="FR1176" s="12"/>
      <c r="FS1176" s="12"/>
      <c r="FT1176" s="12"/>
      <c r="FU1176" s="12"/>
      <c r="FV1176" s="12"/>
      <c r="FW1176" s="12"/>
      <c r="FX1176" s="12"/>
      <c r="FY1176" s="12"/>
      <c r="FZ1176" s="12"/>
      <c r="GA1176" s="12"/>
      <c r="GB1176" s="12"/>
      <c r="GC1176" s="12"/>
      <c r="GD1176" s="12"/>
      <c r="GE1176" s="12"/>
      <c r="GF1176" s="12"/>
      <c r="GG1176" s="12"/>
      <c r="GH1176" s="12"/>
      <c r="GI1176" s="12"/>
      <c r="GJ1176" s="12"/>
      <c r="GK1176" s="12"/>
      <c r="GL1176" s="12"/>
      <c r="GM1176" s="12"/>
      <c r="GN1176" s="12"/>
      <c r="GO1176" s="12"/>
      <c r="GP1176" s="12"/>
      <c r="GQ1176" s="12"/>
      <c r="GR1176" s="12"/>
      <c r="GS1176" s="12"/>
      <c r="GT1176" s="12"/>
      <c r="GU1176" s="12"/>
      <c r="GV1176" s="12"/>
      <c r="GW1176" s="12"/>
      <c r="GX1176" s="12"/>
      <c r="GY1176" s="12"/>
      <c r="GZ1176" s="12"/>
      <c r="HA1176" s="12"/>
      <c r="HB1176" s="12"/>
      <c r="HC1176" s="12"/>
      <c r="HD1176" s="12"/>
      <c r="HE1176" s="12"/>
      <c r="HF1176" s="12"/>
      <c r="HG1176" s="12"/>
      <c r="HH1176" s="12"/>
      <c r="HI1176" s="12"/>
      <c r="HJ1176" s="12"/>
      <c r="HK1176" s="12"/>
      <c r="HL1176" s="12"/>
      <c r="HM1176" s="12"/>
      <c r="HN1176" s="12"/>
      <c r="HO1176" s="12"/>
      <c r="HP1176" s="12"/>
      <c r="HQ1176" s="12"/>
      <c r="HR1176" s="12"/>
      <c r="HS1176" s="12"/>
      <c r="HT1176" s="12"/>
      <c r="HU1176" s="12"/>
      <c r="HV1176" s="12"/>
      <c r="HW1176" s="12"/>
      <c r="HX1176" s="12"/>
      <c r="HY1176" s="12"/>
      <c r="HZ1176" s="12"/>
      <c r="IA1176" s="12"/>
    </row>
    <row r="1177" spans="1:235" s="1" customFormat="1" ht="18" customHeight="1" x14ac:dyDescent="0.25">
      <c r="A1177" s="16" t="s">
        <v>12278</v>
      </c>
      <c r="B1177" s="3" t="str">
        <f t="shared" si="31"/>
        <v>WCat</v>
      </c>
      <c r="C1177" s="16"/>
      <c r="D1177" s="17"/>
      <c r="E1177" s="16"/>
      <c r="F1177" s="16"/>
      <c r="G1177" s="16" t="s">
        <v>12</v>
      </c>
      <c r="H1177" s="84" t="s">
        <v>407</v>
      </c>
      <c r="I1177" s="15" t="s">
        <v>12279</v>
      </c>
      <c r="J1177" s="16"/>
      <c r="K1177" s="18"/>
      <c r="L1177" s="179"/>
      <c r="M1177" s="277"/>
      <c r="N1177" s="126"/>
    </row>
    <row r="1178" spans="1:235" s="1" customFormat="1" ht="18" customHeight="1" x14ac:dyDescent="0.25">
      <c r="A1178" s="16" t="s">
        <v>12280</v>
      </c>
      <c r="B1178" s="3" t="str">
        <f t="shared" si="31"/>
        <v>WCat</v>
      </c>
      <c r="C1178" s="16"/>
      <c r="D1178" s="17"/>
      <c r="E1178" s="16"/>
      <c r="F1178" s="16"/>
      <c r="G1178" s="16" t="s">
        <v>12</v>
      </c>
      <c r="H1178" s="84" t="s">
        <v>407</v>
      </c>
      <c r="I1178" s="15" t="s">
        <v>12281</v>
      </c>
      <c r="J1178" s="8"/>
      <c r="K1178" s="7"/>
      <c r="L1178" s="179"/>
      <c r="M1178" s="277"/>
      <c r="N1178" s="126"/>
      <c r="AK1178" s="12"/>
      <c r="AL1178" s="12"/>
      <c r="AM1178" s="12"/>
      <c r="AN1178" s="12"/>
      <c r="AO1178" s="12"/>
      <c r="AP1178" s="12"/>
      <c r="AQ1178" s="12"/>
      <c r="AR1178" s="12"/>
      <c r="AS1178" s="12"/>
      <c r="AT1178" s="12"/>
      <c r="AU1178" s="12"/>
      <c r="AV1178" s="12"/>
      <c r="AW1178" s="12"/>
      <c r="AX1178" s="12"/>
      <c r="AY1178" s="12"/>
      <c r="AZ1178" s="12"/>
      <c r="BA1178" s="12"/>
      <c r="BB1178" s="12"/>
      <c r="BC1178" s="12"/>
      <c r="BD1178" s="12"/>
      <c r="BE1178" s="12"/>
      <c r="BF1178" s="12"/>
      <c r="BG1178" s="12"/>
      <c r="BH1178" s="12"/>
      <c r="BI1178" s="12"/>
      <c r="BJ1178" s="12"/>
      <c r="BK1178" s="12"/>
      <c r="BL1178" s="12"/>
      <c r="BM1178" s="12"/>
      <c r="BN1178" s="12"/>
      <c r="BO1178" s="12"/>
      <c r="BP1178" s="12"/>
      <c r="BQ1178" s="12"/>
      <c r="BR1178" s="12"/>
      <c r="BS1178" s="12"/>
      <c r="BT1178" s="12"/>
      <c r="BU1178" s="12"/>
      <c r="BV1178" s="12"/>
      <c r="BW1178" s="12"/>
      <c r="BX1178" s="12"/>
      <c r="BY1178" s="12"/>
      <c r="BZ1178" s="12"/>
      <c r="CA1178" s="12"/>
      <c r="CB1178" s="12"/>
      <c r="CC1178" s="12"/>
      <c r="CD1178" s="12"/>
      <c r="CE1178" s="12"/>
      <c r="CF1178" s="12"/>
      <c r="CG1178" s="12"/>
      <c r="CH1178" s="12"/>
      <c r="CI1178" s="12"/>
      <c r="CJ1178" s="12"/>
      <c r="CK1178" s="12"/>
      <c r="CL1178" s="12"/>
      <c r="CM1178" s="12"/>
      <c r="CN1178" s="12"/>
      <c r="CO1178" s="12"/>
      <c r="CP1178" s="12"/>
      <c r="CQ1178" s="12"/>
      <c r="CR1178" s="12"/>
      <c r="CS1178" s="12"/>
      <c r="CT1178" s="12"/>
      <c r="CU1178" s="12"/>
      <c r="CV1178" s="12"/>
      <c r="CW1178" s="12"/>
      <c r="CX1178" s="12"/>
      <c r="CY1178" s="12"/>
      <c r="CZ1178" s="12"/>
      <c r="DA1178" s="12"/>
      <c r="DB1178" s="12"/>
      <c r="DC1178" s="12"/>
      <c r="DD1178" s="12"/>
      <c r="DE1178" s="12"/>
      <c r="DF1178" s="12"/>
      <c r="DG1178" s="12"/>
      <c r="DH1178" s="12"/>
      <c r="DI1178" s="12"/>
      <c r="DJ1178" s="12"/>
      <c r="DK1178" s="12"/>
      <c r="DL1178" s="12"/>
      <c r="DM1178" s="12"/>
      <c r="DN1178" s="12"/>
      <c r="DO1178" s="12"/>
      <c r="DP1178" s="12"/>
      <c r="DQ1178" s="12"/>
      <c r="DR1178" s="12"/>
      <c r="DS1178" s="12"/>
      <c r="DT1178" s="12"/>
      <c r="DU1178" s="12"/>
      <c r="DV1178" s="12"/>
      <c r="DW1178" s="12"/>
      <c r="DX1178" s="12"/>
      <c r="DY1178" s="12"/>
      <c r="DZ1178" s="12"/>
      <c r="EA1178" s="12"/>
      <c r="EB1178" s="12"/>
      <c r="EC1178" s="12"/>
      <c r="ED1178" s="12"/>
      <c r="EE1178" s="12"/>
      <c r="EF1178" s="12"/>
      <c r="EG1178" s="12"/>
      <c r="EH1178" s="12"/>
      <c r="EI1178" s="12"/>
      <c r="EJ1178" s="12"/>
      <c r="EK1178" s="12"/>
      <c r="EL1178" s="12"/>
      <c r="EM1178" s="12"/>
      <c r="EN1178" s="12"/>
      <c r="EO1178" s="12"/>
      <c r="EP1178" s="12"/>
      <c r="EQ1178" s="12"/>
      <c r="ER1178" s="12"/>
      <c r="ES1178" s="12"/>
      <c r="ET1178" s="12"/>
      <c r="EU1178" s="12"/>
      <c r="EV1178" s="12"/>
      <c r="EW1178" s="12"/>
      <c r="EX1178" s="12"/>
      <c r="EY1178" s="12"/>
      <c r="EZ1178" s="12"/>
      <c r="FA1178" s="12"/>
      <c r="FB1178" s="12"/>
      <c r="FC1178" s="12"/>
      <c r="FD1178" s="12"/>
      <c r="FE1178" s="12"/>
      <c r="FF1178" s="12"/>
      <c r="FG1178" s="12"/>
      <c r="FH1178" s="12"/>
      <c r="FI1178" s="12"/>
      <c r="FJ1178" s="12"/>
      <c r="FK1178" s="12"/>
      <c r="FL1178" s="12"/>
      <c r="FM1178" s="12"/>
      <c r="FN1178" s="12"/>
      <c r="FO1178" s="12"/>
      <c r="FP1178" s="12"/>
      <c r="FQ1178" s="12"/>
      <c r="FR1178" s="12"/>
      <c r="FS1178" s="12"/>
      <c r="FT1178" s="12"/>
      <c r="FU1178" s="12"/>
      <c r="FV1178" s="12"/>
      <c r="FW1178" s="12"/>
      <c r="FX1178" s="12"/>
      <c r="FY1178" s="12"/>
      <c r="FZ1178" s="12"/>
      <c r="GA1178" s="12"/>
      <c r="GB1178" s="12"/>
      <c r="GC1178" s="12"/>
      <c r="GD1178" s="12"/>
      <c r="GE1178" s="12"/>
      <c r="GF1178" s="12"/>
      <c r="GG1178" s="12"/>
      <c r="GH1178" s="12"/>
      <c r="GI1178" s="12"/>
      <c r="GJ1178" s="12"/>
      <c r="GK1178" s="12"/>
      <c r="GL1178" s="12"/>
      <c r="GM1178" s="12"/>
      <c r="GN1178" s="12"/>
      <c r="GO1178" s="12"/>
      <c r="GP1178" s="12"/>
      <c r="GQ1178" s="12"/>
      <c r="GR1178" s="12"/>
      <c r="GS1178" s="12"/>
      <c r="GT1178" s="12"/>
      <c r="GU1178" s="12"/>
      <c r="GV1178" s="12"/>
      <c r="GW1178" s="12"/>
      <c r="GX1178" s="12"/>
      <c r="GY1178" s="12"/>
      <c r="GZ1178" s="12"/>
      <c r="HA1178" s="12"/>
      <c r="HB1178" s="12"/>
      <c r="HC1178" s="12"/>
      <c r="HD1178" s="12"/>
      <c r="HE1178" s="12"/>
      <c r="HF1178" s="12"/>
      <c r="HG1178" s="12"/>
      <c r="HH1178" s="12"/>
      <c r="HI1178" s="12"/>
      <c r="HJ1178" s="12"/>
      <c r="HK1178" s="12"/>
      <c r="HL1178" s="12"/>
      <c r="HM1178" s="12"/>
      <c r="HN1178" s="12"/>
      <c r="HO1178" s="12"/>
      <c r="HP1178" s="12"/>
      <c r="HQ1178" s="12"/>
      <c r="HR1178" s="12"/>
      <c r="HS1178" s="12"/>
      <c r="HT1178" s="12"/>
      <c r="HU1178" s="12"/>
      <c r="HV1178" s="12"/>
      <c r="HW1178" s="12"/>
      <c r="HX1178" s="12"/>
      <c r="HY1178" s="12"/>
      <c r="HZ1178" s="12"/>
      <c r="IA1178" s="12"/>
    </row>
    <row r="1179" spans="1:235" s="1" customFormat="1" ht="18" customHeight="1" x14ac:dyDescent="0.25">
      <c r="A1179" s="16" t="s">
        <v>12282</v>
      </c>
      <c r="B1179" s="3" t="str">
        <f t="shared" si="31"/>
        <v>WCat</v>
      </c>
      <c r="C1179" s="16"/>
      <c r="D1179" s="17" t="s">
        <v>12283</v>
      </c>
      <c r="E1179" s="3" t="str">
        <f>HYPERLINK(CONCATENATE("http://www.worldcat.org/search?q=",D1179),"WCat")</f>
        <v>WCat</v>
      </c>
      <c r="F1179" s="16"/>
      <c r="G1179" s="16" t="s">
        <v>12</v>
      </c>
      <c r="H1179" s="84" t="s">
        <v>407</v>
      </c>
      <c r="I1179" s="15" t="s">
        <v>12284</v>
      </c>
      <c r="J1179" s="16"/>
      <c r="K1179" s="18"/>
      <c r="L1179" s="179"/>
      <c r="M1179" s="277"/>
      <c r="N1179" s="126"/>
    </row>
    <row r="1180" spans="1:235" s="1" customFormat="1" ht="18" customHeight="1" x14ac:dyDescent="0.25">
      <c r="A1180" s="16" t="s">
        <v>12285</v>
      </c>
      <c r="B1180" s="3" t="str">
        <f t="shared" si="31"/>
        <v>WCat</v>
      </c>
      <c r="C1180" s="16"/>
      <c r="D1180" s="17"/>
      <c r="E1180" s="16"/>
      <c r="F1180" s="16"/>
      <c r="G1180" s="16" t="s">
        <v>12</v>
      </c>
      <c r="H1180" s="84" t="s">
        <v>407</v>
      </c>
      <c r="I1180" s="15" t="s">
        <v>12286</v>
      </c>
      <c r="J1180" s="8"/>
      <c r="K1180" s="7"/>
      <c r="L1180" s="179"/>
      <c r="M1180" s="277"/>
      <c r="N1180" s="126"/>
    </row>
    <row r="1181" spans="1:235" s="1" customFormat="1" ht="18" customHeight="1" x14ac:dyDescent="0.25">
      <c r="A1181" s="16" t="s">
        <v>12287</v>
      </c>
      <c r="B1181" s="3" t="str">
        <f t="shared" si="31"/>
        <v>WCat</v>
      </c>
      <c r="C1181" s="16"/>
      <c r="D1181" s="17"/>
      <c r="E1181" s="16"/>
      <c r="F1181" s="16"/>
      <c r="G1181" s="16" t="s">
        <v>12</v>
      </c>
      <c r="H1181" s="84" t="s">
        <v>407</v>
      </c>
      <c r="I1181" s="15" t="s">
        <v>12288</v>
      </c>
      <c r="J1181" s="8"/>
      <c r="K1181" s="11"/>
      <c r="L1181" s="179"/>
      <c r="M1181" s="277"/>
      <c r="N1181" s="126"/>
      <c r="AK1181" s="12"/>
      <c r="AL1181" s="12"/>
      <c r="AM1181" s="12"/>
      <c r="AN1181" s="12"/>
      <c r="AO1181" s="12"/>
      <c r="AP1181" s="12"/>
      <c r="AQ1181" s="12"/>
      <c r="AR1181" s="12"/>
      <c r="AS1181" s="12"/>
      <c r="AT1181" s="12"/>
      <c r="AU1181" s="12"/>
      <c r="AV1181" s="12"/>
      <c r="AW1181" s="12"/>
      <c r="AX1181" s="12"/>
      <c r="AY1181" s="12"/>
      <c r="AZ1181" s="12"/>
      <c r="BA1181" s="12"/>
      <c r="BB1181" s="12"/>
      <c r="BC1181" s="12"/>
      <c r="BD1181" s="12"/>
      <c r="BE1181" s="12"/>
      <c r="BF1181" s="12"/>
      <c r="BG1181" s="12"/>
      <c r="BH1181" s="12"/>
      <c r="BI1181" s="12"/>
      <c r="BJ1181" s="12"/>
      <c r="BK1181" s="12"/>
      <c r="BL1181" s="12"/>
      <c r="BM1181" s="12"/>
      <c r="BN1181" s="12"/>
      <c r="BO1181" s="12"/>
      <c r="BP1181" s="12"/>
      <c r="BQ1181" s="12"/>
      <c r="BR1181" s="12"/>
      <c r="BS1181" s="12"/>
      <c r="BT1181" s="12"/>
      <c r="BU1181" s="12"/>
      <c r="BV1181" s="12"/>
      <c r="BW1181" s="12"/>
      <c r="BX1181" s="12"/>
      <c r="BY1181" s="12"/>
      <c r="BZ1181" s="12"/>
      <c r="CA1181" s="12"/>
      <c r="CB1181" s="12"/>
      <c r="CC1181" s="12"/>
      <c r="CD1181" s="12"/>
      <c r="CE1181" s="12"/>
      <c r="CF1181" s="12"/>
      <c r="CG1181" s="12"/>
      <c r="CH1181" s="12"/>
      <c r="CI1181" s="12"/>
      <c r="CJ1181" s="12"/>
      <c r="CK1181" s="12"/>
      <c r="CL1181" s="12"/>
      <c r="CM1181" s="12"/>
      <c r="CN1181" s="12"/>
      <c r="CO1181" s="12"/>
      <c r="CP1181" s="12"/>
      <c r="CQ1181" s="12"/>
      <c r="CR1181" s="12"/>
      <c r="CS1181" s="12"/>
      <c r="CT1181" s="12"/>
      <c r="CU1181" s="12"/>
      <c r="CV1181" s="12"/>
      <c r="CW1181" s="12"/>
      <c r="CX1181" s="12"/>
      <c r="CY1181" s="12"/>
      <c r="CZ1181" s="12"/>
      <c r="DA1181" s="12"/>
      <c r="DB1181" s="12"/>
      <c r="DC1181" s="12"/>
      <c r="DD1181" s="12"/>
      <c r="DE1181" s="12"/>
      <c r="DF1181" s="12"/>
      <c r="DG1181" s="12"/>
      <c r="DH1181" s="12"/>
      <c r="DI1181" s="12"/>
      <c r="DJ1181" s="12"/>
      <c r="DK1181" s="12"/>
      <c r="DL1181" s="12"/>
      <c r="DM1181" s="12"/>
      <c r="DN1181" s="12"/>
      <c r="DO1181" s="12"/>
      <c r="DP1181" s="12"/>
      <c r="DQ1181" s="12"/>
      <c r="DR1181" s="12"/>
      <c r="DS1181" s="12"/>
      <c r="DT1181" s="12"/>
      <c r="DU1181" s="12"/>
      <c r="DV1181" s="12"/>
      <c r="DW1181" s="12"/>
      <c r="DX1181" s="12"/>
      <c r="DY1181" s="12"/>
      <c r="DZ1181" s="12"/>
      <c r="EA1181" s="12"/>
      <c r="EB1181" s="12"/>
      <c r="EC1181" s="12"/>
      <c r="ED1181" s="12"/>
      <c r="EE1181" s="12"/>
      <c r="EF1181" s="12"/>
      <c r="EG1181" s="12"/>
      <c r="EH1181" s="12"/>
      <c r="EI1181" s="12"/>
      <c r="EJ1181" s="12"/>
      <c r="EK1181" s="12"/>
      <c r="EL1181" s="12"/>
      <c r="EM1181" s="12"/>
      <c r="EN1181" s="12"/>
      <c r="EO1181" s="12"/>
      <c r="EP1181" s="12"/>
      <c r="EQ1181" s="12"/>
      <c r="ER1181" s="12"/>
      <c r="ES1181" s="12"/>
      <c r="ET1181" s="12"/>
      <c r="EU1181" s="12"/>
      <c r="EV1181" s="12"/>
      <c r="EW1181" s="12"/>
      <c r="EX1181" s="12"/>
      <c r="EY1181" s="12"/>
      <c r="EZ1181" s="12"/>
      <c r="FA1181" s="12"/>
      <c r="FB1181" s="12"/>
      <c r="FC1181" s="12"/>
      <c r="FD1181" s="12"/>
      <c r="FE1181" s="12"/>
      <c r="FF1181" s="12"/>
      <c r="FG1181" s="12"/>
      <c r="FH1181" s="12"/>
      <c r="FI1181" s="12"/>
      <c r="FJ1181" s="12"/>
      <c r="FK1181" s="12"/>
      <c r="FL1181" s="12"/>
      <c r="FM1181" s="12"/>
      <c r="FN1181" s="12"/>
      <c r="FO1181" s="12"/>
      <c r="FP1181" s="12"/>
      <c r="FQ1181" s="12"/>
      <c r="FR1181" s="12"/>
      <c r="FS1181" s="12"/>
      <c r="FT1181" s="12"/>
      <c r="FU1181" s="12"/>
      <c r="FV1181" s="12"/>
      <c r="FW1181" s="12"/>
      <c r="FX1181" s="12"/>
      <c r="FY1181" s="12"/>
      <c r="FZ1181" s="12"/>
      <c r="GA1181" s="12"/>
      <c r="GB1181" s="12"/>
      <c r="GC1181" s="12"/>
      <c r="GD1181" s="12"/>
      <c r="GE1181" s="12"/>
      <c r="GF1181" s="12"/>
      <c r="GG1181" s="12"/>
      <c r="GH1181" s="12"/>
      <c r="GI1181" s="12"/>
      <c r="GJ1181" s="12"/>
      <c r="GK1181" s="12"/>
      <c r="GL1181" s="12"/>
      <c r="GM1181" s="12"/>
      <c r="GN1181" s="12"/>
      <c r="GO1181" s="12"/>
      <c r="GP1181" s="12"/>
      <c r="GQ1181" s="12"/>
      <c r="GR1181" s="12"/>
      <c r="GS1181" s="12"/>
      <c r="GT1181" s="12"/>
      <c r="GU1181" s="12"/>
      <c r="GV1181" s="12"/>
      <c r="GW1181" s="12"/>
      <c r="GX1181" s="12"/>
      <c r="GY1181" s="12"/>
      <c r="GZ1181" s="12"/>
      <c r="HA1181" s="12"/>
      <c r="HB1181" s="12"/>
      <c r="HC1181" s="12"/>
      <c r="HD1181" s="12"/>
      <c r="HE1181" s="12"/>
      <c r="HF1181" s="12"/>
      <c r="HG1181" s="12"/>
      <c r="HH1181" s="12"/>
      <c r="HI1181" s="12"/>
      <c r="HJ1181" s="12"/>
      <c r="HK1181" s="12"/>
      <c r="HL1181" s="12"/>
      <c r="HM1181" s="12"/>
      <c r="HN1181" s="12"/>
      <c r="HO1181" s="12"/>
      <c r="HP1181" s="12"/>
      <c r="HQ1181" s="12"/>
      <c r="HR1181" s="12"/>
      <c r="HS1181" s="12"/>
      <c r="HT1181" s="12"/>
      <c r="HU1181" s="12"/>
      <c r="HV1181" s="12"/>
      <c r="HW1181" s="12"/>
      <c r="HX1181" s="12"/>
      <c r="HY1181" s="12"/>
      <c r="HZ1181" s="12"/>
      <c r="IA1181" s="12"/>
    </row>
    <row r="1182" spans="1:235" s="1" customFormat="1" ht="18" customHeight="1" x14ac:dyDescent="0.25">
      <c r="A1182" s="16" t="s">
        <v>12289</v>
      </c>
      <c r="B1182" s="3" t="str">
        <f t="shared" si="31"/>
        <v>WCat</v>
      </c>
      <c r="C1182" s="16"/>
      <c r="D1182" s="17"/>
      <c r="E1182" s="16"/>
      <c r="F1182" s="16"/>
      <c r="G1182" s="16" t="s">
        <v>12</v>
      </c>
      <c r="H1182" s="84" t="s">
        <v>407</v>
      </c>
      <c r="I1182" s="15" t="s">
        <v>12290</v>
      </c>
      <c r="J1182" s="8"/>
      <c r="K1182" s="7"/>
      <c r="L1182" s="179"/>
      <c r="M1182" s="277"/>
      <c r="N1182" s="126"/>
    </row>
    <row r="1183" spans="1:235" s="1" customFormat="1" ht="18" customHeight="1" x14ac:dyDescent="0.25">
      <c r="A1183" s="16" t="s">
        <v>12291</v>
      </c>
      <c r="B1183" s="3" t="str">
        <f t="shared" si="31"/>
        <v>WCat</v>
      </c>
      <c r="C1183" s="16"/>
      <c r="D1183" s="17"/>
      <c r="E1183" s="16"/>
      <c r="F1183" s="16"/>
      <c r="G1183" s="16" t="s">
        <v>12</v>
      </c>
      <c r="H1183" s="84" t="s">
        <v>407</v>
      </c>
      <c r="I1183" s="15" t="s">
        <v>12292</v>
      </c>
      <c r="J1183" s="8"/>
      <c r="K1183" s="7"/>
      <c r="L1183" s="179"/>
      <c r="M1183" s="277"/>
      <c r="N1183" s="126"/>
      <c r="AK1183" s="12"/>
      <c r="AL1183" s="12"/>
      <c r="AM1183" s="12"/>
      <c r="AN1183" s="12"/>
      <c r="AO1183" s="12"/>
      <c r="AP1183" s="12"/>
      <c r="AQ1183" s="12"/>
      <c r="AR1183" s="12"/>
      <c r="AS1183" s="12"/>
      <c r="AT1183" s="12"/>
      <c r="AU1183" s="12"/>
      <c r="AV1183" s="12"/>
      <c r="AW1183" s="12"/>
      <c r="AX1183" s="12"/>
      <c r="AY1183" s="12"/>
      <c r="AZ1183" s="12"/>
      <c r="BA1183" s="12"/>
      <c r="BB1183" s="12"/>
      <c r="BC1183" s="12"/>
      <c r="BD1183" s="12"/>
      <c r="BE1183" s="12"/>
      <c r="BF1183" s="12"/>
      <c r="BG1183" s="12"/>
      <c r="BH1183" s="12"/>
      <c r="BI1183" s="12"/>
      <c r="BJ1183" s="12"/>
      <c r="BK1183" s="12"/>
      <c r="BL1183" s="12"/>
      <c r="BM1183" s="12"/>
      <c r="BN1183" s="12"/>
      <c r="BO1183" s="12"/>
      <c r="BP1183" s="12"/>
      <c r="BQ1183" s="12"/>
      <c r="BR1183" s="12"/>
      <c r="BS1183" s="12"/>
      <c r="BT1183" s="12"/>
      <c r="BU1183" s="12"/>
      <c r="BV1183" s="12"/>
      <c r="BW1183" s="12"/>
      <c r="BX1183" s="12"/>
      <c r="BY1183" s="12"/>
      <c r="BZ1183" s="12"/>
      <c r="CA1183" s="12"/>
      <c r="CB1183" s="12"/>
      <c r="CC1183" s="12"/>
      <c r="CD1183" s="12"/>
      <c r="CE1183" s="12"/>
      <c r="CF1183" s="12"/>
      <c r="CG1183" s="12"/>
      <c r="CH1183" s="12"/>
      <c r="CI1183" s="12"/>
      <c r="CJ1183" s="12"/>
      <c r="CK1183" s="12"/>
      <c r="CL1183" s="12"/>
      <c r="CM1183" s="12"/>
      <c r="CN1183" s="12"/>
      <c r="CO1183" s="12"/>
      <c r="CP1183" s="12"/>
      <c r="CQ1183" s="12"/>
      <c r="CR1183" s="12"/>
      <c r="CS1183" s="12"/>
      <c r="CT1183" s="12"/>
      <c r="CU1183" s="12"/>
      <c r="CV1183" s="12"/>
      <c r="CW1183" s="12"/>
      <c r="CX1183" s="12"/>
      <c r="CY1183" s="12"/>
      <c r="CZ1183" s="12"/>
      <c r="DA1183" s="12"/>
      <c r="DB1183" s="12"/>
      <c r="DC1183" s="12"/>
      <c r="DD1183" s="12"/>
      <c r="DE1183" s="12"/>
      <c r="DF1183" s="12"/>
      <c r="DG1183" s="12"/>
      <c r="DH1183" s="12"/>
      <c r="DI1183" s="12"/>
      <c r="DJ1183" s="12"/>
      <c r="DK1183" s="12"/>
      <c r="DL1183" s="12"/>
      <c r="DM1183" s="12"/>
      <c r="DN1183" s="12"/>
      <c r="DO1183" s="12"/>
      <c r="DP1183" s="12"/>
      <c r="DQ1183" s="12"/>
      <c r="DR1183" s="12"/>
      <c r="DS1183" s="12"/>
      <c r="DT1183" s="12"/>
      <c r="DU1183" s="12"/>
      <c r="DV1183" s="12"/>
      <c r="DW1183" s="12"/>
      <c r="DX1183" s="12"/>
      <c r="DY1183" s="12"/>
      <c r="DZ1183" s="12"/>
      <c r="EA1183" s="12"/>
      <c r="EB1183" s="12"/>
      <c r="EC1183" s="12"/>
      <c r="ED1183" s="12"/>
      <c r="EE1183" s="12"/>
      <c r="EF1183" s="12"/>
      <c r="EG1183" s="12"/>
      <c r="EH1183" s="12"/>
      <c r="EI1183" s="12"/>
      <c r="EJ1183" s="12"/>
      <c r="EK1183" s="12"/>
      <c r="EL1183" s="12"/>
      <c r="EM1183" s="12"/>
      <c r="EN1183" s="12"/>
      <c r="EO1183" s="12"/>
      <c r="EP1183" s="12"/>
      <c r="EQ1183" s="12"/>
      <c r="ER1183" s="12"/>
      <c r="ES1183" s="12"/>
      <c r="ET1183" s="12"/>
      <c r="EU1183" s="12"/>
      <c r="EV1183" s="12"/>
      <c r="EW1183" s="12"/>
      <c r="EX1183" s="12"/>
      <c r="EY1183" s="12"/>
      <c r="EZ1183" s="12"/>
      <c r="FA1183" s="12"/>
      <c r="FB1183" s="12"/>
      <c r="FC1183" s="12"/>
      <c r="FD1183" s="12"/>
      <c r="FE1183" s="12"/>
      <c r="FF1183" s="12"/>
      <c r="FG1183" s="12"/>
      <c r="FH1183" s="12"/>
      <c r="FI1183" s="12"/>
      <c r="FJ1183" s="12"/>
      <c r="FK1183" s="12"/>
      <c r="FL1183" s="12"/>
      <c r="FM1183" s="12"/>
      <c r="FN1183" s="12"/>
      <c r="FO1183" s="12"/>
      <c r="FP1183" s="12"/>
      <c r="FQ1183" s="12"/>
      <c r="FR1183" s="12"/>
      <c r="FS1183" s="12"/>
      <c r="FT1183" s="12"/>
      <c r="FU1183" s="12"/>
      <c r="FV1183" s="12"/>
      <c r="FW1183" s="12"/>
      <c r="FX1183" s="12"/>
      <c r="FY1183" s="12"/>
      <c r="FZ1183" s="12"/>
      <c r="GA1183" s="12"/>
      <c r="GB1183" s="12"/>
      <c r="GC1183" s="12"/>
      <c r="GD1183" s="12"/>
      <c r="GE1183" s="12"/>
      <c r="GF1183" s="12"/>
      <c r="GG1183" s="12"/>
      <c r="GH1183" s="12"/>
      <c r="GI1183" s="12"/>
      <c r="GJ1183" s="12"/>
      <c r="GK1183" s="12"/>
      <c r="GL1183" s="12"/>
      <c r="GM1183" s="12"/>
      <c r="GN1183" s="12"/>
      <c r="GO1183" s="12"/>
      <c r="GP1183" s="12"/>
      <c r="GQ1183" s="12"/>
      <c r="GR1183" s="12"/>
      <c r="GS1183" s="12"/>
      <c r="GT1183" s="12"/>
      <c r="GU1183" s="12"/>
      <c r="GV1183" s="12"/>
      <c r="GW1183" s="12"/>
      <c r="GX1183" s="12"/>
      <c r="GY1183" s="12"/>
      <c r="GZ1183" s="12"/>
      <c r="HA1183" s="12"/>
      <c r="HB1183" s="12"/>
      <c r="HC1183" s="12"/>
      <c r="HD1183" s="12"/>
      <c r="HE1183" s="12"/>
      <c r="HF1183" s="12"/>
      <c r="HG1183" s="12"/>
      <c r="HH1183" s="12"/>
      <c r="HI1183" s="12"/>
      <c r="HJ1183" s="12"/>
      <c r="HK1183" s="12"/>
      <c r="HL1183" s="12"/>
      <c r="HM1183" s="12"/>
      <c r="HN1183" s="12"/>
      <c r="HO1183" s="12"/>
      <c r="HP1183" s="12"/>
      <c r="HQ1183" s="12"/>
      <c r="HR1183" s="12"/>
      <c r="HS1183" s="12"/>
      <c r="HT1183" s="12"/>
      <c r="HU1183" s="12"/>
      <c r="HV1183" s="12"/>
      <c r="HW1183" s="12"/>
      <c r="HX1183" s="12"/>
      <c r="HY1183" s="12"/>
      <c r="HZ1183" s="12"/>
      <c r="IA1183" s="12"/>
    </row>
    <row r="1184" spans="1:235" s="1" customFormat="1" ht="18" customHeight="1" x14ac:dyDescent="0.25">
      <c r="A1184" s="16" t="s">
        <v>12293</v>
      </c>
      <c r="B1184" s="3" t="str">
        <f t="shared" si="31"/>
        <v>WCat</v>
      </c>
      <c r="C1184" s="16"/>
      <c r="D1184" s="17"/>
      <c r="E1184" s="16"/>
      <c r="F1184" s="16"/>
      <c r="G1184" s="16" t="s">
        <v>12</v>
      </c>
      <c r="H1184" s="84" t="s">
        <v>407</v>
      </c>
      <c r="I1184" s="15" t="s">
        <v>12294</v>
      </c>
      <c r="J1184" s="16"/>
      <c r="K1184" s="18"/>
      <c r="L1184" s="179"/>
      <c r="M1184" s="277"/>
      <c r="N1184" s="126"/>
    </row>
    <row r="1185" spans="1:235" s="1" customFormat="1" ht="18" customHeight="1" x14ac:dyDescent="0.25">
      <c r="A1185" s="16" t="s">
        <v>12295</v>
      </c>
      <c r="B1185" s="3" t="str">
        <f t="shared" si="31"/>
        <v>WCat</v>
      </c>
      <c r="C1185" s="16"/>
      <c r="D1185" s="17"/>
      <c r="E1185" s="16"/>
      <c r="F1185" s="16"/>
      <c r="G1185" s="16" t="s">
        <v>12</v>
      </c>
      <c r="H1185" s="84" t="s">
        <v>407</v>
      </c>
      <c r="I1185" s="15" t="s">
        <v>12296</v>
      </c>
      <c r="J1185" s="8"/>
      <c r="K1185" s="7"/>
      <c r="L1185" s="179"/>
      <c r="M1185" s="277"/>
      <c r="N1185" s="126"/>
    </row>
    <row r="1186" spans="1:235" s="1" customFormat="1" ht="18" customHeight="1" x14ac:dyDescent="0.25">
      <c r="A1186" s="16" t="s">
        <v>12297</v>
      </c>
      <c r="B1186" s="3" t="str">
        <f t="shared" si="31"/>
        <v>WCat</v>
      </c>
      <c r="C1186" s="16"/>
      <c r="D1186" s="17" t="s">
        <v>12298</v>
      </c>
      <c r="E1186" s="3" t="str">
        <f>HYPERLINK(CONCATENATE("http://www.worldcat.org/search?q=",D1186),"WCat")</f>
        <v>WCat</v>
      </c>
      <c r="F1186" s="16"/>
      <c r="G1186" s="16" t="s">
        <v>12</v>
      </c>
      <c r="H1186" s="84" t="s">
        <v>407</v>
      </c>
      <c r="I1186" s="15" t="s">
        <v>12299</v>
      </c>
      <c r="J1186" s="8"/>
      <c r="K1186" s="7"/>
      <c r="L1186" s="179"/>
      <c r="M1186" s="277"/>
      <c r="N1186" s="126"/>
      <c r="AK1186" s="12"/>
      <c r="AL1186" s="12"/>
      <c r="AM1186" s="12"/>
      <c r="AN1186" s="12"/>
      <c r="AO1186" s="12"/>
      <c r="AP1186" s="12"/>
      <c r="AQ1186" s="12"/>
      <c r="AR1186" s="12"/>
      <c r="AS1186" s="12"/>
      <c r="AT1186" s="12"/>
      <c r="AU1186" s="12"/>
      <c r="AV1186" s="12"/>
      <c r="AW1186" s="12"/>
      <c r="AX1186" s="12"/>
      <c r="AY1186" s="12"/>
      <c r="AZ1186" s="12"/>
      <c r="BA1186" s="12"/>
      <c r="BB1186" s="12"/>
      <c r="BC1186" s="12"/>
      <c r="BD1186" s="12"/>
      <c r="BE1186" s="12"/>
      <c r="BF1186" s="12"/>
      <c r="BG1186" s="12"/>
      <c r="BH1186" s="12"/>
      <c r="BI1186" s="12"/>
      <c r="BJ1186" s="12"/>
      <c r="BK1186" s="12"/>
      <c r="BL1186" s="12"/>
      <c r="BM1186" s="12"/>
      <c r="BN1186" s="12"/>
      <c r="BO1186" s="12"/>
      <c r="BP1186" s="12"/>
      <c r="BQ1186" s="12"/>
      <c r="BR1186" s="12"/>
      <c r="BS1186" s="12"/>
      <c r="BT1186" s="12"/>
      <c r="BU1186" s="12"/>
      <c r="BV1186" s="12"/>
      <c r="BW1186" s="12"/>
      <c r="BX1186" s="12"/>
      <c r="BY1186" s="12"/>
      <c r="BZ1186" s="12"/>
      <c r="CA1186" s="12"/>
      <c r="CB1186" s="12"/>
      <c r="CC1186" s="12"/>
      <c r="CD1186" s="12"/>
      <c r="CE1186" s="12"/>
      <c r="CF1186" s="12"/>
      <c r="CG1186" s="12"/>
      <c r="CH1186" s="12"/>
      <c r="CI1186" s="12"/>
      <c r="CJ1186" s="12"/>
      <c r="CK1186" s="12"/>
      <c r="CL1186" s="12"/>
      <c r="CM1186" s="12"/>
      <c r="CN1186" s="12"/>
      <c r="CO1186" s="12"/>
      <c r="CP1186" s="12"/>
      <c r="CQ1186" s="12"/>
      <c r="CR1186" s="12"/>
      <c r="CS1186" s="12"/>
      <c r="CT1186" s="12"/>
      <c r="CU1186" s="12"/>
      <c r="CV1186" s="12"/>
      <c r="CW1186" s="12"/>
      <c r="CX1186" s="12"/>
      <c r="CY1186" s="12"/>
      <c r="CZ1186" s="12"/>
      <c r="DA1186" s="12"/>
      <c r="DB1186" s="12"/>
      <c r="DC1186" s="12"/>
      <c r="DD1186" s="12"/>
      <c r="DE1186" s="12"/>
      <c r="DF1186" s="12"/>
      <c r="DG1186" s="12"/>
      <c r="DH1186" s="12"/>
      <c r="DI1186" s="12"/>
      <c r="DJ1186" s="12"/>
      <c r="DK1186" s="12"/>
      <c r="DL1186" s="12"/>
      <c r="DM1186" s="12"/>
      <c r="DN1186" s="12"/>
      <c r="DO1186" s="12"/>
      <c r="DP1186" s="12"/>
      <c r="DQ1186" s="12"/>
      <c r="DR1186" s="12"/>
      <c r="DS1186" s="12"/>
      <c r="DT1186" s="12"/>
      <c r="DU1186" s="12"/>
      <c r="DV1186" s="12"/>
      <c r="DW1186" s="12"/>
      <c r="DX1186" s="12"/>
      <c r="DY1186" s="12"/>
      <c r="DZ1186" s="12"/>
      <c r="EA1186" s="12"/>
      <c r="EB1186" s="12"/>
      <c r="EC1186" s="12"/>
      <c r="ED1186" s="12"/>
      <c r="EE1186" s="12"/>
      <c r="EF1186" s="12"/>
      <c r="EG1186" s="12"/>
      <c r="EH1186" s="12"/>
      <c r="EI1186" s="12"/>
      <c r="EJ1186" s="12"/>
      <c r="EK1186" s="12"/>
      <c r="EL1186" s="12"/>
      <c r="EM1186" s="12"/>
      <c r="EN1186" s="12"/>
      <c r="EO1186" s="12"/>
      <c r="EP1186" s="12"/>
      <c r="EQ1186" s="12"/>
      <c r="ER1186" s="12"/>
      <c r="ES1186" s="12"/>
      <c r="ET1186" s="12"/>
      <c r="EU1186" s="12"/>
      <c r="EV1186" s="12"/>
      <c r="EW1186" s="12"/>
      <c r="EX1186" s="12"/>
      <c r="EY1186" s="12"/>
      <c r="EZ1186" s="12"/>
      <c r="FA1186" s="12"/>
      <c r="FB1186" s="12"/>
      <c r="FC1186" s="12"/>
      <c r="FD1186" s="12"/>
      <c r="FE1186" s="12"/>
      <c r="FF1186" s="12"/>
      <c r="FG1186" s="12"/>
      <c r="FH1186" s="12"/>
      <c r="FI1186" s="12"/>
      <c r="FJ1186" s="12"/>
      <c r="FK1186" s="12"/>
      <c r="FL1186" s="12"/>
      <c r="FM1186" s="12"/>
      <c r="FN1186" s="12"/>
      <c r="FO1186" s="12"/>
      <c r="FP1186" s="12"/>
      <c r="FQ1186" s="12"/>
      <c r="FR1186" s="12"/>
      <c r="FS1186" s="12"/>
      <c r="FT1186" s="12"/>
      <c r="FU1186" s="12"/>
      <c r="FV1186" s="12"/>
      <c r="FW1186" s="12"/>
      <c r="FX1186" s="12"/>
      <c r="FY1186" s="12"/>
      <c r="FZ1186" s="12"/>
      <c r="GA1186" s="12"/>
      <c r="GB1186" s="12"/>
      <c r="GC1186" s="12"/>
      <c r="GD1186" s="12"/>
      <c r="GE1186" s="12"/>
      <c r="GF1186" s="12"/>
      <c r="GG1186" s="12"/>
      <c r="GH1186" s="12"/>
      <c r="GI1186" s="12"/>
      <c r="GJ1186" s="12"/>
      <c r="GK1186" s="12"/>
      <c r="GL1186" s="12"/>
      <c r="GM1186" s="12"/>
      <c r="GN1186" s="12"/>
      <c r="GO1186" s="12"/>
      <c r="GP1186" s="12"/>
      <c r="GQ1186" s="12"/>
      <c r="GR1186" s="12"/>
      <c r="GS1186" s="12"/>
      <c r="GT1186" s="12"/>
      <c r="GU1186" s="12"/>
      <c r="GV1186" s="12"/>
      <c r="GW1186" s="12"/>
      <c r="GX1186" s="12"/>
      <c r="GY1186" s="12"/>
      <c r="GZ1186" s="12"/>
      <c r="HA1186" s="12"/>
      <c r="HB1186" s="12"/>
      <c r="HC1186" s="12"/>
      <c r="HD1186" s="12"/>
      <c r="HE1186" s="12"/>
      <c r="HF1186" s="12"/>
      <c r="HG1186" s="12"/>
      <c r="HH1186" s="12"/>
      <c r="HI1186" s="12"/>
      <c r="HJ1186" s="12"/>
      <c r="HK1186" s="12"/>
      <c r="HL1186" s="12"/>
      <c r="HM1186" s="12"/>
      <c r="HN1186" s="12"/>
      <c r="HO1186" s="12"/>
      <c r="HP1186" s="12"/>
      <c r="HQ1186" s="12"/>
      <c r="HR1186" s="12"/>
      <c r="HS1186" s="12"/>
      <c r="HT1186" s="12"/>
      <c r="HU1186" s="12"/>
      <c r="HV1186" s="12"/>
      <c r="HW1186" s="12"/>
      <c r="HX1186" s="12"/>
      <c r="HY1186" s="12"/>
      <c r="HZ1186" s="12"/>
      <c r="IA1186" s="12"/>
    </row>
    <row r="1187" spans="1:235" s="1" customFormat="1" ht="18" customHeight="1" x14ac:dyDescent="0.25">
      <c r="A1187" s="16" t="s">
        <v>12300</v>
      </c>
      <c r="B1187" s="3" t="str">
        <f t="shared" si="31"/>
        <v>WCat</v>
      </c>
      <c r="C1187" s="16"/>
      <c r="D1187" s="17"/>
      <c r="E1187" s="16"/>
      <c r="F1187" s="16"/>
      <c r="G1187" s="16" t="s">
        <v>12</v>
      </c>
      <c r="H1187" s="84" t="s">
        <v>407</v>
      </c>
      <c r="I1187" s="15" t="s">
        <v>12301</v>
      </c>
      <c r="J1187" s="13"/>
      <c r="K1187" s="14"/>
      <c r="L1187" s="179"/>
      <c r="M1187" s="277"/>
      <c r="N1187" s="126"/>
    </row>
    <row r="1188" spans="1:235" s="1" customFormat="1" ht="18" customHeight="1" x14ac:dyDescent="0.25">
      <c r="A1188" s="16" t="s">
        <v>12302</v>
      </c>
      <c r="B1188" s="3" t="str">
        <f t="shared" si="31"/>
        <v>WCat</v>
      </c>
      <c r="C1188" s="16"/>
      <c r="D1188" s="17"/>
      <c r="E1188" s="16"/>
      <c r="F1188" s="16"/>
      <c r="G1188" s="16" t="s">
        <v>12</v>
      </c>
      <c r="H1188" s="84" t="s">
        <v>407</v>
      </c>
      <c r="I1188" s="15" t="s">
        <v>12303</v>
      </c>
      <c r="J1188" s="8"/>
      <c r="K1188" s="7"/>
      <c r="L1188" s="179"/>
      <c r="M1188" s="277"/>
      <c r="N1188" s="126"/>
    </row>
    <row r="1189" spans="1:235" s="1" customFormat="1" ht="18" customHeight="1" x14ac:dyDescent="0.25">
      <c r="A1189" s="16" t="s">
        <v>12304</v>
      </c>
      <c r="B1189" s="3" t="str">
        <f t="shared" si="31"/>
        <v>WCat</v>
      </c>
      <c r="C1189" s="16"/>
      <c r="D1189" s="17"/>
      <c r="E1189" s="16"/>
      <c r="F1189" s="16"/>
      <c r="G1189" s="16" t="s">
        <v>12</v>
      </c>
      <c r="H1189" s="84" t="s">
        <v>407</v>
      </c>
      <c r="I1189" s="15" t="s">
        <v>12305</v>
      </c>
      <c r="J1189" s="16"/>
      <c r="K1189" s="18"/>
      <c r="L1189" s="179"/>
      <c r="M1189" s="277"/>
      <c r="N1189" s="126"/>
    </row>
    <row r="1190" spans="1:235" s="1" customFormat="1" ht="18" customHeight="1" x14ac:dyDescent="0.25">
      <c r="A1190" s="16" t="s">
        <v>12306</v>
      </c>
      <c r="B1190" s="3" t="str">
        <f t="shared" si="31"/>
        <v>WCat</v>
      </c>
      <c r="C1190" s="16"/>
      <c r="D1190" s="17"/>
      <c r="E1190" s="16"/>
      <c r="F1190" s="16"/>
      <c r="G1190" s="16" t="s">
        <v>12</v>
      </c>
      <c r="H1190" s="84" t="s">
        <v>407</v>
      </c>
      <c r="I1190" s="15" t="s">
        <v>12307</v>
      </c>
      <c r="J1190" s="8"/>
      <c r="K1190" s="7"/>
      <c r="L1190" s="179"/>
      <c r="M1190" s="277"/>
      <c r="N1190" s="126"/>
    </row>
    <row r="1191" spans="1:235" s="1" customFormat="1" ht="18" customHeight="1" x14ac:dyDescent="0.25">
      <c r="A1191" s="16" t="s">
        <v>12308</v>
      </c>
      <c r="B1191" s="3" t="str">
        <f t="shared" si="31"/>
        <v>WCat</v>
      </c>
      <c r="C1191" s="16"/>
      <c r="D1191" s="17" t="s">
        <v>12309</v>
      </c>
      <c r="E1191" s="3" t="str">
        <f>HYPERLINK(CONCATENATE("http://www.worldcat.org/search?q=",D1191),"WCat")</f>
        <v>WCat</v>
      </c>
      <c r="F1191" s="16"/>
      <c r="G1191" s="16" t="s">
        <v>12</v>
      </c>
      <c r="H1191" s="84" t="s">
        <v>407</v>
      </c>
      <c r="I1191" s="15" t="s">
        <v>12310</v>
      </c>
      <c r="J1191" s="16"/>
      <c r="K1191" s="18"/>
      <c r="L1191" s="179"/>
      <c r="M1191" s="277"/>
      <c r="N1191" s="126"/>
      <c r="AK1191" s="12"/>
      <c r="AL1191" s="12"/>
      <c r="AM1191" s="12"/>
      <c r="AN1191" s="12"/>
      <c r="AO1191" s="12"/>
      <c r="AP1191" s="12"/>
      <c r="AQ1191" s="12"/>
      <c r="AR1191" s="12"/>
      <c r="AS1191" s="12"/>
      <c r="AT1191" s="12"/>
      <c r="AU1191" s="12"/>
      <c r="AV1191" s="12"/>
      <c r="AW1191" s="12"/>
      <c r="AX1191" s="12"/>
      <c r="AY1191" s="12"/>
      <c r="AZ1191" s="12"/>
      <c r="BA1191" s="12"/>
      <c r="BB1191" s="12"/>
      <c r="BC1191" s="12"/>
      <c r="BD1191" s="12"/>
      <c r="BE1191" s="12"/>
      <c r="BF1191" s="12"/>
      <c r="BG1191" s="12"/>
      <c r="BH1191" s="12"/>
      <c r="BI1191" s="12"/>
      <c r="BJ1191" s="12"/>
      <c r="BK1191" s="12"/>
      <c r="BL1191" s="12"/>
      <c r="BM1191" s="12"/>
      <c r="BN1191" s="12"/>
      <c r="BO1191" s="12"/>
      <c r="BP1191" s="12"/>
      <c r="BQ1191" s="12"/>
      <c r="BR1191" s="12"/>
      <c r="BS1191" s="12"/>
      <c r="BT1191" s="12"/>
      <c r="BU1191" s="12"/>
      <c r="BV1191" s="12"/>
      <c r="BW1191" s="12"/>
      <c r="BX1191" s="12"/>
      <c r="BY1191" s="12"/>
      <c r="BZ1191" s="12"/>
      <c r="CA1191" s="12"/>
      <c r="CB1191" s="12"/>
      <c r="CC1191" s="12"/>
      <c r="CD1191" s="12"/>
      <c r="CE1191" s="12"/>
      <c r="CF1191" s="12"/>
      <c r="CG1191" s="12"/>
      <c r="CH1191" s="12"/>
      <c r="CI1191" s="12"/>
      <c r="CJ1191" s="12"/>
      <c r="CK1191" s="12"/>
      <c r="CL1191" s="12"/>
      <c r="CM1191" s="12"/>
      <c r="CN1191" s="12"/>
      <c r="CO1191" s="12"/>
      <c r="CP1191" s="12"/>
      <c r="CQ1191" s="12"/>
      <c r="CR1191" s="12"/>
      <c r="CS1191" s="12"/>
      <c r="CT1191" s="12"/>
      <c r="CU1191" s="12"/>
      <c r="CV1191" s="12"/>
      <c r="CW1191" s="12"/>
      <c r="CX1191" s="12"/>
      <c r="CY1191" s="12"/>
      <c r="CZ1191" s="12"/>
      <c r="DA1191" s="12"/>
      <c r="DB1191" s="12"/>
      <c r="DC1191" s="12"/>
      <c r="DD1191" s="12"/>
      <c r="DE1191" s="12"/>
      <c r="DF1191" s="12"/>
      <c r="DG1191" s="12"/>
      <c r="DH1191" s="12"/>
      <c r="DI1191" s="12"/>
      <c r="DJ1191" s="12"/>
      <c r="DK1191" s="12"/>
      <c r="DL1191" s="12"/>
      <c r="DM1191" s="12"/>
      <c r="DN1191" s="12"/>
      <c r="DO1191" s="12"/>
      <c r="DP1191" s="12"/>
      <c r="DQ1191" s="12"/>
      <c r="DR1191" s="12"/>
      <c r="DS1191" s="12"/>
      <c r="DT1191" s="12"/>
      <c r="DU1191" s="12"/>
      <c r="DV1191" s="12"/>
      <c r="DW1191" s="12"/>
      <c r="DX1191" s="12"/>
      <c r="DY1191" s="12"/>
      <c r="DZ1191" s="12"/>
      <c r="EA1191" s="12"/>
      <c r="EB1191" s="12"/>
      <c r="EC1191" s="12"/>
      <c r="ED1191" s="12"/>
      <c r="EE1191" s="12"/>
      <c r="EF1191" s="12"/>
      <c r="EG1191" s="12"/>
      <c r="EH1191" s="12"/>
      <c r="EI1191" s="12"/>
      <c r="EJ1191" s="12"/>
      <c r="EK1191" s="12"/>
      <c r="EL1191" s="12"/>
      <c r="EM1191" s="12"/>
      <c r="EN1191" s="12"/>
      <c r="EO1191" s="12"/>
      <c r="EP1191" s="12"/>
      <c r="EQ1191" s="12"/>
      <c r="ER1191" s="12"/>
      <c r="ES1191" s="12"/>
      <c r="ET1191" s="12"/>
      <c r="EU1191" s="12"/>
      <c r="EV1191" s="12"/>
      <c r="EW1191" s="12"/>
      <c r="EX1191" s="12"/>
      <c r="EY1191" s="12"/>
      <c r="EZ1191" s="12"/>
      <c r="FA1191" s="12"/>
      <c r="FB1191" s="12"/>
      <c r="FC1191" s="12"/>
      <c r="FD1191" s="12"/>
      <c r="FE1191" s="12"/>
      <c r="FF1191" s="12"/>
      <c r="FG1191" s="12"/>
      <c r="FH1191" s="12"/>
      <c r="FI1191" s="12"/>
      <c r="FJ1191" s="12"/>
      <c r="FK1191" s="12"/>
      <c r="FL1191" s="12"/>
      <c r="FM1191" s="12"/>
      <c r="FN1191" s="12"/>
      <c r="FO1191" s="12"/>
      <c r="FP1191" s="12"/>
      <c r="FQ1191" s="12"/>
      <c r="FR1191" s="12"/>
      <c r="FS1191" s="12"/>
      <c r="FT1191" s="12"/>
      <c r="FU1191" s="12"/>
      <c r="FV1191" s="12"/>
      <c r="FW1191" s="12"/>
      <c r="FX1191" s="12"/>
      <c r="FY1191" s="12"/>
      <c r="FZ1191" s="12"/>
      <c r="GA1191" s="12"/>
      <c r="GB1191" s="12"/>
      <c r="GC1191" s="12"/>
      <c r="GD1191" s="12"/>
      <c r="GE1191" s="12"/>
      <c r="GF1191" s="12"/>
      <c r="GG1191" s="12"/>
      <c r="GH1191" s="12"/>
      <c r="GI1191" s="12"/>
      <c r="GJ1191" s="12"/>
      <c r="GK1191" s="12"/>
      <c r="GL1191" s="12"/>
      <c r="GM1191" s="12"/>
      <c r="GN1191" s="12"/>
      <c r="GO1191" s="12"/>
      <c r="GP1191" s="12"/>
      <c r="GQ1191" s="12"/>
      <c r="GR1191" s="12"/>
      <c r="GS1191" s="12"/>
      <c r="GT1191" s="12"/>
      <c r="GU1191" s="12"/>
      <c r="GV1191" s="12"/>
      <c r="GW1191" s="12"/>
      <c r="GX1191" s="12"/>
      <c r="GY1191" s="12"/>
      <c r="GZ1191" s="12"/>
      <c r="HA1191" s="12"/>
      <c r="HB1191" s="12"/>
      <c r="HC1191" s="12"/>
      <c r="HD1191" s="12"/>
      <c r="HE1191" s="12"/>
      <c r="HF1191" s="12"/>
      <c r="HG1191" s="12"/>
      <c r="HH1191" s="12"/>
      <c r="HI1191" s="12"/>
      <c r="HJ1191" s="12"/>
      <c r="HK1191" s="12"/>
      <c r="HL1191" s="12"/>
      <c r="HM1191" s="12"/>
      <c r="HN1191" s="12"/>
      <c r="HO1191" s="12"/>
      <c r="HP1191" s="12"/>
      <c r="HQ1191" s="12"/>
      <c r="HR1191" s="12"/>
      <c r="HS1191" s="12"/>
      <c r="HT1191" s="12"/>
      <c r="HU1191" s="12"/>
      <c r="HV1191" s="12"/>
      <c r="HW1191" s="12"/>
      <c r="HX1191" s="12"/>
      <c r="HY1191" s="12"/>
      <c r="HZ1191" s="12"/>
      <c r="IA1191" s="12"/>
    </row>
    <row r="1192" spans="1:235" s="1" customFormat="1" ht="18" customHeight="1" x14ac:dyDescent="0.25">
      <c r="A1192" s="16" t="s">
        <v>12311</v>
      </c>
      <c r="B1192" s="3" t="str">
        <f t="shared" si="31"/>
        <v>WCat</v>
      </c>
      <c r="C1192" s="16"/>
      <c r="D1192" s="17"/>
      <c r="E1192" s="16"/>
      <c r="F1192" s="16"/>
      <c r="G1192" s="16" t="s">
        <v>12</v>
      </c>
      <c r="H1192" s="84" t="s">
        <v>407</v>
      </c>
      <c r="I1192" s="15" t="s">
        <v>12312</v>
      </c>
      <c r="J1192" s="16"/>
      <c r="K1192" s="18"/>
      <c r="L1192" s="179"/>
      <c r="M1192" s="277"/>
      <c r="N1192" s="126"/>
    </row>
    <row r="1193" spans="1:235" s="1" customFormat="1" ht="18" customHeight="1" x14ac:dyDescent="0.25">
      <c r="A1193" s="16" t="s">
        <v>12313</v>
      </c>
      <c r="B1193" s="3" t="str">
        <f t="shared" si="31"/>
        <v>WCat</v>
      </c>
      <c r="C1193" s="16"/>
      <c r="D1193" s="17"/>
      <c r="E1193" s="16"/>
      <c r="F1193" s="16"/>
      <c r="G1193" s="16" t="s">
        <v>12</v>
      </c>
      <c r="H1193" s="84" t="s">
        <v>407</v>
      </c>
      <c r="I1193" s="15" t="s">
        <v>12314</v>
      </c>
      <c r="J1193" s="8"/>
      <c r="K1193" s="7"/>
      <c r="L1193" s="179"/>
      <c r="M1193" s="277"/>
      <c r="N1193" s="126"/>
    </row>
    <row r="1194" spans="1:235" s="1" customFormat="1" ht="18" customHeight="1" x14ac:dyDescent="0.25">
      <c r="A1194" s="16" t="s">
        <v>12315</v>
      </c>
      <c r="B1194" s="3" t="str">
        <f t="shared" si="31"/>
        <v>WCat</v>
      </c>
      <c r="C1194" s="16"/>
      <c r="D1194" s="17"/>
      <c r="E1194" s="16"/>
      <c r="F1194" s="16"/>
      <c r="G1194" s="16" t="s">
        <v>12</v>
      </c>
      <c r="H1194" s="84" t="s">
        <v>407</v>
      </c>
      <c r="I1194" s="15" t="s">
        <v>12316</v>
      </c>
      <c r="J1194" s="8"/>
      <c r="K1194" s="11"/>
      <c r="L1194" s="179"/>
      <c r="M1194" s="277"/>
      <c r="N1194" s="126"/>
    </row>
    <row r="1195" spans="1:235" s="1" customFormat="1" ht="18" customHeight="1" x14ac:dyDescent="0.25">
      <c r="A1195" s="16" t="s">
        <v>12317</v>
      </c>
      <c r="B1195" s="3" t="str">
        <f t="shared" si="31"/>
        <v>WCat</v>
      </c>
      <c r="C1195" s="16"/>
      <c r="D1195" s="17"/>
      <c r="E1195" s="16"/>
      <c r="F1195" s="16"/>
      <c r="G1195" s="16" t="s">
        <v>12</v>
      </c>
      <c r="H1195" s="84" t="s">
        <v>407</v>
      </c>
      <c r="I1195" s="15" t="s">
        <v>12318</v>
      </c>
      <c r="J1195" s="8"/>
      <c r="K1195" s="7"/>
      <c r="L1195" s="179"/>
      <c r="M1195" s="277"/>
      <c r="N1195" s="126"/>
    </row>
    <row r="1196" spans="1:235" s="1" customFormat="1" ht="18" customHeight="1" x14ac:dyDescent="0.25">
      <c r="A1196" s="16" t="s">
        <v>12319</v>
      </c>
      <c r="B1196" s="3" t="str">
        <f t="shared" si="31"/>
        <v>WCat</v>
      </c>
      <c r="C1196" s="16"/>
      <c r="D1196" s="17" t="s">
        <v>12320</v>
      </c>
      <c r="E1196" s="3" t="str">
        <f>HYPERLINK(CONCATENATE("http://www.worldcat.org/search?q=",D1196),"WCat")</f>
        <v>WCat</v>
      </c>
      <c r="F1196" s="16"/>
      <c r="G1196" s="16" t="s">
        <v>12</v>
      </c>
      <c r="H1196" s="84" t="s">
        <v>407</v>
      </c>
      <c r="I1196" s="15" t="s">
        <v>12321</v>
      </c>
      <c r="J1196" s="16"/>
      <c r="K1196" s="18"/>
      <c r="L1196" s="179"/>
      <c r="M1196" s="277"/>
      <c r="N1196" s="126"/>
    </row>
    <row r="1197" spans="1:235" s="1" customFormat="1" ht="18" customHeight="1" x14ac:dyDescent="0.25">
      <c r="A1197" s="16" t="s">
        <v>12322</v>
      </c>
      <c r="B1197" s="3" t="str">
        <f t="shared" si="31"/>
        <v>WCat</v>
      </c>
      <c r="C1197" s="16"/>
      <c r="D1197" s="17"/>
      <c r="E1197" s="16"/>
      <c r="F1197" s="16"/>
      <c r="G1197" s="16" t="s">
        <v>12</v>
      </c>
      <c r="H1197" s="84" t="s">
        <v>407</v>
      </c>
      <c r="I1197" s="15" t="s">
        <v>12323</v>
      </c>
      <c r="J1197" s="8"/>
      <c r="K1197" s="7"/>
      <c r="L1197" s="179"/>
      <c r="M1197" s="277"/>
      <c r="N1197" s="126"/>
    </row>
    <row r="1198" spans="1:235" s="1" customFormat="1" ht="18" customHeight="1" x14ac:dyDescent="0.25">
      <c r="A1198" s="16" t="s">
        <v>12324</v>
      </c>
      <c r="B1198" s="3" t="str">
        <f t="shared" si="31"/>
        <v>WCat</v>
      </c>
      <c r="C1198" s="16"/>
      <c r="D1198" s="17"/>
      <c r="E1198" s="16"/>
      <c r="F1198" s="16"/>
      <c r="G1198" s="16" t="s">
        <v>12</v>
      </c>
      <c r="H1198" s="84" t="s">
        <v>407</v>
      </c>
      <c r="I1198" s="15" t="s">
        <v>12325</v>
      </c>
      <c r="J1198" s="8"/>
      <c r="K1198" s="7"/>
      <c r="L1198" s="179"/>
      <c r="M1198" s="277"/>
      <c r="N1198" s="126"/>
      <c r="AK1198" s="12"/>
      <c r="AL1198" s="12"/>
      <c r="AM1198" s="12"/>
      <c r="AN1198" s="12"/>
      <c r="AO1198" s="12"/>
      <c r="AP1198" s="12"/>
      <c r="AQ1198" s="12"/>
      <c r="AR1198" s="12"/>
      <c r="AS1198" s="12"/>
      <c r="AT1198" s="12"/>
      <c r="AU1198" s="12"/>
      <c r="AV1198" s="12"/>
      <c r="AW1198" s="12"/>
      <c r="AX1198" s="12"/>
      <c r="AY1198" s="12"/>
      <c r="AZ1198" s="12"/>
      <c r="BA1198" s="12"/>
      <c r="BB1198" s="12"/>
      <c r="BC1198" s="12"/>
      <c r="BD1198" s="12"/>
      <c r="BE1198" s="12"/>
      <c r="BF1198" s="12"/>
      <c r="BG1198" s="12"/>
      <c r="BH1198" s="12"/>
      <c r="BI1198" s="12"/>
      <c r="BJ1198" s="12"/>
      <c r="BK1198" s="12"/>
      <c r="BL1198" s="12"/>
      <c r="BM1198" s="12"/>
      <c r="BN1198" s="12"/>
      <c r="BO1198" s="12"/>
      <c r="BP1198" s="12"/>
      <c r="BQ1198" s="12"/>
      <c r="BR1198" s="12"/>
      <c r="BS1198" s="12"/>
      <c r="BT1198" s="12"/>
      <c r="BU1198" s="12"/>
      <c r="BV1198" s="12"/>
      <c r="BW1198" s="12"/>
      <c r="BX1198" s="12"/>
      <c r="BY1198" s="12"/>
      <c r="BZ1198" s="12"/>
      <c r="CA1198" s="12"/>
      <c r="CB1198" s="12"/>
      <c r="CC1198" s="12"/>
      <c r="CD1198" s="12"/>
      <c r="CE1198" s="12"/>
      <c r="CF1198" s="12"/>
      <c r="CG1198" s="12"/>
      <c r="CH1198" s="12"/>
      <c r="CI1198" s="12"/>
      <c r="CJ1198" s="12"/>
      <c r="CK1198" s="12"/>
      <c r="CL1198" s="12"/>
      <c r="CM1198" s="12"/>
      <c r="CN1198" s="12"/>
      <c r="CO1198" s="12"/>
      <c r="CP1198" s="12"/>
      <c r="CQ1198" s="12"/>
      <c r="CR1198" s="12"/>
      <c r="CS1198" s="12"/>
      <c r="CT1198" s="12"/>
      <c r="CU1198" s="12"/>
      <c r="CV1198" s="12"/>
      <c r="CW1198" s="12"/>
      <c r="CX1198" s="12"/>
      <c r="CY1198" s="12"/>
      <c r="CZ1198" s="12"/>
      <c r="DA1198" s="12"/>
      <c r="DB1198" s="12"/>
      <c r="DC1198" s="12"/>
      <c r="DD1198" s="12"/>
      <c r="DE1198" s="12"/>
      <c r="DF1198" s="12"/>
      <c r="DG1198" s="12"/>
      <c r="DH1198" s="12"/>
      <c r="DI1198" s="12"/>
      <c r="DJ1198" s="12"/>
      <c r="DK1198" s="12"/>
      <c r="DL1198" s="12"/>
      <c r="DM1198" s="12"/>
      <c r="DN1198" s="12"/>
      <c r="DO1198" s="12"/>
      <c r="DP1198" s="12"/>
      <c r="DQ1198" s="12"/>
      <c r="DR1198" s="12"/>
      <c r="DS1198" s="12"/>
      <c r="DT1198" s="12"/>
      <c r="DU1198" s="12"/>
      <c r="DV1198" s="12"/>
      <c r="DW1198" s="12"/>
      <c r="DX1198" s="12"/>
      <c r="DY1198" s="12"/>
      <c r="DZ1198" s="12"/>
      <c r="EA1198" s="12"/>
      <c r="EB1198" s="12"/>
      <c r="EC1198" s="12"/>
      <c r="ED1198" s="12"/>
      <c r="EE1198" s="12"/>
      <c r="EF1198" s="12"/>
      <c r="EG1198" s="12"/>
      <c r="EH1198" s="12"/>
      <c r="EI1198" s="12"/>
      <c r="EJ1198" s="12"/>
      <c r="EK1198" s="12"/>
      <c r="EL1198" s="12"/>
      <c r="EM1198" s="12"/>
      <c r="EN1198" s="12"/>
      <c r="EO1198" s="12"/>
      <c r="EP1198" s="12"/>
      <c r="EQ1198" s="12"/>
      <c r="ER1198" s="12"/>
      <c r="ES1198" s="12"/>
      <c r="ET1198" s="12"/>
      <c r="EU1198" s="12"/>
      <c r="EV1198" s="12"/>
      <c r="EW1198" s="12"/>
      <c r="EX1198" s="12"/>
      <c r="EY1198" s="12"/>
      <c r="EZ1198" s="12"/>
      <c r="FA1198" s="12"/>
      <c r="FB1198" s="12"/>
      <c r="FC1198" s="12"/>
      <c r="FD1198" s="12"/>
      <c r="FE1198" s="12"/>
      <c r="FF1198" s="12"/>
      <c r="FG1198" s="12"/>
      <c r="FH1198" s="12"/>
      <c r="FI1198" s="12"/>
      <c r="FJ1198" s="12"/>
      <c r="FK1198" s="12"/>
      <c r="FL1198" s="12"/>
      <c r="FM1198" s="12"/>
      <c r="FN1198" s="12"/>
      <c r="FO1198" s="12"/>
      <c r="FP1198" s="12"/>
      <c r="FQ1198" s="12"/>
      <c r="FR1198" s="12"/>
      <c r="FS1198" s="12"/>
      <c r="FT1198" s="12"/>
      <c r="FU1198" s="12"/>
      <c r="FV1198" s="12"/>
      <c r="FW1198" s="12"/>
      <c r="FX1198" s="12"/>
      <c r="FY1198" s="12"/>
      <c r="FZ1198" s="12"/>
      <c r="GA1198" s="12"/>
      <c r="GB1198" s="12"/>
      <c r="GC1198" s="12"/>
      <c r="GD1198" s="12"/>
      <c r="GE1198" s="12"/>
      <c r="GF1198" s="12"/>
      <c r="GG1198" s="12"/>
      <c r="GH1198" s="12"/>
      <c r="GI1198" s="12"/>
      <c r="GJ1198" s="12"/>
      <c r="GK1198" s="12"/>
      <c r="GL1198" s="12"/>
      <c r="GM1198" s="12"/>
      <c r="GN1198" s="12"/>
      <c r="GO1198" s="12"/>
      <c r="GP1198" s="12"/>
      <c r="GQ1198" s="12"/>
      <c r="GR1198" s="12"/>
      <c r="GS1198" s="12"/>
      <c r="GT1198" s="12"/>
      <c r="GU1198" s="12"/>
      <c r="GV1198" s="12"/>
      <c r="GW1198" s="12"/>
      <c r="GX1198" s="12"/>
      <c r="GY1198" s="12"/>
      <c r="GZ1198" s="12"/>
      <c r="HA1198" s="12"/>
      <c r="HB1198" s="12"/>
      <c r="HC1198" s="12"/>
      <c r="HD1198" s="12"/>
      <c r="HE1198" s="12"/>
      <c r="HF1198" s="12"/>
      <c r="HG1198" s="12"/>
      <c r="HH1198" s="12"/>
      <c r="HI1198" s="12"/>
      <c r="HJ1198" s="12"/>
      <c r="HK1198" s="12"/>
      <c r="HL1198" s="12"/>
      <c r="HM1198" s="12"/>
      <c r="HN1198" s="12"/>
      <c r="HO1198" s="12"/>
      <c r="HP1198" s="12"/>
      <c r="HQ1198" s="12"/>
      <c r="HR1198" s="12"/>
      <c r="HS1198" s="12"/>
      <c r="HT1198" s="12"/>
      <c r="HU1198" s="12"/>
      <c r="HV1198" s="12"/>
      <c r="HW1198" s="12"/>
      <c r="HX1198" s="12"/>
      <c r="HY1198" s="12"/>
      <c r="HZ1198" s="12"/>
      <c r="IA1198" s="12"/>
    </row>
    <row r="1199" spans="1:235" s="1" customFormat="1" ht="18" customHeight="1" x14ac:dyDescent="0.25">
      <c r="A1199" s="16" t="s">
        <v>12326</v>
      </c>
      <c r="B1199" s="3" t="str">
        <f t="shared" si="31"/>
        <v>WCat</v>
      </c>
      <c r="C1199" s="16"/>
      <c r="D1199" s="17"/>
      <c r="E1199" s="16"/>
      <c r="F1199" s="16"/>
      <c r="G1199" s="16" t="s">
        <v>12</v>
      </c>
      <c r="H1199" s="84" t="s">
        <v>407</v>
      </c>
      <c r="I1199" s="15" t="s">
        <v>12327</v>
      </c>
      <c r="J1199" s="8"/>
      <c r="K1199" s="7"/>
      <c r="L1199" s="179"/>
      <c r="M1199" s="277"/>
      <c r="N1199" s="126"/>
    </row>
    <row r="1200" spans="1:235" s="1" customFormat="1" ht="18" customHeight="1" x14ac:dyDescent="0.25">
      <c r="A1200" s="16" t="s">
        <v>12328</v>
      </c>
      <c r="B1200" s="3" t="str">
        <f t="shared" si="31"/>
        <v>WCat</v>
      </c>
      <c r="C1200" s="16"/>
      <c r="D1200" s="17"/>
      <c r="E1200" s="16"/>
      <c r="F1200" s="16"/>
      <c r="G1200" s="16" t="s">
        <v>12</v>
      </c>
      <c r="H1200" s="84" t="s">
        <v>407</v>
      </c>
      <c r="I1200" s="15" t="s">
        <v>12329</v>
      </c>
      <c r="J1200" s="8"/>
      <c r="K1200" s="7"/>
      <c r="L1200" s="179"/>
      <c r="M1200" s="277"/>
      <c r="N1200" s="126"/>
      <c r="AK1200" s="12"/>
      <c r="AL1200" s="12"/>
      <c r="AM1200" s="12"/>
      <c r="AN1200" s="12"/>
      <c r="AO1200" s="12"/>
      <c r="AP1200" s="12"/>
      <c r="AQ1200" s="12"/>
      <c r="AR1200" s="12"/>
      <c r="AS1200" s="12"/>
      <c r="AT1200" s="12"/>
      <c r="AU1200" s="12"/>
      <c r="AV1200" s="12"/>
      <c r="AW1200" s="12"/>
      <c r="AX1200" s="12"/>
      <c r="AY1200" s="12"/>
      <c r="AZ1200" s="12"/>
      <c r="BA1200" s="12"/>
      <c r="BB1200" s="12"/>
      <c r="BC1200" s="12"/>
      <c r="BD1200" s="12"/>
      <c r="BE1200" s="12"/>
      <c r="BF1200" s="12"/>
      <c r="BG1200" s="12"/>
      <c r="BH1200" s="12"/>
      <c r="BI1200" s="12"/>
      <c r="BJ1200" s="12"/>
      <c r="BK1200" s="12"/>
      <c r="BL1200" s="12"/>
      <c r="BM1200" s="12"/>
      <c r="BN1200" s="12"/>
      <c r="BO1200" s="12"/>
      <c r="BP1200" s="12"/>
      <c r="BQ1200" s="12"/>
      <c r="BR1200" s="12"/>
      <c r="BS1200" s="12"/>
      <c r="BT1200" s="12"/>
      <c r="BU1200" s="12"/>
      <c r="BV1200" s="12"/>
      <c r="BW1200" s="12"/>
      <c r="BX1200" s="12"/>
      <c r="BY1200" s="12"/>
      <c r="BZ1200" s="12"/>
      <c r="CA1200" s="12"/>
      <c r="CB1200" s="12"/>
      <c r="CC1200" s="12"/>
      <c r="CD1200" s="12"/>
      <c r="CE1200" s="12"/>
      <c r="CF1200" s="12"/>
      <c r="CG1200" s="12"/>
      <c r="CH1200" s="12"/>
      <c r="CI1200" s="12"/>
      <c r="CJ1200" s="12"/>
      <c r="CK1200" s="12"/>
      <c r="CL1200" s="12"/>
      <c r="CM1200" s="12"/>
      <c r="CN1200" s="12"/>
      <c r="CO1200" s="12"/>
      <c r="CP1200" s="12"/>
      <c r="CQ1200" s="12"/>
      <c r="CR1200" s="12"/>
      <c r="CS1200" s="12"/>
      <c r="CT1200" s="12"/>
      <c r="CU1200" s="12"/>
      <c r="CV1200" s="12"/>
      <c r="CW1200" s="12"/>
      <c r="CX1200" s="12"/>
      <c r="CY1200" s="12"/>
      <c r="CZ1200" s="12"/>
      <c r="DA1200" s="12"/>
      <c r="DB1200" s="12"/>
      <c r="DC1200" s="12"/>
      <c r="DD1200" s="12"/>
      <c r="DE1200" s="12"/>
      <c r="DF1200" s="12"/>
      <c r="DG1200" s="12"/>
      <c r="DH1200" s="12"/>
      <c r="DI1200" s="12"/>
      <c r="DJ1200" s="12"/>
      <c r="DK1200" s="12"/>
      <c r="DL1200" s="12"/>
      <c r="DM1200" s="12"/>
      <c r="DN1200" s="12"/>
      <c r="DO1200" s="12"/>
      <c r="DP1200" s="12"/>
      <c r="DQ1200" s="12"/>
      <c r="DR1200" s="12"/>
      <c r="DS1200" s="12"/>
      <c r="DT1200" s="12"/>
      <c r="DU1200" s="12"/>
      <c r="DV1200" s="12"/>
      <c r="DW1200" s="12"/>
      <c r="DX1200" s="12"/>
      <c r="DY1200" s="12"/>
      <c r="DZ1200" s="12"/>
      <c r="EA1200" s="12"/>
      <c r="EB1200" s="12"/>
      <c r="EC1200" s="12"/>
      <c r="ED1200" s="12"/>
      <c r="EE1200" s="12"/>
      <c r="EF1200" s="12"/>
      <c r="EG1200" s="12"/>
      <c r="EH1200" s="12"/>
      <c r="EI1200" s="12"/>
      <c r="EJ1200" s="12"/>
      <c r="EK1200" s="12"/>
      <c r="EL1200" s="12"/>
      <c r="EM1200" s="12"/>
      <c r="EN1200" s="12"/>
      <c r="EO1200" s="12"/>
      <c r="EP1200" s="12"/>
      <c r="EQ1200" s="12"/>
      <c r="ER1200" s="12"/>
      <c r="ES1200" s="12"/>
      <c r="ET1200" s="12"/>
      <c r="EU1200" s="12"/>
      <c r="EV1200" s="12"/>
      <c r="EW1200" s="12"/>
      <c r="EX1200" s="12"/>
      <c r="EY1200" s="12"/>
      <c r="EZ1200" s="12"/>
      <c r="FA1200" s="12"/>
      <c r="FB1200" s="12"/>
      <c r="FC1200" s="12"/>
      <c r="FD1200" s="12"/>
      <c r="FE1200" s="12"/>
      <c r="FF1200" s="12"/>
      <c r="FG1200" s="12"/>
      <c r="FH1200" s="12"/>
      <c r="FI1200" s="12"/>
      <c r="FJ1200" s="12"/>
      <c r="FK1200" s="12"/>
      <c r="FL1200" s="12"/>
      <c r="FM1200" s="12"/>
      <c r="FN1200" s="12"/>
      <c r="FO1200" s="12"/>
      <c r="FP1200" s="12"/>
      <c r="FQ1200" s="12"/>
      <c r="FR1200" s="12"/>
      <c r="FS1200" s="12"/>
      <c r="FT1200" s="12"/>
      <c r="FU1200" s="12"/>
      <c r="FV1200" s="12"/>
      <c r="FW1200" s="12"/>
      <c r="FX1200" s="12"/>
      <c r="FY1200" s="12"/>
      <c r="FZ1200" s="12"/>
      <c r="GA1200" s="12"/>
      <c r="GB1200" s="12"/>
      <c r="GC1200" s="12"/>
      <c r="GD1200" s="12"/>
      <c r="GE1200" s="12"/>
      <c r="GF1200" s="12"/>
      <c r="GG1200" s="12"/>
      <c r="GH1200" s="12"/>
      <c r="GI1200" s="12"/>
      <c r="GJ1200" s="12"/>
      <c r="GK1200" s="12"/>
      <c r="GL1200" s="12"/>
      <c r="GM1200" s="12"/>
      <c r="GN1200" s="12"/>
      <c r="GO1200" s="12"/>
      <c r="GP1200" s="12"/>
      <c r="GQ1200" s="12"/>
      <c r="GR1200" s="12"/>
      <c r="GS1200" s="12"/>
      <c r="GT1200" s="12"/>
      <c r="GU1200" s="12"/>
      <c r="GV1200" s="12"/>
      <c r="GW1200" s="12"/>
      <c r="GX1200" s="12"/>
      <c r="GY1200" s="12"/>
      <c r="GZ1200" s="12"/>
      <c r="HA1200" s="12"/>
      <c r="HB1200" s="12"/>
      <c r="HC1200" s="12"/>
      <c r="HD1200" s="12"/>
      <c r="HE1200" s="12"/>
      <c r="HF1200" s="12"/>
      <c r="HG1200" s="12"/>
      <c r="HH1200" s="12"/>
      <c r="HI1200" s="12"/>
      <c r="HJ1200" s="12"/>
      <c r="HK1200" s="12"/>
      <c r="HL1200" s="12"/>
      <c r="HM1200" s="12"/>
      <c r="HN1200" s="12"/>
      <c r="HO1200" s="12"/>
      <c r="HP1200" s="12"/>
      <c r="HQ1200" s="12"/>
      <c r="HR1200" s="12"/>
      <c r="HS1200" s="12"/>
      <c r="HT1200" s="12"/>
      <c r="HU1200" s="12"/>
      <c r="HV1200" s="12"/>
      <c r="HW1200" s="12"/>
      <c r="HX1200" s="12"/>
      <c r="HY1200" s="12"/>
      <c r="HZ1200" s="12"/>
      <c r="IA1200" s="12"/>
    </row>
    <row r="1201" spans="1:235" s="1" customFormat="1" ht="18" customHeight="1" x14ac:dyDescent="0.25">
      <c r="A1201" s="16" t="s">
        <v>12330</v>
      </c>
      <c r="B1201" s="3" t="str">
        <f t="shared" si="31"/>
        <v>WCat</v>
      </c>
      <c r="C1201" s="16"/>
      <c r="D1201" s="17"/>
      <c r="E1201" s="16"/>
      <c r="F1201" s="16"/>
      <c r="G1201" s="16" t="s">
        <v>12</v>
      </c>
      <c r="H1201" s="84" t="s">
        <v>407</v>
      </c>
      <c r="I1201" s="15" t="s">
        <v>12331</v>
      </c>
      <c r="J1201" s="8"/>
      <c r="K1201" s="7"/>
      <c r="L1201" s="179"/>
      <c r="M1201" s="277"/>
      <c r="N1201" s="126"/>
      <c r="AK1201" s="12"/>
      <c r="AL1201" s="12"/>
      <c r="AM1201" s="12"/>
      <c r="AN1201" s="12"/>
      <c r="AO1201" s="12"/>
      <c r="AP1201" s="12"/>
      <c r="AQ1201" s="12"/>
      <c r="AR1201" s="12"/>
      <c r="AS1201" s="12"/>
      <c r="AT1201" s="12"/>
      <c r="AU1201" s="12"/>
      <c r="AV1201" s="12"/>
      <c r="AW1201" s="12"/>
      <c r="AX1201" s="12"/>
      <c r="AY1201" s="12"/>
      <c r="AZ1201" s="12"/>
      <c r="BA1201" s="12"/>
      <c r="BB1201" s="12"/>
      <c r="BC1201" s="12"/>
      <c r="BD1201" s="12"/>
      <c r="BE1201" s="12"/>
      <c r="BF1201" s="12"/>
      <c r="BG1201" s="12"/>
      <c r="BH1201" s="12"/>
      <c r="BI1201" s="12"/>
      <c r="BJ1201" s="12"/>
      <c r="BK1201" s="12"/>
      <c r="BL1201" s="12"/>
      <c r="BM1201" s="12"/>
      <c r="BN1201" s="12"/>
      <c r="BO1201" s="12"/>
      <c r="BP1201" s="12"/>
      <c r="BQ1201" s="12"/>
      <c r="BR1201" s="12"/>
      <c r="BS1201" s="12"/>
      <c r="BT1201" s="12"/>
      <c r="BU1201" s="12"/>
      <c r="BV1201" s="12"/>
      <c r="BW1201" s="12"/>
      <c r="BX1201" s="12"/>
      <c r="BY1201" s="12"/>
      <c r="BZ1201" s="12"/>
      <c r="CA1201" s="12"/>
      <c r="CB1201" s="12"/>
      <c r="CC1201" s="12"/>
      <c r="CD1201" s="12"/>
      <c r="CE1201" s="12"/>
      <c r="CF1201" s="12"/>
      <c r="CG1201" s="12"/>
      <c r="CH1201" s="12"/>
      <c r="CI1201" s="12"/>
      <c r="CJ1201" s="12"/>
      <c r="CK1201" s="12"/>
      <c r="CL1201" s="12"/>
      <c r="CM1201" s="12"/>
      <c r="CN1201" s="12"/>
      <c r="CO1201" s="12"/>
      <c r="CP1201" s="12"/>
      <c r="CQ1201" s="12"/>
      <c r="CR1201" s="12"/>
      <c r="CS1201" s="12"/>
      <c r="CT1201" s="12"/>
      <c r="CU1201" s="12"/>
      <c r="CV1201" s="12"/>
      <c r="CW1201" s="12"/>
      <c r="CX1201" s="12"/>
      <c r="CY1201" s="12"/>
      <c r="CZ1201" s="12"/>
      <c r="DA1201" s="12"/>
      <c r="DB1201" s="12"/>
      <c r="DC1201" s="12"/>
      <c r="DD1201" s="12"/>
      <c r="DE1201" s="12"/>
      <c r="DF1201" s="12"/>
      <c r="DG1201" s="12"/>
      <c r="DH1201" s="12"/>
      <c r="DI1201" s="12"/>
      <c r="DJ1201" s="12"/>
      <c r="DK1201" s="12"/>
      <c r="DL1201" s="12"/>
      <c r="DM1201" s="12"/>
      <c r="DN1201" s="12"/>
      <c r="DO1201" s="12"/>
      <c r="DP1201" s="12"/>
      <c r="DQ1201" s="12"/>
      <c r="DR1201" s="12"/>
      <c r="DS1201" s="12"/>
      <c r="DT1201" s="12"/>
      <c r="DU1201" s="12"/>
      <c r="DV1201" s="12"/>
      <c r="DW1201" s="12"/>
      <c r="DX1201" s="12"/>
      <c r="DY1201" s="12"/>
      <c r="DZ1201" s="12"/>
      <c r="EA1201" s="12"/>
      <c r="EB1201" s="12"/>
      <c r="EC1201" s="12"/>
      <c r="ED1201" s="12"/>
      <c r="EE1201" s="12"/>
      <c r="EF1201" s="12"/>
      <c r="EG1201" s="12"/>
      <c r="EH1201" s="12"/>
      <c r="EI1201" s="12"/>
      <c r="EJ1201" s="12"/>
      <c r="EK1201" s="12"/>
      <c r="EL1201" s="12"/>
      <c r="EM1201" s="12"/>
      <c r="EN1201" s="12"/>
      <c r="EO1201" s="12"/>
      <c r="EP1201" s="12"/>
      <c r="EQ1201" s="12"/>
      <c r="ER1201" s="12"/>
      <c r="ES1201" s="12"/>
      <c r="ET1201" s="12"/>
      <c r="EU1201" s="12"/>
      <c r="EV1201" s="12"/>
      <c r="EW1201" s="12"/>
      <c r="EX1201" s="12"/>
      <c r="EY1201" s="12"/>
      <c r="EZ1201" s="12"/>
      <c r="FA1201" s="12"/>
      <c r="FB1201" s="12"/>
      <c r="FC1201" s="12"/>
      <c r="FD1201" s="12"/>
      <c r="FE1201" s="12"/>
      <c r="FF1201" s="12"/>
      <c r="FG1201" s="12"/>
      <c r="FH1201" s="12"/>
      <c r="FI1201" s="12"/>
      <c r="FJ1201" s="12"/>
      <c r="FK1201" s="12"/>
      <c r="FL1201" s="12"/>
      <c r="FM1201" s="12"/>
      <c r="FN1201" s="12"/>
      <c r="FO1201" s="12"/>
      <c r="FP1201" s="12"/>
      <c r="FQ1201" s="12"/>
      <c r="FR1201" s="12"/>
      <c r="FS1201" s="12"/>
      <c r="FT1201" s="12"/>
      <c r="FU1201" s="12"/>
      <c r="FV1201" s="12"/>
      <c r="FW1201" s="12"/>
      <c r="FX1201" s="12"/>
      <c r="FY1201" s="12"/>
      <c r="FZ1201" s="12"/>
      <c r="GA1201" s="12"/>
      <c r="GB1201" s="12"/>
      <c r="GC1201" s="12"/>
      <c r="GD1201" s="12"/>
      <c r="GE1201" s="12"/>
      <c r="GF1201" s="12"/>
      <c r="GG1201" s="12"/>
      <c r="GH1201" s="12"/>
      <c r="GI1201" s="12"/>
      <c r="GJ1201" s="12"/>
      <c r="GK1201" s="12"/>
      <c r="GL1201" s="12"/>
      <c r="GM1201" s="12"/>
      <c r="GN1201" s="12"/>
      <c r="GO1201" s="12"/>
      <c r="GP1201" s="12"/>
      <c r="GQ1201" s="12"/>
      <c r="GR1201" s="12"/>
      <c r="GS1201" s="12"/>
      <c r="GT1201" s="12"/>
      <c r="GU1201" s="12"/>
      <c r="GV1201" s="12"/>
      <c r="GW1201" s="12"/>
      <c r="GX1201" s="12"/>
      <c r="GY1201" s="12"/>
      <c r="GZ1201" s="12"/>
      <c r="HA1201" s="12"/>
      <c r="HB1201" s="12"/>
      <c r="HC1201" s="12"/>
      <c r="HD1201" s="12"/>
      <c r="HE1201" s="12"/>
      <c r="HF1201" s="12"/>
      <c r="HG1201" s="12"/>
      <c r="HH1201" s="12"/>
      <c r="HI1201" s="12"/>
      <c r="HJ1201" s="12"/>
      <c r="HK1201" s="12"/>
      <c r="HL1201" s="12"/>
      <c r="HM1201" s="12"/>
      <c r="HN1201" s="12"/>
      <c r="HO1201" s="12"/>
      <c r="HP1201" s="12"/>
      <c r="HQ1201" s="12"/>
      <c r="HR1201" s="12"/>
      <c r="HS1201" s="12"/>
      <c r="HT1201" s="12"/>
      <c r="HU1201" s="12"/>
      <c r="HV1201" s="12"/>
      <c r="HW1201" s="12"/>
      <c r="HX1201" s="12"/>
      <c r="HY1201" s="12"/>
      <c r="HZ1201" s="12"/>
      <c r="IA1201" s="12"/>
    </row>
    <row r="1202" spans="1:235" s="1" customFormat="1" ht="18" customHeight="1" x14ac:dyDescent="0.25">
      <c r="A1202" s="16" t="s">
        <v>12332</v>
      </c>
      <c r="B1202" s="3" t="str">
        <f t="shared" si="31"/>
        <v>WCat</v>
      </c>
      <c r="C1202" s="16"/>
      <c r="D1202" s="17"/>
      <c r="E1202" s="16"/>
      <c r="F1202" s="16"/>
      <c r="G1202" s="16" t="s">
        <v>12</v>
      </c>
      <c r="H1202" s="84" t="s">
        <v>407</v>
      </c>
      <c r="I1202" s="15" t="s">
        <v>12333</v>
      </c>
      <c r="J1202" s="8"/>
      <c r="K1202" s="7"/>
      <c r="L1202" s="179"/>
      <c r="M1202" s="277"/>
      <c r="N1202" s="126"/>
      <c r="AK1202" s="12"/>
      <c r="AL1202" s="12"/>
      <c r="AM1202" s="12"/>
      <c r="AN1202" s="12"/>
      <c r="AO1202" s="12"/>
      <c r="AP1202" s="12"/>
      <c r="AQ1202" s="12"/>
      <c r="AR1202" s="12"/>
      <c r="AS1202" s="12"/>
      <c r="AT1202" s="12"/>
      <c r="AU1202" s="12"/>
      <c r="AV1202" s="12"/>
      <c r="AW1202" s="12"/>
      <c r="AX1202" s="12"/>
      <c r="AY1202" s="12"/>
      <c r="AZ1202" s="12"/>
      <c r="BA1202" s="12"/>
      <c r="BB1202" s="12"/>
      <c r="BC1202" s="12"/>
      <c r="BD1202" s="12"/>
      <c r="BE1202" s="12"/>
      <c r="BF1202" s="12"/>
      <c r="BG1202" s="12"/>
      <c r="BH1202" s="12"/>
      <c r="BI1202" s="12"/>
      <c r="BJ1202" s="12"/>
      <c r="BK1202" s="12"/>
      <c r="BL1202" s="12"/>
      <c r="BM1202" s="12"/>
      <c r="BN1202" s="12"/>
      <c r="BO1202" s="12"/>
      <c r="BP1202" s="12"/>
      <c r="BQ1202" s="12"/>
      <c r="BR1202" s="12"/>
      <c r="BS1202" s="12"/>
      <c r="BT1202" s="12"/>
      <c r="BU1202" s="12"/>
      <c r="BV1202" s="12"/>
      <c r="BW1202" s="12"/>
      <c r="BX1202" s="12"/>
      <c r="BY1202" s="12"/>
      <c r="BZ1202" s="12"/>
      <c r="CA1202" s="12"/>
      <c r="CB1202" s="12"/>
      <c r="CC1202" s="12"/>
      <c r="CD1202" s="12"/>
      <c r="CE1202" s="12"/>
      <c r="CF1202" s="12"/>
      <c r="CG1202" s="12"/>
      <c r="CH1202" s="12"/>
      <c r="CI1202" s="12"/>
      <c r="CJ1202" s="12"/>
      <c r="CK1202" s="12"/>
      <c r="CL1202" s="12"/>
      <c r="CM1202" s="12"/>
      <c r="CN1202" s="12"/>
      <c r="CO1202" s="12"/>
      <c r="CP1202" s="12"/>
      <c r="CQ1202" s="12"/>
      <c r="CR1202" s="12"/>
      <c r="CS1202" s="12"/>
      <c r="CT1202" s="12"/>
      <c r="CU1202" s="12"/>
      <c r="CV1202" s="12"/>
      <c r="CW1202" s="12"/>
      <c r="CX1202" s="12"/>
      <c r="CY1202" s="12"/>
      <c r="CZ1202" s="12"/>
      <c r="DA1202" s="12"/>
      <c r="DB1202" s="12"/>
      <c r="DC1202" s="12"/>
      <c r="DD1202" s="12"/>
      <c r="DE1202" s="12"/>
      <c r="DF1202" s="12"/>
      <c r="DG1202" s="12"/>
      <c r="DH1202" s="12"/>
      <c r="DI1202" s="12"/>
      <c r="DJ1202" s="12"/>
      <c r="DK1202" s="12"/>
      <c r="DL1202" s="12"/>
      <c r="DM1202" s="12"/>
      <c r="DN1202" s="12"/>
      <c r="DO1202" s="12"/>
      <c r="DP1202" s="12"/>
      <c r="DQ1202" s="12"/>
      <c r="DR1202" s="12"/>
      <c r="DS1202" s="12"/>
      <c r="DT1202" s="12"/>
      <c r="DU1202" s="12"/>
      <c r="DV1202" s="12"/>
      <c r="DW1202" s="12"/>
      <c r="DX1202" s="12"/>
      <c r="DY1202" s="12"/>
      <c r="DZ1202" s="12"/>
      <c r="EA1202" s="12"/>
      <c r="EB1202" s="12"/>
      <c r="EC1202" s="12"/>
      <c r="ED1202" s="12"/>
      <c r="EE1202" s="12"/>
      <c r="EF1202" s="12"/>
      <c r="EG1202" s="12"/>
      <c r="EH1202" s="12"/>
      <c r="EI1202" s="12"/>
      <c r="EJ1202" s="12"/>
      <c r="EK1202" s="12"/>
      <c r="EL1202" s="12"/>
      <c r="EM1202" s="12"/>
      <c r="EN1202" s="12"/>
      <c r="EO1202" s="12"/>
      <c r="EP1202" s="12"/>
      <c r="EQ1202" s="12"/>
      <c r="ER1202" s="12"/>
      <c r="ES1202" s="12"/>
      <c r="ET1202" s="12"/>
      <c r="EU1202" s="12"/>
      <c r="EV1202" s="12"/>
      <c r="EW1202" s="12"/>
      <c r="EX1202" s="12"/>
      <c r="EY1202" s="12"/>
      <c r="EZ1202" s="12"/>
      <c r="FA1202" s="12"/>
      <c r="FB1202" s="12"/>
      <c r="FC1202" s="12"/>
      <c r="FD1202" s="12"/>
      <c r="FE1202" s="12"/>
      <c r="FF1202" s="12"/>
      <c r="FG1202" s="12"/>
      <c r="FH1202" s="12"/>
      <c r="FI1202" s="12"/>
      <c r="FJ1202" s="12"/>
      <c r="FK1202" s="12"/>
      <c r="FL1202" s="12"/>
      <c r="FM1202" s="12"/>
      <c r="FN1202" s="12"/>
      <c r="FO1202" s="12"/>
      <c r="FP1202" s="12"/>
      <c r="FQ1202" s="12"/>
      <c r="FR1202" s="12"/>
      <c r="FS1202" s="12"/>
      <c r="FT1202" s="12"/>
      <c r="FU1202" s="12"/>
      <c r="FV1202" s="12"/>
      <c r="FW1202" s="12"/>
      <c r="FX1202" s="12"/>
      <c r="FY1202" s="12"/>
      <c r="FZ1202" s="12"/>
      <c r="GA1202" s="12"/>
      <c r="GB1202" s="12"/>
      <c r="GC1202" s="12"/>
      <c r="GD1202" s="12"/>
      <c r="GE1202" s="12"/>
      <c r="GF1202" s="12"/>
      <c r="GG1202" s="12"/>
      <c r="GH1202" s="12"/>
      <c r="GI1202" s="12"/>
      <c r="GJ1202" s="12"/>
      <c r="GK1202" s="12"/>
      <c r="GL1202" s="12"/>
      <c r="GM1202" s="12"/>
      <c r="GN1202" s="12"/>
      <c r="GO1202" s="12"/>
      <c r="GP1202" s="12"/>
      <c r="GQ1202" s="12"/>
      <c r="GR1202" s="12"/>
      <c r="GS1202" s="12"/>
      <c r="GT1202" s="12"/>
      <c r="GU1202" s="12"/>
      <c r="GV1202" s="12"/>
      <c r="GW1202" s="12"/>
      <c r="GX1202" s="12"/>
      <c r="GY1202" s="12"/>
      <c r="GZ1202" s="12"/>
      <c r="HA1202" s="12"/>
      <c r="HB1202" s="12"/>
      <c r="HC1202" s="12"/>
      <c r="HD1202" s="12"/>
      <c r="HE1202" s="12"/>
      <c r="HF1202" s="12"/>
      <c r="HG1202" s="12"/>
      <c r="HH1202" s="12"/>
      <c r="HI1202" s="12"/>
      <c r="HJ1202" s="12"/>
      <c r="HK1202" s="12"/>
      <c r="HL1202" s="12"/>
      <c r="HM1202" s="12"/>
      <c r="HN1202" s="12"/>
      <c r="HO1202" s="12"/>
      <c r="HP1202" s="12"/>
      <c r="HQ1202" s="12"/>
      <c r="HR1202" s="12"/>
      <c r="HS1202" s="12"/>
      <c r="HT1202" s="12"/>
      <c r="HU1202" s="12"/>
      <c r="HV1202" s="12"/>
      <c r="HW1202" s="12"/>
      <c r="HX1202" s="12"/>
      <c r="HY1202" s="12"/>
      <c r="HZ1202" s="12"/>
      <c r="IA1202" s="12"/>
    </row>
    <row r="1203" spans="1:235" s="1" customFormat="1" ht="18" customHeight="1" x14ac:dyDescent="0.25">
      <c r="A1203" s="16" t="s">
        <v>12334</v>
      </c>
      <c r="B1203" s="3" t="str">
        <f t="shared" si="31"/>
        <v>WCat</v>
      </c>
      <c r="C1203" s="16"/>
      <c r="D1203" s="17"/>
      <c r="E1203" s="16"/>
      <c r="F1203" s="16"/>
      <c r="G1203" s="16" t="s">
        <v>12</v>
      </c>
      <c r="H1203" s="84" t="s">
        <v>407</v>
      </c>
      <c r="I1203" s="15" t="s">
        <v>12335</v>
      </c>
      <c r="J1203" s="16"/>
      <c r="K1203" s="18"/>
      <c r="L1203" s="179"/>
      <c r="M1203" s="277"/>
      <c r="N1203" s="126"/>
    </row>
    <row r="1204" spans="1:235" s="1" customFormat="1" ht="18" customHeight="1" x14ac:dyDescent="0.25">
      <c r="A1204" s="16" t="s">
        <v>12336</v>
      </c>
      <c r="B1204" s="3" t="str">
        <f t="shared" si="31"/>
        <v>WCat</v>
      </c>
      <c r="C1204" s="16"/>
      <c r="D1204" s="17"/>
      <c r="E1204" s="16"/>
      <c r="F1204" s="16"/>
      <c r="G1204" s="16" t="s">
        <v>12</v>
      </c>
      <c r="H1204" s="84" t="s">
        <v>407</v>
      </c>
      <c r="I1204" s="15" t="s">
        <v>12337</v>
      </c>
      <c r="J1204" s="16"/>
      <c r="K1204" s="18"/>
      <c r="L1204" s="179"/>
      <c r="M1204" s="277"/>
      <c r="N1204" s="126"/>
    </row>
    <row r="1205" spans="1:235" s="1" customFormat="1" ht="18" customHeight="1" x14ac:dyDescent="0.25">
      <c r="A1205" s="16" t="s">
        <v>12338</v>
      </c>
      <c r="B1205" s="3" t="str">
        <f t="shared" si="31"/>
        <v>WCat</v>
      </c>
      <c r="C1205" s="16"/>
      <c r="D1205" s="17"/>
      <c r="E1205" s="16"/>
      <c r="F1205" s="16"/>
      <c r="G1205" s="16" t="s">
        <v>12</v>
      </c>
      <c r="H1205" s="84" t="s">
        <v>407</v>
      </c>
      <c r="I1205" s="15" t="s">
        <v>12339</v>
      </c>
      <c r="J1205" s="13"/>
      <c r="K1205" s="14"/>
      <c r="L1205" s="179"/>
      <c r="M1205" s="277"/>
      <c r="N1205" s="126"/>
    </row>
    <row r="1206" spans="1:235" s="1" customFormat="1" ht="18" customHeight="1" x14ac:dyDescent="0.25">
      <c r="A1206" s="16" t="s">
        <v>12340</v>
      </c>
      <c r="B1206" s="3" t="str">
        <f t="shared" si="31"/>
        <v>WCat</v>
      </c>
      <c r="C1206" s="16"/>
      <c r="D1206" s="17"/>
      <c r="E1206" s="16"/>
      <c r="F1206" s="16"/>
      <c r="G1206" s="16" t="s">
        <v>12</v>
      </c>
      <c r="H1206" s="84" t="s">
        <v>407</v>
      </c>
      <c r="I1206" s="15" t="s">
        <v>12341</v>
      </c>
      <c r="J1206" s="8"/>
      <c r="K1206" s="7"/>
      <c r="L1206" s="179"/>
      <c r="M1206" s="277"/>
      <c r="N1206" s="126"/>
    </row>
    <row r="1207" spans="1:235" s="1" customFormat="1" ht="18" customHeight="1" x14ac:dyDescent="0.25">
      <c r="A1207" s="16" t="s">
        <v>12342</v>
      </c>
      <c r="B1207" s="3" t="str">
        <f t="shared" si="31"/>
        <v>WCat</v>
      </c>
      <c r="C1207" s="16"/>
      <c r="D1207" s="17" t="s">
        <v>12342</v>
      </c>
      <c r="E1207" s="3" t="str">
        <f>HYPERLINK(CONCATENATE("http://www.worldcat.org/search?q=",D1207),"WCat")</f>
        <v>WCat</v>
      </c>
      <c r="F1207" s="16"/>
      <c r="G1207" s="16" t="s">
        <v>12</v>
      </c>
      <c r="H1207" s="84" t="s">
        <v>407</v>
      </c>
      <c r="I1207" s="15" t="s">
        <v>12343</v>
      </c>
      <c r="J1207" s="16"/>
      <c r="K1207" s="18"/>
      <c r="L1207" s="179"/>
      <c r="M1207" s="277"/>
      <c r="N1207" s="126"/>
      <c r="AK1207" s="12"/>
      <c r="AL1207" s="12"/>
      <c r="AM1207" s="12"/>
      <c r="AN1207" s="12"/>
      <c r="AO1207" s="12"/>
      <c r="AP1207" s="12"/>
      <c r="AQ1207" s="12"/>
      <c r="AR1207" s="12"/>
      <c r="AS1207" s="12"/>
      <c r="AT1207" s="12"/>
      <c r="AU1207" s="12"/>
      <c r="AV1207" s="12"/>
      <c r="AW1207" s="12"/>
      <c r="AX1207" s="12"/>
      <c r="AY1207" s="12"/>
      <c r="AZ1207" s="12"/>
      <c r="BA1207" s="12"/>
      <c r="BB1207" s="12"/>
      <c r="BC1207" s="12"/>
      <c r="BD1207" s="12"/>
      <c r="BE1207" s="12"/>
      <c r="BF1207" s="12"/>
      <c r="BG1207" s="12"/>
      <c r="BH1207" s="12"/>
      <c r="BI1207" s="12"/>
      <c r="BJ1207" s="12"/>
      <c r="BK1207" s="12"/>
      <c r="BL1207" s="12"/>
      <c r="BM1207" s="12"/>
      <c r="BN1207" s="12"/>
      <c r="BO1207" s="12"/>
      <c r="BP1207" s="12"/>
      <c r="BQ1207" s="12"/>
      <c r="BR1207" s="12"/>
      <c r="BS1207" s="12"/>
      <c r="BT1207" s="12"/>
      <c r="BU1207" s="12"/>
      <c r="BV1207" s="12"/>
      <c r="BW1207" s="12"/>
      <c r="BX1207" s="12"/>
      <c r="BY1207" s="12"/>
      <c r="BZ1207" s="12"/>
      <c r="CA1207" s="12"/>
      <c r="CB1207" s="12"/>
      <c r="CC1207" s="12"/>
      <c r="CD1207" s="12"/>
      <c r="CE1207" s="12"/>
      <c r="CF1207" s="12"/>
      <c r="CG1207" s="12"/>
      <c r="CH1207" s="12"/>
      <c r="CI1207" s="12"/>
      <c r="CJ1207" s="12"/>
      <c r="CK1207" s="12"/>
      <c r="CL1207" s="12"/>
      <c r="CM1207" s="12"/>
      <c r="CN1207" s="12"/>
      <c r="CO1207" s="12"/>
      <c r="CP1207" s="12"/>
      <c r="CQ1207" s="12"/>
      <c r="CR1207" s="12"/>
      <c r="CS1207" s="12"/>
      <c r="CT1207" s="12"/>
      <c r="CU1207" s="12"/>
      <c r="CV1207" s="12"/>
      <c r="CW1207" s="12"/>
      <c r="CX1207" s="12"/>
      <c r="CY1207" s="12"/>
      <c r="CZ1207" s="12"/>
      <c r="DA1207" s="12"/>
      <c r="DB1207" s="12"/>
      <c r="DC1207" s="12"/>
      <c r="DD1207" s="12"/>
      <c r="DE1207" s="12"/>
      <c r="DF1207" s="12"/>
      <c r="DG1207" s="12"/>
      <c r="DH1207" s="12"/>
      <c r="DI1207" s="12"/>
      <c r="DJ1207" s="12"/>
      <c r="DK1207" s="12"/>
      <c r="DL1207" s="12"/>
      <c r="DM1207" s="12"/>
      <c r="DN1207" s="12"/>
      <c r="DO1207" s="12"/>
      <c r="DP1207" s="12"/>
      <c r="DQ1207" s="12"/>
      <c r="DR1207" s="12"/>
      <c r="DS1207" s="12"/>
      <c r="DT1207" s="12"/>
      <c r="DU1207" s="12"/>
      <c r="DV1207" s="12"/>
      <c r="DW1207" s="12"/>
      <c r="DX1207" s="12"/>
      <c r="DY1207" s="12"/>
      <c r="DZ1207" s="12"/>
      <c r="EA1207" s="12"/>
      <c r="EB1207" s="12"/>
      <c r="EC1207" s="12"/>
      <c r="ED1207" s="12"/>
      <c r="EE1207" s="12"/>
      <c r="EF1207" s="12"/>
      <c r="EG1207" s="12"/>
      <c r="EH1207" s="12"/>
      <c r="EI1207" s="12"/>
      <c r="EJ1207" s="12"/>
      <c r="EK1207" s="12"/>
      <c r="EL1207" s="12"/>
      <c r="EM1207" s="12"/>
      <c r="EN1207" s="12"/>
      <c r="EO1207" s="12"/>
      <c r="EP1207" s="12"/>
      <c r="EQ1207" s="12"/>
      <c r="ER1207" s="12"/>
      <c r="ES1207" s="12"/>
      <c r="ET1207" s="12"/>
      <c r="EU1207" s="12"/>
      <c r="EV1207" s="12"/>
      <c r="EW1207" s="12"/>
      <c r="EX1207" s="12"/>
      <c r="EY1207" s="12"/>
      <c r="EZ1207" s="12"/>
      <c r="FA1207" s="12"/>
      <c r="FB1207" s="12"/>
      <c r="FC1207" s="12"/>
      <c r="FD1207" s="12"/>
      <c r="FE1207" s="12"/>
      <c r="FF1207" s="12"/>
      <c r="FG1207" s="12"/>
      <c r="FH1207" s="12"/>
      <c r="FI1207" s="12"/>
      <c r="FJ1207" s="12"/>
      <c r="FK1207" s="12"/>
      <c r="FL1207" s="12"/>
      <c r="FM1207" s="12"/>
      <c r="FN1207" s="12"/>
      <c r="FO1207" s="12"/>
      <c r="FP1207" s="12"/>
      <c r="FQ1207" s="12"/>
      <c r="FR1207" s="12"/>
      <c r="FS1207" s="12"/>
      <c r="FT1207" s="12"/>
      <c r="FU1207" s="12"/>
      <c r="FV1207" s="12"/>
      <c r="FW1207" s="12"/>
      <c r="FX1207" s="12"/>
      <c r="FY1207" s="12"/>
      <c r="FZ1207" s="12"/>
      <c r="GA1207" s="12"/>
      <c r="GB1207" s="12"/>
      <c r="GC1207" s="12"/>
      <c r="GD1207" s="12"/>
      <c r="GE1207" s="12"/>
      <c r="GF1207" s="12"/>
      <c r="GG1207" s="12"/>
      <c r="GH1207" s="12"/>
      <c r="GI1207" s="12"/>
      <c r="GJ1207" s="12"/>
      <c r="GK1207" s="12"/>
      <c r="GL1207" s="12"/>
      <c r="GM1207" s="12"/>
      <c r="GN1207" s="12"/>
      <c r="GO1207" s="12"/>
      <c r="GP1207" s="12"/>
      <c r="GQ1207" s="12"/>
      <c r="GR1207" s="12"/>
      <c r="GS1207" s="12"/>
      <c r="GT1207" s="12"/>
      <c r="GU1207" s="12"/>
      <c r="GV1207" s="12"/>
      <c r="GW1207" s="12"/>
      <c r="GX1207" s="12"/>
      <c r="GY1207" s="12"/>
      <c r="GZ1207" s="12"/>
      <c r="HA1207" s="12"/>
      <c r="HB1207" s="12"/>
      <c r="HC1207" s="12"/>
      <c r="HD1207" s="12"/>
      <c r="HE1207" s="12"/>
      <c r="HF1207" s="12"/>
      <c r="HG1207" s="12"/>
      <c r="HH1207" s="12"/>
      <c r="HI1207" s="12"/>
      <c r="HJ1207" s="12"/>
      <c r="HK1207" s="12"/>
      <c r="HL1207" s="12"/>
      <c r="HM1207" s="12"/>
      <c r="HN1207" s="12"/>
      <c r="HO1207" s="12"/>
      <c r="HP1207" s="12"/>
      <c r="HQ1207" s="12"/>
      <c r="HR1207" s="12"/>
      <c r="HS1207" s="12"/>
      <c r="HT1207" s="12"/>
      <c r="HU1207" s="12"/>
      <c r="HV1207" s="12"/>
      <c r="HW1207" s="12"/>
      <c r="HX1207" s="12"/>
      <c r="HY1207" s="12"/>
      <c r="HZ1207" s="12"/>
      <c r="IA1207" s="12"/>
    </row>
    <row r="1208" spans="1:235" s="1" customFormat="1" ht="18" customHeight="1" x14ac:dyDescent="0.25">
      <c r="A1208" s="16" t="s">
        <v>12344</v>
      </c>
      <c r="B1208" s="3" t="str">
        <f t="shared" si="31"/>
        <v>WCat</v>
      </c>
      <c r="C1208" s="16"/>
      <c r="D1208" s="17"/>
      <c r="E1208" s="16"/>
      <c r="F1208" s="16"/>
      <c r="G1208" s="16" t="s">
        <v>12</v>
      </c>
      <c r="H1208" s="84" t="s">
        <v>407</v>
      </c>
      <c r="I1208" s="15" t="s">
        <v>12345</v>
      </c>
      <c r="J1208" s="8"/>
      <c r="K1208" s="7"/>
      <c r="L1208" s="179"/>
      <c r="M1208" s="277"/>
      <c r="N1208" s="126"/>
    </row>
    <row r="1209" spans="1:235" s="1" customFormat="1" ht="18" customHeight="1" x14ac:dyDescent="0.25">
      <c r="A1209" s="16" t="s">
        <v>12346</v>
      </c>
      <c r="B1209" s="3" t="str">
        <f t="shared" si="31"/>
        <v>WCat</v>
      </c>
      <c r="C1209" s="16"/>
      <c r="D1209" s="17"/>
      <c r="E1209" s="16"/>
      <c r="F1209" s="16"/>
      <c r="G1209" s="16" t="s">
        <v>12</v>
      </c>
      <c r="H1209" s="84" t="s">
        <v>407</v>
      </c>
      <c r="I1209" s="15" t="s">
        <v>12347</v>
      </c>
      <c r="J1209" s="8"/>
      <c r="K1209" s="7"/>
      <c r="L1209" s="179"/>
      <c r="M1209" s="277"/>
      <c r="N1209" s="126"/>
    </row>
    <row r="1210" spans="1:235" s="1" customFormat="1" ht="18" customHeight="1" x14ac:dyDescent="0.25">
      <c r="A1210" s="16" t="s">
        <v>12348</v>
      </c>
      <c r="B1210" s="3" t="str">
        <f t="shared" si="31"/>
        <v>WCat</v>
      </c>
      <c r="C1210" s="16"/>
      <c r="D1210" s="17" t="s">
        <v>12349</v>
      </c>
      <c r="E1210" s="3" t="str">
        <f>HYPERLINK(CONCATENATE("http://www.worldcat.org/search?q=",D1210),"WCat")</f>
        <v>WCat</v>
      </c>
      <c r="F1210" s="16"/>
      <c r="G1210" s="16" t="s">
        <v>12</v>
      </c>
      <c r="H1210" s="84" t="s">
        <v>407</v>
      </c>
      <c r="I1210" s="15" t="s">
        <v>12350</v>
      </c>
      <c r="J1210" s="8"/>
      <c r="K1210" s="7"/>
      <c r="L1210" s="179"/>
      <c r="M1210" s="277"/>
      <c r="N1210" s="126"/>
    </row>
    <row r="1211" spans="1:235" s="1" customFormat="1" ht="18" customHeight="1" x14ac:dyDescent="0.25">
      <c r="A1211" s="16" t="s">
        <v>12351</v>
      </c>
      <c r="B1211" s="3" t="str">
        <f t="shared" si="31"/>
        <v>WCat</v>
      </c>
      <c r="C1211" s="16"/>
      <c r="D1211" s="17"/>
      <c r="E1211" s="16"/>
      <c r="F1211" s="16"/>
      <c r="G1211" s="16" t="s">
        <v>12</v>
      </c>
      <c r="H1211" s="84" t="s">
        <v>407</v>
      </c>
      <c r="I1211" s="15" t="s">
        <v>12352</v>
      </c>
      <c r="J1211" s="8"/>
      <c r="K1211" s="7"/>
      <c r="L1211" s="179"/>
      <c r="M1211" s="277"/>
      <c r="N1211" s="126"/>
    </row>
    <row r="1212" spans="1:235" s="1" customFormat="1" ht="18" customHeight="1" x14ac:dyDescent="0.25">
      <c r="A1212" s="16" t="s">
        <v>12353</v>
      </c>
      <c r="B1212" s="3" t="str">
        <f t="shared" si="31"/>
        <v>WCat</v>
      </c>
      <c r="C1212" s="16"/>
      <c r="D1212" s="17"/>
      <c r="E1212" s="16"/>
      <c r="F1212" s="16"/>
      <c r="G1212" s="16" t="s">
        <v>12</v>
      </c>
      <c r="H1212" s="84" t="s">
        <v>407</v>
      </c>
      <c r="I1212" s="15" t="s">
        <v>12354</v>
      </c>
      <c r="J1212" s="8"/>
      <c r="K1212" s="7"/>
      <c r="L1212" s="179"/>
      <c r="M1212" s="277"/>
      <c r="N1212" s="126"/>
      <c r="AK1212" s="12"/>
      <c r="AL1212" s="12"/>
      <c r="AM1212" s="12"/>
      <c r="AN1212" s="12"/>
      <c r="AO1212" s="12"/>
      <c r="AP1212" s="12"/>
      <c r="AQ1212" s="12"/>
      <c r="AR1212" s="12"/>
      <c r="AS1212" s="12"/>
      <c r="AT1212" s="12"/>
      <c r="AU1212" s="12"/>
      <c r="AV1212" s="12"/>
      <c r="AW1212" s="12"/>
      <c r="AX1212" s="12"/>
      <c r="AY1212" s="12"/>
      <c r="AZ1212" s="12"/>
      <c r="BA1212" s="12"/>
      <c r="BB1212" s="12"/>
      <c r="BC1212" s="12"/>
      <c r="BD1212" s="12"/>
      <c r="BE1212" s="12"/>
      <c r="BF1212" s="12"/>
      <c r="BG1212" s="12"/>
      <c r="BH1212" s="12"/>
      <c r="BI1212" s="12"/>
      <c r="BJ1212" s="12"/>
      <c r="BK1212" s="12"/>
      <c r="BL1212" s="12"/>
      <c r="BM1212" s="12"/>
      <c r="BN1212" s="12"/>
      <c r="BO1212" s="12"/>
      <c r="BP1212" s="12"/>
      <c r="BQ1212" s="12"/>
      <c r="BR1212" s="12"/>
      <c r="BS1212" s="12"/>
      <c r="BT1212" s="12"/>
      <c r="BU1212" s="12"/>
      <c r="BV1212" s="12"/>
      <c r="BW1212" s="12"/>
      <c r="BX1212" s="12"/>
      <c r="BY1212" s="12"/>
      <c r="BZ1212" s="12"/>
      <c r="CA1212" s="12"/>
      <c r="CB1212" s="12"/>
      <c r="CC1212" s="12"/>
      <c r="CD1212" s="12"/>
      <c r="CE1212" s="12"/>
      <c r="CF1212" s="12"/>
      <c r="CG1212" s="12"/>
      <c r="CH1212" s="12"/>
      <c r="CI1212" s="12"/>
      <c r="CJ1212" s="12"/>
      <c r="CK1212" s="12"/>
      <c r="CL1212" s="12"/>
      <c r="CM1212" s="12"/>
      <c r="CN1212" s="12"/>
      <c r="CO1212" s="12"/>
      <c r="CP1212" s="12"/>
      <c r="CQ1212" s="12"/>
      <c r="CR1212" s="12"/>
      <c r="CS1212" s="12"/>
      <c r="CT1212" s="12"/>
      <c r="CU1212" s="12"/>
      <c r="CV1212" s="12"/>
      <c r="CW1212" s="12"/>
      <c r="CX1212" s="12"/>
      <c r="CY1212" s="12"/>
      <c r="CZ1212" s="12"/>
      <c r="DA1212" s="12"/>
      <c r="DB1212" s="12"/>
      <c r="DC1212" s="12"/>
      <c r="DD1212" s="12"/>
      <c r="DE1212" s="12"/>
      <c r="DF1212" s="12"/>
      <c r="DG1212" s="12"/>
      <c r="DH1212" s="12"/>
      <c r="DI1212" s="12"/>
      <c r="DJ1212" s="12"/>
      <c r="DK1212" s="12"/>
      <c r="DL1212" s="12"/>
      <c r="DM1212" s="12"/>
      <c r="DN1212" s="12"/>
      <c r="DO1212" s="12"/>
      <c r="DP1212" s="12"/>
      <c r="DQ1212" s="12"/>
      <c r="DR1212" s="12"/>
      <c r="DS1212" s="12"/>
      <c r="DT1212" s="12"/>
      <c r="DU1212" s="12"/>
      <c r="DV1212" s="12"/>
      <c r="DW1212" s="12"/>
      <c r="DX1212" s="12"/>
      <c r="DY1212" s="12"/>
      <c r="DZ1212" s="12"/>
      <c r="EA1212" s="12"/>
      <c r="EB1212" s="12"/>
      <c r="EC1212" s="12"/>
      <c r="ED1212" s="12"/>
      <c r="EE1212" s="12"/>
      <c r="EF1212" s="12"/>
      <c r="EG1212" s="12"/>
      <c r="EH1212" s="12"/>
      <c r="EI1212" s="12"/>
      <c r="EJ1212" s="12"/>
      <c r="EK1212" s="12"/>
      <c r="EL1212" s="12"/>
      <c r="EM1212" s="12"/>
      <c r="EN1212" s="12"/>
      <c r="EO1212" s="12"/>
      <c r="EP1212" s="12"/>
      <c r="EQ1212" s="12"/>
      <c r="ER1212" s="12"/>
      <c r="ES1212" s="12"/>
      <c r="ET1212" s="12"/>
      <c r="EU1212" s="12"/>
      <c r="EV1212" s="12"/>
      <c r="EW1212" s="12"/>
      <c r="EX1212" s="12"/>
      <c r="EY1212" s="12"/>
      <c r="EZ1212" s="12"/>
      <c r="FA1212" s="12"/>
      <c r="FB1212" s="12"/>
      <c r="FC1212" s="12"/>
      <c r="FD1212" s="12"/>
      <c r="FE1212" s="12"/>
      <c r="FF1212" s="12"/>
      <c r="FG1212" s="12"/>
      <c r="FH1212" s="12"/>
      <c r="FI1212" s="12"/>
      <c r="FJ1212" s="12"/>
      <c r="FK1212" s="12"/>
      <c r="FL1212" s="12"/>
      <c r="FM1212" s="12"/>
      <c r="FN1212" s="12"/>
      <c r="FO1212" s="12"/>
      <c r="FP1212" s="12"/>
      <c r="FQ1212" s="12"/>
      <c r="FR1212" s="12"/>
      <c r="FS1212" s="12"/>
      <c r="FT1212" s="12"/>
      <c r="FU1212" s="12"/>
      <c r="FV1212" s="12"/>
      <c r="FW1212" s="12"/>
      <c r="FX1212" s="12"/>
      <c r="FY1212" s="12"/>
      <c r="FZ1212" s="12"/>
      <c r="GA1212" s="12"/>
      <c r="GB1212" s="12"/>
      <c r="GC1212" s="12"/>
      <c r="GD1212" s="12"/>
      <c r="GE1212" s="12"/>
      <c r="GF1212" s="12"/>
      <c r="GG1212" s="12"/>
      <c r="GH1212" s="12"/>
      <c r="GI1212" s="12"/>
      <c r="GJ1212" s="12"/>
      <c r="GK1212" s="12"/>
      <c r="GL1212" s="12"/>
      <c r="GM1212" s="12"/>
      <c r="GN1212" s="12"/>
      <c r="GO1212" s="12"/>
      <c r="GP1212" s="12"/>
      <c r="GQ1212" s="12"/>
      <c r="GR1212" s="12"/>
      <c r="GS1212" s="12"/>
      <c r="GT1212" s="12"/>
      <c r="GU1212" s="12"/>
      <c r="GV1212" s="12"/>
      <c r="GW1212" s="12"/>
      <c r="GX1212" s="12"/>
      <c r="GY1212" s="12"/>
      <c r="GZ1212" s="12"/>
      <c r="HA1212" s="12"/>
      <c r="HB1212" s="12"/>
      <c r="HC1212" s="12"/>
      <c r="HD1212" s="12"/>
      <c r="HE1212" s="12"/>
      <c r="HF1212" s="12"/>
      <c r="HG1212" s="12"/>
      <c r="HH1212" s="12"/>
      <c r="HI1212" s="12"/>
      <c r="HJ1212" s="12"/>
      <c r="HK1212" s="12"/>
      <c r="HL1212" s="12"/>
      <c r="HM1212" s="12"/>
      <c r="HN1212" s="12"/>
      <c r="HO1212" s="12"/>
      <c r="HP1212" s="12"/>
      <c r="HQ1212" s="12"/>
      <c r="HR1212" s="12"/>
      <c r="HS1212" s="12"/>
      <c r="HT1212" s="12"/>
      <c r="HU1212" s="12"/>
      <c r="HV1212" s="12"/>
      <c r="HW1212" s="12"/>
      <c r="HX1212" s="12"/>
      <c r="HY1212" s="12"/>
      <c r="HZ1212" s="12"/>
      <c r="IA1212" s="12"/>
    </row>
    <row r="1213" spans="1:235" s="1" customFormat="1" ht="18" customHeight="1" x14ac:dyDescent="0.25">
      <c r="A1213" s="16" t="s">
        <v>12355</v>
      </c>
      <c r="B1213" s="3" t="str">
        <f t="shared" si="31"/>
        <v>WCat</v>
      </c>
      <c r="C1213" s="16"/>
      <c r="D1213" s="17"/>
      <c r="E1213" s="16"/>
      <c r="F1213" s="16"/>
      <c r="G1213" s="16" t="s">
        <v>12</v>
      </c>
      <c r="H1213" s="84" t="s">
        <v>407</v>
      </c>
      <c r="I1213" s="15" t="s">
        <v>12356</v>
      </c>
      <c r="J1213" s="8"/>
      <c r="K1213" s="7"/>
      <c r="L1213" s="179"/>
      <c r="M1213" s="277"/>
      <c r="N1213" s="126"/>
      <c r="AK1213" s="12"/>
      <c r="AL1213" s="12"/>
      <c r="AM1213" s="12"/>
      <c r="AN1213" s="12"/>
      <c r="AO1213" s="12"/>
      <c r="AP1213" s="12"/>
      <c r="AQ1213" s="12"/>
      <c r="AR1213" s="12"/>
      <c r="AS1213" s="12"/>
      <c r="AT1213" s="12"/>
      <c r="AU1213" s="12"/>
      <c r="AV1213" s="12"/>
      <c r="AW1213" s="12"/>
      <c r="AX1213" s="12"/>
      <c r="AY1213" s="12"/>
      <c r="AZ1213" s="12"/>
      <c r="BA1213" s="12"/>
      <c r="BB1213" s="12"/>
      <c r="BC1213" s="12"/>
      <c r="BD1213" s="12"/>
      <c r="BE1213" s="12"/>
      <c r="BF1213" s="12"/>
      <c r="BG1213" s="12"/>
      <c r="BH1213" s="12"/>
      <c r="BI1213" s="12"/>
      <c r="BJ1213" s="12"/>
      <c r="BK1213" s="12"/>
      <c r="BL1213" s="12"/>
      <c r="BM1213" s="12"/>
      <c r="BN1213" s="12"/>
      <c r="BO1213" s="12"/>
      <c r="BP1213" s="12"/>
      <c r="BQ1213" s="12"/>
      <c r="BR1213" s="12"/>
      <c r="BS1213" s="12"/>
      <c r="BT1213" s="12"/>
      <c r="BU1213" s="12"/>
      <c r="BV1213" s="12"/>
      <c r="BW1213" s="12"/>
      <c r="BX1213" s="12"/>
      <c r="BY1213" s="12"/>
      <c r="BZ1213" s="12"/>
      <c r="CA1213" s="12"/>
      <c r="CB1213" s="12"/>
      <c r="CC1213" s="12"/>
      <c r="CD1213" s="12"/>
      <c r="CE1213" s="12"/>
      <c r="CF1213" s="12"/>
      <c r="CG1213" s="12"/>
      <c r="CH1213" s="12"/>
      <c r="CI1213" s="12"/>
      <c r="CJ1213" s="12"/>
      <c r="CK1213" s="12"/>
      <c r="CL1213" s="12"/>
      <c r="CM1213" s="12"/>
      <c r="CN1213" s="12"/>
      <c r="CO1213" s="12"/>
      <c r="CP1213" s="12"/>
      <c r="CQ1213" s="12"/>
      <c r="CR1213" s="12"/>
      <c r="CS1213" s="12"/>
      <c r="CT1213" s="12"/>
      <c r="CU1213" s="12"/>
      <c r="CV1213" s="12"/>
      <c r="CW1213" s="12"/>
      <c r="CX1213" s="12"/>
      <c r="CY1213" s="12"/>
      <c r="CZ1213" s="12"/>
      <c r="DA1213" s="12"/>
      <c r="DB1213" s="12"/>
      <c r="DC1213" s="12"/>
      <c r="DD1213" s="12"/>
      <c r="DE1213" s="12"/>
      <c r="DF1213" s="12"/>
      <c r="DG1213" s="12"/>
      <c r="DH1213" s="12"/>
      <c r="DI1213" s="12"/>
      <c r="DJ1213" s="12"/>
      <c r="DK1213" s="12"/>
      <c r="DL1213" s="12"/>
      <c r="DM1213" s="12"/>
      <c r="DN1213" s="12"/>
      <c r="DO1213" s="12"/>
      <c r="DP1213" s="12"/>
      <c r="DQ1213" s="12"/>
      <c r="DR1213" s="12"/>
      <c r="DS1213" s="12"/>
      <c r="DT1213" s="12"/>
      <c r="DU1213" s="12"/>
      <c r="DV1213" s="12"/>
      <c r="DW1213" s="12"/>
      <c r="DX1213" s="12"/>
      <c r="DY1213" s="12"/>
      <c r="DZ1213" s="12"/>
      <c r="EA1213" s="12"/>
      <c r="EB1213" s="12"/>
      <c r="EC1213" s="12"/>
      <c r="ED1213" s="12"/>
      <c r="EE1213" s="12"/>
      <c r="EF1213" s="12"/>
      <c r="EG1213" s="12"/>
      <c r="EH1213" s="12"/>
      <c r="EI1213" s="12"/>
      <c r="EJ1213" s="12"/>
      <c r="EK1213" s="12"/>
      <c r="EL1213" s="12"/>
      <c r="EM1213" s="12"/>
      <c r="EN1213" s="12"/>
      <c r="EO1213" s="12"/>
      <c r="EP1213" s="12"/>
      <c r="EQ1213" s="12"/>
      <c r="ER1213" s="12"/>
      <c r="ES1213" s="12"/>
      <c r="ET1213" s="12"/>
      <c r="EU1213" s="12"/>
      <c r="EV1213" s="12"/>
      <c r="EW1213" s="12"/>
      <c r="EX1213" s="12"/>
      <c r="EY1213" s="12"/>
      <c r="EZ1213" s="12"/>
      <c r="FA1213" s="12"/>
      <c r="FB1213" s="12"/>
      <c r="FC1213" s="12"/>
      <c r="FD1213" s="12"/>
      <c r="FE1213" s="12"/>
      <c r="FF1213" s="12"/>
      <c r="FG1213" s="12"/>
      <c r="FH1213" s="12"/>
      <c r="FI1213" s="12"/>
      <c r="FJ1213" s="12"/>
      <c r="FK1213" s="12"/>
      <c r="FL1213" s="12"/>
      <c r="FM1213" s="12"/>
      <c r="FN1213" s="12"/>
      <c r="FO1213" s="12"/>
      <c r="FP1213" s="12"/>
      <c r="FQ1213" s="12"/>
      <c r="FR1213" s="12"/>
      <c r="FS1213" s="12"/>
      <c r="FT1213" s="12"/>
      <c r="FU1213" s="12"/>
      <c r="FV1213" s="12"/>
      <c r="FW1213" s="12"/>
      <c r="FX1213" s="12"/>
      <c r="FY1213" s="12"/>
      <c r="FZ1213" s="12"/>
      <c r="GA1213" s="12"/>
      <c r="GB1213" s="12"/>
      <c r="GC1213" s="12"/>
      <c r="GD1213" s="12"/>
      <c r="GE1213" s="12"/>
      <c r="GF1213" s="12"/>
      <c r="GG1213" s="12"/>
      <c r="GH1213" s="12"/>
      <c r="GI1213" s="12"/>
      <c r="GJ1213" s="12"/>
      <c r="GK1213" s="12"/>
      <c r="GL1213" s="12"/>
      <c r="GM1213" s="12"/>
      <c r="GN1213" s="12"/>
      <c r="GO1213" s="12"/>
      <c r="GP1213" s="12"/>
      <c r="GQ1213" s="12"/>
      <c r="GR1213" s="12"/>
      <c r="GS1213" s="12"/>
      <c r="GT1213" s="12"/>
      <c r="GU1213" s="12"/>
      <c r="GV1213" s="12"/>
      <c r="GW1213" s="12"/>
      <c r="GX1213" s="12"/>
      <c r="GY1213" s="12"/>
      <c r="GZ1213" s="12"/>
      <c r="HA1213" s="12"/>
      <c r="HB1213" s="12"/>
      <c r="HC1213" s="12"/>
      <c r="HD1213" s="12"/>
      <c r="HE1213" s="12"/>
      <c r="HF1213" s="12"/>
      <c r="HG1213" s="12"/>
      <c r="HH1213" s="12"/>
      <c r="HI1213" s="12"/>
      <c r="HJ1213" s="12"/>
      <c r="HK1213" s="12"/>
      <c r="HL1213" s="12"/>
      <c r="HM1213" s="12"/>
      <c r="HN1213" s="12"/>
      <c r="HO1213" s="12"/>
      <c r="HP1213" s="12"/>
      <c r="HQ1213" s="12"/>
      <c r="HR1213" s="12"/>
      <c r="HS1213" s="12"/>
      <c r="HT1213" s="12"/>
      <c r="HU1213" s="12"/>
      <c r="HV1213" s="12"/>
      <c r="HW1213" s="12"/>
      <c r="HX1213" s="12"/>
      <c r="HY1213" s="12"/>
      <c r="HZ1213" s="12"/>
      <c r="IA1213" s="12"/>
    </row>
    <row r="1214" spans="1:235" s="1" customFormat="1" ht="18" customHeight="1" x14ac:dyDescent="0.25">
      <c r="A1214" s="16" t="s">
        <v>12357</v>
      </c>
      <c r="B1214" s="3" t="str">
        <f t="shared" si="31"/>
        <v>WCat</v>
      </c>
      <c r="C1214" s="16"/>
      <c r="D1214" s="17"/>
      <c r="E1214" s="16"/>
      <c r="F1214" s="16"/>
      <c r="G1214" s="16" t="s">
        <v>12</v>
      </c>
      <c r="H1214" s="84" t="s">
        <v>407</v>
      </c>
      <c r="I1214" s="15" t="s">
        <v>12358</v>
      </c>
      <c r="J1214" s="16"/>
      <c r="K1214" s="18"/>
      <c r="L1214" s="179"/>
      <c r="M1214" s="277"/>
      <c r="N1214" s="126"/>
    </row>
    <row r="1215" spans="1:235" s="1" customFormat="1" ht="18" customHeight="1" x14ac:dyDescent="0.25">
      <c r="A1215" s="16" t="s">
        <v>12359</v>
      </c>
      <c r="B1215" s="3" t="str">
        <f t="shared" si="31"/>
        <v>WCat</v>
      </c>
      <c r="C1215" s="16"/>
      <c r="D1215" s="17"/>
      <c r="E1215" s="16"/>
      <c r="F1215" s="16"/>
      <c r="G1215" s="16" t="s">
        <v>12</v>
      </c>
      <c r="H1215" s="84" t="s">
        <v>407</v>
      </c>
      <c r="I1215" s="15" t="s">
        <v>12360</v>
      </c>
      <c r="J1215" s="8"/>
      <c r="K1215" s="7"/>
      <c r="L1215" s="179"/>
      <c r="M1215" s="277"/>
      <c r="N1215" s="126"/>
      <c r="AK1215" s="12"/>
      <c r="AL1215" s="12"/>
      <c r="AM1215" s="12"/>
      <c r="AN1215" s="12"/>
      <c r="AO1215" s="12"/>
      <c r="AP1215" s="12"/>
      <c r="AQ1215" s="12"/>
      <c r="AR1215" s="12"/>
      <c r="AS1215" s="12"/>
      <c r="AT1215" s="12"/>
      <c r="AU1215" s="12"/>
      <c r="AV1215" s="12"/>
      <c r="AW1215" s="12"/>
      <c r="AX1215" s="12"/>
      <c r="AY1215" s="12"/>
      <c r="AZ1215" s="12"/>
      <c r="BA1215" s="12"/>
      <c r="BB1215" s="12"/>
      <c r="BC1215" s="12"/>
      <c r="BD1215" s="12"/>
      <c r="BE1215" s="12"/>
      <c r="BF1215" s="12"/>
      <c r="BG1215" s="12"/>
      <c r="BH1215" s="12"/>
      <c r="BI1215" s="12"/>
      <c r="BJ1215" s="12"/>
      <c r="BK1215" s="12"/>
      <c r="BL1215" s="12"/>
      <c r="BM1215" s="12"/>
      <c r="BN1215" s="12"/>
      <c r="BO1215" s="12"/>
      <c r="BP1215" s="12"/>
      <c r="BQ1215" s="12"/>
      <c r="BR1215" s="12"/>
      <c r="BS1215" s="12"/>
      <c r="BT1215" s="12"/>
      <c r="BU1215" s="12"/>
      <c r="BV1215" s="12"/>
      <c r="BW1215" s="12"/>
      <c r="BX1215" s="12"/>
      <c r="BY1215" s="12"/>
      <c r="BZ1215" s="12"/>
      <c r="CA1215" s="12"/>
      <c r="CB1215" s="12"/>
      <c r="CC1215" s="12"/>
      <c r="CD1215" s="12"/>
      <c r="CE1215" s="12"/>
      <c r="CF1215" s="12"/>
      <c r="CG1215" s="12"/>
      <c r="CH1215" s="12"/>
      <c r="CI1215" s="12"/>
      <c r="CJ1215" s="12"/>
      <c r="CK1215" s="12"/>
      <c r="CL1215" s="12"/>
      <c r="CM1215" s="12"/>
      <c r="CN1215" s="12"/>
      <c r="CO1215" s="12"/>
      <c r="CP1215" s="12"/>
      <c r="CQ1215" s="12"/>
      <c r="CR1215" s="12"/>
      <c r="CS1215" s="12"/>
      <c r="CT1215" s="12"/>
      <c r="CU1215" s="12"/>
      <c r="CV1215" s="12"/>
      <c r="CW1215" s="12"/>
      <c r="CX1215" s="12"/>
      <c r="CY1215" s="12"/>
      <c r="CZ1215" s="12"/>
      <c r="DA1215" s="12"/>
      <c r="DB1215" s="12"/>
      <c r="DC1215" s="12"/>
      <c r="DD1215" s="12"/>
      <c r="DE1215" s="12"/>
      <c r="DF1215" s="12"/>
      <c r="DG1215" s="12"/>
      <c r="DH1215" s="12"/>
      <c r="DI1215" s="12"/>
      <c r="DJ1215" s="12"/>
      <c r="DK1215" s="12"/>
      <c r="DL1215" s="12"/>
      <c r="DM1215" s="12"/>
      <c r="DN1215" s="12"/>
      <c r="DO1215" s="12"/>
      <c r="DP1215" s="12"/>
      <c r="DQ1215" s="12"/>
      <c r="DR1215" s="12"/>
      <c r="DS1215" s="12"/>
      <c r="DT1215" s="12"/>
      <c r="DU1215" s="12"/>
      <c r="DV1215" s="12"/>
      <c r="DW1215" s="12"/>
      <c r="DX1215" s="12"/>
      <c r="DY1215" s="12"/>
      <c r="DZ1215" s="12"/>
      <c r="EA1215" s="12"/>
      <c r="EB1215" s="12"/>
      <c r="EC1215" s="12"/>
      <c r="ED1215" s="12"/>
      <c r="EE1215" s="12"/>
      <c r="EF1215" s="12"/>
      <c r="EG1215" s="12"/>
      <c r="EH1215" s="12"/>
      <c r="EI1215" s="12"/>
      <c r="EJ1215" s="12"/>
      <c r="EK1215" s="12"/>
      <c r="EL1215" s="12"/>
      <c r="EM1215" s="12"/>
      <c r="EN1215" s="12"/>
      <c r="EO1215" s="12"/>
      <c r="EP1215" s="12"/>
      <c r="EQ1215" s="12"/>
      <c r="ER1215" s="12"/>
      <c r="ES1215" s="12"/>
      <c r="ET1215" s="12"/>
      <c r="EU1215" s="12"/>
      <c r="EV1215" s="12"/>
      <c r="EW1215" s="12"/>
      <c r="EX1215" s="12"/>
      <c r="EY1215" s="12"/>
      <c r="EZ1215" s="12"/>
      <c r="FA1215" s="12"/>
      <c r="FB1215" s="12"/>
      <c r="FC1215" s="12"/>
      <c r="FD1215" s="12"/>
      <c r="FE1215" s="12"/>
      <c r="FF1215" s="12"/>
      <c r="FG1215" s="12"/>
      <c r="FH1215" s="12"/>
      <c r="FI1215" s="12"/>
      <c r="FJ1215" s="12"/>
      <c r="FK1215" s="12"/>
      <c r="FL1215" s="12"/>
      <c r="FM1215" s="12"/>
      <c r="FN1215" s="12"/>
      <c r="FO1215" s="12"/>
      <c r="FP1215" s="12"/>
      <c r="FQ1215" s="12"/>
      <c r="FR1215" s="12"/>
      <c r="FS1215" s="12"/>
      <c r="FT1215" s="12"/>
      <c r="FU1215" s="12"/>
      <c r="FV1215" s="12"/>
      <c r="FW1215" s="12"/>
      <c r="FX1215" s="12"/>
      <c r="FY1215" s="12"/>
      <c r="FZ1215" s="12"/>
      <c r="GA1215" s="12"/>
      <c r="GB1215" s="12"/>
      <c r="GC1215" s="12"/>
      <c r="GD1215" s="12"/>
      <c r="GE1215" s="12"/>
      <c r="GF1215" s="12"/>
      <c r="GG1215" s="12"/>
      <c r="GH1215" s="12"/>
      <c r="GI1215" s="12"/>
      <c r="GJ1215" s="12"/>
      <c r="GK1215" s="12"/>
      <c r="GL1215" s="12"/>
      <c r="GM1215" s="12"/>
      <c r="GN1215" s="12"/>
      <c r="GO1215" s="12"/>
      <c r="GP1215" s="12"/>
      <c r="GQ1215" s="12"/>
      <c r="GR1215" s="12"/>
      <c r="GS1215" s="12"/>
      <c r="GT1215" s="12"/>
      <c r="GU1215" s="12"/>
      <c r="GV1215" s="12"/>
      <c r="GW1215" s="12"/>
      <c r="GX1215" s="12"/>
      <c r="GY1215" s="12"/>
      <c r="GZ1215" s="12"/>
      <c r="HA1215" s="12"/>
      <c r="HB1215" s="12"/>
      <c r="HC1215" s="12"/>
      <c r="HD1215" s="12"/>
      <c r="HE1215" s="12"/>
      <c r="HF1215" s="12"/>
      <c r="HG1215" s="12"/>
      <c r="HH1215" s="12"/>
      <c r="HI1215" s="12"/>
      <c r="HJ1215" s="12"/>
      <c r="HK1215" s="12"/>
      <c r="HL1215" s="12"/>
      <c r="HM1215" s="12"/>
      <c r="HN1215" s="12"/>
      <c r="HO1215" s="12"/>
      <c r="HP1215" s="12"/>
      <c r="HQ1215" s="12"/>
      <c r="HR1215" s="12"/>
      <c r="HS1215" s="12"/>
      <c r="HT1215" s="12"/>
      <c r="HU1215" s="12"/>
      <c r="HV1215" s="12"/>
      <c r="HW1215" s="12"/>
      <c r="HX1215" s="12"/>
      <c r="HY1215" s="12"/>
      <c r="HZ1215" s="12"/>
      <c r="IA1215" s="12"/>
    </row>
    <row r="1216" spans="1:235" s="1" customFormat="1" ht="18" customHeight="1" x14ac:dyDescent="0.25">
      <c r="A1216" s="16" t="s">
        <v>12361</v>
      </c>
      <c r="B1216" s="3" t="str">
        <f t="shared" si="31"/>
        <v>WCat</v>
      </c>
      <c r="C1216" s="16"/>
      <c r="D1216" s="17" t="s">
        <v>12362</v>
      </c>
      <c r="E1216" s="3" t="str">
        <f>HYPERLINK(CONCATENATE("http://www.worldcat.org/search?q=",D1216),"WCat")</f>
        <v>WCat</v>
      </c>
      <c r="F1216" s="16"/>
      <c r="G1216" s="16" t="s">
        <v>12</v>
      </c>
      <c r="H1216" s="84" t="s">
        <v>407</v>
      </c>
      <c r="I1216" s="15" t="s">
        <v>12363</v>
      </c>
      <c r="J1216" s="8"/>
      <c r="K1216" s="7"/>
      <c r="L1216" s="179"/>
      <c r="M1216" s="277"/>
      <c r="N1216" s="126"/>
    </row>
    <row r="1217" spans="1:235" s="1" customFormat="1" ht="18" customHeight="1" x14ac:dyDescent="0.25">
      <c r="A1217" s="16" t="s">
        <v>12364</v>
      </c>
      <c r="B1217" s="3" t="str">
        <f t="shared" si="31"/>
        <v>WCat</v>
      </c>
      <c r="C1217" s="16"/>
      <c r="D1217" s="17"/>
      <c r="E1217" s="16"/>
      <c r="F1217" s="16"/>
      <c r="G1217" s="16" t="s">
        <v>12</v>
      </c>
      <c r="H1217" s="84" t="s">
        <v>407</v>
      </c>
      <c r="I1217" s="15" t="s">
        <v>12365</v>
      </c>
      <c r="J1217" s="8"/>
      <c r="K1217" s="7"/>
      <c r="L1217" s="179"/>
      <c r="M1217" s="277"/>
      <c r="N1217" s="126"/>
    </row>
    <row r="1218" spans="1:235" s="1" customFormat="1" ht="18" customHeight="1" x14ac:dyDescent="0.25">
      <c r="A1218" s="16" t="s">
        <v>12366</v>
      </c>
      <c r="B1218" s="3" t="str">
        <f t="shared" si="31"/>
        <v>WCat</v>
      </c>
      <c r="C1218" s="16"/>
      <c r="D1218" s="17"/>
      <c r="E1218" s="16"/>
      <c r="F1218" s="16"/>
      <c r="G1218" s="16" t="s">
        <v>12</v>
      </c>
      <c r="H1218" s="84" t="s">
        <v>407</v>
      </c>
      <c r="I1218" s="15" t="s">
        <v>12367</v>
      </c>
      <c r="J1218" s="8"/>
      <c r="K1218" s="7"/>
      <c r="L1218" s="179"/>
      <c r="M1218" s="277"/>
      <c r="N1218" s="126"/>
    </row>
    <row r="1219" spans="1:235" s="1" customFormat="1" ht="18" customHeight="1" x14ac:dyDescent="0.25">
      <c r="A1219" s="16" t="s">
        <v>12368</v>
      </c>
      <c r="B1219" s="3" t="str">
        <f t="shared" si="31"/>
        <v>WCat</v>
      </c>
      <c r="C1219" s="16"/>
      <c r="D1219" s="17"/>
      <c r="E1219" s="16"/>
      <c r="F1219" s="16"/>
      <c r="G1219" s="16" t="s">
        <v>12</v>
      </c>
      <c r="H1219" s="84" t="s">
        <v>407</v>
      </c>
      <c r="I1219" s="15" t="s">
        <v>12369</v>
      </c>
      <c r="J1219" s="8"/>
      <c r="K1219" s="7"/>
      <c r="L1219" s="179"/>
      <c r="M1219" s="277"/>
      <c r="N1219" s="126"/>
      <c r="AK1219" s="12"/>
      <c r="AL1219" s="12"/>
      <c r="AM1219" s="12"/>
      <c r="AN1219" s="12"/>
      <c r="AO1219" s="12"/>
      <c r="AP1219" s="12"/>
      <c r="AQ1219" s="12"/>
      <c r="AR1219" s="12"/>
      <c r="AS1219" s="12"/>
      <c r="AT1219" s="12"/>
      <c r="AU1219" s="12"/>
      <c r="AV1219" s="12"/>
      <c r="AW1219" s="12"/>
      <c r="AX1219" s="12"/>
      <c r="AY1219" s="12"/>
      <c r="AZ1219" s="12"/>
      <c r="BA1219" s="12"/>
      <c r="BB1219" s="12"/>
      <c r="BC1219" s="12"/>
      <c r="BD1219" s="12"/>
      <c r="BE1219" s="12"/>
      <c r="BF1219" s="12"/>
      <c r="BG1219" s="12"/>
      <c r="BH1219" s="12"/>
      <c r="BI1219" s="12"/>
      <c r="BJ1219" s="12"/>
      <c r="BK1219" s="12"/>
      <c r="BL1219" s="12"/>
      <c r="BM1219" s="12"/>
      <c r="BN1219" s="12"/>
      <c r="BO1219" s="12"/>
      <c r="BP1219" s="12"/>
      <c r="BQ1219" s="12"/>
      <c r="BR1219" s="12"/>
      <c r="BS1219" s="12"/>
      <c r="BT1219" s="12"/>
      <c r="BU1219" s="12"/>
      <c r="BV1219" s="12"/>
      <c r="BW1219" s="12"/>
      <c r="BX1219" s="12"/>
      <c r="BY1219" s="12"/>
      <c r="BZ1219" s="12"/>
      <c r="CA1219" s="12"/>
      <c r="CB1219" s="12"/>
      <c r="CC1219" s="12"/>
      <c r="CD1219" s="12"/>
      <c r="CE1219" s="12"/>
      <c r="CF1219" s="12"/>
      <c r="CG1219" s="12"/>
      <c r="CH1219" s="12"/>
      <c r="CI1219" s="12"/>
      <c r="CJ1219" s="12"/>
      <c r="CK1219" s="12"/>
      <c r="CL1219" s="12"/>
      <c r="CM1219" s="12"/>
      <c r="CN1219" s="12"/>
      <c r="CO1219" s="12"/>
      <c r="CP1219" s="12"/>
      <c r="CQ1219" s="12"/>
      <c r="CR1219" s="12"/>
      <c r="CS1219" s="12"/>
      <c r="CT1219" s="12"/>
      <c r="CU1219" s="12"/>
      <c r="CV1219" s="12"/>
      <c r="CW1219" s="12"/>
      <c r="CX1219" s="12"/>
      <c r="CY1219" s="12"/>
      <c r="CZ1219" s="12"/>
      <c r="DA1219" s="12"/>
      <c r="DB1219" s="12"/>
      <c r="DC1219" s="12"/>
      <c r="DD1219" s="12"/>
      <c r="DE1219" s="12"/>
      <c r="DF1219" s="12"/>
      <c r="DG1219" s="12"/>
      <c r="DH1219" s="12"/>
      <c r="DI1219" s="12"/>
      <c r="DJ1219" s="12"/>
      <c r="DK1219" s="12"/>
      <c r="DL1219" s="12"/>
      <c r="DM1219" s="12"/>
      <c r="DN1219" s="12"/>
      <c r="DO1219" s="12"/>
      <c r="DP1219" s="12"/>
      <c r="DQ1219" s="12"/>
      <c r="DR1219" s="12"/>
      <c r="DS1219" s="12"/>
      <c r="DT1219" s="12"/>
      <c r="DU1219" s="12"/>
      <c r="DV1219" s="12"/>
      <c r="DW1219" s="12"/>
      <c r="DX1219" s="12"/>
      <c r="DY1219" s="12"/>
      <c r="DZ1219" s="12"/>
      <c r="EA1219" s="12"/>
      <c r="EB1219" s="12"/>
      <c r="EC1219" s="12"/>
      <c r="ED1219" s="12"/>
      <c r="EE1219" s="12"/>
      <c r="EF1219" s="12"/>
      <c r="EG1219" s="12"/>
      <c r="EH1219" s="12"/>
      <c r="EI1219" s="12"/>
      <c r="EJ1219" s="12"/>
      <c r="EK1219" s="12"/>
      <c r="EL1219" s="12"/>
      <c r="EM1219" s="12"/>
      <c r="EN1219" s="12"/>
      <c r="EO1219" s="12"/>
      <c r="EP1219" s="12"/>
      <c r="EQ1219" s="12"/>
      <c r="ER1219" s="12"/>
      <c r="ES1219" s="12"/>
      <c r="ET1219" s="12"/>
      <c r="EU1219" s="12"/>
      <c r="EV1219" s="12"/>
      <c r="EW1219" s="12"/>
      <c r="EX1219" s="12"/>
      <c r="EY1219" s="12"/>
      <c r="EZ1219" s="12"/>
      <c r="FA1219" s="12"/>
      <c r="FB1219" s="12"/>
      <c r="FC1219" s="12"/>
      <c r="FD1219" s="12"/>
      <c r="FE1219" s="12"/>
      <c r="FF1219" s="12"/>
      <c r="FG1219" s="12"/>
      <c r="FH1219" s="12"/>
      <c r="FI1219" s="12"/>
      <c r="FJ1219" s="12"/>
      <c r="FK1219" s="12"/>
      <c r="FL1219" s="12"/>
      <c r="FM1219" s="12"/>
      <c r="FN1219" s="12"/>
      <c r="FO1219" s="12"/>
      <c r="FP1219" s="12"/>
      <c r="FQ1219" s="12"/>
      <c r="FR1219" s="12"/>
      <c r="FS1219" s="12"/>
      <c r="FT1219" s="12"/>
      <c r="FU1219" s="12"/>
      <c r="FV1219" s="12"/>
      <c r="FW1219" s="12"/>
      <c r="FX1219" s="12"/>
      <c r="FY1219" s="12"/>
      <c r="FZ1219" s="12"/>
      <c r="GA1219" s="12"/>
      <c r="GB1219" s="12"/>
      <c r="GC1219" s="12"/>
      <c r="GD1219" s="12"/>
      <c r="GE1219" s="12"/>
      <c r="GF1219" s="12"/>
      <c r="GG1219" s="12"/>
      <c r="GH1219" s="12"/>
      <c r="GI1219" s="12"/>
      <c r="GJ1219" s="12"/>
      <c r="GK1219" s="12"/>
      <c r="GL1219" s="12"/>
      <c r="GM1219" s="12"/>
      <c r="GN1219" s="12"/>
      <c r="GO1219" s="12"/>
      <c r="GP1219" s="12"/>
      <c r="GQ1219" s="12"/>
      <c r="GR1219" s="12"/>
      <c r="GS1219" s="12"/>
      <c r="GT1219" s="12"/>
      <c r="GU1219" s="12"/>
      <c r="GV1219" s="12"/>
      <c r="GW1219" s="12"/>
      <c r="GX1219" s="12"/>
      <c r="GY1219" s="12"/>
      <c r="GZ1219" s="12"/>
      <c r="HA1219" s="12"/>
      <c r="HB1219" s="12"/>
      <c r="HC1219" s="12"/>
      <c r="HD1219" s="12"/>
      <c r="HE1219" s="12"/>
      <c r="HF1219" s="12"/>
      <c r="HG1219" s="12"/>
      <c r="HH1219" s="12"/>
      <c r="HI1219" s="12"/>
      <c r="HJ1219" s="12"/>
      <c r="HK1219" s="12"/>
      <c r="HL1219" s="12"/>
      <c r="HM1219" s="12"/>
      <c r="HN1219" s="12"/>
      <c r="HO1219" s="12"/>
      <c r="HP1219" s="12"/>
      <c r="HQ1219" s="12"/>
      <c r="HR1219" s="12"/>
      <c r="HS1219" s="12"/>
      <c r="HT1219" s="12"/>
      <c r="HU1219" s="12"/>
      <c r="HV1219" s="12"/>
      <c r="HW1219" s="12"/>
      <c r="HX1219" s="12"/>
      <c r="HY1219" s="12"/>
      <c r="HZ1219" s="12"/>
      <c r="IA1219" s="12"/>
    </row>
    <row r="1220" spans="1:235" s="1" customFormat="1" ht="18" customHeight="1" x14ac:dyDescent="0.25">
      <c r="A1220" s="16" t="s">
        <v>12370</v>
      </c>
      <c r="B1220" s="3" t="str">
        <f t="shared" si="31"/>
        <v>WCat</v>
      </c>
      <c r="C1220" s="16"/>
      <c r="D1220" s="17" t="s">
        <v>12371</v>
      </c>
      <c r="E1220" s="3" t="str">
        <f>HYPERLINK(CONCATENATE("http://www.worldcat.org/search?q=",D1220),"WCat")</f>
        <v>WCat</v>
      </c>
      <c r="F1220" s="16"/>
      <c r="G1220" s="16" t="s">
        <v>12</v>
      </c>
      <c r="H1220" s="84" t="s">
        <v>407</v>
      </c>
      <c r="I1220" s="15" t="s">
        <v>12372</v>
      </c>
      <c r="J1220" s="8"/>
      <c r="K1220" s="15"/>
      <c r="L1220" s="179"/>
      <c r="M1220" s="277"/>
      <c r="N1220" s="126"/>
      <c r="AK1220" s="12"/>
      <c r="AL1220" s="12"/>
      <c r="AM1220" s="12"/>
      <c r="AN1220" s="12"/>
      <c r="AO1220" s="12"/>
      <c r="AP1220" s="12"/>
      <c r="AQ1220" s="12"/>
      <c r="AR1220" s="12"/>
      <c r="AS1220" s="12"/>
      <c r="AT1220" s="12"/>
      <c r="AU1220" s="12"/>
      <c r="AV1220" s="12"/>
      <c r="AW1220" s="12"/>
      <c r="AX1220" s="12"/>
      <c r="AY1220" s="12"/>
      <c r="AZ1220" s="12"/>
      <c r="BA1220" s="12"/>
      <c r="BB1220" s="12"/>
      <c r="BC1220" s="12"/>
      <c r="BD1220" s="12"/>
      <c r="BE1220" s="12"/>
      <c r="BF1220" s="12"/>
      <c r="BG1220" s="12"/>
      <c r="BH1220" s="12"/>
      <c r="BI1220" s="12"/>
      <c r="BJ1220" s="12"/>
      <c r="BK1220" s="12"/>
      <c r="BL1220" s="12"/>
      <c r="BM1220" s="12"/>
      <c r="BN1220" s="12"/>
      <c r="BO1220" s="12"/>
      <c r="BP1220" s="12"/>
      <c r="BQ1220" s="12"/>
      <c r="BR1220" s="12"/>
      <c r="BS1220" s="12"/>
      <c r="BT1220" s="12"/>
      <c r="BU1220" s="12"/>
      <c r="BV1220" s="12"/>
      <c r="BW1220" s="12"/>
      <c r="BX1220" s="12"/>
      <c r="BY1220" s="12"/>
      <c r="BZ1220" s="12"/>
      <c r="CA1220" s="12"/>
      <c r="CB1220" s="12"/>
      <c r="CC1220" s="12"/>
      <c r="CD1220" s="12"/>
      <c r="CE1220" s="12"/>
      <c r="CF1220" s="12"/>
      <c r="CG1220" s="12"/>
      <c r="CH1220" s="12"/>
      <c r="CI1220" s="12"/>
      <c r="CJ1220" s="12"/>
      <c r="CK1220" s="12"/>
      <c r="CL1220" s="12"/>
      <c r="CM1220" s="12"/>
      <c r="CN1220" s="12"/>
      <c r="CO1220" s="12"/>
      <c r="CP1220" s="12"/>
      <c r="CQ1220" s="12"/>
      <c r="CR1220" s="12"/>
      <c r="CS1220" s="12"/>
      <c r="CT1220" s="12"/>
      <c r="CU1220" s="12"/>
      <c r="CV1220" s="12"/>
      <c r="CW1220" s="12"/>
      <c r="CX1220" s="12"/>
      <c r="CY1220" s="12"/>
      <c r="CZ1220" s="12"/>
      <c r="DA1220" s="12"/>
      <c r="DB1220" s="12"/>
      <c r="DC1220" s="12"/>
      <c r="DD1220" s="12"/>
      <c r="DE1220" s="12"/>
      <c r="DF1220" s="12"/>
      <c r="DG1220" s="12"/>
      <c r="DH1220" s="12"/>
      <c r="DI1220" s="12"/>
      <c r="DJ1220" s="12"/>
      <c r="DK1220" s="12"/>
      <c r="DL1220" s="12"/>
      <c r="DM1220" s="12"/>
      <c r="DN1220" s="12"/>
      <c r="DO1220" s="12"/>
      <c r="DP1220" s="12"/>
      <c r="DQ1220" s="12"/>
      <c r="DR1220" s="12"/>
      <c r="DS1220" s="12"/>
      <c r="DT1220" s="12"/>
      <c r="DU1220" s="12"/>
      <c r="DV1220" s="12"/>
      <c r="DW1220" s="12"/>
      <c r="DX1220" s="12"/>
      <c r="DY1220" s="12"/>
      <c r="DZ1220" s="12"/>
      <c r="EA1220" s="12"/>
      <c r="EB1220" s="12"/>
      <c r="EC1220" s="12"/>
      <c r="ED1220" s="12"/>
      <c r="EE1220" s="12"/>
      <c r="EF1220" s="12"/>
      <c r="EG1220" s="12"/>
      <c r="EH1220" s="12"/>
      <c r="EI1220" s="12"/>
      <c r="EJ1220" s="12"/>
      <c r="EK1220" s="12"/>
      <c r="EL1220" s="12"/>
      <c r="EM1220" s="12"/>
      <c r="EN1220" s="12"/>
      <c r="EO1220" s="12"/>
      <c r="EP1220" s="12"/>
      <c r="EQ1220" s="12"/>
      <c r="ER1220" s="12"/>
      <c r="ES1220" s="12"/>
      <c r="ET1220" s="12"/>
      <c r="EU1220" s="12"/>
      <c r="EV1220" s="12"/>
      <c r="EW1220" s="12"/>
      <c r="EX1220" s="12"/>
      <c r="EY1220" s="12"/>
      <c r="EZ1220" s="12"/>
      <c r="FA1220" s="12"/>
      <c r="FB1220" s="12"/>
      <c r="FC1220" s="12"/>
      <c r="FD1220" s="12"/>
      <c r="FE1220" s="12"/>
      <c r="FF1220" s="12"/>
      <c r="FG1220" s="12"/>
      <c r="FH1220" s="12"/>
      <c r="FI1220" s="12"/>
      <c r="FJ1220" s="12"/>
      <c r="FK1220" s="12"/>
      <c r="FL1220" s="12"/>
      <c r="FM1220" s="12"/>
      <c r="FN1220" s="12"/>
      <c r="FO1220" s="12"/>
      <c r="FP1220" s="12"/>
      <c r="FQ1220" s="12"/>
      <c r="FR1220" s="12"/>
      <c r="FS1220" s="12"/>
      <c r="FT1220" s="12"/>
      <c r="FU1220" s="12"/>
      <c r="FV1220" s="12"/>
      <c r="FW1220" s="12"/>
      <c r="FX1220" s="12"/>
      <c r="FY1220" s="12"/>
      <c r="FZ1220" s="12"/>
      <c r="GA1220" s="12"/>
      <c r="GB1220" s="12"/>
      <c r="GC1220" s="12"/>
      <c r="GD1220" s="12"/>
      <c r="GE1220" s="12"/>
      <c r="GF1220" s="12"/>
      <c r="GG1220" s="12"/>
      <c r="GH1220" s="12"/>
      <c r="GI1220" s="12"/>
      <c r="GJ1220" s="12"/>
      <c r="GK1220" s="12"/>
      <c r="GL1220" s="12"/>
      <c r="GM1220" s="12"/>
      <c r="GN1220" s="12"/>
      <c r="GO1220" s="12"/>
      <c r="GP1220" s="12"/>
      <c r="GQ1220" s="12"/>
      <c r="GR1220" s="12"/>
      <c r="GS1220" s="12"/>
      <c r="GT1220" s="12"/>
      <c r="GU1220" s="12"/>
      <c r="GV1220" s="12"/>
      <c r="GW1220" s="12"/>
      <c r="GX1220" s="12"/>
      <c r="GY1220" s="12"/>
      <c r="GZ1220" s="12"/>
      <c r="HA1220" s="12"/>
      <c r="HB1220" s="12"/>
      <c r="HC1220" s="12"/>
      <c r="HD1220" s="12"/>
      <c r="HE1220" s="12"/>
      <c r="HF1220" s="12"/>
      <c r="HG1220" s="12"/>
      <c r="HH1220" s="12"/>
      <c r="HI1220" s="12"/>
      <c r="HJ1220" s="12"/>
      <c r="HK1220" s="12"/>
      <c r="HL1220" s="12"/>
      <c r="HM1220" s="12"/>
      <c r="HN1220" s="12"/>
      <c r="HO1220" s="12"/>
      <c r="HP1220" s="12"/>
      <c r="HQ1220" s="12"/>
      <c r="HR1220" s="12"/>
      <c r="HS1220" s="12"/>
      <c r="HT1220" s="12"/>
      <c r="HU1220" s="12"/>
      <c r="HV1220" s="12"/>
      <c r="HW1220" s="12"/>
      <c r="HX1220" s="12"/>
      <c r="HY1220" s="12"/>
      <c r="HZ1220" s="12"/>
      <c r="IA1220" s="12"/>
    </row>
    <row r="1221" spans="1:235" s="1" customFormat="1" ht="18" customHeight="1" x14ac:dyDescent="0.25">
      <c r="A1221" s="16" t="s">
        <v>12373</v>
      </c>
      <c r="B1221" s="3" t="str">
        <f t="shared" si="31"/>
        <v>WCat</v>
      </c>
      <c r="C1221" s="16"/>
      <c r="D1221" s="17"/>
      <c r="E1221" s="16"/>
      <c r="F1221" s="16"/>
      <c r="G1221" s="16" t="s">
        <v>12</v>
      </c>
      <c r="H1221" s="84" t="s">
        <v>407</v>
      </c>
      <c r="I1221" s="15" t="s">
        <v>12374</v>
      </c>
      <c r="J1221" s="8"/>
      <c r="K1221" s="7"/>
      <c r="L1221" s="179"/>
      <c r="M1221" s="277"/>
      <c r="N1221" s="126"/>
      <c r="AK1221" s="12"/>
      <c r="AL1221" s="12"/>
      <c r="AM1221" s="12"/>
      <c r="AN1221" s="12"/>
      <c r="AO1221" s="12"/>
      <c r="AP1221" s="12"/>
      <c r="AQ1221" s="12"/>
      <c r="AR1221" s="12"/>
      <c r="AS1221" s="12"/>
      <c r="AT1221" s="12"/>
      <c r="AU1221" s="12"/>
      <c r="AV1221" s="12"/>
      <c r="AW1221" s="12"/>
      <c r="AX1221" s="12"/>
      <c r="AY1221" s="12"/>
      <c r="AZ1221" s="12"/>
      <c r="BA1221" s="12"/>
      <c r="BB1221" s="12"/>
      <c r="BC1221" s="12"/>
      <c r="BD1221" s="12"/>
      <c r="BE1221" s="12"/>
      <c r="BF1221" s="12"/>
      <c r="BG1221" s="12"/>
      <c r="BH1221" s="12"/>
      <c r="BI1221" s="12"/>
      <c r="BJ1221" s="12"/>
      <c r="BK1221" s="12"/>
      <c r="BL1221" s="12"/>
      <c r="BM1221" s="12"/>
      <c r="BN1221" s="12"/>
      <c r="BO1221" s="12"/>
      <c r="BP1221" s="12"/>
      <c r="BQ1221" s="12"/>
      <c r="BR1221" s="12"/>
      <c r="BS1221" s="12"/>
      <c r="BT1221" s="12"/>
      <c r="BU1221" s="12"/>
      <c r="BV1221" s="12"/>
      <c r="BW1221" s="12"/>
      <c r="BX1221" s="12"/>
      <c r="BY1221" s="12"/>
      <c r="BZ1221" s="12"/>
      <c r="CA1221" s="12"/>
      <c r="CB1221" s="12"/>
      <c r="CC1221" s="12"/>
      <c r="CD1221" s="12"/>
      <c r="CE1221" s="12"/>
      <c r="CF1221" s="12"/>
      <c r="CG1221" s="12"/>
      <c r="CH1221" s="12"/>
      <c r="CI1221" s="12"/>
      <c r="CJ1221" s="12"/>
      <c r="CK1221" s="12"/>
      <c r="CL1221" s="12"/>
      <c r="CM1221" s="12"/>
      <c r="CN1221" s="12"/>
      <c r="CO1221" s="12"/>
      <c r="CP1221" s="12"/>
      <c r="CQ1221" s="12"/>
      <c r="CR1221" s="12"/>
      <c r="CS1221" s="12"/>
      <c r="CT1221" s="12"/>
      <c r="CU1221" s="12"/>
      <c r="CV1221" s="12"/>
      <c r="CW1221" s="12"/>
      <c r="CX1221" s="12"/>
      <c r="CY1221" s="12"/>
      <c r="CZ1221" s="12"/>
      <c r="DA1221" s="12"/>
      <c r="DB1221" s="12"/>
      <c r="DC1221" s="12"/>
      <c r="DD1221" s="12"/>
      <c r="DE1221" s="12"/>
      <c r="DF1221" s="12"/>
      <c r="DG1221" s="12"/>
      <c r="DH1221" s="12"/>
      <c r="DI1221" s="12"/>
      <c r="DJ1221" s="12"/>
      <c r="DK1221" s="12"/>
      <c r="DL1221" s="12"/>
      <c r="DM1221" s="12"/>
      <c r="DN1221" s="12"/>
      <c r="DO1221" s="12"/>
      <c r="DP1221" s="12"/>
      <c r="DQ1221" s="12"/>
      <c r="DR1221" s="12"/>
      <c r="DS1221" s="12"/>
      <c r="DT1221" s="12"/>
      <c r="DU1221" s="12"/>
      <c r="DV1221" s="12"/>
      <c r="DW1221" s="12"/>
      <c r="DX1221" s="12"/>
      <c r="DY1221" s="12"/>
      <c r="DZ1221" s="12"/>
      <c r="EA1221" s="12"/>
      <c r="EB1221" s="12"/>
      <c r="EC1221" s="12"/>
      <c r="ED1221" s="12"/>
      <c r="EE1221" s="12"/>
      <c r="EF1221" s="12"/>
      <c r="EG1221" s="12"/>
      <c r="EH1221" s="12"/>
      <c r="EI1221" s="12"/>
      <c r="EJ1221" s="12"/>
      <c r="EK1221" s="12"/>
      <c r="EL1221" s="12"/>
      <c r="EM1221" s="12"/>
      <c r="EN1221" s="12"/>
      <c r="EO1221" s="12"/>
      <c r="EP1221" s="12"/>
      <c r="EQ1221" s="12"/>
      <c r="ER1221" s="12"/>
      <c r="ES1221" s="12"/>
      <c r="ET1221" s="12"/>
      <c r="EU1221" s="12"/>
      <c r="EV1221" s="12"/>
      <c r="EW1221" s="12"/>
      <c r="EX1221" s="12"/>
      <c r="EY1221" s="12"/>
      <c r="EZ1221" s="12"/>
      <c r="FA1221" s="12"/>
      <c r="FB1221" s="12"/>
      <c r="FC1221" s="12"/>
      <c r="FD1221" s="12"/>
      <c r="FE1221" s="12"/>
      <c r="FF1221" s="12"/>
      <c r="FG1221" s="12"/>
      <c r="FH1221" s="12"/>
      <c r="FI1221" s="12"/>
      <c r="FJ1221" s="12"/>
      <c r="FK1221" s="12"/>
      <c r="FL1221" s="12"/>
      <c r="FM1221" s="12"/>
      <c r="FN1221" s="12"/>
      <c r="FO1221" s="12"/>
      <c r="FP1221" s="12"/>
      <c r="FQ1221" s="12"/>
      <c r="FR1221" s="12"/>
      <c r="FS1221" s="12"/>
      <c r="FT1221" s="12"/>
      <c r="FU1221" s="12"/>
      <c r="FV1221" s="12"/>
      <c r="FW1221" s="12"/>
      <c r="FX1221" s="12"/>
      <c r="FY1221" s="12"/>
      <c r="FZ1221" s="12"/>
      <c r="GA1221" s="12"/>
      <c r="GB1221" s="12"/>
      <c r="GC1221" s="12"/>
      <c r="GD1221" s="12"/>
      <c r="GE1221" s="12"/>
      <c r="GF1221" s="12"/>
      <c r="GG1221" s="12"/>
      <c r="GH1221" s="12"/>
      <c r="GI1221" s="12"/>
      <c r="GJ1221" s="12"/>
      <c r="GK1221" s="12"/>
      <c r="GL1221" s="12"/>
      <c r="GM1221" s="12"/>
      <c r="GN1221" s="12"/>
      <c r="GO1221" s="12"/>
      <c r="GP1221" s="12"/>
      <c r="GQ1221" s="12"/>
      <c r="GR1221" s="12"/>
      <c r="GS1221" s="12"/>
      <c r="GT1221" s="12"/>
      <c r="GU1221" s="12"/>
      <c r="GV1221" s="12"/>
      <c r="GW1221" s="12"/>
      <c r="GX1221" s="12"/>
      <c r="GY1221" s="12"/>
      <c r="GZ1221" s="12"/>
      <c r="HA1221" s="12"/>
      <c r="HB1221" s="12"/>
      <c r="HC1221" s="12"/>
      <c r="HD1221" s="12"/>
      <c r="HE1221" s="12"/>
      <c r="HF1221" s="12"/>
      <c r="HG1221" s="12"/>
      <c r="HH1221" s="12"/>
      <c r="HI1221" s="12"/>
      <c r="HJ1221" s="12"/>
      <c r="HK1221" s="12"/>
      <c r="HL1221" s="12"/>
      <c r="HM1221" s="12"/>
      <c r="HN1221" s="12"/>
      <c r="HO1221" s="12"/>
      <c r="HP1221" s="12"/>
      <c r="HQ1221" s="12"/>
      <c r="HR1221" s="12"/>
      <c r="HS1221" s="12"/>
      <c r="HT1221" s="12"/>
      <c r="HU1221" s="12"/>
      <c r="HV1221" s="12"/>
      <c r="HW1221" s="12"/>
      <c r="HX1221" s="12"/>
      <c r="HY1221" s="12"/>
      <c r="HZ1221" s="12"/>
      <c r="IA1221" s="12"/>
    </row>
    <row r="1222" spans="1:235" s="1" customFormat="1" ht="18" customHeight="1" x14ac:dyDescent="0.25">
      <c r="A1222" s="16" t="s">
        <v>12375</v>
      </c>
      <c r="B1222" s="3" t="str">
        <f t="shared" si="31"/>
        <v>WCat</v>
      </c>
      <c r="C1222" s="16"/>
      <c r="D1222" s="17"/>
      <c r="E1222" s="16"/>
      <c r="F1222" s="16"/>
      <c r="G1222" s="16" t="s">
        <v>12</v>
      </c>
      <c r="H1222" s="84" t="s">
        <v>407</v>
      </c>
      <c r="I1222" s="15" t="s">
        <v>12376</v>
      </c>
      <c r="J1222" s="13"/>
      <c r="K1222" s="14"/>
      <c r="L1222" s="179"/>
      <c r="M1222" s="277"/>
      <c r="N1222" s="126"/>
    </row>
    <row r="1223" spans="1:235" s="1" customFormat="1" ht="18" customHeight="1" x14ac:dyDescent="0.25">
      <c r="A1223" s="16" t="s">
        <v>12377</v>
      </c>
      <c r="B1223" s="3" t="str">
        <f t="shared" si="31"/>
        <v>WCat</v>
      </c>
      <c r="C1223" s="16"/>
      <c r="D1223" s="17" t="s">
        <v>12378</v>
      </c>
      <c r="E1223" s="3" t="str">
        <f>HYPERLINK(CONCATENATE("http://www.worldcat.org/search?q=",D1223),"WCat")</f>
        <v>WCat</v>
      </c>
      <c r="F1223" s="16"/>
      <c r="G1223" s="16" t="s">
        <v>12</v>
      </c>
      <c r="H1223" s="84" t="s">
        <v>407</v>
      </c>
      <c r="I1223" s="15" t="s">
        <v>12379</v>
      </c>
      <c r="J1223" s="16"/>
      <c r="K1223" s="18"/>
      <c r="L1223" s="179"/>
      <c r="M1223" s="277"/>
      <c r="N1223" s="126"/>
    </row>
    <row r="1224" spans="1:235" s="1" customFormat="1" ht="18" customHeight="1" x14ac:dyDescent="0.25">
      <c r="A1224" s="16" t="s">
        <v>12380</v>
      </c>
      <c r="B1224" s="3" t="str">
        <f t="shared" si="31"/>
        <v>WCat</v>
      </c>
      <c r="C1224" s="16"/>
      <c r="D1224" s="17" t="s">
        <v>12381</v>
      </c>
      <c r="E1224" s="3" t="str">
        <f>HYPERLINK(CONCATENATE("http://www.worldcat.org/search?q=",D1224),"WCat")</f>
        <v>WCat</v>
      </c>
      <c r="F1224" s="16"/>
      <c r="G1224" s="16" t="s">
        <v>12</v>
      </c>
      <c r="H1224" s="84" t="s">
        <v>407</v>
      </c>
      <c r="I1224" s="15" t="s">
        <v>12382</v>
      </c>
      <c r="J1224" s="13"/>
      <c r="K1224" s="14"/>
      <c r="L1224" s="179"/>
      <c r="M1224" s="277"/>
      <c r="N1224" s="126"/>
      <c r="AK1224" s="12"/>
      <c r="AL1224" s="12"/>
      <c r="AM1224" s="12"/>
      <c r="AN1224" s="12"/>
      <c r="AO1224" s="12"/>
      <c r="AP1224" s="12"/>
      <c r="AQ1224" s="12"/>
      <c r="AR1224" s="12"/>
      <c r="AS1224" s="12"/>
      <c r="AT1224" s="12"/>
      <c r="AU1224" s="12"/>
      <c r="AV1224" s="12"/>
      <c r="AW1224" s="12"/>
      <c r="AX1224" s="12"/>
      <c r="AY1224" s="12"/>
      <c r="AZ1224" s="12"/>
      <c r="BA1224" s="12"/>
      <c r="BB1224" s="12"/>
      <c r="BC1224" s="12"/>
      <c r="BD1224" s="12"/>
      <c r="BE1224" s="12"/>
      <c r="BF1224" s="12"/>
      <c r="BG1224" s="12"/>
      <c r="BH1224" s="12"/>
      <c r="BI1224" s="12"/>
      <c r="BJ1224" s="12"/>
      <c r="BK1224" s="12"/>
      <c r="BL1224" s="12"/>
      <c r="BM1224" s="12"/>
      <c r="BN1224" s="12"/>
      <c r="BO1224" s="12"/>
      <c r="BP1224" s="12"/>
      <c r="BQ1224" s="12"/>
      <c r="BR1224" s="12"/>
      <c r="BS1224" s="12"/>
      <c r="BT1224" s="12"/>
      <c r="BU1224" s="12"/>
      <c r="BV1224" s="12"/>
      <c r="BW1224" s="12"/>
      <c r="BX1224" s="12"/>
      <c r="BY1224" s="12"/>
      <c r="BZ1224" s="12"/>
      <c r="CA1224" s="12"/>
      <c r="CB1224" s="12"/>
      <c r="CC1224" s="12"/>
      <c r="CD1224" s="12"/>
      <c r="CE1224" s="12"/>
      <c r="CF1224" s="12"/>
      <c r="CG1224" s="12"/>
      <c r="CH1224" s="12"/>
      <c r="CI1224" s="12"/>
      <c r="CJ1224" s="12"/>
      <c r="CK1224" s="12"/>
      <c r="CL1224" s="12"/>
      <c r="CM1224" s="12"/>
      <c r="CN1224" s="12"/>
      <c r="CO1224" s="12"/>
      <c r="CP1224" s="12"/>
      <c r="CQ1224" s="12"/>
      <c r="CR1224" s="12"/>
      <c r="CS1224" s="12"/>
      <c r="CT1224" s="12"/>
      <c r="CU1224" s="12"/>
      <c r="CV1224" s="12"/>
      <c r="CW1224" s="12"/>
      <c r="CX1224" s="12"/>
      <c r="CY1224" s="12"/>
      <c r="CZ1224" s="12"/>
      <c r="DA1224" s="12"/>
      <c r="DB1224" s="12"/>
      <c r="DC1224" s="12"/>
      <c r="DD1224" s="12"/>
      <c r="DE1224" s="12"/>
      <c r="DF1224" s="12"/>
      <c r="DG1224" s="12"/>
      <c r="DH1224" s="12"/>
      <c r="DI1224" s="12"/>
      <c r="DJ1224" s="12"/>
      <c r="DK1224" s="12"/>
      <c r="DL1224" s="12"/>
      <c r="DM1224" s="12"/>
      <c r="DN1224" s="12"/>
      <c r="DO1224" s="12"/>
      <c r="DP1224" s="12"/>
      <c r="DQ1224" s="12"/>
      <c r="DR1224" s="12"/>
      <c r="DS1224" s="12"/>
      <c r="DT1224" s="12"/>
      <c r="DU1224" s="12"/>
      <c r="DV1224" s="12"/>
      <c r="DW1224" s="12"/>
      <c r="DX1224" s="12"/>
      <c r="DY1224" s="12"/>
      <c r="DZ1224" s="12"/>
      <c r="EA1224" s="12"/>
      <c r="EB1224" s="12"/>
      <c r="EC1224" s="12"/>
      <c r="ED1224" s="12"/>
      <c r="EE1224" s="12"/>
      <c r="EF1224" s="12"/>
      <c r="EG1224" s="12"/>
      <c r="EH1224" s="12"/>
      <c r="EI1224" s="12"/>
      <c r="EJ1224" s="12"/>
      <c r="EK1224" s="12"/>
      <c r="EL1224" s="12"/>
      <c r="EM1224" s="12"/>
      <c r="EN1224" s="12"/>
      <c r="EO1224" s="12"/>
      <c r="EP1224" s="12"/>
      <c r="EQ1224" s="12"/>
      <c r="ER1224" s="12"/>
      <c r="ES1224" s="12"/>
      <c r="ET1224" s="12"/>
      <c r="EU1224" s="12"/>
      <c r="EV1224" s="12"/>
      <c r="EW1224" s="12"/>
      <c r="EX1224" s="12"/>
      <c r="EY1224" s="12"/>
      <c r="EZ1224" s="12"/>
      <c r="FA1224" s="12"/>
      <c r="FB1224" s="12"/>
      <c r="FC1224" s="12"/>
      <c r="FD1224" s="12"/>
      <c r="FE1224" s="12"/>
      <c r="FF1224" s="12"/>
      <c r="FG1224" s="12"/>
      <c r="FH1224" s="12"/>
      <c r="FI1224" s="12"/>
      <c r="FJ1224" s="12"/>
      <c r="FK1224" s="12"/>
      <c r="FL1224" s="12"/>
      <c r="FM1224" s="12"/>
      <c r="FN1224" s="12"/>
      <c r="FO1224" s="12"/>
      <c r="FP1224" s="12"/>
      <c r="FQ1224" s="12"/>
      <c r="FR1224" s="12"/>
      <c r="FS1224" s="12"/>
      <c r="FT1224" s="12"/>
      <c r="FU1224" s="12"/>
      <c r="FV1224" s="12"/>
      <c r="FW1224" s="12"/>
      <c r="FX1224" s="12"/>
      <c r="FY1224" s="12"/>
      <c r="FZ1224" s="12"/>
      <c r="GA1224" s="12"/>
      <c r="GB1224" s="12"/>
      <c r="GC1224" s="12"/>
      <c r="GD1224" s="12"/>
      <c r="GE1224" s="12"/>
      <c r="GF1224" s="12"/>
      <c r="GG1224" s="12"/>
      <c r="GH1224" s="12"/>
      <c r="GI1224" s="12"/>
      <c r="GJ1224" s="12"/>
      <c r="GK1224" s="12"/>
      <c r="GL1224" s="12"/>
      <c r="GM1224" s="12"/>
      <c r="GN1224" s="12"/>
      <c r="GO1224" s="12"/>
      <c r="GP1224" s="12"/>
      <c r="GQ1224" s="12"/>
      <c r="GR1224" s="12"/>
      <c r="GS1224" s="12"/>
      <c r="GT1224" s="12"/>
      <c r="GU1224" s="12"/>
      <c r="GV1224" s="12"/>
      <c r="GW1224" s="12"/>
      <c r="GX1224" s="12"/>
      <c r="GY1224" s="12"/>
      <c r="GZ1224" s="12"/>
      <c r="HA1224" s="12"/>
      <c r="HB1224" s="12"/>
      <c r="HC1224" s="12"/>
      <c r="HD1224" s="12"/>
      <c r="HE1224" s="12"/>
      <c r="HF1224" s="12"/>
      <c r="HG1224" s="12"/>
      <c r="HH1224" s="12"/>
      <c r="HI1224" s="12"/>
      <c r="HJ1224" s="12"/>
      <c r="HK1224" s="12"/>
      <c r="HL1224" s="12"/>
      <c r="HM1224" s="12"/>
      <c r="HN1224" s="12"/>
      <c r="HO1224" s="12"/>
      <c r="HP1224" s="12"/>
      <c r="HQ1224" s="12"/>
      <c r="HR1224" s="12"/>
      <c r="HS1224" s="12"/>
      <c r="HT1224" s="12"/>
      <c r="HU1224" s="12"/>
      <c r="HV1224" s="12"/>
      <c r="HW1224" s="12"/>
      <c r="HX1224" s="12"/>
      <c r="HY1224" s="12"/>
      <c r="HZ1224" s="12"/>
      <c r="IA1224" s="12"/>
    </row>
    <row r="1225" spans="1:235" s="1" customFormat="1" ht="18" customHeight="1" x14ac:dyDescent="0.25">
      <c r="A1225" s="16" t="s">
        <v>12383</v>
      </c>
      <c r="B1225" s="3" t="str">
        <f t="shared" si="31"/>
        <v>WCat</v>
      </c>
      <c r="C1225" s="16"/>
      <c r="D1225" s="17"/>
      <c r="E1225" s="16"/>
      <c r="F1225" s="16"/>
      <c r="G1225" s="16" t="s">
        <v>12</v>
      </c>
      <c r="H1225" s="84" t="s">
        <v>407</v>
      </c>
      <c r="I1225" s="15" t="s">
        <v>12384</v>
      </c>
      <c r="J1225" s="8"/>
      <c r="K1225" s="7"/>
      <c r="L1225" s="179"/>
      <c r="M1225" s="277"/>
      <c r="N1225" s="126"/>
    </row>
    <row r="1226" spans="1:235" s="1" customFormat="1" ht="18" customHeight="1" x14ac:dyDescent="0.25">
      <c r="A1226" s="16" t="s">
        <v>12385</v>
      </c>
      <c r="B1226" s="3" t="str">
        <f t="shared" si="31"/>
        <v>WCat</v>
      </c>
      <c r="C1226" s="16"/>
      <c r="D1226" s="17"/>
      <c r="E1226" s="16"/>
      <c r="F1226" s="16"/>
      <c r="G1226" s="16" t="s">
        <v>12</v>
      </c>
      <c r="H1226" s="84" t="s">
        <v>407</v>
      </c>
      <c r="I1226" s="15" t="s">
        <v>12386</v>
      </c>
      <c r="J1226" s="16"/>
      <c r="K1226" s="18"/>
      <c r="L1226" s="179"/>
      <c r="M1226" s="277"/>
      <c r="N1226" s="126"/>
    </row>
    <row r="1227" spans="1:235" s="1" customFormat="1" ht="18" customHeight="1" x14ac:dyDescent="0.25">
      <c r="A1227" s="16" t="s">
        <v>12387</v>
      </c>
      <c r="B1227" s="3" t="str">
        <f t="shared" si="31"/>
        <v>WCat</v>
      </c>
      <c r="C1227" s="16"/>
      <c r="D1227" s="17"/>
      <c r="E1227" s="16"/>
      <c r="F1227" s="16"/>
      <c r="G1227" s="16" t="s">
        <v>12</v>
      </c>
      <c r="H1227" s="84" t="s">
        <v>407</v>
      </c>
      <c r="I1227" s="15" t="s">
        <v>12388</v>
      </c>
      <c r="J1227" s="8"/>
      <c r="K1227" s="7"/>
      <c r="L1227" s="179"/>
      <c r="M1227" s="277"/>
      <c r="N1227" s="126"/>
      <c r="AK1227" s="12"/>
      <c r="AL1227" s="12"/>
      <c r="AM1227" s="12"/>
      <c r="AN1227" s="12"/>
      <c r="AO1227" s="12"/>
      <c r="AP1227" s="12"/>
      <c r="AQ1227" s="12"/>
      <c r="AR1227" s="12"/>
      <c r="AS1227" s="12"/>
      <c r="AT1227" s="12"/>
      <c r="AU1227" s="12"/>
      <c r="AV1227" s="12"/>
      <c r="AW1227" s="12"/>
      <c r="AX1227" s="12"/>
      <c r="AY1227" s="12"/>
      <c r="AZ1227" s="12"/>
      <c r="BA1227" s="12"/>
      <c r="BB1227" s="12"/>
      <c r="BC1227" s="12"/>
      <c r="BD1227" s="12"/>
      <c r="BE1227" s="12"/>
      <c r="BF1227" s="12"/>
      <c r="BG1227" s="12"/>
      <c r="BH1227" s="12"/>
      <c r="BI1227" s="12"/>
      <c r="BJ1227" s="12"/>
      <c r="BK1227" s="12"/>
      <c r="BL1227" s="12"/>
      <c r="BM1227" s="12"/>
      <c r="BN1227" s="12"/>
      <c r="BO1227" s="12"/>
      <c r="BP1227" s="12"/>
      <c r="BQ1227" s="12"/>
      <c r="BR1227" s="12"/>
      <c r="BS1227" s="12"/>
      <c r="BT1227" s="12"/>
      <c r="BU1227" s="12"/>
      <c r="BV1227" s="12"/>
      <c r="BW1227" s="12"/>
      <c r="BX1227" s="12"/>
      <c r="BY1227" s="12"/>
      <c r="BZ1227" s="12"/>
      <c r="CA1227" s="12"/>
      <c r="CB1227" s="12"/>
      <c r="CC1227" s="12"/>
      <c r="CD1227" s="12"/>
      <c r="CE1227" s="12"/>
      <c r="CF1227" s="12"/>
      <c r="CG1227" s="12"/>
      <c r="CH1227" s="12"/>
      <c r="CI1227" s="12"/>
      <c r="CJ1227" s="12"/>
      <c r="CK1227" s="12"/>
      <c r="CL1227" s="12"/>
      <c r="CM1227" s="12"/>
      <c r="CN1227" s="12"/>
      <c r="CO1227" s="12"/>
      <c r="CP1227" s="12"/>
      <c r="CQ1227" s="12"/>
      <c r="CR1227" s="12"/>
      <c r="CS1227" s="12"/>
      <c r="CT1227" s="12"/>
      <c r="CU1227" s="12"/>
      <c r="CV1227" s="12"/>
      <c r="CW1227" s="12"/>
      <c r="CX1227" s="12"/>
      <c r="CY1227" s="12"/>
      <c r="CZ1227" s="12"/>
      <c r="DA1227" s="12"/>
      <c r="DB1227" s="12"/>
      <c r="DC1227" s="12"/>
      <c r="DD1227" s="12"/>
      <c r="DE1227" s="12"/>
      <c r="DF1227" s="12"/>
      <c r="DG1227" s="12"/>
      <c r="DH1227" s="12"/>
      <c r="DI1227" s="12"/>
      <c r="DJ1227" s="12"/>
      <c r="DK1227" s="12"/>
      <c r="DL1227" s="12"/>
      <c r="DM1227" s="12"/>
      <c r="DN1227" s="12"/>
      <c r="DO1227" s="12"/>
      <c r="DP1227" s="12"/>
      <c r="DQ1227" s="12"/>
      <c r="DR1227" s="12"/>
      <c r="DS1227" s="12"/>
      <c r="DT1227" s="12"/>
      <c r="DU1227" s="12"/>
      <c r="DV1227" s="12"/>
      <c r="DW1227" s="12"/>
      <c r="DX1227" s="12"/>
      <c r="DY1227" s="12"/>
      <c r="DZ1227" s="12"/>
      <c r="EA1227" s="12"/>
      <c r="EB1227" s="12"/>
      <c r="EC1227" s="12"/>
      <c r="ED1227" s="12"/>
      <c r="EE1227" s="12"/>
      <c r="EF1227" s="12"/>
      <c r="EG1227" s="12"/>
      <c r="EH1227" s="12"/>
      <c r="EI1227" s="12"/>
      <c r="EJ1227" s="12"/>
      <c r="EK1227" s="12"/>
      <c r="EL1227" s="12"/>
      <c r="EM1227" s="12"/>
      <c r="EN1227" s="12"/>
      <c r="EO1227" s="12"/>
      <c r="EP1227" s="12"/>
      <c r="EQ1227" s="12"/>
      <c r="ER1227" s="12"/>
      <c r="ES1227" s="12"/>
      <c r="ET1227" s="12"/>
      <c r="EU1227" s="12"/>
      <c r="EV1227" s="12"/>
      <c r="EW1227" s="12"/>
      <c r="EX1227" s="12"/>
      <c r="EY1227" s="12"/>
      <c r="EZ1227" s="12"/>
      <c r="FA1227" s="12"/>
      <c r="FB1227" s="12"/>
      <c r="FC1227" s="12"/>
      <c r="FD1227" s="12"/>
      <c r="FE1227" s="12"/>
      <c r="FF1227" s="12"/>
      <c r="FG1227" s="12"/>
      <c r="FH1227" s="12"/>
      <c r="FI1227" s="12"/>
      <c r="FJ1227" s="12"/>
      <c r="FK1227" s="12"/>
      <c r="FL1227" s="12"/>
      <c r="FM1227" s="12"/>
      <c r="FN1227" s="12"/>
      <c r="FO1227" s="12"/>
      <c r="FP1227" s="12"/>
      <c r="FQ1227" s="12"/>
      <c r="FR1227" s="12"/>
      <c r="FS1227" s="12"/>
      <c r="FT1227" s="12"/>
      <c r="FU1227" s="12"/>
      <c r="FV1227" s="12"/>
      <c r="FW1227" s="12"/>
      <c r="FX1227" s="12"/>
      <c r="FY1227" s="12"/>
      <c r="FZ1227" s="12"/>
      <c r="GA1227" s="12"/>
      <c r="GB1227" s="12"/>
      <c r="GC1227" s="12"/>
      <c r="GD1227" s="12"/>
      <c r="GE1227" s="12"/>
      <c r="GF1227" s="12"/>
      <c r="GG1227" s="12"/>
      <c r="GH1227" s="12"/>
      <c r="GI1227" s="12"/>
      <c r="GJ1227" s="12"/>
      <c r="GK1227" s="12"/>
      <c r="GL1227" s="12"/>
      <c r="GM1227" s="12"/>
      <c r="GN1227" s="12"/>
      <c r="GO1227" s="12"/>
      <c r="GP1227" s="12"/>
      <c r="GQ1227" s="12"/>
      <c r="GR1227" s="12"/>
      <c r="GS1227" s="12"/>
      <c r="GT1227" s="12"/>
      <c r="GU1227" s="12"/>
      <c r="GV1227" s="12"/>
      <c r="GW1227" s="12"/>
      <c r="GX1227" s="12"/>
      <c r="GY1227" s="12"/>
      <c r="GZ1227" s="12"/>
      <c r="HA1227" s="12"/>
      <c r="HB1227" s="12"/>
      <c r="HC1227" s="12"/>
      <c r="HD1227" s="12"/>
      <c r="HE1227" s="12"/>
      <c r="HF1227" s="12"/>
      <c r="HG1227" s="12"/>
      <c r="HH1227" s="12"/>
      <c r="HI1227" s="12"/>
      <c r="HJ1227" s="12"/>
      <c r="HK1227" s="12"/>
      <c r="HL1227" s="12"/>
      <c r="HM1227" s="12"/>
      <c r="HN1227" s="12"/>
      <c r="HO1227" s="12"/>
      <c r="HP1227" s="12"/>
      <c r="HQ1227" s="12"/>
      <c r="HR1227" s="12"/>
      <c r="HS1227" s="12"/>
      <c r="HT1227" s="12"/>
      <c r="HU1227" s="12"/>
      <c r="HV1227" s="12"/>
      <c r="HW1227" s="12"/>
      <c r="HX1227" s="12"/>
      <c r="HY1227" s="12"/>
      <c r="HZ1227" s="12"/>
      <c r="IA1227" s="12"/>
    </row>
    <row r="1228" spans="1:235" s="1" customFormat="1" ht="18" customHeight="1" x14ac:dyDescent="0.25">
      <c r="A1228" s="16" t="s">
        <v>12389</v>
      </c>
      <c r="B1228" s="3" t="str">
        <f t="shared" si="31"/>
        <v>WCat</v>
      </c>
      <c r="C1228" s="16"/>
      <c r="D1228" s="17"/>
      <c r="E1228" s="16"/>
      <c r="F1228" s="16"/>
      <c r="G1228" s="16" t="s">
        <v>12</v>
      </c>
      <c r="H1228" s="84" t="s">
        <v>407</v>
      </c>
      <c r="I1228" s="15" t="s">
        <v>12390</v>
      </c>
      <c r="J1228" s="16"/>
      <c r="K1228" s="18"/>
      <c r="L1228" s="179"/>
      <c r="M1228" s="277"/>
      <c r="N1228" s="126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2"/>
      <c r="AV1228" s="12"/>
      <c r="AW1228" s="12"/>
      <c r="AX1228" s="12"/>
      <c r="AY1228" s="12"/>
      <c r="AZ1228" s="12"/>
      <c r="BA1228" s="12"/>
      <c r="BB1228" s="12"/>
      <c r="BC1228" s="12"/>
      <c r="BD1228" s="12"/>
      <c r="BE1228" s="12"/>
      <c r="BF1228" s="12"/>
      <c r="BG1228" s="12"/>
      <c r="BH1228" s="12"/>
      <c r="BI1228" s="12"/>
      <c r="BJ1228" s="12"/>
      <c r="BK1228" s="12"/>
      <c r="BL1228" s="12"/>
      <c r="BM1228" s="12"/>
      <c r="BN1228" s="12"/>
      <c r="BO1228" s="12"/>
      <c r="BP1228" s="12"/>
      <c r="BQ1228" s="12"/>
      <c r="BR1228" s="12"/>
      <c r="BS1228" s="12"/>
      <c r="BT1228" s="12"/>
      <c r="BU1228" s="12"/>
      <c r="BV1228" s="12"/>
      <c r="BW1228" s="12"/>
      <c r="BX1228" s="12"/>
      <c r="BY1228" s="12"/>
      <c r="BZ1228" s="12"/>
      <c r="CA1228" s="12"/>
      <c r="CB1228" s="12"/>
      <c r="CC1228" s="12"/>
      <c r="CD1228" s="12"/>
      <c r="CE1228" s="12"/>
      <c r="CF1228" s="12"/>
      <c r="CG1228" s="12"/>
      <c r="CH1228" s="12"/>
      <c r="CI1228" s="12"/>
      <c r="CJ1228" s="12"/>
      <c r="CK1228" s="12"/>
      <c r="CL1228" s="12"/>
      <c r="CM1228" s="12"/>
      <c r="CN1228" s="12"/>
      <c r="CO1228" s="12"/>
      <c r="CP1228" s="12"/>
      <c r="CQ1228" s="12"/>
      <c r="CR1228" s="12"/>
      <c r="CS1228" s="12"/>
      <c r="CT1228" s="12"/>
      <c r="CU1228" s="12"/>
      <c r="CV1228" s="12"/>
      <c r="CW1228" s="12"/>
      <c r="CX1228" s="12"/>
      <c r="CY1228" s="12"/>
      <c r="CZ1228" s="12"/>
      <c r="DA1228" s="12"/>
      <c r="DB1228" s="12"/>
      <c r="DC1228" s="12"/>
      <c r="DD1228" s="12"/>
      <c r="DE1228" s="12"/>
      <c r="DF1228" s="12"/>
      <c r="DG1228" s="12"/>
      <c r="DH1228" s="12"/>
      <c r="DI1228" s="12"/>
      <c r="DJ1228" s="12"/>
      <c r="DK1228" s="12"/>
      <c r="DL1228" s="12"/>
      <c r="DM1228" s="12"/>
      <c r="DN1228" s="12"/>
      <c r="DO1228" s="12"/>
      <c r="DP1228" s="12"/>
      <c r="DQ1228" s="12"/>
      <c r="DR1228" s="12"/>
      <c r="DS1228" s="12"/>
      <c r="DT1228" s="12"/>
      <c r="DU1228" s="12"/>
      <c r="DV1228" s="12"/>
      <c r="DW1228" s="12"/>
      <c r="DX1228" s="12"/>
      <c r="DY1228" s="12"/>
      <c r="DZ1228" s="12"/>
      <c r="EA1228" s="12"/>
      <c r="EB1228" s="12"/>
      <c r="EC1228" s="12"/>
      <c r="ED1228" s="12"/>
      <c r="EE1228" s="12"/>
      <c r="EF1228" s="12"/>
      <c r="EG1228" s="12"/>
      <c r="EH1228" s="12"/>
      <c r="EI1228" s="12"/>
      <c r="EJ1228" s="12"/>
      <c r="EK1228" s="12"/>
      <c r="EL1228" s="12"/>
      <c r="EM1228" s="12"/>
      <c r="EN1228" s="12"/>
      <c r="EO1228" s="12"/>
      <c r="EP1228" s="12"/>
      <c r="EQ1228" s="12"/>
      <c r="ER1228" s="12"/>
      <c r="ES1228" s="12"/>
      <c r="ET1228" s="12"/>
      <c r="EU1228" s="12"/>
      <c r="EV1228" s="12"/>
      <c r="EW1228" s="12"/>
      <c r="EX1228" s="12"/>
      <c r="EY1228" s="12"/>
      <c r="EZ1228" s="12"/>
      <c r="FA1228" s="12"/>
      <c r="FB1228" s="12"/>
      <c r="FC1228" s="12"/>
      <c r="FD1228" s="12"/>
      <c r="FE1228" s="12"/>
      <c r="FF1228" s="12"/>
      <c r="FG1228" s="12"/>
      <c r="FH1228" s="12"/>
      <c r="FI1228" s="12"/>
      <c r="FJ1228" s="12"/>
      <c r="FK1228" s="12"/>
      <c r="FL1228" s="12"/>
      <c r="FM1228" s="12"/>
      <c r="FN1228" s="12"/>
      <c r="FO1228" s="12"/>
      <c r="FP1228" s="12"/>
      <c r="FQ1228" s="12"/>
      <c r="FR1228" s="12"/>
      <c r="FS1228" s="12"/>
      <c r="FT1228" s="12"/>
      <c r="FU1228" s="12"/>
      <c r="FV1228" s="12"/>
      <c r="FW1228" s="12"/>
      <c r="FX1228" s="12"/>
      <c r="FY1228" s="12"/>
      <c r="FZ1228" s="12"/>
      <c r="GA1228" s="12"/>
      <c r="GB1228" s="12"/>
      <c r="GC1228" s="12"/>
      <c r="GD1228" s="12"/>
      <c r="GE1228" s="12"/>
      <c r="GF1228" s="12"/>
      <c r="GG1228" s="12"/>
      <c r="GH1228" s="12"/>
      <c r="GI1228" s="12"/>
      <c r="GJ1228" s="12"/>
      <c r="GK1228" s="12"/>
      <c r="GL1228" s="12"/>
      <c r="GM1228" s="12"/>
      <c r="GN1228" s="12"/>
      <c r="GO1228" s="12"/>
      <c r="GP1228" s="12"/>
      <c r="GQ1228" s="12"/>
      <c r="GR1228" s="12"/>
      <c r="GS1228" s="12"/>
      <c r="GT1228" s="12"/>
      <c r="GU1228" s="12"/>
      <c r="GV1228" s="12"/>
      <c r="GW1228" s="12"/>
      <c r="GX1228" s="12"/>
      <c r="GY1228" s="12"/>
      <c r="GZ1228" s="12"/>
      <c r="HA1228" s="12"/>
      <c r="HB1228" s="12"/>
      <c r="HC1228" s="12"/>
      <c r="HD1228" s="12"/>
      <c r="HE1228" s="12"/>
      <c r="HF1228" s="12"/>
      <c r="HG1228" s="12"/>
      <c r="HH1228" s="12"/>
      <c r="HI1228" s="12"/>
      <c r="HJ1228" s="12"/>
      <c r="HK1228" s="12"/>
      <c r="HL1228" s="12"/>
      <c r="HM1228" s="12"/>
      <c r="HN1228" s="12"/>
      <c r="HO1228" s="12"/>
      <c r="HP1228" s="12"/>
      <c r="HQ1228" s="12"/>
      <c r="HR1228" s="12"/>
      <c r="HS1228" s="12"/>
      <c r="HT1228" s="12"/>
      <c r="HU1228" s="12"/>
      <c r="HV1228" s="12"/>
      <c r="HW1228" s="12"/>
      <c r="HX1228" s="12"/>
      <c r="HY1228" s="12"/>
      <c r="HZ1228" s="12"/>
      <c r="IA1228" s="12"/>
    </row>
    <row r="1229" spans="1:235" s="1" customFormat="1" ht="18" customHeight="1" x14ac:dyDescent="0.25">
      <c r="A1229" s="16" t="s">
        <v>12391</v>
      </c>
      <c r="B1229" s="3" t="str">
        <f t="shared" ref="B1229:B1292" si="32">HYPERLINK(CONCATENATE("http://www.worldcat.org/search?q=",A1229),"WCat")</f>
        <v>WCat</v>
      </c>
      <c r="C1229" s="16"/>
      <c r="D1229" s="17"/>
      <c r="E1229" s="16"/>
      <c r="F1229" s="16"/>
      <c r="G1229" s="16" t="s">
        <v>12</v>
      </c>
      <c r="H1229" s="84" t="s">
        <v>407</v>
      </c>
      <c r="I1229" s="15" t="s">
        <v>12392</v>
      </c>
      <c r="J1229" s="8"/>
      <c r="K1229" s="7"/>
      <c r="L1229" s="179"/>
      <c r="M1229" s="277"/>
      <c r="N1229" s="126"/>
    </row>
    <row r="1230" spans="1:235" s="1" customFormat="1" ht="18" customHeight="1" x14ac:dyDescent="0.25">
      <c r="A1230" s="16" t="s">
        <v>12393</v>
      </c>
      <c r="B1230" s="3" t="str">
        <f t="shared" si="32"/>
        <v>WCat</v>
      </c>
      <c r="C1230" s="16"/>
      <c r="D1230" s="17" t="s">
        <v>12394</v>
      </c>
      <c r="E1230" s="3" t="str">
        <f>HYPERLINK(CONCATENATE("http://www.worldcat.org/search?q=",D1230),"WCat")</f>
        <v>WCat</v>
      </c>
      <c r="F1230" s="16"/>
      <c r="G1230" s="16" t="s">
        <v>12</v>
      </c>
      <c r="H1230" s="84" t="s">
        <v>407</v>
      </c>
      <c r="I1230" s="15" t="s">
        <v>12395</v>
      </c>
      <c r="J1230" s="8"/>
      <c r="K1230" s="7"/>
      <c r="L1230" s="179"/>
      <c r="M1230" s="277"/>
      <c r="N1230" s="126"/>
    </row>
    <row r="1231" spans="1:235" s="1" customFormat="1" ht="18" customHeight="1" x14ac:dyDescent="0.25">
      <c r="A1231" s="16" t="s">
        <v>12396</v>
      </c>
      <c r="B1231" s="3" t="str">
        <f t="shared" si="32"/>
        <v>WCat</v>
      </c>
      <c r="C1231" s="16"/>
      <c r="D1231" s="17"/>
      <c r="E1231" s="16"/>
      <c r="F1231" s="16"/>
      <c r="G1231" s="16" t="s">
        <v>12</v>
      </c>
      <c r="H1231" s="84" t="s">
        <v>407</v>
      </c>
      <c r="I1231" s="15" t="s">
        <v>12397</v>
      </c>
      <c r="J1231" s="8"/>
      <c r="K1231" s="7"/>
      <c r="L1231" s="179"/>
      <c r="M1231" s="277"/>
      <c r="N1231" s="126"/>
    </row>
    <row r="1232" spans="1:235" s="1" customFormat="1" ht="18" customHeight="1" x14ac:dyDescent="0.25">
      <c r="A1232" s="16" t="s">
        <v>12398</v>
      </c>
      <c r="B1232" s="3" t="str">
        <f t="shared" si="32"/>
        <v>WCat</v>
      </c>
      <c r="C1232" s="16"/>
      <c r="D1232" s="17" t="s">
        <v>12399</v>
      </c>
      <c r="E1232" s="3" t="str">
        <f>HYPERLINK(CONCATENATE("http://www.worldcat.org/search?q=",D1232),"WCat")</f>
        <v>WCat</v>
      </c>
      <c r="F1232" s="16"/>
      <c r="G1232" s="16" t="s">
        <v>12</v>
      </c>
      <c r="H1232" s="84" t="s">
        <v>407</v>
      </c>
      <c r="I1232" s="15" t="s">
        <v>12400</v>
      </c>
      <c r="J1232" s="13"/>
      <c r="K1232" s="11"/>
      <c r="L1232" s="179"/>
      <c r="M1232" s="277"/>
      <c r="N1232" s="126"/>
    </row>
    <row r="1233" spans="1:235" s="1" customFormat="1" ht="18" customHeight="1" x14ac:dyDescent="0.25">
      <c r="A1233" s="16" t="s">
        <v>12401</v>
      </c>
      <c r="B1233" s="3" t="str">
        <f t="shared" si="32"/>
        <v>WCat</v>
      </c>
      <c r="C1233" s="16"/>
      <c r="D1233" s="17"/>
      <c r="E1233" s="16"/>
      <c r="F1233" s="16"/>
      <c r="G1233" s="16" t="s">
        <v>12</v>
      </c>
      <c r="H1233" s="84" t="s">
        <v>407</v>
      </c>
      <c r="I1233" s="15" t="s">
        <v>12402</v>
      </c>
      <c r="J1233" s="8"/>
      <c r="K1233" s="7"/>
      <c r="L1233" s="179"/>
      <c r="M1233" s="277"/>
      <c r="N1233" s="126"/>
    </row>
    <row r="1234" spans="1:235" s="1" customFormat="1" ht="18" customHeight="1" x14ac:dyDescent="0.25">
      <c r="A1234" s="16" t="s">
        <v>12403</v>
      </c>
      <c r="B1234" s="3" t="str">
        <f t="shared" si="32"/>
        <v>WCat</v>
      </c>
      <c r="C1234" s="16"/>
      <c r="D1234" s="17"/>
      <c r="E1234" s="16"/>
      <c r="F1234" s="16"/>
      <c r="G1234" s="16" t="s">
        <v>12</v>
      </c>
      <c r="H1234" s="84" t="s">
        <v>407</v>
      </c>
      <c r="I1234" s="15" t="s">
        <v>12404</v>
      </c>
      <c r="J1234" s="8"/>
      <c r="K1234" s="15"/>
      <c r="L1234" s="179"/>
      <c r="M1234" s="277"/>
      <c r="N1234" s="126"/>
    </row>
    <row r="1235" spans="1:235" s="1" customFormat="1" ht="18" customHeight="1" x14ac:dyDescent="0.25">
      <c r="A1235" s="16" t="s">
        <v>12405</v>
      </c>
      <c r="B1235" s="3" t="str">
        <f t="shared" si="32"/>
        <v>WCat</v>
      </c>
      <c r="C1235" s="16"/>
      <c r="D1235" s="17" t="s">
        <v>12406</v>
      </c>
      <c r="E1235" s="3" t="str">
        <f>HYPERLINK(CONCATENATE("http://www.worldcat.org/search?q=",D1235),"WCat")</f>
        <v>WCat</v>
      </c>
      <c r="F1235" s="16"/>
      <c r="G1235" s="16" t="s">
        <v>12</v>
      </c>
      <c r="H1235" s="84" t="s">
        <v>407</v>
      </c>
      <c r="I1235" s="15" t="s">
        <v>12407</v>
      </c>
      <c r="J1235" s="16"/>
      <c r="K1235" s="18"/>
      <c r="L1235" s="179"/>
      <c r="M1235" s="277"/>
      <c r="N1235" s="126"/>
    </row>
    <row r="1236" spans="1:235" s="1" customFormat="1" ht="18" customHeight="1" x14ac:dyDescent="0.25">
      <c r="A1236" s="16" t="s">
        <v>12408</v>
      </c>
      <c r="B1236" s="3" t="str">
        <f t="shared" si="32"/>
        <v>WCat</v>
      </c>
      <c r="C1236" s="16"/>
      <c r="D1236" s="17"/>
      <c r="E1236" s="16"/>
      <c r="F1236" s="16"/>
      <c r="G1236" s="16" t="s">
        <v>12</v>
      </c>
      <c r="H1236" s="84" t="s">
        <v>407</v>
      </c>
      <c r="I1236" s="15" t="s">
        <v>12409</v>
      </c>
      <c r="J1236" s="8"/>
      <c r="K1236" s="7"/>
      <c r="L1236" s="179"/>
      <c r="M1236" s="277"/>
      <c r="N1236" s="126"/>
    </row>
    <row r="1237" spans="1:235" s="1" customFormat="1" ht="18" customHeight="1" x14ac:dyDescent="0.25">
      <c r="A1237" s="16" t="s">
        <v>12410</v>
      </c>
      <c r="B1237" s="3" t="str">
        <f t="shared" si="32"/>
        <v>WCat</v>
      </c>
      <c r="C1237" s="16"/>
      <c r="D1237" s="17"/>
      <c r="E1237" s="16"/>
      <c r="F1237" s="16"/>
      <c r="G1237" s="16" t="s">
        <v>12</v>
      </c>
      <c r="H1237" s="84" t="s">
        <v>407</v>
      </c>
      <c r="I1237" s="15" t="s">
        <v>12411</v>
      </c>
      <c r="J1237" s="16"/>
      <c r="K1237" s="18"/>
      <c r="L1237" s="179"/>
      <c r="M1237" s="277"/>
      <c r="N1237" s="126"/>
    </row>
    <row r="1238" spans="1:235" s="1" customFormat="1" ht="18" customHeight="1" x14ac:dyDescent="0.25">
      <c r="A1238" s="16" t="s">
        <v>12412</v>
      </c>
      <c r="B1238" s="3" t="str">
        <f t="shared" si="32"/>
        <v>WCat</v>
      </c>
      <c r="C1238" s="16"/>
      <c r="D1238" s="17"/>
      <c r="E1238" s="16"/>
      <c r="F1238" s="16"/>
      <c r="G1238" s="16" t="s">
        <v>12</v>
      </c>
      <c r="H1238" s="84" t="s">
        <v>407</v>
      </c>
      <c r="I1238" s="15" t="s">
        <v>12413</v>
      </c>
      <c r="J1238" s="8"/>
      <c r="K1238" s="7"/>
      <c r="L1238" s="179"/>
      <c r="M1238" s="277"/>
      <c r="N1238" s="126"/>
      <c r="AK1238" s="12"/>
      <c r="AL1238" s="12"/>
      <c r="AM1238" s="12"/>
      <c r="AN1238" s="12"/>
      <c r="AO1238" s="12"/>
      <c r="AP1238" s="12"/>
      <c r="AQ1238" s="12"/>
      <c r="AR1238" s="12"/>
      <c r="AS1238" s="12"/>
      <c r="AT1238" s="12"/>
      <c r="AU1238" s="12"/>
      <c r="AV1238" s="12"/>
      <c r="AW1238" s="12"/>
      <c r="AX1238" s="12"/>
      <c r="AY1238" s="12"/>
      <c r="AZ1238" s="12"/>
      <c r="BA1238" s="12"/>
      <c r="BB1238" s="12"/>
      <c r="BC1238" s="12"/>
      <c r="BD1238" s="12"/>
      <c r="BE1238" s="12"/>
      <c r="BF1238" s="12"/>
      <c r="BG1238" s="12"/>
      <c r="BH1238" s="12"/>
      <c r="BI1238" s="12"/>
      <c r="BJ1238" s="12"/>
      <c r="BK1238" s="12"/>
      <c r="BL1238" s="12"/>
      <c r="BM1238" s="12"/>
      <c r="BN1238" s="12"/>
      <c r="BO1238" s="12"/>
      <c r="BP1238" s="12"/>
      <c r="BQ1238" s="12"/>
      <c r="BR1238" s="12"/>
      <c r="BS1238" s="12"/>
      <c r="BT1238" s="12"/>
      <c r="BU1238" s="12"/>
      <c r="BV1238" s="12"/>
      <c r="BW1238" s="12"/>
      <c r="BX1238" s="12"/>
      <c r="BY1238" s="12"/>
      <c r="BZ1238" s="12"/>
      <c r="CA1238" s="12"/>
      <c r="CB1238" s="12"/>
      <c r="CC1238" s="12"/>
      <c r="CD1238" s="12"/>
      <c r="CE1238" s="12"/>
      <c r="CF1238" s="12"/>
      <c r="CG1238" s="12"/>
      <c r="CH1238" s="12"/>
      <c r="CI1238" s="12"/>
      <c r="CJ1238" s="12"/>
      <c r="CK1238" s="12"/>
      <c r="CL1238" s="12"/>
      <c r="CM1238" s="12"/>
      <c r="CN1238" s="12"/>
      <c r="CO1238" s="12"/>
      <c r="CP1238" s="12"/>
      <c r="CQ1238" s="12"/>
      <c r="CR1238" s="12"/>
      <c r="CS1238" s="12"/>
      <c r="CT1238" s="12"/>
      <c r="CU1238" s="12"/>
      <c r="CV1238" s="12"/>
      <c r="CW1238" s="12"/>
      <c r="CX1238" s="12"/>
      <c r="CY1238" s="12"/>
      <c r="CZ1238" s="12"/>
      <c r="DA1238" s="12"/>
      <c r="DB1238" s="12"/>
      <c r="DC1238" s="12"/>
      <c r="DD1238" s="12"/>
      <c r="DE1238" s="12"/>
      <c r="DF1238" s="12"/>
      <c r="DG1238" s="12"/>
      <c r="DH1238" s="12"/>
      <c r="DI1238" s="12"/>
      <c r="DJ1238" s="12"/>
      <c r="DK1238" s="12"/>
      <c r="DL1238" s="12"/>
      <c r="DM1238" s="12"/>
      <c r="DN1238" s="12"/>
      <c r="DO1238" s="12"/>
      <c r="DP1238" s="12"/>
      <c r="DQ1238" s="12"/>
      <c r="DR1238" s="12"/>
      <c r="DS1238" s="12"/>
      <c r="DT1238" s="12"/>
      <c r="DU1238" s="12"/>
      <c r="DV1238" s="12"/>
      <c r="DW1238" s="12"/>
      <c r="DX1238" s="12"/>
      <c r="DY1238" s="12"/>
      <c r="DZ1238" s="12"/>
      <c r="EA1238" s="12"/>
      <c r="EB1238" s="12"/>
      <c r="EC1238" s="12"/>
      <c r="ED1238" s="12"/>
      <c r="EE1238" s="12"/>
      <c r="EF1238" s="12"/>
      <c r="EG1238" s="12"/>
      <c r="EH1238" s="12"/>
      <c r="EI1238" s="12"/>
      <c r="EJ1238" s="12"/>
      <c r="EK1238" s="12"/>
      <c r="EL1238" s="12"/>
      <c r="EM1238" s="12"/>
      <c r="EN1238" s="12"/>
      <c r="EO1238" s="12"/>
      <c r="EP1238" s="12"/>
      <c r="EQ1238" s="12"/>
      <c r="ER1238" s="12"/>
      <c r="ES1238" s="12"/>
      <c r="ET1238" s="12"/>
      <c r="EU1238" s="12"/>
      <c r="EV1238" s="12"/>
      <c r="EW1238" s="12"/>
      <c r="EX1238" s="12"/>
      <c r="EY1238" s="12"/>
      <c r="EZ1238" s="12"/>
      <c r="FA1238" s="12"/>
      <c r="FB1238" s="12"/>
      <c r="FC1238" s="12"/>
      <c r="FD1238" s="12"/>
      <c r="FE1238" s="12"/>
      <c r="FF1238" s="12"/>
      <c r="FG1238" s="12"/>
      <c r="FH1238" s="12"/>
      <c r="FI1238" s="12"/>
      <c r="FJ1238" s="12"/>
      <c r="FK1238" s="12"/>
      <c r="FL1238" s="12"/>
      <c r="FM1238" s="12"/>
      <c r="FN1238" s="12"/>
      <c r="FO1238" s="12"/>
      <c r="FP1238" s="12"/>
      <c r="FQ1238" s="12"/>
      <c r="FR1238" s="12"/>
      <c r="FS1238" s="12"/>
      <c r="FT1238" s="12"/>
      <c r="FU1238" s="12"/>
      <c r="FV1238" s="12"/>
      <c r="FW1238" s="12"/>
      <c r="FX1238" s="12"/>
      <c r="FY1238" s="12"/>
      <c r="FZ1238" s="12"/>
      <c r="GA1238" s="12"/>
      <c r="GB1238" s="12"/>
      <c r="GC1238" s="12"/>
      <c r="GD1238" s="12"/>
      <c r="GE1238" s="12"/>
      <c r="GF1238" s="12"/>
      <c r="GG1238" s="12"/>
      <c r="GH1238" s="12"/>
      <c r="GI1238" s="12"/>
      <c r="GJ1238" s="12"/>
      <c r="GK1238" s="12"/>
      <c r="GL1238" s="12"/>
      <c r="GM1238" s="12"/>
      <c r="GN1238" s="12"/>
      <c r="GO1238" s="12"/>
      <c r="GP1238" s="12"/>
      <c r="GQ1238" s="12"/>
      <c r="GR1238" s="12"/>
      <c r="GS1238" s="12"/>
      <c r="GT1238" s="12"/>
      <c r="GU1238" s="12"/>
      <c r="GV1238" s="12"/>
      <c r="GW1238" s="12"/>
      <c r="GX1238" s="12"/>
      <c r="GY1238" s="12"/>
      <c r="GZ1238" s="12"/>
      <c r="HA1238" s="12"/>
      <c r="HB1238" s="12"/>
      <c r="HC1238" s="12"/>
      <c r="HD1238" s="12"/>
      <c r="HE1238" s="12"/>
      <c r="HF1238" s="12"/>
      <c r="HG1238" s="12"/>
      <c r="HH1238" s="12"/>
      <c r="HI1238" s="12"/>
      <c r="HJ1238" s="12"/>
      <c r="HK1238" s="12"/>
      <c r="HL1238" s="12"/>
      <c r="HM1238" s="12"/>
      <c r="HN1238" s="12"/>
      <c r="HO1238" s="12"/>
      <c r="HP1238" s="12"/>
      <c r="HQ1238" s="12"/>
      <c r="HR1238" s="12"/>
      <c r="HS1238" s="12"/>
      <c r="HT1238" s="12"/>
      <c r="HU1238" s="12"/>
      <c r="HV1238" s="12"/>
      <c r="HW1238" s="12"/>
      <c r="HX1238" s="12"/>
      <c r="HY1238" s="12"/>
      <c r="HZ1238" s="12"/>
      <c r="IA1238" s="12"/>
    </row>
    <row r="1239" spans="1:235" s="1" customFormat="1" ht="18" customHeight="1" x14ac:dyDescent="0.25">
      <c r="A1239" s="16" t="s">
        <v>12414</v>
      </c>
      <c r="B1239" s="3" t="str">
        <f t="shared" si="32"/>
        <v>WCat</v>
      </c>
      <c r="C1239" s="16"/>
      <c r="D1239" s="17"/>
      <c r="E1239" s="16"/>
      <c r="F1239" s="16"/>
      <c r="G1239" s="16" t="s">
        <v>12</v>
      </c>
      <c r="H1239" s="84" t="s">
        <v>407</v>
      </c>
      <c r="I1239" s="15" t="s">
        <v>12415</v>
      </c>
      <c r="J1239" s="8"/>
      <c r="K1239" s="7"/>
      <c r="L1239" s="179"/>
      <c r="M1239" s="277"/>
      <c r="N1239" s="126"/>
    </row>
    <row r="1240" spans="1:235" s="1" customFormat="1" ht="18" customHeight="1" x14ac:dyDescent="0.25">
      <c r="A1240" s="16" t="s">
        <v>12416</v>
      </c>
      <c r="B1240" s="3" t="str">
        <f t="shared" si="32"/>
        <v>WCat</v>
      </c>
      <c r="C1240" s="16"/>
      <c r="D1240" s="17"/>
      <c r="E1240" s="16"/>
      <c r="F1240" s="16"/>
      <c r="G1240" s="16" t="s">
        <v>12</v>
      </c>
      <c r="H1240" s="84" t="s">
        <v>407</v>
      </c>
      <c r="I1240" s="15" t="s">
        <v>12417</v>
      </c>
      <c r="J1240" s="8"/>
      <c r="K1240" s="7"/>
      <c r="L1240" s="179"/>
      <c r="M1240" s="277"/>
      <c r="N1240" s="126"/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12"/>
      <c r="AV1240" s="12"/>
      <c r="AW1240" s="12"/>
      <c r="AX1240" s="12"/>
      <c r="AY1240" s="12"/>
      <c r="AZ1240" s="12"/>
      <c r="BA1240" s="12"/>
      <c r="BB1240" s="12"/>
      <c r="BC1240" s="12"/>
      <c r="BD1240" s="12"/>
      <c r="BE1240" s="12"/>
      <c r="BF1240" s="12"/>
      <c r="BG1240" s="12"/>
      <c r="BH1240" s="12"/>
      <c r="BI1240" s="12"/>
      <c r="BJ1240" s="12"/>
      <c r="BK1240" s="12"/>
      <c r="BL1240" s="12"/>
      <c r="BM1240" s="12"/>
      <c r="BN1240" s="12"/>
      <c r="BO1240" s="12"/>
      <c r="BP1240" s="12"/>
      <c r="BQ1240" s="12"/>
      <c r="BR1240" s="12"/>
      <c r="BS1240" s="12"/>
      <c r="BT1240" s="12"/>
      <c r="BU1240" s="12"/>
      <c r="BV1240" s="12"/>
      <c r="BW1240" s="12"/>
      <c r="BX1240" s="12"/>
      <c r="BY1240" s="12"/>
      <c r="BZ1240" s="12"/>
      <c r="CA1240" s="12"/>
      <c r="CB1240" s="12"/>
      <c r="CC1240" s="12"/>
      <c r="CD1240" s="12"/>
      <c r="CE1240" s="12"/>
      <c r="CF1240" s="12"/>
      <c r="CG1240" s="12"/>
      <c r="CH1240" s="12"/>
      <c r="CI1240" s="12"/>
      <c r="CJ1240" s="12"/>
      <c r="CK1240" s="12"/>
      <c r="CL1240" s="12"/>
      <c r="CM1240" s="12"/>
      <c r="CN1240" s="12"/>
      <c r="CO1240" s="12"/>
      <c r="CP1240" s="12"/>
      <c r="CQ1240" s="12"/>
      <c r="CR1240" s="12"/>
      <c r="CS1240" s="12"/>
      <c r="CT1240" s="12"/>
      <c r="CU1240" s="12"/>
      <c r="CV1240" s="12"/>
      <c r="CW1240" s="12"/>
      <c r="CX1240" s="12"/>
      <c r="CY1240" s="12"/>
      <c r="CZ1240" s="12"/>
      <c r="DA1240" s="12"/>
      <c r="DB1240" s="12"/>
      <c r="DC1240" s="12"/>
      <c r="DD1240" s="12"/>
      <c r="DE1240" s="12"/>
      <c r="DF1240" s="12"/>
      <c r="DG1240" s="12"/>
      <c r="DH1240" s="12"/>
      <c r="DI1240" s="12"/>
      <c r="DJ1240" s="12"/>
      <c r="DK1240" s="12"/>
      <c r="DL1240" s="12"/>
      <c r="DM1240" s="12"/>
      <c r="DN1240" s="12"/>
      <c r="DO1240" s="12"/>
      <c r="DP1240" s="12"/>
      <c r="DQ1240" s="12"/>
      <c r="DR1240" s="12"/>
      <c r="DS1240" s="12"/>
      <c r="DT1240" s="12"/>
      <c r="DU1240" s="12"/>
      <c r="DV1240" s="12"/>
      <c r="DW1240" s="12"/>
      <c r="DX1240" s="12"/>
      <c r="DY1240" s="12"/>
      <c r="DZ1240" s="12"/>
      <c r="EA1240" s="12"/>
      <c r="EB1240" s="12"/>
      <c r="EC1240" s="12"/>
      <c r="ED1240" s="12"/>
      <c r="EE1240" s="12"/>
      <c r="EF1240" s="12"/>
      <c r="EG1240" s="12"/>
      <c r="EH1240" s="12"/>
      <c r="EI1240" s="12"/>
      <c r="EJ1240" s="12"/>
      <c r="EK1240" s="12"/>
      <c r="EL1240" s="12"/>
      <c r="EM1240" s="12"/>
      <c r="EN1240" s="12"/>
      <c r="EO1240" s="12"/>
      <c r="EP1240" s="12"/>
      <c r="EQ1240" s="12"/>
      <c r="ER1240" s="12"/>
      <c r="ES1240" s="12"/>
      <c r="ET1240" s="12"/>
      <c r="EU1240" s="12"/>
      <c r="EV1240" s="12"/>
      <c r="EW1240" s="12"/>
      <c r="EX1240" s="12"/>
      <c r="EY1240" s="12"/>
      <c r="EZ1240" s="12"/>
      <c r="FA1240" s="12"/>
      <c r="FB1240" s="12"/>
      <c r="FC1240" s="12"/>
      <c r="FD1240" s="12"/>
      <c r="FE1240" s="12"/>
      <c r="FF1240" s="12"/>
      <c r="FG1240" s="12"/>
      <c r="FH1240" s="12"/>
      <c r="FI1240" s="12"/>
      <c r="FJ1240" s="12"/>
      <c r="FK1240" s="12"/>
      <c r="FL1240" s="12"/>
      <c r="FM1240" s="12"/>
      <c r="FN1240" s="12"/>
      <c r="FO1240" s="12"/>
      <c r="FP1240" s="12"/>
      <c r="FQ1240" s="12"/>
      <c r="FR1240" s="12"/>
      <c r="FS1240" s="12"/>
      <c r="FT1240" s="12"/>
      <c r="FU1240" s="12"/>
      <c r="FV1240" s="12"/>
      <c r="FW1240" s="12"/>
      <c r="FX1240" s="12"/>
      <c r="FY1240" s="12"/>
      <c r="FZ1240" s="12"/>
      <c r="GA1240" s="12"/>
      <c r="GB1240" s="12"/>
      <c r="GC1240" s="12"/>
      <c r="GD1240" s="12"/>
      <c r="GE1240" s="12"/>
      <c r="GF1240" s="12"/>
      <c r="GG1240" s="12"/>
      <c r="GH1240" s="12"/>
      <c r="GI1240" s="12"/>
      <c r="GJ1240" s="12"/>
      <c r="GK1240" s="12"/>
      <c r="GL1240" s="12"/>
      <c r="GM1240" s="12"/>
      <c r="GN1240" s="12"/>
      <c r="GO1240" s="12"/>
      <c r="GP1240" s="12"/>
      <c r="GQ1240" s="12"/>
      <c r="GR1240" s="12"/>
      <c r="GS1240" s="12"/>
      <c r="GT1240" s="12"/>
      <c r="GU1240" s="12"/>
      <c r="GV1240" s="12"/>
      <c r="GW1240" s="12"/>
      <c r="GX1240" s="12"/>
      <c r="GY1240" s="12"/>
      <c r="GZ1240" s="12"/>
      <c r="HA1240" s="12"/>
      <c r="HB1240" s="12"/>
      <c r="HC1240" s="12"/>
      <c r="HD1240" s="12"/>
      <c r="HE1240" s="12"/>
      <c r="HF1240" s="12"/>
      <c r="HG1240" s="12"/>
      <c r="HH1240" s="12"/>
      <c r="HI1240" s="12"/>
      <c r="HJ1240" s="12"/>
      <c r="HK1240" s="12"/>
      <c r="HL1240" s="12"/>
      <c r="HM1240" s="12"/>
      <c r="HN1240" s="12"/>
      <c r="HO1240" s="12"/>
      <c r="HP1240" s="12"/>
      <c r="HQ1240" s="12"/>
      <c r="HR1240" s="12"/>
      <c r="HS1240" s="12"/>
      <c r="HT1240" s="12"/>
      <c r="HU1240" s="12"/>
      <c r="HV1240" s="12"/>
      <c r="HW1240" s="12"/>
      <c r="HX1240" s="12"/>
      <c r="HY1240" s="12"/>
      <c r="HZ1240" s="12"/>
      <c r="IA1240" s="12"/>
    </row>
    <row r="1241" spans="1:235" s="1" customFormat="1" ht="18" customHeight="1" x14ac:dyDescent="0.25">
      <c r="A1241" s="16" t="s">
        <v>12418</v>
      </c>
      <c r="B1241" s="3" t="str">
        <f t="shared" si="32"/>
        <v>WCat</v>
      </c>
      <c r="C1241" s="16"/>
      <c r="D1241" s="17"/>
      <c r="E1241" s="16"/>
      <c r="F1241" s="16"/>
      <c r="G1241" s="16" t="s">
        <v>12</v>
      </c>
      <c r="H1241" s="84" t="s">
        <v>407</v>
      </c>
      <c r="I1241" s="15" t="s">
        <v>12419</v>
      </c>
      <c r="J1241" s="8"/>
      <c r="K1241" s="7"/>
      <c r="L1241" s="179"/>
      <c r="M1241" s="277"/>
      <c r="N1241" s="126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  <c r="AW1241" s="12"/>
      <c r="AX1241" s="12"/>
      <c r="AY1241" s="12"/>
      <c r="AZ1241" s="12"/>
      <c r="BA1241" s="12"/>
      <c r="BB1241" s="12"/>
      <c r="BC1241" s="12"/>
      <c r="BD1241" s="12"/>
      <c r="BE1241" s="12"/>
      <c r="BF1241" s="12"/>
      <c r="BG1241" s="12"/>
      <c r="BH1241" s="12"/>
      <c r="BI1241" s="12"/>
      <c r="BJ1241" s="12"/>
      <c r="BK1241" s="12"/>
      <c r="BL1241" s="12"/>
      <c r="BM1241" s="12"/>
      <c r="BN1241" s="12"/>
      <c r="BO1241" s="12"/>
      <c r="BP1241" s="12"/>
      <c r="BQ1241" s="12"/>
      <c r="BR1241" s="12"/>
      <c r="BS1241" s="12"/>
      <c r="BT1241" s="12"/>
      <c r="BU1241" s="12"/>
      <c r="BV1241" s="12"/>
      <c r="BW1241" s="12"/>
      <c r="BX1241" s="12"/>
      <c r="BY1241" s="12"/>
      <c r="BZ1241" s="12"/>
      <c r="CA1241" s="12"/>
      <c r="CB1241" s="12"/>
      <c r="CC1241" s="12"/>
      <c r="CD1241" s="12"/>
      <c r="CE1241" s="12"/>
      <c r="CF1241" s="12"/>
      <c r="CG1241" s="12"/>
      <c r="CH1241" s="12"/>
      <c r="CI1241" s="12"/>
      <c r="CJ1241" s="12"/>
      <c r="CK1241" s="12"/>
      <c r="CL1241" s="12"/>
      <c r="CM1241" s="12"/>
      <c r="CN1241" s="12"/>
      <c r="CO1241" s="12"/>
      <c r="CP1241" s="12"/>
      <c r="CQ1241" s="12"/>
      <c r="CR1241" s="12"/>
      <c r="CS1241" s="12"/>
      <c r="CT1241" s="12"/>
      <c r="CU1241" s="12"/>
      <c r="CV1241" s="12"/>
      <c r="CW1241" s="12"/>
      <c r="CX1241" s="12"/>
      <c r="CY1241" s="12"/>
      <c r="CZ1241" s="12"/>
      <c r="DA1241" s="12"/>
      <c r="DB1241" s="12"/>
      <c r="DC1241" s="12"/>
      <c r="DD1241" s="12"/>
      <c r="DE1241" s="12"/>
      <c r="DF1241" s="12"/>
      <c r="DG1241" s="12"/>
      <c r="DH1241" s="12"/>
      <c r="DI1241" s="12"/>
      <c r="DJ1241" s="12"/>
      <c r="DK1241" s="12"/>
      <c r="DL1241" s="12"/>
      <c r="DM1241" s="12"/>
      <c r="DN1241" s="12"/>
      <c r="DO1241" s="12"/>
      <c r="DP1241" s="12"/>
      <c r="DQ1241" s="12"/>
      <c r="DR1241" s="12"/>
      <c r="DS1241" s="12"/>
      <c r="DT1241" s="12"/>
      <c r="DU1241" s="12"/>
      <c r="DV1241" s="12"/>
      <c r="DW1241" s="12"/>
      <c r="DX1241" s="12"/>
      <c r="DY1241" s="12"/>
      <c r="DZ1241" s="12"/>
      <c r="EA1241" s="12"/>
      <c r="EB1241" s="12"/>
      <c r="EC1241" s="12"/>
      <c r="ED1241" s="12"/>
      <c r="EE1241" s="12"/>
      <c r="EF1241" s="12"/>
      <c r="EG1241" s="12"/>
      <c r="EH1241" s="12"/>
      <c r="EI1241" s="12"/>
      <c r="EJ1241" s="12"/>
      <c r="EK1241" s="12"/>
      <c r="EL1241" s="12"/>
      <c r="EM1241" s="12"/>
      <c r="EN1241" s="12"/>
      <c r="EO1241" s="12"/>
      <c r="EP1241" s="12"/>
      <c r="EQ1241" s="12"/>
      <c r="ER1241" s="12"/>
      <c r="ES1241" s="12"/>
      <c r="ET1241" s="12"/>
      <c r="EU1241" s="12"/>
      <c r="EV1241" s="12"/>
      <c r="EW1241" s="12"/>
      <c r="EX1241" s="12"/>
      <c r="EY1241" s="12"/>
      <c r="EZ1241" s="12"/>
      <c r="FA1241" s="12"/>
      <c r="FB1241" s="12"/>
      <c r="FC1241" s="12"/>
      <c r="FD1241" s="12"/>
      <c r="FE1241" s="12"/>
      <c r="FF1241" s="12"/>
      <c r="FG1241" s="12"/>
      <c r="FH1241" s="12"/>
      <c r="FI1241" s="12"/>
      <c r="FJ1241" s="12"/>
      <c r="FK1241" s="12"/>
      <c r="FL1241" s="12"/>
      <c r="FM1241" s="12"/>
      <c r="FN1241" s="12"/>
      <c r="FO1241" s="12"/>
      <c r="FP1241" s="12"/>
      <c r="FQ1241" s="12"/>
      <c r="FR1241" s="12"/>
      <c r="FS1241" s="12"/>
      <c r="FT1241" s="12"/>
      <c r="FU1241" s="12"/>
      <c r="FV1241" s="12"/>
      <c r="FW1241" s="12"/>
      <c r="FX1241" s="12"/>
      <c r="FY1241" s="12"/>
      <c r="FZ1241" s="12"/>
      <c r="GA1241" s="12"/>
      <c r="GB1241" s="12"/>
      <c r="GC1241" s="12"/>
      <c r="GD1241" s="12"/>
      <c r="GE1241" s="12"/>
      <c r="GF1241" s="12"/>
      <c r="GG1241" s="12"/>
      <c r="GH1241" s="12"/>
      <c r="GI1241" s="12"/>
      <c r="GJ1241" s="12"/>
      <c r="GK1241" s="12"/>
      <c r="GL1241" s="12"/>
      <c r="GM1241" s="12"/>
      <c r="GN1241" s="12"/>
      <c r="GO1241" s="12"/>
      <c r="GP1241" s="12"/>
      <c r="GQ1241" s="12"/>
      <c r="GR1241" s="12"/>
      <c r="GS1241" s="12"/>
      <c r="GT1241" s="12"/>
      <c r="GU1241" s="12"/>
      <c r="GV1241" s="12"/>
      <c r="GW1241" s="12"/>
      <c r="GX1241" s="12"/>
      <c r="GY1241" s="12"/>
      <c r="GZ1241" s="12"/>
      <c r="HA1241" s="12"/>
      <c r="HB1241" s="12"/>
      <c r="HC1241" s="12"/>
      <c r="HD1241" s="12"/>
      <c r="HE1241" s="12"/>
      <c r="HF1241" s="12"/>
      <c r="HG1241" s="12"/>
      <c r="HH1241" s="12"/>
      <c r="HI1241" s="12"/>
      <c r="HJ1241" s="12"/>
      <c r="HK1241" s="12"/>
      <c r="HL1241" s="12"/>
      <c r="HM1241" s="12"/>
      <c r="HN1241" s="12"/>
      <c r="HO1241" s="12"/>
      <c r="HP1241" s="12"/>
      <c r="HQ1241" s="12"/>
      <c r="HR1241" s="12"/>
      <c r="HS1241" s="12"/>
      <c r="HT1241" s="12"/>
      <c r="HU1241" s="12"/>
      <c r="HV1241" s="12"/>
      <c r="HW1241" s="12"/>
      <c r="HX1241" s="12"/>
      <c r="HY1241" s="12"/>
      <c r="HZ1241" s="12"/>
      <c r="IA1241" s="12"/>
    </row>
    <row r="1242" spans="1:235" s="1" customFormat="1" ht="18" customHeight="1" x14ac:dyDescent="0.25">
      <c r="A1242" s="16" t="s">
        <v>12420</v>
      </c>
      <c r="B1242" s="3" t="str">
        <f t="shared" si="32"/>
        <v>WCat</v>
      </c>
      <c r="C1242" s="16"/>
      <c r="D1242" s="17"/>
      <c r="E1242" s="16"/>
      <c r="F1242" s="16"/>
      <c r="G1242" s="16" t="s">
        <v>12</v>
      </c>
      <c r="H1242" s="84" t="s">
        <v>407</v>
      </c>
      <c r="I1242" s="15" t="s">
        <v>12421</v>
      </c>
      <c r="J1242" s="8"/>
      <c r="K1242" s="7"/>
      <c r="L1242" s="179"/>
      <c r="M1242" s="277"/>
      <c r="N1242" s="126"/>
    </row>
    <row r="1243" spans="1:235" s="1" customFormat="1" ht="18" customHeight="1" x14ac:dyDescent="0.25">
      <c r="A1243" s="16" t="s">
        <v>12422</v>
      </c>
      <c r="B1243" s="3" t="str">
        <f t="shared" si="32"/>
        <v>WCat</v>
      </c>
      <c r="C1243" s="16"/>
      <c r="D1243" s="17"/>
      <c r="E1243" s="16"/>
      <c r="F1243" s="16"/>
      <c r="G1243" s="16" t="s">
        <v>12</v>
      </c>
      <c r="H1243" s="84" t="s">
        <v>407</v>
      </c>
      <c r="I1243" s="15" t="s">
        <v>12423</v>
      </c>
      <c r="J1243" s="8"/>
      <c r="K1243" s="7"/>
      <c r="L1243" s="179"/>
      <c r="M1243" s="277"/>
      <c r="N1243" s="126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2"/>
      <c r="AV1243" s="12"/>
      <c r="AW1243" s="12"/>
      <c r="AX1243" s="12"/>
      <c r="AY1243" s="12"/>
      <c r="AZ1243" s="12"/>
      <c r="BA1243" s="12"/>
      <c r="BB1243" s="12"/>
      <c r="BC1243" s="12"/>
      <c r="BD1243" s="12"/>
      <c r="BE1243" s="12"/>
      <c r="BF1243" s="12"/>
      <c r="BG1243" s="12"/>
      <c r="BH1243" s="12"/>
      <c r="BI1243" s="12"/>
      <c r="BJ1243" s="12"/>
      <c r="BK1243" s="12"/>
      <c r="BL1243" s="12"/>
      <c r="BM1243" s="12"/>
      <c r="BN1243" s="12"/>
      <c r="BO1243" s="12"/>
      <c r="BP1243" s="12"/>
      <c r="BQ1243" s="12"/>
      <c r="BR1243" s="12"/>
      <c r="BS1243" s="12"/>
      <c r="BT1243" s="12"/>
      <c r="BU1243" s="12"/>
      <c r="BV1243" s="12"/>
      <c r="BW1243" s="12"/>
      <c r="BX1243" s="12"/>
      <c r="BY1243" s="12"/>
      <c r="BZ1243" s="12"/>
      <c r="CA1243" s="12"/>
      <c r="CB1243" s="12"/>
      <c r="CC1243" s="12"/>
      <c r="CD1243" s="12"/>
      <c r="CE1243" s="12"/>
      <c r="CF1243" s="12"/>
      <c r="CG1243" s="12"/>
      <c r="CH1243" s="12"/>
      <c r="CI1243" s="12"/>
      <c r="CJ1243" s="12"/>
      <c r="CK1243" s="12"/>
      <c r="CL1243" s="12"/>
      <c r="CM1243" s="12"/>
      <c r="CN1243" s="12"/>
      <c r="CO1243" s="12"/>
      <c r="CP1243" s="12"/>
      <c r="CQ1243" s="12"/>
      <c r="CR1243" s="12"/>
      <c r="CS1243" s="12"/>
      <c r="CT1243" s="12"/>
      <c r="CU1243" s="12"/>
      <c r="CV1243" s="12"/>
      <c r="CW1243" s="12"/>
      <c r="CX1243" s="12"/>
      <c r="CY1243" s="12"/>
      <c r="CZ1243" s="12"/>
      <c r="DA1243" s="12"/>
      <c r="DB1243" s="12"/>
      <c r="DC1243" s="12"/>
      <c r="DD1243" s="12"/>
      <c r="DE1243" s="12"/>
      <c r="DF1243" s="12"/>
      <c r="DG1243" s="12"/>
      <c r="DH1243" s="12"/>
      <c r="DI1243" s="12"/>
      <c r="DJ1243" s="12"/>
      <c r="DK1243" s="12"/>
      <c r="DL1243" s="12"/>
      <c r="DM1243" s="12"/>
      <c r="DN1243" s="12"/>
      <c r="DO1243" s="12"/>
      <c r="DP1243" s="12"/>
      <c r="DQ1243" s="12"/>
      <c r="DR1243" s="12"/>
      <c r="DS1243" s="12"/>
      <c r="DT1243" s="12"/>
      <c r="DU1243" s="12"/>
      <c r="DV1243" s="12"/>
      <c r="DW1243" s="12"/>
      <c r="DX1243" s="12"/>
      <c r="DY1243" s="12"/>
      <c r="DZ1243" s="12"/>
      <c r="EA1243" s="12"/>
      <c r="EB1243" s="12"/>
      <c r="EC1243" s="12"/>
      <c r="ED1243" s="12"/>
      <c r="EE1243" s="12"/>
      <c r="EF1243" s="12"/>
      <c r="EG1243" s="12"/>
      <c r="EH1243" s="12"/>
      <c r="EI1243" s="12"/>
      <c r="EJ1243" s="12"/>
      <c r="EK1243" s="12"/>
      <c r="EL1243" s="12"/>
      <c r="EM1243" s="12"/>
      <c r="EN1243" s="12"/>
      <c r="EO1243" s="12"/>
      <c r="EP1243" s="12"/>
      <c r="EQ1243" s="12"/>
      <c r="ER1243" s="12"/>
      <c r="ES1243" s="12"/>
      <c r="ET1243" s="12"/>
      <c r="EU1243" s="12"/>
      <c r="EV1243" s="12"/>
      <c r="EW1243" s="12"/>
      <c r="EX1243" s="12"/>
      <c r="EY1243" s="12"/>
      <c r="EZ1243" s="12"/>
      <c r="FA1243" s="12"/>
      <c r="FB1243" s="12"/>
      <c r="FC1243" s="12"/>
      <c r="FD1243" s="12"/>
      <c r="FE1243" s="12"/>
      <c r="FF1243" s="12"/>
      <c r="FG1243" s="12"/>
      <c r="FH1243" s="12"/>
      <c r="FI1243" s="12"/>
      <c r="FJ1243" s="12"/>
      <c r="FK1243" s="12"/>
      <c r="FL1243" s="12"/>
      <c r="FM1243" s="12"/>
      <c r="FN1243" s="12"/>
      <c r="FO1243" s="12"/>
      <c r="FP1243" s="12"/>
      <c r="FQ1243" s="12"/>
      <c r="FR1243" s="12"/>
      <c r="FS1243" s="12"/>
      <c r="FT1243" s="12"/>
      <c r="FU1243" s="12"/>
      <c r="FV1243" s="12"/>
      <c r="FW1243" s="12"/>
      <c r="FX1243" s="12"/>
      <c r="FY1243" s="12"/>
      <c r="FZ1243" s="12"/>
      <c r="GA1243" s="12"/>
      <c r="GB1243" s="12"/>
      <c r="GC1243" s="12"/>
      <c r="GD1243" s="12"/>
      <c r="GE1243" s="12"/>
      <c r="GF1243" s="12"/>
      <c r="GG1243" s="12"/>
      <c r="GH1243" s="12"/>
      <c r="GI1243" s="12"/>
      <c r="GJ1243" s="12"/>
      <c r="GK1243" s="12"/>
      <c r="GL1243" s="12"/>
      <c r="GM1243" s="12"/>
      <c r="GN1243" s="12"/>
      <c r="GO1243" s="12"/>
      <c r="GP1243" s="12"/>
      <c r="GQ1243" s="12"/>
      <c r="GR1243" s="12"/>
      <c r="GS1243" s="12"/>
      <c r="GT1243" s="12"/>
      <c r="GU1243" s="12"/>
      <c r="GV1243" s="12"/>
      <c r="GW1243" s="12"/>
      <c r="GX1243" s="12"/>
      <c r="GY1243" s="12"/>
      <c r="GZ1243" s="12"/>
      <c r="HA1243" s="12"/>
      <c r="HB1243" s="12"/>
      <c r="HC1243" s="12"/>
      <c r="HD1243" s="12"/>
      <c r="HE1243" s="12"/>
      <c r="HF1243" s="12"/>
      <c r="HG1243" s="12"/>
      <c r="HH1243" s="12"/>
      <c r="HI1243" s="12"/>
      <c r="HJ1243" s="12"/>
      <c r="HK1243" s="12"/>
      <c r="HL1243" s="12"/>
      <c r="HM1243" s="12"/>
      <c r="HN1243" s="12"/>
      <c r="HO1243" s="12"/>
      <c r="HP1243" s="12"/>
      <c r="HQ1243" s="12"/>
      <c r="HR1243" s="12"/>
      <c r="HS1243" s="12"/>
      <c r="HT1243" s="12"/>
      <c r="HU1243" s="12"/>
      <c r="HV1243" s="12"/>
      <c r="HW1243" s="12"/>
      <c r="HX1243" s="12"/>
      <c r="HY1243" s="12"/>
      <c r="HZ1243" s="12"/>
      <c r="IA1243" s="12"/>
    </row>
    <row r="1244" spans="1:235" s="1" customFormat="1" ht="18" customHeight="1" x14ac:dyDescent="0.25">
      <c r="A1244" s="16" t="s">
        <v>12424</v>
      </c>
      <c r="B1244" s="3" t="str">
        <f t="shared" si="32"/>
        <v>WCat</v>
      </c>
      <c r="C1244" s="16"/>
      <c r="D1244" s="17" t="s">
        <v>12425</v>
      </c>
      <c r="E1244" s="3" t="str">
        <f>HYPERLINK(CONCATENATE("http://www.worldcat.org/search?q=",D1244),"WCat")</f>
        <v>WCat</v>
      </c>
      <c r="F1244" s="16"/>
      <c r="G1244" s="16" t="s">
        <v>12</v>
      </c>
      <c r="H1244" s="84" t="s">
        <v>407</v>
      </c>
      <c r="I1244" s="15" t="s">
        <v>12426</v>
      </c>
      <c r="J1244" s="8"/>
      <c r="K1244" s="7"/>
      <c r="L1244" s="179"/>
      <c r="M1244" s="277"/>
      <c r="N1244" s="126"/>
    </row>
    <row r="1245" spans="1:235" s="1" customFormat="1" ht="18" customHeight="1" x14ac:dyDescent="0.25">
      <c r="A1245" s="16" t="s">
        <v>12427</v>
      </c>
      <c r="B1245" s="3" t="str">
        <f t="shared" si="32"/>
        <v>WCat</v>
      </c>
      <c r="C1245" s="16"/>
      <c r="D1245" s="17"/>
      <c r="E1245" s="16"/>
      <c r="F1245" s="16"/>
      <c r="G1245" s="16" t="s">
        <v>12</v>
      </c>
      <c r="H1245" s="84" t="s">
        <v>407</v>
      </c>
      <c r="I1245" s="15" t="s">
        <v>12428</v>
      </c>
      <c r="J1245" s="8"/>
      <c r="K1245" s="7"/>
      <c r="L1245" s="179"/>
      <c r="M1245" s="277"/>
      <c r="N1245" s="126"/>
    </row>
    <row r="1246" spans="1:235" s="1" customFormat="1" ht="18" customHeight="1" x14ac:dyDescent="0.25">
      <c r="A1246" s="16" t="s">
        <v>12429</v>
      </c>
      <c r="B1246" s="3" t="str">
        <f t="shared" si="32"/>
        <v>WCat</v>
      </c>
      <c r="C1246" s="16"/>
      <c r="D1246" s="17"/>
      <c r="E1246" s="16"/>
      <c r="F1246" s="16"/>
      <c r="G1246" s="16" t="s">
        <v>12</v>
      </c>
      <c r="H1246" s="84" t="s">
        <v>407</v>
      </c>
      <c r="I1246" s="15" t="s">
        <v>12430</v>
      </c>
      <c r="J1246" s="8"/>
      <c r="K1246" s="7"/>
      <c r="L1246" s="179"/>
      <c r="M1246" s="277"/>
      <c r="N1246" s="126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12"/>
      <c r="AV1246" s="12"/>
      <c r="AW1246" s="12"/>
      <c r="AX1246" s="12"/>
      <c r="AY1246" s="12"/>
      <c r="AZ1246" s="12"/>
      <c r="BA1246" s="12"/>
      <c r="BB1246" s="12"/>
      <c r="BC1246" s="12"/>
      <c r="BD1246" s="12"/>
      <c r="BE1246" s="12"/>
      <c r="BF1246" s="12"/>
      <c r="BG1246" s="12"/>
      <c r="BH1246" s="12"/>
      <c r="BI1246" s="12"/>
      <c r="BJ1246" s="12"/>
      <c r="BK1246" s="12"/>
      <c r="BL1246" s="12"/>
      <c r="BM1246" s="12"/>
      <c r="BN1246" s="12"/>
      <c r="BO1246" s="12"/>
      <c r="BP1246" s="12"/>
      <c r="BQ1246" s="12"/>
      <c r="BR1246" s="12"/>
      <c r="BS1246" s="12"/>
      <c r="BT1246" s="12"/>
      <c r="BU1246" s="12"/>
      <c r="BV1246" s="12"/>
      <c r="BW1246" s="12"/>
      <c r="BX1246" s="12"/>
      <c r="BY1246" s="12"/>
      <c r="BZ1246" s="12"/>
      <c r="CA1246" s="12"/>
      <c r="CB1246" s="12"/>
      <c r="CC1246" s="12"/>
      <c r="CD1246" s="12"/>
      <c r="CE1246" s="12"/>
      <c r="CF1246" s="12"/>
      <c r="CG1246" s="12"/>
      <c r="CH1246" s="12"/>
      <c r="CI1246" s="12"/>
      <c r="CJ1246" s="12"/>
      <c r="CK1246" s="12"/>
      <c r="CL1246" s="12"/>
      <c r="CM1246" s="12"/>
      <c r="CN1246" s="12"/>
      <c r="CO1246" s="12"/>
      <c r="CP1246" s="12"/>
      <c r="CQ1246" s="12"/>
      <c r="CR1246" s="12"/>
      <c r="CS1246" s="12"/>
      <c r="CT1246" s="12"/>
      <c r="CU1246" s="12"/>
      <c r="CV1246" s="12"/>
      <c r="CW1246" s="12"/>
      <c r="CX1246" s="12"/>
      <c r="CY1246" s="12"/>
      <c r="CZ1246" s="12"/>
      <c r="DA1246" s="12"/>
      <c r="DB1246" s="12"/>
      <c r="DC1246" s="12"/>
      <c r="DD1246" s="12"/>
      <c r="DE1246" s="12"/>
      <c r="DF1246" s="12"/>
      <c r="DG1246" s="12"/>
      <c r="DH1246" s="12"/>
      <c r="DI1246" s="12"/>
      <c r="DJ1246" s="12"/>
      <c r="DK1246" s="12"/>
      <c r="DL1246" s="12"/>
      <c r="DM1246" s="12"/>
      <c r="DN1246" s="12"/>
      <c r="DO1246" s="12"/>
      <c r="DP1246" s="12"/>
      <c r="DQ1246" s="12"/>
      <c r="DR1246" s="12"/>
      <c r="DS1246" s="12"/>
      <c r="DT1246" s="12"/>
      <c r="DU1246" s="12"/>
      <c r="DV1246" s="12"/>
      <c r="DW1246" s="12"/>
      <c r="DX1246" s="12"/>
      <c r="DY1246" s="12"/>
      <c r="DZ1246" s="12"/>
      <c r="EA1246" s="12"/>
      <c r="EB1246" s="12"/>
      <c r="EC1246" s="12"/>
      <c r="ED1246" s="12"/>
      <c r="EE1246" s="12"/>
      <c r="EF1246" s="12"/>
      <c r="EG1246" s="12"/>
      <c r="EH1246" s="12"/>
      <c r="EI1246" s="12"/>
      <c r="EJ1246" s="12"/>
      <c r="EK1246" s="12"/>
      <c r="EL1246" s="12"/>
      <c r="EM1246" s="12"/>
      <c r="EN1246" s="12"/>
      <c r="EO1246" s="12"/>
      <c r="EP1246" s="12"/>
      <c r="EQ1246" s="12"/>
      <c r="ER1246" s="12"/>
      <c r="ES1246" s="12"/>
      <c r="ET1246" s="12"/>
      <c r="EU1246" s="12"/>
      <c r="EV1246" s="12"/>
      <c r="EW1246" s="12"/>
      <c r="EX1246" s="12"/>
      <c r="EY1246" s="12"/>
      <c r="EZ1246" s="12"/>
      <c r="FA1246" s="12"/>
      <c r="FB1246" s="12"/>
      <c r="FC1246" s="12"/>
      <c r="FD1246" s="12"/>
      <c r="FE1246" s="12"/>
      <c r="FF1246" s="12"/>
      <c r="FG1246" s="12"/>
      <c r="FH1246" s="12"/>
      <c r="FI1246" s="12"/>
      <c r="FJ1246" s="12"/>
      <c r="FK1246" s="12"/>
      <c r="FL1246" s="12"/>
      <c r="FM1246" s="12"/>
      <c r="FN1246" s="12"/>
      <c r="FO1246" s="12"/>
      <c r="FP1246" s="12"/>
      <c r="FQ1246" s="12"/>
      <c r="FR1246" s="12"/>
      <c r="FS1246" s="12"/>
      <c r="FT1246" s="12"/>
      <c r="FU1246" s="12"/>
      <c r="FV1246" s="12"/>
      <c r="FW1246" s="12"/>
      <c r="FX1246" s="12"/>
      <c r="FY1246" s="12"/>
      <c r="FZ1246" s="12"/>
      <c r="GA1246" s="12"/>
      <c r="GB1246" s="12"/>
      <c r="GC1246" s="12"/>
      <c r="GD1246" s="12"/>
      <c r="GE1246" s="12"/>
      <c r="GF1246" s="12"/>
      <c r="GG1246" s="12"/>
      <c r="GH1246" s="12"/>
      <c r="GI1246" s="12"/>
      <c r="GJ1246" s="12"/>
      <c r="GK1246" s="12"/>
      <c r="GL1246" s="12"/>
      <c r="GM1246" s="12"/>
      <c r="GN1246" s="12"/>
      <c r="GO1246" s="12"/>
      <c r="GP1246" s="12"/>
      <c r="GQ1246" s="12"/>
      <c r="GR1246" s="12"/>
      <c r="GS1246" s="12"/>
      <c r="GT1246" s="12"/>
      <c r="GU1246" s="12"/>
      <c r="GV1246" s="12"/>
      <c r="GW1246" s="12"/>
      <c r="GX1246" s="12"/>
      <c r="GY1246" s="12"/>
      <c r="GZ1246" s="12"/>
      <c r="HA1246" s="12"/>
      <c r="HB1246" s="12"/>
      <c r="HC1246" s="12"/>
      <c r="HD1246" s="12"/>
      <c r="HE1246" s="12"/>
      <c r="HF1246" s="12"/>
      <c r="HG1246" s="12"/>
      <c r="HH1246" s="12"/>
      <c r="HI1246" s="12"/>
      <c r="HJ1246" s="12"/>
      <c r="HK1246" s="12"/>
      <c r="HL1246" s="12"/>
      <c r="HM1246" s="12"/>
      <c r="HN1246" s="12"/>
      <c r="HO1246" s="12"/>
      <c r="HP1246" s="12"/>
      <c r="HQ1246" s="12"/>
      <c r="HR1246" s="12"/>
      <c r="HS1246" s="12"/>
      <c r="HT1246" s="12"/>
      <c r="HU1246" s="12"/>
      <c r="HV1246" s="12"/>
      <c r="HW1246" s="12"/>
      <c r="HX1246" s="12"/>
      <c r="HY1246" s="12"/>
      <c r="HZ1246" s="12"/>
      <c r="IA1246" s="12"/>
    </row>
    <row r="1247" spans="1:235" s="1" customFormat="1" ht="18" customHeight="1" x14ac:dyDescent="0.25">
      <c r="A1247" s="16" t="s">
        <v>12431</v>
      </c>
      <c r="B1247" s="3" t="str">
        <f t="shared" si="32"/>
        <v>WCat</v>
      </c>
      <c r="C1247" s="16"/>
      <c r="D1247" s="17"/>
      <c r="E1247" s="16"/>
      <c r="F1247" s="16"/>
      <c r="G1247" s="16" t="s">
        <v>12</v>
      </c>
      <c r="H1247" s="84" t="s">
        <v>407</v>
      </c>
      <c r="I1247" s="15" t="s">
        <v>12432</v>
      </c>
      <c r="J1247" s="8"/>
      <c r="K1247" s="7"/>
      <c r="L1247" s="179"/>
      <c r="M1247" s="277"/>
      <c r="N1247" s="126"/>
    </row>
    <row r="1248" spans="1:235" s="1" customFormat="1" ht="18" customHeight="1" x14ac:dyDescent="0.25">
      <c r="A1248" s="16" t="s">
        <v>12433</v>
      </c>
      <c r="B1248" s="3" t="str">
        <f t="shared" si="32"/>
        <v>WCat</v>
      </c>
      <c r="C1248" s="16"/>
      <c r="D1248" s="17" t="s">
        <v>12434</v>
      </c>
      <c r="E1248" s="3" t="str">
        <f>HYPERLINK(CONCATENATE("http://www.worldcat.org/search?q=",D1248),"WCat")</f>
        <v>WCat</v>
      </c>
      <c r="F1248" s="16"/>
      <c r="G1248" s="16" t="s">
        <v>12</v>
      </c>
      <c r="H1248" s="84" t="s">
        <v>407</v>
      </c>
      <c r="I1248" s="15" t="s">
        <v>12435</v>
      </c>
      <c r="J1248" s="8"/>
      <c r="K1248" s="7"/>
      <c r="L1248" s="179"/>
      <c r="M1248" s="277"/>
      <c r="N1248" s="126"/>
    </row>
    <row r="1249" spans="1:235" s="1" customFormat="1" ht="18" customHeight="1" x14ac:dyDescent="0.25">
      <c r="A1249" s="16" t="s">
        <v>12436</v>
      </c>
      <c r="B1249" s="3" t="str">
        <f t="shared" si="32"/>
        <v>WCat</v>
      </c>
      <c r="C1249" s="16"/>
      <c r="D1249" s="17"/>
      <c r="E1249" s="16"/>
      <c r="F1249" s="16"/>
      <c r="G1249" s="16" t="s">
        <v>12</v>
      </c>
      <c r="H1249" s="84" t="s">
        <v>407</v>
      </c>
      <c r="I1249" s="15" t="s">
        <v>12437</v>
      </c>
      <c r="J1249" s="8"/>
      <c r="K1249" s="7"/>
      <c r="L1249" s="179"/>
      <c r="M1249" s="277"/>
      <c r="N1249" s="126"/>
    </row>
    <row r="1250" spans="1:235" s="1" customFormat="1" ht="18" customHeight="1" x14ac:dyDescent="0.25">
      <c r="A1250" s="16" t="s">
        <v>12438</v>
      </c>
      <c r="B1250" s="3" t="str">
        <f t="shared" si="32"/>
        <v>WCat</v>
      </c>
      <c r="C1250" s="16"/>
      <c r="D1250" s="17"/>
      <c r="E1250" s="16"/>
      <c r="F1250" s="16"/>
      <c r="G1250" s="16" t="s">
        <v>12</v>
      </c>
      <c r="H1250" s="84" t="s">
        <v>407</v>
      </c>
      <c r="I1250" s="15" t="s">
        <v>12439</v>
      </c>
      <c r="J1250" s="13"/>
      <c r="K1250" s="14"/>
      <c r="L1250" s="179"/>
      <c r="M1250" s="277"/>
      <c r="N1250" s="126"/>
      <c r="AK1250" s="12"/>
      <c r="AL1250" s="12"/>
      <c r="AM1250" s="12"/>
      <c r="AN1250" s="12"/>
      <c r="AO1250" s="12"/>
      <c r="AP1250" s="12"/>
      <c r="AQ1250" s="12"/>
      <c r="AR1250" s="12"/>
      <c r="AS1250" s="12"/>
      <c r="AT1250" s="12"/>
      <c r="AU1250" s="12"/>
      <c r="AV1250" s="12"/>
      <c r="AW1250" s="12"/>
      <c r="AX1250" s="12"/>
      <c r="AY1250" s="12"/>
      <c r="AZ1250" s="12"/>
      <c r="BA1250" s="12"/>
      <c r="BB1250" s="12"/>
      <c r="BC1250" s="12"/>
      <c r="BD1250" s="12"/>
      <c r="BE1250" s="12"/>
      <c r="BF1250" s="12"/>
      <c r="BG1250" s="12"/>
      <c r="BH1250" s="12"/>
      <c r="BI1250" s="12"/>
      <c r="BJ1250" s="12"/>
      <c r="BK1250" s="12"/>
      <c r="BL1250" s="12"/>
      <c r="BM1250" s="12"/>
      <c r="BN1250" s="12"/>
      <c r="BO1250" s="12"/>
      <c r="BP1250" s="12"/>
      <c r="BQ1250" s="12"/>
      <c r="BR1250" s="12"/>
      <c r="BS1250" s="12"/>
      <c r="BT1250" s="12"/>
      <c r="BU1250" s="12"/>
      <c r="BV1250" s="12"/>
      <c r="BW1250" s="12"/>
      <c r="BX1250" s="12"/>
      <c r="BY1250" s="12"/>
      <c r="BZ1250" s="12"/>
      <c r="CA1250" s="12"/>
      <c r="CB1250" s="12"/>
      <c r="CC1250" s="12"/>
      <c r="CD1250" s="12"/>
      <c r="CE1250" s="12"/>
      <c r="CF1250" s="12"/>
      <c r="CG1250" s="12"/>
      <c r="CH1250" s="12"/>
      <c r="CI1250" s="12"/>
      <c r="CJ1250" s="12"/>
      <c r="CK1250" s="12"/>
      <c r="CL1250" s="12"/>
      <c r="CM1250" s="12"/>
      <c r="CN1250" s="12"/>
      <c r="CO1250" s="12"/>
      <c r="CP1250" s="12"/>
      <c r="CQ1250" s="12"/>
      <c r="CR1250" s="12"/>
      <c r="CS1250" s="12"/>
      <c r="CT1250" s="12"/>
      <c r="CU1250" s="12"/>
      <c r="CV1250" s="12"/>
      <c r="CW1250" s="12"/>
      <c r="CX1250" s="12"/>
      <c r="CY1250" s="12"/>
      <c r="CZ1250" s="12"/>
      <c r="DA1250" s="12"/>
      <c r="DB1250" s="12"/>
      <c r="DC1250" s="12"/>
      <c r="DD1250" s="12"/>
      <c r="DE1250" s="12"/>
      <c r="DF1250" s="12"/>
      <c r="DG1250" s="12"/>
      <c r="DH1250" s="12"/>
      <c r="DI1250" s="12"/>
      <c r="DJ1250" s="12"/>
      <c r="DK1250" s="12"/>
      <c r="DL1250" s="12"/>
      <c r="DM1250" s="12"/>
      <c r="DN1250" s="12"/>
      <c r="DO1250" s="12"/>
      <c r="DP1250" s="12"/>
      <c r="DQ1250" s="12"/>
      <c r="DR1250" s="12"/>
      <c r="DS1250" s="12"/>
      <c r="DT1250" s="12"/>
      <c r="DU1250" s="12"/>
      <c r="DV1250" s="12"/>
      <c r="DW1250" s="12"/>
      <c r="DX1250" s="12"/>
      <c r="DY1250" s="12"/>
      <c r="DZ1250" s="12"/>
      <c r="EA1250" s="12"/>
      <c r="EB1250" s="12"/>
      <c r="EC1250" s="12"/>
      <c r="ED1250" s="12"/>
      <c r="EE1250" s="12"/>
      <c r="EF1250" s="12"/>
      <c r="EG1250" s="12"/>
      <c r="EH1250" s="12"/>
      <c r="EI1250" s="12"/>
      <c r="EJ1250" s="12"/>
      <c r="EK1250" s="12"/>
      <c r="EL1250" s="12"/>
      <c r="EM1250" s="12"/>
      <c r="EN1250" s="12"/>
      <c r="EO1250" s="12"/>
      <c r="EP1250" s="12"/>
      <c r="EQ1250" s="12"/>
      <c r="ER1250" s="12"/>
      <c r="ES1250" s="12"/>
      <c r="ET1250" s="12"/>
      <c r="EU1250" s="12"/>
      <c r="EV1250" s="12"/>
      <c r="EW1250" s="12"/>
      <c r="EX1250" s="12"/>
      <c r="EY1250" s="12"/>
      <c r="EZ1250" s="12"/>
      <c r="FA1250" s="12"/>
      <c r="FB1250" s="12"/>
      <c r="FC1250" s="12"/>
      <c r="FD1250" s="12"/>
      <c r="FE1250" s="12"/>
      <c r="FF1250" s="12"/>
      <c r="FG1250" s="12"/>
      <c r="FH1250" s="12"/>
      <c r="FI1250" s="12"/>
      <c r="FJ1250" s="12"/>
      <c r="FK1250" s="12"/>
      <c r="FL1250" s="12"/>
      <c r="FM1250" s="12"/>
      <c r="FN1250" s="12"/>
      <c r="FO1250" s="12"/>
      <c r="FP1250" s="12"/>
      <c r="FQ1250" s="12"/>
      <c r="FR1250" s="12"/>
      <c r="FS1250" s="12"/>
      <c r="FT1250" s="12"/>
      <c r="FU1250" s="12"/>
      <c r="FV1250" s="12"/>
      <c r="FW1250" s="12"/>
      <c r="FX1250" s="12"/>
      <c r="FY1250" s="12"/>
      <c r="FZ1250" s="12"/>
      <c r="GA1250" s="12"/>
      <c r="GB1250" s="12"/>
      <c r="GC1250" s="12"/>
      <c r="GD1250" s="12"/>
      <c r="GE1250" s="12"/>
      <c r="GF1250" s="12"/>
      <c r="GG1250" s="12"/>
      <c r="GH1250" s="12"/>
      <c r="GI1250" s="12"/>
      <c r="GJ1250" s="12"/>
      <c r="GK1250" s="12"/>
      <c r="GL1250" s="12"/>
      <c r="GM1250" s="12"/>
      <c r="GN1250" s="12"/>
      <c r="GO1250" s="12"/>
      <c r="GP1250" s="12"/>
      <c r="GQ1250" s="12"/>
      <c r="GR1250" s="12"/>
      <c r="GS1250" s="12"/>
      <c r="GT1250" s="12"/>
      <c r="GU1250" s="12"/>
      <c r="GV1250" s="12"/>
      <c r="GW1250" s="12"/>
      <c r="GX1250" s="12"/>
      <c r="GY1250" s="12"/>
      <c r="GZ1250" s="12"/>
      <c r="HA1250" s="12"/>
      <c r="HB1250" s="12"/>
      <c r="HC1250" s="12"/>
      <c r="HD1250" s="12"/>
      <c r="HE1250" s="12"/>
      <c r="HF1250" s="12"/>
      <c r="HG1250" s="12"/>
      <c r="HH1250" s="12"/>
      <c r="HI1250" s="12"/>
      <c r="HJ1250" s="12"/>
      <c r="HK1250" s="12"/>
      <c r="HL1250" s="12"/>
      <c r="HM1250" s="12"/>
      <c r="HN1250" s="12"/>
      <c r="HO1250" s="12"/>
      <c r="HP1250" s="12"/>
      <c r="HQ1250" s="12"/>
      <c r="HR1250" s="12"/>
      <c r="HS1250" s="12"/>
      <c r="HT1250" s="12"/>
      <c r="HU1250" s="12"/>
      <c r="HV1250" s="12"/>
      <c r="HW1250" s="12"/>
      <c r="HX1250" s="12"/>
      <c r="HY1250" s="12"/>
      <c r="HZ1250" s="12"/>
      <c r="IA1250" s="12"/>
    </row>
    <row r="1251" spans="1:235" s="1" customFormat="1" ht="18" customHeight="1" x14ac:dyDescent="0.25">
      <c r="A1251" s="16" t="s">
        <v>12440</v>
      </c>
      <c r="B1251" s="3" t="str">
        <f t="shared" si="32"/>
        <v>WCat</v>
      </c>
      <c r="C1251" s="16"/>
      <c r="D1251" s="17"/>
      <c r="E1251" s="16"/>
      <c r="F1251" s="16"/>
      <c r="G1251" s="16" t="s">
        <v>12</v>
      </c>
      <c r="H1251" s="84" t="s">
        <v>407</v>
      </c>
      <c r="I1251" s="15" t="s">
        <v>12441</v>
      </c>
      <c r="J1251" s="8"/>
      <c r="K1251" s="7"/>
      <c r="L1251" s="179"/>
      <c r="M1251" s="277"/>
      <c r="N1251" s="126"/>
    </row>
    <row r="1252" spans="1:235" s="1" customFormat="1" ht="18" customHeight="1" x14ac:dyDescent="0.25">
      <c r="A1252" s="16" t="s">
        <v>12442</v>
      </c>
      <c r="B1252" s="3" t="str">
        <f t="shared" si="32"/>
        <v>WCat</v>
      </c>
      <c r="C1252" s="16"/>
      <c r="D1252" s="17"/>
      <c r="E1252" s="16"/>
      <c r="F1252" s="16"/>
      <c r="G1252" s="16" t="s">
        <v>12</v>
      </c>
      <c r="H1252" s="84" t="s">
        <v>407</v>
      </c>
      <c r="I1252" s="15" t="s">
        <v>12443</v>
      </c>
      <c r="J1252" s="8"/>
      <c r="K1252" s="7"/>
      <c r="L1252" s="179"/>
      <c r="M1252" s="277"/>
      <c r="N1252" s="126"/>
    </row>
    <row r="1253" spans="1:235" s="1" customFormat="1" ht="18" customHeight="1" x14ac:dyDescent="0.25">
      <c r="A1253" s="16" t="s">
        <v>12444</v>
      </c>
      <c r="B1253" s="3" t="str">
        <f t="shared" si="32"/>
        <v>WCat</v>
      </c>
      <c r="C1253" s="16"/>
      <c r="D1253" s="17" t="s">
        <v>12445</v>
      </c>
      <c r="E1253" s="3" t="str">
        <f>HYPERLINK(CONCATENATE("http://www.worldcat.org/search?q=",D1253),"WCat")</f>
        <v>WCat</v>
      </c>
      <c r="F1253" s="16"/>
      <c r="G1253" s="16" t="s">
        <v>12</v>
      </c>
      <c r="H1253" s="84" t="s">
        <v>407</v>
      </c>
      <c r="I1253" s="15" t="s">
        <v>12446</v>
      </c>
      <c r="J1253" s="8"/>
      <c r="K1253" s="7"/>
      <c r="L1253" s="179"/>
      <c r="M1253" s="277"/>
      <c r="N1253" s="126"/>
    </row>
    <row r="1254" spans="1:235" s="1" customFormat="1" ht="18" customHeight="1" x14ac:dyDescent="0.25">
      <c r="A1254" s="16" t="s">
        <v>12447</v>
      </c>
      <c r="B1254" s="3" t="str">
        <f t="shared" si="32"/>
        <v>WCat</v>
      </c>
      <c r="C1254" s="16"/>
      <c r="D1254" s="17"/>
      <c r="E1254" s="16"/>
      <c r="F1254" s="16"/>
      <c r="G1254" s="16" t="s">
        <v>12</v>
      </c>
      <c r="H1254" s="84" t="s">
        <v>407</v>
      </c>
      <c r="I1254" s="15" t="s">
        <v>12448</v>
      </c>
      <c r="J1254" s="16"/>
      <c r="K1254" s="18"/>
      <c r="L1254" s="179"/>
      <c r="M1254" s="277"/>
      <c r="N1254" s="126"/>
    </row>
    <row r="1255" spans="1:235" s="1" customFormat="1" ht="18" customHeight="1" x14ac:dyDescent="0.25">
      <c r="A1255" s="16" t="s">
        <v>12449</v>
      </c>
      <c r="B1255" s="3" t="str">
        <f t="shared" si="32"/>
        <v>WCat</v>
      </c>
      <c r="C1255" s="16"/>
      <c r="D1255" s="17"/>
      <c r="E1255" s="16"/>
      <c r="F1255" s="16"/>
      <c r="G1255" s="16" t="s">
        <v>12</v>
      </c>
      <c r="H1255" s="84" t="s">
        <v>407</v>
      </c>
      <c r="I1255" s="15" t="s">
        <v>12450</v>
      </c>
      <c r="J1255" s="8"/>
      <c r="K1255" s="7"/>
      <c r="L1255" s="179"/>
      <c r="M1255" s="277"/>
      <c r="N1255" s="126"/>
    </row>
    <row r="1256" spans="1:235" s="1" customFormat="1" ht="18" customHeight="1" x14ac:dyDescent="0.25">
      <c r="A1256" s="16" t="s">
        <v>12451</v>
      </c>
      <c r="B1256" s="3" t="str">
        <f t="shared" si="32"/>
        <v>WCat</v>
      </c>
      <c r="C1256" s="16"/>
      <c r="D1256" s="17"/>
      <c r="E1256" s="16"/>
      <c r="F1256" s="16"/>
      <c r="G1256" s="16" t="s">
        <v>12</v>
      </c>
      <c r="H1256" s="84" t="s">
        <v>407</v>
      </c>
      <c r="I1256" s="15" t="s">
        <v>12452</v>
      </c>
      <c r="J1256" s="8"/>
      <c r="K1256" s="7"/>
      <c r="L1256" s="179"/>
      <c r="M1256" s="277"/>
      <c r="N1256" s="126"/>
    </row>
    <row r="1257" spans="1:235" s="1" customFormat="1" ht="18" customHeight="1" x14ac:dyDescent="0.25">
      <c r="A1257" s="16" t="s">
        <v>12453</v>
      </c>
      <c r="B1257" s="3" t="str">
        <f t="shared" si="32"/>
        <v>WCat</v>
      </c>
      <c r="C1257" s="16"/>
      <c r="D1257" s="17"/>
      <c r="E1257" s="16"/>
      <c r="F1257" s="16"/>
      <c r="G1257" s="16" t="s">
        <v>12</v>
      </c>
      <c r="H1257" s="84" t="s">
        <v>407</v>
      </c>
      <c r="I1257" s="15" t="s">
        <v>12454</v>
      </c>
      <c r="J1257" s="8"/>
      <c r="K1257" s="7"/>
      <c r="L1257" s="179"/>
      <c r="M1257" s="277"/>
      <c r="N1257" s="126"/>
    </row>
    <row r="1258" spans="1:235" s="1" customFormat="1" ht="18" customHeight="1" x14ac:dyDescent="0.25">
      <c r="A1258" s="16" t="s">
        <v>12455</v>
      </c>
      <c r="B1258" s="3" t="str">
        <f t="shared" si="32"/>
        <v>WCat</v>
      </c>
      <c r="C1258" s="16"/>
      <c r="D1258" s="17"/>
      <c r="E1258" s="16"/>
      <c r="F1258" s="16"/>
      <c r="G1258" s="16" t="s">
        <v>12</v>
      </c>
      <c r="H1258" s="84" t="s">
        <v>407</v>
      </c>
      <c r="I1258" s="15" t="s">
        <v>12456</v>
      </c>
      <c r="J1258" s="8"/>
      <c r="K1258" s="11"/>
      <c r="L1258" s="179"/>
      <c r="M1258" s="277"/>
      <c r="N1258" s="126"/>
    </row>
    <row r="1259" spans="1:235" s="1" customFormat="1" ht="18" customHeight="1" x14ac:dyDescent="0.25">
      <c r="A1259" s="16" t="s">
        <v>12457</v>
      </c>
      <c r="B1259" s="3" t="str">
        <f t="shared" si="32"/>
        <v>WCat</v>
      </c>
      <c r="C1259" s="16"/>
      <c r="D1259" s="17"/>
      <c r="E1259" s="16"/>
      <c r="F1259" s="16"/>
      <c r="G1259" s="16" t="s">
        <v>12</v>
      </c>
      <c r="H1259" s="84" t="s">
        <v>407</v>
      </c>
      <c r="I1259" s="15" t="s">
        <v>12458</v>
      </c>
      <c r="J1259" s="8"/>
      <c r="K1259" s="7"/>
      <c r="L1259" s="179"/>
      <c r="M1259" s="277"/>
      <c r="N1259" s="126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2"/>
      <c r="AV1259" s="12"/>
      <c r="AW1259" s="12"/>
      <c r="AX1259" s="12"/>
      <c r="AY1259" s="12"/>
      <c r="AZ1259" s="12"/>
      <c r="BA1259" s="12"/>
      <c r="BB1259" s="12"/>
      <c r="BC1259" s="12"/>
      <c r="BD1259" s="12"/>
      <c r="BE1259" s="12"/>
      <c r="BF1259" s="12"/>
      <c r="BG1259" s="12"/>
      <c r="BH1259" s="12"/>
      <c r="BI1259" s="12"/>
      <c r="BJ1259" s="12"/>
      <c r="BK1259" s="12"/>
      <c r="BL1259" s="12"/>
      <c r="BM1259" s="12"/>
      <c r="BN1259" s="12"/>
      <c r="BO1259" s="12"/>
      <c r="BP1259" s="12"/>
      <c r="BQ1259" s="12"/>
      <c r="BR1259" s="12"/>
      <c r="BS1259" s="12"/>
      <c r="BT1259" s="12"/>
      <c r="BU1259" s="12"/>
      <c r="BV1259" s="12"/>
      <c r="BW1259" s="12"/>
      <c r="BX1259" s="12"/>
      <c r="BY1259" s="12"/>
      <c r="BZ1259" s="12"/>
      <c r="CA1259" s="12"/>
      <c r="CB1259" s="12"/>
      <c r="CC1259" s="12"/>
      <c r="CD1259" s="12"/>
      <c r="CE1259" s="12"/>
      <c r="CF1259" s="12"/>
      <c r="CG1259" s="12"/>
      <c r="CH1259" s="12"/>
      <c r="CI1259" s="12"/>
      <c r="CJ1259" s="12"/>
      <c r="CK1259" s="12"/>
      <c r="CL1259" s="12"/>
      <c r="CM1259" s="12"/>
      <c r="CN1259" s="12"/>
      <c r="CO1259" s="12"/>
      <c r="CP1259" s="12"/>
      <c r="CQ1259" s="12"/>
      <c r="CR1259" s="12"/>
      <c r="CS1259" s="12"/>
      <c r="CT1259" s="12"/>
      <c r="CU1259" s="12"/>
      <c r="CV1259" s="12"/>
      <c r="CW1259" s="12"/>
      <c r="CX1259" s="12"/>
      <c r="CY1259" s="12"/>
      <c r="CZ1259" s="12"/>
      <c r="DA1259" s="12"/>
      <c r="DB1259" s="12"/>
      <c r="DC1259" s="12"/>
      <c r="DD1259" s="12"/>
      <c r="DE1259" s="12"/>
      <c r="DF1259" s="12"/>
      <c r="DG1259" s="12"/>
      <c r="DH1259" s="12"/>
      <c r="DI1259" s="12"/>
      <c r="DJ1259" s="12"/>
      <c r="DK1259" s="12"/>
      <c r="DL1259" s="12"/>
      <c r="DM1259" s="12"/>
      <c r="DN1259" s="12"/>
      <c r="DO1259" s="12"/>
      <c r="DP1259" s="12"/>
      <c r="DQ1259" s="12"/>
      <c r="DR1259" s="12"/>
      <c r="DS1259" s="12"/>
      <c r="DT1259" s="12"/>
      <c r="DU1259" s="12"/>
      <c r="DV1259" s="12"/>
      <c r="DW1259" s="12"/>
      <c r="DX1259" s="12"/>
      <c r="DY1259" s="12"/>
      <c r="DZ1259" s="12"/>
      <c r="EA1259" s="12"/>
      <c r="EB1259" s="12"/>
      <c r="EC1259" s="12"/>
      <c r="ED1259" s="12"/>
      <c r="EE1259" s="12"/>
      <c r="EF1259" s="12"/>
      <c r="EG1259" s="12"/>
      <c r="EH1259" s="12"/>
      <c r="EI1259" s="12"/>
      <c r="EJ1259" s="12"/>
      <c r="EK1259" s="12"/>
      <c r="EL1259" s="12"/>
      <c r="EM1259" s="12"/>
      <c r="EN1259" s="12"/>
      <c r="EO1259" s="12"/>
      <c r="EP1259" s="12"/>
      <c r="EQ1259" s="12"/>
      <c r="ER1259" s="12"/>
      <c r="ES1259" s="12"/>
      <c r="ET1259" s="12"/>
      <c r="EU1259" s="12"/>
      <c r="EV1259" s="12"/>
      <c r="EW1259" s="12"/>
      <c r="EX1259" s="12"/>
      <c r="EY1259" s="12"/>
      <c r="EZ1259" s="12"/>
      <c r="FA1259" s="12"/>
      <c r="FB1259" s="12"/>
      <c r="FC1259" s="12"/>
      <c r="FD1259" s="12"/>
      <c r="FE1259" s="12"/>
      <c r="FF1259" s="12"/>
      <c r="FG1259" s="12"/>
      <c r="FH1259" s="12"/>
      <c r="FI1259" s="12"/>
      <c r="FJ1259" s="12"/>
      <c r="FK1259" s="12"/>
      <c r="FL1259" s="12"/>
      <c r="FM1259" s="12"/>
      <c r="FN1259" s="12"/>
      <c r="FO1259" s="12"/>
      <c r="FP1259" s="12"/>
      <c r="FQ1259" s="12"/>
      <c r="FR1259" s="12"/>
      <c r="FS1259" s="12"/>
      <c r="FT1259" s="12"/>
      <c r="FU1259" s="12"/>
      <c r="FV1259" s="12"/>
      <c r="FW1259" s="12"/>
      <c r="FX1259" s="12"/>
      <c r="FY1259" s="12"/>
      <c r="FZ1259" s="12"/>
      <c r="GA1259" s="12"/>
      <c r="GB1259" s="12"/>
      <c r="GC1259" s="12"/>
      <c r="GD1259" s="12"/>
      <c r="GE1259" s="12"/>
      <c r="GF1259" s="12"/>
      <c r="GG1259" s="12"/>
      <c r="GH1259" s="12"/>
      <c r="GI1259" s="12"/>
      <c r="GJ1259" s="12"/>
      <c r="GK1259" s="12"/>
      <c r="GL1259" s="12"/>
      <c r="GM1259" s="12"/>
      <c r="GN1259" s="12"/>
      <c r="GO1259" s="12"/>
      <c r="GP1259" s="12"/>
      <c r="GQ1259" s="12"/>
      <c r="GR1259" s="12"/>
      <c r="GS1259" s="12"/>
      <c r="GT1259" s="12"/>
      <c r="GU1259" s="12"/>
      <c r="GV1259" s="12"/>
      <c r="GW1259" s="12"/>
      <c r="GX1259" s="12"/>
      <c r="GY1259" s="12"/>
      <c r="GZ1259" s="12"/>
      <c r="HA1259" s="12"/>
      <c r="HB1259" s="12"/>
      <c r="HC1259" s="12"/>
      <c r="HD1259" s="12"/>
      <c r="HE1259" s="12"/>
      <c r="HF1259" s="12"/>
      <c r="HG1259" s="12"/>
      <c r="HH1259" s="12"/>
      <c r="HI1259" s="12"/>
      <c r="HJ1259" s="12"/>
      <c r="HK1259" s="12"/>
      <c r="HL1259" s="12"/>
      <c r="HM1259" s="12"/>
      <c r="HN1259" s="12"/>
      <c r="HO1259" s="12"/>
      <c r="HP1259" s="12"/>
      <c r="HQ1259" s="12"/>
      <c r="HR1259" s="12"/>
      <c r="HS1259" s="12"/>
      <c r="HT1259" s="12"/>
      <c r="HU1259" s="12"/>
      <c r="HV1259" s="12"/>
      <c r="HW1259" s="12"/>
      <c r="HX1259" s="12"/>
      <c r="HY1259" s="12"/>
      <c r="HZ1259" s="12"/>
      <c r="IA1259" s="12"/>
    </row>
    <row r="1260" spans="1:235" s="1" customFormat="1" ht="18" customHeight="1" x14ac:dyDescent="0.25">
      <c r="A1260" s="16" t="s">
        <v>12459</v>
      </c>
      <c r="B1260" s="3" t="str">
        <f t="shared" si="32"/>
        <v>WCat</v>
      </c>
      <c r="C1260" s="16"/>
      <c r="D1260" s="17" t="s">
        <v>12460</v>
      </c>
      <c r="E1260" s="3" t="str">
        <f>HYPERLINK(CONCATENATE("http://www.worldcat.org/search?q=",D1260),"WCat")</f>
        <v>WCat</v>
      </c>
      <c r="F1260" s="16"/>
      <c r="G1260" s="16" t="s">
        <v>12</v>
      </c>
      <c r="H1260" s="84" t="s">
        <v>407</v>
      </c>
      <c r="I1260" s="15" t="s">
        <v>12461</v>
      </c>
      <c r="J1260" s="8"/>
      <c r="K1260" s="7"/>
      <c r="L1260" s="179"/>
      <c r="M1260" s="277"/>
      <c r="N1260" s="126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12"/>
      <c r="AV1260" s="12"/>
      <c r="AW1260" s="12"/>
      <c r="AX1260" s="12"/>
      <c r="AY1260" s="12"/>
      <c r="AZ1260" s="12"/>
      <c r="BA1260" s="12"/>
      <c r="BB1260" s="12"/>
      <c r="BC1260" s="12"/>
      <c r="BD1260" s="12"/>
      <c r="BE1260" s="12"/>
      <c r="BF1260" s="12"/>
      <c r="BG1260" s="12"/>
      <c r="BH1260" s="12"/>
      <c r="BI1260" s="12"/>
      <c r="BJ1260" s="12"/>
      <c r="BK1260" s="12"/>
      <c r="BL1260" s="12"/>
      <c r="BM1260" s="12"/>
      <c r="BN1260" s="12"/>
      <c r="BO1260" s="12"/>
      <c r="BP1260" s="12"/>
      <c r="BQ1260" s="12"/>
      <c r="BR1260" s="12"/>
      <c r="BS1260" s="12"/>
      <c r="BT1260" s="12"/>
      <c r="BU1260" s="12"/>
      <c r="BV1260" s="12"/>
      <c r="BW1260" s="12"/>
      <c r="BX1260" s="12"/>
      <c r="BY1260" s="12"/>
      <c r="BZ1260" s="12"/>
      <c r="CA1260" s="12"/>
      <c r="CB1260" s="12"/>
      <c r="CC1260" s="12"/>
      <c r="CD1260" s="12"/>
      <c r="CE1260" s="12"/>
      <c r="CF1260" s="12"/>
      <c r="CG1260" s="12"/>
      <c r="CH1260" s="12"/>
      <c r="CI1260" s="12"/>
      <c r="CJ1260" s="12"/>
      <c r="CK1260" s="12"/>
      <c r="CL1260" s="12"/>
      <c r="CM1260" s="12"/>
      <c r="CN1260" s="12"/>
      <c r="CO1260" s="12"/>
      <c r="CP1260" s="12"/>
      <c r="CQ1260" s="12"/>
      <c r="CR1260" s="12"/>
      <c r="CS1260" s="12"/>
      <c r="CT1260" s="12"/>
      <c r="CU1260" s="12"/>
      <c r="CV1260" s="12"/>
      <c r="CW1260" s="12"/>
      <c r="CX1260" s="12"/>
      <c r="CY1260" s="12"/>
      <c r="CZ1260" s="12"/>
      <c r="DA1260" s="12"/>
      <c r="DB1260" s="12"/>
      <c r="DC1260" s="12"/>
      <c r="DD1260" s="12"/>
      <c r="DE1260" s="12"/>
      <c r="DF1260" s="12"/>
      <c r="DG1260" s="12"/>
      <c r="DH1260" s="12"/>
      <c r="DI1260" s="12"/>
      <c r="DJ1260" s="12"/>
      <c r="DK1260" s="12"/>
      <c r="DL1260" s="12"/>
      <c r="DM1260" s="12"/>
      <c r="DN1260" s="12"/>
      <c r="DO1260" s="12"/>
      <c r="DP1260" s="12"/>
      <c r="DQ1260" s="12"/>
      <c r="DR1260" s="12"/>
      <c r="DS1260" s="12"/>
      <c r="DT1260" s="12"/>
      <c r="DU1260" s="12"/>
      <c r="DV1260" s="12"/>
      <c r="DW1260" s="12"/>
      <c r="DX1260" s="12"/>
      <c r="DY1260" s="12"/>
      <c r="DZ1260" s="12"/>
      <c r="EA1260" s="12"/>
      <c r="EB1260" s="12"/>
      <c r="EC1260" s="12"/>
      <c r="ED1260" s="12"/>
      <c r="EE1260" s="12"/>
      <c r="EF1260" s="12"/>
      <c r="EG1260" s="12"/>
      <c r="EH1260" s="12"/>
      <c r="EI1260" s="12"/>
      <c r="EJ1260" s="12"/>
      <c r="EK1260" s="12"/>
      <c r="EL1260" s="12"/>
      <c r="EM1260" s="12"/>
      <c r="EN1260" s="12"/>
      <c r="EO1260" s="12"/>
      <c r="EP1260" s="12"/>
      <c r="EQ1260" s="12"/>
      <c r="ER1260" s="12"/>
      <c r="ES1260" s="12"/>
      <c r="ET1260" s="12"/>
      <c r="EU1260" s="12"/>
      <c r="EV1260" s="12"/>
      <c r="EW1260" s="12"/>
      <c r="EX1260" s="12"/>
      <c r="EY1260" s="12"/>
      <c r="EZ1260" s="12"/>
      <c r="FA1260" s="12"/>
      <c r="FB1260" s="12"/>
      <c r="FC1260" s="12"/>
      <c r="FD1260" s="12"/>
      <c r="FE1260" s="12"/>
      <c r="FF1260" s="12"/>
      <c r="FG1260" s="12"/>
      <c r="FH1260" s="12"/>
      <c r="FI1260" s="12"/>
      <c r="FJ1260" s="12"/>
      <c r="FK1260" s="12"/>
      <c r="FL1260" s="12"/>
      <c r="FM1260" s="12"/>
      <c r="FN1260" s="12"/>
      <c r="FO1260" s="12"/>
      <c r="FP1260" s="12"/>
      <c r="FQ1260" s="12"/>
      <c r="FR1260" s="12"/>
      <c r="FS1260" s="12"/>
      <c r="FT1260" s="12"/>
      <c r="FU1260" s="12"/>
      <c r="FV1260" s="12"/>
      <c r="FW1260" s="12"/>
      <c r="FX1260" s="12"/>
      <c r="FY1260" s="12"/>
      <c r="FZ1260" s="12"/>
      <c r="GA1260" s="12"/>
      <c r="GB1260" s="12"/>
      <c r="GC1260" s="12"/>
      <c r="GD1260" s="12"/>
      <c r="GE1260" s="12"/>
      <c r="GF1260" s="12"/>
      <c r="GG1260" s="12"/>
      <c r="GH1260" s="12"/>
      <c r="GI1260" s="12"/>
      <c r="GJ1260" s="12"/>
      <c r="GK1260" s="12"/>
      <c r="GL1260" s="12"/>
      <c r="GM1260" s="12"/>
      <c r="GN1260" s="12"/>
      <c r="GO1260" s="12"/>
      <c r="GP1260" s="12"/>
      <c r="GQ1260" s="12"/>
      <c r="GR1260" s="12"/>
      <c r="GS1260" s="12"/>
      <c r="GT1260" s="12"/>
      <c r="GU1260" s="12"/>
      <c r="GV1260" s="12"/>
      <c r="GW1260" s="12"/>
      <c r="GX1260" s="12"/>
      <c r="GY1260" s="12"/>
      <c r="GZ1260" s="12"/>
      <c r="HA1260" s="12"/>
      <c r="HB1260" s="12"/>
      <c r="HC1260" s="12"/>
      <c r="HD1260" s="12"/>
      <c r="HE1260" s="12"/>
      <c r="HF1260" s="12"/>
      <c r="HG1260" s="12"/>
      <c r="HH1260" s="12"/>
      <c r="HI1260" s="12"/>
      <c r="HJ1260" s="12"/>
      <c r="HK1260" s="12"/>
      <c r="HL1260" s="12"/>
      <c r="HM1260" s="12"/>
      <c r="HN1260" s="12"/>
      <c r="HO1260" s="12"/>
      <c r="HP1260" s="12"/>
      <c r="HQ1260" s="12"/>
      <c r="HR1260" s="12"/>
      <c r="HS1260" s="12"/>
      <c r="HT1260" s="12"/>
      <c r="HU1260" s="12"/>
      <c r="HV1260" s="12"/>
      <c r="HW1260" s="12"/>
      <c r="HX1260" s="12"/>
      <c r="HY1260" s="12"/>
      <c r="HZ1260" s="12"/>
      <c r="IA1260" s="12"/>
    </row>
    <row r="1261" spans="1:235" s="1" customFormat="1" ht="18" customHeight="1" x14ac:dyDescent="0.25">
      <c r="A1261" s="16" t="s">
        <v>12462</v>
      </c>
      <c r="B1261" s="3" t="str">
        <f t="shared" si="32"/>
        <v>WCat</v>
      </c>
      <c r="C1261" s="16"/>
      <c r="D1261" s="17"/>
      <c r="E1261" s="16"/>
      <c r="F1261" s="16"/>
      <c r="G1261" s="16" t="s">
        <v>12</v>
      </c>
      <c r="H1261" s="84" t="s">
        <v>407</v>
      </c>
      <c r="I1261" s="15" t="s">
        <v>12463</v>
      </c>
      <c r="J1261" s="8"/>
      <c r="K1261" s="7"/>
      <c r="L1261" s="179"/>
      <c r="M1261" s="277"/>
      <c r="N1261" s="126"/>
    </row>
    <row r="1262" spans="1:235" s="1" customFormat="1" ht="18" customHeight="1" x14ac:dyDescent="0.25">
      <c r="A1262" s="16" t="s">
        <v>12464</v>
      </c>
      <c r="B1262" s="3" t="str">
        <f t="shared" si="32"/>
        <v>WCat</v>
      </c>
      <c r="C1262" s="16"/>
      <c r="D1262" s="17"/>
      <c r="E1262" s="16"/>
      <c r="F1262" s="16"/>
      <c r="G1262" s="16" t="s">
        <v>12</v>
      </c>
      <c r="H1262" s="84" t="s">
        <v>407</v>
      </c>
      <c r="I1262" s="15" t="s">
        <v>12465</v>
      </c>
      <c r="J1262" s="8"/>
      <c r="K1262" s="7"/>
      <c r="L1262" s="179"/>
      <c r="M1262" s="277"/>
      <c r="N1262" s="126"/>
      <c r="AK1262" s="12"/>
      <c r="AL1262" s="12"/>
      <c r="AM1262" s="12"/>
      <c r="AN1262" s="12"/>
      <c r="AO1262" s="12"/>
      <c r="AP1262" s="12"/>
      <c r="AQ1262" s="12"/>
      <c r="AR1262" s="12"/>
      <c r="AS1262" s="12"/>
      <c r="AT1262" s="12"/>
      <c r="AU1262" s="12"/>
      <c r="AV1262" s="12"/>
      <c r="AW1262" s="12"/>
      <c r="AX1262" s="12"/>
      <c r="AY1262" s="12"/>
      <c r="AZ1262" s="12"/>
      <c r="BA1262" s="12"/>
      <c r="BB1262" s="12"/>
      <c r="BC1262" s="12"/>
      <c r="BD1262" s="12"/>
      <c r="BE1262" s="12"/>
      <c r="BF1262" s="12"/>
      <c r="BG1262" s="12"/>
      <c r="BH1262" s="12"/>
      <c r="BI1262" s="12"/>
      <c r="BJ1262" s="12"/>
      <c r="BK1262" s="12"/>
      <c r="BL1262" s="12"/>
      <c r="BM1262" s="12"/>
      <c r="BN1262" s="12"/>
      <c r="BO1262" s="12"/>
      <c r="BP1262" s="12"/>
      <c r="BQ1262" s="12"/>
      <c r="BR1262" s="12"/>
      <c r="BS1262" s="12"/>
      <c r="BT1262" s="12"/>
      <c r="BU1262" s="12"/>
      <c r="BV1262" s="12"/>
      <c r="BW1262" s="12"/>
      <c r="BX1262" s="12"/>
      <c r="BY1262" s="12"/>
      <c r="BZ1262" s="12"/>
      <c r="CA1262" s="12"/>
      <c r="CB1262" s="12"/>
      <c r="CC1262" s="12"/>
      <c r="CD1262" s="12"/>
      <c r="CE1262" s="12"/>
      <c r="CF1262" s="12"/>
      <c r="CG1262" s="12"/>
      <c r="CH1262" s="12"/>
      <c r="CI1262" s="12"/>
      <c r="CJ1262" s="12"/>
      <c r="CK1262" s="12"/>
      <c r="CL1262" s="12"/>
      <c r="CM1262" s="12"/>
      <c r="CN1262" s="12"/>
      <c r="CO1262" s="12"/>
      <c r="CP1262" s="12"/>
      <c r="CQ1262" s="12"/>
      <c r="CR1262" s="12"/>
      <c r="CS1262" s="12"/>
      <c r="CT1262" s="12"/>
      <c r="CU1262" s="12"/>
      <c r="CV1262" s="12"/>
      <c r="CW1262" s="12"/>
      <c r="CX1262" s="12"/>
      <c r="CY1262" s="12"/>
      <c r="CZ1262" s="12"/>
      <c r="DA1262" s="12"/>
      <c r="DB1262" s="12"/>
      <c r="DC1262" s="12"/>
      <c r="DD1262" s="12"/>
      <c r="DE1262" s="12"/>
      <c r="DF1262" s="12"/>
      <c r="DG1262" s="12"/>
      <c r="DH1262" s="12"/>
      <c r="DI1262" s="12"/>
      <c r="DJ1262" s="12"/>
      <c r="DK1262" s="12"/>
      <c r="DL1262" s="12"/>
      <c r="DM1262" s="12"/>
      <c r="DN1262" s="12"/>
      <c r="DO1262" s="12"/>
      <c r="DP1262" s="12"/>
      <c r="DQ1262" s="12"/>
      <c r="DR1262" s="12"/>
      <c r="DS1262" s="12"/>
      <c r="DT1262" s="12"/>
      <c r="DU1262" s="12"/>
      <c r="DV1262" s="12"/>
      <c r="DW1262" s="12"/>
      <c r="DX1262" s="12"/>
      <c r="DY1262" s="12"/>
      <c r="DZ1262" s="12"/>
      <c r="EA1262" s="12"/>
      <c r="EB1262" s="12"/>
      <c r="EC1262" s="12"/>
      <c r="ED1262" s="12"/>
      <c r="EE1262" s="12"/>
      <c r="EF1262" s="12"/>
      <c r="EG1262" s="12"/>
      <c r="EH1262" s="12"/>
      <c r="EI1262" s="12"/>
      <c r="EJ1262" s="12"/>
      <c r="EK1262" s="12"/>
      <c r="EL1262" s="12"/>
      <c r="EM1262" s="12"/>
      <c r="EN1262" s="12"/>
      <c r="EO1262" s="12"/>
      <c r="EP1262" s="12"/>
      <c r="EQ1262" s="12"/>
      <c r="ER1262" s="12"/>
      <c r="ES1262" s="12"/>
      <c r="ET1262" s="12"/>
      <c r="EU1262" s="12"/>
      <c r="EV1262" s="12"/>
      <c r="EW1262" s="12"/>
      <c r="EX1262" s="12"/>
      <c r="EY1262" s="12"/>
      <c r="EZ1262" s="12"/>
      <c r="FA1262" s="12"/>
      <c r="FB1262" s="12"/>
      <c r="FC1262" s="12"/>
      <c r="FD1262" s="12"/>
      <c r="FE1262" s="12"/>
      <c r="FF1262" s="12"/>
      <c r="FG1262" s="12"/>
      <c r="FH1262" s="12"/>
      <c r="FI1262" s="12"/>
      <c r="FJ1262" s="12"/>
      <c r="FK1262" s="12"/>
      <c r="FL1262" s="12"/>
      <c r="FM1262" s="12"/>
      <c r="FN1262" s="12"/>
      <c r="FO1262" s="12"/>
      <c r="FP1262" s="12"/>
      <c r="FQ1262" s="12"/>
      <c r="FR1262" s="12"/>
      <c r="FS1262" s="12"/>
      <c r="FT1262" s="12"/>
      <c r="FU1262" s="12"/>
      <c r="FV1262" s="12"/>
      <c r="FW1262" s="12"/>
      <c r="FX1262" s="12"/>
      <c r="FY1262" s="12"/>
      <c r="FZ1262" s="12"/>
      <c r="GA1262" s="12"/>
      <c r="GB1262" s="12"/>
      <c r="GC1262" s="12"/>
      <c r="GD1262" s="12"/>
      <c r="GE1262" s="12"/>
      <c r="GF1262" s="12"/>
      <c r="GG1262" s="12"/>
      <c r="GH1262" s="12"/>
      <c r="GI1262" s="12"/>
      <c r="GJ1262" s="12"/>
      <c r="GK1262" s="12"/>
      <c r="GL1262" s="12"/>
      <c r="GM1262" s="12"/>
      <c r="GN1262" s="12"/>
      <c r="GO1262" s="12"/>
      <c r="GP1262" s="12"/>
      <c r="GQ1262" s="12"/>
      <c r="GR1262" s="12"/>
      <c r="GS1262" s="12"/>
      <c r="GT1262" s="12"/>
      <c r="GU1262" s="12"/>
      <c r="GV1262" s="12"/>
      <c r="GW1262" s="12"/>
      <c r="GX1262" s="12"/>
      <c r="GY1262" s="12"/>
      <c r="GZ1262" s="12"/>
      <c r="HA1262" s="12"/>
      <c r="HB1262" s="12"/>
      <c r="HC1262" s="12"/>
      <c r="HD1262" s="12"/>
      <c r="HE1262" s="12"/>
      <c r="HF1262" s="12"/>
      <c r="HG1262" s="12"/>
      <c r="HH1262" s="12"/>
      <c r="HI1262" s="12"/>
      <c r="HJ1262" s="12"/>
      <c r="HK1262" s="12"/>
      <c r="HL1262" s="12"/>
      <c r="HM1262" s="12"/>
      <c r="HN1262" s="12"/>
      <c r="HO1262" s="12"/>
      <c r="HP1262" s="12"/>
      <c r="HQ1262" s="12"/>
      <c r="HR1262" s="12"/>
      <c r="HS1262" s="12"/>
      <c r="HT1262" s="12"/>
      <c r="HU1262" s="12"/>
      <c r="HV1262" s="12"/>
      <c r="HW1262" s="12"/>
      <c r="HX1262" s="12"/>
      <c r="HY1262" s="12"/>
      <c r="HZ1262" s="12"/>
      <c r="IA1262" s="12"/>
    </row>
    <row r="1263" spans="1:235" s="1" customFormat="1" ht="18" customHeight="1" x14ac:dyDescent="0.25">
      <c r="A1263" s="16" t="s">
        <v>12466</v>
      </c>
      <c r="B1263" s="3" t="str">
        <f t="shared" si="32"/>
        <v>WCat</v>
      </c>
      <c r="C1263" s="16"/>
      <c r="D1263" s="17"/>
      <c r="E1263" s="16"/>
      <c r="F1263" s="16"/>
      <c r="G1263" s="16" t="s">
        <v>12</v>
      </c>
      <c r="H1263" s="84" t="s">
        <v>407</v>
      </c>
      <c r="I1263" s="15" t="s">
        <v>12467</v>
      </c>
      <c r="J1263" s="8"/>
      <c r="K1263" s="7"/>
      <c r="L1263" s="179"/>
      <c r="M1263" s="277"/>
      <c r="N1263" s="126"/>
    </row>
    <row r="1264" spans="1:235" s="1" customFormat="1" ht="18" customHeight="1" x14ac:dyDescent="0.25">
      <c r="A1264" s="16" t="s">
        <v>12468</v>
      </c>
      <c r="B1264" s="3" t="str">
        <f t="shared" si="32"/>
        <v>WCat</v>
      </c>
      <c r="C1264" s="16"/>
      <c r="D1264" s="17"/>
      <c r="E1264" s="16"/>
      <c r="F1264" s="16"/>
      <c r="G1264" s="16" t="s">
        <v>12</v>
      </c>
      <c r="H1264" s="84" t="s">
        <v>407</v>
      </c>
      <c r="I1264" s="15" t="s">
        <v>12469</v>
      </c>
      <c r="J1264" s="16"/>
      <c r="K1264" s="18"/>
      <c r="L1264" s="179"/>
      <c r="M1264" s="277"/>
      <c r="N1264" s="126"/>
    </row>
    <row r="1265" spans="1:235" s="1" customFormat="1" ht="18" customHeight="1" x14ac:dyDescent="0.25">
      <c r="A1265" s="16" t="s">
        <v>12470</v>
      </c>
      <c r="B1265" s="3" t="str">
        <f t="shared" si="32"/>
        <v>WCat</v>
      </c>
      <c r="C1265" s="16"/>
      <c r="D1265" s="17"/>
      <c r="E1265" s="16"/>
      <c r="F1265" s="16"/>
      <c r="G1265" s="16" t="s">
        <v>12</v>
      </c>
      <c r="H1265" s="84" t="s">
        <v>407</v>
      </c>
      <c r="I1265" s="15" t="s">
        <v>12471</v>
      </c>
      <c r="J1265" s="8"/>
      <c r="K1265" s="7"/>
      <c r="L1265" s="179"/>
      <c r="M1265" s="277"/>
      <c r="N1265" s="126"/>
    </row>
    <row r="1266" spans="1:235" s="1" customFormat="1" ht="18" customHeight="1" x14ac:dyDescent="0.25">
      <c r="A1266" s="16" t="s">
        <v>12472</v>
      </c>
      <c r="B1266" s="3" t="str">
        <f t="shared" si="32"/>
        <v>WCat</v>
      </c>
      <c r="C1266" s="16"/>
      <c r="D1266" s="17"/>
      <c r="E1266" s="16"/>
      <c r="F1266" s="16"/>
      <c r="G1266" s="16" t="s">
        <v>12</v>
      </c>
      <c r="H1266" s="84" t="s">
        <v>407</v>
      </c>
      <c r="I1266" s="15" t="s">
        <v>12473</v>
      </c>
      <c r="J1266" s="16"/>
      <c r="K1266" s="18"/>
      <c r="L1266" s="179"/>
      <c r="M1266" s="277"/>
      <c r="N1266" s="126"/>
    </row>
    <row r="1267" spans="1:235" s="1" customFormat="1" ht="18" customHeight="1" x14ac:dyDescent="0.25">
      <c r="A1267" s="16" t="s">
        <v>12474</v>
      </c>
      <c r="B1267" s="3" t="str">
        <f t="shared" si="32"/>
        <v>WCat</v>
      </c>
      <c r="C1267" s="16"/>
      <c r="D1267" s="17"/>
      <c r="E1267" s="16"/>
      <c r="F1267" s="16"/>
      <c r="G1267" s="16" t="s">
        <v>12</v>
      </c>
      <c r="H1267" s="84" t="s">
        <v>407</v>
      </c>
      <c r="I1267" s="15" t="s">
        <v>12475</v>
      </c>
      <c r="J1267" s="8"/>
      <c r="K1267" s="7"/>
      <c r="L1267" s="179"/>
      <c r="M1267" s="277"/>
      <c r="N1267" s="126"/>
    </row>
    <row r="1268" spans="1:235" s="1" customFormat="1" ht="18" customHeight="1" x14ac:dyDescent="0.25">
      <c r="A1268" s="16" t="s">
        <v>12476</v>
      </c>
      <c r="B1268" s="3" t="str">
        <f t="shared" si="32"/>
        <v>WCat</v>
      </c>
      <c r="C1268" s="16"/>
      <c r="D1268" s="17" t="s">
        <v>12477</v>
      </c>
      <c r="E1268" s="3" t="str">
        <f>HYPERLINK(CONCATENATE("http://www.worldcat.org/search?q=",D1268),"WCat")</f>
        <v>WCat</v>
      </c>
      <c r="F1268" s="16"/>
      <c r="G1268" s="16" t="s">
        <v>12</v>
      </c>
      <c r="H1268" s="84" t="s">
        <v>407</v>
      </c>
      <c r="I1268" s="15" t="s">
        <v>12478</v>
      </c>
      <c r="J1268" s="16"/>
      <c r="K1268" s="18"/>
      <c r="L1268" s="179"/>
      <c r="M1268" s="277"/>
      <c r="N1268" s="126"/>
      <c r="AK1268" s="12"/>
      <c r="AL1268" s="12"/>
      <c r="AM1268" s="12"/>
      <c r="AN1268" s="12"/>
      <c r="AO1268" s="12"/>
      <c r="AP1268" s="12"/>
      <c r="AQ1268" s="12"/>
      <c r="AR1268" s="12"/>
      <c r="AS1268" s="12"/>
      <c r="AT1268" s="12"/>
      <c r="AU1268" s="12"/>
      <c r="AV1268" s="12"/>
      <c r="AW1268" s="12"/>
      <c r="AX1268" s="12"/>
      <c r="AY1268" s="12"/>
      <c r="AZ1268" s="12"/>
      <c r="BA1268" s="12"/>
      <c r="BB1268" s="12"/>
      <c r="BC1268" s="12"/>
      <c r="BD1268" s="12"/>
      <c r="BE1268" s="12"/>
      <c r="BF1268" s="12"/>
      <c r="BG1268" s="12"/>
      <c r="BH1268" s="12"/>
      <c r="BI1268" s="12"/>
      <c r="BJ1268" s="12"/>
      <c r="BK1268" s="12"/>
      <c r="BL1268" s="12"/>
      <c r="BM1268" s="12"/>
      <c r="BN1268" s="12"/>
      <c r="BO1268" s="12"/>
      <c r="BP1268" s="12"/>
      <c r="BQ1268" s="12"/>
      <c r="BR1268" s="12"/>
      <c r="BS1268" s="12"/>
      <c r="BT1268" s="12"/>
      <c r="BU1268" s="12"/>
      <c r="BV1268" s="12"/>
      <c r="BW1268" s="12"/>
      <c r="BX1268" s="12"/>
      <c r="BY1268" s="12"/>
      <c r="BZ1268" s="12"/>
      <c r="CA1268" s="12"/>
      <c r="CB1268" s="12"/>
      <c r="CC1268" s="12"/>
      <c r="CD1268" s="12"/>
      <c r="CE1268" s="12"/>
      <c r="CF1268" s="12"/>
      <c r="CG1268" s="12"/>
      <c r="CH1268" s="12"/>
      <c r="CI1268" s="12"/>
      <c r="CJ1268" s="12"/>
      <c r="CK1268" s="12"/>
      <c r="CL1268" s="12"/>
      <c r="CM1268" s="12"/>
      <c r="CN1268" s="12"/>
      <c r="CO1268" s="12"/>
      <c r="CP1268" s="12"/>
      <c r="CQ1268" s="12"/>
      <c r="CR1268" s="12"/>
      <c r="CS1268" s="12"/>
      <c r="CT1268" s="12"/>
      <c r="CU1268" s="12"/>
      <c r="CV1268" s="12"/>
      <c r="CW1268" s="12"/>
      <c r="CX1268" s="12"/>
      <c r="CY1268" s="12"/>
      <c r="CZ1268" s="12"/>
      <c r="DA1268" s="12"/>
      <c r="DB1268" s="12"/>
      <c r="DC1268" s="12"/>
      <c r="DD1268" s="12"/>
      <c r="DE1268" s="12"/>
      <c r="DF1268" s="12"/>
      <c r="DG1268" s="12"/>
      <c r="DH1268" s="12"/>
      <c r="DI1268" s="12"/>
      <c r="DJ1268" s="12"/>
      <c r="DK1268" s="12"/>
      <c r="DL1268" s="12"/>
      <c r="DM1268" s="12"/>
      <c r="DN1268" s="12"/>
      <c r="DO1268" s="12"/>
      <c r="DP1268" s="12"/>
      <c r="DQ1268" s="12"/>
      <c r="DR1268" s="12"/>
      <c r="DS1268" s="12"/>
      <c r="DT1268" s="12"/>
      <c r="DU1268" s="12"/>
      <c r="DV1268" s="12"/>
      <c r="DW1268" s="12"/>
      <c r="DX1268" s="12"/>
      <c r="DY1268" s="12"/>
      <c r="DZ1268" s="12"/>
      <c r="EA1268" s="12"/>
      <c r="EB1268" s="12"/>
      <c r="EC1268" s="12"/>
      <c r="ED1268" s="12"/>
      <c r="EE1268" s="12"/>
      <c r="EF1268" s="12"/>
      <c r="EG1268" s="12"/>
      <c r="EH1268" s="12"/>
      <c r="EI1268" s="12"/>
      <c r="EJ1268" s="12"/>
      <c r="EK1268" s="12"/>
      <c r="EL1268" s="12"/>
      <c r="EM1268" s="12"/>
      <c r="EN1268" s="12"/>
      <c r="EO1268" s="12"/>
      <c r="EP1268" s="12"/>
      <c r="EQ1268" s="12"/>
      <c r="ER1268" s="12"/>
      <c r="ES1268" s="12"/>
      <c r="ET1268" s="12"/>
      <c r="EU1268" s="12"/>
      <c r="EV1268" s="12"/>
      <c r="EW1268" s="12"/>
      <c r="EX1268" s="12"/>
      <c r="EY1268" s="12"/>
      <c r="EZ1268" s="12"/>
      <c r="FA1268" s="12"/>
      <c r="FB1268" s="12"/>
      <c r="FC1268" s="12"/>
      <c r="FD1268" s="12"/>
      <c r="FE1268" s="12"/>
      <c r="FF1268" s="12"/>
      <c r="FG1268" s="12"/>
      <c r="FH1268" s="12"/>
      <c r="FI1268" s="12"/>
      <c r="FJ1268" s="12"/>
      <c r="FK1268" s="12"/>
      <c r="FL1268" s="12"/>
      <c r="FM1268" s="12"/>
      <c r="FN1268" s="12"/>
      <c r="FO1268" s="12"/>
      <c r="FP1268" s="12"/>
      <c r="FQ1268" s="12"/>
      <c r="FR1268" s="12"/>
      <c r="FS1268" s="12"/>
      <c r="FT1268" s="12"/>
      <c r="FU1268" s="12"/>
      <c r="FV1268" s="12"/>
      <c r="FW1268" s="12"/>
      <c r="FX1268" s="12"/>
      <c r="FY1268" s="12"/>
      <c r="FZ1268" s="12"/>
      <c r="GA1268" s="12"/>
      <c r="GB1268" s="12"/>
      <c r="GC1268" s="12"/>
      <c r="GD1268" s="12"/>
      <c r="GE1268" s="12"/>
      <c r="GF1268" s="12"/>
      <c r="GG1268" s="12"/>
      <c r="GH1268" s="12"/>
      <c r="GI1268" s="12"/>
      <c r="GJ1268" s="12"/>
      <c r="GK1268" s="12"/>
      <c r="GL1268" s="12"/>
      <c r="GM1268" s="12"/>
      <c r="GN1268" s="12"/>
      <c r="GO1268" s="12"/>
      <c r="GP1268" s="12"/>
      <c r="GQ1268" s="12"/>
      <c r="GR1268" s="12"/>
      <c r="GS1268" s="12"/>
      <c r="GT1268" s="12"/>
      <c r="GU1268" s="12"/>
      <c r="GV1268" s="12"/>
      <c r="GW1268" s="12"/>
      <c r="GX1268" s="12"/>
      <c r="GY1268" s="12"/>
      <c r="GZ1268" s="12"/>
      <c r="HA1268" s="12"/>
      <c r="HB1268" s="12"/>
      <c r="HC1268" s="12"/>
      <c r="HD1268" s="12"/>
      <c r="HE1268" s="12"/>
      <c r="HF1268" s="12"/>
      <c r="HG1268" s="12"/>
      <c r="HH1268" s="12"/>
      <c r="HI1268" s="12"/>
      <c r="HJ1268" s="12"/>
      <c r="HK1268" s="12"/>
      <c r="HL1268" s="12"/>
      <c r="HM1268" s="12"/>
      <c r="HN1268" s="12"/>
      <c r="HO1268" s="12"/>
      <c r="HP1268" s="12"/>
      <c r="HQ1268" s="12"/>
      <c r="HR1268" s="12"/>
      <c r="HS1268" s="12"/>
      <c r="HT1268" s="12"/>
      <c r="HU1268" s="12"/>
      <c r="HV1268" s="12"/>
      <c r="HW1268" s="12"/>
      <c r="HX1268" s="12"/>
      <c r="HY1268" s="12"/>
      <c r="HZ1268" s="12"/>
      <c r="IA1268" s="12"/>
    </row>
    <row r="1269" spans="1:235" s="1" customFormat="1" ht="18" customHeight="1" x14ac:dyDescent="0.25">
      <c r="A1269" s="16" t="s">
        <v>12479</v>
      </c>
      <c r="B1269" s="3" t="str">
        <f t="shared" si="32"/>
        <v>WCat</v>
      </c>
      <c r="C1269" s="16"/>
      <c r="D1269" s="17"/>
      <c r="E1269" s="16"/>
      <c r="F1269" s="16"/>
      <c r="G1269" s="16" t="s">
        <v>12</v>
      </c>
      <c r="H1269" s="84" t="s">
        <v>407</v>
      </c>
      <c r="I1269" s="15" t="s">
        <v>12480</v>
      </c>
      <c r="J1269" s="16"/>
      <c r="K1269" s="18"/>
      <c r="L1269" s="179"/>
      <c r="M1269" s="277"/>
      <c r="N1269" s="126"/>
    </row>
    <row r="1270" spans="1:235" s="1" customFormat="1" ht="18" customHeight="1" x14ac:dyDescent="0.25">
      <c r="A1270" s="16" t="s">
        <v>12481</v>
      </c>
      <c r="B1270" s="3" t="str">
        <f t="shared" si="32"/>
        <v>WCat</v>
      </c>
      <c r="C1270" s="16"/>
      <c r="D1270" s="17"/>
      <c r="E1270" s="16"/>
      <c r="F1270" s="16"/>
      <c r="G1270" s="16" t="s">
        <v>12</v>
      </c>
      <c r="H1270" s="84" t="s">
        <v>407</v>
      </c>
      <c r="I1270" s="15" t="s">
        <v>12482</v>
      </c>
      <c r="J1270" s="16"/>
      <c r="K1270" s="18"/>
      <c r="L1270" s="179"/>
      <c r="M1270" s="277"/>
      <c r="N1270" s="126"/>
    </row>
    <row r="1271" spans="1:235" s="1" customFormat="1" ht="18" customHeight="1" x14ac:dyDescent="0.25">
      <c r="A1271" s="16" t="s">
        <v>12483</v>
      </c>
      <c r="B1271" s="3" t="str">
        <f t="shared" si="32"/>
        <v>WCat</v>
      </c>
      <c r="C1271" s="16"/>
      <c r="D1271" s="17"/>
      <c r="E1271" s="16"/>
      <c r="F1271" s="16"/>
      <c r="G1271" s="16" t="s">
        <v>12</v>
      </c>
      <c r="H1271" s="84" t="s">
        <v>407</v>
      </c>
      <c r="I1271" s="15" t="s">
        <v>12484</v>
      </c>
      <c r="J1271" s="16"/>
      <c r="K1271" s="18"/>
      <c r="L1271" s="179"/>
      <c r="M1271" s="277"/>
      <c r="N1271" s="126"/>
    </row>
    <row r="1272" spans="1:235" s="12" customFormat="1" ht="18" customHeight="1" x14ac:dyDescent="0.25">
      <c r="A1272" s="16" t="s">
        <v>12487</v>
      </c>
      <c r="B1272" s="3" t="str">
        <f t="shared" si="32"/>
        <v>WCat</v>
      </c>
      <c r="C1272" s="16"/>
      <c r="D1272" s="17" t="s">
        <v>12488</v>
      </c>
      <c r="E1272" s="3" t="str">
        <f>HYPERLINK(CONCATENATE("http://www.worldcat.org/search?q=",D1272),"WCat")</f>
        <v>WCat</v>
      </c>
      <c r="F1272" s="16"/>
      <c r="G1272" s="16" t="s">
        <v>12</v>
      </c>
      <c r="H1272" s="84" t="s">
        <v>407</v>
      </c>
      <c r="I1272" s="15" t="s">
        <v>12489</v>
      </c>
      <c r="J1272" s="8"/>
      <c r="K1272" s="7"/>
      <c r="L1272" s="179"/>
      <c r="M1272" s="277"/>
      <c r="N1272" s="126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"/>
      <c r="HY1272" s="1"/>
      <c r="HZ1272" s="1"/>
      <c r="IA1272" s="1"/>
    </row>
    <row r="1273" spans="1:235" s="12" customFormat="1" ht="18" customHeight="1" x14ac:dyDescent="0.25">
      <c r="A1273" s="16" t="s">
        <v>12490</v>
      </c>
      <c r="B1273" s="3" t="str">
        <f t="shared" si="32"/>
        <v>WCat</v>
      </c>
      <c r="C1273" s="16"/>
      <c r="D1273" s="17"/>
      <c r="E1273" s="16"/>
      <c r="F1273" s="16"/>
      <c r="G1273" s="16" t="s">
        <v>12</v>
      </c>
      <c r="H1273" s="84" t="s">
        <v>407</v>
      </c>
      <c r="I1273" s="15" t="s">
        <v>12491</v>
      </c>
      <c r="J1273" s="16"/>
      <c r="K1273" s="18"/>
      <c r="L1273" s="179"/>
      <c r="M1273" s="277"/>
      <c r="N1273" s="126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  <c r="HN1273" s="1"/>
      <c r="HO1273" s="1"/>
      <c r="HP1273" s="1"/>
      <c r="HQ1273" s="1"/>
      <c r="HR1273" s="1"/>
      <c r="HS1273" s="1"/>
      <c r="HT1273" s="1"/>
      <c r="HU1273" s="1"/>
      <c r="HV1273" s="1"/>
      <c r="HW1273" s="1"/>
      <c r="HX1273" s="1"/>
      <c r="HY1273" s="1"/>
      <c r="HZ1273" s="1"/>
      <c r="IA1273" s="1"/>
    </row>
    <row r="1274" spans="1:235" s="12" customFormat="1" ht="18" customHeight="1" x14ac:dyDescent="0.25">
      <c r="A1274" s="16" t="s">
        <v>12492</v>
      </c>
      <c r="B1274" s="3" t="str">
        <f t="shared" si="32"/>
        <v>WCat</v>
      </c>
      <c r="C1274" s="16"/>
      <c r="D1274" s="17"/>
      <c r="E1274" s="16"/>
      <c r="F1274" s="16"/>
      <c r="G1274" s="16" t="s">
        <v>12</v>
      </c>
      <c r="H1274" s="84" t="s">
        <v>407</v>
      </c>
      <c r="I1274" s="15" t="s">
        <v>12493</v>
      </c>
      <c r="J1274" s="13"/>
      <c r="K1274" s="14"/>
      <c r="L1274" s="179"/>
      <c r="M1274" s="277"/>
      <c r="N1274" s="126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  <c r="HN1274" s="1"/>
      <c r="HO1274" s="1"/>
      <c r="HP1274" s="1"/>
      <c r="HQ1274" s="1"/>
      <c r="HR1274" s="1"/>
      <c r="HS1274" s="1"/>
      <c r="HT1274" s="1"/>
      <c r="HU1274" s="1"/>
      <c r="HV1274" s="1"/>
      <c r="HW1274" s="1"/>
      <c r="HX1274" s="1"/>
      <c r="HY1274" s="1"/>
      <c r="HZ1274" s="1"/>
      <c r="IA1274" s="1"/>
    </row>
    <row r="1275" spans="1:235" s="12" customFormat="1" ht="18" customHeight="1" x14ac:dyDescent="0.25">
      <c r="A1275" s="16" t="s">
        <v>12494</v>
      </c>
      <c r="B1275" s="3" t="str">
        <f t="shared" si="32"/>
        <v>WCat</v>
      </c>
      <c r="C1275" s="16"/>
      <c r="D1275" s="17"/>
      <c r="E1275" s="16"/>
      <c r="F1275" s="16"/>
      <c r="G1275" s="16" t="s">
        <v>12</v>
      </c>
      <c r="H1275" s="84" t="s">
        <v>407</v>
      </c>
      <c r="I1275" s="15" t="s">
        <v>12495</v>
      </c>
      <c r="J1275" s="8"/>
      <c r="K1275" s="7"/>
      <c r="L1275" s="179"/>
      <c r="M1275" s="277"/>
      <c r="N1275" s="126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</row>
    <row r="1276" spans="1:235" s="12" customFormat="1" ht="18" customHeight="1" x14ac:dyDescent="0.25">
      <c r="A1276" s="16" t="s">
        <v>12496</v>
      </c>
      <c r="B1276" s="3" t="str">
        <f t="shared" si="32"/>
        <v>WCat</v>
      </c>
      <c r="C1276" s="16"/>
      <c r="D1276" s="17"/>
      <c r="E1276" s="16"/>
      <c r="F1276" s="16"/>
      <c r="G1276" s="16" t="s">
        <v>12</v>
      </c>
      <c r="H1276" s="84" t="s">
        <v>407</v>
      </c>
      <c r="I1276" s="15" t="s">
        <v>12497</v>
      </c>
      <c r="J1276" s="8"/>
      <c r="K1276" s="7"/>
      <c r="L1276" s="179"/>
      <c r="M1276" s="277"/>
      <c r="N1276" s="126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  <c r="HG1276" s="1"/>
      <c r="HH1276" s="1"/>
      <c r="HI1276" s="1"/>
      <c r="HJ1276" s="1"/>
      <c r="HK1276" s="1"/>
      <c r="HL1276" s="1"/>
      <c r="HM1276" s="1"/>
      <c r="HN1276" s="1"/>
      <c r="HO1276" s="1"/>
      <c r="HP1276" s="1"/>
      <c r="HQ1276" s="1"/>
      <c r="HR1276" s="1"/>
      <c r="HS1276" s="1"/>
      <c r="HT1276" s="1"/>
      <c r="HU1276" s="1"/>
      <c r="HV1276" s="1"/>
      <c r="HW1276" s="1"/>
      <c r="HX1276" s="1"/>
      <c r="HY1276" s="1"/>
      <c r="HZ1276" s="1"/>
      <c r="IA1276" s="1"/>
    </row>
    <row r="1277" spans="1:235" s="12" customFormat="1" ht="18" customHeight="1" x14ac:dyDescent="0.25">
      <c r="A1277" s="16" t="s">
        <v>12498</v>
      </c>
      <c r="B1277" s="3" t="str">
        <f t="shared" si="32"/>
        <v>WCat</v>
      </c>
      <c r="C1277" s="16"/>
      <c r="D1277" s="17"/>
      <c r="E1277" s="16"/>
      <c r="F1277" s="16"/>
      <c r="G1277" s="16" t="s">
        <v>12</v>
      </c>
      <c r="H1277" s="84" t="s">
        <v>407</v>
      </c>
      <c r="I1277" s="15" t="s">
        <v>12499</v>
      </c>
      <c r="J1277" s="8"/>
      <c r="K1277" s="7"/>
      <c r="L1277" s="179"/>
      <c r="M1277" s="277"/>
      <c r="N1277" s="126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  <c r="HN1277" s="1"/>
      <c r="HO1277" s="1"/>
      <c r="HP1277" s="1"/>
      <c r="HQ1277" s="1"/>
      <c r="HR1277" s="1"/>
      <c r="HS1277" s="1"/>
      <c r="HT1277" s="1"/>
      <c r="HU1277" s="1"/>
      <c r="HV1277" s="1"/>
      <c r="HW1277" s="1"/>
      <c r="HX1277" s="1"/>
      <c r="HY1277" s="1"/>
      <c r="HZ1277" s="1"/>
      <c r="IA1277" s="1"/>
    </row>
    <row r="1278" spans="1:235" s="12" customFormat="1" ht="18" customHeight="1" x14ac:dyDescent="0.25">
      <c r="A1278" s="16" t="s">
        <v>12500</v>
      </c>
      <c r="B1278" s="3" t="str">
        <f t="shared" si="32"/>
        <v>WCat</v>
      </c>
      <c r="C1278" s="16"/>
      <c r="D1278" s="17"/>
      <c r="E1278" s="16"/>
      <c r="F1278" s="16"/>
      <c r="G1278" s="16" t="s">
        <v>12</v>
      </c>
      <c r="H1278" s="84" t="s">
        <v>407</v>
      </c>
      <c r="I1278" s="15" t="s">
        <v>12501</v>
      </c>
      <c r="J1278" s="16"/>
      <c r="K1278" s="18"/>
      <c r="L1278" s="179"/>
      <c r="M1278" s="277"/>
      <c r="N1278" s="126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</row>
    <row r="1279" spans="1:235" s="12" customFormat="1" ht="18" customHeight="1" x14ac:dyDescent="0.25">
      <c r="A1279" s="16" t="s">
        <v>12502</v>
      </c>
      <c r="B1279" s="3" t="str">
        <f t="shared" si="32"/>
        <v>WCat</v>
      </c>
      <c r="C1279" s="16"/>
      <c r="D1279" s="17"/>
      <c r="E1279" s="16"/>
      <c r="F1279" s="16"/>
      <c r="G1279" s="16" t="s">
        <v>12</v>
      </c>
      <c r="H1279" s="84" t="s">
        <v>407</v>
      </c>
      <c r="I1279" s="15" t="s">
        <v>12503</v>
      </c>
      <c r="J1279" s="16"/>
      <c r="K1279" s="18"/>
      <c r="L1279" s="179"/>
      <c r="M1279" s="277"/>
      <c r="N1279" s="126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</row>
    <row r="1280" spans="1:235" s="12" customFormat="1" ht="18" customHeight="1" x14ac:dyDescent="0.25">
      <c r="A1280" s="16" t="s">
        <v>12504</v>
      </c>
      <c r="B1280" s="3" t="str">
        <f t="shared" si="32"/>
        <v>WCat</v>
      </c>
      <c r="C1280" s="16"/>
      <c r="D1280" s="17"/>
      <c r="E1280" s="16"/>
      <c r="F1280" s="16"/>
      <c r="G1280" s="16" t="s">
        <v>12</v>
      </c>
      <c r="H1280" s="84" t="s">
        <v>407</v>
      </c>
      <c r="I1280" s="15" t="s">
        <v>12505</v>
      </c>
      <c r="J1280" s="8"/>
      <c r="K1280" s="7"/>
      <c r="L1280" s="179"/>
      <c r="M1280" s="277"/>
      <c r="N1280" s="126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</row>
    <row r="1281" spans="1:235" s="12" customFormat="1" ht="18" customHeight="1" x14ac:dyDescent="0.25">
      <c r="A1281" s="16" t="s">
        <v>12506</v>
      </c>
      <c r="B1281" s="3" t="str">
        <f t="shared" si="32"/>
        <v>WCat</v>
      </c>
      <c r="C1281" s="16"/>
      <c r="D1281" s="17"/>
      <c r="E1281" s="16"/>
      <c r="F1281" s="16"/>
      <c r="G1281" s="16" t="s">
        <v>12</v>
      </c>
      <c r="H1281" s="84" t="s">
        <v>407</v>
      </c>
      <c r="I1281" s="15" t="s">
        <v>12507</v>
      </c>
      <c r="J1281" s="16"/>
      <c r="K1281" s="18"/>
      <c r="L1281" s="179"/>
      <c r="M1281" s="277"/>
      <c r="N1281" s="126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  <c r="HG1281" s="1"/>
      <c r="HH1281" s="1"/>
      <c r="HI1281" s="1"/>
      <c r="HJ1281" s="1"/>
      <c r="HK1281" s="1"/>
      <c r="HL1281" s="1"/>
      <c r="HM1281" s="1"/>
      <c r="HN1281" s="1"/>
      <c r="HO1281" s="1"/>
      <c r="HP1281" s="1"/>
      <c r="HQ1281" s="1"/>
      <c r="HR1281" s="1"/>
      <c r="HS1281" s="1"/>
      <c r="HT1281" s="1"/>
      <c r="HU1281" s="1"/>
      <c r="HV1281" s="1"/>
      <c r="HW1281" s="1"/>
      <c r="HX1281" s="1"/>
      <c r="HY1281" s="1"/>
      <c r="HZ1281" s="1"/>
      <c r="IA1281" s="1"/>
    </row>
    <row r="1282" spans="1:235" s="12" customFormat="1" ht="18" customHeight="1" x14ac:dyDescent="0.25">
      <c r="A1282" s="16" t="s">
        <v>12508</v>
      </c>
      <c r="B1282" s="3" t="str">
        <f t="shared" si="32"/>
        <v>WCat</v>
      </c>
      <c r="C1282" s="16"/>
      <c r="D1282" s="17"/>
      <c r="E1282" s="16"/>
      <c r="F1282" s="16"/>
      <c r="G1282" s="16" t="s">
        <v>12</v>
      </c>
      <c r="H1282" s="84" t="s">
        <v>407</v>
      </c>
      <c r="I1282" s="15" t="s">
        <v>12509</v>
      </c>
      <c r="J1282" s="8"/>
      <c r="K1282" s="7"/>
      <c r="L1282" s="179"/>
      <c r="M1282" s="277"/>
      <c r="N1282" s="126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  <c r="HN1282" s="1"/>
      <c r="HO1282" s="1"/>
      <c r="HP1282" s="1"/>
      <c r="HQ1282" s="1"/>
      <c r="HR1282" s="1"/>
      <c r="HS1282" s="1"/>
      <c r="HT1282" s="1"/>
      <c r="HU1282" s="1"/>
      <c r="HV1282" s="1"/>
      <c r="HW1282" s="1"/>
      <c r="HX1282" s="1"/>
      <c r="HY1282" s="1"/>
      <c r="HZ1282" s="1"/>
      <c r="IA1282" s="1"/>
    </row>
    <row r="1283" spans="1:235" s="12" customFormat="1" ht="18" customHeight="1" x14ac:dyDescent="0.25">
      <c r="A1283" s="16" t="s">
        <v>12510</v>
      </c>
      <c r="B1283" s="3" t="str">
        <f t="shared" si="32"/>
        <v>WCat</v>
      </c>
      <c r="C1283" s="16"/>
      <c r="D1283" s="17" t="s">
        <v>12511</v>
      </c>
      <c r="E1283" s="3" t="str">
        <f>HYPERLINK(CONCATENATE("http://www.worldcat.org/search?q=",D1283),"WCat")</f>
        <v>WCat</v>
      </c>
      <c r="F1283" s="16"/>
      <c r="G1283" s="16" t="s">
        <v>12</v>
      </c>
      <c r="H1283" s="84" t="s">
        <v>407</v>
      </c>
      <c r="I1283" s="15" t="s">
        <v>12512</v>
      </c>
      <c r="J1283" s="8"/>
      <c r="K1283" s="7"/>
      <c r="L1283" s="179"/>
      <c r="M1283" s="277"/>
      <c r="N1283" s="126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</row>
    <row r="1284" spans="1:235" s="12" customFormat="1" ht="18" customHeight="1" x14ac:dyDescent="0.25">
      <c r="A1284" s="16" t="s">
        <v>12513</v>
      </c>
      <c r="B1284" s="3" t="str">
        <f t="shared" si="32"/>
        <v>WCat</v>
      </c>
      <c r="C1284" s="16"/>
      <c r="D1284" s="17"/>
      <c r="E1284" s="16"/>
      <c r="F1284" s="16"/>
      <c r="G1284" s="16" t="s">
        <v>12</v>
      </c>
      <c r="H1284" s="84" t="s">
        <v>407</v>
      </c>
      <c r="I1284" s="15" t="s">
        <v>12514</v>
      </c>
      <c r="J1284" s="8"/>
      <c r="K1284" s="25"/>
      <c r="L1284" s="179"/>
      <c r="M1284" s="277"/>
      <c r="N1284" s="126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  <c r="HY1284" s="1"/>
      <c r="HZ1284" s="1"/>
      <c r="IA1284" s="1"/>
    </row>
    <row r="1285" spans="1:235" s="12" customFormat="1" ht="18" customHeight="1" x14ac:dyDescent="0.25">
      <c r="A1285" s="16" t="s">
        <v>12515</v>
      </c>
      <c r="B1285" s="3" t="str">
        <f t="shared" si="32"/>
        <v>WCat</v>
      </c>
      <c r="C1285" s="16"/>
      <c r="D1285" s="17"/>
      <c r="E1285" s="16"/>
      <c r="F1285" s="16"/>
      <c r="G1285" s="16" t="s">
        <v>12</v>
      </c>
      <c r="H1285" s="84" t="s">
        <v>407</v>
      </c>
      <c r="I1285" s="15" t="s">
        <v>12516</v>
      </c>
      <c r="J1285" s="8"/>
      <c r="K1285" s="7"/>
      <c r="L1285" s="179"/>
      <c r="M1285" s="277"/>
      <c r="N1285" s="126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  <c r="HN1285" s="1"/>
      <c r="HO1285" s="1"/>
      <c r="HP1285" s="1"/>
      <c r="HQ1285" s="1"/>
      <c r="HR1285" s="1"/>
      <c r="HS1285" s="1"/>
      <c r="HT1285" s="1"/>
      <c r="HU1285" s="1"/>
      <c r="HV1285" s="1"/>
      <c r="HW1285" s="1"/>
      <c r="HX1285" s="1"/>
      <c r="HY1285" s="1"/>
      <c r="HZ1285" s="1"/>
      <c r="IA1285" s="1"/>
    </row>
    <row r="1286" spans="1:235" s="12" customFormat="1" ht="18" customHeight="1" x14ac:dyDescent="0.25">
      <c r="A1286" s="16" t="s">
        <v>12517</v>
      </c>
      <c r="B1286" s="3" t="str">
        <f t="shared" si="32"/>
        <v>WCat</v>
      </c>
      <c r="C1286" s="16"/>
      <c r="D1286" s="17" t="s">
        <v>12518</v>
      </c>
      <c r="E1286" s="3" t="str">
        <f>HYPERLINK(CONCATENATE("http://www.worldcat.org/search?q=",D1286),"WCat")</f>
        <v>WCat</v>
      </c>
      <c r="F1286" s="16"/>
      <c r="G1286" s="16" t="s">
        <v>12</v>
      </c>
      <c r="H1286" s="84" t="s">
        <v>407</v>
      </c>
      <c r="I1286" s="15" t="s">
        <v>12519</v>
      </c>
      <c r="J1286" s="16"/>
      <c r="K1286" s="18"/>
      <c r="L1286" s="179"/>
      <c r="M1286" s="277"/>
      <c r="N1286" s="126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  <c r="HM1286" s="1"/>
      <c r="HN1286" s="1"/>
      <c r="HO1286" s="1"/>
      <c r="HP1286" s="1"/>
      <c r="HQ1286" s="1"/>
      <c r="HR1286" s="1"/>
      <c r="HS1286" s="1"/>
      <c r="HT1286" s="1"/>
      <c r="HU1286" s="1"/>
      <c r="HV1286" s="1"/>
      <c r="HW1286" s="1"/>
      <c r="HX1286" s="1"/>
      <c r="HY1286" s="1"/>
      <c r="HZ1286" s="1"/>
      <c r="IA1286" s="1"/>
    </row>
    <row r="1287" spans="1:235" s="12" customFormat="1" ht="18" customHeight="1" x14ac:dyDescent="0.25">
      <c r="A1287" s="16" t="s">
        <v>12342</v>
      </c>
      <c r="B1287" s="3" t="str">
        <f t="shared" si="32"/>
        <v>WCat</v>
      </c>
      <c r="C1287" s="16"/>
      <c r="D1287" s="17"/>
      <c r="E1287" s="16"/>
      <c r="F1287" s="16"/>
      <c r="G1287" s="16" t="s">
        <v>12</v>
      </c>
      <c r="H1287" s="84" t="s">
        <v>407</v>
      </c>
      <c r="I1287" s="15" t="s">
        <v>12520</v>
      </c>
      <c r="J1287" s="8"/>
      <c r="K1287" s="7"/>
      <c r="L1287" s="179"/>
      <c r="M1287" s="277"/>
      <c r="N1287" s="126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  <c r="HN1287" s="1"/>
      <c r="HO1287" s="1"/>
      <c r="HP1287" s="1"/>
      <c r="HQ1287" s="1"/>
      <c r="HR1287" s="1"/>
      <c r="HS1287" s="1"/>
      <c r="HT1287" s="1"/>
      <c r="HU1287" s="1"/>
      <c r="HV1287" s="1"/>
      <c r="HW1287" s="1"/>
      <c r="HX1287" s="1"/>
      <c r="HY1287" s="1"/>
      <c r="HZ1287" s="1"/>
      <c r="IA1287" s="1"/>
    </row>
    <row r="1288" spans="1:235" s="12" customFormat="1" ht="18" customHeight="1" x14ac:dyDescent="0.25">
      <c r="A1288" s="16" t="s">
        <v>12521</v>
      </c>
      <c r="B1288" s="3" t="str">
        <f t="shared" si="32"/>
        <v>WCat</v>
      </c>
      <c r="C1288" s="16"/>
      <c r="D1288" s="17"/>
      <c r="E1288" s="16"/>
      <c r="F1288" s="16"/>
      <c r="G1288" s="16" t="s">
        <v>12</v>
      </c>
      <c r="H1288" s="84" t="s">
        <v>407</v>
      </c>
      <c r="I1288" s="15" t="s">
        <v>12522</v>
      </c>
      <c r="J1288" s="8"/>
      <c r="K1288" s="7"/>
      <c r="L1288" s="179"/>
      <c r="M1288" s="277"/>
      <c r="N1288" s="126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/>
      <c r="HO1288" s="1"/>
      <c r="HP1288" s="1"/>
      <c r="HQ1288" s="1"/>
      <c r="HR1288" s="1"/>
      <c r="HS1288" s="1"/>
      <c r="HT1288" s="1"/>
      <c r="HU1288" s="1"/>
      <c r="HV1288" s="1"/>
      <c r="HW1288" s="1"/>
      <c r="HX1288" s="1"/>
      <c r="HY1288" s="1"/>
      <c r="HZ1288" s="1"/>
      <c r="IA1288" s="1"/>
    </row>
    <row r="1289" spans="1:235" s="12" customFormat="1" ht="18" customHeight="1" x14ac:dyDescent="0.25">
      <c r="A1289" s="16" t="s">
        <v>12523</v>
      </c>
      <c r="B1289" s="3" t="str">
        <f t="shared" si="32"/>
        <v>WCat</v>
      </c>
      <c r="C1289" s="16"/>
      <c r="D1289" s="17"/>
      <c r="E1289" s="16"/>
      <c r="F1289" s="16"/>
      <c r="G1289" s="16" t="s">
        <v>12</v>
      </c>
      <c r="H1289" s="84" t="s">
        <v>407</v>
      </c>
      <c r="I1289" s="15" t="s">
        <v>12524</v>
      </c>
      <c r="J1289" s="8"/>
      <c r="K1289" s="7"/>
      <c r="L1289" s="179"/>
      <c r="M1289" s="277"/>
      <c r="N1289" s="126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  <c r="HN1289" s="1"/>
      <c r="HO1289" s="1"/>
      <c r="HP1289" s="1"/>
      <c r="HQ1289" s="1"/>
      <c r="HR1289" s="1"/>
      <c r="HS1289" s="1"/>
      <c r="HT1289" s="1"/>
      <c r="HU1289" s="1"/>
      <c r="HV1289" s="1"/>
      <c r="HW1289" s="1"/>
      <c r="HX1289" s="1"/>
      <c r="HY1289" s="1"/>
      <c r="HZ1289" s="1"/>
      <c r="IA1289" s="1"/>
    </row>
    <row r="1290" spans="1:235" s="12" customFormat="1" ht="18" customHeight="1" x14ac:dyDescent="0.25">
      <c r="A1290" s="16" t="s">
        <v>12525</v>
      </c>
      <c r="B1290" s="3" t="str">
        <f t="shared" si="32"/>
        <v>WCat</v>
      </c>
      <c r="C1290" s="16"/>
      <c r="D1290" s="17"/>
      <c r="E1290" s="16"/>
      <c r="F1290" s="16"/>
      <c r="G1290" s="16" t="s">
        <v>12</v>
      </c>
      <c r="H1290" s="84" t="s">
        <v>407</v>
      </c>
      <c r="I1290" s="15" t="s">
        <v>12526</v>
      </c>
      <c r="J1290" s="16"/>
      <c r="K1290" s="18"/>
      <c r="L1290" s="179"/>
      <c r="M1290" s="277"/>
      <c r="N1290" s="126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  <c r="HM1290" s="1"/>
      <c r="HN1290" s="1"/>
      <c r="HO1290" s="1"/>
      <c r="HP1290" s="1"/>
      <c r="HQ1290" s="1"/>
      <c r="HR1290" s="1"/>
      <c r="HS1290" s="1"/>
      <c r="HT1290" s="1"/>
      <c r="HU1290" s="1"/>
      <c r="HV1290" s="1"/>
      <c r="HW1290" s="1"/>
      <c r="HX1290" s="1"/>
      <c r="HY1290" s="1"/>
      <c r="HZ1290" s="1"/>
      <c r="IA1290" s="1"/>
    </row>
    <row r="1291" spans="1:235" s="12" customFormat="1" ht="18" customHeight="1" x14ac:dyDescent="0.25">
      <c r="A1291" s="16" t="s">
        <v>12527</v>
      </c>
      <c r="B1291" s="3" t="str">
        <f t="shared" si="32"/>
        <v>WCat</v>
      </c>
      <c r="C1291" s="16"/>
      <c r="D1291" s="17"/>
      <c r="E1291" s="16"/>
      <c r="F1291" s="16"/>
      <c r="G1291" s="16" t="s">
        <v>12</v>
      </c>
      <c r="H1291" s="84" t="s">
        <v>407</v>
      </c>
      <c r="I1291" s="15" t="s">
        <v>12528</v>
      </c>
      <c r="J1291" s="8"/>
      <c r="K1291" s="7"/>
      <c r="L1291" s="179"/>
      <c r="M1291" s="277"/>
      <c r="N1291" s="126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  <c r="HN1291" s="1"/>
      <c r="HO1291" s="1"/>
      <c r="HP1291" s="1"/>
      <c r="HQ1291" s="1"/>
      <c r="HR1291" s="1"/>
      <c r="HS1291" s="1"/>
      <c r="HT1291" s="1"/>
      <c r="HU1291" s="1"/>
      <c r="HV1291" s="1"/>
      <c r="HW1291" s="1"/>
      <c r="HX1291" s="1"/>
      <c r="HY1291" s="1"/>
      <c r="HZ1291" s="1"/>
      <c r="IA1291" s="1"/>
    </row>
    <row r="1292" spans="1:235" s="12" customFormat="1" ht="18" customHeight="1" x14ac:dyDescent="0.25">
      <c r="A1292" s="16" t="s">
        <v>12529</v>
      </c>
      <c r="B1292" s="3" t="str">
        <f t="shared" si="32"/>
        <v>WCat</v>
      </c>
      <c r="C1292" s="16"/>
      <c r="D1292" s="17"/>
      <c r="E1292" s="16"/>
      <c r="F1292" s="16"/>
      <c r="G1292" s="16" t="s">
        <v>12</v>
      </c>
      <c r="H1292" s="84" t="s">
        <v>407</v>
      </c>
      <c r="I1292" s="15" t="s">
        <v>12530</v>
      </c>
      <c r="J1292" s="8"/>
      <c r="K1292" s="7"/>
      <c r="L1292" s="179"/>
      <c r="M1292" s="277"/>
      <c r="N1292" s="126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</row>
    <row r="1293" spans="1:235" s="12" customFormat="1" ht="18" customHeight="1" x14ac:dyDescent="0.25">
      <c r="A1293" s="16" t="s">
        <v>12531</v>
      </c>
      <c r="B1293" s="3" t="str">
        <f t="shared" ref="B1293:B1305" si="33">HYPERLINK(CONCATENATE("http://www.worldcat.org/search?q=",A1293),"WCat")</f>
        <v>WCat</v>
      </c>
      <c r="C1293" s="16"/>
      <c r="D1293" s="17"/>
      <c r="E1293" s="16"/>
      <c r="F1293" s="16"/>
      <c r="G1293" s="16" t="s">
        <v>12</v>
      </c>
      <c r="H1293" s="84" t="s">
        <v>407</v>
      </c>
      <c r="I1293" s="15" t="s">
        <v>12532</v>
      </c>
      <c r="J1293" s="16"/>
      <c r="K1293" s="18"/>
      <c r="L1293" s="179"/>
      <c r="M1293" s="277"/>
      <c r="N1293" s="126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  <c r="HM1293" s="1"/>
      <c r="HN1293" s="1"/>
      <c r="HO1293" s="1"/>
      <c r="HP1293" s="1"/>
      <c r="HQ1293" s="1"/>
      <c r="HR1293" s="1"/>
      <c r="HS1293" s="1"/>
      <c r="HT1293" s="1"/>
      <c r="HU1293" s="1"/>
      <c r="HV1293" s="1"/>
      <c r="HW1293" s="1"/>
      <c r="HX1293" s="1"/>
      <c r="HY1293" s="1"/>
      <c r="HZ1293" s="1"/>
      <c r="IA1293" s="1"/>
    </row>
    <row r="1294" spans="1:235" s="12" customFormat="1" ht="18" customHeight="1" x14ac:dyDescent="0.25">
      <c r="A1294" s="16" t="s">
        <v>12533</v>
      </c>
      <c r="B1294" s="3" t="str">
        <f t="shared" si="33"/>
        <v>WCat</v>
      </c>
      <c r="C1294" s="16"/>
      <c r="D1294" s="17"/>
      <c r="E1294" s="16"/>
      <c r="F1294" s="16"/>
      <c r="G1294" s="16" t="s">
        <v>12</v>
      </c>
      <c r="H1294" s="84" t="s">
        <v>407</v>
      </c>
      <c r="I1294" s="15" t="s">
        <v>12534</v>
      </c>
      <c r="J1294" s="16"/>
      <c r="K1294" s="18"/>
      <c r="L1294" s="179"/>
      <c r="M1294" s="277"/>
      <c r="N1294" s="126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</row>
    <row r="1295" spans="1:235" s="12" customFormat="1" ht="18" customHeight="1" x14ac:dyDescent="0.25">
      <c r="A1295" s="16" t="s">
        <v>12535</v>
      </c>
      <c r="B1295" s="3" t="str">
        <f t="shared" si="33"/>
        <v>WCat</v>
      </c>
      <c r="C1295" s="16"/>
      <c r="D1295" s="17" t="s">
        <v>12536</v>
      </c>
      <c r="E1295" s="3" t="str">
        <f>HYPERLINK(CONCATENATE("http://www.worldcat.org/search?q=",D1295),"WCat")</f>
        <v>WCat</v>
      </c>
      <c r="F1295" s="16"/>
      <c r="G1295" s="16" t="s">
        <v>12</v>
      </c>
      <c r="H1295" s="84" t="s">
        <v>407</v>
      </c>
      <c r="I1295" s="15" t="s">
        <v>12537</v>
      </c>
      <c r="J1295" s="16"/>
      <c r="K1295" s="18"/>
      <c r="L1295" s="179"/>
      <c r="M1295" s="277"/>
      <c r="N1295" s="126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/>
      <c r="HO1295" s="1"/>
      <c r="HP1295" s="1"/>
      <c r="HQ1295" s="1"/>
      <c r="HR1295" s="1"/>
      <c r="HS1295" s="1"/>
      <c r="HT1295" s="1"/>
      <c r="HU1295" s="1"/>
      <c r="HV1295" s="1"/>
      <c r="HW1295" s="1"/>
      <c r="HX1295" s="1"/>
      <c r="HY1295" s="1"/>
      <c r="HZ1295" s="1"/>
      <c r="IA1295" s="1"/>
    </row>
    <row r="1296" spans="1:235" s="12" customFormat="1" ht="18" customHeight="1" x14ac:dyDescent="0.25">
      <c r="A1296" s="16" t="s">
        <v>12538</v>
      </c>
      <c r="B1296" s="3" t="str">
        <f t="shared" si="33"/>
        <v>WCat</v>
      </c>
      <c r="C1296" s="16"/>
      <c r="D1296" s="17"/>
      <c r="E1296" s="16"/>
      <c r="F1296" s="16"/>
      <c r="G1296" s="16" t="s">
        <v>12</v>
      </c>
      <c r="H1296" s="84" t="s">
        <v>407</v>
      </c>
      <c r="I1296" s="15" t="s">
        <v>12539</v>
      </c>
      <c r="J1296" s="8"/>
      <c r="K1296" s="7"/>
      <c r="L1296" s="179"/>
      <c r="M1296" s="277"/>
      <c r="N1296" s="126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  <c r="HX1296" s="1"/>
      <c r="HY1296" s="1"/>
      <c r="HZ1296" s="1"/>
      <c r="IA1296" s="1"/>
    </row>
    <row r="1297" spans="1:235" s="1" customFormat="1" ht="18" customHeight="1" x14ac:dyDescent="0.25">
      <c r="A1297" s="16" t="s">
        <v>12540</v>
      </c>
      <c r="B1297" s="3" t="str">
        <f t="shared" si="33"/>
        <v>WCat</v>
      </c>
      <c r="C1297" s="16"/>
      <c r="D1297" s="17"/>
      <c r="E1297" s="16"/>
      <c r="F1297" s="16"/>
      <c r="G1297" s="16" t="s">
        <v>12</v>
      </c>
      <c r="H1297" s="84" t="s">
        <v>407</v>
      </c>
      <c r="I1297" s="15" t="s">
        <v>12541</v>
      </c>
      <c r="J1297" s="8"/>
      <c r="K1297" s="7"/>
      <c r="L1297" s="179"/>
      <c r="M1297" s="277"/>
      <c r="N1297" s="126"/>
      <c r="AK1297" s="12"/>
      <c r="AL1297" s="12"/>
      <c r="AM1297" s="12"/>
      <c r="AN1297" s="12"/>
      <c r="AO1297" s="12"/>
      <c r="AP1297" s="12"/>
      <c r="AQ1297" s="12"/>
      <c r="AR1297" s="12"/>
      <c r="AS1297" s="12"/>
      <c r="AT1297" s="12"/>
      <c r="AU1297" s="12"/>
      <c r="AV1297" s="12"/>
      <c r="AW1297" s="12"/>
      <c r="AX1297" s="12"/>
      <c r="AY1297" s="12"/>
      <c r="AZ1297" s="12"/>
      <c r="BA1297" s="12"/>
      <c r="BB1297" s="12"/>
      <c r="BC1297" s="12"/>
      <c r="BD1297" s="12"/>
      <c r="BE1297" s="12"/>
      <c r="BF1297" s="12"/>
      <c r="BG1297" s="12"/>
      <c r="BH1297" s="12"/>
      <c r="BI1297" s="12"/>
      <c r="BJ1297" s="12"/>
      <c r="BK1297" s="12"/>
      <c r="BL1297" s="12"/>
      <c r="BM1297" s="12"/>
      <c r="BN1297" s="12"/>
      <c r="BO1297" s="12"/>
      <c r="BP1297" s="12"/>
      <c r="BQ1297" s="12"/>
      <c r="BR1297" s="12"/>
      <c r="BS1297" s="12"/>
      <c r="BT1297" s="12"/>
      <c r="BU1297" s="12"/>
      <c r="BV1297" s="12"/>
      <c r="BW1297" s="12"/>
      <c r="BX1297" s="12"/>
      <c r="BY1297" s="12"/>
      <c r="BZ1297" s="12"/>
      <c r="CA1297" s="12"/>
      <c r="CB1297" s="12"/>
      <c r="CC1297" s="12"/>
      <c r="CD1297" s="12"/>
      <c r="CE1297" s="12"/>
      <c r="CF1297" s="12"/>
      <c r="CG1297" s="12"/>
      <c r="CH1297" s="12"/>
      <c r="CI1297" s="12"/>
      <c r="CJ1297" s="12"/>
      <c r="CK1297" s="12"/>
      <c r="CL1297" s="12"/>
      <c r="CM1297" s="12"/>
      <c r="CN1297" s="12"/>
      <c r="CO1297" s="12"/>
      <c r="CP1297" s="12"/>
      <c r="CQ1297" s="12"/>
      <c r="CR1297" s="12"/>
      <c r="CS1297" s="12"/>
      <c r="CT1297" s="12"/>
      <c r="CU1297" s="12"/>
      <c r="CV1297" s="12"/>
      <c r="CW1297" s="12"/>
      <c r="CX1297" s="12"/>
      <c r="CY1297" s="12"/>
      <c r="CZ1297" s="12"/>
      <c r="DA1297" s="12"/>
      <c r="DB1297" s="12"/>
      <c r="DC1297" s="12"/>
      <c r="DD1297" s="12"/>
      <c r="DE1297" s="12"/>
      <c r="DF1297" s="12"/>
      <c r="DG1297" s="12"/>
      <c r="DH1297" s="12"/>
      <c r="DI1297" s="12"/>
      <c r="DJ1297" s="12"/>
      <c r="DK1297" s="12"/>
      <c r="DL1297" s="12"/>
      <c r="DM1297" s="12"/>
      <c r="DN1297" s="12"/>
      <c r="DO1297" s="12"/>
      <c r="DP1297" s="12"/>
      <c r="DQ1297" s="12"/>
      <c r="DR1297" s="12"/>
      <c r="DS1297" s="12"/>
      <c r="DT1297" s="12"/>
      <c r="DU1297" s="12"/>
      <c r="DV1297" s="12"/>
      <c r="DW1297" s="12"/>
      <c r="DX1297" s="12"/>
      <c r="DY1297" s="12"/>
      <c r="DZ1297" s="12"/>
      <c r="EA1297" s="12"/>
      <c r="EB1297" s="12"/>
      <c r="EC1297" s="12"/>
      <c r="ED1297" s="12"/>
      <c r="EE1297" s="12"/>
      <c r="EF1297" s="12"/>
      <c r="EG1297" s="12"/>
      <c r="EH1297" s="12"/>
      <c r="EI1297" s="12"/>
      <c r="EJ1297" s="12"/>
      <c r="EK1297" s="12"/>
      <c r="EL1297" s="12"/>
      <c r="EM1297" s="12"/>
      <c r="EN1297" s="12"/>
      <c r="EO1297" s="12"/>
      <c r="EP1297" s="12"/>
      <c r="EQ1297" s="12"/>
      <c r="ER1297" s="12"/>
      <c r="ES1297" s="12"/>
      <c r="ET1297" s="12"/>
      <c r="EU1297" s="12"/>
      <c r="EV1297" s="12"/>
      <c r="EW1297" s="12"/>
      <c r="EX1297" s="12"/>
      <c r="EY1297" s="12"/>
      <c r="EZ1297" s="12"/>
      <c r="FA1297" s="12"/>
      <c r="FB1297" s="12"/>
      <c r="FC1297" s="12"/>
      <c r="FD1297" s="12"/>
      <c r="FE1297" s="12"/>
      <c r="FF1297" s="12"/>
      <c r="FG1297" s="12"/>
      <c r="FH1297" s="12"/>
      <c r="FI1297" s="12"/>
      <c r="FJ1297" s="12"/>
      <c r="FK1297" s="12"/>
      <c r="FL1297" s="12"/>
      <c r="FM1297" s="12"/>
      <c r="FN1297" s="12"/>
      <c r="FO1297" s="12"/>
      <c r="FP1297" s="12"/>
      <c r="FQ1297" s="12"/>
      <c r="FR1297" s="12"/>
      <c r="FS1297" s="12"/>
      <c r="FT1297" s="12"/>
      <c r="FU1297" s="12"/>
      <c r="FV1297" s="12"/>
      <c r="FW1297" s="12"/>
      <c r="FX1297" s="12"/>
      <c r="FY1297" s="12"/>
      <c r="FZ1297" s="12"/>
      <c r="GA1297" s="12"/>
      <c r="GB1297" s="12"/>
      <c r="GC1297" s="12"/>
      <c r="GD1297" s="12"/>
      <c r="GE1297" s="12"/>
      <c r="GF1297" s="12"/>
      <c r="GG1297" s="12"/>
      <c r="GH1297" s="12"/>
      <c r="GI1297" s="12"/>
      <c r="GJ1297" s="12"/>
      <c r="GK1297" s="12"/>
      <c r="GL1297" s="12"/>
      <c r="GM1297" s="12"/>
      <c r="GN1297" s="12"/>
      <c r="GO1297" s="12"/>
      <c r="GP1297" s="12"/>
      <c r="GQ1297" s="12"/>
      <c r="GR1297" s="12"/>
      <c r="GS1297" s="12"/>
      <c r="GT1297" s="12"/>
      <c r="GU1297" s="12"/>
      <c r="GV1297" s="12"/>
      <c r="GW1297" s="12"/>
      <c r="GX1297" s="12"/>
      <c r="GY1297" s="12"/>
      <c r="GZ1297" s="12"/>
      <c r="HA1297" s="12"/>
      <c r="HB1297" s="12"/>
      <c r="HC1297" s="12"/>
      <c r="HD1297" s="12"/>
      <c r="HE1297" s="12"/>
      <c r="HF1297" s="12"/>
      <c r="HG1297" s="12"/>
      <c r="HH1297" s="12"/>
      <c r="HI1297" s="12"/>
      <c r="HJ1297" s="12"/>
      <c r="HK1297" s="12"/>
      <c r="HL1297" s="12"/>
      <c r="HM1297" s="12"/>
      <c r="HN1297" s="12"/>
      <c r="HO1297" s="12"/>
      <c r="HP1297" s="12"/>
      <c r="HQ1297" s="12"/>
      <c r="HR1297" s="12"/>
      <c r="HS1297" s="12"/>
      <c r="HT1297" s="12"/>
      <c r="HU1297" s="12"/>
      <c r="HV1297" s="12"/>
      <c r="HW1297" s="12"/>
      <c r="HX1297" s="12"/>
      <c r="HY1297" s="12"/>
      <c r="HZ1297" s="12"/>
      <c r="IA1297" s="12"/>
    </row>
    <row r="1298" spans="1:235" s="1" customFormat="1" ht="18" customHeight="1" x14ac:dyDescent="0.25">
      <c r="A1298" s="16" t="s">
        <v>12542</v>
      </c>
      <c r="B1298" s="3" t="str">
        <f t="shared" si="33"/>
        <v>WCat</v>
      </c>
      <c r="C1298" s="16"/>
      <c r="D1298" s="17" t="s">
        <v>12543</v>
      </c>
      <c r="E1298" s="3" t="str">
        <f>HYPERLINK(CONCATENATE("http://www.worldcat.org/search?q=",D1298),"WCat")</f>
        <v>WCat</v>
      </c>
      <c r="F1298" s="16"/>
      <c r="G1298" s="16" t="s">
        <v>12</v>
      </c>
      <c r="H1298" s="84" t="s">
        <v>407</v>
      </c>
      <c r="I1298" s="15" t="s">
        <v>12544</v>
      </c>
      <c r="J1298" s="13"/>
      <c r="K1298" s="14"/>
      <c r="L1298" s="179"/>
      <c r="M1298" s="277"/>
      <c r="N1298" s="126"/>
      <c r="AK1298" s="12"/>
      <c r="AL1298" s="12"/>
      <c r="AM1298" s="12"/>
      <c r="AN1298" s="12"/>
      <c r="AO1298" s="12"/>
      <c r="AP1298" s="12"/>
      <c r="AQ1298" s="12"/>
      <c r="AR1298" s="12"/>
      <c r="AS1298" s="12"/>
      <c r="AT1298" s="12"/>
      <c r="AU1298" s="12"/>
      <c r="AV1298" s="12"/>
      <c r="AW1298" s="12"/>
      <c r="AX1298" s="12"/>
      <c r="AY1298" s="12"/>
      <c r="AZ1298" s="12"/>
      <c r="BA1298" s="12"/>
      <c r="BB1298" s="12"/>
      <c r="BC1298" s="12"/>
      <c r="BD1298" s="12"/>
      <c r="BE1298" s="12"/>
      <c r="BF1298" s="12"/>
      <c r="BG1298" s="12"/>
      <c r="BH1298" s="12"/>
      <c r="BI1298" s="12"/>
      <c r="BJ1298" s="12"/>
      <c r="BK1298" s="12"/>
      <c r="BL1298" s="12"/>
      <c r="BM1298" s="12"/>
      <c r="BN1298" s="12"/>
      <c r="BO1298" s="12"/>
      <c r="BP1298" s="12"/>
      <c r="BQ1298" s="12"/>
      <c r="BR1298" s="12"/>
      <c r="BS1298" s="12"/>
      <c r="BT1298" s="12"/>
      <c r="BU1298" s="12"/>
      <c r="BV1298" s="12"/>
      <c r="BW1298" s="12"/>
      <c r="BX1298" s="12"/>
      <c r="BY1298" s="12"/>
      <c r="BZ1298" s="12"/>
      <c r="CA1298" s="12"/>
      <c r="CB1298" s="12"/>
      <c r="CC1298" s="12"/>
      <c r="CD1298" s="12"/>
      <c r="CE1298" s="12"/>
      <c r="CF1298" s="12"/>
      <c r="CG1298" s="12"/>
      <c r="CH1298" s="12"/>
      <c r="CI1298" s="12"/>
      <c r="CJ1298" s="12"/>
      <c r="CK1298" s="12"/>
      <c r="CL1298" s="12"/>
      <c r="CM1298" s="12"/>
      <c r="CN1298" s="12"/>
      <c r="CO1298" s="12"/>
      <c r="CP1298" s="12"/>
      <c r="CQ1298" s="12"/>
      <c r="CR1298" s="12"/>
      <c r="CS1298" s="12"/>
      <c r="CT1298" s="12"/>
      <c r="CU1298" s="12"/>
      <c r="CV1298" s="12"/>
      <c r="CW1298" s="12"/>
      <c r="CX1298" s="12"/>
      <c r="CY1298" s="12"/>
      <c r="CZ1298" s="12"/>
      <c r="DA1298" s="12"/>
      <c r="DB1298" s="12"/>
      <c r="DC1298" s="12"/>
      <c r="DD1298" s="12"/>
      <c r="DE1298" s="12"/>
      <c r="DF1298" s="12"/>
      <c r="DG1298" s="12"/>
      <c r="DH1298" s="12"/>
      <c r="DI1298" s="12"/>
      <c r="DJ1298" s="12"/>
      <c r="DK1298" s="12"/>
      <c r="DL1298" s="12"/>
      <c r="DM1298" s="12"/>
      <c r="DN1298" s="12"/>
      <c r="DO1298" s="12"/>
      <c r="DP1298" s="12"/>
      <c r="DQ1298" s="12"/>
      <c r="DR1298" s="12"/>
      <c r="DS1298" s="12"/>
      <c r="DT1298" s="12"/>
      <c r="DU1298" s="12"/>
      <c r="DV1298" s="12"/>
      <c r="DW1298" s="12"/>
      <c r="DX1298" s="12"/>
      <c r="DY1298" s="12"/>
      <c r="DZ1298" s="12"/>
      <c r="EA1298" s="12"/>
      <c r="EB1298" s="12"/>
      <c r="EC1298" s="12"/>
      <c r="ED1298" s="12"/>
      <c r="EE1298" s="12"/>
      <c r="EF1298" s="12"/>
      <c r="EG1298" s="12"/>
      <c r="EH1298" s="12"/>
      <c r="EI1298" s="12"/>
      <c r="EJ1298" s="12"/>
      <c r="EK1298" s="12"/>
      <c r="EL1298" s="12"/>
      <c r="EM1298" s="12"/>
      <c r="EN1298" s="12"/>
      <c r="EO1298" s="12"/>
      <c r="EP1298" s="12"/>
      <c r="EQ1298" s="12"/>
      <c r="ER1298" s="12"/>
      <c r="ES1298" s="12"/>
      <c r="ET1298" s="12"/>
      <c r="EU1298" s="12"/>
      <c r="EV1298" s="12"/>
      <c r="EW1298" s="12"/>
      <c r="EX1298" s="12"/>
      <c r="EY1298" s="12"/>
      <c r="EZ1298" s="12"/>
      <c r="FA1298" s="12"/>
      <c r="FB1298" s="12"/>
      <c r="FC1298" s="12"/>
      <c r="FD1298" s="12"/>
      <c r="FE1298" s="12"/>
      <c r="FF1298" s="12"/>
      <c r="FG1298" s="12"/>
      <c r="FH1298" s="12"/>
      <c r="FI1298" s="12"/>
      <c r="FJ1298" s="12"/>
      <c r="FK1298" s="12"/>
      <c r="FL1298" s="12"/>
      <c r="FM1298" s="12"/>
      <c r="FN1298" s="12"/>
      <c r="FO1298" s="12"/>
      <c r="FP1298" s="12"/>
      <c r="FQ1298" s="12"/>
      <c r="FR1298" s="12"/>
      <c r="FS1298" s="12"/>
      <c r="FT1298" s="12"/>
      <c r="FU1298" s="12"/>
      <c r="FV1298" s="12"/>
      <c r="FW1298" s="12"/>
      <c r="FX1298" s="12"/>
      <c r="FY1298" s="12"/>
      <c r="FZ1298" s="12"/>
      <c r="GA1298" s="12"/>
      <c r="GB1298" s="12"/>
      <c r="GC1298" s="12"/>
      <c r="GD1298" s="12"/>
      <c r="GE1298" s="12"/>
      <c r="GF1298" s="12"/>
      <c r="GG1298" s="12"/>
      <c r="GH1298" s="12"/>
      <c r="GI1298" s="12"/>
      <c r="GJ1298" s="12"/>
      <c r="GK1298" s="12"/>
      <c r="GL1298" s="12"/>
      <c r="GM1298" s="12"/>
      <c r="GN1298" s="12"/>
      <c r="GO1298" s="12"/>
      <c r="GP1298" s="12"/>
      <c r="GQ1298" s="12"/>
      <c r="GR1298" s="12"/>
      <c r="GS1298" s="12"/>
      <c r="GT1298" s="12"/>
      <c r="GU1298" s="12"/>
      <c r="GV1298" s="12"/>
      <c r="GW1298" s="12"/>
      <c r="GX1298" s="12"/>
      <c r="GY1298" s="12"/>
      <c r="GZ1298" s="12"/>
      <c r="HA1298" s="12"/>
      <c r="HB1298" s="12"/>
      <c r="HC1298" s="12"/>
      <c r="HD1298" s="12"/>
      <c r="HE1298" s="12"/>
      <c r="HF1298" s="12"/>
      <c r="HG1298" s="12"/>
      <c r="HH1298" s="12"/>
      <c r="HI1298" s="12"/>
      <c r="HJ1298" s="12"/>
      <c r="HK1298" s="12"/>
      <c r="HL1298" s="12"/>
      <c r="HM1298" s="12"/>
      <c r="HN1298" s="12"/>
      <c r="HO1298" s="12"/>
      <c r="HP1298" s="12"/>
      <c r="HQ1298" s="12"/>
      <c r="HR1298" s="12"/>
      <c r="HS1298" s="12"/>
      <c r="HT1298" s="12"/>
      <c r="HU1298" s="12"/>
      <c r="HV1298" s="12"/>
      <c r="HW1298" s="12"/>
      <c r="HX1298" s="12"/>
      <c r="HY1298" s="12"/>
      <c r="HZ1298" s="12"/>
      <c r="IA1298" s="12"/>
    </row>
    <row r="1299" spans="1:235" s="12" customFormat="1" ht="18" customHeight="1" x14ac:dyDescent="0.25">
      <c r="A1299" s="16" t="s">
        <v>12545</v>
      </c>
      <c r="B1299" s="3" t="str">
        <f t="shared" si="33"/>
        <v>WCat</v>
      </c>
      <c r="C1299" s="16"/>
      <c r="D1299" s="17" t="s">
        <v>12546</v>
      </c>
      <c r="E1299" s="3" t="str">
        <f>HYPERLINK(CONCATENATE("http://www.worldcat.org/search?q=",D1299),"WCat")</f>
        <v>WCat</v>
      </c>
      <c r="F1299" s="16"/>
      <c r="G1299" s="16" t="s">
        <v>12</v>
      </c>
      <c r="H1299" s="84" t="s">
        <v>407</v>
      </c>
      <c r="I1299" s="15" t="s">
        <v>12547</v>
      </c>
      <c r="J1299" s="13"/>
      <c r="K1299" s="14"/>
      <c r="L1299" s="179"/>
      <c r="M1299" s="277"/>
      <c r="N1299" s="126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  <c r="HN1299" s="1"/>
      <c r="HO1299" s="1"/>
      <c r="HP1299" s="1"/>
      <c r="HQ1299" s="1"/>
      <c r="HR1299" s="1"/>
      <c r="HS1299" s="1"/>
      <c r="HT1299" s="1"/>
      <c r="HU1299" s="1"/>
      <c r="HV1299" s="1"/>
      <c r="HW1299" s="1"/>
      <c r="HX1299" s="1"/>
      <c r="HY1299" s="1"/>
      <c r="HZ1299" s="1"/>
      <c r="IA1299" s="1"/>
    </row>
    <row r="1300" spans="1:235" s="12" customFormat="1" ht="18" customHeight="1" x14ac:dyDescent="0.25">
      <c r="A1300" s="16" t="s">
        <v>12548</v>
      </c>
      <c r="B1300" s="3" t="str">
        <f t="shared" si="33"/>
        <v>WCat</v>
      </c>
      <c r="C1300" s="16"/>
      <c r="D1300" s="17"/>
      <c r="E1300" s="16"/>
      <c r="F1300" s="16"/>
      <c r="G1300" s="16" t="s">
        <v>12</v>
      </c>
      <c r="H1300" s="84" t="s">
        <v>407</v>
      </c>
      <c r="I1300" s="15" t="s">
        <v>12549</v>
      </c>
      <c r="J1300" s="8"/>
      <c r="K1300" s="7"/>
      <c r="L1300" s="179"/>
      <c r="M1300" s="277"/>
      <c r="N1300" s="126"/>
    </row>
    <row r="1301" spans="1:235" s="12" customFormat="1" ht="18" customHeight="1" x14ac:dyDescent="0.25">
      <c r="A1301" s="16" t="s">
        <v>12550</v>
      </c>
      <c r="B1301" s="3" t="str">
        <f t="shared" si="33"/>
        <v>WCat</v>
      </c>
      <c r="C1301" s="16"/>
      <c r="D1301" s="17"/>
      <c r="E1301" s="16"/>
      <c r="F1301" s="16"/>
      <c r="G1301" s="16" t="s">
        <v>12</v>
      </c>
      <c r="H1301" s="84" t="s">
        <v>407</v>
      </c>
      <c r="I1301" s="15" t="s">
        <v>12551</v>
      </c>
      <c r="J1301" s="8"/>
      <c r="K1301" s="11"/>
      <c r="L1301" s="179"/>
      <c r="M1301" s="277"/>
      <c r="N1301" s="126"/>
    </row>
    <row r="1302" spans="1:235" s="12" customFormat="1" ht="18" customHeight="1" x14ac:dyDescent="0.25">
      <c r="A1302" s="16" t="s">
        <v>12552</v>
      </c>
      <c r="B1302" s="3" t="str">
        <f t="shared" si="33"/>
        <v>WCat</v>
      </c>
      <c r="C1302" s="16"/>
      <c r="D1302" s="17"/>
      <c r="E1302" s="16"/>
      <c r="F1302" s="16"/>
      <c r="G1302" s="16" t="s">
        <v>12</v>
      </c>
      <c r="H1302" s="84" t="s">
        <v>407</v>
      </c>
      <c r="I1302" s="15" t="s">
        <v>12553</v>
      </c>
      <c r="J1302" s="8"/>
      <c r="K1302" s="7"/>
      <c r="L1302" s="179"/>
      <c r="M1302" s="277"/>
      <c r="N1302" s="126"/>
    </row>
    <row r="1303" spans="1:235" s="12" customFormat="1" ht="18" customHeight="1" x14ac:dyDescent="0.25">
      <c r="A1303" s="16" t="s">
        <v>12554</v>
      </c>
      <c r="B1303" s="3" t="str">
        <f t="shared" si="33"/>
        <v>WCat</v>
      </c>
      <c r="C1303" s="16"/>
      <c r="D1303" s="17"/>
      <c r="E1303" s="16"/>
      <c r="F1303" s="16"/>
      <c r="G1303" s="16" t="s">
        <v>12</v>
      </c>
      <c r="H1303" s="96" t="s">
        <v>407</v>
      </c>
      <c r="I1303" s="15" t="s">
        <v>12555</v>
      </c>
      <c r="J1303" s="8"/>
      <c r="K1303" s="7"/>
      <c r="L1303" s="179"/>
      <c r="M1303" s="277"/>
      <c r="N1303" s="126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  <c r="HM1303" s="1"/>
      <c r="HN1303" s="1"/>
      <c r="HO1303" s="1"/>
      <c r="HP1303" s="1"/>
      <c r="HQ1303" s="1"/>
      <c r="HR1303" s="1"/>
      <c r="HS1303" s="1"/>
      <c r="HT1303" s="1"/>
      <c r="HU1303" s="1"/>
      <c r="HV1303" s="1"/>
      <c r="HW1303" s="1"/>
      <c r="HX1303" s="1"/>
      <c r="HY1303" s="1"/>
      <c r="HZ1303" s="1"/>
      <c r="IA1303" s="1"/>
    </row>
    <row r="1304" spans="1:235" s="12" customFormat="1" ht="18" customHeight="1" x14ac:dyDescent="0.25">
      <c r="A1304" s="16" t="s">
        <v>12556</v>
      </c>
      <c r="B1304" s="3" t="str">
        <f t="shared" si="33"/>
        <v>WCat</v>
      </c>
      <c r="C1304" s="16"/>
      <c r="D1304" s="17"/>
      <c r="E1304" s="16"/>
      <c r="F1304" s="16"/>
      <c r="G1304" s="16" t="s">
        <v>12</v>
      </c>
      <c r="H1304" s="96" t="s">
        <v>407</v>
      </c>
      <c r="I1304" s="15" t="s">
        <v>12557</v>
      </c>
      <c r="J1304" s="8"/>
      <c r="K1304" s="7"/>
      <c r="L1304" s="179"/>
      <c r="M1304" s="277"/>
      <c r="N1304" s="126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/>
      <c r="HO1304" s="1"/>
      <c r="HP1304" s="1"/>
      <c r="HQ1304" s="1"/>
      <c r="HR1304" s="1"/>
      <c r="HS1304" s="1"/>
      <c r="HT1304" s="1"/>
      <c r="HU1304" s="1"/>
      <c r="HV1304" s="1"/>
      <c r="HW1304" s="1"/>
      <c r="HX1304" s="1"/>
      <c r="HY1304" s="1"/>
      <c r="HZ1304" s="1"/>
      <c r="IA1304" s="1"/>
    </row>
    <row r="1305" spans="1:235" s="12" customFormat="1" ht="18" customHeight="1" thickBot="1" x14ac:dyDescent="0.3">
      <c r="A1305" s="41" t="s">
        <v>12558</v>
      </c>
      <c r="B1305" s="46" t="str">
        <f t="shared" si="33"/>
        <v>WCat</v>
      </c>
      <c r="C1305" s="41"/>
      <c r="D1305" s="45"/>
      <c r="E1305" s="41"/>
      <c r="F1305" s="41"/>
      <c r="G1305" s="41" t="s">
        <v>12</v>
      </c>
      <c r="H1305" s="73" t="s">
        <v>407</v>
      </c>
      <c r="I1305" s="58" t="s">
        <v>12559</v>
      </c>
      <c r="J1305" s="51"/>
      <c r="K1305" s="52"/>
      <c r="L1305" s="279"/>
      <c r="M1305" s="280"/>
      <c r="N1305" s="28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/>
      <c r="HO1305" s="1"/>
      <c r="HP1305" s="1"/>
      <c r="HQ1305" s="1"/>
      <c r="HR1305" s="1"/>
      <c r="HS1305" s="1"/>
      <c r="HT1305" s="1"/>
      <c r="HU1305" s="1"/>
      <c r="HV1305" s="1"/>
      <c r="HW1305" s="1"/>
      <c r="HX1305" s="1"/>
      <c r="HY1305" s="1"/>
      <c r="HZ1305" s="1"/>
      <c r="IA1305" s="1"/>
    </row>
    <row r="1306" spans="1:235" s="12" customFormat="1" ht="30.75" thickBot="1" x14ac:dyDescent="0.3">
      <c r="A1306" s="140" t="s">
        <v>0</v>
      </c>
      <c r="B1306" s="141" t="s">
        <v>1</v>
      </c>
      <c r="C1306" s="142" t="s">
        <v>2</v>
      </c>
      <c r="D1306" s="140" t="s">
        <v>3</v>
      </c>
      <c r="E1306" s="141" t="s">
        <v>4</v>
      </c>
      <c r="F1306" s="142" t="s">
        <v>2</v>
      </c>
      <c r="G1306" s="143" t="s">
        <v>5</v>
      </c>
      <c r="H1306" s="75" t="s">
        <v>12749</v>
      </c>
      <c r="I1306" s="171" t="s">
        <v>6</v>
      </c>
      <c r="J1306" s="146" t="s">
        <v>7</v>
      </c>
      <c r="K1306" s="145" t="s">
        <v>8</v>
      </c>
      <c r="L1306" s="275" t="s">
        <v>4922</v>
      </c>
      <c r="M1306" s="276" t="s">
        <v>4923</v>
      </c>
      <c r="N1306" s="278" t="s">
        <v>9</v>
      </c>
    </row>
    <row r="1307" spans="1:235" ht="18" customHeight="1" x14ac:dyDescent="0.25">
      <c r="A1307" s="138" t="s">
        <v>6574</v>
      </c>
      <c r="B1307" s="304" t="str">
        <f>HYPERLINK(CONCATENATE("http://www.SCimagojr.com/journalsearch.php?q=",A1307),"SCimago")</f>
        <v>SCimago</v>
      </c>
      <c r="C1307" s="165"/>
      <c r="D1307" s="172" t="s">
        <v>6575</v>
      </c>
      <c r="E1307" s="304" t="str">
        <f t="shared" ref="E1307" si="34">HYPERLINK(CONCATENATE("http://www.SCimagojr.com/journalsearch.php?q=",D1307),"SCimago")</f>
        <v>SCimago</v>
      </c>
      <c r="F1307" s="165"/>
      <c r="G1307" s="150" t="s">
        <v>4815</v>
      </c>
      <c r="H1307" s="150" t="s">
        <v>13</v>
      </c>
      <c r="I1307" s="174" t="s">
        <v>6576</v>
      </c>
      <c r="J1307" s="139"/>
      <c r="K1307" s="62" t="s">
        <v>12889</v>
      </c>
      <c r="L1307" s="305">
        <v>1991</v>
      </c>
      <c r="M1307" s="305">
        <v>2015</v>
      </c>
      <c r="N1307" s="61"/>
      <c r="O1307" s="34"/>
    </row>
    <row r="1308" spans="1:235" ht="18" customHeight="1" x14ac:dyDescent="0.25">
      <c r="A1308" s="12" t="s">
        <v>12890</v>
      </c>
      <c r="B1308" s="304" t="str">
        <f>HYPERLINK(CONCATENATE("http://www.SCimagojr.com/journalsearch.php?q=",A1308),"SCimago")</f>
        <v>SCimago</v>
      </c>
      <c r="C1308" s="165"/>
      <c r="D1308" s="172"/>
      <c r="E1308" s="304"/>
      <c r="F1308" s="165"/>
      <c r="G1308" s="150" t="s">
        <v>4815</v>
      </c>
      <c r="H1308" s="150" t="s">
        <v>13</v>
      </c>
      <c r="I1308" s="174" t="s">
        <v>12891</v>
      </c>
      <c r="J1308" s="139"/>
      <c r="K1308" s="62"/>
      <c r="L1308" s="305">
        <v>2016</v>
      </c>
      <c r="M1308" s="305"/>
      <c r="N1308" s="61"/>
      <c r="O1308" s="34"/>
    </row>
    <row r="1309" spans="1:235" ht="18" customHeight="1" x14ac:dyDescent="0.25">
      <c r="A1309" s="54" t="s">
        <v>6560</v>
      </c>
      <c r="B1309" s="3" t="str">
        <f t="shared" ref="B1309:B1327" si="35">HYPERLINK(CONCATENATE("http://www.worldcat.org/search?q=",A1309),"WCat")</f>
        <v>WCat</v>
      </c>
      <c r="C1309" s="165" t="s">
        <v>11</v>
      </c>
      <c r="D1309" s="17"/>
      <c r="E1309" s="96"/>
      <c r="F1309" s="16"/>
      <c r="G1309" s="96" t="s">
        <v>4815</v>
      </c>
      <c r="H1309" s="96" t="s">
        <v>13</v>
      </c>
      <c r="I1309" s="174" t="s">
        <v>8983</v>
      </c>
      <c r="J1309" s="26"/>
      <c r="K1309" s="11"/>
      <c r="L1309" s="13"/>
      <c r="M1309" s="13"/>
      <c r="N1309" s="8"/>
      <c r="O1309" s="34"/>
    </row>
    <row r="1310" spans="1:235" ht="18" customHeight="1" x14ac:dyDescent="0.25">
      <c r="A1310" s="54" t="s">
        <v>12560</v>
      </c>
      <c r="B1310" s="3" t="str">
        <f t="shared" si="35"/>
        <v>WCat</v>
      </c>
      <c r="C1310" s="165" t="s">
        <v>11</v>
      </c>
      <c r="D1310" s="17"/>
      <c r="E1310" s="96"/>
      <c r="F1310" s="16"/>
      <c r="G1310" s="96" t="s">
        <v>4815</v>
      </c>
      <c r="H1310" s="96" t="s">
        <v>13</v>
      </c>
      <c r="I1310" s="15" t="s">
        <v>12561</v>
      </c>
      <c r="J1310" s="167"/>
      <c r="K1310" s="7"/>
      <c r="L1310" s="13"/>
      <c r="M1310" s="13"/>
      <c r="N1310" s="8"/>
      <c r="O1310" s="34"/>
    </row>
    <row r="1311" spans="1:235" ht="18" customHeight="1" x14ac:dyDescent="0.25">
      <c r="A1311" s="54" t="s">
        <v>8937</v>
      </c>
      <c r="B1311" s="3" t="str">
        <f t="shared" si="35"/>
        <v>WCat</v>
      </c>
      <c r="C1311" s="165" t="s">
        <v>11</v>
      </c>
      <c r="D1311" s="17" t="s">
        <v>9150</v>
      </c>
      <c r="E1311" s="3" t="str">
        <f>HYPERLINK(CONCATENATE("http://www.worldcat.org/search?q=",D1311),"WCat")</f>
        <v>WCat</v>
      </c>
      <c r="F1311" s="150" t="s">
        <v>11</v>
      </c>
      <c r="G1311" s="96" t="s">
        <v>4815</v>
      </c>
      <c r="H1311" s="96" t="s">
        <v>13</v>
      </c>
      <c r="I1311" s="14" t="s">
        <v>8984</v>
      </c>
      <c r="J1311" s="96"/>
      <c r="K1311" s="7"/>
      <c r="L1311" s="14">
        <v>1956</v>
      </c>
      <c r="M1311" s="14">
        <v>2015</v>
      </c>
      <c r="N1311" s="7" t="s">
        <v>10062</v>
      </c>
      <c r="O1311" s="34"/>
    </row>
    <row r="1312" spans="1:235" ht="18" customHeight="1" x14ac:dyDescent="0.25">
      <c r="A1312" s="54" t="s">
        <v>12564</v>
      </c>
      <c r="B1312" s="3" t="str">
        <f t="shared" si="35"/>
        <v>WCat</v>
      </c>
      <c r="C1312" s="150" t="s">
        <v>11</v>
      </c>
      <c r="D1312" s="17"/>
      <c r="E1312" s="96"/>
      <c r="F1312" s="16"/>
      <c r="G1312" s="96" t="s">
        <v>4815</v>
      </c>
      <c r="H1312" s="96" t="s">
        <v>13</v>
      </c>
      <c r="I1312" s="15" t="s">
        <v>12565</v>
      </c>
      <c r="J1312" s="96"/>
      <c r="K1312" s="7"/>
      <c r="L1312" s="13"/>
      <c r="M1312" s="13"/>
      <c r="N1312" s="8"/>
      <c r="O1312" s="34"/>
    </row>
    <row r="1313" spans="1:15" ht="18" customHeight="1" x14ac:dyDescent="0.25">
      <c r="A1313" s="54" t="s">
        <v>12566</v>
      </c>
      <c r="B1313" s="3" t="str">
        <f t="shared" si="35"/>
        <v>WCat</v>
      </c>
      <c r="C1313" s="150" t="s">
        <v>11</v>
      </c>
      <c r="D1313" s="17"/>
      <c r="E1313" s="96"/>
      <c r="F1313" s="16"/>
      <c r="G1313" s="96" t="s">
        <v>4815</v>
      </c>
      <c r="H1313" s="96" t="s">
        <v>13</v>
      </c>
      <c r="I1313" s="15" t="s">
        <v>12567</v>
      </c>
      <c r="J1313" s="96"/>
      <c r="K1313" s="11"/>
      <c r="L1313" s="13"/>
      <c r="M1313" s="13"/>
      <c r="N1313" s="8"/>
      <c r="O1313" s="34"/>
    </row>
    <row r="1314" spans="1:15" ht="18" customHeight="1" x14ac:dyDescent="0.25">
      <c r="A1314" s="54" t="s">
        <v>12568</v>
      </c>
      <c r="B1314" s="3" t="str">
        <f t="shared" si="35"/>
        <v>WCat</v>
      </c>
      <c r="C1314" s="150" t="s">
        <v>11</v>
      </c>
      <c r="D1314" s="17"/>
      <c r="E1314" s="96"/>
      <c r="F1314" s="16"/>
      <c r="G1314" s="96" t="s">
        <v>4815</v>
      </c>
      <c r="H1314" s="96" t="s">
        <v>13</v>
      </c>
      <c r="I1314" s="15" t="s">
        <v>12569</v>
      </c>
      <c r="J1314" s="96"/>
      <c r="K1314" s="15" t="s">
        <v>12720</v>
      </c>
      <c r="L1314" s="13"/>
      <c r="M1314" s="13"/>
      <c r="N1314" s="8"/>
      <c r="O1314" s="34"/>
    </row>
    <row r="1315" spans="1:15" ht="18" customHeight="1" x14ac:dyDescent="0.25">
      <c r="A1315" s="54" t="s">
        <v>6588</v>
      </c>
      <c r="B1315" s="3" t="str">
        <f t="shared" si="35"/>
        <v>WCat</v>
      </c>
      <c r="C1315" s="150" t="s">
        <v>11</v>
      </c>
      <c r="D1315" s="17"/>
      <c r="E1315" s="96"/>
      <c r="F1315" s="16"/>
      <c r="G1315" s="96" t="s">
        <v>4815</v>
      </c>
      <c r="H1315" s="96" t="s">
        <v>13</v>
      </c>
      <c r="I1315" s="15" t="s">
        <v>6589</v>
      </c>
      <c r="J1315" s="26"/>
      <c r="K1315" s="11"/>
      <c r="L1315" s="13"/>
      <c r="M1315" s="13"/>
      <c r="N1315" s="8"/>
      <c r="O1315" s="34"/>
    </row>
    <row r="1316" spans="1:15" ht="18" customHeight="1" x14ac:dyDescent="0.25">
      <c r="A1316" s="54" t="s">
        <v>12595</v>
      </c>
      <c r="B1316" s="3" t="str">
        <f t="shared" si="35"/>
        <v>WCat</v>
      </c>
      <c r="C1316" s="150" t="s">
        <v>11</v>
      </c>
      <c r="D1316" s="17" t="s">
        <v>12596</v>
      </c>
      <c r="E1316" s="3" t="str">
        <f>HYPERLINK(CONCATENATE("http://www.worldcat.org/search?q=",D1316),"WCat")</f>
        <v>WCat</v>
      </c>
      <c r="F1316" s="23" t="s">
        <v>11</v>
      </c>
      <c r="G1316" s="96" t="s">
        <v>4815</v>
      </c>
      <c r="H1316" s="96" t="s">
        <v>13</v>
      </c>
      <c r="I1316" s="15" t="s">
        <v>12597</v>
      </c>
      <c r="J1316" s="26"/>
      <c r="K1316" s="7"/>
      <c r="L1316" s="13"/>
      <c r="M1316" s="13"/>
      <c r="N1316" s="8"/>
      <c r="O1316" s="34"/>
    </row>
    <row r="1317" spans="1:15" ht="18" customHeight="1" x14ac:dyDescent="0.25">
      <c r="A1317" s="54" t="s">
        <v>6590</v>
      </c>
      <c r="B1317" s="3" t="str">
        <f t="shared" si="35"/>
        <v>WCat</v>
      </c>
      <c r="C1317" s="150" t="s">
        <v>11</v>
      </c>
      <c r="D1317" s="17"/>
      <c r="E1317" s="96"/>
      <c r="F1317" s="16"/>
      <c r="G1317" s="96" t="s">
        <v>4815</v>
      </c>
      <c r="H1317" s="96" t="s">
        <v>13</v>
      </c>
      <c r="I1317" s="15" t="s">
        <v>6591</v>
      </c>
      <c r="J1317" s="26"/>
      <c r="K1317" s="7"/>
      <c r="L1317" s="13"/>
      <c r="M1317" s="13"/>
      <c r="N1317" s="13"/>
      <c r="O1317" s="34"/>
    </row>
    <row r="1318" spans="1:15" ht="18" customHeight="1" x14ac:dyDescent="0.25">
      <c r="A1318" s="54" t="s">
        <v>6594</v>
      </c>
      <c r="B1318" s="3" t="str">
        <f t="shared" si="35"/>
        <v>WCat</v>
      </c>
      <c r="C1318" s="150" t="s">
        <v>11</v>
      </c>
      <c r="D1318" s="17"/>
      <c r="E1318" s="96"/>
      <c r="F1318" s="16"/>
      <c r="G1318" s="96" t="s">
        <v>4815</v>
      </c>
      <c r="H1318" s="96" t="s">
        <v>13</v>
      </c>
      <c r="I1318" s="15" t="s">
        <v>12721</v>
      </c>
      <c r="J1318" s="96"/>
      <c r="K1318" s="7"/>
      <c r="L1318" s="13"/>
      <c r="M1318" s="13"/>
      <c r="N1318" s="8"/>
      <c r="O1318" s="34"/>
    </row>
    <row r="1319" spans="1:15" ht="18" customHeight="1" x14ac:dyDescent="0.25">
      <c r="A1319" s="54" t="s">
        <v>12572</v>
      </c>
      <c r="B1319" s="3" t="str">
        <f t="shared" si="35"/>
        <v>WCat</v>
      </c>
      <c r="C1319" s="150" t="s">
        <v>11</v>
      </c>
      <c r="D1319" s="17"/>
      <c r="E1319" s="96"/>
      <c r="F1319" s="16"/>
      <c r="G1319" s="96" t="s">
        <v>4815</v>
      </c>
      <c r="H1319" s="10" t="s">
        <v>13</v>
      </c>
      <c r="I1319" s="15" t="s">
        <v>12573</v>
      </c>
      <c r="J1319" s="26"/>
      <c r="K1319" s="7"/>
      <c r="L1319" s="13"/>
      <c r="M1319" s="13"/>
      <c r="N1319" s="8"/>
      <c r="O1319" s="34"/>
    </row>
    <row r="1320" spans="1:15" ht="18" customHeight="1" x14ac:dyDescent="0.25">
      <c r="A1320" s="54" t="s">
        <v>12574</v>
      </c>
      <c r="B1320" s="3" t="str">
        <f t="shared" si="35"/>
        <v>WCat</v>
      </c>
      <c r="C1320" s="150" t="s">
        <v>11</v>
      </c>
      <c r="D1320" s="17"/>
      <c r="E1320" s="96"/>
      <c r="F1320" s="63"/>
      <c r="G1320" s="96" t="s">
        <v>4815</v>
      </c>
      <c r="H1320" s="96" t="s">
        <v>13</v>
      </c>
      <c r="I1320" s="15" t="s">
        <v>12575</v>
      </c>
      <c r="J1320" s="26"/>
      <c r="K1320" s="14"/>
      <c r="L1320" s="13"/>
      <c r="M1320" s="13"/>
      <c r="N1320" s="8"/>
      <c r="O1320" s="34"/>
    </row>
    <row r="1321" spans="1:15" ht="18" customHeight="1" x14ac:dyDescent="0.25">
      <c r="A1321" s="54" t="s">
        <v>6700</v>
      </c>
      <c r="B1321" s="3" t="str">
        <f t="shared" si="35"/>
        <v>WCat</v>
      </c>
      <c r="C1321" s="150" t="s">
        <v>11</v>
      </c>
      <c r="D1321" s="17"/>
      <c r="E1321" s="96"/>
      <c r="F1321" s="16"/>
      <c r="G1321" s="96" t="s">
        <v>4815</v>
      </c>
      <c r="H1321" s="96" t="s">
        <v>13</v>
      </c>
      <c r="I1321" s="15" t="s">
        <v>6701</v>
      </c>
      <c r="J1321" s="26"/>
      <c r="K1321" s="7"/>
      <c r="L1321" s="13"/>
      <c r="M1321" s="13"/>
      <c r="N1321" s="8"/>
      <c r="O1321" s="34"/>
    </row>
    <row r="1322" spans="1:15" ht="18" customHeight="1" x14ac:dyDescent="0.25">
      <c r="A1322" s="54" t="s">
        <v>12576</v>
      </c>
      <c r="B1322" s="3" t="str">
        <f t="shared" si="35"/>
        <v>WCat</v>
      </c>
      <c r="C1322" s="150" t="s">
        <v>11</v>
      </c>
      <c r="D1322" s="17"/>
      <c r="E1322" s="96"/>
      <c r="F1322" s="16"/>
      <c r="G1322" s="96" t="s">
        <v>4815</v>
      </c>
      <c r="H1322" s="96" t="s">
        <v>13</v>
      </c>
      <c r="I1322" s="15" t="s">
        <v>12577</v>
      </c>
      <c r="J1322" s="26"/>
      <c r="K1322" s="7"/>
      <c r="L1322" s="13"/>
      <c r="M1322" s="13"/>
      <c r="N1322" s="8"/>
      <c r="O1322" s="34"/>
    </row>
    <row r="1323" spans="1:15" ht="18" customHeight="1" x14ac:dyDescent="0.25">
      <c r="A1323" s="54" t="s">
        <v>12578</v>
      </c>
      <c r="B1323" s="3" t="str">
        <f t="shared" si="35"/>
        <v>WCat</v>
      </c>
      <c r="C1323" s="150" t="s">
        <v>11</v>
      </c>
      <c r="D1323" s="17"/>
      <c r="E1323" s="96"/>
      <c r="F1323" s="16"/>
      <c r="G1323" s="96" t="s">
        <v>4815</v>
      </c>
      <c r="H1323" s="96" t="s">
        <v>13</v>
      </c>
      <c r="I1323" s="15" t="s">
        <v>12579</v>
      </c>
      <c r="J1323" s="26"/>
      <c r="K1323" s="7"/>
      <c r="L1323" s="13"/>
      <c r="M1323" s="13"/>
      <c r="N1323" s="8"/>
      <c r="O1323" s="34"/>
    </row>
    <row r="1324" spans="1:15" ht="18" customHeight="1" x14ac:dyDescent="0.25">
      <c r="A1324" s="54" t="s">
        <v>12580</v>
      </c>
      <c r="B1324" s="3" t="str">
        <f t="shared" si="35"/>
        <v>WCat</v>
      </c>
      <c r="C1324" s="165" t="s">
        <v>11</v>
      </c>
      <c r="D1324" s="17"/>
      <c r="E1324" s="96"/>
      <c r="F1324" s="16"/>
      <c r="G1324" s="96" t="s">
        <v>4815</v>
      </c>
      <c r="H1324" s="96" t="s">
        <v>13</v>
      </c>
      <c r="I1324" s="15" t="s">
        <v>12581</v>
      </c>
      <c r="J1324" s="26"/>
      <c r="K1324" s="7"/>
      <c r="L1324" s="13"/>
      <c r="M1324" s="13"/>
      <c r="N1324" s="8"/>
      <c r="O1324" s="34"/>
    </row>
    <row r="1325" spans="1:15" ht="18" customHeight="1" x14ac:dyDescent="0.25">
      <c r="A1325" s="54" t="s">
        <v>8959</v>
      </c>
      <c r="B1325" s="3" t="str">
        <f t="shared" si="35"/>
        <v>WCat</v>
      </c>
      <c r="C1325" s="165" t="s">
        <v>11</v>
      </c>
      <c r="D1325" s="17"/>
      <c r="E1325" s="96"/>
      <c r="F1325" s="16"/>
      <c r="G1325" s="96" t="s">
        <v>4815</v>
      </c>
      <c r="H1325" s="96" t="s">
        <v>13</v>
      </c>
      <c r="I1325" s="15" t="s">
        <v>9005</v>
      </c>
      <c r="J1325" s="26"/>
      <c r="K1325" s="7"/>
      <c r="L1325" s="13"/>
      <c r="M1325" s="13"/>
      <c r="N1325" s="8"/>
      <c r="O1325" s="34"/>
    </row>
    <row r="1326" spans="1:15" ht="18" customHeight="1" x14ac:dyDescent="0.25">
      <c r="A1326" s="54" t="s">
        <v>12582</v>
      </c>
      <c r="B1326" s="3" t="str">
        <f t="shared" si="35"/>
        <v>WCat</v>
      </c>
      <c r="C1326" s="150" t="s">
        <v>11</v>
      </c>
      <c r="D1326" s="17"/>
      <c r="E1326" s="96"/>
      <c r="F1326" s="16"/>
      <c r="G1326" s="96" t="s">
        <v>4815</v>
      </c>
      <c r="H1326" s="96" t="s">
        <v>13</v>
      </c>
      <c r="I1326" s="15" t="s">
        <v>12583</v>
      </c>
      <c r="J1326" s="26"/>
      <c r="K1326" s="7"/>
      <c r="L1326" s="13"/>
      <c r="M1326" s="13"/>
      <c r="N1326" s="8"/>
      <c r="O1326" s="34"/>
    </row>
    <row r="1327" spans="1:15" ht="18" customHeight="1" x14ac:dyDescent="0.25">
      <c r="A1327" s="54" t="s">
        <v>12584</v>
      </c>
      <c r="B1327" s="3" t="str">
        <f t="shared" si="35"/>
        <v>WCat</v>
      </c>
      <c r="C1327" s="60" t="s">
        <v>11</v>
      </c>
      <c r="D1327" s="17"/>
      <c r="E1327" s="96"/>
      <c r="F1327" s="16"/>
      <c r="G1327" s="96" t="s">
        <v>4815</v>
      </c>
      <c r="H1327" s="23" t="s">
        <v>13</v>
      </c>
      <c r="I1327" s="15" t="s">
        <v>12585</v>
      </c>
      <c r="J1327" s="26"/>
      <c r="K1327" s="15"/>
      <c r="L1327" s="13"/>
      <c r="M1327" s="13"/>
      <c r="N1327" s="7"/>
      <c r="O1327" s="34"/>
    </row>
    <row r="1328" spans="1:15" ht="18" customHeight="1" x14ac:dyDescent="0.25">
      <c r="A1328" s="53" t="s">
        <v>6619</v>
      </c>
      <c r="B1328" s="3" t="s">
        <v>12730</v>
      </c>
      <c r="C1328" s="150" t="s">
        <v>11</v>
      </c>
      <c r="D1328" s="17" t="s">
        <v>6620</v>
      </c>
      <c r="E1328" s="3" t="s">
        <v>6581</v>
      </c>
      <c r="F1328" s="43" t="s">
        <v>11</v>
      </c>
      <c r="G1328" s="96" t="s">
        <v>4815</v>
      </c>
      <c r="H1328" s="96" t="s">
        <v>13</v>
      </c>
      <c r="I1328" s="15" t="s">
        <v>12586</v>
      </c>
      <c r="J1328" s="26"/>
      <c r="K1328" s="15" t="s">
        <v>6621</v>
      </c>
      <c r="L1328" s="13"/>
      <c r="M1328" s="13"/>
      <c r="N1328" s="8"/>
      <c r="O1328" s="34"/>
    </row>
    <row r="1329" spans="1:15" ht="18" customHeight="1" x14ac:dyDescent="0.25">
      <c r="A1329" s="53" t="s">
        <v>4872</v>
      </c>
      <c r="B1329" s="3" t="str">
        <f t="shared" ref="B1329:B1367" si="36">HYPERLINK(CONCATENATE("http://www.worldcat.org/search?q=",A1329),"WCat")</f>
        <v>WCat</v>
      </c>
      <c r="C1329" s="150" t="s">
        <v>11</v>
      </c>
      <c r="D1329" s="17" t="s">
        <v>9132</v>
      </c>
      <c r="E1329" s="3" t="str">
        <f>HYPERLINK(CONCATENATE("http://www.worldcat.org/search?q=",D1329),"WCat")</f>
        <v>WCat</v>
      </c>
      <c r="F1329" s="96" t="s">
        <v>11</v>
      </c>
      <c r="G1329" s="96" t="s">
        <v>4815</v>
      </c>
      <c r="H1329" s="23" t="s">
        <v>32</v>
      </c>
      <c r="I1329" s="14" t="s">
        <v>8980</v>
      </c>
      <c r="J1329" s="26"/>
      <c r="K1329" s="11" t="s">
        <v>4874</v>
      </c>
      <c r="L1329" s="13"/>
      <c r="M1329" s="13"/>
      <c r="N1329" s="25"/>
      <c r="O1329" s="34"/>
    </row>
    <row r="1330" spans="1:15" ht="18" customHeight="1" x14ac:dyDescent="0.25">
      <c r="A1330" s="54" t="s">
        <v>12587</v>
      </c>
      <c r="B1330" s="3" t="str">
        <f t="shared" si="36"/>
        <v>WCat</v>
      </c>
      <c r="C1330" s="165" t="s">
        <v>11</v>
      </c>
      <c r="D1330" s="17"/>
      <c r="E1330" s="96"/>
      <c r="F1330" s="16"/>
      <c r="G1330" s="96" t="s">
        <v>4815</v>
      </c>
      <c r="H1330" s="96" t="s">
        <v>32</v>
      </c>
      <c r="I1330" s="15" t="s">
        <v>12588</v>
      </c>
      <c r="J1330" s="96"/>
      <c r="K1330" s="7"/>
      <c r="L1330" s="13"/>
      <c r="M1330" s="13"/>
      <c r="N1330" s="8"/>
      <c r="O1330" s="34"/>
    </row>
    <row r="1331" spans="1:15" ht="18" customHeight="1" x14ac:dyDescent="0.25">
      <c r="A1331" s="54" t="s">
        <v>6572</v>
      </c>
      <c r="B1331" s="3" t="str">
        <f t="shared" si="36"/>
        <v>WCat</v>
      </c>
      <c r="C1331" s="165" t="s">
        <v>11</v>
      </c>
      <c r="D1331" s="17"/>
      <c r="E1331" s="96"/>
      <c r="F1331" s="16"/>
      <c r="G1331" s="96" t="s">
        <v>4815</v>
      </c>
      <c r="H1331" s="96" t="s">
        <v>32</v>
      </c>
      <c r="I1331" s="15" t="s">
        <v>6573</v>
      </c>
      <c r="J1331" s="26"/>
      <c r="K1331" s="11"/>
      <c r="L1331" s="13"/>
      <c r="M1331" s="13"/>
      <c r="N1331" s="8"/>
      <c r="O1331" s="34"/>
    </row>
    <row r="1332" spans="1:15" ht="18" customHeight="1" x14ac:dyDescent="0.25">
      <c r="A1332" s="54" t="s">
        <v>12589</v>
      </c>
      <c r="B1332" s="3" t="str">
        <f t="shared" si="36"/>
        <v>WCat</v>
      </c>
      <c r="C1332" s="165" t="s">
        <v>11</v>
      </c>
      <c r="D1332" s="17"/>
      <c r="E1332" s="96"/>
      <c r="F1332" s="16"/>
      <c r="G1332" s="96" t="s">
        <v>4815</v>
      </c>
      <c r="H1332" s="96" t="s">
        <v>32</v>
      </c>
      <c r="I1332" s="15" t="s">
        <v>12722</v>
      </c>
      <c r="J1332" s="26" t="s">
        <v>12723</v>
      </c>
      <c r="K1332" s="11" t="s">
        <v>12724</v>
      </c>
      <c r="L1332" s="13"/>
      <c r="M1332" s="13"/>
      <c r="N1332" s="8"/>
      <c r="O1332" s="34"/>
    </row>
    <row r="1333" spans="1:15" ht="18" customHeight="1" x14ac:dyDescent="0.25">
      <c r="A1333" s="54" t="s">
        <v>12562</v>
      </c>
      <c r="B1333" s="3" t="str">
        <f t="shared" si="36"/>
        <v>WCat</v>
      </c>
      <c r="C1333" s="165" t="s">
        <v>11</v>
      </c>
      <c r="D1333" s="17"/>
      <c r="E1333" s="96"/>
      <c r="F1333" s="16"/>
      <c r="G1333" s="96" t="s">
        <v>4815</v>
      </c>
      <c r="H1333" s="10" t="s">
        <v>32</v>
      </c>
      <c r="I1333" s="15" t="s">
        <v>12563</v>
      </c>
      <c r="J1333" s="26"/>
      <c r="K1333" s="7"/>
      <c r="L1333" s="13"/>
      <c r="M1333" s="13"/>
      <c r="N1333" s="8"/>
      <c r="O1333" s="34"/>
    </row>
    <row r="1334" spans="1:15" ht="18" customHeight="1" x14ac:dyDescent="0.25">
      <c r="A1334" s="54" t="s">
        <v>4909</v>
      </c>
      <c r="B1334" s="3" t="str">
        <f t="shared" si="36"/>
        <v>WCat</v>
      </c>
      <c r="C1334" s="150" t="s">
        <v>11</v>
      </c>
      <c r="D1334" s="17"/>
      <c r="E1334" s="96"/>
      <c r="F1334" s="16"/>
      <c r="G1334" s="96" t="s">
        <v>4815</v>
      </c>
      <c r="H1334" s="84" t="s">
        <v>39</v>
      </c>
      <c r="I1334" s="14" t="s">
        <v>12590</v>
      </c>
      <c r="J1334" s="26"/>
      <c r="K1334" s="11"/>
      <c r="L1334" s="13"/>
      <c r="M1334" s="13"/>
      <c r="N1334" s="8"/>
      <c r="O1334" s="34"/>
    </row>
    <row r="1335" spans="1:15" ht="18" customHeight="1" x14ac:dyDescent="0.25">
      <c r="A1335" s="54" t="s">
        <v>12591</v>
      </c>
      <c r="B1335" s="3" t="str">
        <f t="shared" si="36"/>
        <v>WCat</v>
      </c>
      <c r="C1335" s="150" t="s">
        <v>11</v>
      </c>
      <c r="D1335" s="17"/>
      <c r="E1335" s="96"/>
      <c r="F1335" s="16"/>
      <c r="G1335" s="96" t="s">
        <v>4815</v>
      </c>
      <c r="H1335" s="96" t="s">
        <v>32</v>
      </c>
      <c r="I1335" s="15" t="s">
        <v>12592</v>
      </c>
      <c r="J1335" s="96"/>
      <c r="K1335" s="7"/>
      <c r="L1335" s="13"/>
      <c r="M1335" s="13"/>
      <c r="N1335" s="8"/>
      <c r="O1335" s="34"/>
    </row>
    <row r="1336" spans="1:15" ht="18" customHeight="1" x14ac:dyDescent="0.25">
      <c r="A1336" s="54" t="s">
        <v>4843</v>
      </c>
      <c r="B1336" s="3" t="str">
        <f t="shared" si="36"/>
        <v>WCat</v>
      </c>
      <c r="C1336" s="150" t="s">
        <v>11</v>
      </c>
      <c r="D1336" s="17"/>
      <c r="E1336" s="96"/>
      <c r="F1336" s="16"/>
      <c r="G1336" s="96" t="s">
        <v>4815</v>
      </c>
      <c r="H1336" s="84" t="s">
        <v>39</v>
      </c>
      <c r="I1336" s="15" t="s">
        <v>4844</v>
      </c>
      <c r="J1336" s="96"/>
      <c r="K1336" s="11"/>
      <c r="L1336" s="13"/>
      <c r="M1336" s="13"/>
      <c r="N1336" s="8"/>
      <c r="O1336" s="34"/>
    </row>
    <row r="1337" spans="1:15" ht="18" customHeight="1" x14ac:dyDescent="0.25">
      <c r="A1337" s="54" t="s">
        <v>12593</v>
      </c>
      <c r="B1337" s="3" t="str">
        <f t="shared" si="36"/>
        <v>WCat</v>
      </c>
      <c r="C1337" s="150" t="s">
        <v>11</v>
      </c>
      <c r="D1337" s="17"/>
      <c r="E1337" s="96"/>
      <c r="F1337" s="63"/>
      <c r="G1337" s="96" t="s">
        <v>4815</v>
      </c>
      <c r="H1337" s="96" t="s">
        <v>32</v>
      </c>
      <c r="I1337" s="15" t="s">
        <v>12594</v>
      </c>
      <c r="J1337" s="96"/>
      <c r="K1337" s="7"/>
      <c r="L1337" s="13"/>
      <c r="M1337" s="13"/>
      <c r="N1337" s="8"/>
      <c r="O1337" s="34"/>
    </row>
    <row r="1338" spans="1:15" ht="18" customHeight="1" x14ac:dyDescent="0.25">
      <c r="A1338" s="54" t="s">
        <v>12570</v>
      </c>
      <c r="B1338" s="3" t="str">
        <f t="shared" si="36"/>
        <v>WCat</v>
      </c>
      <c r="C1338" s="150" t="s">
        <v>11</v>
      </c>
      <c r="D1338" s="17"/>
      <c r="E1338" s="96"/>
      <c r="F1338" s="16"/>
      <c r="G1338" s="96" t="s">
        <v>4815</v>
      </c>
      <c r="H1338" s="10" t="s">
        <v>32</v>
      </c>
      <c r="I1338" s="15" t="s">
        <v>12571</v>
      </c>
      <c r="J1338" s="96"/>
      <c r="K1338" s="7"/>
      <c r="L1338" s="13"/>
      <c r="M1338" s="13"/>
      <c r="N1338" s="8"/>
      <c r="O1338" s="34"/>
    </row>
    <row r="1339" spans="1:15" ht="18" customHeight="1" x14ac:dyDescent="0.25">
      <c r="A1339" s="54" t="s">
        <v>12598</v>
      </c>
      <c r="B1339" s="3" t="str">
        <f t="shared" si="36"/>
        <v>WCat</v>
      </c>
      <c r="C1339" s="150" t="s">
        <v>11</v>
      </c>
      <c r="D1339" s="17"/>
      <c r="E1339" s="96"/>
      <c r="F1339" s="16"/>
      <c r="G1339" s="96" t="s">
        <v>4815</v>
      </c>
      <c r="H1339" s="96" t="s">
        <v>32</v>
      </c>
      <c r="I1339" s="15" t="s">
        <v>12599</v>
      </c>
      <c r="J1339" s="26"/>
      <c r="K1339" s="14"/>
      <c r="L1339" s="13"/>
      <c r="M1339" s="13"/>
      <c r="N1339" s="8"/>
      <c r="O1339" s="34"/>
    </row>
    <row r="1340" spans="1:15" ht="18" customHeight="1" x14ac:dyDescent="0.25">
      <c r="A1340" s="54" t="s">
        <v>12600</v>
      </c>
      <c r="B1340" s="3" t="str">
        <f t="shared" si="36"/>
        <v>WCat</v>
      </c>
      <c r="C1340" s="150" t="s">
        <v>11</v>
      </c>
      <c r="D1340" s="17"/>
      <c r="E1340" s="96"/>
      <c r="F1340" s="16"/>
      <c r="G1340" s="96" t="s">
        <v>4815</v>
      </c>
      <c r="H1340" s="96" t="s">
        <v>32</v>
      </c>
      <c r="I1340" s="15" t="s">
        <v>12601</v>
      </c>
      <c r="J1340" s="26"/>
      <c r="K1340" s="14"/>
      <c r="L1340" s="13"/>
      <c r="M1340" s="13"/>
      <c r="N1340" s="8"/>
      <c r="O1340" s="34"/>
    </row>
    <row r="1341" spans="1:15" ht="18" customHeight="1" x14ac:dyDescent="0.25">
      <c r="A1341" s="54" t="s">
        <v>6596</v>
      </c>
      <c r="B1341" s="3" t="str">
        <f t="shared" si="36"/>
        <v>WCat</v>
      </c>
      <c r="C1341" s="150" t="s">
        <v>11</v>
      </c>
      <c r="D1341" s="17" t="s">
        <v>9137</v>
      </c>
      <c r="E1341" s="3" t="str">
        <f>HYPERLINK(CONCATENATE("http://www.worldcat.org/search?q=",D1341),"WCat")</f>
        <v>WCat</v>
      </c>
      <c r="F1341" s="43" t="s">
        <v>11</v>
      </c>
      <c r="G1341" s="96" t="s">
        <v>4815</v>
      </c>
      <c r="H1341" s="96" t="s">
        <v>32</v>
      </c>
      <c r="I1341" s="14" t="s">
        <v>6598</v>
      </c>
      <c r="J1341" s="124" t="s">
        <v>10030</v>
      </c>
      <c r="K1341" s="7"/>
      <c r="L1341" s="13"/>
      <c r="M1341" s="13"/>
      <c r="N1341" s="8"/>
      <c r="O1341" s="34"/>
    </row>
    <row r="1342" spans="1:15" ht="18" customHeight="1" x14ac:dyDescent="0.25">
      <c r="A1342" s="54" t="s">
        <v>12602</v>
      </c>
      <c r="B1342" s="3" t="str">
        <f t="shared" si="36"/>
        <v>WCat</v>
      </c>
      <c r="C1342" s="165" t="s">
        <v>11</v>
      </c>
      <c r="D1342" s="17"/>
      <c r="E1342" s="96"/>
      <c r="F1342" s="16"/>
      <c r="G1342" s="96" t="s">
        <v>4815</v>
      </c>
      <c r="H1342" s="96" t="s">
        <v>32</v>
      </c>
      <c r="I1342" s="15" t="s">
        <v>12603</v>
      </c>
      <c r="J1342" s="96"/>
      <c r="K1342" s="7"/>
      <c r="L1342" s="13"/>
      <c r="M1342" s="13"/>
      <c r="N1342" s="8"/>
      <c r="O1342" s="34"/>
    </row>
    <row r="1343" spans="1:15" ht="18" customHeight="1" x14ac:dyDescent="0.25">
      <c r="A1343" s="54" t="s">
        <v>12604</v>
      </c>
      <c r="B1343" s="3" t="str">
        <f t="shared" si="36"/>
        <v>WCat</v>
      </c>
      <c r="C1343" s="165" t="s">
        <v>11</v>
      </c>
      <c r="D1343" s="17"/>
      <c r="E1343" s="96"/>
      <c r="F1343" s="16"/>
      <c r="G1343" s="96" t="s">
        <v>4815</v>
      </c>
      <c r="H1343" s="96" t="s">
        <v>32</v>
      </c>
      <c r="I1343" s="15" t="s">
        <v>12605</v>
      </c>
      <c r="J1343" s="96"/>
      <c r="K1343" s="7"/>
      <c r="L1343" s="13"/>
      <c r="M1343" s="13"/>
      <c r="N1343" s="8"/>
      <c r="O1343" s="34"/>
    </row>
    <row r="1344" spans="1:15" ht="18" customHeight="1" x14ac:dyDescent="0.25">
      <c r="A1344" s="54" t="s">
        <v>12606</v>
      </c>
      <c r="B1344" s="3" t="str">
        <f t="shared" si="36"/>
        <v>WCat</v>
      </c>
      <c r="C1344" s="165" t="s">
        <v>11</v>
      </c>
      <c r="D1344" s="17"/>
      <c r="E1344" s="96"/>
      <c r="F1344" s="16"/>
      <c r="G1344" s="96" t="s">
        <v>4815</v>
      </c>
      <c r="H1344" s="96" t="s">
        <v>32</v>
      </c>
      <c r="I1344" s="15" t="s">
        <v>12607</v>
      </c>
      <c r="J1344" s="96"/>
      <c r="K1344" s="7"/>
      <c r="L1344" s="13"/>
      <c r="M1344" s="13"/>
      <c r="N1344" s="8"/>
      <c r="O1344" s="34"/>
    </row>
    <row r="1345" spans="1:15" ht="18" customHeight="1" x14ac:dyDescent="0.25">
      <c r="A1345" s="54" t="s">
        <v>12608</v>
      </c>
      <c r="B1345" s="3" t="str">
        <f t="shared" si="36"/>
        <v>WCat</v>
      </c>
      <c r="C1345" s="165" t="s">
        <v>11</v>
      </c>
      <c r="D1345" s="17"/>
      <c r="E1345" s="96"/>
      <c r="F1345" s="16"/>
      <c r="G1345" s="96" t="s">
        <v>4815</v>
      </c>
      <c r="H1345" s="96" t="s">
        <v>32</v>
      </c>
      <c r="I1345" s="15" t="s">
        <v>12609</v>
      </c>
      <c r="J1345" s="26"/>
      <c r="K1345" s="7"/>
      <c r="L1345" s="13"/>
      <c r="M1345" s="13"/>
      <c r="N1345" s="8"/>
      <c r="O1345" s="34"/>
    </row>
    <row r="1346" spans="1:15" ht="18" customHeight="1" x14ac:dyDescent="0.25">
      <c r="A1346" s="54" t="s">
        <v>12610</v>
      </c>
      <c r="B1346" s="3" t="str">
        <f t="shared" si="36"/>
        <v>WCat</v>
      </c>
      <c r="C1346" s="60" t="s">
        <v>11</v>
      </c>
      <c r="D1346" s="17"/>
      <c r="E1346" s="96"/>
      <c r="F1346" s="16"/>
      <c r="G1346" s="96" t="s">
        <v>4815</v>
      </c>
      <c r="H1346" s="96" t="s">
        <v>32</v>
      </c>
      <c r="I1346" s="15" t="s">
        <v>12611</v>
      </c>
      <c r="J1346" s="26"/>
      <c r="K1346" s="7"/>
      <c r="L1346" s="13"/>
      <c r="M1346" s="13"/>
      <c r="N1346" s="8"/>
      <c r="O1346" s="34"/>
    </row>
    <row r="1347" spans="1:15" ht="18" customHeight="1" x14ac:dyDescent="0.25">
      <c r="A1347" s="54" t="s">
        <v>12612</v>
      </c>
      <c r="B1347" s="3" t="str">
        <f t="shared" si="36"/>
        <v>WCat</v>
      </c>
      <c r="C1347" s="150" t="s">
        <v>11</v>
      </c>
      <c r="D1347" s="17"/>
      <c r="E1347" s="3"/>
      <c r="F1347" s="16"/>
      <c r="G1347" s="96" t="s">
        <v>4815</v>
      </c>
      <c r="H1347" s="96" t="s">
        <v>32</v>
      </c>
      <c r="I1347" s="15" t="s">
        <v>12613</v>
      </c>
      <c r="J1347" s="26"/>
      <c r="K1347" s="7"/>
      <c r="L1347" s="13"/>
      <c r="M1347" s="13"/>
      <c r="N1347" s="8"/>
      <c r="O1347" s="34"/>
    </row>
    <row r="1348" spans="1:15" ht="18" customHeight="1" x14ac:dyDescent="0.25">
      <c r="A1348" s="54" t="s">
        <v>12701</v>
      </c>
      <c r="B1348" s="3" t="str">
        <f t="shared" si="36"/>
        <v>WCat</v>
      </c>
      <c r="C1348" s="150" t="s">
        <v>11</v>
      </c>
      <c r="D1348" s="17" t="s">
        <v>9148</v>
      </c>
      <c r="E1348" s="3" t="str">
        <f>HYPERLINK(CONCATENATE("http://www.worldcat.org/search?q=",D1348),"WCat")</f>
        <v>WCat</v>
      </c>
      <c r="F1348" s="96" t="s">
        <v>11</v>
      </c>
      <c r="G1348" s="96" t="s">
        <v>4815</v>
      </c>
      <c r="H1348" s="96" t="s">
        <v>32</v>
      </c>
      <c r="I1348" s="14" t="s">
        <v>9006</v>
      </c>
      <c r="J1348" s="27"/>
      <c r="K1348" s="7" t="s">
        <v>9025</v>
      </c>
      <c r="L1348" s="100"/>
      <c r="M1348" s="14"/>
      <c r="N1348" s="8"/>
      <c r="O1348" s="34"/>
    </row>
    <row r="1349" spans="1:15" ht="18" customHeight="1" x14ac:dyDescent="0.25">
      <c r="A1349" s="54" t="s">
        <v>4866</v>
      </c>
      <c r="B1349" s="3" t="str">
        <f t="shared" si="36"/>
        <v>WCat</v>
      </c>
      <c r="C1349" s="150" t="s">
        <v>11</v>
      </c>
      <c r="D1349" s="17" t="s">
        <v>6515</v>
      </c>
      <c r="E1349" s="3" t="str">
        <f>HYPERLINK(CONCATENATE("http://www.worldcat.org/search?q=",D1349),"WCat")</f>
        <v>WCat</v>
      </c>
      <c r="F1349" s="96" t="s">
        <v>11</v>
      </c>
      <c r="G1349" s="96" t="s">
        <v>4815</v>
      </c>
      <c r="H1349" s="10" t="s">
        <v>32</v>
      </c>
      <c r="I1349" s="14" t="s">
        <v>4867</v>
      </c>
      <c r="J1349" s="139"/>
      <c r="K1349" s="72" t="s">
        <v>4868</v>
      </c>
      <c r="L1349" s="170">
        <v>2007</v>
      </c>
      <c r="M1349" s="170"/>
      <c r="N1349" s="8"/>
      <c r="O1349" s="34"/>
    </row>
    <row r="1350" spans="1:15" ht="18" customHeight="1" x14ac:dyDescent="0.25">
      <c r="A1350" s="54" t="s">
        <v>12700</v>
      </c>
      <c r="B1350" s="3" t="str">
        <f t="shared" si="36"/>
        <v>WCat</v>
      </c>
      <c r="C1350" s="150" t="s">
        <v>11</v>
      </c>
      <c r="D1350" s="17"/>
      <c r="E1350" s="96"/>
      <c r="F1350" s="16"/>
      <c r="G1350" s="96" t="s">
        <v>4815</v>
      </c>
      <c r="H1350" s="96" t="s">
        <v>32</v>
      </c>
      <c r="I1350" s="15" t="s">
        <v>6633</v>
      </c>
      <c r="J1350" s="26"/>
      <c r="K1350" s="7"/>
      <c r="L1350" s="100" t="s">
        <v>6634</v>
      </c>
      <c r="M1350" s="13"/>
      <c r="N1350" s="8"/>
      <c r="O1350" s="34"/>
    </row>
    <row r="1351" spans="1:15" ht="18" customHeight="1" x14ac:dyDescent="0.25">
      <c r="A1351" s="54" t="s">
        <v>12614</v>
      </c>
      <c r="B1351" s="3" t="str">
        <f t="shared" si="36"/>
        <v>WCat</v>
      </c>
      <c r="C1351" s="150" t="s">
        <v>11</v>
      </c>
      <c r="D1351" s="53"/>
      <c r="E1351" s="96"/>
      <c r="F1351" s="16"/>
      <c r="G1351" s="96" t="s">
        <v>4815</v>
      </c>
      <c r="H1351" s="84" t="s">
        <v>39</v>
      </c>
      <c r="I1351" s="15" t="s">
        <v>12615</v>
      </c>
      <c r="J1351" s="26"/>
      <c r="K1351" s="7"/>
      <c r="L1351" s="13"/>
      <c r="M1351" s="13"/>
      <c r="N1351" s="8"/>
      <c r="O1351" s="34"/>
    </row>
    <row r="1352" spans="1:15" ht="18" customHeight="1" x14ac:dyDescent="0.25">
      <c r="A1352" s="54" t="s">
        <v>6638</v>
      </c>
      <c r="B1352" s="3" t="str">
        <f t="shared" si="36"/>
        <v>WCat</v>
      </c>
      <c r="C1352" s="165" t="s">
        <v>11</v>
      </c>
      <c r="D1352" s="53"/>
      <c r="E1352" s="96"/>
      <c r="F1352" s="16"/>
      <c r="G1352" s="96" t="s">
        <v>4815</v>
      </c>
      <c r="H1352" s="96" t="s">
        <v>39</v>
      </c>
      <c r="I1352" s="15" t="s">
        <v>12616</v>
      </c>
      <c r="J1352" s="96"/>
      <c r="K1352" s="7"/>
      <c r="L1352" s="13"/>
      <c r="M1352" s="13"/>
      <c r="N1352" s="8"/>
      <c r="O1352" s="34"/>
    </row>
    <row r="1353" spans="1:15" ht="18" customHeight="1" x14ac:dyDescent="0.25">
      <c r="A1353" s="54" t="s">
        <v>8951</v>
      </c>
      <c r="B1353" s="3" t="str">
        <f t="shared" si="36"/>
        <v>WCat</v>
      </c>
      <c r="C1353" s="165" t="s">
        <v>11</v>
      </c>
      <c r="D1353" s="17"/>
      <c r="E1353" s="96"/>
      <c r="F1353" s="16"/>
      <c r="G1353" s="96" t="s">
        <v>4815</v>
      </c>
      <c r="H1353" s="96" t="s">
        <v>39</v>
      </c>
      <c r="I1353" s="14" t="s">
        <v>8997</v>
      </c>
      <c r="J1353" s="96"/>
      <c r="K1353" s="7"/>
      <c r="L1353" s="13"/>
      <c r="M1353" s="13"/>
      <c r="N1353" s="8"/>
      <c r="O1353" s="34"/>
    </row>
    <row r="1354" spans="1:15" ht="18" customHeight="1" x14ac:dyDescent="0.25">
      <c r="A1354" s="54" t="s">
        <v>12617</v>
      </c>
      <c r="B1354" s="3" t="str">
        <f t="shared" si="36"/>
        <v>WCat</v>
      </c>
      <c r="C1354" s="165" t="s">
        <v>11</v>
      </c>
      <c r="D1354" s="17"/>
      <c r="E1354" s="96"/>
      <c r="F1354" s="16"/>
      <c r="G1354" s="96" t="s">
        <v>4815</v>
      </c>
      <c r="H1354" s="96" t="s">
        <v>39</v>
      </c>
      <c r="I1354" s="15" t="s">
        <v>12618</v>
      </c>
      <c r="J1354" s="26"/>
      <c r="K1354" s="7"/>
      <c r="L1354" s="100"/>
      <c r="M1354" s="14"/>
      <c r="N1354" s="18"/>
      <c r="O1354" s="34"/>
    </row>
    <row r="1355" spans="1:15" ht="18" customHeight="1" x14ac:dyDescent="0.25">
      <c r="A1355" s="54" t="s">
        <v>12650</v>
      </c>
      <c r="B1355" s="3" t="str">
        <f t="shared" si="36"/>
        <v>WCat</v>
      </c>
      <c r="C1355" s="150" t="s">
        <v>11</v>
      </c>
      <c r="D1355" s="17"/>
      <c r="E1355" s="96"/>
      <c r="F1355" s="16"/>
      <c r="G1355" s="96" t="s">
        <v>4815</v>
      </c>
      <c r="H1355" s="96" t="s">
        <v>407</v>
      </c>
      <c r="I1355" s="15" t="s">
        <v>12651</v>
      </c>
      <c r="J1355" s="26"/>
      <c r="K1355" s="7"/>
      <c r="L1355" s="100"/>
      <c r="M1355" s="14"/>
      <c r="N1355" s="18"/>
      <c r="O1355" s="34"/>
    </row>
    <row r="1356" spans="1:15" ht="18" customHeight="1" x14ac:dyDescent="0.25">
      <c r="A1356" s="54" t="s">
        <v>6585</v>
      </c>
      <c r="B1356" s="3" t="str">
        <f t="shared" si="36"/>
        <v>WCat</v>
      </c>
      <c r="C1356" s="150" t="s">
        <v>11</v>
      </c>
      <c r="D1356" s="17"/>
      <c r="E1356" s="96"/>
      <c r="F1356" s="16"/>
      <c r="G1356" s="96" t="s">
        <v>4815</v>
      </c>
      <c r="H1356" s="96" t="s">
        <v>39</v>
      </c>
      <c r="I1356" s="15" t="s">
        <v>12703</v>
      </c>
      <c r="J1356" s="96"/>
      <c r="K1356" s="18"/>
      <c r="L1356" s="100"/>
      <c r="M1356" s="14"/>
      <c r="N1356" s="18"/>
      <c r="O1356" s="34"/>
    </row>
    <row r="1357" spans="1:15" ht="18" customHeight="1" x14ac:dyDescent="0.25">
      <c r="A1357" s="54" t="s">
        <v>12619</v>
      </c>
      <c r="B1357" s="3" t="str">
        <f t="shared" si="36"/>
        <v>WCat</v>
      </c>
      <c r="C1357" s="150" t="s">
        <v>11</v>
      </c>
      <c r="D1357" s="17"/>
      <c r="E1357" s="96"/>
      <c r="F1357" s="16"/>
      <c r="G1357" s="96" t="s">
        <v>4815</v>
      </c>
      <c r="H1357" s="96" t="s">
        <v>39</v>
      </c>
      <c r="I1357" s="15" t="s">
        <v>12620</v>
      </c>
      <c r="J1357" s="26"/>
      <c r="K1357" s="7"/>
      <c r="L1357" s="100"/>
      <c r="M1357" s="14"/>
      <c r="N1357" s="18"/>
      <c r="O1357" s="34"/>
    </row>
    <row r="1358" spans="1:15" ht="18" customHeight="1" x14ac:dyDescent="0.25">
      <c r="A1358" s="54" t="s">
        <v>6261</v>
      </c>
      <c r="B1358" s="3" t="str">
        <f t="shared" si="36"/>
        <v>WCat</v>
      </c>
      <c r="C1358" s="150" t="s">
        <v>11</v>
      </c>
      <c r="D1358" s="17"/>
      <c r="E1358" s="96"/>
      <c r="F1358" s="16"/>
      <c r="G1358" s="96" t="s">
        <v>4815</v>
      </c>
      <c r="H1358" s="96" t="s">
        <v>39</v>
      </c>
      <c r="I1358" s="15" t="s">
        <v>6260</v>
      </c>
      <c r="J1358" s="26"/>
      <c r="K1358" s="7"/>
      <c r="L1358" s="100"/>
      <c r="M1358" s="14"/>
      <c r="N1358" s="18"/>
      <c r="O1358" s="34"/>
    </row>
    <row r="1359" spans="1:15" ht="18" customHeight="1" x14ac:dyDescent="0.25">
      <c r="A1359" s="54" t="s">
        <v>6696</v>
      </c>
      <c r="B1359" s="3" t="str">
        <f t="shared" si="36"/>
        <v>WCat</v>
      </c>
      <c r="C1359" s="150" t="s">
        <v>11</v>
      </c>
      <c r="D1359" s="17"/>
      <c r="E1359" s="96"/>
      <c r="F1359" s="16"/>
      <c r="G1359" s="96" t="s">
        <v>4815</v>
      </c>
      <c r="H1359" s="84" t="s">
        <v>407</v>
      </c>
      <c r="I1359" s="15" t="s">
        <v>6697</v>
      </c>
      <c r="J1359" s="26"/>
      <c r="K1359" s="7"/>
      <c r="L1359" s="100"/>
      <c r="M1359" s="14"/>
      <c r="N1359" s="18"/>
      <c r="O1359" s="34"/>
    </row>
    <row r="1360" spans="1:15" ht="18" customHeight="1" x14ac:dyDescent="0.25">
      <c r="A1360" s="54" t="s">
        <v>12621</v>
      </c>
      <c r="B1360" s="3" t="str">
        <f t="shared" si="36"/>
        <v>WCat</v>
      </c>
      <c r="C1360" s="150" t="s">
        <v>11</v>
      </c>
      <c r="D1360" s="17"/>
      <c r="E1360" s="96"/>
      <c r="F1360" s="16"/>
      <c r="G1360" s="96" t="s">
        <v>4815</v>
      </c>
      <c r="H1360" s="96" t="s">
        <v>39</v>
      </c>
      <c r="I1360" s="15" t="s">
        <v>12622</v>
      </c>
      <c r="J1360" s="26"/>
      <c r="K1360" s="7"/>
      <c r="L1360" s="100"/>
      <c r="M1360" s="14"/>
      <c r="N1360" s="18"/>
      <c r="O1360" s="34"/>
    </row>
    <row r="1361" spans="1:15" ht="18" customHeight="1" x14ac:dyDescent="0.25">
      <c r="A1361" s="54" t="s">
        <v>12702</v>
      </c>
      <c r="B1361" s="3" t="str">
        <f t="shared" si="36"/>
        <v>WCat</v>
      </c>
      <c r="C1361" s="150" t="s">
        <v>11</v>
      </c>
      <c r="D1361" s="17"/>
      <c r="E1361" s="96"/>
      <c r="F1361" s="16"/>
      <c r="G1361" s="96" t="s">
        <v>4815</v>
      </c>
      <c r="H1361" s="96" t="s">
        <v>39</v>
      </c>
      <c r="I1361" s="15" t="s">
        <v>12623</v>
      </c>
      <c r="J1361" s="26"/>
      <c r="K1361" s="7"/>
      <c r="L1361" s="100"/>
      <c r="M1361" s="14"/>
      <c r="N1361" s="18"/>
      <c r="O1361" s="34"/>
    </row>
    <row r="1362" spans="1:15" ht="18" customHeight="1" x14ac:dyDescent="0.25">
      <c r="A1362" s="54" t="s">
        <v>12624</v>
      </c>
      <c r="B1362" s="3" t="str">
        <f t="shared" si="36"/>
        <v>WCat</v>
      </c>
      <c r="C1362" s="150" t="s">
        <v>11</v>
      </c>
      <c r="D1362" s="17"/>
      <c r="E1362" s="96"/>
      <c r="F1362" s="16"/>
      <c r="G1362" s="96" t="s">
        <v>4815</v>
      </c>
      <c r="H1362" s="96" t="s">
        <v>39</v>
      </c>
      <c r="I1362" s="15" t="s">
        <v>12625</v>
      </c>
      <c r="J1362" s="26"/>
      <c r="K1362" s="7"/>
      <c r="L1362" s="100"/>
      <c r="M1362" s="14"/>
      <c r="N1362" s="18"/>
      <c r="O1362" s="34"/>
    </row>
    <row r="1363" spans="1:15" ht="18" customHeight="1" x14ac:dyDescent="0.25">
      <c r="A1363" s="54" t="s">
        <v>12626</v>
      </c>
      <c r="B1363" s="3" t="str">
        <f t="shared" si="36"/>
        <v>WCat</v>
      </c>
      <c r="C1363" s="150" t="s">
        <v>11</v>
      </c>
      <c r="D1363" s="17"/>
      <c r="E1363" s="96"/>
      <c r="F1363" s="16"/>
      <c r="G1363" s="96" t="s">
        <v>4815</v>
      </c>
      <c r="H1363" s="96" t="s">
        <v>39</v>
      </c>
      <c r="I1363" s="15" t="s">
        <v>12627</v>
      </c>
      <c r="J1363" s="27"/>
      <c r="K1363" s="14"/>
      <c r="L1363" s="100"/>
      <c r="M1363" s="14"/>
      <c r="N1363" s="18"/>
      <c r="O1363" s="34"/>
    </row>
    <row r="1364" spans="1:15" ht="18" customHeight="1" x14ac:dyDescent="0.25">
      <c r="A1364" s="54" t="s">
        <v>4813</v>
      </c>
      <c r="B1364" s="3" t="str">
        <f t="shared" si="36"/>
        <v>WCat</v>
      </c>
      <c r="C1364" s="165" t="s">
        <v>11</v>
      </c>
      <c r="D1364" s="17" t="s">
        <v>4814</v>
      </c>
      <c r="E1364" s="3" t="str">
        <f>HYPERLINK(CONCATENATE("http://www.worldcat.org/search?q=",D1364),"WCat")</f>
        <v>WCat</v>
      </c>
      <c r="F1364" s="43" t="s">
        <v>11</v>
      </c>
      <c r="G1364" s="96" t="s">
        <v>4815</v>
      </c>
      <c r="H1364" s="96" t="s">
        <v>39</v>
      </c>
      <c r="I1364" s="14" t="s">
        <v>4816</v>
      </c>
      <c r="J1364" s="26"/>
      <c r="K1364" s="7" t="s">
        <v>4817</v>
      </c>
      <c r="L1364" s="100"/>
      <c r="M1364" s="14"/>
      <c r="N1364" s="29"/>
      <c r="O1364" s="34"/>
    </row>
    <row r="1365" spans="1:15" ht="18" customHeight="1" x14ac:dyDescent="0.25">
      <c r="A1365" s="54" t="s">
        <v>4857</v>
      </c>
      <c r="B1365" s="3" t="str">
        <f t="shared" si="36"/>
        <v>WCat</v>
      </c>
      <c r="C1365" s="165" t="s">
        <v>11</v>
      </c>
      <c r="D1365" s="17"/>
      <c r="E1365" s="96"/>
      <c r="F1365" s="16"/>
      <c r="G1365" s="96" t="s">
        <v>4815</v>
      </c>
      <c r="H1365" s="23" t="s">
        <v>32</v>
      </c>
      <c r="I1365" s="15" t="s">
        <v>4859</v>
      </c>
      <c r="J1365" s="26"/>
      <c r="K1365" s="7"/>
      <c r="L1365" s="100"/>
      <c r="M1365" s="14"/>
      <c r="N1365" s="18"/>
      <c r="O1365" s="34"/>
    </row>
    <row r="1366" spans="1:15" ht="18" customHeight="1" x14ac:dyDescent="0.25">
      <c r="A1366" s="54" t="s">
        <v>12628</v>
      </c>
      <c r="B1366" s="3" t="str">
        <f t="shared" si="36"/>
        <v>WCat</v>
      </c>
      <c r="C1366" s="150" t="s">
        <v>11</v>
      </c>
      <c r="D1366" s="17"/>
      <c r="E1366" s="96"/>
      <c r="F1366" s="16"/>
      <c r="G1366" s="96" t="s">
        <v>4815</v>
      </c>
      <c r="H1366" s="23" t="s">
        <v>407</v>
      </c>
      <c r="I1366" s="15" t="s">
        <v>12629</v>
      </c>
      <c r="J1366" s="96"/>
      <c r="K1366" s="18"/>
      <c r="L1366" s="100"/>
      <c r="M1366" s="14"/>
      <c r="N1366" s="18"/>
      <c r="O1366" s="34"/>
    </row>
    <row r="1367" spans="1:15" ht="18" customHeight="1" x14ac:dyDescent="0.25">
      <c r="A1367" s="54" t="s">
        <v>4891</v>
      </c>
      <c r="B1367" s="3" t="str">
        <f t="shared" si="36"/>
        <v>WCat</v>
      </c>
      <c r="C1367" s="150" t="s">
        <v>11</v>
      </c>
      <c r="D1367" s="17" t="s">
        <v>4892</v>
      </c>
      <c r="E1367" s="3" t="s">
        <v>4921</v>
      </c>
      <c r="F1367" s="43" t="s">
        <v>11</v>
      </c>
      <c r="G1367" s="96" t="s">
        <v>4815</v>
      </c>
      <c r="H1367" s="96" t="s">
        <v>39</v>
      </c>
      <c r="I1367" s="15" t="s">
        <v>4893</v>
      </c>
      <c r="J1367" s="26"/>
      <c r="K1367" s="7" t="s">
        <v>55</v>
      </c>
      <c r="L1367" s="14">
        <v>1956</v>
      </c>
      <c r="M1367" s="14">
        <v>2015</v>
      </c>
      <c r="N1367" s="7" t="s">
        <v>10062</v>
      </c>
      <c r="O1367" s="34"/>
    </row>
    <row r="1368" spans="1:15" ht="18" customHeight="1" x14ac:dyDescent="0.25">
      <c r="A1368" s="54" t="s">
        <v>12630</v>
      </c>
      <c r="B1368" s="127" t="s">
        <v>6581</v>
      </c>
      <c r="C1368" s="60" t="s">
        <v>11</v>
      </c>
      <c r="D1368" s="17"/>
      <c r="E1368" s="96"/>
      <c r="F1368" s="16"/>
      <c r="G1368" s="96" t="s">
        <v>4815</v>
      </c>
      <c r="H1368" s="96" t="s">
        <v>39</v>
      </c>
      <c r="I1368" s="15" t="s">
        <v>12631</v>
      </c>
      <c r="J1368" s="26"/>
      <c r="K1368" s="7"/>
      <c r="L1368" s="100"/>
      <c r="M1368" s="14"/>
      <c r="N1368" s="18"/>
      <c r="O1368" s="34"/>
    </row>
    <row r="1369" spans="1:15" ht="18" customHeight="1" x14ac:dyDescent="0.25">
      <c r="A1369" s="54" t="s">
        <v>12664</v>
      </c>
      <c r="B1369" s="3" t="str">
        <f t="shared" ref="B1369:B1376" si="37">HYPERLINK(CONCATENATE("http://www.worldcat.org/search?q=",A1369),"WCat")</f>
        <v>WCat</v>
      </c>
      <c r="C1369" s="60" t="s">
        <v>11</v>
      </c>
      <c r="D1369" s="17"/>
      <c r="E1369" s="96"/>
      <c r="F1369" s="16"/>
      <c r="G1369" s="96" t="s">
        <v>4815</v>
      </c>
      <c r="H1369" s="96" t="s">
        <v>39</v>
      </c>
      <c r="I1369" s="15" t="s">
        <v>12704</v>
      </c>
      <c r="J1369" s="96"/>
      <c r="K1369" s="18"/>
      <c r="L1369" s="100"/>
      <c r="M1369" s="14"/>
      <c r="N1369" s="18"/>
      <c r="O1369" s="34"/>
    </row>
    <row r="1370" spans="1:15" ht="18" customHeight="1" x14ac:dyDescent="0.25">
      <c r="A1370" s="53" t="s">
        <v>4828</v>
      </c>
      <c r="B1370" s="3" t="str">
        <f t="shared" si="37"/>
        <v>WCat</v>
      </c>
      <c r="C1370" s="60" t="s">
        <v>11</v>
      </c>
      <c r="D1370" s="17" t="s">
        <v>4829</v>
      </c>
      <c r="E1370" s="96"/>
      <c r="F1370" s="16"/>
      <c r="G1370" s="96" t="s">
        <v>4815</v>
      </c>
      <c r="H1370" s="96" t="s">
        <v>39</v>
      </c>
      <c r="I1370" s="14" t="s">
        <v>4830</v>
      </c>
      <c r="J1370" s="96"/>
      <c r="K1370" s="11" t="s">
        <v>4831</v>
      </c>
      <c r="L1370" s="13">
        <v>2005</v>
      </c>
      <c r="M1370" s="14"/>
      <c r="N1370" s="29"/>
      <c r="O1370" s="34"/>
    </row>
    <row r="1371" spans="1:15" ht="18" customHeight="1" x14ac:dyDescent="0.25">
      <c r="A1371" s="54" t="s">
        <v>6563</v>
      </c>
      <c r="B1371" s="3" t="str">
        <f t="shared" si="37"/>
        <v>WCat</v>
      </c>
      <c r="C1371" s="60" t="s">
        <v>11</v>
      </c>
      <c r="D1371" s="17"/>
      <c r="E1371" s="96"/>
      <c r="F1371" s="16"/>
      <c r="G1371" s="96" t="s">
        <v>4815</v>
      </c>
      <c r="H1371" s="96" t="s">
        <v>39</v>
      </c>
      <c r="I1371" s="15" t="s">
        <v>6565</v>
      </c>
      <c r="J1371" s="169"/>
      <c r="K1371" s="18"/>
      <c r="L1371" s="14"/>
      <c r="M1371" s="14"/>
      <c r="N1371" s="29"/>
      <c r="O1371" s="34"/>
    </row>
    <row r="1372" spans="1:15" ht="18" customHeight="1" x14ac:dyDescent="0.25">
      <c r="A1372" s="54" t="s">
        <v>12632</v>
      </c>
      <c r="B1372" s="3" t="str">
        <f t="shared" si="37"/>
        <v>WCat</v>
      </c>
      <c r="C1372" s="150" t="s">
        <v>11</v>
      </c>
      <c r="D1372" s="17"/>
      <c r="E1372" s="96"/>
      <c r="F1372" s="16"/>
      <c r="G1372" s="96" t="s">
        <v>4815</v>
      </c>
      <c r="H1372" s="96" t="s">
        <v>39</v>
      </c>
      <c r="I1372" s="15" t="s">
        <v>12633</v>
      </c>
      <c r="J1372" s="26"/>
      <c r="K1372" s="7"/>
      <c r="L1372" s="100"/>
      <c r="M1372" s="14"/>
      <c r="N1372" s="18"/>
      <c r="O1372" s="34"/>
    </row>
    <row r="1373" spans="1:15" ht="18" customHeight="1" x14ac:dyDescent="0.25">
      <c r="A1373" s="54" t="s">
        <v>12634</v>
      </c>
      <c r="B1373" s="3" t="str">
        <f t="shared" si="37"/>
        <v>WCat</v>
      </c>
      <c r="C1373" s="96" t="s">
        <v>11</v>
      </c>
      <c r="D1373" s="17"/>
      <c r="E1373" s="96"/>
      <c r="F1373" s="16"/>
      <c r="G1373" s="96" t="s">
        <v>4815</v>
      </c>
      <c r="H1373" s="96" t="s">
        <v>39</v>
      </c>
      <c r="I1373" s="15" t="s">
        <v>12635</v>
      </c>
      <c r="J1373" s="26"/>
      <c r="K1373" s="7"/>
      <c r="L1373" s="100"/>
      <c r="M1373" s="14"/>
      <c r="N1373" s="18"/>
      <c r="O1373" s="34"/>
    </row>
    <row r="1374" spans="1:15" ht="18" customHeight="1" x14ac:dyDescent="0.25">
      <c r="A1374" s="54" t="s">
        <v>12636</v>
      </c>
      <c r="B1374" s="3" t="str">
        <f t="shared" si="37"/>
        <v>WCat</v>
      </c>
      <c r="C1374" s="79" t="s">
        <v>11359</v>
      </c>
      <c r="D1374" s="17"/>
      <c r="E1374" s="96"/>
      <c r="F1374" s="16"/>
      <c r="G1374" s="96" t="s">
        <v>4815</v>
      </c>
      <c r="H1374" s="96" t="s">
        <v>39</v>
      </c>
      <c r="I1374" s="15" t="s">
        <v>12637</v>
      </c>
      <c r="J1374" s="26"/>
      <c r="K1374" s="7"/>
      <c r="L1374" s="100"/>
      <c r="M1374" s="14"/>
      <c r="N1374" s="18"/>
      <c r="O1374" s="34"/>
    </row>
    <row r="1375" spans="1:15" ht="18" customHeight="1" x14ac:dyDescent="0.25">
      <c r="A1375" s="54" t="s">
        <v>12638</v>
      </c>
      <c r="B1375" s="3" t="str">
        <f t="shared" si="37"/>
        <v>WCat</v>
      </c>
      <c r="C1375" s="16"/>
      <c r="D1375" s="17"/>
      <c r="E1375" s="96"/>
      <c r="F1375" s="16"/>
      <c r="G1375" s="96" t="s">
        <v>4815</v>
      </c>
      <c r="H1375" s="96" t="s">
        <v>407</v>
      </c>
      <c r="I1375" s="15" t="s">
        <v>12639</v>
      </c>
      <c r="J1375" s="26"/>
      <c r="K1375" s="7"/>
      <c r="L1375" s="100"/>
      <c r="M1375" s="14"/>
      <c r="N1375" s="18"/>
      <c r="O1375" s="34"/>
    </row>
    <row r="1376" spans="1:15" ht="18" customHeight="1" x14ac:dyDescent="0.25">
      <c r="A1376" s="54" t="s">
        <v>4902</v>
      </c>
      <c r="B1376" s="3" t="str">
        <f t="shared" si="37"/>
        <v>WCat</v>
      </c>
      <c r="C1376" s="96" t="s">
        <v>11</v>
      </c>
      <c r="D1376" s="17"/>
      <c r="E1376" s="96"/>
      <c r="F1376" s="16"/>
      <c r="G1376" s="96" t="s">
        <v>4815</v>
      </c>
      <c r="H1376" s="84" t="s">
        <v>407</v>
      </c>
      <c r="I1376" s="14" t="s">
        <v>4904</v>
      </c>
      <c r="J1376" s="96"/>
      <c r="K1376" s="14" t="s">
        <v>12699</v>
      </c>
      <c r="L1376" s="100"/>
      <c r="M1376" s="14"/>
      <c r="N1376" s="18"/>
      <c r="O1376" s="34"/>
    </row>
    <row r="1377" spans="1:15" ht="18" customHeight="1" x14ac:dyDescent="0.25">
      <c r="A1377" s="83" t="s">
        <v>9414</v>
      </c>
      <c r="B1377" s="110" t="str">
        <f>HYPERLINK(CONCATENATE("http://nektar.oszk.hu/hu/manifestation/",3470710),"OSZK")</f>
        <v>OSZK</v>
      </c>
      <c r="C1377" s="4" t="s">
        <v>11</v>
      </c>
      <c r="D1377" s="17"/>
      <c r="E1377" s="96"/>
      <c r="F1377" s="16"/>
      <c r="G1377" s="96" t="s">
        <v>4815</v>
      </c>
      <c r="H1377" s="84" t="s">
        <v>39</v>
      </c>
      <c r="I1377" s="15" t="s">
        <v>9455</v>
      </c>
      <c r="J1377" s="10"/>
      <c r="K1377" s="11"/>
      <c r="L1377" s="14"/>
      <c r="M1377" s="14"/>
      <c r="N1377" s="18"/>
      <c r="O1377" s="34"/>
    </row>
    <row r="1378" spans="1:15" ht="18" customHeight="1" x14ac:dyDescent="0.25">
      <c r="A1378" s="54" t="s">
        <v>12640</v>
      </c>
      <c r="B1378" s="3" t="str">
        <f t="shared" ref="B1378:B1389" si="38">HYPERLINK(CONCATENATE("http://www.worldcat.org/search?q=",A1378),"WCat")</f>
        <v>WCat</v>
      </c>
      <c r="C1378" s="4" t="s">
        <v>11</v>
      </c>
      <c r="D1378" s="17"/>
      <c r="E1378" s="96"/>
      <c r="F1378" s="16"/>
      <c r="G1378" s="96" t="s">
        <v>4815</v>
      </c>
      <c r="H1378" s="96" t="s">
        <v>407</v>
      </c>
      <c r="I1378" s="15" t="s">
        <v>12641</v>
      </c>
      <c r="J1378" s="26"/>
      <c r="K1378" s="7"/>
      <c r="L1378" s="100"/>
      <c r="M1378" s="14"/>
      <c r="N1378" s="18"/>
      <c r="O1378" s="34"/>
    </row>
    <row r="1379" spans="1:15" ht="18" customHeight="1" x14ac:dyDescent="0.25">
      <c r="A1379" s="54" t="s">
        <v>12642</v>
      </c>
      <c r="B1379" s="3" t="str">
        <f t="shared" si="38"/>
        <v>WCat</v>
      </c>
      <c r="C1379" s="4" t="s">
        <v>11</v>
      </c>
      <c r="D1379" s="17"/>
      <c r="E1379" s="96"/>
      <c r="F1379" s="16"/>
      <c r="G1379" s="96" t="s">
        <v>4815</v>
      </c>
      <c r="H1379" s="96" t="s">
        <v>407</v>
      </c>
      <c r="I1379" s="15" t="s">
        <v>12643</v>
      </c>
      <c r="J1379" s="26"/>
      <c r="K1379" s="7"/>
      <c r="L1379" s="100"/>
      <c r="M1379" s="14"/>
      <c r="N1379" s="18"/>
      <c r="O1379" s="34"/>
    </row>
    <row r="1380" spans="1:15" ht="18" customHeight="1" x14ac:dyDescent="0.25">
      <c r="A1380" s="54" t="s">
        <v>12644</v>
      </c>
      <c r="B1380" s="3" t="str">
        <f t="shared" si="38"/>
        <v>WCat</v>
      </c>
      <c r="C1380" s="4" t="s">
        <v>11</v>
      </c>
      <c r="D1380" s="17"/>
      <c r="E1380" s="96"/>
      <c r="F1380" s="16"/>
      <c r="G1380" s="96" t="s">
        <v>4815</v>
      </c>
      <c r="H1380" s="96" t="s">
        <v>407</v>
      </c>
      <c r="I1380" s="15" t="s">
        <v>12645</v>
      </c>
      <c r="J1380" s="26"/>
      <c r="K1380" s="7"/>
      <c r="L1380" s="100"/>
      <c r="M1380" s="14"/>
      <c r="N1380" s="18"/>
      <c r="O1380" s="34"/>
    </row>
    <row r="1381" spans="1:15" ht="18" customHeight="1" x14ac:dyDescent="0.25">
      <c r="A1381" s="54" t="s">
        <v>12646</v>
      </c>
      <c r="B1381" s="3" t="str">
        <f t="shared" si="38"/>
        <v>WCat</v>
      </c>
      <c r="C1381" s="4" t="s">
        <v>11</v>
      </c>
      <c r="D1381" s="17"/>
      <c r="E1381" s="3"/>
      <c r="F1381" s="16"/>
      <c r="G1381" s="96" t="s">
        <v>4815</v>
      </c>
      <c r="H1381" s="96" t="s">
        <v>407</v>
      </c>
      <c r="I1381" s="15" t="s">
        <v>12647</v>
      </c>
      <c r="J1381" s="96"/>
      <c r="K1381" s="18"/>
      <c r="L1381" s="100"/>
      <c r="M1381" s="14"/>
      <c r="N1381" s="18"/>
      <c r="O1381" s="34"/>
    </row>
    <row r="1382" spans="1:15" ht="18" customHeight="1" x14ac:dyDescent="0.25">
      <c r="A1382" s="54" t="s">
        <v>12648</v>
      </c>
      <c r="B1382" s="3" t="str">
        <f t="shared" si="38"/>
        <v>WCat</v>
      </c>
      <c r="C1382" s="4" t="s">
        <v>11</v>
      </c>
      <c r="D1382" s="17"/>
      <c r="E1382" s="3"/>
      <c r="F1382" s="16"/>
      <c r="G1382" s="96" t="s">
        <v>4815</v>
      </c>
      <c r="H1382" s="96" t="s">
        <v>407</v>
      </c>
      <c r="I1382" s="15" t="s">
        <v>12649</v>
      </c>
      <c r="J1382" s="26"/>
      <c r="K1382" s="7"/>
      <c r="L1382" s="100"/>
      <c r="M1382" s="14"/>
      <c r="N1382" s="18"/>
      <c r="O1382" s="34"/>
    </row>
    <row r="1383" spans="1:15" ht="18" customHeight="1" x14ac:dyDescent="0.25">
      <c r="A1383" s="54" t="s">
        <v>6646</v>
      </c>
      <c r="B1383" s="3" t="str">
        <f t="shared" si="38"/>
        <v>WCat</v>
      </c>
      <c r="C1383" s="96" t="s">
        <v>11</v>
      </c>
      <c r="D1383" s="17"/>
      <c r="E1383" s="96"/>
      <c r="F1383" s="16"/>
      <c r="G1383" s="96" t="s">
        <v>4815</v>
      </c>
      <c r="H1383" s="96" t="s">
        <v>39</v>
      </c>
      <c r="I1383" s="15" t="s">
        <v>12652</v>
      </c>
      <c r="J1383" s="96"/>
      <c r="K1383" s="18"/>
      <c r="L1383" s="100"/>
      <c r="M1383" s="14"/>
      <c r="N1383" s="18"/>
      <c r="O1383" s="34"/>
    </row>
    <row r="1384" spans="1:15" ht="18" customHeight="1" x14ac:dyDescent="0.25">
      <c r="A1384" s="54" t="s">
        <v>12707</v>
      </c>
      <c r="B1384" s="3" t="str">
        <f t="shared" si="38"/>
        <v>WCat</v>
      </c>
      <c r="C1384" s="96" t="s">
        <v>11</v>
      </c>
      <c r="D1384" s="17"/>
      <c r="E1384" s="96"/>
      <c r="F1384" s="16"/>
      <c r="G1384" s="96" t="s">
        <v>4815</v>
      </c>
      <c r="H1384" s="96" t="s">
        <v>407</v>
      </c>
      <c r="I1384" s="15" t="s">
        <v>12708</v>
      </c>
      <c r="J1384" s="96"/>
      <c r="K1384" s="18"/>
      <c r="L1384" s="100"/>
      <c r="M1384" s="14"/>
      <c r="N1384" s="18"/>
      <c r="O1384" s="34"/>
    </row>
    <row r="1385" spans="1:15" ht="18" customHeight="1" x14ac:dyDescent="0.25">
      <c r="A1385" s="168" t="s">
        <v>6586</v>
      </c>
      <c r="B1385" s="3" t="str">
        <f t="shared" si="38"/>
        <v>WCat</v>
      </c>
      <c r="C1385" s="96" t="s">
        <v>11</v>
      </c>
      <c r="D1385" s="33"/>
      <c r="E1385" s="32"/>
      <c r="F1385" s="117"/>
      <c r="G1385" s="96" t="s">
        <v>4815</v>
      </c>
      <c r="H1385" s="27" t="s">
        <v>39</v>
      </c>
      <c r="I1385" s="14" t="s">
        <v>12710</v>
      </c>
      <c r="J1385" s="169"/>
      <c r="K1385" s="18"/>
      <c r="L1385" s="14"/>
      <c r="M1385" s="14"/>
      <c r="N1385" s="8"/>
      <c r="O1385" s="34"/>
    </row>
    <row r="1386" spans="1:15" ht="18" customHeight="1" x14ac:dyDescent="0.25">
      <c r="A1386" s="54" t="s">
        <v>4877</v>
      </c>
      <c r="B1386" s="3" t="str">
        <f t="shared" si="38"/>
        <v>WCat</v>
      </c>
      <c r="C1386" s="96" t="s">
        <v>11</v>
      </c>
      <c r="D1386" s="17"/>
      <c r="E1386" s="96"/>
      <c r="F1386" s="16"/>
      <c r="G1386" s="96" t="s">
        <v>4815</v>
      </c>
      <c r="H1386" s="96" t="s">
        <v>407</v>
      </c>
      <c r="I1386" s="14" t="s">
        <v>12653</v>
      </c>
      <c r="J1386" s="96"/>
      <c r="K1386" s="18"/>
      <c r="L1386" s="100"/>
      <c r="M1386" s="14"/>
      <c r="N1386" s="18"/>
      <c r="O1386" s="34"/>
    </row>
    <row r="1387" spans="1:15" ht="18" customHeight="1" x14ac:dyDescent="0.25">
      <c r="A1387" s="54" t="s">
        <v>6650</v>
      </c>
      <c r="B1387" s="3" t="str">
        <f t="shared" si="38"/>
        <v>WCat</v>
      </c>
      <c r="C1387" s="96" t="s">
        <v>11</v>
      </c>
      <c r="D1387" s="17"/>
      <c r="E1387" s="96"/>
      <c r="F1387" s="16"/>
      <c r="G1387" s="96" t="s">
        <v>4815</v>
      </c>
      <c r="H1387" s="96" t="s">
        <v>407</v>
      </c>
      <c r="I1387" s="15" t="s">
        <v>12725</v>
      </c>
      <c r="J1387" s="96"/>
      <c r="K1387" s="18" t="s">
        <v>12697</v>
      </c>
      <c r="L1387" s="100"/>
      <c r="M1387" s="14"/>
      <c r="N1387" s="18"/>
      <c r="O1387" s="34"/>
    </row>
    <row r="1388" spans="1:15" ht="18" customHeight="1" x14ac:dyDescent="0.25">
      <c r="A1388" s="54" t="s">
        <v>12654</v>
      </c>
      <c r="B1388" s="3" t="str">
        <f t="shared" si="38"/>
        <v>WCat</v>
      </c>
      <c r="C1388" s="96" t="s">
        <v>11</v>
      </c>
      <c r="D1388" s="17"/>
      <c r="E1388" s="96"/>
      <c r="F1388" s="16"/>
      <c r="G1388" s="96" t="s">
        <v>4815</v>
      </c>
      <c r="H1388" s="96" t="s">
        <v>407</v>
      </c>
      <c r="I1388" s="15" t="s">
        <v>12655</v>
      </c>
      <c r="J1388" s="26"/>
      <c r="K1388" s="7"/>
      <c r="L1388" s="100"/>
      <c r="M1388" s="14"/>
      <c r="N1388" s="18"/>
      <c r="O1388" s="34"/>
    </row>
    <row r="1389" spans="1:15" ht="18" customHeight="1" x14ac:dyDescent="0.25">
      <c r="A1389" s="54" t="s">
        <v>9421</v>
      </c>
      <c r="B1389" s="3" t="str">
        <f t="shared" si="38"/>
        <v>WCat</v>
      </c>
      <c r="C1389" s="96" t="s">
        <v>11</v>
      </c>
      <c r="D1389" s="17"/>
      <c r="E1389" s="96"/>
      <c r="F1389" s="16"/>
      <c r="G1389" s="96" t="s">
        <v>4815</v>
      </c>
      <c r="H1389" s="96" t="s">
        <v>407</v>
      </c>
      <c r="I1389" s="15" t="s">
        <v>9461</v>
      </c>
      <c r="J1389" s="10"/>
      <c r="K1389" s="11"/>
      <c r="L1389" s="14">
        <v>2008</v>
      </c>
      <c r="M1389" s="14"/>
      <c r="N1389" s="18"/>
      <c r="O1389" s="34"/>
    </row>
    <row r="1390" spans="1:15" ht="18" customHeight="1" x14ac:dyDescent="0.25">
      <c r="A1390" s="54" t="s">
        <v>9445</v>
      </c>
      <c r="B1390" s="110" t="str">
        <f>HYPERLINK(CONCATENATE("http://nektar.oszk.hu/hu/manifestation/",2537206),"OSZK")</f>
        <v>OSZK</v>
      </c>
      <c r="C1390" s="23" t="s">
        <v>11</v>
      </c>
      <c r="D1390" s="17"/>
      <c r="E1390" s="96"/>
      <c r="F1390" s="16"/>
      <c r="G1390" s="96" t="s">
        <v>4815</v>
      </c>
      <c r="H1390" s="96" t="s">
        <v>407</v>
      </c>
      <c r="I1390" s="15" t="s">
        <v>9484</v>
      </c>
      <c r="J1390" s="10"/>
      <c r="K1390" s="11" t="s">
        <v>9485</v>
      </c>
      <c r="L1390" s="14">
        <v>1992</v>
      </c>
      <c r="M1390" s="14"/>
      <c r="N1390" s="18"/>
      <c r="O1390" s="34"/>
    </row>
    <row r="1391" spans="1:15" ht="18" customHeight="1" x14ac:dyDescent="0.25">
      <c r="A1391" s="54" t="s">
        <v>5256</v>
      </c>
      <c r="B1391" s="3" t="str">
        <f t="shared" ref="B1391:B1398" si="39">HYPERLINK(CONCATENATE("http://www.worldcat.org/search?q=",A1391),"WCat")</f>
        <v>WCat</v>
      </c>
      <c r="C1391" s="96" t="s">
        <v>11</v>
      </c>
      <c r="D1391" s="17"/>
      <c r="E1391" s="96"/>
      <c r="F1391" s="16"/>
      <c r="G1391" s="96" t="s">
        <v>4815</v>
      </c>
      <c r="H1391" s="96" t="s">
        <v>407</v>
      </c>
      <c r="I1391" s="15" t="s">
        <v>5257</v>
      </c>
      <c r="J1391" s="96"/>
      <c r="K1391" s="18" t="s">
        <v>12695</v>
      </c>
      <c r="L1391" s="100"/>
      <c r="M1391" s="14"/>
      <c r="N1391" s="18"/>
      <c r="O1391" s="34"/>
    </row>
    <row r="1392" spans="1:15" ht="18" customHeight="1" x14ac:dyDescent="0.25">
      <c r="A1392" s="54" t="s">
        <v>6595</v>
      </c>
      <c r="B1392" s="3" t="str">
        <f t="shared" si="39"/>
        <v>WCat</v>
      </c>
      <c r="C1392" s="96" t="s">
        <v>11</v>
      </c>
      <c r="D1392" s="17"/>
      <c r="E1392" s="96"/>
      <c r="F1392" s="16"/>
      <c r="G1392" s="96" t="s">
        <v>4815</v>
      </c>
      <c r="H1392" s="96" t="s">
        <v>407</v>
      </c>
      <c r="I1392" s="15" t="s">
        <v>12656</v>
      </c>
      <c r="J1392" s="26"/>
      <c r="K1392" s="7"/>
      <c r="L1392" s="100"/>
      <c r="M1392" s="14"/>
      <c r="N1392" s="18"/>
      <c r="O1392" s="34"/>
    </row>
    <row r="1393" spans="1:15" ht="18" customHeight="1" x14ac:dyDescent="0.25">
      <c r="A1393" s="54" t="s">
        <v>12657</v>
      </c>
      <c r="B1393" s="3" t="str">
        <f t="shared" si="39"/>
        <v>WCat</v>
      </c>
      <c r="C1393" s="96" t="s">
        <v>11</v>
      </c>
      <c r="D1393" s="17" t="s">
        <v>12658</v>
      </c>
      <c r="E1393" s="3" t="str">
        <f>HYPERLINK(CONCATENATE("http://www.worldcat.org/search?q=",D1393),"WCat")</f>
        <v>WCat</v>
      </c>
      <c r="F1393" s="23" t="s">
        <v>11</v>
      </c>
      <c r="G1393" s="96" t="s">
        <v>4815</v>
      </c>
      <c r="H1393" s="96" t="s">
        <v>407</v>
      </c>
      <c r="I1393" s="15" t="s">
        <v>12659</v>
      </c>
      <c r="J1393" s="26"/>
      <c r="K1393" s="11"/>
      <c r="L1393" s="100"/>
      <c r="M1393" s="14"/>
      <c r="N1393" s="18"/>
      <c r="O1393" s="34"/>
    </row>
    <row r="1394" spans="1:15" ht="18" customHeight="1" x14ac:dyDescent="0.25">
      <c r="A1394" s="54" t="s">
        <v>12705</v>
      </c>
      <c r="B1394" s="3" t="str">
        <f t="shared" si="39"/>
        <v>WCat</v>
      </c>
      <c r="C1394" s="96" t="s">
        <v>11</v>
      </c>
      <c r="D1394" s="17"/>
      <c r="E1394" s="96"/>
      <c r="F1394" s="16"/>
      <c r="G1394" s="96" t="s">
        <v>4815</v>
      </c>
      <c r="H1394" s="96" t="s">
        <v>407</v>
      </c>
      <c r="I1394" s="15" t="s">
        <v>12706</v>
      </c>
      <c r="J1394" s="26"/>
      <c r="K1394" s="7"/>
      <c r="L1394" s="100"/>
      <c r="M1394" s="14"/>
      <c r="N1394" s="18"/>
      <c r="O1394" s="34"/>
    </row>
    <row r="1395" spans="1:15" ht="18" customHeight="1" x14ac:dyDescent="0.25">
      <c r="A1395" s="54" t="s">
        <v>12660</v>
      </c>
      <c r="B1395" s="3" t="str">
        <f t="shared" si="39"/>
        <v>WCat</v>
      </c>
      <c r="C1395" s="4" t="s">
        <v>11</v>
      </c>
      <c r="D1395" s="17"/>
      <c r="E1395" s="96"/>
      <c r="F1395" s="16"/>
      <c r="G1395" s="96" t="s">
        <v>4815</v>
      </c>
      <c r="H1395" s="96" t="s">
        <v>407</v>
      </c>
      <c r="I1395" s="15" t="s">
        <v>12661</v>
      </c>
      <c r="J1395" s="26"/>
      <c r="K1395" s="7"/>
      <c r="L1395" s="100"/>
      <c r="M1395" s="14"/>
      <c r="N1395" s="14"/>
      <c r="O1395" s="34"/>
    </row>
    <row r="1396" spans="1:15" ht="18" customHeight="1" x14ac:dyDescent="0.25">
      <c r="A1396" s="54" t="s">
        <v>4826</v>
      </c>
      <c r="B1396" s="3" t="str">
        <f t="shared" si="39"/>
        <v>WCat</v>
      </c>
      <c r="C1396" s="4" t="s">
        <v>11</v>
      </c>
      <c r="D1396" s="17"/>
      <c r="E1396" s="96"/>
      <c r="F1396" s="16"/>
      <c r="G1396" s="96" t="s">
        <v>4815</v>
      </c>
      <c r="H1396" s="96" t="s">
        <v>407</v>
      </c>
      <c r="I1396" s="14" t="s">
        <v>4827</v>
      </c>
      <c r="J1396" s="96"/>
      <c r="K1396" s="18"/>
      <c r="L1396" s="100"/>
      <c r="M1396" s="14"/>
      <c r="N1396" s="18"/>
      <c r="O1396" s="34"/>
    </row>
    <row r="1397" spans="1:15" ht="18" customHeight="1" x14ac:dyDescent="0.25">
      <c r="A1397" s="54" t="s">
        <v>12662</v>
      </c>
      <c r="B1397" s="3" t="str">
        <f t="shared" si="39"/>
        <v>WCat</v>
      </c>
      <c r="C1397" s="96" t="s">
        <v>11</v>
      </c>
      <c r="D1397" s="17"/>
      <c r="E1397" s="96"/>
      <c r="F1397" s="16"/>
      <c r="G1397" s="96" t="s">
        <v>4815</v>
      </c>
      <c r="H1397" s="96" t="s">
        <v>407</v>
      </c>
      <c r="I1397" s="15" t="s">
        <v>12663</v>
      </c>
      <c r="J1397" s="26"/>
      <c r="K1397" s="7"/>
      <c r="L1397" s="100"/>
      <c r="M1397" s="14"/>
      <c r="N1397" s="18"/>
      <c r="O1397" s="34"/>
    </row>
    <row r="1398" spans="1:15" ht="18" customHeight="1" x14ac:dyDescent="0.25">
      <c r="A1398" s="54" t="s">
        <v>6681</v>
      </c>
      <c r="B1398" s="3" t="str">
        <f t="shared" si="39"/>
        <v>WCat</v>
      </c>
      <c r="C1398" s="23" t="s">
        <v>11</v>
      </c>
      <c r="D1398" s="17"/>
      <c r="E1398" s="96"/>
      <c r="F1398" s="16"/>
      <c r="G1398" s="96" t="s">
        <v>4815</v>
      </c>
      <c r="H1398" s="96" t="s">
        <v>407</v>
      </c>
      <c r="I1398" s="15" t="s">
        <v>6682</v>
      </c>
      <c r="J1398" s="10"/>
      <c r="K1398" s="11"/>
      <c r="L1398" s="14">
        <v>2008</v>
      </c>
      <c r="M1398" s="14"/>
      <c r="N1398" s="18"/>
      <c r="O1398" s="34"/>
    </row>
    <row r="1399" spans="1:15" ht="18" customHeight="1" x14ac:dyDescent="0.25">
      <c r="A1399" s="54" t="s">
        <v>6615</v>
      </c>
      <c r="B1399" s="110" t="str">
        <f>HYPERLINK(CONCATENATE("http://nektar.oszk.hu/hu/manifestation/",3532022),"OSZK")</f>
        <v>OSZK</v>
      </c>
      <c r="C1399" s="23" t="s">
        <v>11</v>
      </c>
      <c r="D1399" s="17"/>
      <c r="E1399" s="96"/>
      <c r="F1399" s="16"/>
      <c r="G1399" s="96" t="s">
        <v>4815</v>
      </c>
      <c r="H1399" s="96" t="s">
        <v>407</v>
      </c>
      <c r="I1399" s="15" t="s">
        <v>6616</v>
      </c>
      <c r="J1399" s="10"/>
      <c r="K1399" s="11"/>
      <c r="L1399" s="14">
        <v>2013</v>
      </c>
      <c r="M1399" s="14"/>
      <c r="N1399" s="18"/>
      <c r="O1399" s="34"/>
    </row>
    <row r="1400" spans="1:15" ht="18" customHeight="1" x14ac:dyDescent="0.25">
      <c r="A1400" s="54" t="s">
        <v>12665</v>
      </c>
      <c r="B1400" s="3" t="str">
        <f t="shared" ref="B1400:B1411" si="40">HYPERLINK(CONCATENATE("http://www.worldcat.org/search?q=",A1400),"WCat")</f>
        <v>WCat</v>
      </c>
      <c r="C1400" s="23" t="s">
        <v>11</v>
      </c>
      <c r="D1400" s="17"/>
      <c r="E1400" s="96"/>
      <c r="F1400" s="16"/>
      <c r="G1400" s="96" t="s">
        <v>4815</v>
      </c>
      <c r="H1400" s="96" t="s">
        <v>407</v>
      </c>
      <c r="I1400" s="15" t="s">
        <v>12666</v>
      </c>
      <c r="J1400" s="96"/>
      <c r="K1400" s="18"/>
      <c r="L1400" s="100"/>
      <c r="M1400" s="14"/>
      <c r="N1400" s="18"/>
      <c r="O1400" s="34"/>
    </row>
    <row r="1401" spans="1:15" ht="18" customHeight="1" x14ac:dyDescent="0.25">
      <c r="A1401" s="54" t="s">
        <v>12667</v>
      </c>
      <c r="B1401" s="3" t="str">
        <f t="shared" si="40"/>
        <v>WCat</v>
      </c>
      <c r="C1401" s="23" t="s">
        <v>11</v>
      </c>
      <c r="D1401" s="17"/>
      <c r="E1401" s="96"/>
      <c r="F1401" s="16"/>
      <c r="G1401" s="96" t="s">
        <v>4815</v>
      </c>
      <c r="H1401" s="96" t="s">
        <v>407</v>
      </c>
      <c r="I1401" s="15" t="s">
        <v>12668</v>
      </c>
      <c r="J1401" s="26"/>
      <c r="K1401" s="7"/>
      <c r="L1401" s="100"/>
      <c r="M1401" s="14"/>
      <c r="N1401" s="18"/>
      <c r="O1401" s="34"/>
    </row>
    <row r="1402" spans="1:15" ht="18" customHeight="1" x14ac:dyDescent="0.25">
      <c r="A1402" s="54" t="s">
        <v>6617</v>
      </c>
      <c r="B1402" s="3" t="str">
        <f t="shared" si="40"/>
        <v>WCat</v>
      </c>
      <c r="C1402" s="23" t="s">
        <v>11</v>
      </c>
      <c r="D1402" s="17"/>
      <c r="E1402" s="96"/>
      <c r="F1402" s="16"/>
      <c r="G1402" s="96" t="s">
        <v>4815</v>
      </c>
      <c r="H1402" s="96" t="s">
        <v>407</v>
      </c>
      <c r="I1402" s="14" t="s">
        <v>9158</v>
      </c>
      <c r="J1402" s="26"/>
      <c r="K1402" s="18" t="s">
        <v>10042</v>
      </c>
      <c r="L1402" s="100"/>
      <c r="M1402" s="14"/>
      <c r="N1402" s="18"/>
      <c r="O1402" s="34"/>
    </row>
    <row r="1403" spans="1:15" ht="18" customHeight="1" x14ac:dyDescent="0.25">
      <c r="A1403" s="54" t="s">
        <v>12669</v>
      </c>
      <c r="B1403" s="3" t="str">
        <f t="shared" si="40"/>
        <v>WCat</v>
      </c>
      <c r="C1403" s="96" t="s">
        <v>11</v>
      </c>
      <c r="D1403" s="17"/>
      <c r="E1403" s="96"/>
      <c r="F1403" s="16"/>
      <c r="G1403" s="96" t="s">
        <v>4815</v>
      </c>
      <c r="H1403" s="96" t="s">
        <v>407</v>
      </c>
      <c r="I1403" s="15" t="s">
        <v>12670</v>
      </c>
      <c r="J1403" s="26"/>
      <c r="K1403" s="7"/>
      <c r="L1403" s="100"/>
      <c r="M1403" s="14"/>
      <c r="N1403" s="18"/>
      <c r="O1403" s="34"/>
    </row>
    <row r="1404" spans="1:15" ht="18" customHeight="1" x14ac:dyDescent="0.25">
      <c r="A1404" s="54" t="s">
        <v>12671</v>
      </c>
      <c r="B1404" s="3" t="str">
        <f t="shared" si="40"/>
        <v>WCat</v>
      </c>
      <c r="C1404" s="96" t="s">
        <v>11</v>
      </c>
      <c r="D1404" s="17"/>
      <c r="E1404" s="96"/>
      <c r="F1404" s="16"/>
      <c r="G1404" s="96" t="s">
        <v>4815</v>
      </c>
      <c r="H1404" s="96" t="s">
        <v>407</v>
      </c>
      <c r="I1404" s="15" t="s">
        <v>12709</v>
      </c>
      <c r="J1404" s="26"/>
      <c r="K1404" s="7"/>
      <c r="L1404" s="100"/>
      <c r="M1404" s="14"/>
      <c r="N1404" s="18"/>
      <c r="O1404" s="34"/>
    </row>
    <row r="1405" spans="1:15" ht="18" customHeight="1" x14ac:dyDescent="0.25">
      <c r="A1405" s="54" t="s">
        <v>12672</v>
      </c>
      <c r="B1405" s="3" t="str">
        <f t="shared" si="40"/>
        <v>WCat</v>
      </c>
      <c r="C1405" s="96" t="s">
        <v>11</v>
      </c>
      <c r="D1405" s="17"/>
      <c r="E1405" s="3"/>
      <c r="F1405" s="16"/>
      <c r="G1405" s="96" t="s">
        <v>4815</v>
      </c>
      <c r="H1405" s="96" t="s">
        <v>407</v>
      </c>
      <c r="I1405" s="15" t="s">
        <v>12673</v>
      </c>
      <c r="J1405" s="96"/>
      <c r="K1405" s="18"/>
      <c r="L1405" s="100"/>
      <c r="M1405" s="14"/>
      <c r="N1405" s="18"/>
      <c r="O1405" s="34"/>
    </row>
    <row r="1406" spans="1:15" ht="18" customHeight="1" x14ac:dyDescent="0.25">
      <c r="A1406" s="54" t="s">
        <v>8933</v>
      </c>
      <c r="B1406" s="3" t="str">
        <f t="shared" si="40"/>
        <v>WCat</v>
      </c>
      <c r="C1406" s="96" t="s">
        <v>11</v>
      </c>
      <c r="D1406" s="100" t="s">
        <v>8932</v>
      </c>
      <c r="E1406" s="3" t="str">
        <f>HYPERLINK(CONCATENATE("http://www.worldcat.org/search?q=",D1406),"WCat")</f>
        <v>WCat</v>
      </c>
      <c r="F1406" s="96" t="s">
        <v>11</v>
      </c>
      <c r="G1406" s="96" t="s">
        <v>4815</v>
      </c>
      <c r="H1406" s="96" t="s">
        <v>407</v>
      </c>
      <c r="I1406" s="14" t="s">
        <v>8979</v>
      </c>
      <c r="J1406" s="26"/>
      <c r="K1406" s="18" t="s">
        <v>12696</v>
      </c>
      <c r="L1406" s="100"/>
      <c r="M1406" s="14"/>
      <c r="N1406" s="18"/>
      <c r="O1406" s="34"/>
    </row>
    <row r="1407" spans="1:15" ht="18" customHeight="1" x14ac:dyDescent="0.25">
      <c r="A1407" s="54" t="s">
        <v>12674</v>
      </c>
      <c r="B1407" s="3" t="str">
        <f t="shared" si="40"/>
        <v>WCat</v>
      </c>
      <c r="C1407" s="96" t="s">
        <v>11</v>
      </c>
      <c r="D1407" s="17"/>
      <c r="E1407" s="3"/>
      <c r="F1407" s="16"/>
      <c r="G1407" s="96" t="s">
        <v>4815</v>
      </c>
      <c r="H1407" s="96" t="s">
        <v>407</v>
      </c>
      <c r="I1407" s="15" t="s">
        <v>12675</v>
      </c>
      <c r="J1407" s="26"/>
      <c r="K1407" s="7"/>
      <c r="L1407" s="100"/>
      <c r="M1407" s="14"/>
      <c r="N1407" s="18"/>
      <c r="O1407" s="34"/>
    </row>
    <row r="1408" spans="1:15" ht="18" customHeight="1" x14ac:dyDescent="0.25">
      <c r="A1408" s="54" t="s">
        <v>9439</v>
      </c>
      <c r="B1408" s="3" t="str">
        <f t="shared" si="40"/>
        <v>WCat</v>
      </c>
      <c r="C1408" s="23" t="s">
        <v>11</v>
      </c>
      <c r="D1408" s="17"/>
      <c r="E1408" s="96"/>
      <c r="F1408" s="16"/>
      <c r="G1408" s="96" t="s">
        <v>4815</v>
      </c>
      <c r="H1408" s="96" t="s">
        <v>407</v>
      </c>
      <c r="I1408" s="15" t="s">
        <v>9477</v>
      </c>
      <c r="J1408" s="10"/>
      <c r="K1408" s="11"/>
      <c r="L1408" s="14">
        <v>1997</v>
      </c>
      <c r="M1408" s="14"/>
      <c r="N1408" s="18"/>
      <c r="O1408" s="34"/>
    </row>
    <row r="1409" spans="1:15" ht="18" customHeight="1" x14ac:dyDescent="0.25">
      <c r="A1409" s="54" t="s">
        <v>12676</v>
      </c>
      <c r="B1409" s="3" t="str">
        <f t="shared" si="40"/>
        <v>WCat</v>
      </c>
      <c r="C1409" s="96" t="s">
        <v>11</v>
      </c>
      <c r="D1409" s="17"/>
      <c r="E1409" s="96"/>
      <c r="F1409" s="16"/>
      <c r="G1409" s="96" t="s">
        <v>4815</v>
      </c>
      <c r="H1409" s="96" t="s">
        <v>407</v>
      </c>
      <c r="I1409" s="15" t="s">
        <v>12677</v>
      </c>
      <c r="J1409" s="96"/>
      <c r="K1409" s="18"/>
      <c r="L1409" s="100"/>
      <c r="M1409" s="14"/>
      <c r="N1409" s="18"/>
      <c r="O1409" s="34"/>
    </row>
    <row r="1410" spans="1:15" ht="18" customHeight="1" x14ac:dyDescent="0.25">
      <c r="A1410" s="54" t="s">
        <v>12678</v>
      </c>
      <c r="B1410" s="3" t="str">
        <f t="shared" si="40"/>
        <v>WCat</v>
      </c>
      <c r="C1410" s="96" t="s">
        <v>11</v>
      </c>
      <c r="D1410" s="17"/>
      <c r="E1410" s="96"/>
      <c r="F1410" s="16"/>
      <c r="G1410" s="96" t="s">
        <v>4815</v>
      </c>
      <c r="H1410" s="96" t="s">
        <v>407</v>
      </c>
      <c r="I1410" s="15" t="s">
        <v>12679</v>
      </c>
      <c r="J1410" s="96"/>
      <c r="K1410" s="18"/>
      <c r="L1410" s="100"/>
      <c r="M1410" s="14"/>
      <c r="N1410" s="18"/>
      <c r="O1410" s="34"/>
    </row>
    <row r="1411" spans="1:15" ht="18" customHeight="1" thickBot="1" x14ac:dyDescent="0.3">
      <c r="A1411" s="274" t="s">
        <v>4832</v>
      </c>
      <c r="B1411" s="46" t="str">
        <f t="shared" si="40"/>
        <v>WCat</v>
      </c>
      <c r="C1411" s="73" t="s">
        <v>11</v>
      </c>
      <c r="D1411" s="45"/>
      <c r="E1411" s="73"/>
      <c r="F1411" s="41"/>
      <c r="G1411" s="73" t="s">
        <v>4815</v>
      </c>
      <c r="H1411" s="87" t="s">
        <v>39</v>
      </c>
      <c r="I1411" s="65" t="s">
        <v>4833</v>
      </c>
      <c r="J1411" s="64"/>
      <c r="K1411" s="52"/>
      <c r="L1411" s="252"/>
      <c r="M1411" s="65"/>
      <c r="N1411" s="42"/>
      <c r="O1411" s="34"/>
    </row>
    <row r="1412" spans="1:15" x14ac:dyDescent="0.25">
      <c r="O1412" s="34"/>
    </row>
    <row r="1413" spans="1:15" x14ac:dyDescent="0.25">
      <c r="O1413" s="34"/>
    </row>
    <row r="1414" spans="1:15" x14ac:dyDescent="0.25">
      <c r="O1414" s="34"/>
    </row>
    <row r="1415" spans="1:15" x14ac:dyDescent="0.25">
      <c r="O1415" s="34"/>
    </row>
    <row r="1416" spans="1:15" x14ac:dyDescent="0.25">
      <c r="O1416" s="34"/>
    </row>
    <row r="1417" spans="1:15" x14ac:dyDescent="0.25">
      <c r="O1417" s="34"/>
    </row>
    <row r="1418" spans="1:15" x14ac:dyDescent="0.25">
      <c r="O1418" s="34"/>
    </row>
    <row r="1419" spans="1:15" x14ac:dyDescent="0.25">
      <c r="O1419" s="34"/>
    </row>
    <row r="1420" spans="1:15" x14ac:dyDescent="0.25">
      <c r="O1420" s="34"/>
    </row>
    <row r="1421" spans="1:15" x14ac:dyDescent="0.25">
      <c r="O1421" s="34"/>
    </row>
    <row r="1422" spans="1:15" x14ac:dyDescent="0.25">
      <c r="O1422" s="34"/>
    </row>
    <row r="1423" spans="1:15" x14ac:dyDescent="0.25">
      <c r="O1423" s="34"/>
    </row>
    <row r="1424" spans="1:15" x14ac:dyDescent="0.25">
      <c r="O1424" s="34"/>
    </row>
    <row r="1425" spans="15:15" x14ac:dyDescent="0.25">
      <c r="O1425" s="34"/>
    </row>
    <row r="1426" spans="15:15" x14ac:dyDescent="0.25">
      <c r="O1426" s="34"/>
    </row>
    <row r="1427" spans="15:15" x14ac:dyDescent="0.25">
      <c r="O1427" s="34"/>
    </row>
    <row r="1428" spans="15:15" x14ac:dyDescent="0.25">
      <c r="O1428" s="34"/>
    </row>
    <row r="1429" spans="15:15" x14ac:dyDescent="0.25">
      <c r="O1429" s="34"/>
    </row>
    <row r="1430" spans="15:15" x14ac:dyDescent="0.25">
      <c r="O1430" s="34"/>
    </row>
    <row r="1431" spans="15:15" x14ac:dyDescent="0.25">
      <c r="O1431" s="34"/>
    </row>
    <row r="1432" spans="15:15" x14ac:dyDescent="0.25">
      <c r="O1432" s="34"/>
    </row>
    <row r="1433" spans="15:15" x14ac:dyDescent="0.25">
      <c r="O1433" s="34"/>
    </row>
    <row r="1434" spans="15:15" x14ac:dyDescent="0.25">
      <c r="O1434" s="34"/>
    </row>
    <row r="1435" spans="15:15" x14ac:dyDescent="0.25">
      <c r="O1435" s="34"/>
    </row>
    <row r="1436" spans="15:15" x14ac:dyDescent="0.25">
      <c r="O1436" s="34"/>
    </row>
    <row r="1437" spans="15:15" x14ac:dyDescent="0.25">
      <c r="O1437" s="34"/>
    </row>
    <row r="1438" spans="15:15" x14ac:dyDescent="0.25">
      <c r="O1438" s="34"/>
    </row>
    <row r="1439" spans="15:15" x14ac:dyDescent="0.25">
      <c r="O1439" s="34"/>
    </row>
    <row r="1440" spans="15:15" x14ac:dyDescent="0.25">
      <c r="O1440" s="34"/>
    </row>
    <row r="1441" spans="15:15" x14ac:dyDescent="0.25">
      <c r="O1441" s="34"/>
    </row>
    <row r="1442" spans="15:15" x14ac:dyDescent="0.25">
      <c r="O1442" s="34"/>
    </row>
    <row r="1443" spans="15:15" x14ac:dyDescent="0.25">
      <c r="O1443" s="34"/>
    </row>
    <row r="1444" spans="15:15" x14ac:dyDescent="0.25">
      <c r="O1444" s="34"/>
    </row>
    <row r="1445" spans="15:15" x14ac:dyDescent="0.25">
      <c r="O1445" s="34"/>
    </row>
    <row r="1446" spans="15:15" x14ac:dyDescent="0.25">
      <c r="O1446" s="34"/>
    </row>
    <row r="1447" spans="15:15" x14ac:dyDescent="0.25">
      <c r="O1447" s="34"/>
    </row>
    <row r="1448" spans="15:15" x14ac:dyDescent="0.25">
      <c r="O1448" s="34"/>
    </row>
    <row r="1449" spans="15:15" x14ac:dyDescent="0.25">
      <c r="O1449" s="34"/>
    </row>
    <row r="1450" spans="15:15" x14ac:dyDescent="0.25">
      <c r="O1450" s="34"/>
    </row>
    <row r="1451" spans="15:15" x14ac:dyDescent="0.25">
      <c r="O1451" s="34"/>
    </row>
    <row r="1452" spans="15:15" x14ac:dyDescent="0.25">
      <c r="O1452" s="34"/>
    </row>
    <row r="1453" spans="15:15" x14ac:dyDescent="0.25">
      <c r="O1453" s="34"/>
    </row>
    <row r="1454" spans="15:15" x14ac:dyDescent="0.25">
      <c r="O1454" s="34"/>
    </row>
    <row r="1455" spans="15:15" x14ac:dyDescent="0.25">
      <c r="O1455" s="34"/>
    </row>
    <row r="1456" spans="15:15" x14ac:dyDescent="0.25">
      <c r="O1456" s="34"/>
    </row>
    <row r="1457" spans="15:15" x14ac:dyDescent="0.25">
      <c r="O1457" s="34"/>
    </row>
    <row r="1458" spans="15:15" x14ac:dyDescent="0.25">
      <c r="O1458" s="34"/>
    </row>
    <row r="1459" spans="15:15" x14ac:dyDescent="0.25">
      <c r="O1459" s="34"/>
    </row>
    <row r="1460" spans="15:15" x14ac:dyDescent="0.25">
      <c r="O1460" s="34"/>
    </row>
    <row r="1461" spans="15:15" x14ac:dyDescent="0.25">
      <c r="O1461" s="34"/>
    </row>
    <row r="1462" spans="15:15" x14ac:dyDescent="0.25">
      <c r="O1462" s="34"/>
    </row>
    <row r="1463" spans="15:15" x14ac:dyDescent="0.25">
      <c r="O1463" s="34"/>
    </row>
    <row r="1464" spans="15:15" x14ac:dyDescent="0.25">
      <c r="O1464" s="34"/>
    </row>
    <row r="1465" spans="15:15" x14ac:dyDescent="0.25">
      <c r="O1465" s="34"/>
    </row>
    <row r="1466" spans="15:15" x14ac:dyDescent="0.25">
      <c r="O1466" s="34"/>
    </row>
    <row r="1467" spans="15:15" x14ac:dyDescent="0.25">
      <c r="O1467" s="34"/>
    </row>
    <row r="1468" spans="15:15" x14ac:dyDescent="0.25">
      <c r="O1468" s="34"/>
    </row>
    <row r="1469" spans="15:15" x14ac:dyDescent="0.25">
      <c r="O1469" s="34"/>
    </row>
    <row r="1470" spans="15:15" x14ac:dyDescent="0.25">
      <c r="O1470" s="34"/>
    </row>
    <row r="1471" spans="15:15" x14ac:dyDescent="0.25">
      <c r="O1471" s="34"/>
    </row>
    <row r="1472" spans="15:15" x14ac:dyDescent="0.25">
      <c r="O1472" s="34"/>
    </row>
    <row r="1473" spans="15:15" x14ac:dyDescent="0.25">
      <c r="O1473" s="34"/>
    </row>
    <row r="1474" spans="15:15" x14ac:dyDescent="0.25">
      <c r="O1474" s="34"/>
    </row>
    <row r="1475" spans="15:15" x14ac:dyDescent="0.25">
      <c r="O1475" s="34"/>
    </row>
    <row r="1476" spans="15:15" x14ac:dyDescent="0.25">
      <c r="O1476" s="34"/>
    </row>
    <row r="1477" spans="15:15" x14ac:dyDescent="0.25">
      <c r="O1477" s="34"/>
    </row>
    <row r="1478" spans="15:15" x14ac:dyDescent="0.25">
      <c r="O1478" s="34"/>
    </row>
    <row r="1479" spans="15:15" x14ac:dyDescent="0.25">
      <c r="O1479" s="34"/>
    </row>
    <row r="1480" spans="15:15" x14ac:dyDescent="0.25">
      <c r="O1480" s="34"/>
    </row>
    <row r="1481" spans="15:15" x14ac:dyDescent="0.25">
      <c r="O1481" s="34"/>
    </row>
    <row r="1482" spans="15:15" x14ac:dyDescent="0.25">
      <c r="O1482" s="34"/>
    </row>
    <row r="1483" spans="15:15" x14ac:dyDescent="0.25">
      <c r="O1483" s="34"/>
    </row>
    <row r="1484" spans="15:15" x14ac:dyDescent="0.25">
      <c r="O1484" s="34"/>
    </row>
    <row r="1485" spans="15:15" x14ac:dyDescent="0.25">
      <c r="O1485" s="34"/>
    </row>
    <row r="1486" spans="15:15" x14ac:dyDescent="0.25">
      <c r="O1486" s="34"/>
    </row>
    <row r="1487" spans="15:15" x14ac:dyDescent="0.25">
      <c r="O1487" s="34"/>
    </row>
    <row r="1488" spans="15:15" x14ac:dyDescent="0.25">
      <c r="O1488" s="34"/>
    </row>
    <row r="1489" spans="15:15" x14ac:dyDescent="0.25">
      <c r="O1489" s="34"/>
    </row>
    <row r="1490" spans="15:15" x14ac:dyDescent="0.25">
      <c r="O1490" s="34"/>
    </row>
    <row r="1491" spans="15:15" x14ac:dyDescent="0.25">
      <c r="O1491" s="34"/>
    </row>
    <row r="1492" spans="15:15" x14ac:dyDescent="0.25">
      <c r="O1492" s="34"/>
    </row>
    <row r="1493" spans="15:15" x14ac:dyDescent="0.25">
      <c r="O1493" s="34"/>
    </row>
    <row r="1494" spans="15:15" x14ac:dyDescent="0.25">
      <c r="O1494" s="34"/>
    </row>
    <row r="1495" spans="15:15" x14ac:dyDescent="0.25">
      <c r="O1495" s="34"/>
    </row>
    <row r="1496" spans="15:15" x14ac:dyDescent="0.25">
      <c r="O1496" s="34"/>
    </row>
    <row r="1497" spans="15:15" x14ac:dyDescent="0.25">
      <c r="O1497" s="34"/>
    </row>
    <row r="1498" spans="15:15" x14ac:dyDescent="0.25">
      <c r="O1498" s="34"/>
    </row>
    <row r="1499" spans="15:15" x14ac:dyDescent="0.25">
      <c r="O1499" s="34"/>
    </row>
    <row r="1500" spans="15:15" x14ac:dyDescent="0.25">
      <c r="O1500" s="34"/>
    </row>
    <row r="1501" spans="15:15" x14ac:dyDescent="0.25">
      <c r="O1501" s="34"/>
    </row>
    <row r="1502" spans="15:15" x14ac:dyDescent="0.25">
      <c r="O1502" s="34"/>
    </row>
    <row r="1503" spans="15:15" x14ac:dyDescent="0.25">
      <c r="O1503" s="34"/>
    </row>
    <row r="1504" spans="15:15" x14ac:dyDescent="0.25">
      <c r="O1504" s="34"/>
    </row>
    <row r="1505" spans="15:15" x14ac:dyDescent="0.25">
      <c r="O1505" s="34"/>
    </row>
    <row r="1506" spans="15:15" x14ac:dyDescent="0.25">
      <c r="O1506" s="34"/>
    </row>
    <row r="1507" spans="15:15" x14ac:dyDescent="0.25">
      <c r="O1507" s="34"/>
    </row>
    <row r="1508" spans="15:15" x14ac:dyDescent="0.25">
      <c r="O1508" s="34"/>
    </row>
    <row r="1509" spans="15:15" x14ac:dyDescent="0.25">
      <c r="O1509" s="34"/>
    </row>
    <row r="1510" spans="15:15" x14ac:dyDescent="0.25">
      <c r="O1510" s="34"/>
    </row>
    <row r="1511" spans="15:15" x14ac:dyDescent="0.25">
      <c r="O1511" s="34"/>
    </row>
    <row r="1512" spans="15:15" x14ac:dyDescent="0.25">
      <c r="O1512" s="34"/>
    </row>
    <row r="1513" spans="15:15" x14ac:dyDescent="0.25">
      <c r="O1513" s="34"/>
    </row>
    <row r="1514" spans="15:15" x14ac:dyDescent="0.25">
      <c r="O1514" s="34"/>
    </row>
    <row r="1515" spans="15:15" x14ac:dyDescent="0.25">
      <c r="O1515" s="34"/>
    </row>
    <row r="1516" spans="15:15" x14ac:dyDescent="0.25">
      <c r="O1516" s="34"/>
    </row>
    <row r="1517" spans="15:15" x14ac:dyDescent="0.25">
      <c r="O1517" s="34"/>
    </row>
    <row r="1518" spans="15:15" x14ac:dyDescent="0.25">
      <c r="O1518" s="34"/>
    </row>
    <row r="1519" spans="15:15" x14ac:dyDescent="0.25">
      <c r="O1519" s="34"/>
    </row>
    <row r="1520" spans="15:15" x14ac:dyDescent="0.25">
      <c r="O1520" s="34"/>
    </row>
    <row r="1521" spans="15:15" x14ac:dyDescent="0.25">
      <c r="O1521" s="34"/>
    </row>
    <row r="1522" spans="15:15" x14ac:dyDescent="0.25">
      <c r="O1522" s="34"/>
    </row>
    <row r="1523" spans="15:15" x14ac:dyDescent="0.25">
      <c r="O1523" s="34"/>
    </row>
    <row r="1524" spans="15:15" x14ac:dyDescent="0.25">
      <c r="O1524" s="34"/>
    </row>
    <row r="1525" spans="15:15" x14ac:dyDescent="0.25">
      <c r="O1525" s="34"/>
    </row>
    <row r="1526" spans="15:15" x14ac:dyDescent="0.25">
      <c r="O1526" s="34"/>
    </row>
    <row r="1527" spans="15:15" x14ac:dyDescent="0.25">
      <c r="O1527" s="34"/>
    </row>
    <row r="1528" spans="15:15" x14ac:dyDescent="0.25">
      <c r="O1528" s="34"/>
    </row>
    <row r="1529" spans="15:15" x14ac:dyDescent="0.25">
      <c r="O1529" s="34"/>
    </row>
    <row r="1530" spans="15:15" x14ac:dyDescent="0.25">
      <c r="O1530" s="34"/>
    </row>
    <row r="1531" spans="15:15" x14ac:dyDescent="0.25">
      <c r="O1531" s="34"/>
    </row>
    <row r="1532" spans="15:15" x14ac:dyDescent="0.25">
      <c r="O1532" s="34"/>
    </row>
    <row r="1533" spans="15:15" x14ac:dyDescent="0.25">
      <c r="O1533" s="34"/>
    </row>
    <row r="1534" spans="15:15" x14ac:dyDescent="0.25">
      <c r="O1534" s="34"/>
    </row>
    <row r="1535" spans="15:15" x14ac:dyDescent="0.25">
      <c r="O1535" s="34"/>
    </row>
    <row r="1536" spans="15:15" x14ac:dyDescent="0.25">
      <c r="O1536" s="34"/>
    </row>
    <row r="1537" spans="15:15" x14ac:dyDescent="0.25">
      <c r="O1537" s="34"/>
    </row>
    <row r="1538" spans="15:15" x14ac:dyDescent="0.25">
      <c r="O1538" s="34"/>
    </row>
    <row r="1539" spans="15:15" x14ac:dyDescent="0.25">
      <c r="O1539" s="34"/>
    </row>
    <row r="1540" spans="15:15" x14ac:dyDescent="0.25">
      <c r="O1540" s="34"/>
    </row>
    <row r="1541" spans="15:15" x14ac:dyDescent="0.25">
      <c r="O1541" s="34"/>
    </row>
    <row r="1542" spans="15:15" x14ac:dyDescent="0.25">
      <c r="O1542" s="34"/>
    </row>
    <row r="1543" spans="15:15" x14ac:dyDescent="0.25">
      <c r="O1543" s="34"/>
    </row>
    <row r="1544" spans="15:15" x14ac:dyDescent="0.25">
      <c r="O1544" s="34"/>
    </row>
    <row r="1545" spans="15:15" x14ac:dyDescent="0.25">
      <c r="O1545" s="34"/>
    </row>
    <row r="1546" spans="15:15" x14ac:dyDescent="0.25">
      <c r="O1546" s="34"/>
    </row>
    <row r="1547" spans="15:15" x14ac:dyDescent="0.25">
      <c r="O1547" s="34"/>
    </row>
    <row r="1548" spans="15:15" x14ac:dyDescent="0.25">
      <c r="O1548" s="34"/>
    </row>
    <row r="1549" spans="15:15" x14ac:dyDescent="0.25">
      <c r="O1549" s="34"/>
    </row>
    <row r="1550" spans="15:15" x14ac:dyDescent="0.25">
      <c r="O1550" s="34"/>
    </row>
    <row r="1551" spans="15:15" x14ac:dyDescent="0.25">
      <c r="O1551" s="34"/>
    </row>
    <row r="1552" spans="15:15" x14ac:dyDescent="0.25">
      <c r="O1552" s="34"/>
    </row>
    <row r="1553" spans="15:15" x14ac:dyDescent="0.25">
      <c r="O1553" s="34"/>
    </row>
    <row r="1554" spans="15:15" x14ac:dyDescent="0.25">
      <c r="O1554" s="34"/>
    </row>
    <row r="1555" spans="15:15" x14ac:dyDescent="0.25">
      <c r="O1555" s="34"/>
    </row>
    <row r="1556" spans="15:15" x14ac:dyDescent="0.25">
      <c r="O1556" s="34"/>
    </row>
    <row r="1557" spans="15:15" x14ac:dyDescent="0.25">
      <c r="O1557" s="34"/>
    </row>
    <row r="1558" spans="15:15" x14ac:dyDescent="0.25">
      <c r="O1558" s="34"/>
    </row>
    <row r="1559" spans="15:15" x14ac:dyDescent="0.25">
      <c r="O1559" s="34"/>
    </row>
    <row r="1560" spans="15:15" x14ac:dyDescent="0.25">
      <c r="O1560" s="34"/>
    </row>
    <row r="1561" spans="15:15" x14ac:dyDescent="0.25">
      <c r="O1561" s="34"/>
    </row>
    <row r="1562" spans="15:15" x14ac:dyDescent="0.25">
      <c r="O1562" s="34"/>
    </row>
    <row r="1563" spans="15:15" x14ac:dyDescent="0.25">
      <c r="O1563" s="34"/>
    </row>
    <row r="1564" spans="15:15" x14ac:dyDescent="0.25">
      <c r="O1564" s="34"/>
    </row>
    <row r="1565" spans="15:15" x14ac:dyDescent="0.25">
      <c r="O1565" s="34"/>
    </row>
    <row r="1566" spans="15:15" x14ac:dyDescent="0.25">
      <c r="O1566" s="34"/>
    </row>
    <row r="1567" spans="15:15" x14ac:dyDescent="0.25">
      <c r="O1567" s="34"/>
    </row>
    <row r="1568" spans="15:15" x14ac:dyDescent="0.25">
      <c r="O1568" s="34"/>
    </row>
    <row r="1569" spans="15:15" x14ac:dyDescent="0.25">
      <c r="O1569" s="34"/>
    </row>
    <row r="1570" spans="15:15" x14ac:dyDescent="0.25">
      <c r="O1570" s="34"/>
    </row>
    <row r="1571" spans="15:15" x14ac:dyDescent="0.25">
      <c r="O1571" s="34"/>
    </row>
    <row r="1572" spans="15:15" x14ac:dyDescent="0.25">
      <c r="O1572" s="34"/>
    </row>
    <row r="1573" spans="15:15" x14ac:dyDescent="0.25">
      <c r="O1573" s="34"/>
    </row>
    <row r="1574" spans="15:15" x14ac:dyDescent="0.25">
      <c r="O1574" s="34"/>
    </row>
    <row r="1575" spans="15:15" x14ac:dyDescent="0.25">
      <c r="O1575" s="34"/>
    </row>
    <row r="1576" spans="15:15" x14ac:dyDescent="0.25">
      <c r="O1576" s="34"/>
    </row>
    <row r="1577" spans="15:15" x14ac:dyDescent="0.25">
      <c r="O1577" s="34"/>
    </row>
    <row r="1578" spans="15:15" x14ac:dyDescent="0.25">
      <c r="O1578" s="34"/>
    </row>
    <row r="1579" spans="15:15" x14ac:dyDescent="0.25">
      <c r="O1579" s="34"/>
    </row>
    <row r="1580" spans="15:15" x14ac:dyDescent="0.25">
      <c r="O1580" s="34"/>
    </row>
    <row r="1581" spans="15:15" x14ac:dyDescent="0.25">
      <c r="O1581" s="34"/>
    </row>
    <row r="1582" spans="15:15" x14ac:dyDescent="0.25">
      <c r="O1582" s="34"/>
    </row>
    <row r="1583" spans="15:15" x14ac:dyDescent="0.25">
      <c r="O1583" s="34"/>
    </row>
    <row r="1584" spans="15:15" x14ac:dyDescent="0.25">
      <c r="O1584" s="34"/>
    </row>
    <row r="1585" spans="15:15" x14ac:dyDescent="0.25">
      <c r="O1585" s="34"/>
    </row>
    <row r="1586" spans="15:15" x14ac:dyDescent="0.25">
      <c r="O1586" s="34"/>
    </row>
    <row r="1587" spans="15:15" x14ac:dyDescent="0.25">
      <c r="O1587" s="34"/>
    </row>
    <row r="1588" spans="15:15" x14ac:dyDescent="0.25">
      <c r="O1588" s="34"/>
    </row>
    <row r="1589" spans="15:15" x14ac:dyDescent="0.25">
      <c r="O1589" s="34"/>
    </row>
    <row r="1590" spans="15:15" x14ac:dyDescent="0.25">
      <c r="O1590" s="34"/>
    </row>
    <row r="1591" spans="15:15" x14ac:dyDescent="0.25">
      <c r="O1591" s="34"/>
    </row>
    <row r="1592" spans="15:15" x14ac:dyDescent="0.25">
      <c r="O1592" s="34"/>
    </row>
    <row r="1593" spans="15:15" x14ac:dyDescent="0.25">
      <c r="O1593" s="34"/>
    </row>
    <row r="1594" spans="15:15" x14ac:dyDescent="0.25">
      <c r="O1594" s="34"/>
    </row>
    <row r="1595" spans="15:15" x14ac:dyDescent="0.25">
      <c r="O1595" s="34"/>
    </row>
    <row r="1596" spans="15:15" x14ac:dyDescent="0.25">
      <c r="O1596" s="34"/>
    </row>
    <row r="1597" spans="15:15" x14ac:dyDescent="0.25">
      <c r="O1597" s="34"/>
    </row>
    <row r="1598" spans="15:15" x14ac:dyDescent="0.25">
      <c r="O1598" s="34"/>
    </row>
    <row r="1599" spans="15:15" x14ac:dyDescent="0.25">
      <c r="O1599" s="34"/>
    </row>
    <row r="1600" spans="15:15" x14ac:dyDescent="0.25">
      <c r="O1600" s="34"/>
    </row>
    <row r="1601" spans="15:15" x14ac:dyDescent="0.25">
      <c r="O1601" s="34"/>
    </row>
    <row r="1602" spans="15:15" x14ac:dyDescent="0.25">
      <c r="O1602" s="34"/>
    </row>
    <row r="1603" spans="15:15" x14ac:dyDescent="0.25">
      <c r="O1603" s="34"/>
    </row>
    <row r="1604" spans="15:15" x14ac:dyDescent="0.25">
      <c r="O1604" s="34"/>
    </row>
    <row r="1605" spans="15:15" x14ac:dyDescent="0.25">
      <c r="O1605" s="34"/>
    </row>
    <row r="1606" spans="15:15" x14ac:dyDescent="0.25">
      <c r="O1606" s="34"/>
    </row>
    <row r="1607" spans="15:15" x14ac:dyDescent="0.25">
      <c r="O1607" s="34"/>
    </row>
    <row r="1608" spans="15:15" x14ac:dyDescent="0.25">
      <c r="O1608" s="34"/>
    </row>
    <row r="1609" spans="15:15" x14ac:dyDescent="0.25">
      <c r="O1609" s="34"/>
    </row>
  </sheetData>
  <hyperlinks>
    <hyperlink ref="B1368" r:id="rId1"/>
    <hyperlink ref="B1328" r:id="rId2"/>
    <hyperlink ref="E1328" r:id="rId3"/>
    <hyperlink ref="E1367" r:id="rId4" display="url"/>
  </hyperlinks>
  <pageMargins left="0.7" right="0.7" top="0.75" bottom="0.75" header="0.3" footer="0.3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V169"/>
  <sheetViews>
    <sheetView workbookViewId="0"/>
  </sheetViews>
  <sheetFormatPr defaultColWidth="6.85546875" defaultRowHeight="14.25" x14ac:dyDescent="0.25"/>
  <cols>
    <col min="1" max="1" width="11.7109375" style="35" customWidth="1"/>
    <col min="2" max="2" width="9.7109375" style="34" bestFit="1" customWidth="1"/>
    <col min="3" max="3" width="6.28515625" style="34" bestFit="1" customWidth="1"/>
    <col min="4" max="4" width="11.28515625" style="35" customWidth="1"/>
    <col min="5" max="5" width="11.85546875" style="91" bestFit="1" customWidth="1"/>
    <col min="6" max="6" width="6.42578125" style="34" customWidth="1"/>
    <col min="7" max="7" width="10" style="34" customWidth="1"/>
    <col min="8" max="8" width="7.7109375" style="35" customWidth="1"/>
    <col min="9" max="9" width="56.7109375" style="37" customWidth="1"/>
    <col min="10" max="10" width="8.28515625" style="34" customWidth="1"/>
    <col min="11" max="11" width="61.7109375" style="37" customWidth="1"/>
    <col min="12" max="12" width="9.7109375" style="40" bestFit="1" customWidth="1"/>
    <col min="13" max="13" width="11.28515625" style="90" customWidth="1"/>
    <col min="14" max="14" width="29.42578125" style="89" bestFit="1" customWidth="1"/>
    <col min="15" max="228" width="9.140625" style="34" customWidth="1"/>
    <col min="229" max="231" width="6.85546875" style="34"/>
    <col min="232" max="232" width="11.7109375" style="34" customWidth="1"/>
    <col min="233" max="233" width="7.28515625" style="34" bestFit="1" customWidth="1"/>
    <col min="234" max="234" width="3.85546875" style="34" bestFit="1" customWidth="1"/>
    <col min="235" max="235" width="10.5703125" style="34" customWidth="1"/>
    <col min="236" max="236" width="7" style="34" customWidth="1"/>
    <col min="237" max="237" width="5.28515625" style="34" customWidth="1"/>
    <col min="238" max="238" width="8.140625" style="34" customWidth="1"/>
    <col min="239" max="239" width="5.5703125" style="34" customWidth="1"/>
    <col min="240" max="240" width="58.42578125" style="34" customWidth="1"/>
    <col min="241" max="241" width="8.28515625" style="34" customWidth="1"/>
    <col min="242" max="242" width="14.28515625" style="34" customWidth="1"/>
    <col min="243" max="246" width="0" style="34" hidden="1" customWidth="1"/>
    <col min="247" max="247" width="9.140625" style="34" customWidth="1"/>
    <col min="248" max="248" width="11.28515625" style="34" customWidth="1"/>
    <col min="249" max="249" width="13.42578125" style="34" customWidth="1"/>
    <col min="250" max="252" width="10.28515625" style="34" customWidth="1"/>
    <col min="253" max="484" width="9.140625" style="34" customWidth="1"/>
    <col min="485" max="487" width="6.85546875" style="34"/>
    <col min="488" max="488" width="11.7109375" style="34" customWidth="1"/>
    <col min="489" max="489" width="7.28515625" style="34" bestFit="1" customWidth="1"/>
    <col min="490" max="490" width="3.85546875" style="34" bestFit="1" customWidth="1"/>
    <col min="491" max="491" width="10.5703125" style="34" customWidth="1"/>
    <col min="492" max="492" width="7" style="34" customWidth="1"/>
    <col min="493" max="493" width="5.28515625" style="34" customWidth="1"/>
    <col min="494" max="494" width="8.140625" style="34" customWidth="1"/>
    <col min="495" max="495" width="5.5703125" style="34" customWidth="1"/>
    <col min="496" max="496" width="58.42578125" style="34" customWidth="1"/>
    <col min="497" max="497" width="8.28515625" style="34" customWidth="1"/>
    <col min="498" max="498" width="14.28515625" style="34" customWidth="1"/>
    <col min="499" max="502" width="0" style="34" hidden="1" customWidth="1"/>
    <col min="503" max="503" width="9.140625" style="34" customWidth="1"/>
    <col min="504" max="504" width="11.28515625" style="34" customWidth="1"/>
    <col min="505" max="505" width="13.42578125" style="34" customWidth="1"/>
    <col min="506" max="508" width="10.28515625" style="34" customWidth="1"/>
    <col min="509" max="740" width="9.140625" style="34" customWidth="1"/>
    <col min="741" max="743" width="6.85546875" style="34"/>
    <col min="744" max="744" width="11.7109375" style="34" customWidth="1"/>
    <col min="745" max="745" width="7.28515625" style="34" bestFit="1" customWidth="1"/>
    <col min="746" max="746" width="3.85546875" style="34" bestFit="1" customWidth="1"/>
    <col min="747" max="747" width="10.5703125" style="34" customWidth="1"/>
    <col min="748" max="748" width="7" style="34" customWidth="1"/>
    <col min="749" max="749" width="5.28515625" style="34" customWidth="1"/>
    <col min="750" max="750" width="8.140625" style="34" customWidth="1"/>
    <col min="751" max="751" width="5.5703125" style="34" customWidth="1"/>
    <col min="752" max="752" width="58.42578125" style="34" customWidth="1"/>
    <col min="753" max="753" width="8.28515625" style="34" customWidth="1"/>
    <col min="754" max="754" width="14.28515625" style="34" customWidth="1"/>
    <col min="755" max="758" width="0" style="34" hidden="1" customWidth="1"/>
    <col min="759" max="759" width="9.140625" style="34" customWidth="1"/>
    <col min="760" max="760" width="11.28515625" style="34" customWidth="1"/>
    <col min="761" max="761" width="13.42578125" style="34" customWidth="1"/>
    <col min="762" max="764" width="10.28515625" style="34" customWidth="1"/>
    <col min="765" max="996" width="9.140625" style="34" customWidth="1"/>
    <col min="997" max="999" width="6.85546875" style="34"/>
    <col min="1000" max="1000" width="11.7109375" style="34" customWidth="1"/>
    <col min="1001" max="1001" width="7.28515625" style="34" bestFit="1" customWidth="1"/>
    <col min="1002" max="1002" width="3.85546875" style="34" bestFit="1" customWidth="1"/>
    <col min="1003" max="1003" width="10.5703125" style="34" customWidth="1"/>
    <col min="1004" max="1004" width="7" style="34" customWidth="1"/>
    <col min="1005" max="1005" width="5.28515625" style="34" customWidth="1"/>
    <col min="1006" max="1006" width="8.140625" style="34" customWidth="1"/>
    <col min="1007" max="1007" width="5.5703125" style="34" customWidth="1"/>
    <col min="1008" max="1008" width="58.42578125" style="34" customWidth="1"/>
    <col min="1009" max="1009" width="8.28515625" style="34" customWidth="1"/>
    <col min="1010" max="1010" width="14.28515625" style="34" customWidth="1"/>
    <col min="1011" max="1014" width="0" style="34" hidden="1" customWidth="1"/>
    <col min="1015" max="1015" width="9.140625" style="34" customWidth="1"/>
    <col min="1016" max="1016" width="11.28515625" style="34" customWidth="1"/>
    <col min="1017" max="1017" width="13.42578125" style="34" customWidth="1"/>
    <col min="1018" max="1020" width="10.28515625" style="34" customWidth="1"/>
    <col min="1021" max="1252" width="9.140625" style="34" customWidth="1"/>
    <col min="1253" max="1255" width="6.85546875" style="34"/>
    <col min="1256" max="1256" width="11.7109375" style="34" customWidth="1"/>
    <col min="1257" max="1257" width="7.28515625" style="34" bestFit="1" customWidth="1"/>
    <col min="1258" max="1258" width="3.85546875" style="34" bestFit="1" customWidth="1"/>
    <col min="1259" max="1259" width="10.5703125" style="34" customWidth="1"/>
    <col min="1260" max="1260" width="7" style="34" customWidth="1"/>
    <col min="1261" max="1261" width="5.28515625" style="34" customWidth="1"/>
    <col min="1262" max="1262" width="8.140625" style="34" customWidth="1"/>
    <col min="1263" max="1263" width="5.5703125" style="34" customWidth="1"/>
    <col min="1264" max="1264" width="58.42578125" style="34" customWidth="1"/>
    <col min="1265" max="1265" width="8.28515625" style="34" customWidth="1"/>
    <col min="1266" max="1266" width="14.28515625" style="34" customWidth="1"/>
    <col min="1267" max="1270" width="0" style="34" hidden="1" customWidth="1"/>
    <col min="1271" max="1271" width="9.140625" style="34" customWidth="1"/>
    <col min="1272" max="1272" width="11.28515625" style="34" customWidth="1"/>
    <col min="1273" max="1273" width="13.42578125" style="34" customWidth="1"/>
    <col min="1274" max="1276" width="10.28515625" style="34" customWidth="1"/>
    <col min="1277" max="1508" width="9.140625" style="34" customWidth="1"/>
    <col min="1509" max="1511" width="6.85546875" style="34"/>
    <col min="1512" max="1512" width="11.7109375" style="34" customWidth="1"/>
    <col min="1513" max="1513" width="7.28515625" style="34" bestFit="1" customWidth="1"/>
    <col min="1514" max="1514" width="3.85546875" style="34" bestFit="1" customWidth="1"/>
    <col min="1515" max="1515" width="10.5703125" style="34" customWidth="1"/>
    <col min="1516" max="1516" width="7" style="34" customWidth="1"/>
    <col min="1517" max="1517" width="5.28515625" style="34" customWidth="1"/>
    <col min="1518" max="1518" width="8.140625" style="34" customWidth="1"/>
    <col min="1519" max="1519" width="5.5703125" style="34" customWidth="1"/>
    <col min="1520" max="1520" width="58.42578125" style="34" customWidth="1"/>
    <col min="1521" max="1521" width="8.28515625" style="34" customWidth="1"/>
    <col min="1522" max="1522" width="14.28515625" style="34" customWidth="1"/>
    <col min="1523" max="1526" width="0" style="34" hidden="1" customWidth="1"/>
    <col min="1527" max="1527" width="9.140625" style="34" customWidth="1"/>
    <col min="1528" max="1528" width="11.28515625" style="34" customWidth="1"/>
    <col min="1529" max="1529" width="13.42578125" style="34" customWidth="1"/>
    <col min="1530" max="1532" width="10.28515625" style="34" customWidth="1"/>
    <col min="1533" max="1764" width="9.140625" style="34" customWidth="1"/>
    <col min="1765" max="1767" width="6.85546875" style="34"/>
    <col min="1768" max="1768" width="11.7109375" style="34" customWidth="1"/>
    <col min="1769" max="1769" width="7.28515625" style="34" bestFit="1" customWidth="1"/>
    <col min="1770" max="1770" width="3.85546875" style="34" bestFit="1" customWidth="1"/>
    <col min="1771" max="1771" width="10.5703125" style="34" customWidth="1"/>
    <col min="1772" max="1772" width="7" style="34" customWidth="1"/>
    <col min="1773" max="1773" width="5.28515625" style="34" customWidth="1"/>
    <col min="1774" max="1774" width="8.140625" style="34" customWidth="1"/>
    <col min="1775" max="1775" width="5.5703125" style="34" customWidth="1"/>
    <col min="1776" max="1776" width="58.42578125" style="34" customWidth="1"/>
    <col min="1777" max="1777" width="8.28515625" style="34" customWidth="1"/>
    <col min="1778" max="1778" width="14.28515625" style="34" customWidth="1"/>
    <col min="1779" max="1782" width="0" style="34" hidden="1" customWidth="1"/>
    <col min="1783" max="1783" width="9.140625" style="34" customWidth="1"/>
    <col min="1784" max="1784" width="11.28515625" style="34" customWidth="1"/>
    <col min="1785" max="1785" width="13.42578125" style="34" customWidth="1"/>
    <col min="1786" max="1788" width="10.28515625" style="34" customWidth="1"/>
    <col min="1789" max="2020" width="9.140625" style="34" customWidth="1"/>
    <col min="2021" max="2023" width="6.85546875" style="34"/>
    <col min="2024" max="2024" width="11.7109375" style="34" customWidth="1"/>
    <col min="2025" max="2025" width="7.28515625" style="34" bestFit="1" customWidth="1"/>
    <col min="2026" max="2026" width="3.85546875" style="34" bestFit="1" customWidth="1"/>
    <col min="2027" max="2027" width="10.5703125" style="34" customWidth="1"/>
    <col min="2028" max="2028" width="7" style="34" customWidth="1"/>
    <col min="2029" max="2029" width="5.28515625" style="34" customWidth="1"/>
    <col min="2030" max="2030" width="8.140625" style="34" customWidth="1"/>
    <col min="2031" max="2031" width="5.5703125" style="34" customWidth="1"/>
    <col min="2032" max="2032" width="58.42578125" style="34" customWidth="1"/>
    <col min="2033" max="2033" width="8.28515625" style="34" customWidth="1"/>
    <col min="2034" max="2034" width="14.28515625" style="34" customWidth="1"/>
    <col min="2035" max="2038" width="0" style="34" hidden="1" customWidth="1"/>
    <col min="2039" max="2039" width="9.140625" style="34" customWidth="1"/>
    <col min="2040" max="2040" width="11.28515625" style="34" customWidth="1"/>
    <col min="2041" max="2041" width="13.42578125" style="34" customWidth="1"/>
    <col min="2042" max="2044" width="10.28515625" style="34" customWidth="1"/>
    <col min="2045" max="2276" width="9.140625" style="34" customWidth="1"/>
    <col min="2277" max="2279" width="6.85546875" style="34"/>
    <col min="2280" max="2280" width="11.7109375" style="34" customWidth="1"/>
    <col min="2281" max="2281" width="7.28515625" style="34" bestFit="1" customWidth="1"/>
    <col min="2282" max="2282" width="3.85546875" style="34" bestFit="1" customWidth="1"/>
    <col min="2283" max="2283" width="10.5703125" style="34" customWidth="1"/>
    <col min="2284" max="2284" width="7" style="34" customWidth="1"/>
    <col min="2285" max="2285" width="5.28515625" style="34" customWidth="1"/>
    <col min="2286" max="2286" width="8.140625" style="34" customWidth="1"/>
    <col min="2287" max="2287" width="5.5703125" style="34" customWidth="1"/>
    <col min="2288" max="2288" width="58.42578125" style="34" customWidth="1"/>
    <col min="2289" max="2289" width="8.28515625" style="34" customWidth="1"/>
    <col min="2290" max="2290" width="14.28515625" style="34" customWidth="1"/>
    <col min="2291" max="2294" width="0" style="34" hidden="1" customWidth="1"/>
    <col min="2295" max="2295" width="9.140625" style="34" customWidth="1"/>
    <col min="2296" max="2296" width="11.28515625" style="34" customWidth="1"/>
    <col min="2297" max="2297" width="13.42578125" style="34" customWidth="1"/>
    <col min="2298" max="2300" width="10.28515625" style="34" customWidth="1"/>
    <col min="2301" max="2532" width="9.140625" style="34" customWidth="1"/>
    <col min="2533" max="2535" width="6.85546875" style="34"/>
    <col min="2536" max="2536" width="11.7109375" style="34" customWidth="1"/>
    <col min="2537" max="2537" width="7.28515625" style="34" bestFit="1" customWidth="1"/>
    <col min="2538" max="2538" width="3.85546875" style="34" bestFit="1" customWidth="1"/>
    <col min="2539" max="2539" width="10.5703125" style="34" customWidth="1"/>
    <col min="2540" max="2540" width="7" style="34" customWidth="1"/>
    <col min="2541" max="2541" width="5.28515625" style="34" customWidth="1"/>
    <col min="2542" max="2542" width="8.140625" style="34" customWidth="1"/>
    <col min="2543" max="2543" width="5.5703125" style="34" customWidth="1"/>
    <col min="2544" max="2544" width="58.42578125" style="34" customWidth="1"/>
    <col min="2545" max="2545" width="8.28515625" style="34" customWidth="1"/>
    <col min="2546" max="2546" width="14.28515625" style="34" customWidth="1"/>
    <col min="2547" max="2550" width="0" style="34" hidden="1" customWidth="1"/>
    <col min="2551" max="2551" width="9.140625" style="34" customWidth="1"/>
    <col min="2552" max="2552" width="11.28515625" style="34" customWidth="1"/>
    <col min="2553" max="2553" width="13.42578125" style="34" customWidth="1"/>
    <col min="2554" max="2556" width="10.28515625" style="34" customWidth="1"/>
    <col min="2557" max="2788" width="9.140625" style="34" customWidth="1"/>
    <col min="2789" max="2791" width="6.85546875" style="34"/>
    <col min="2792" max="2792" width="11.7109375" style="34" customWidth="1"/>
    <col min="2793" max="2793" width="7.28515625" style="34" bestFit="1" customWidth="1"/>
    <col min="2794" max="2794" width="3.85546875" style="34" bestFit="1" customWidth="1"/>
    <col min="2795" max="2795" width="10.5703125" style="34" customWidth="1"/>
    <col min="2796" max="2796" width="7" style="34" customWidth="1"/>
    <col min="2797" max="2797" width="5.28515625" style="34" customWidth="1"/>
    <col min="2798" max="2798" width="8.140625" style="34" customWidth="1"/>
    <col min="2799" max="2799" width="5.5703125" style="34" customWidth="1"/>
    <col min="2800" max="2800" width="58.42578125" style="34" customWidth="1"/>
    <col min="2801" max="2801" width="8.28515625" style="34" customWidth="1"/>
    <col min="2802" max="2802" width="14.28515625" style="34" customWidth="1"/>
    <col min="2803" max="2806" width="0" style="34" hidden="1" customWidth="1"/>
    <col min="2807" max="2807" width="9.140625" style="34" customWidth="1"/>
    <col min="2808" max="2808" width="11.28515625" style="34" customWidth="1"/>
    <col min="2809" max="2809" width="13.42578125" style="34" customWidth="1"/>
    <col min="2810" max="2812" width="10.28515625" style="34" customWidth="1"/>
    <col min="2813" max="3044" width="9.140625" style="34" customWidth="1"/>
    <col min="3045" max="3047" width="6.85546875" style="34"/>
    <col min="3048" max="3048" width="11.7109375" style="34" customWidth="1"/>
    <col min="3049" max="3049" width="7.28515625" style="34" bestFit="1" customWidth="1"/>
    <col min="3050" max="3050" width="3.85546875" style="34" bestFit="1" customWidth="1"/>
    <col min="3051" max="3051" width="10.5703125" style="34" customWidth="1"/>
    <col min="3052" max="3052" width="7" style="34" customWidth="1"/>
    <col min="3053" max="3053" width="5.28515625" style="34" customWidth="1"/>
    <col min="3054" max="3054" width="8.140625" style="34" customWidth="1"/>
    <col min="3055" max="3055" width="5.5703125" style="34" customWidth="1"/>
    <col min="3056" max="3056" width="58.42578125" style="34" customWidth="1"/>
    <col min="3057" max="3057" width="8.28515625" style="34" customWidth="1"/>
    <col min="3058" max="3058" width="14.28515625" style="34" customWidth="1"/>
    <col min="3059" max="3062" width="0" style="34" hidden="1" customWidth="1"/>
    <col min="3063" max="3063" width="9.140625" style="34" customWidth="1"/>
    <col min="3064" max="3064" width="11.28515625" style="34" customWidth="1"/>
    <col min="3065" max="3065" width="13.42578125" style="34" customWidth="1"/>
    <col min="3066" max="3068" width="10.28515625" style="34" customWidth="1"/>
    <col min="3069" max="3300" width="9.140625" style="34" customWidth="1"/>
    <col min="3301" max="3303" width="6.85546875" style="34"/>
    <col min="3304" max="3304" width="11.7109375" style="34" customWidth="1"/>
    <col min="3305" max="3305" width="7.28515625" style="34" bestFit="1" customWidth="1"/>
    <col min="3306" max="3306" width="3.85546875" style="34" bestFit="1" customWidth="1"/>
    <col min="3307" max="3307" width="10.5703125" style="34" customWidth="1"/>
    <col min="3308" max="3308" width="7" style="34" customWidth="1"/>
    <col min="3309" max="3309" width="5.28515625" style="34" customWidth="1"/>
    <col min="3310" max="3310" width="8.140625" style="34" customWidth="1"/>
    <col min="3311" max="3311" width="5.5703125" style="34" customWidth="1"/>
    <col min="3312" max="3312" width="58.42578125" style="34" customWidth="1"/>
    <col min="3313" max="3313" width="8.28515625" style="34" customWidth="1"/>
    <col min="3314" max="3314" width="14.28515625" style="34" customWidth="1"/>
    <col min="3315" max="3318" width="0" style="34" hidden="1" customWidth="1"/>
    <col min="3319" max="3319" width="9.140625" style="34" customWidth="1"/>
    <col min="3320" max="3320" width="11.28515625" style="34" customWidth="1"/>
    <col min="3321" max="3321" width="13.42578125" style="34" customWidth="1"/>
    <col min="3322" max="3324" width="10.28515625" style="34" customWidth="1"/>
    <col min="3325" max="3556" width="9.140625" style="34" customWidth="1"/>
    <col min="3557" max="3559" width="6.85546875" style="34"/>
    <col min="3560" max="3560" width="11.7109375" style="34" customWidth="1"/>
    <col min="3561" max="3561" width="7.28515625" style="34" bestFit="1" customWidth="1"/>
    <col min="3562" max="3562" width="3.85546875" style="34" bestFit="1" customWidth="1"/>
    <col min="3563" max="3563" width="10.5703125" style="34" customWidth="1"/>
    <col min="3564" max="3564" width="7" style="34" customWidth="1"/>
    <col min="3565" max="3565" width="5.28515625" style="34" customWidth="1"/>
    <col min="3566" max="3566" width="8.140625" style="34" customWidth="1"/>
    <col min="3567" max="3567" width="5.5703125" style="34" customWidth="1"/>
    <col min="3568" max="3568" width="58.42578125" style="34" customWidth="1"/>
    <col min="3569" max="3569" width="8.28515625" style="34" customWidth="1"/>
    <col min="3570" max="3570" width="14.28515625" style="34" customWidth="1"/>
    <col min="3571" max="3574" width="0" style="34" hidden="1" customWidth="1"/>
    <col min="3575" max="3575" width="9.140625" style="34" customWidth="1"/>
    <col min="3576" max="3576" width="11.28515625" style="34" customWidth="1"/>
    <col min="3577" max="3577" width="13.42578125" style="34" customWidth="1"/>
    <col min="3578" max="3580" width="10.28515625" style="34" customWidth="1"/>
    <col min="3581" max="3812" width="9.140625" style="34" customWidth="1"/>
    <col min="3813" max="3815" width="6.85546875" style="34"/>
    <col min="3816" max="3816" width="11.7109375" style="34" customWidth="1"/>
    <col min="3817" max="3817" width="7.28515625" style="34" bestFit="1" customWidth="1"/>
    <col min="3818" max="3818" width="3.85546875" style="34" bestFit="1" customWidth="1"/>
    <col min="3819" max="3819" width="10.5703125" style="34" customWidth="1"/>
    <col min="3820" max="3820" width="7" style="34" customWidth="1"/>
    <col min="3821" max="3821" width="5.28515625" style="34" customWidth="1"/>
    <col min="3822" max="3822" width="8.140625" style="34" customWidth="1"/>
    <col min="3823" max="3823" width="5.5703125" style="34" customWidth="1"/>
    <col min="3824" max="3824" width="58.42578125" style="34" customWidth="1"/>
    <col min="3825" max="3825" width="8.28515625" style="34" customWidth="1"/>
    <col min="3826" max="3826" width="14.28515625" style="34" customWidth="1"/>
    <col min="3827" max="3830" width="0" style="34" hidden="1" customWidth="1"/>
    <col min="3831" max="3831" width="9.140625" style="34" customWidth="1"/>
    <col min="3832" max="3832" width="11.28515625" style="34" customWidth="1"/>
    <col min="3833" max="3833" width="13.42578125" style="34" customWidth="1"/>
    <col min="3834" max="3836" width="10.28515625" style="34" customWidth="1"/>
    <col min="3837" max="4068" width="9.140625" style="34" customWidth="1"/>
    <col min="4069" max="4071" width="6.85546875" style="34"/>
    <col min="4072" max="4072" width="11.7109375" style="34" customWidth="1"/>
    <col min="4073" max="4073" width="7.28515625" style="34" bestFit="1" customWidth="1"/>
    <col min="4074" max="4074" width="3.85546875" style="34" bestFit="1" customWidth="1"/>
    <col min="4075" max="4075" width="10.5703125" style="34" customWidth="1"/>
    <col min="4076" max="4076" width="7" style="34" customWidth="1"/>
    <col min="4077" max="4077" width="5.28515625" style="34" customWidth="1"/>
    <col min="4078" max="4078" width="8.140625" style="34" customWidth="1"/>
    <col min="4079" max="4079" width="5.5703125" style="34" customWidth="1"/>
    <col min="4080" max="4080" width="58.42578125" style="34" customWidth="1"/>
    <col min="4081" max="4081" width="8.28515625" style="34" customWidth="1"/>
    <col min="4082" max="4082" width="14.28515625" style="34" customWidth="1"/>
    <col min="4083" max="4086" width="0" style="34" hidden="1" customWidth="1"/>
    <col min="4087" max="4087" width="9.140625" style="34" customWidth="1"/>
    <col min="4088" max="4088" width="11.28515625" style="34" customWidth="1"/>
    <col min="4089" max="4089" width="13.42578125" style="34" customWidth="1"/>
    <col min="4090" max="4092" width="10.28515625" style="34" customWidth="1"/>
    <col min="4093" max="4324" width="9.140625" style="34" customWidth="1"/>
    <col min="4325" max="4327" width="6.85546875" style="34"/>
    <col min="4328" max="4328" width="11.7109375" style="34" customWidth="1"/>
    <col min="4329" max="4329" width="7.28515625" style="34" bestFit="1" customWidth="1"/>
    <col min="4330" max="4330" width="3.85546875" style="34" bestFit="1" customWidth="1"/>
    <col min="4331" max="4331" width="10.5703125" style="34" customWidth="1"/>
    <col min="4332" max="4332" width="7" style="34" customWidth="1"/>
    <col min="4333" max="4333" width="5.28515625" style="34" customWidth="1"/>
    <col min="4334" max="4334" width="8.140625" style="34" customWidth="1"/>
    <col min="4335" max="4335" width="5.5703125" style="34" customWidth="1"/>
    <col min="4336" max="4336" width="58.42578125" style="34" customWidth="1"/>
    <col min="4337" max="4337" width="8.28515625" style="34" customWidth="1"/>
    <col min="4338" max="4338" width="14.28515625" style="34" customWidth="1"/>
    <col min="4339" max="4342" width="0" style="34" hidden="1" customWidth="1"/>
    <col min="4343" max="4343" width="9.140625" style="34" customWidth="1"/>
    <col min="4344" max="4344" width="11.28515625" style="34" customWidth="1"/>
    <col min="4345" max="4345" width="13.42578125" style="34" customWidth="1"/>
    <col min="4346" max="4348" width="10.28515625" style="34" customWidth="1"/>
    <col min="4349" max="4580" width="9.140625" style="34" customWidth="1"/>
    <col min="4581" max="4583" width="6.85546875" style="34"/>
    <col min="4584" max="4584" width="11.7109375" style="34" customWidth="1"/>
    <col min="4585" max="4585" width="7.28515625" style="34" bestFit="1" customWidth="1"/>
    <col min="4586" max="4586" width="3.85546875" style="34" bestFit="1" customWidth="1"/>
    <col min="4587" max="4587" width="10.5703125" style="34" customWidth="1"/>
    <col min="4588" max="4588" width="7" style="34" customWidth="1"/>
    <col min="4589" max="4589" width="5.28515625" style="34" customWidth="1"/>
    <col min="4590" max="4590" width="8.140625" style="34" customWidth="1"/>
    <col min="4591" max="4591" width="5.5703125" style="34" customWidth="1"/>
    <col min="4592" max="4592" width="58.42578125" style="34" customWidth="1"/>
    <col min="4593" max="4593" width="8.28515625" style="34" customWidth="1"/>
    <col min="4594" max="4594" width="14.28515625" style="34" customWidth="1"/>
    <col min="4595" max="4598" width="0" style="34" hidden="1" customWidth="1"/>
    <col min="4599" max="4599" width="9.140625" style="34" customWidth="1"/>
    <col min="4600" max="4600" width="11.28515625" style="34" customWidth="1"/>
    <col min="4601" max="4601" width="13.42578125" style="34" customWidth="1"/>
    <col min="4602" max="4604" width="10.28515625" style="34" customWidth="1"/>
    <col min="4605" max="4836" width="9.140625" style="34" customWidth="1"/>
    <col min="4837" max="4839" width="6.85546875" style="34"/>
    <col min="4840" max="4840" width="11.7109375" style="34" customWidth="1"/>
    <col min="4841" max="4841" width="7.28515625" style="34" bestFit="1" customWidth="1"/>
    <col min="4842" max="4842" width="3.85546875" style="34" bestFit="1" customWidth="1"/>
    <col min="4843" max="4843" width="10.5703125" style="34" customWidth="1"/>
    <col min="4844" max="4844" width="7" style="34" customWidth="1"/>
    <col min="4845" max="4845" width="5.28515625" style="34" customWidth="1"/>
    <col min="4846" max="4846" width="8.140625" style="34" customWidth="1"/>
    <col min="4847" max="4847" width="5.5703125" style="34" customWidth="1"/>
    <col min="4848" max="4848" width="58.42578125" style="34" customWidth="1"/>
    <col min="4849" max="4849" width="8.28515625" style="34" customWidth="1"/>
    <col min="4850" max="4850" width="14.28515625" style="34" customWidth="1"/>
    <col min="4851" max="4854" width="0" style="34" hidden="1" customWidth="1"/>
    <col min="4855" max="4855" width="9.140625" style="34" customWidth="1"/>
    <col min="4856" max="4856" width="11.28515625" style="34" customWidth="1"/>
    <col min="4857" max="4857" width="13.42578125" style="34" customWidth="1"/>
    <col min="4858" max="4860" width="10.28515625" style="34" customWidth="1"/>
    <col min="4861" max="5092" width="9.140625" style="34" customWidth="1"/>
    <col min="5093" max="5095" width="6.85546875" style="34"/>
    <col min="5096" max="5096" width="11.7109375" style="34" customWidth="1"/>
    <col min="5097" max="5097" width="7.28515625" style="34" bestFit="1" customWidth="1"/>
    <col min="5098" max="5098" width="3.85546875" style="34" bestFit="1" customWidth="1"/>
    <col min="5099" max="5099" width="10.5703125" style="34" customWidth="1"/>
    <col min="5100" max="5100" width="7" style="34" customWidth="1"/>
    <col min="5101" max="5101" width="5.28515625" style="34" customWidth="1"/>
    <col min="5102" max="5102" width="8.140625" style="34" customWidth="1"/>
    <col min="5103" max="5103" width="5.5703125" style="34" customWidth="1"/>
    <col min="5104" max="5104" width="58.42578125" style="34" customWidth="1"/>
    <col min="5105" max="5105" width="8.28515625" style="34" customWidth="1"/>
    <col min="5106" max="5106" width="14.28515625" style="34" customWidth="1"/>
    <col min="5107" max="5110" width="0" style="34" hidden="1" customWidth="1"/>
    <col min="5111" max="5111" width="9.140625" style="34" customWidth="1"/>
    <col min="5112" max="5112" width="11.28515625" style="34" customWidth="1"/>
    <col min="5113" max="5113" width="13.42578125" style="34" customWidth="1"/>
    <col min="5114" max="5116" width="10.28515625" style="34" customWidth="1"/>
    <col min="5117" max="5348" width="9.140625" style="34" customWidth="1"/>
    <col min="5349" max="5351" width="6.85546875" style="34"/>
    <col min="5352" max="5352" width="11.7109375" style="34" customWidth="1"/>
    <col min="5353" max="5353" width="7.28515625" style="34" bestFit="1" customWidth="1"/>
    <col min="5354" max="5354" width="3.85546875" style="34" bestFit="1" customWidth="1"/>
    <col min="5355" max="5355" width="10.5703125" style="34" customWidth="1"/>
    <col min="5356" max="5356" width="7" style="34" customWidth="1"/>
    <col min="5357" max="5357" width="5.28515625" style="34" customWidth="1"/>
    <col min="5358" max="5358" width="8.140625" style="34" customWidth="1"/>
    <col min="5359" max="5359" width="5.5703125" style="34" customWidth="1"/>
    <col min="5360" max="5360" width="58.42578125" style="34" customWidth="1"/>
    <col min="5361" max="5361" width="8.28515625" style="34" customWidth="1"/>
    <col min="5362" max="5362" width="14.28515625" style="34" customWidth="1"/>
    <col min="5363" max="5366" width="0" style="34" hidden="1" customWidth="1"/>
    <col min="5367" max="5367" width="9.140625" style="34" customWidth="1"/>
    <col min="5368" max="5368" width="11.28515625" style="34" customWidth="1"/>
    <col min="5369" max="5369" width="13.42578125" style="34" customWidth="1"/>
    <col min="5370" max="5372" width="10.28515625" style="34" customWidth="1"/>
    <col min="5373" max="5604" width="9.140625" style="34" customWidth="1"/>
    <col min="5605" max="5607" width="6.85546875" style="34"/>
    <col min="5608" max="5608" width="11.7109375" style="34" customWidth="1"/>
    <col min="5609" max="5609" width="7.28515625" style="34" bestFit="1" customWidth="1"/>
    <col min="5610" max="5610" width="3.85546875" style="34" bestFit="1" customWidth="1"/>
    <col min="5611" max="5611" width="10.5703125" style="34" customWidth="1"/>
    <col min="5612" max="5612" width="7" style="34" customWidth="1"/>
    <col min="5613" max="5613" width="5.28515625" style="34" customWidth="1"/>
    <col min="5614" max="5614" width="8.140625" style="34" customWidth="1"/>
    <col min="5615" max="5615" width="5.5703125" style="34" customWidth="1"/>
    <col min="5616" max="5616" width="58.42578125" style="34" customWidth="1"/>
    <col min="5617" max="5617" width="8.28515625" style="34" customWidth="1"/>
    <col min="5618" max="5618" width="14.28515625" style="34" customWidth="1"/>
    <col min="5619" max="5622" width="0" style="34" hidden="1" customWidth="1"/>
    <col min="5623" max="5623" width="9.140625" style="34" customWidth="1"/>
    <col min="5624" max="5624" width="11.28515625" style="34" customWidth="1"/>
    <col min="5625" max="5625" width="13.42578125" style="34" customWidth="1"/>
    <col min="5626" max="5628" width="10.28515625" style="34" customWidth="1"/>
    <col min="5629" max="5860" width="9.140625" style="34" customWidth="1"/>
    <col min="5861" max="5863" width="6.85546875" style="34"/>
    <col min="5864" max="5864" width="11.7109375" style="34" customWidth="1"/>
    <col min="5865" max="5865" width="7.28515625" style="34" bestFit="1" customWidth="1"/>
    <col min="5866" max="5866" width="3.85546875" style="34" bestFit="1" customWidth="1"/>
    <col min="5867" max="5867" width="10.5703125" style="34" customWidth="1"/>
    <col min="5868" max="5868" width="7" style="34" customWidth="1"/>
    <col min="5869" max="5869" width="5.28515625" style="34" customWidth="1"/>
    <col min="5870" max="5870" width="8.140625" style="34" customWidth="1"/>
    <col min="5871" max="5871" width="5.5703125" style="34" customWidth="1"/>
    <col min="5872" max="5872" width="58.42578125" style="34" customWidth="1"/>
    <col min="5873" max="5873" width="8.28515625" style="34" customWidth="1"/>
    <col min="5874" max="5874" width="14.28515625" style="34" customWidth="1"/>
    <col min="5875" max="5878" width="0" style="34" hidden="1" customWidth="1"/>
    <col min="5879" max="5879" width="9.140625" style="34" customWidth="1"/>
    <col min="5880" max="5880" width="11.28515625" style="34" customWidth="1"/>
    <col min="5881" max="5881" width="13.42578125" style="34" customWidth="1"/>
    <col min="5882" max="5884" width="10.28515625" style="34" customWidth="1"/>
    <col min="5885" max="6116" width="9.140625" style="34" customWidth="1"/>
    <col min="6117" max="6119" width="6.85546875" style="34"/>
    <col min="6120" max="6120" width="11.7109375" style="34" customWidth="1"/>
    <col min="6121" max="6121" width="7.28515625" style="34" bestFit="1" customWidth="1"/>
    <col min="6122" max="6122" width="3.85546875" style="34" bestFit="1" customWidth="1"/>
    <col min="6123" max="6123" width="10.5703125" style="34" customWidth="1"/>
    <col min="6124" max="6124" width="7" style="34" customWidth="1"/>
    <col min="6125" max="6125" width="5.28515625" style="34" customWidth="1"/>
    <col min="6126" max="6126" width="8.140625" style="34" customWidth="1"/>
    <col min="6127" max="6127" width="5.5703125" style="34" customWidth="1"/>
    <col min="6128" max="6128" width="58.42578125" style="34" customWidth="1"/>
    <col min="6129" max="6129" width="8.28515625" style="34" customWidth="1"/>
    <col min="6130" max="6130" width="14.28515625" style="34" customWidth="1"/>
    <col min="6131" max="6134" width="0" style="34" hidden="1" customWidth="1"/>
    <col min="6135" max="6135" width="9.140625" style="34" customWidth="1"/>
    <col min="6136" max="6136" width="11.28515625" style="34" customWidth="1"/>
    <col min="6137" max="6137" width="13.42578125" style="34" customWidth="1"/>
    <col min="6138" max="6140" width="10.28515625" style="34" customWidth="1"/>
    <col min="6141" max="6372" width="9.140625" style="34" customWidth="1"/>
    <col min="6373" max="6375" width="6.85546875" style="34"/>
    <col min="6376" max="6376" width="11.7109375" style="34" customWidth="1"/>
    <col min="6377" max="6377" width="7.28515625" style="34" bestFit="1" customWidth="1"/>
    <col min="6378" max="6378" width="3.85546875" style="34" bestFit="1" customWidth="1"/>
    <col min="6379" max="6379" width="10.5703125" style="34" customWidth="1"/>
    <col min="6380" max="6380" width="7" style="34" customWidth="1"/>
    <col min="6381" max="6381" width="5.28515625" style="34" customWidth="1"/>
    <col min="6382" max="6382" width="8.140625" style="34" customWidth="1"/>
    <col min="6383" max="6383" width="5.5703125" style="34" customWidth="1"/>
    <col min="6384" max="6384" width="58.42578125" style="34" customWidth="1"/>
    <col min="6385" max="6385" width="8.28515625" style="34" customWidth="1"/>
    <col min="6386" max="6386" width="14.28515625" style="34" customWidth="1"/>
    <col min="6387" max="6390" width="0" style="34" hidden="1" customWidth="1"/>
    <col min="6391" max="6391" width="9.140625" style="34" customWidth="1"/>
    <col min="6392" max="6392" width="11.28515625" style="34" customWidth="1"/>
    <col min="6393" max="6393" width="13.42578125" style="34" customWidth="1"/>
    <col min="6394" max="6396" width="10.28515625" style="34" customWidth="1"/>
    <col min="6397" max="6628" width="9.140625" style="34" customWidth="1"/>
    <col min="6629" max="6631" width="6.85546875" style="34"/>
    <col min="6632" max="6632" width="11.7109375" style="34" customWidth="1"/>
    <col min="6633" max="6633" width="7.28515625" style="34" bestFit="1" customWidth="1"/>
    <col min="6634" max="6634" width="3.85546875" style="34" bestFit="1" customWidth="1"/>
    <col min="6635" max="6635" width="10.5703125" style="34" customWidth="1"/>
    <col min="6636" max="6636" width="7" style="34" customWidth="1"/>
    <col min="6637" max="6637" width="5.28515625" style="34" customWidth="1"/>
    <col min="6638" max="6638" width="8.140625" style="34" customWidth="1"/>
    <col min="6639" max="6639" width="5.5703125" style="34" customWidth="1"/>
    <col min="6640" max="6640" width="58.42578125" style="34" customWidth="1"/>
    <col min="6641" max="6641" width="8.28515625" style="34" customWidth="1"/>
    <col min="6642" max="6642" width="14.28515625" style="34" customWidth="1"/>
    <col min="6643" max="6646" width="0" style="34" hidden="1" customWidth="1"/>
    <col min="6647" max="6647" width="9.140625" style="34" customWidth="1"/>
    <col min="6648" max="6648" width="11.28515625" style="34" customWidth="1"/>
    <col min="6649" max="6649" width="13.42578125" style="34" customWidth="1"/>
    <col min="6650" max="6652" width="10.28515625" style="34" customWidth="1"/>
    <col min="6653" max="6884" width="9.140625" style="34" customWidth="1"/>
    <col min="6885" max="6887" width="6.85546875" style="34"/>
    <col min="6888" max="6888" width="11.7109375" style="34" customWidth="1"/>
    <col min="6889" max="6889" width="7.28515625" style="34" bestFit="1" customWidth="1"/>
    <col min="6890" max="6890" width="3.85546875" style="34" bestFit="1" customWidth="1"/>
    <col min="6891" max="6891" width="10.5703125" style="34" customWidth="1"/>
    <col min="6892" max="6892" width="7" style="34" customWidth="1"/>
    <col min="6893" max="6893" width="5.28515625" style="34" customWidth="1"/>
    <col min="6894" max="6894" width="8.140625" style="34" customWidth="1"/>
    <col min="6895" max="6895" width="5.5703125" style="34" customWidth="1"/>
    <col min="6896" max="6896" width="58.42578125" style="34" customWidth="1"/>
    <col min="6897" max="6897" width="8.28515625" style="34" customWidth="1"/>
    <col min="6898" max="6898" width="14.28515625" style="34" customWidth="1"/>
    <col min="6899" max="6902" width="0" style="34" hidden="1" customWidth="1"/>
    <col min="6903" max="6903" width="9.140625" style="34" customWidth="1"/>
    <col min="6904" max="6904" width="11.28515625" style="34" customWidth="1"/>
    <col min="6905" max="6905" width="13.42578125" style="34" customWidth="1"/>
    <col min="6906" max="6908" width="10.28515625" style="34" customWidth="1"/>
    <col min="6909" max="7140" width="9.140625" style="34" customWidth="1"/>
    <col min="7141" max="7143" width="6.85546875" style="34"/>
    <col min="7144" max="7144" width="11.7109375" style="34" customWidth="1"/>
    <col min="7145" max="7145" width="7.28515625" style="34" bestFit="1" customWidth="1"/>
    <col min="7146" max="7146" width="3.85546875" style="34" bestFit="1" customWidth="1"/>
    <col min="7147" max="7147" width="10.5703125" style="34" customWidth="1"/>
    <col min="7148" max="7148" width="7" style="34" customWidth="1"/>
    <col min="7149" max="7149" width="5.28515625" style="34" customWidth="1"/>
    <col min="7150" max="7150" width="8.140625" style="34" customWidth="1"/>
    <col min="7151" max="7151" width="5.5703125" style="34" customWidth="1"/>
    <col min="7152" max="7152" width="58.42578125" style="34" customWidth="1"/>
    <col min="7153" max="7153" width="8.28515625" style="34" customWidth="1"/>
    <col min="7154" max="7154" width="14.28515625" style="34" customWidth="1"/>
    <col min="7155" max="7158" width="0" style="34" hidden="1" customWidth="1"/>
    <col min="7159" max="7159" width="9.140625" style="34" customWidth="1"/>
    <col min="7160" max="7160" width="11.28515625" style="34" customWidth="1"/>
    <col min="7161" max="7161" width="13.42578125" style="34" customWidth="1"/>
    <col min="7162" max="7164" width="10.28515625" style="34" customWidth="1"/>
    <col min="7165" max="7396" width="9.140625" style="34" customWidth="1"/>
    <col min="7397" max="7399" width="6.85546875" style="34"/>
    <col min="7400" max="7400" width="11.7109375" style="34" customWidth="1"/>
    <col min="7401" max="7401" width="7.28515625" style="34" bestFit="1" customWidth="1"/>
    <col min="7402" max="7402" width="3.85546875" style="34" bestFit="1" customWidth="1"/>
    <col min="7403" max="7403" width="10.5703125" style="34" customWidth="1"/>
    <col min="7404" max="7404" width="7" style="34" customWidth="1"/>
    <col min="7405" max="7405" width="5.28515625" style="34" customWidth="1"/>
    <col min="7406" max="7406" width="8.140625" style="34" customWidth="1"/>
    <col min="7407" max="7407" width="5.5703125" style="34" customWidth="1"/>
    <col min="7408" max="7408" width="58.42578125" style="34" customWidth="1"/>
    <col min="7409" max="7409" width="8.28515625" style="34" customWidth="1"/>
    <col min="7410" max="7410" width="14.28515625" style="34" customWidth="1"/>
    <col min="7411" max="7414" width="0" style="34" hidden="1" customWidth="1"/>
    <col min="7415" max="7415" width="9.140625" style="34" customWidth="1"/>
    <col min="7416" max="7416" width="11.28515625" style="34" customWidth="1"/>
    <col min="7417" max="7417" width="13.42578125" style="34" customWidth="1"/>
    <col min="7418" max="7420" width="10.28515625" style="34" customWidth="1"/>
    <col min="7421" max="7652" width="9.140625" style="34" customWidth="1"/>
    <col min="7653" max="7655" width="6.85546875" style="34"/>
    <col min="7656" max="7656" width="11.7109375" style="34" customWidth="1"/>
    <col min="7657" max="7657" width="7.28515625" style="34" bestFit="1" customWidth="1"/>
    <col min="7658" max="7658" width="3.85546875" style="34" bestFit="1" customWidth="1"/>
    <col min="7659" max="7659" width="10.5703125" style="34" customWidth="1"/>
    <col min="7660" max="7660" width="7" style="34" customWidth="1"/>
    <col min="7661" max="7661" width="5.28515625" style="34" customWidth="1"/>
    <col min="7662" max="7662" width="8.140625" style="34" customWidth="1"/>
    <col min="7663" max="7663" width="5.5703125" style="34" customWidth="1"/>
    <col min="7664" max="7664" width="58.42578125" style="34" customWidth="1"/>
    <col min="7665" max="7665" width="8.28515625" style="34" customWidth="1"/>
    <col min="7666" max="7666" width="14.28515625" style="34" customWidth="1"/>
    <col min="7667" max="7670" width="0" style="34" hidden="1" customWidth="1"/>
    <col min="7671" max="7671" width="9.140625" style="34" customWidth="1"/>
    <col min="7672" max="7672" width="11.28515625" style="34" customWidth="1"/>
    <col min="7673" max="7673" width="13.42578125" style="34" customWidth="1"/>
    <col min="7674" max="7676" width="10.28515625" style="34" customWidth="1"/>
    <col min="7677" max="7908" width="9.140625" style="34" customWidth="1"/>
    <col min="7909" max="7911" width="6.85546875" style="34"/>
    <col min="7912" max="7912" width="11.7109375" style="34" customWidth="1"/>
    <col min="7913" max="7913" width="7.28515625" style="34" bestFit="1" customWidth="1"/>
    <col min="7914" max="7914" width="3.85546875" style="34" bestFit="1" customWidth="1"/>
    <col min="7915" max="7915" width="10.5703125" style="34" customWidth="1"/>
    <col min="7916" max="7916" width="7" style="34" customWidth="1"/>
    <col min="7917" max="7917" width="5.28515625" style="34" customWidth="1"/>
    <col min="7918" max="7918" width="8.140625" style="34" customWidth="1"/>
    <col min="7919" max="7919" width="5.5703125" style="34" customWidth="1"/>
    <col min="7920" max="7920" width="58.42578125" style="34" customWidth="1"/>
    <col min="7921" max="7921" width="8.28515625" style="34" customWidth="1"/>
    <col min="7922" max="7922" width="14.28515625" style="34" customWidth="1"/>
    <col min="7923" max="7926" width="0" style="34" hidden="1" customWidth="1"/>
    <col min="7927" max="7927" width="9.140625" style="34" customWidth="1"/>
    <col min="7928" max="7928" width="11.28515625" style="34" customWidth="1"/>
    <col min="7929" max="7929" width="13.42578125" style="34" customWidth="1"/>
    <col min="7930" max="7932" width="10.28515625" style="34" customWidth="1"/>
    <col min="7933" max="8164" width="9.140625" style="34" customWidth="1"/>
    <col min="8165" max="8167" width="6.85546875" style="34"/>
    <col min="8168" max="8168" width="11.7109375" style="34" customWidth="1"/>
    <col min="8169" max="8169" width="7.28515625" style="34" bestFit="1" customWidth="1"/>
    <col min="8170" max="8170" width="3.85546875" style="34" bestFit="1" customWidth="1"/>
    <col min="8171" max="8171" width="10.5703125" style="34" customWidth="1"/>
    <col min="8172" max="8172" width="7" style="34" customWidth="1"/>
    <col min="8173" max="8173" width="5.28515625" style="34" customWidth="1"/>
    <col min="8174" max="8174" width="8.140625" style="34" customWidth="1"/>
    <col min="8175" max="8175" width="5.5703125" style="34" customWidth="1"/>
    <col min="8176" max="8176" width="58.42578125" style="34" customWidth="1"/>
    <col min="8177" max="8177" width="8.28515625" style="34" customWidth="1"/>
    <col min="8178" max="8178" width="14.28515625" style="34" customWidth="1"/>
    <col min="8179" max="8182" width="0" style="34" hidden="1" customWidth="1"/>
    <col min="8183" max="8183" width="9.140625" style="34" customWidth="1"/>
    <col min="8184" max="8184" width="11.28515625" style="34" customWidth="1"/>
    <col min="8185" max="8185" width="13.42578125" style="34" customWidth="1"/>
    <col min="8186" max="8188" width="10.28515625" style="34" customWidth="1"/>
    <col min="8189" max="8420" width="9.140625" style="34" customWidth="1"/>
    <col min="8421" max="8423" width="6.85546875" style="34"/>
    <col min="8424" max="8424" width="11.7109375" style="34" customWidth="1"/>
    <col min="8425" max="8425" width="7.28515625" style="34" bestFit="1" customWidth="1"/>
    <col min="8426" max="8426" width="3.85546875" style="34" bestFit="1" customWidth="1"/>
    <col min="8427" max="8427" width="10.5703125" style="34" customWidth="1"/>
    <col min="8428" max="8428" width="7" style="34" customWidth="1"/>
    <col min="8429" max="8429" width="5.28515625" style="34" customWidth="1"/>
    <col min="8430" max="8430" width="8.140625" style="34" customWidth="1"/>
    <col min="8431" max="8431" width="5.5703125" style="34" customWidth="1"/>
    <col min="8432" max="8432" width="58.42578125" style="34" customWidth="1"/>
    <col min="8433" max="8433" width="8.28515625" style="34" customWidth="1"/>
    <col min="8434" max="8434" width="14.28515625" style="34" customWidth="1"/>
    <col min="8435" max="8438" width="0" style="34" hidden="1" customWidth="1"/>
    <col min="8439" max="8439" width="9.140625" style="34" customWidth="1"/>
    <col min="8440" max="8440" width="11.28515625" style="34" customWidth="1"/>
    <col min="8441" max="8441" width="13.42578125" style="34" customWidth="1"/>
    <col min="8442" max="8444" width="10.28515625" style="34" customWidth="1"/>
    <col min="8445" max="8676" width="9.140625" style="34" customWidth="1"/>
    <col min="8677" max="8679" width="6.85546875" style="34"/>
    <col min="8680" max="8680" width="11.7109375" style="34" customWidth="1"/>
    <col min="8681" max="8681" width="7.28515625" style="34" bestFit="1" customWidth="1"/>
    <col min="8682" max="8682" width="3.85546875" style="34" bestFit="1" customWidth="1"/>
    <col min="8683" max="8683" width="10.5703125" style="34" customWidth="1"/>
    <col min="8684" max="8684" width="7" style="34" customWidth="1"/>
    <col min="8685" max="8685" width="5.28515625" style="34" customWidth="1"/>
    <col min="8686" max="8686" width="8.140625" style="34" customWidth="1"/>
    <col min="8687" max="8687" width="5.5703125" style="34" customWidth="1"/>
    <col min="8688" max="8688" width="58.42578125" style="34" customWidth="1"/>
    <col min="8689" max="8689" width="8.28515625" style="34" customWidth="1"/>
    <col min="8690" max="8690" width="14.28515625" style="34" customWidth="1"/>
    <col min="8691" max="8694" width="0" style="34" hidden="1" customWidth="1"/>
    <col min="8695" max="8695" width="9.140625" style="34" customWidth="1"/>
    <col min="8696" max="8696" width="11.28515625" style="34" customWidth="1"/>
    <col min="8697" max="8697" width="13.42578125" style="34" customWidth="1"/>
    <col min="8698" max="8700" width="10.28515625" style="34" customWidth="1"/>
    <col min="8701" max="8932" width="9.140625" style="34" customWidth="1"/>
    <col min="8933" max="8935" width="6.85546875" style="34"/>
    <col min="8936" max="8936" width="11.7109375" style="34" customWidth="1"/>
    <col min="8937" max="8937" width="7.28515625" style="34" bestFit="1" customWidth="1"/>
    <col min="8938" max="8938" width="3.85546875" style="34" bestFit="1" customWidth="1"/>
    <col min="8939" max="8939" width="10.5703125" style="34" customWidth="1"/>
    <col min="8940" max="8940" width="7" style="34" customWidth="1"/>
    <col min="8941" max="8941" width="5.28515625" style="34" customWidth="1"/>
    <col min="8942" max="8942" width="8.140625" style="34" customWidth="1"/>
    <col min="8943" max="8943" width="5.5703125" style="34" customWidth="1"/>
    <col min="8944" max="8944" width="58.42578125" style="34" customWidth="1"/>
    <col min="8945" max="8945" width="8.28515625" style="34" customWidth="1"/>
    <col min="8946" max="8946" width="14.28515625" style="34" customWidth="1"/>
    <col min="8947" max="8950" width="0" style="34" hidden="1" customWidth="1"/>
    <col min="8951" max="8951" width="9.140625" style="34" customWidth="1"/>
    <col min="8952" max="8952" width="11.28515625" style="34" customWidth="1"/>
    <col min="8953" max="8953" width="13.42578125" style="34" customWidth="1"/>
    <col min="8954" max="8956" width="10.28515625" style="34" customWidth="1"/>
    <col min="8957" max="9188" width="9.140625" style="34" customWidth="1"/>
    <col min="9189" max="9191" width="6.85546875" style="34"/>
    <col min="9192" max="9192" width="11.7109375" style="34" customWidth="1"/>
    <col min="9193" max="9193" width="7.28515625" style="34" bestFit="1" customWidth="1"/>
    <col min="9194" max="9194" width="3.85546875" style="34" bestFit="1" customWidth="1"/>
    <col min="9195" max="9195" width="10.5703125" style="34" customWidth="1"/>
    <col min="9196" max="9196" width="7" style="34" customWidth="1"/>
    <col min="9197" max="9197" width="5.28515625" style="34" customWidth="1"/>
    <col min="9198" max="9198" width="8.140625" style="34" customWidth="1"/>
    <col min="9199" max="9199" width="5.5703125" style="34" customWidth="1"/>
    <col min="9200" max="9200" width="58.42578125" style="34" customWidth="1"/>
    <col min="9201" max="9201" width="8.28515625" style="34" customWidth="1"/>
    <col min="9202" max="9202" width="14.28515625" style="34" customWidth="1"/>
    <col min="9203" max="9206" width="0" style="34" hidden="1" customWidth="1"/>
    <col min="9207" max="9207" width="9.140625" style="34" customWidth="1"/>
    <col min="9208" max="9208" width="11.28515625" style="34" customWidth="1"/>
    <col min="9209" max="9209" width="13.42578125" style="34" customWidth="1"/>
    <col min="9210" max="9212" width="10.28515625" style="34" customWidth="1"/>
    <col min="9213" max="9444" width="9.140625" style="34" customWidth="1"/>
    <col min="9445" max="9447" width="6.85546875" style="34"/>
    <col min="9448" max="9448" width="11.7109375" style="34" customWidth="1"/>
    <col min="9449" max="9449" width="7.28515625" style="34" bestFit="1" customWidth="1"/>
    <col min="9450" max="9450" width="3.85546875" style="34" bestFit="1" customWidth="1"/>
    <col min="9451" max="9451" width="10.5703125" style="34" customWidth="1"/>
    <col min="9452" max="9452" width="7" style="34" customWidth="1"/>
    <col min="9453" max="9453" width="5.28515625" style="34" customWidth="1"/>
    <col min="9454" max="9454" width="8.140625" style="34" customWidth="1"/>
    <col min="9455" max="9455" width="5.5703125" style="34" customWidth="1"/>
    <col min="9456" max="9456" width="58.42578125" style="34" customWidth="1"/>
    <col min="9457" max="9457" width="8.28515625" style="34" customWidth="1"/>
    <col min="9458" max="9458" width="14.28515625" style="34" customWidth="1"/>
    <col min="9459" max="9462" width="0" style="34" hidden="1" customWidth="1"/>
    <col min="9463" max="9463" width="9.140625" style="34" customWidth="1"/>
    <col min="9464" max="9464" width="11.28515625" style="34" customWidth="1"/>
    <col min="9465" max="9465" width="13.42578125" style="34" customWidth="1"/>
    <col min="9466" max="9468" width="10.28515625" style="34" customWidth="1"/>
    <col min="9469" max="9700" width="9.140625" style="34" customWidth="1"/>
    <col min="9701" max="9703" width="6.85546875" style="34"/>
    <col min="9704" max="9704" width="11.7109375" style="34" customWidth="1"/>
    <col min="9705" max="9705" width="7.28515625" style="34" bestFit="1" customWidth="1"/>
    <col min="9706" max="9706" width="3.85546875" style="34" bestFit="1" customWidth="1"/>
    <col min="9707" max="9707" width="10.5703125" style="34" customWidth="1"/>
    <col min="9708" max="9708" width="7" style="34" customWidth="1"/>
    <col min="9709" max="9709" width="5.28515625" style="34" customWidth="1"/>
    <col min="9710" max="9710" width="8.140625" style="34" customWidth="1"/>
    <col min="9711" max="9711" width="5.5703125" style="34" customWidth="1"/>
    <col min="9712" max="9712" width="58.42578125" style="34" customWidth="1"/>
    <col min="9713" max="9713" width="8.28515625" style="34" customWidth="1"/>
    <col min="9714" max="9714" width="14.28515625" style="34" customWidth="1"/>
    <col min="9715" max="9718" width="0" style="34" hidden="1" customWidth="1"/>
    <col min="9719" max="9719" width="9.140625" style="34" customWidth="1"/>
    <col min="9720" max="9720" width="11.28515625" style="34" customWidth="1"/>
    <col min="9721" max="9721" width="13.42578125" style="34" customWidth="1"/>
    <col min="9722" max="9724" width="10.28515625" style="34" customWidth="1"/>
    <col min="9725" max="9956" width="9.140625" style="34" customWidth="1"/>
    <col min="9957" max="9959" width="6.85546875" style="34"/>
    <col min="9960" max="9960" width="11.7109375" style="34" customWidth="1"/>
    <col min="9961" max="9961" width="7.28515625" style="34" bestFit="1" customWidth="1"/>
    <col min="9962" max="9962" width="3.85546875" style="34" bestFit="1" customWidth="1"/>
    <col min="9963" max="9963" width="10.5703125" style="34" customWidth="1"/>
    <col min="9964" max="9964" width="7" style="34" customWidth="1"/>
    <col min="9965" max="9965" width="5.28515625" style="34" customWidth="1"/>
    <col min="9966" max="9966" width="8.140625" style="34" customWidth="1"/>
    <col min="9967" max="9967" width="5.5703125" style="34" customWidth="1"/>
    <col min="9968" max="9968" width="58.42578125" style="34" customWidth="1"/>
    <col min="9969" max="9969" width="8.28515625" style="34" customWidth="1"/>
    <col min="9970" max="9970" width="14.28515625" style="34" customWidth="1"/>
    <col min="9971" max="9974" width="0" style="34" hidden="1" customWidth="1"/>
    <col min="9975" max="9975" width="9.140625" style="34" customWidth="1"/>
    <col min="9976" max="9976" width="11.28515625" style="34" customWidth="1"/>
    <col min="9977" max="9977" width="13.42578125" style="34" customWidth="1"/>
    <col min="9978" max="9980" width="10.28515625" style="34" customWidth="1"/>
    <col min="9981" max="10212" width="9.140625" style="34" customWidth="1"/>
    <col min="10213" max="10215" width="6.85546875" style="34"/>
    <col min="10216" max="10216" width="11.7109375" style="34" customWidth="1"/>
    <col min="10217" max="10217" width="7.28515625" style="34" bestFit="1" customWidth="1"/>
    <col min="10218" max="10218" width="3.85546875" style="34" bestFit="1" customWidth="1"/>
    <col min="10219" max="10219" width="10.5703125" style="34" customWidth="1"/>
    <col min="10220" max="10220" width="7" style="34" customWidth="1"/>
    <col min="10221" max="10221" width="5.28515625" style="34" customWidth="1"/>
    <col min="10222" max="10222" width="8.140625" style="34" customWidth="1"/>
    <col min="10223" max="10223" width="5.5703125" style="34" customWidth="1"/>
    <col min="10224" max="10224" width="58.42578125" style="34" customWidth="1"/>
    <col min="10225" max="10225" width="8.28515625" style="34" customWidth="1"/>
    <col min="10226" max="10226" width="14.28515625" style="34" customWidth="1"/>
    <col min="10227" max="10230" width="0" style="34" hidden="1" customWidth="1"/>
    <col min="10231" max="10231" width="9.140625" style="34" customWidth="1"/>
    <col min="10232" max="10232" width="11.28515625" style="34" customWidth="1"/>
    <col min="10233" max="10233" width="13.42578125" style="34" customWidth="1"/>
    <col min="10234" max="10236" width="10.28515625" style="34" customWidth="1"/>
    <col min="10237" max="10468" width="9.140625" style="34" customWidth="1"/>
    <col min="10469" max="10471" width="6.85546875" style="34"/>
    <col min="10472" max="10472" width="11.7109375" style="34" customWidth="1"/>
    <col min="10473" max="10473" width="7.28515625" style="34" bestFit="1" customWidth="1"/>
    <col min="10474" max="10474" width="3.85546875" style="34" bestFit="1" customWidth="1"/>
    <col min="10475" max="10475" width="10.5703125" style="34" customWidth="1"/>
    <col min="10476" max="10476" width="7" style="34" customWidth="1"/>
    <col min="10477" max="10477" width="5.28515625" style="34" customWidth="1"/>
    <col min="10478" max="10478" width="8.140625" style="34" customWidth="1"/>
    <col min="10479" max="10479" width="5.5703125" style="34" customWidth="1"/>
    <col min="10480" max="10480" width="58.42578125" style="34" customWidth="1"/>
    <col min="10481" max="10481" width="8.28515625" style="34" customWidth="1"/>
    <col min="10482" max="10482" width="14.28515625" style="34" customWidth="1"/>
    <col min="10483" max="10486" width="0" style="34" hidden="1" customWidth="1"/>
    <col min="10487" max="10487" width="9.140625" style="34" customWidth="1"/>
    <col min="10488" max="10488" width="11.28515625" style="34" customWidth="1"/>
    <col min="10489" max="10489" width="13.42578125" style="34" customWidth="1"/>
    <col min="10490" max="10492" width="10.28515625" style="34" customWidth="1"/>
    <col min="10493" max="10724" width="9.140625" style="34" customWidth="1"/>
    <col min="10725" max="10727" width="6.85546875" style="34"/>
    <col min="10728" max="10728" width="11.7109375" style="34" customWidth="1"/>
    <col min="10729" max="10729" width="7.28515625" style="34" bestFit="1" customWidth="1"/>
    <col min="10730" max="10730" width="3.85546875" style="34" bestFit="1" customWidth="1"/>
    <col min="10731" max="10731" width="10.5703125" style="34" customWidth="1"/>
    <col min="10732" max="10732" width="7" style="34" customWidth="1"/>
    <col min="10733" max="10733" width="5.28515625" style="34" customWidth="1"/>
    <col min="10734" max="10734" width="8.140625" style="34" customWidth="1"/>
    <col min="10735" max="10735" width="5.5703125" style="34" customWidth="1"/>
    <col min="10736" max="10736" width="58.42578125" style="34" customWidth="1"/>
    <col min="10737" max="10737" width="8.28515625" style="34" customWidth="1"/>
    <col min="10738" max="10738" width="14.28515625" style="34" customWidth="1"/>
    <col min="10739" max="10742" width="0" style="34" hidden="1" customWidth="1"/>
    <col min="10743" max="10743" width="9.140625" style="34" customWidth="1"/>
    <col min="10744" max="10744" width="11.28515625" style="34" customWidth="1"/>
    <col min="10745" max="10745" width="13.42578125" style="34" customWidth="1"/>
    <col min="10746" max="10748" width="10.28515625" style="34" customWidth="1"/>
    <col min="10749" max="10980" width="9.140625" style="34" customWidth="1"/>
    <col min="10981" max="10983" width="6.85546875" style="34"/>
    <col min="10984" max="10984" width="11.7109375" style="34" customWidth="1"/>
    <col min="10985" max="10985" width="7.28515625" style="34" bestFit="1" customWidth="1"/>
    <col min="10986" max="10986" width="3.85546875" style="34" bestFit="1" customWidth="1"/>
    <col min="10987" max="10987" width="10.5703125" style="34" customWidth="1"/>
    <col min="10988" max="10988" width="7" style="34" customWidth="1"/>
    <col min="10989" max="10989" width="5.28515625" style="34" customWidth="1"/>
    <col min="10990" max="10990" width="8.140625" style="34" customWidth="1"/>
    <col min="10991" max="10991" width="5.5703125" style="34" customWidth="1"/>
    <col min="10992" max="10992" width="58.42578125" style="34" customWidth="1"/>
    <col min="10993" max="10993" width="8.28515625" style="34" customWidth="1"/>
    <col min="10994" max="10994" width="14.28515625" style="34" customWidth="1"/>
    <col min="10995" max="10998" width="0" style="34" hidden="1" customWidth="1"/>
    <col min="10999" max="10999" width="9.140625" style="34" customWidth="1"/>
    <col min="11000" max="11000" width="11.28515625" style="34" customWidth="1"/>
    <col min="11001" max="11001" width="13.42578125" style="34" customWidth="1"/>
    <col min="11002" max="11004" width="10.28515625" style="34" customWidth="1"/>
    <col min="11005" max="11236" width="9.140625" style="34" customWidth="1"/>
    <col min="11237" max="11239" width="6.85546875" style="34"/>
    <col min="11240" max="11240" width="11.7109375" style="34" customWidth="1"/>
    <col min="11241" max="11241" width="7.28515625" style="34" bestFit="1" customWidth="1"/>
    <col min="11242" max="11242" width="3.85546875" style="34" bestFit="1" customWidth="1"/>
    <col min="11243" max="11243" width="10.5703125" style="34" customWidth="1"/>
    <col min="11244" max="11244" width="7" style="34" customWidth="1"/>
    <col min="11245" max="11245" width="5.28515625" style="34" customWidth="1"/>
    <col min="11246" max="11246" width="8.140625" style="34" customWidth="1"/>
    <col min="11247" max="11247" width="5.5703125" style="34" customWidth="1"/>
    <col min="11248" max="11248" width="58.42578125" style="34" customWidth="1"/>
    <col min="11249" max="11249" width="8.28515625" style="34" customWidth="1"/>
    <col min="11250" max="11250" width="14.28515625" style="34" customWidth="1"/>
    <col min="11251" max="11254" width="0" style="34" hidden="1" customWidth="1"/>
    <col min="11255" max="11255" width="9.140625" style="34" customWidth="1"/>
    <col min="11256" max="11256" width="11.28515625" style="34" customWidth="1"/>
    <col min="11257" max="11257" width="13.42578125" style="34" customWidth="1"/>
    <col min="11258" max="11260" width="10.28515625" style="34" customWidth="1"/>
    <col min="11261" max="11492" width="9.140625" style="34" customWidth="1"/>
    <col min="11493" max="11495" width="6.85546875" style="34"/>
    <col min="11496" max="11496" width="11.7109375" style="34" customWidth="1"/>
    <col min="11497" max="11497" width="7.28515625" style="34" bestFit="1" customWidth="1"/>
    <col min="11498" max="11498" width="3.85546875" style="34" bestFit="1" customWidth="1"/>
    <col min="11499" max="11499" width="10.5703125" style="34" customWidth="1"/>
    <col min="11500" max="11500" width="7" style="34" customWidth="1"/>
    <col min="11501" max="11501" width="5.28515625" style="34" customWidth="1"/>
    <col min="11502" max="11502" width="8.140625" style="34" customWidth="1"/>
    <col min="11503" max="11503" width="5.5703125" style="34" customWidth="1"/>
    <col min="11504" max="11504" width="58.42578125" style="34" customWidth="1"/>
    <col min="11505" max="11505" width="8.28515625" style="34" customWidth="1"/>
    <col min="11506" max="11506" width="14.28515625" style="34" customWidth="1"/>
    <col min="11507" max="11510" width="0" style="34" hidden="1" customWidth="1"/>
    <col min="11511" max="11511" width="9.140625" style="34" customWidth="1"/>
    <col min="11512" max="11512" width="11.28515625" style="34" customWidth="1"/>
    <col min="11513" max="11513" width="13.42578125" style="34" customWidth="1"/>
    <col min="11514" max="11516" width="10.28515625" style="34" customWidth="1"/>
    <col min="11517" max="11748" width="9.140625" style="34" customWidth="1"/>
    <col min="11749" max="11751" width="6.85546875" style="34"/>
    <col min="11752" max="11752" width="11.7109375" style="34" customWidth="1"/>
    <col min="11753" max="11753" width="7.28515625" style="34" bestFit="1" customWidth="1"/>
    <col min="11754" max="11754" width="3.85546875" style="34" bestFit="1" customWidth="1"/>
    <col min="11755" max="11755" width="10.5703125" style="34" customWidth="1"/>
    <col min="11756" max="11756" width="7" style="34" customWidth="1"/>
    <col min="11757" max="11757" width="5.28515625" style="34" customWidth="1"/>
    <col min="11758" max="11758" width="8.140625" style="34" customWidth="1"/>
    <col min="11759" max="11759" width="5.5703125" style="34" customWidth="1"/>
    <col min="11760" max="11760" width="58.42578125" style="34" customWidth="1"/>
    <col min="11761" max="11761" width="8.28515625" style="34" customWidth="1"/>
    <col min="11762" max="11762" width="14.28515625" style="34" customWidth="1"/>
    <col min="11763" max="11766" width="0" style="34" hidden="1" customWidth="1"/>
    <col min="11767" max="11767" width="9.140625" style="34" customWidth="1"/>
    <col min="11768" max="11768" width="11.28515625" style="34" customWidth="1"/>
    <col min="11769" max="11769" width="13.42578125" style="34" customWidth="1"/>
    <col min="11770" max="11772" width="10.28515625" style="34" customWidth="1"/>
    <col min="11773" max="12004" width="9.140625" style="34" customWidth="1"/>
    <col min="12005" max="12007" width="6.85546875" style="34"/>
    <col min="12008" max="12008" width="11.7109375" style="34" customWidth="1"/>
    <col min="12009" max="12009" width="7.28515625" style="34" bestFit="1" customWidth="1"/>
    <col min="12010" max="12010" width="3.85546875" style="34" bestFit="1" customWidth="1"/>
    <col min="12011" max="12011" width="10.5703125" style="34" customWidth="1"/>
    <col min="12012" max="12012" width="7" style="34" customWidth="1"/>
    <col min="12013" max="12013" width="5.28515625" style="34" customWidth="1"/>
    <col min="12014" max="12014" width="8.140625" style="34" customWidth="1"/>
    <col min="12015" max="12015" width="5.5703125" style="34" customWidth="1"/>
    <col min="12016" max="12016" width="58.42578125" style="34" customWidth="1"/>
    <col min="12017" max="12017" width="8.28515625" style="34" customWidth="1"/>
    <col min="12018" max="12018" width="14.28515625" style="34" customWidth="1"/>
    <col min="12019" max="12022" width="0" style="34" hidden="1" customWidth="1"/>
    <col min="12023" max="12023" width="9.140625" style="34" customWidth="1"/>
    <col min="12024" max="12024" width="11.28515625" style="34" customWidth="1"/>
    <col min="12025" max="12025" width="13.42578125" style="34" customWidth="1"/>
    <col min="12026" max="12028" width="10.28515625" style="34" customWidth="1"/>
    <col min="12029" max="12260" width="9.140625" style="34" customWidth="1"/>
    <col min="12261" max="12263" width="6.85546875" style="34"/>
    <col min="12264" max="12264" width="11.7109375" style="34" customWidth="1"/>
    <col min="12265" max="12265" width="7.28515625" style="34" bestFit="1" customWidth="1"/>
    <col min="12266" max="12266" width="3.85546875" style="34" bestFit="1" customWidth="1"/>
    <col min="12267" max="12267" width="10.5703125" style="34" customWidth="1"/>
    <col min="12268" max="12268" width="7" style="34" customWidth="1"/>
    <col min="12269" max="12269" width="5.28515625" style="34" customWidth="1"/>
    <col min="12270" max="12270" width="8.140625" style="34" customWidth="1"/>
    <col min="12271" max="12271" width="5.5703125" style="34" customWidth="1"/>
    <col min="12272" max="12272" width="58.42578125" style="34" customWidth="1"/>
    <col min="12273" max="12273" width="8.28515625" style="34" customWidth="1"/>
    <col min="12274" max="12274" width="14.28515625" style="34" customWidth="1"/>
    <col min="12275" max="12278" width="0" style="34" hidden="1" customWidth="1"/>
    <col min="12279" max="12279" width="9.140625" style="34" customWidth="1"/>
    <col min="12280" max="12280" width="11.28515625" style="34" customWidth="1"/>
    <col min="12281" max="12281" width="13.42578125" style="34" customWidth="1"/>
    <col min="12282" max="12284" width="10.28515625" style="34" customWidth="1"/>
    <col min="12285" max="12516" width="9.140625" style="34" customWidth="1"/>
    <col min="12517" max="12519" width="6.85546875" style="34"/>
    <col min="12520" max="12520" width="11.7109375" style="34" customWidth="1"/>
    <col min="12521" max="12521" width="7.28515625" style="34" bestFit="1" customWidth="1"/>
    <col min="12522" max="12522" width="3.85546875" style="34" bestFit="1" customWidth="1"/>
    <col min="12523" max="12523" width="10.5703125" style="34" customWidth="1"/>
    <col min="12524" max="12524" width="7" style="34" customWidth="1"/>
    <col min="12525" max="12525" width="5.28515625" style="34" customWidth="1"/>
    <col min="12526" max="12526" width="8.140625" style="34" customWidth="1"/>
    <col min="12527" max="12527" width="5.5703125" style="34" customWidth="1"/>
    <col min="12528" max="12528" width="58.42578125" style="34" customWidth="1"/>
    <col min="12529" max="12529" width="8.28515625" style="34" customWidth="1"/>
    <col min="12530" max="12530" width="14.28515625" style="34" customWidth="1"/>
    <col min="12531" max="12534" width="0" style="34" hidden="1" customWidth="1"/>
    <col min="12535" max="12535" width="9.140625" style="34" customWidth="1"/>
    <col min="12536" max="12536" width="11.28515625" style="34" customWidth="1"/>
    <col min="12537" max="12537" width="13.42578125" style="34" customWidth="1"/>
    <col min="12538" max="12540" width="10.28515625" style="34" customWidth="1"/>
    <col min="12541" max="12772" width="9.140625" style="34" customWidth="1"/>
    <col min="12773" max="12775" width="6.85546875" style="34"/>
    <col min="12776" max="12776" width="11.7109375" style="34" customWidth="1"/>
    <col min="12777" max="12777" width="7.28515625" style="34" bestFit="1" customWidth="1"/>
    <col min="12778" max="12778" width="3.85546875" style="34" bestFit="1" customWidth="1"/>
    <col min="12779" max="12779" width="10.5703125" style="34" customWidth="1"/>
    <col min="12780" max="12780" width="7" style="34" customWidth="1"/>
    <col min="12781" max="12781" width="5.28515625" style="34" customWidth="1"/>
    <col min="12782" max="12782" width="8.140625" style="34" customWidth="1"/>
    <col min="12783" max="12783" width="5.5703125" style="34" customWidth="1"/>
    <col min="12784" max="12784" width="58.42578125" style="34" customWidth="1"/>
    <col min="12785" max="12785" width="8.28515625" style="34" customWidth="1"/>
    <col min="12786" max="12786" width="14.28515625" style="34" customWidth="1"/>
    <col min="12787" max="12790" width="0" style="34" hidden="1" customWidth="1"/>
    <col min="12791" max="12791" width="9.140625" style="34" customWidth="1"/>
    <col min="12792" max="12792" width="11.28515625" style="34" customWidth="1"/>
    <col min="12793" max="12793" width="13.42578125" style="34" customWidth="1"/>
    <col min="12794" max="12796" width="10.28515625" style="34" customWidth="1"/>
    <col min="12797" max="13028" width="9.140625" style="34" customWidth="1"/>
    <col min="13029" max="13031" width="6.85546875" style="34"/>
    <col min="13032" max="13032" width="11.7109375" style="34" customWidth="1"/>
    <col min="13033" max="13033" width="7.28515625" style="34" bestFit="1" customWidth="1"/>
    <col min="13034" max="13034" width="3.85546875" style="34" bestFit="1" customWidth="1"/>
    <col min="13035" max="13035" width="10.5703125" style="34" customWidth="1"/>
    <col min="13036" max="13036" width="7" style="34" customWidth="1"/>
    <col min="13037" max="13037" width="5.28515625" style="34" customWidth="1"/>
    <col min="13038" max="13038" width="8.140625" style="34" customWidth="1"/>
    <col min="13039" max="13039" width="5.5703125" style="34" customWidth="1"/>
    <col min="13040" max="13040" width="58.42578125" style="34" customWidth="1"/>
    <col min="13041" max="13041" width="8.28515625" style="34" customWidth="1"/>
    <col min="13042" max="13042" width="14.28515625" style="34" customWidth="1"/>
    <col min="13043" max="13046" width="0" style="34" hidden="1" customWidth="1"/>
    <col min="13047" max="13047" width="9.140625" style="34" customWidth="1"/>
    <col min="13048" max="13048" width="11.28515625" style="34" customWidth="1"/>
    <col min="13049" max="13049" width="13.42578125" style="34" customWidth="1"/>
    <col min="13050" max="13052" width="10.28515625" style="34" customWidth="1"/>
    <col min="13053" max="13284" width="9.140625" style="34" customWidth="1"/>
    <col min="13285" max="13287" width="6.85546875" style="34"/>
    <col min="13288" max="13288" width="11.7109375" style="34" customWidth="1"/>
    <col min="13289" max="13289" width="7.28515625" style="34" bestFit="1" customWidth="1"/>
    <col min="13290" max="13290" width="3.85546875" style="34" bestFit="1" customWidth="1"/>
    <col min="13291" max="13291" width="10.5703125" style="34" customWidth="1"/>
    <col min="13292" max="13292" width="7" style="34" customWidth="1"/>
    <col min="13293" max="13293" width="5.28515625" style="34" customWidth="1"/>
    <col min="13294" max="13294" width="8.140625" style="34" customWidth="1"/>
    <col min="13295" max="13295" width="5.5703125" style="34" customWidth="1"/>
    <col min="13296" max="13296" width="58.42578125" style="34" customWidth="1"/>
    <col min="13297" max="13297" width="8.28515625" style="34" customWidth="1"/>
    <col min="13298" max="13298" width="14.28515625" style="34" customWidth="1"/>
    <col min="13299" max="13302" width="0" style="34" hidden="1" customWidth="1"/>
    <col min="13303" max="13303" width="9.140625" style="34" customWidth="1"/>
    <col min="13304" max="13304" width="11.28515625" style="34" customWidth="1"/>
    <col min="13305" max="13305" width="13.42578125" style="34" customWidth="1"/>
    <col min="13306" max="13308" width="10.28515625" style="34" customWidth="1"/>
    <col min="13309" max="13540" width="9.140625" style="34" customWidth="1"/>
    <col min="13541" max="13543" width="6.85546875" style="34"/>
    <col min="13544" max="13544" width="11.7109375" style="34" customWidth="1"/>
    <col min="13545" max="13545" width="7.28515625" style="34" bestFit="1" customWidth="1"/>
    <col min="13546" max="13546" width="3.85546875" style="34" bestFit="1" customWidth="1"/>
    <col min="13547" max="13547" width="10.5703125" style="34" customWidth="1"/>
    <col min="13548" max="13548" width="7" style="34" customWidth="1"/>
    <col min="13549" max="13549" width="5.28515625" style="34" customWidth="1"/>
    <col min="13550" max="13550" width="8.140625" style="34" customWidth="1"/>
    <col min="13551" max="13551" width="5.5703125" style="34" customWidth="1"/>
    <col min="13552" max="13552" width="58.42578125" style="34" customWidth="1"/>
    <col min="13553" max="13553" width="8.28515625" style="34" customWidth="1"/>
    <col min="13554" max="13554" width="14.28515625" style="34" customWidth="1"/>
    <col min="13555" max="13558" width="0" style="34" hidden="1" customWidth="1"/>
    <col min="13559" max="13559" width="9.140625" style="34" customWidth="1"/>
    <col min="13560" max="13560" width="11.28515625" style="34" customWidth="1"/>
    <col min="13561" max="13561" width="13.42578125" style="34" customWidth="1"/>
    <col min="13562" max="13564" width="10.28515625" style="34" customWidth="1"/>
    <col min="13565" max="13796" width="9.140625" style="34" customWidth="1"/>
    <col min="13797" max="13799" width="6.85546875" style="34"/>
    <col min="13800" max="13800" width="11.7109375" style="34" customWidth="1"/>
    <col min="13801" max="13801" width="7.28515625" style="34" bestFit="1" customWidth="1"/>
    <col min="13802" max="13802" width="3.85546875" style="34" bestFit="1" customWidth="1"/>
    <col min="13803" max="13803" width="10.5703125" style="34" customWidth="1"/>
    <col min="13804" max="13804" width="7" style="34" customWidth="1"/>
    <col min="13805" max="13805" width="5.28515625" style="34" customWidth="1"/>
    <col min="13806" max="13806" width="8.140625" style="34" customWidth="1"/>
    <col min="13807" max="13807" width="5.5703125" style="34" customWidth="1"/>
    <col min="13808" max="13808" width="58.42578125" style="34" customWidth="1"/>
    <col min="13809" max="13809" width="8.28515625" style="34" customWidth="1"/>
    <col min="13810" max="13810" width="14.28515625" style="34" customWidth="1"/>
    <col min="13811" max="13814" width="0" style="34" hidden="1" customWidth="1"/>
    <col min="13815" max="13815" width="9.140625" style="34" customWidth="1"/>
    <col min="13816" max="13816" width="11.28515625" style="34" customWidth="1"/>
    <col min="13817" max="13817" width="13.42578125" style="34" customWidth="1"/>
    <col min="13818" max="13820" width="10.28515625" style="34" customWidth="1"/>
    <col min="13821" max="14052" width="9.140625" style="34" customWidth="1"/>
    <col min="14053" max="14055" width="6.85546875" style="34"/>
    <col min="14056" max="14056" width="11.7109375" style="34" customWidth="1"/>
    <col min="14057" max="14057" width="7.28515625" style="34" bestFit="1" customWidth="1"/>
    <col min="14058" max="14058" width="3.85546875" style="34" bestFit="1" customWidth="1"/>
    <col min="14059" max="14059" width="10.5703125" style="34" customWidth="1"/>
    <col min="14060" max="14060" width="7" style="34" customWidth="1"/>
    <col min="14061" max="14061" width="5.28515625" style="34" customWidth="1"/>
    <col min="14062" max="14062" width="8.140625" style="34" customWidth="1"/>
    <col min="14063" max="14063" width="5.5703125" style="34" customWidth="1"/>
    <col min="14064" max="14064" width="58.42578125" style="34" customWidth="1"/>
    <col min="14065" max="14065" width="8.28515625" style="34" customWidth="1"/>
    <col min="14066" max="14066" width="14.28515625" style="34" customWidth="1"/>
    <col min="14067" max="14070" width="0" style="34" hidden="1" customWidth="1"/>
    <col min="14071" max="14071" width="9.140625" style="34" customWidth="1"/>
    <col min="14072" max="14072" width="11.28515625" style="34" customWidth="1"/>
    <col min="14073" max="14073" width="13.42578125" style="34" customWidth="1"/>
    <col min="14074" max="14076" width="10.28515625" style="34" customWidth="1"/>
    <col min="14077" max="14308" width="9.140625" style="34" customWidth="1"/>
    <col min="14309" max="14311" width="6.85546875" style="34"/>
    <col min="14312" max="14312" width="11.7109375" style="34" customWidth="1"/>
    <col min="14313" max="14313" width="7.28515625" style="34" bestFit="1" customWidth="1"/>
    <col min="14314" max="14314" width="3.85546875" style="34" bestFit="1" customWidth="1"/>
    <col min="14315" max="14315" width="10.5703125" style="34" customWidth="1"/>
    <col min="14316" max="14316" width="7" style="34" customWidth="1"/>
    <col min="14317" max="14317" width="5.28515625" style="34" customWidth="1"/>
    <col min="14318" max="14318" width="8.140625" style="34" customWidth="1"/>
    <col min="14319" max="14319" width="5.5703125" style="34" customWidth="1"/>
    <col min="14320" max="14320" width="58.42578125" style="34" customWidth="1"/>
    <col min="14321" max="14321" width="8.28515625" style="34" customWidth="1"/>
    <col min="14322" max="14322" width="14.28515625" style="34" customWidth="1"/>
    <col min="14323" max="14326" width="0" style="34" hidden="1" customWidth="1"/>
    <col min="14327" max="14327" width="9.140625" style="34" customWidth="1"/>
    <col min="14328" max="14328" width="11.28515625" style="34" customWidth="1"/>
    <col min="14329" max="14329" width="13.42578125" style="34" customWidth="1"/>
    <col min="14330" max="14332" width="10.28515625" style="34" customWidth="1"/>
    <col min="14333" max="14564" width="9.140625" style="34" customWidth="1"/>
    <col min="14565" max="14567" width="6.85546875" style="34"/>
    <col min="14568" max="14568" width="11.7109375" style="34" customWidth="1"/>
    <col min="14569" max="14569" width="7.28515625" style="34" bestFit="1" customWidth="1"/>
    <col min="14570" max="14570" width="3.85546875" style="34" bestFit="1" customWidth="1"/>
    <col min="14571" max="14571" width="10.5703125" style="34" customWidth="1"/>
    <col min="14572" max="14572" width="7" style="34" customWidth="1"/>
    <col min="14573" max="14573" width="5.28515625" style="34" customWidth="1"/>
    <col min="14574" max="14574" width="8.140625" style="34" customWidth="1"/>
    <col min="14575" max="14575" width="5.5703125" style="34" customWidth="1"/>
    <col min="14576" max="14576" width="58.42578125" style="34" customWidth="1"/>
    <col min="14577" max="14577" width="8.28515625" style="34" customWidth="1"/>
    <col min="14578" max="14578" width="14.28515625" style="34" customWidth="1"/>
    <col min="14579" max="14582" width="0" style="34" hidden="1" customWidth="1"/>
    <col min="14583" max="14583" width="9.140625" style="34" customWidth="1"/>
    <col min="14584" max="14584" width="11.28515625" style="34" customWidth="1"/>
    <col min="14585" max="14585" width="13.42578125" style="34" customWidth="1"/>
    <col min="14586" max="14588" width="10.28515625" style="34" customWidth="1"/>
    <col min="14589" max="14820" width="9.140625" style="34" customWidth="1"/>
    <col min="14821" max="14823" width="6.85546875" style="34"/>
    <col min="14824" max="14824" width="11.7109375" style="34" customWidth="1"/>
    <col min="14825" max="14825" width="7.28515625" style="34" bestFit="1" customWidth="1"/>
    <col min="14826" max="14826" width="3.85546875" style="34" bestFit="1" customWidth="1"/>
    <col min="14827" max="14827" width="10.5703125" style="34" customWidth="1"/>
    <col min="14828" max="14828" width="7" style="34" customWidth="1"/>
    <col min="14829" max="14829" width="5.28515625" style="34" customWidth="1"/>
    <col min="14830" max="14830" width="8.140625" style="34" customWidth="1"/>
    <col min="14831" max="14831" width="5.5703125" style="34" customWidth="1"/>
    <col min="14832" max="14832" width="58.42578125" style="34" customWidth="1"/>
    <col min="14833" max="14833" width="8.28515625" style="34" customWidth="1"/>
    <col min="14834" max="14834" width="14.28515625" style="34" customWidth="1"/>
    <col min="14835" max="14838" width="0" style="34" hidden="1" customWidth="1"/>
    <col min="14839" max="14839" width="9.140625" style="34" customWidth="1"/>
    <col min="14840" max="14840" width="11.28515625" style="34" customWidth="1"/>
    <col min="14841" max="14841" width="13.42578125" style="34" customWidth="1"/>
    <col min="14842" max="14844" width="10.28515625" style="34" customWidth="1"/>
    <col min="14845" max="15076" width="9.140625" style="34" customWidth="1"/>
    <col min="15077" max="15079" width="6.85546875" style="34"/>
    <col min="15080" max="15080" width="11.7109375" style="34" customWidth="1"/>
    <col min="15081" max="15081" width="7.28515625" style="34" bestFit="1" customWidth="1"/>
    <col min="15082" max="15082" width="3.85546875" style="34" bestFit="1" customWidth="1"/>
    <col min="15083" max="15083" width="10.5703125" style="34" customWidth="1"/>
    <col min="15084" max="15084" width="7" style="34" customWidth="1"/>
    <col min="15085" max="15085" width="5.28515625" style="34" customWidth="1"/>
    <col min="15086" max="15086" width="8.140625" style="34" customWidth="1"/>
    <col min="15087" max="15087" width="5.5703125" style="34" customWidth="1"/>
    <col min="15088" max="15088" width="58.42578125" style="34" customWidth="1"/>
    <col min="15089" max="15089" width="8.28515625" style="34" customWidth="1"/>
    <col min="15090" max="15090" width="14.28515625" style="34" customWidth="1"/>
    <col min="15091" max="15094" width="0" style="34" hidden="1" customWidth="1"/>
    <col min="15095" max="15095" width="9.140625" style="34" customWidth="1"/>
    <col min="15096" max="15096" width="11.28515625" style="34" customWidth="1"/>
    <col min="15097" max="15097" width="13.42578125" style="34" customWidth="1"/>
    <col min="15098" max="15100" width="10.28515625" style="34" customWidth="1"/>
    <col min="15101" max="15332" width="9.140625" style="34" customWidth="1"/>
    <col min="15333" max="15335" width="6.85546875" style="34"/>
    <col min="15336" max="15336" width="11.7109375" style="34" customWidth="1"/>
    <col min="15337" max="15337" width="7.28515625" style="34" bestFit="1" customWidth="1"/>
    <col min="15338" max="15338" width="3.85546875" style="34" bestFit="1" customWidth="1"/>
    <col min="15339" max="15339" width="10.5703125" style="34" customWidth="1"/>
    <col min="15340" max="15340" width="7" style="34" customWidth="1"/>
    <col min="15341" max="15341" width="5.28515625" style="34" customWidth="1"/>
    <col min="15342" max="15342" width="8.140625" style="34" customWidth="1"/>
    <col min="15343" max="15343" width="5.5703125" style="34" customWidth="1"/>
    <col min="15344" max="15344" width="58.42578125" style="34" customWidth="1"/>
    <col min="15345" max="15345" width="8.28515625" style="34" customWidth="1"/>
    <col min="15346" max="15346" width="14.28515625" style="34" customWidth="1"/>
    <col min="15347" max="15350" width="0" style="34" hidden="1" customWidth="1"/>
    <col min="15351" max="15351" width="9.140625" style="34" customWidth="1"/>
    <col min="15352" max="15352" width="11.28515625" style="34" customWidth="1"/>
    <col min="15353" max="15353" width="13.42578125" style="34" customWidth="1"/>
    <col min="15354" max="15356" width="10.28515625" style="34" customWidth="1"/>
    <col min="15357" max="15588" width="9.140625" style="34" customWidth="1"/>
    <col min="15589" max="15591" width="6.85546875" style="34"/>
    <col min="15592" max="15592" width="11.7109375" style="34" customWidth="1"/>
    <col min="15593" max="15593" width="7.28515625" style="34" bestFit="1" customWidth="1"/>
    <col min="15594" max="15594" width="3.85546875" style="34" bestFit="1" customWidth="1"/>
    <col min="15595" max="15595" width="10.5703125" style="34" customWidth="1"/>
    <col min="15596" max="15596" width="7" style="34" customWidth="1"/>
    <col min="15597" max="15597" width="5.28515625" style="34" customWidth="1"/>
    <col min="15598" max="15598" width="8.140625" style="34" customWidth="1"/>
    <col min="15599" max="15599" width="5.5703125" style="34" customWidth="1"/>
    <col min="15600" max="15600" width="58.42578125" style="34" customWidth="1"/>
    <col min="15601" max="15601" width="8.28515625" style="34" customWidth="1"/>
    <col min="15602" max="15602" width="14.28515625" style="34" customWidth="1"/>
    <col min="15603" max="15606" width="0" style="34" hidden="1" customWidth="1"/>
    <col min="15607" max="15607" width="9.140625" style="34" customWidth="1"/>
    <col min="15608" max="15608" width="11.28515625" style="34" customWidth="1"/>
    <col min="15609" max="15609" width="13.42578125" style="34" customWidth="1"/>
    <col min="15610" max="15612" width="10.28515625" style="34" customWidth="1"/>
    <col min="15613" max="15844" width="9.140625" style="34" customWidth="1"/>
    <col min="15845" max="15847" width="6.85546875" style="34"/>
    <col min="15848" max="15848" width="11.7109375" style="34" customWidth="1"/>
    <col min="15849" max="15849" width="7.28515625" style="34" bestFit="1" customWidth="1"/>
    <col min="15850" max="15850" width="3.85546875" style="34" bestFit="1" customWidth="1"/>
    <col min="15851" max="15851" width="10.5703125" style="34" customWidth="1"/>
    <col min="15852" max="15852" width="7" style="34" customWidth="1"/>
    <col min="15853" max="15853" width="5.28515625" style="34" customWidth="1"/>
    <col min="15854" max="15854" width="8.140625" style="34" customWidth="1"/>
    <col min="15855" max="15855" width="5.5703125" style="34" customWidth="1"/>
    <col min="15856" max="15856" width="58.42578125" style="34" customWidth="1"/>
    <col min="15857" max="15857" width="8.28515625" style="34" customWidth="1"/>
    <col min="15858" max="15858" width="14.28515625" style="34" customWidth="1"/>
    <col min="15859" max="15862" width="0" style="34" hidden="1" customWidth="1"/>
    <col min="15863" max="15863" width="9.140625" style="34" customWidth="1"/>
    <col min="15864" max="15864" width="11.28515625" style="34" customWidth="1"/>
    <col min="15865" max="15865" width="13.42578125" style="34" customWidth="1"/>
    <col min="15866" max="15868" width="10.28515625" style="34" customWidth="1"/>
    <col min="15869" max="16100" width="9.140625" style="34" customWidth="1"/>
    <col min="16101" max="16103" width="6.85546875" style="34"/>
    <col min="16104" max="16104" width="11.7109375" style="34" customWidth="1"/>
    <col min="16105" max="16105" width="7.28515625" style="34" bestFit="1" customWidth="1"/>
    <col min="16106" max="16106" width="3.85546875" style="34" bestFit="1" customWidth="1"/>
    <col min="16107" max="16107" width="10.5703125" style="34" customWidth="1"/>
    <col min="16108" max="16108" width="7" style="34" customWidth="1"/>
    <col min="16109" max="16109" width="5.28515625" style="34" customWidth="1"/>
    <col min="16110" max="16110" width="8.140625" style="34" customWidth="1"/>
    <col min="16111" max="16111" width="5.5703125" style="34" customWidth="1"/>
    <col min="16112" max="16112" width="58.42578125" style="34" customWidth="1"/>
    <col min="16113" max="16113" width="8.28515625" style="34" customWidth="1"/>
    <col min="16114" max="16114" width="14.28515625" style="34" customWidth="1"/>
    <col min="16115" max="16118" width="0" style="34" hidden="1" customWidth="1"/>
    <col min="16119" max="16119" width="9.140625" style="34" customWidth="1"/>
    <col min="16120" max="16120" width="11.28515625" style="34" customWidth="1"/>
    <col min="16121" max="16121" width="13.42578125" style="34" customWidth="1"/>
    <col min="16122" max="16124" width="10.28515625" style="34" customWidth="1"/>
    <col min="16125" max="16356" width="9.140625" style="34" customWidth="1"/>
    <col min="16357" max="16384" width="6.85546875" style="34"/>
  </cols>
  <sheetData>
    <row r="1" spans="1:230" ht="15.75" customHeight="1" thickBot="1" x14ac:dyDescent="0.3">
      <c r="A1" s="88" t="s">
        <v>12881</v>
      </c>
      <c r="C1" s="88"/>
      <c r="D1" s="36"/>
      <c r="I1" s="176"/>
      <c r="K1" s="91"/>
      <c r="L1" s="163"/>
      <c r="M1" s="24"/>
    </row>
    <row r="2" spans="1:230" s="131" customFormat="1" ht="32.25" thickBot="1" x14ac:dyDescent="0.3">
      <c r="A2" s="254" t="s">
        <v>0</v>
      </c>
      <c r="B2" s="255" t="s">
        <v>1</v>
      </c>
      <c r="C2" s="186" t="s">
        <v>2</v>
      </c>
      <c r="D2" s="256" t="s">
        <v>3</v>
      </c>
      <c r="E2" s="255" t="s">
        <v>4</v>
      </c>
      <c r="F2" s="186" t="s">
        <v>2</v>
      </c>
      <c r="G2" s="187" t="s">
        <v>5</v>
      </c>
      <c r="H2" s="257" t="s">
        <v>12749</v>
      </c>
      <c r="I2" s="189" t="s">
        <v>6</v>
      </c>
      <c r="J2" s="188" t="s">
        <v>7</v>
      </c>
      <c r="K2" s="189" t="s">
        <v>8</v>
      </c>
      <c r="L2" s="282"/>
      <c r="M2" s="283"/>
      <c r="N2" s="178"/>
    </row>
    <row r="3" spans="1:230" s="1" customFormat="1" ht="18" customHeight="1" x14ac:dyDescent="0.25">
      <c r="A3" s="184" t="s">
        <v>6868</v>
      </c>
      <c r="B3" s="71" t="str">
        <f t="shared" ref="B3:B34" si="0">HYPERLINK(CONCATENATE("http://www.scimagojr.com/journalsearch.php?q=",A3),"SCimago")</f>
        <v>SCimago</v>
      </c>
      <c r="C3" s="165"/>
      <c r="D3" s="170" t="s">
        <v>6869</v>
      </c>
      <c r="E3" s="71" t="str">
        <f t="shared" ref="E3:E8" si="1">HYPERLINK(CONCATENATE("http://www.scimagojr.com/journalsearch.php?q=",D3),"SCimago")</f>
        <v>SCimago</v>
      </c>
      <c r="F3" s="165"/>
      <c r="G3" s="63" t="s">
        <v>7986</v>
      </c>
      <c r="H3" s="185" t="s">
        <v>13</v>
      </c>
      <c r="I3" s="62" t="s">
        <v>8082</v>
      </c>
      <c r="J3" s="61"/>
      <c r="K3" s="62"/>
      <c r="L3" s="92"/>
      <c r="M3" s="162"/>
      <c r="N3" s="24"/>
    </row>
    <row r="4" spans="1:230" s="1" customFormat="1" ht="18" customHeight="1" x14ac:dyDescent="0.25">
      <c r="A4" s="15" t="s">
        <v>6927</v>
      </c>
      <c r="B4" s="3" t="str">
        <f t="shared" si="0"/>
        <v>SCimago</v>
      </c>
      <c r="C4" s="16"/>
      <c r="D4" s="15" t="s">
        <v>6927</v>
      </c>
      <c r="E4" s="3" t="str">
        <f t="shared" si="1"/>
        <v>SCimago</v>
      </c>
      <c r="F4" s="16"/>
      <c r="G4" s="16" t="s">
        <v>7986</v>
      </c>
      <c r="H4" s="19" t="s">
        <v>13</v>
      </c>
      <c r="I4" s="22" t="s">
        <v>9082</v>
      </c>
      <c r="J4" s="16"/>
      <c r="K4" s="18"/>
      <c r="L4" s="264"/>
      <c r="M4" s="162"/>
      <c r="N4" s="24"/>
    </row>
    <row r="5" spans="1:230" s="1" customFormat="1" ht="18" customHeight="1" x14ac:dyDescent="0.25">
      <c r="A5" s="2" t="s">
        <v>125</v>
      </c>
      <c r="B5" s="3" t="str">
        <f t="shared" si="0"/>
        <v>SCimago</v>
      </c>
      <c r="C5" s="4"/>
      <c r="D5" s="5" t="s">
        <v>126</v>
      </c>
      <c r="E5" s="3" t="str">
        <f t="shared" si="1"/>
        <v>SCimago</v>
      </c>
      <c r="F5" s="4"/>
      <c r="G5" s="16" t="s">
        <v>7986</v>
      </c>
      <c r="H5" s="6" t="s">
        <v>13</v>
      </c>
      <c r="I5" s="7" t="s">
        <v>127</v>
      </c>
      <c r="J5" s="8"/>
      <c r="K5" s="7"/>
      <c r="L5" s="92"/>
      <c r="M5" s="162"/>
      <c r="N5" s="24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</row>
    <row r="6" spans="1:230" s="1" customFormat="1" ht="18" customHeight="1" x14ac:dyDescent="0.25">
      <c r="A6" s="2" t="s">
        <v>1071</v>
      </c>
      <c r="B6" s="3" t="str">
        <f t="shared" si="0"/>
        <v>SCimago</v>
      </c>
      <c r="C6" s="4"/>
      <c r="D6" s="13" t="s">
        <v>1072</v>
      </c>
      <c r="E6" s="3" t="str">
        <f t="shared" si="1"/>
        <v>SCimago</v>
      </c>
      <c r="F6" s="4"/>
      <c r="G6" s="16" t="s">
        <v>7986</v>
      </c>
      <c r="H6" s="6" t="s">
        <v>13</v>
      </c>
      <c r="I6" s="7" t="s">
        <v>1073</v>
      </c>
      <c r="J6" s="8"/>
      <c r="K6" s="7"/>
      <c r="L6" s="92"/>
      <c r="M6" s="162"/>
      <c r="N6" s="24"/>
    </row>
    <row r="7" spans="1:230" s="1" customFormat="1" ht="18" customHeight="1" x14ac:dyDescent="0.25">
      <c r="A7" s="2" t="s">
        <v>6923</v>
      </c>
      <c r="B7" s="3" t="str">
        <f t="shared" si="0"/>
        <v>SCimago</v>
      </c>
      <c r="C7" s="4"/>
      <c r="D7" s="13" t="s">
        <v>6924</v>
      </c>
      <c r="E7" s="3" t="str">
        <f t="shared" si="1"/>
        <v>SCimago</v>
      </c>
      <c r="F7" s="4"/>
      <c r="G7" s="16" t="s">
        <v>7986</v>
      </c>
      <c r="H7" s="6" t="s">
        <v>13</v>
      </c>
      <c r="I7" s="7" t="s">
        <v>8121</v>
      </c>
      <c r="J7" s="8"/>
      <c r="K7" s="7"/>
      <c r="L7" s="92"/>
      <c r="M7" s="162"/>
      <c r="N7" s="24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</row>
    <row r="8" spans="1:230" s="1" customFormat="1" ht="18" customHeight="1" x14ac:dyDescent="0.25">
      <c r="A8" s="2" t="s">
        <v>6820</v>
      </c>
      <c r="B8" s="3" t="str">
        <f t="shared" si="0"/>
        <v>SCimago</v>
      </c>
      <c r="C8" s="4"/>
      <c r="D8" s="5" t="s">
        <v>9059</v>
      </c>
      <c r="E8" s="3" t="str">
        <f t="shared" si="1"/>
        <v>SCimago</v>
      </c>
      <c r="F8" s="4"/>
      <c r="G8" s="16" t="s">
        <v>7986</v>
      </c>
      <c r="H8" s="6" t="s">
        <v>13</v>
      </c>
      <c r="I8" s="7" t="s">
        <v>8050</v>
      </c>
      <c r="J8" s="8"/>
      <c r="K8" s="7"/>
      <c r="L8" s="92"/>
      <c r="M8" s="162"/>
      <c r="N8" s="24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</row>
    <row r="9" spans="1:230" s="1" customFormat="1" ht="18" customHeight="1" x14ac:dyDescent="0.25">
      <c r="A9" s="2" t="s">
        <v>6875</v>
      </c>
      <c r="B9" s="3" t="str">
        <f t="shared" si="0"/>
        <v>SCimago</v>
      </c>
      <c r="C9" s="4"/>
      <c r="D9" s="13"/>
      <c r="E9" s="3"/>
      <c r="F9" s="4"/>
      <c r="G9" s="16" t="s">
        <v>7986</v>
      </c>
      <c r="H9" s="6" t="s">
        <v>13</v>
      </c>
      <c r="I9" s="7" t="s">
        <v>8086</v>
      </c>
      <c r="J9" s="8"/>
      <c r="K9" s="7"/>
      <c r="L9" s="92"/>
      <c r="M9" s="162"/>
      <c r="N9" s="24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</row>
    <row r="10" spans="1:230" s="1" customFormat="1" ht="18" customHeight="1" x14ac:dyDescent="0.25">
      <c r="A10" s="2" t="s">
        <v>1465</v>
      </c>
      <c r="B10" s="3" t="str">
        <f t="shared" si="0"/>
        <v>SCimago</v>
      </c>
      <c r="C10" s="4"/>
      <c r="D10" s="13" t="s">
        <v>1466</v>
      </c>
      <c r="E10" s="3" t="str">
        <f t="shared" ref="E10:E17" si="2">HYPERLINK(CONCATENATE("http://www.scimagojr.com/journalsearch.php?q=",D10),"SCimago")</f>
        <v>SCimago</v>
      </c>
      <c r="F10" s="4"/>
      <c r="G10" s="16" t="s">
        <v>7986</v>
      </c>
      <c r="H10" s="6" t="s">
        <v>13</v>
      </c>
      <c r="I10" s="14" t="s">
        <v>1467</v>
      </c>
      <c r="J10" s="8"/>
      <c r="K10" s="7"/>
      <c r="L10" s="92"/>
      <c r="M10" s="162"/>
      <c r="N10" s="24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</row>
    <row r="11" spans="1:230" s="1" customFormat="1" ht="18" customHeight="1" x14ac:dyDescent="0.25">
      <c r="A11" s="2" t="s">
        <v>429</v>
      </c>
      <c r="B11" s="3" t="str">
        <f t="shared" si="0"/>
        <v>SCimago</v>
      </c>
      <c r="C11" s="4"/>
      <c r="D11" s="5" t="s">
        <v>430</v>
      </c>
      <c r="E11" s="3" t="str">
        <f t="shared" si="2"/>
        <v>SCimago</v>
      </c>
      <c r="F11" s="4"/>
      <c r="G11" s="16" t="s">
        <v>7986</v>
      </c>
      <c r="H11" s="6" t="s">
        <v>13</v>
      </c>
      <c r="I11" s="7" t="s">
        <v>431</v>
      </c>
      <c r="J11" s="8"/>
      <c r="K11" s="7"/>
      <c r="L11" s="92"/>
      <c r="M11" s="162"/>
      <c r="N11" s="24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</row>
    <row r="12" spans="1:230" s="1" customFormat="1" ht="18" customHeight="1" x14ac:dyDescent="0.25">
      <c r="A12" s="2" t="s">
        <v>6755</v>
      </c>
      <c r="B12" s="3" t="str">
        <f t="shared" si="0"/>
        <v>SCimago</v>
      </c>
      <c r="C12" s="4"/>
      <c r="D12" s="5" t="s">
        <v>6756</v>
      </c>
      <c r="E12" s="3" t="str">
        <f t="shared" si="2"/>
        <v>SCimago</v>
      </c>
      <c r="F12" s="4"/>
      <c r="G12" s="16" t="s">
        <v>7986</v>
      </c>
      <c r="H12" s="6" t="s">
        <v>13</v>
      </c>
      <c r="I12" s="7" t="s">
        <v>8007</v>
      </c>
      <c r="J12" s="8"/>
      <c r="K12" s="7"/>
      <c r="L12" s="92"/>
      <c r="M12" s="162"/>
      <c r="N12" s="24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</row>
    <row r="13" spans="1:230" s="1" customFormat="1" ht="18" customHeight="1" x14ac:dyDescent="0.25">
      <c r="A13" s="2" t="s">
        <v>511</v>
      </c>
      <c r="B13" s="3" t="str">
        <f t="shared" si="0"/>
        <v>SCimago</v>
      </c>
      <c r="C13" s="4"/>
      <c r="D13" s="13" t="s">
        <v>512</v>
      </c>
      <c r="E13" s="3" t="str">
        <f t="shared" si="2"/>
        <v>SCimago</v>
      </c>
      <c r="F13" s="4"/>
      <c r="G13" s="16" t="s">
        <v>7986</v>
      </c>
      <c r="H13" s="6" t="s">
        <v>13</v>
      </c>
      <c r="I13" s="7" t="s">
        <v>513</v>
      </c>
      <c r="J13" s="8"/>
      <c r="K13" s="7"/>
      <c r="L13" s="92"/>
      <c r="M13" s="162"/>
      <c r="N13" s="24"/>
    </row>
    <row r="14" spans="1:230" s="77" customFormat="1" ht="18" customHeight="1" x14ac:dyDescent="0.25">
      <c r="A14" s="2" t="s">
        <v>6818</v>
      </c>
      <c r="B14" s="3" t="str">
        <f t="shared" si="0"/>
        <v>SCimago</v>
      </c>
      <c r="C14" s="4"/>
      <c r="D14" s="13" t="s">
        <v>6819</v>
      </c>
      <c r="E14" s="3" t="str">
        <f t="shared" si="2"/>
        <v>SCimago</v>
      </c>
      <c r="F14" s="4"/>
      <c r="G14" s="16" t="s">
        <v>7986</v>
      </c>
      <c r="H14" s="6" t="s">
        <v>13</v>
      </c>
      <c r="I14" s="7" t="s">
        <v>8049</v>
      </c>
      <c r="J14" s="8"/>
      <c r="K14" s="7"/>
      <c r="L14" s="92"/>
      <c r="M14" s="162"/>
      <c r="N14" s="24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</row>
    <row r="15" spans="1:230" s="1" customFormat="1" ht="18" customHeight="1" x14ac:dyDescent="0.25">
      <c r="A15" s="15" t="s">
        <v>6948</v>
      </c>
      <c r="B15" s="3" t="str">
        <f t="shared" si="0"/>
        <v>SCimago</v>
      </c>
      <c r="C15" s="16"/>
      <c r="D15" s="15" t="s">
        <v>9061</v>
      </c>
      <c r="E15" s="3" t="str">
        <f t="shared" si="2"/>
        <v>SCimago</v>
      </c>
      <c r="F15" s="16"/>
      <c r="G15" s="16" t="s">
        <v>7986</v>
      </c>
      <c r="H15" s="19" t="s">
        <v>13</v>
      </c>
      <c r="I15" s="22" t="s">
        <v>8139</v>
      </c>
      <c r="J15" s="16"/>
      <c r="K15" s="18"/>
      <c r="L15" s="264"/>
      <c r="M15" s="162"/>
      <c r="N15" s="24"/>
    </row>
    <row r="16" spans="1:230" s="1" customFormat="1" ht="18" customHeight="1" x14ac:dyDescent="0.25">
      <c r="A16" s="15" t="s">
        <v>1783</v>
      </c>
      <c r="B16" s="3" t="str">
        <f t="shared" si="0"/>
        <v>SCimago</v>
      </c>
      <c r="C16" s="16"/>
      <c r="D16" s="15" t="s">
        <v>1784</v>
      </c>
      <c r="E16" s="3" t="str">
        <f t="shared" si="2"/>
        <v>SCimago</v>
      </c>
      <c r="F16" s="16"/>
      <c r="G16" s="16" t="s">
        <v>7986</v>
      </c>
      <c r="H16" s="19" t="s">
        <v>13</v>
      </c>
      <c r="I16" s="22" t="s">
        <v>1785</v>
      </c>
      <c r="J16" s="16"/>
      <c r="K16" s="18"/>
      <c r="L16" s="264"/>
      <c r="M16" s="162"/>
      <c r="N16" s="24"/>
    </row>
    <row r="17" spans="1:230" s="1" customFormat="1" ht="18" customHeight="1" x14ac:dyDescent="0.25">
      <c r="A17" s="2" t="s">
        <v>6900</v>
      </c>
      <c r="B17" s="3" t="str">
        <f t="shared" si="0"/>
        <v>SCimago</v>
      </c>
      <c r="C17" s="4"/>
      <c r="D17" s="13" t="s">
        <v>6901</v>
      </c>
      <c r="E17" s="3" t="str">
        <f t="shared" si="2"/>
        <v>SCimago</v>
      </c>
      <c r="F17" s="4"/>
      <c r="G17" s="16" t="s">
        <v>7986</v>
      </c>
      <c r="H17" s="6" t="s">
        <v>13</v>
      </c>
      <c r="I17" s="7" t="s">
        <v>8102</v>
      </c>
      <c r="J17" s="8"/>
      <c r="K17" s="7"/>
      <c r="L17" s="92"/>
      <c r="M17" s="162"/>
      <c r="N17" s="24"/>
    </row>
    <row r="18" spans="1:230" s="1" customFormat="1" ht="18" customHeight="1" x14ac:dyDescent="0.25">
      <c r="A18" s="2" t="s">
        <v>6904</v>
      </c>
      <c r="B18" s="3" t="str">
        <f t="shared" si="0"/>
        <v>SCimago</v>
      </c>
      <c r="C18" s="4"/>
      <c r="D18" s="13"/>
      <c r="E18" s="3"/>
      <c r="F18" s="4"/>
      <c r="G18" s="16" t="s">
        <v>7986</v>
      </c>
      <c r="H18" s="6" t="s">
        <v>13</v>
      </c>
      <c r="I18" s="7" t="s">
        <v>8105</v>
      </c>
      <c r="J18" s="8"/>
      <c r="K18" s="7"/>
      <c r="L18" s="92"/>
      <c r="M18" s="162"/>
      <c r="N18" s="24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</row>
    <row r="19" spans="1:230" s="1" customFormat="1" ht="18" customHeight="1" x14ac:dyDescent="0.25">
      <c r="A19" s="2" t="s">
        <v>6776</v>
      </c>
      <c r="B19" s="3" t="str">
        <f t="shared" si="0"/>
        <v>SCimago</v>
      </c>
      <c r="C19" s="4"/>
      <c r="D19" s="5" t="s">
        <v>6777</v>
      </c>
      <c r="E19" s="3" t="str">
        <f>HYPERLINK(CONCATENATE("http://www.scimagojr.com/journalsearch.php?q=",D19),"SCimago")</f>
        <v>SCimago</v>
      </c>
      <c r="F19" s="4"/>
      <c r="G19" s="16" t="s">
        <v>7986</v>
      </c>
      <c r="H19" s="6" t="s">
        <v>13</v>
      </c>
      <c r="I19" s="7" t="s">
        <v>8020</v>
      </c>
      <c r="J19" s="8"/>
      <c r="K19" s="7"/>
      <c r="L19" s="92"/>
      <c r="M19" s="162"/>
      <c r="N19" s="24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</row>
    <row r="20" spans="1:230" s="1" customFormat="1" ht="18" customHeight="1" x14ac:dyDescent="0.25">
      <c r="A20" s="15" t="s">
        <v>7251</v>
      </c>
      <c r="B20" s="3" t="str">
        <f t="shared" si="0"/>
        <v>SCimago</v>
      </c>
      <c r="C20" s="16"/>
      <c r="D20" s="15"/>
      <c r="E20" s="3"/>
      <c r="F20" s="16"/>
      <c r="G20" s="16" t="s">
        <v>7986</v>
      </c>
      <c r="H20" s="23" t="s">
        <v>32</v>
      </c>
      <c r="I20" s="18" t="s">
        <v>8355</v>
      </c>
      <c r="J20" s="16"/>
      <c r="K20" s="18"/>
      <c r="L20" s="92"/>
      <c r="M20" s="162"/>
      <c r="N20" s="24"/>
    </row>
    <row r="21" spans="1:230" s="1" customFormat="1" ht="18" customHeight="1" x14ac:dyDescent="0.25">
      <c r="A21" s="2" t="s">
        <v>7229</v>
      </c>
      <c r="B21" s="3" t="str">
        <f t="shared" si="0"/>
        <v>SCimago</v>
      </c>
      <c r="C21" s="4"/>
      <c r="D21" s="13"/>
      <c r="E21" s="3"/>
      <c r="F21" s="4"/>
      <c r="G21" s="16" t="s">
        <v>7986</v>
      </c>
      <c r="H21" s="6" t="s">
        <v>32</v>
      </c>
      <c r="I21" s="14" t="s">
        <v>9089</v>
      </c>
      <c r="J21" s="8"/>
      <c r="K21" s="7"/>
      <c r="L21" s="92"/>
      <c r="M21" s="162"/>
      <c r="N21" s="24"/>
    </row>
    <row r="22" spans="1:230" s="1" customFormat="1" ht="18" customHeight="1" x14ac:dyDescent="0.25">
      <c r="A22" s="2" t="s">
        <v>9028</v>
      </c>
      <c r="B22" s="3" t="str">
        <f t="shared" si="0"/>
        <v>SCimago</v>
      </c>
      <c r="C22" s="4"/>
      <c r="D22" s="13"/>
      <c r="E22" s="3"/>
      <c r="F22" s="4"/>
      <c r="G22" s="16" t="s">
        <v>7986</v>
      </c>
      <c r="H22" s="6" t="s">
        <v>32</v>
      </c>
      <c r="I22" s="14" t="s">
        <v>8310</v>
      </c>
      <c r="J22" s="8"/>
      <c r="K22" s="7"/>
      <c r="L22" s="92"/>
      <c r="M22" s="162"/>
      <c r="N22" s="24"/>
    </row>
    <row r="23" spans="1:230" s="1" customFormat="1" ht="18" customHeight="1" x14ac:dyDescent="0.25">
      <c r="A23" s="15" t="s">
        <v>7239</v>
      </c>
      <c r="B23" s="3" t="str">
        <f t="shared" si="0"/>
        <v>SCimago</v>
      </c>
      <c r="C23" s="16"/>
      <c r="D23" s="15"/>
      <c r="E23" s="3"/>
      <c r="F23" s="16"/>
      <c r="G23" s="16" t="s">
        <v>7986</v>
      </c>
      <c r="H23" s="23" t="s">
        <v>32</v>
      </c>
      <c r="I23" s="18" t="s">
        <v>8334</v>
      </c>
      <c r="J23" s="16"/>
      <c r="K23" s="18"/>
      <c r="L23" s="92"/>
      <c r="M23" s="162"/>
      <c r="N23" s="24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</row>
    <row r="24" spans="1:230" s="1" customFormat="1" ht="18" customHeight="1" x14ac:dyDescent="0.25">
      <c r="A24" s="2" t="s">
        <v>9027</v>
      </c>
      <c r="B24" s="3" t="str">
        <f t="shared" si="0"/>
        <v>SCimago</v>
      </c>
      <c r="C24" s="4"/>
      <c r="D24" s="13"/>
      <c r="E24" s="3"/>
      <c r="F24" s="4"/>
      <c r="G24" s="16" t="s">
        <v>7986</v>
      </c>
      <c r="H24" s="6" t="s">
        <v>32</v>
      </c>
      <c r="I24" s="14" t="s">
        <v>9086</v>
      </c>
      <c r="J24" s="8"/>
      <c r="K24" s="7"/>
      <c r="L24" s="92"/>
      <c r="M24" s="162"/>
      <c r="N24" s="24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</row>
    <row r="25" spans="1:230" s="1" customFormat="1" ht="18" customHeight="1" x14ac:dyDescent="0.25">
      <c r="A25" s="2" t="s">
        <v>7207</v>
      </c>
      <c r="B25" s="3" t="str">
        <f t="shared" si="0"/>
        <v>SCimago</v>
      </c>
      <c r="C25" s="4"/>
      <c r="D25" s="13" t="s">
        <v>9066</v>
      </c>
      <c r="E25" s="3" t="str">
        <f>HYPERLINK(CONCATENATE("http://www.scimagojr.com/journalsearch.php?q=",D25),"SCimago")</f>
        <v>SCimago</v>
      </c>
      <c r="F25" s="4"/>
      <c r="G25" s="16" t="s">
        <v>7986</v>
      </c>
      <c r="H25" s="6" t="s">
        <v>32</v>
      </c>
      <c r="I25" s="14" t="s">
        <v>8491</v>
      </c>
      <c r="J25" s="8"/>
      <c r="K25" s="7"/>
      <c r="L25" s="92"/>
      <c r="M25" s="162"/>
      <c r="N25" s="24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</row>
    <row r="26" spans="1:230" s="1" customFormat="1" ht="18" customHeight="1" x14ac:dyDescent="0.25">
      <c r="A26" s="2" t="s">
        <v>7166</v>
      </c>
      <c r="B26" s="3" t="str">
        <f t="shared" si="0"/>
        <v>SCimago</v>
      </c>
      <c r="C26" s="4"/>
      <c r="D26" s="13" t="s">
        <v>7126</v>
      </c>
      <c r="E26" s="3" t="str">
        <f>HYPERLINK(CONCATENATE("http://www.scimagojr.com/journalsearch.php?q=",D26),"SCimago")</f>
        <v>SCimago</v>
      </c>
      <c r="F26" s="4"/>
      <c r="G26" s="16" t="s">
        <v>7986</v>
      </c>
      <c r="H26" s="6" t="s">
        <v>32</v>
      </c>
      <c r="I26" s="7" t="s">
        <v>9083</v>
      </c>
      <c r="J26" s="8"/>
      <c r="K26" s="7"/>
      <c r="L26" s="92"/>
      <c r="M26" s="162"/>
      <c r="N26" s="24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</row>
    <row r="27" spans="1:230" s="1" customFormat="1" ht="18" customHeight="1" x14ac:dyDescent="0.25">
      <c r="A27" s="2" t="s">
        <v>6943</v>
      </c>
      <c r="B27" s="3" t="str">
        <f t="shared" si="0"/>
        <v>SCimago</v>
      </c>
      <c r="C27" s="4"/>
      <c r="D27" s="14" t="s">
        <v>9060</v>
      </c>
      <c r="E27" s="3" t="str">
        <f>HYPERLINK(CONCATENATE("http://www.scimagojr.com/journalsearch.php?q=",D27),"SCimago")</f>
        <v>SCimago</v>
      </c>
      <c r="F27" s="4"/>
      <c r="G27" s="16" t="s">
        <v>7986</v>
      </c>
      <c r="H27" s="6" t="s">
        <v>32</v>
      </c>
      <c r="I27" s="7" t="s">
        <v>8135</v>
      </c>
      <c r="J27" s="8"/>
      <c r="K27" s="7"/>
      <c r="L27" s="92"/>
      <c r="M27" s="162"/>
      <c r="N27" s="24"/>
    </row>
    <row r="28" spans="1:230" s="1" customFormat="1" ht="18" customHeight="1" x14ac:dyDescent="0.25">
      <c r="A28" s="2" t="s">
        <v>7210</v>
      </c>
      <c r="B28" s="3" t="str">
        <f t="shared" si="0"/>
        <v>SCimago</v>
      </c>
      <c r="C28" s="4"/>
      <c r="D28" s="13"/>
      <c r="E28" s="3"/>
      <c r="F28" s="4"/>
      <c r="G28" s="16" t="s">
        <v>7986</v>
      </c>
      <c r="H28" s="6" t="s">
        <v>32</v>
      </c>
      <c r="I28" s="14" t="s">
        <v>9087</v>
      </c>
      <c r="J28" s="8"/>
      <c r="K28" s="7"/>
      <c r="L28" s="92"/>
      <c r="M28" s="162"/>
      <c r="N28" s="24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</row>
    <row r="29" spans="1:230" s="1" customFormat="1" ht="18" customHeight="1" x14ac:dyDescent="0.25">
      <c r="A29" s="2" t="s">
        <v>7332</v>
      </c>
      <c r="B29" s="3" t="str">
        <f t="shared" si="0"/>
        <v>SCimago</v>
      </c>
      <c r="C29" s="4"/>
      <c r="D29" s="13"/>
      <c r="E29" s="3"/>
      <c r="F29" s="4"/>
      <c r="G29" s="16" t="s">
        <v>7986</v>
      </c>
      <c r="H29" s="6" t="s">
        <v>32</v>
      </c>
      <c r="I29" s="14" t="s">
        <v>8425</v>
      </c>
      <c r="J29" s="8"/>
      <c r="K29" s="7"/>
      <c r="L29" s="264"/>
      <c r="M29" s="162"/>
      <c r="N29" s="24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</row>
    <row r="30" spans="1:230" s="1" customFormat="1" ht="18" customHeight="1" x14ac:dyDescent="0.25">
      <c r="A30" s="15" t="s">
        <v>7276</v>
      </c>
      <c r="B30" s="3" t="str">
        <f t="shared" si="0"/>
        <v>SCimago</v>
      </c>
      <c r="C30" s="16"/>
      <c r="D30" s="15"/>
      <c r="E30" s="3"/>
      <c r="F30" s="16"/>
      <c r="G30" s="16" t="s">
        <v>7986</v>
      </c>
      <c r="H30" s="19" t="s">
        <v>32</v>
      </c>
      <c r="I30" s="22" t="s">
        <v>8364</v>
      </c>
      <c r="J30" s="16"/>
      <c r="K30" s="18"/>
      <c r="L30" s="264"/>
      <c r="M30" s="162"/>
      <c r="N30" s="24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</row>
    <row r="31" spans="1:230" s="1" customFormat="1" ht="18" customHeight="1" x14ac:dyDescent="0.25">
      <c r="A31" s="2" t="s">
        <v>2835</v>
      </c>
      <c r="B31" s="3" t="str">
        <f t="shared" si="0"/>
        <v>SCimago</v>
      </c>
      <c r="C31" s="4"/>
      <c r="D31" s="13" t="s">
        <v>2836</v>
      </c>
      <c r="E31" s="3" t="str">
        <f>HYPERLINK(CONCATENATE("http://www.scimagojr.com/journalsearch.php?q=",D31),"SCimago")</f>
        <v>SCimago</v>
      </c>
      <c r="F31" s="4"/>
      <c r="G31" s="16" t="s">
        <v>7986</v>
      </c>
      <c r="H31" s="6" t="s">
        <v>32</v>
      </c>
      <c r="I31" s="14" t="s">
        <v>2837</v>
      </c>
      <c r="J31" s="8"/>
      <c r="K31" s="7"/>
      <c r="L31" s="92"/>
      <c r="M31" s="162"/>
      <c r="N31" s="24"/>
    </row>
    <row r="32" spans="1:230" s="1" customFormat="1" ht="18" customHeight="1" x14ac:dyDescent="0.25">
      <c r="A32" s="2" t="s">
        <v>7240</v>
      </c>
      <c r="B32" s="3" t="str">
        <f t="shared" si="0"/>
        <v>SCimago</v>
      </c>
      <c r="C32" s="4"/>
      <c r="D32" s="13" t="s">
        <v>9068</v>
      </c>
      <c r="E32" s="3" t="str">
        <f>HYPERLINK(CONCATENATE("http://www.scimagojr.com/journalsearch.php?q=",D32),"SCimago")</f>
        <v>SCimago</v>
      </c>
      <c r="F32" s="4"/>
      <c r="G32" s="16" t="s">
        <v>7986</v>
      </c>
      <c r="H32" s="6" t="s">
        <v>32</v>
      </c>
      <c r="I32" s="14" t="s">
        <v>8509</v>
      </c>
      <c r="J32" s="8"/>
      <c r="K32" s="7"/>
      <c r="L32" s="92"/>
      <c r="M32" s="162"/>
      <c r="N32" s="24"/>
    </row>
    <row r="33" spans="1:230" s="1" customFormat="1" ht="18" customHeight="1" x14ac:dyDescent="0.25">
      <c r="A33" s="2" t="s">
        <v>7331</v>
      </c>
      <c r="B33" s="3" t="str">
        <f t="shared" si="0"/>
        <v>SCimago</v>
      </c>
      <c r="C33" s="4"/>
      <c r="D33" s="13" t="s">
        <v>9062</v>
      </c>
      <c r="E33" s="3" t="str">
        <f>HYPERLINK(CONCATENATE("http://www.scimagojr.com/journalsearch.php?q=",D33),"SCimago")</f>
        <v>SCimago</v>
      </c>
      <c r="F33" s="4"/>
      <c r="G33" s="16" t="s">
        <v>7986</v>
      </c>
      <c r="H33" s="6" t="s">
        <v>32</v>
      </c>
      <c r="I33" s="14" t="s">
        <v>8424</v>
      </c>
      <c r="J33" s="8"/>
      <c r="K33" s="7"/>
      <c r="L33" s="92"/>
      <c r="M33" s="162"/>
      <c r="N33" s="24"/>
    </row>
    <row r="34" spans="1:230" s="1" customFormat="1" ht="18" customHeight="1" x14ac:dyDescent="0.25">
      <c r="A34" s="2" t="s">
        <v>9030</v>
      </c>
      <c r="B34" s="3" t="str">
        <f t="shared" si="0"/>
        <v>SCimago</v>
      </c>
      <c r="C34" s="4"/>
      <c r="D34" s="13"/>
      <c r="E34" s="3"/>
      <c r="F34" s="4"/>
      <c r="G34" s="16" t="s">
        <v>7986</v>
      </c>
      <c r="H34" s="6" t="s">
        <v>32</v>
      </c>
      <c r="I34" s="14" t="s">
        <v>8383</v>
      </c>
      <c r="J34" s="8"/>
      <c r="K34" s="7"/>
      <c r="L34" s="92"/>
      <c r="M34" s="162"/>
      <c r="N34" s="24"/>
    </row>
    <row r="35" spans="1:230" s="1" customFormat="1" ht="18" customHeight="1" x14ac:dyDescent="0.25">
      <c r="A35" s="2" t="s">
        <v>7147</v>
      </c>
      <c r="B35" s="3" t="str">
        <f t="shared" ref="B35:B66" si="3">HYPERLINK(CONCATENATE("http://www.scimagojr.com/journalsearch.php?q=",A35),"SCimago")</f>
        <v>SCimago</v>
      </c>
      <c r="C35" s="4"/>
      <c r="D35" s="13" t="s">
        <v>9064</v>
      </c>
      <c r="E35" s="3" t="str">
        <f>HYPERLINK(CONCATENATE("http://www.scimagojr.com/journalsearch.php?q=",D35),"SCimago")</f>
        <v>SCimago</v>
      </c>
      <c r="F35" s="4"/>
      <c r="G35" s="16" t="s">
        <v>7986</v>
      </c>
      <c r="H35" s="6" t="s">
        <v>32</v>
      </c>
      <c r="I35" s="14" t="s">
        <v>8288</v>
      </c>
      <c r="J35" s="8"/>
      <c r="K35" s="7"/>
      <c r="L35" s="92"/>
      <c r="M35" s="162"/>
      <c r="N35" s="24"/>
    </row>
    <row r="36" spans="1:230" s="1" customFormat="1" ht="18" customHeight="1" x14ac:dyDescent="0.25">
      <c r="A36" s="2" t="s">
        <v>7127</v>
      </c>
      <c r="B36" s="3" t="str">
        <f t="shared" si="3"/>
        <v>SCimago</v>
      </c>
      <c r="C36" s="4"/>
      <c r="D36" s="13"/>
      <c r="E36" s="3"/>
      <c r="F36" s="4"/>
      <c r="G36" s="16" t="s">
        <v>7986</v>
      </c>
      <c r="H36" s="6" t="s">
        <v>32</v>
      </c>
      <c r="I36" s="14" t="s">
        <v>8275</v>
      </c>
      <c r="J36" s="8"/>
      <c r="K36" s="7"/>
      <c r="L36" s="92"/>
      <c r="M36" s="162"/>
      <c r="N36" s="24"/>
    </row>
    <row r="37" spans="1:230" s="1" customFormat="1" ht="18" customHeight="1" x14ac:dyDescent="0.25">
      <c r="A37" s="15" t="s">
        <v>7443</v>
      </c>
      <c r="B37" s="3" t="str">
        <f t="shared" si="3"/>
        <v>SCimago</v>
      </c>
      <c r="C37" s="16"/>
      <c r="D37" s="15" t="s">
        <v>9065</v>
      </c>
      <c r="E37" s="3" t="str">
        <f>HYPERLINK(CONCATENATE("http://www.scimagojr.com/journalsearch.php?q=",D37),"SCimago")</f>
        <v>SCimago</v>
      </c>
      <c r="F37" s="16"/>
      <c r="G37" s="16" t="s">
        <v>7986</v>
      </c>
      <c r="H37" s="23" t="s">
        <v>32</v>
      </c>
      <c r="I37" s="18" t="s">
        <v>8304</v>
      </c>
      <c r="J37" s="16"/>
      <c r="K37" s="18"/>
      <c r="L37" s="92"/>
      <c r="M37" s="162"/>
      <c r="N37" s="24"/>
    </row>
    <row r="38" spans="1:230" s="1" customFormat="1" ht="18" customHeight="1" x14ac:dyDescent="0.25">
      <c r="A38" s="2" t="s">
        <v>7149</v>
      </c>
      <c r="B38" s="3" t="str">
        <f t="shared" si="3"/>
        <v>SCimago</v>
      </c>
      <c r="C38" s="4"/>
      <c r="D38" s="13"/>
      <c r="E38" s="3"/>
      <c r="F38" s="4"/>
      <c r="G38" s="16" t="s">
        <v>7986</v>
      </c>
      <c r="H38" s="6" t="s">
        <v>32</v>
      </c>
      <c r="I38" s="14" t="s">
        <v>9085</v>
      </c>
      <c r="J38" s="8"/>
      <c r="K38" s="7"/>
      <c r="L38" s="92"/>
      <c r="M38" s="162"/>
      <c r="N38" s="24"/>
    </row>
    <row r="39" spans="1:230" s="1" customFormat="1" ht="18" customHeight="1" x14ac:dyDescent="0.25">
      <c r="A39" s="2" t="s">
        <v>9026</v>
      </c>
      <c r="B39" s="3" t="str">
        <f t="shared" si="3"/>
        <v>SCimago</v>
      </c>
      <c r="C39" s="4"/>
      <c r="D39" s="13" t="s">
        <v>9063</v>
      </c>
      <c r="E39" s="3" t="str">
        <f>HYPERLINK(CONCATENATE("http://www.scimagojr.com/journalsearch.php?q=",D39),"SCimago")</f>
        <v>SCimago</v>
      </c>
      <c r="F39" s="4"/>
      <c r="G39" s="16" t="s">
        <v>7986</v>
      </c>
      <c r="H39" s="6" t="s">
        <v>32</v>
      </c>
      <c r="I39" s="7" t="s">
        <v>9084</v>
      </c>
      <c r="J39" s="8"/>
      <c r="K39" s="7"/>
      <c r="L39" s="92"/>
      <c r="M39" s="162"/>
      <c r="N39" s="24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</row>
    <row r="40" spans="1:230" s="1" customFormat="1" ht="18" customHeight="1" x14ac:dyDescent="0.25">
      <c r="A40" s="2" t="s">
        <v>2938</v>
      </c>
      <c r="B40" s="3" t="str">
        <f t="shared" si="3"/>
        <v>SCimago</v>
      </c>
      <c r="C40" s="4"/>
      <c r="D40" s="13" t="s">
        <v>9067</v>
      </c>
      <c r="E40" s="3" t="str">
        <f>HYPERLINK(CONCATENATE("http://www.scimagojr.com/journalsearch.php?q=",D40),"SCimago")</f>
        <v>SCimago</v>
      </c>
      <c r="F40" s="4"/>
      <c r="G40" s="16" t="s">
        <v>7986</v>
      </c>
      <c r="H40" s="6" t="s">
        <v>32</v>
      </c>
      <c r="I40" s="14" t="s">
        <v>8332</v>
      </c>
      <c r="J40" s="8"/>
      <c r="K40" s="7"/>
      <c r="L40" s="92"/>
      <c r="M40" s="162"/>
      <c r="N40" s="24"/>
    </row>
    <row r="41" spans="1:230" s="1" customFormat="1" ht="18" customHeight="1" x14ac:dyDescent="0.25">
      <c r="A41" s="2" t="s">
        <v>1008</v>
      </c>
      <c r="B41" s="3" t="str">
        <f t="shared" si="3"/>
        <v>SCimago</v>
      </c>
      <c r="C41" s="4"/>
      <c r="D41" s="13" t="s">
        <v>1009</v>
      </c>
      <c r="E41" s="3" t="str">
        <f>HYPERLINK(CONCATENATE("http://www.scimagojr.com/journalsearch.php?q=",D41),"SCimago")</f>
        <v>SCimago</v>
      </c>
      <c r="F41" s="4"/>
      <c r="G41" s="16" t="s">
        <v>7986</v>
      </c>
      <c r="H41" s="6" t="s">
        <v>32</v>
      </c>
      <c r="I41" s="7" t="s">
        <v>1011</v>
      </c>
      <c r="J41" s="8"/>
      <c r="K41" s="7"/>
      <c r="L41" s="92"/>
      <c r="M41" s="162"/>
      <c r="N41" s="24"/>
    </row>
    <row r="42" spans="1:230" s="1" customFormat="1" ht="18" customHeight="1" x14ac:dyDescent="0.25">
      <c r="A42" s="15" t="s">
        <v>9029</v>
      </c>
      <c r="B42" s="3" t="str">
        <f t="shared" si="3"/>
        <v>SCimago</v>
      </c>
      <c r="C42" s="16"/>
      <c r="D42" s="15" t="s">
        <v>9069</v>
      </c>
      <c r="E42" s="3" t="str">
        <f>HYPERLINK(CONCATENATE("http://www.scimagojr.com/journalsearch.php?q=",D42),"SCimago")</f>
        <v>SCimago</v>
      </c>
      <c r="F42" s="16"/>
      <c r="G42" s="16" t="s">
        <v>7986</v>
      </c>
      <c r="H42" s="23" t="s">
        <v>32</v>
      </c>
      <c r="I42" s="18" t="s">
        <v>9088</v>
      </c>
      <c r="J42" s="16"/>
      <c r="K42" s="18"/>
      <c r="L42" s="92"/>
      <c r="M42" s="162"/>
      <c r="N42" s="24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</row>
    <row r="43" spans="1:230" s="1" customFormat="1" ht="18" customHeight="1" x14ac:dyDescent="0.25">
      <c r="A43" s="2" t="s">
        <v>3323</v>
      </c>
      <c r="B43" s="3" t="str">
        <f t="shared" si="3"/>
        <v>SCimago</v>
      </c>
      <c r="C43" s="4"/>
      <c r="D43" s="13"/>
      <c r="E43" s="3"/>
      <c r="F43" s="4"/>
      <c r="G43" s="16" t="s">
        <v>7986</v>
      </c>
      <c r="H43" s="6" t="s">
        <v>32</v>
      </c>
      <c r="I43" s="14" t="s">
        <v>3444</v>
      </c>
      <c r="J43" s="8"/>
      <c r="K43" s="7"/>
      <c r="L43" s="92"/>
      <c r="M43" s="162"/>
      <c r="N43" s="24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</row>
    <row r="44" spans="1:230" s="1" customFormat="1" ht="18" customHeight="1" x14ac:dyDescent="0.25">
      <c r="A44" s="2" t="s">
        <v>7579</v>
      </c>
      <c r="B44" s="3" t="str">
        <f t="shared" si="3"/>
        <v>SCimago</v>
      </c>
      <c r="C44" s="4"/>
      <c r="D44" s="13" t="s">
        <v>9071</v>
      </c>
      <c r="E44" s="3" t="str">
        <f>HYPERLINK(CONCATENATE("http://www.scimagojr.com/journalsearch.php?q=",D44),"SCimago")</f>
        <v>SCimago</v>
      </c>
      <c r="F44" s="4"/>
      <c r="G44" s="16" t="s">
        <v>7986</v>
      </c>
      <c r="H44" s="6" t="s">
        <v>39</v>
      </c>
      <c r="I44" s="14" t="s">
        <v>9094</v>
      </c>
      <c r="J44" s="8"/>
      <c r="K44" s="7"/>
      <c r="L44" s="92"/>
      <c r="M44" s="162"/>
      <c r="N44" s="24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</row>
    <row r="45" spans="1:230" s="1" customFormat="1" ht="18" customHeight="1" x14ac:dyDescent="0.25">
      <c r="A45" s="2" t="s">
        <v>9031</v>
      </c>
      <c r="B45" s="3" t="str">
        <f t="shared" si="3"/>
        <v>SCimago</v>
      </c>
      <c r="C45" s="4"/>
      <c r="D45" s="13" t="s">
        <v>7492</v>
      </c>
      <c r="E45" s="3" t="str">
        <f>HYPERLINK(CONCATENATE("http://www.scimagojr.com/journalsearch.php?q=",D45),"SCimago")</f>
        <v>SCimago</v>
      </c>
      <c r="F45" s="4"/>
      <c r="G45" s="16" t="s">
        <v>7986</v>
      </c>
      <c r="H45" s="6" t="s">
        <v>39</v>
      </c>
      <c r="I45" s="14" t="s">
        <v>8547</v>
      </c>
      <c r="J45" s="8"/>
      <c r="K45" s="7"/>
      <c r="L45" s="92"/>
      <c r="M45" s="162"/>
      <c r="N45" s="24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</row>
    <row r="46" spans="1:230" s="1" customFormat="1" ht="18" customHeight="1" x14ac:dyDescent="0.25">
      <c r="A46" s="2" t="s">
        <v>7556</v>
      </c>
      <c r="B46" s="3" t="str">
        <f t="shared" si="3"/>
        <v>SCimago</v>
      </c>
      <c r="C46" s="4"/>
      <c r="D46" s="13" t="s">
        <v>7686</v>
      </c>
      <c r="E46" s="3" t="str">
        <f>HYPERLINK(CONCATENATE("http://www.scimagojr.com/journalsearch.php?q=",D46),"SCimago")</f>
        <v>SCimago</v>
      </c>
      <c r="F46" s="4"/>
      <c r="G46" s="16" t="s">
        <v>7986</v>
      </c>
      <c r="H46" s="6" t="s">
        <v>39</v>
      </c>
      <c r="I46" s="14" t="s">
        <v>8691</v>
      </c>
      <c r="J46" s="8"/>
      <c r="K46" s="11"/>
      <c r="L46" s="92"/>
      <c r="M46" s="162"/>
      <c r="N46" s="24"/>
    </row>
    <row r="47" spans="1:230" s="1" customFormat="1" ht="18" customHeight="1" x14ac:dyDescent="0.25">
      <c r="A47" s="2" t="s">
        <v>9032</v>
      </c>
      <c r="B47" s="3" t="str">
        <f t="shared" si="3"/>
        <v>SCimago</v>
      </c>
      <c r="C47" s="4"/>
      <c r="D47" s="13"/>
      <c r="E47" s="3"/>
      <c r="F47" s="4"/>
      <c r="G47" s="16" t="s">
        <v>7986</v>
      </c>
      <c r="H47" s="6" t="s">
        <v>39</v>
      </c>
      <c r="I47" s="14" t="s">
        <v>9092</v>
      </c>
      <c r="J47" s="8"/>
      <c r="K47" s="7"/>
      <c r="L47" s="92"/>
      <c r="M47" s="162"/>
      <c r="N47" s="24"/>
    </row>
    <row r="48" spans="1:230" s="1" customFormat="1" ht="18" customHeight="1" x14ac:dyDescent="0.25">
      <c r="A48" s="2" t="s">
        <v>7309</v>
      </c>
      <c r="B48" s="3" t="str">
        <f t="shared" si="3"/>
        <v>SCimago</v>
      </c>
      <c r="C48" s="4"/>
      <c r="D48" s="13"/>
      <c r="E48" s="3"/>
      <c r="F48" s="4"/>
      <c r="G48" s="16" t="s">
        <v>7986</v>
      </c>
      <c r="H48" s="6" t="s">
        <v>39</v>
      </c>
      <c r="I48" s="14" t="s">
        <v>968</v>
      </c>
      <c r="J48" s="8"/>
      <c r="K48" s="7"/>
      <c r="L48" s="92"/>
      <c r="M48" s="162"/>
      <c r="N48" s="24"/>
    </row>
    <row r="49" spans="1:230" s="1" customFormat="1" ht="18" customHeight="1" x14ac:dyDescent="0.25">
      <c r="A49" s="2" t="s">
        <v>9034</v>
      </c>
      <c r="B49" s="3" t="str">
        <f t="shared" si="3"/>
        <v>SCimago</v>
      </c>
      <c r="C49" s="4"/>
      <c r="D49" s="15"/>
      <c r="E49" s="3"/>
      <c r="F49" s="4"/>
      <c r="G49" s="16" t="s">
        <v>7986</v>
      </c>
      <c r="H49" s="6" t="s">
        <v>39</v>
      </c>
      <c r="I49" s="14" t="s">
        <v>9095</v>
      </c>
      <c r="J49" s="8"/>
      <c r="K49" s="7"/>
      <c r="L49" s="92"/>
      <c r="M49" s="162"/>
      <c r="N49" s="24"/>
    </row>
    <row r="50" spans="1:230" s="1" customFormat="1" ht="18" customHeight="1" x14ac:dyDescent="0.25">
      <c r="A50" s="2" t="s">
        <v>7683</v>
      </c>
      <c r="B50" s="3" t="str">
        <f t="shared" si="3"/>
        <v>SCimago</v>
      </c>
      <c r="C50" s="4"/>
      <c r="D50" s="13" t="s">
        <v>9072</v>
      </c>
      <c r="E50" s="3" t="str">
        <f>HYPERLINK(CONCATENATE("http://www.scimagojr.com/journalsearch.php?q=",D50),"SCimago")</f>
        <v>SCimago</v>
      </c>
      <c r="F50" s="4"/>
      <c r="G50" s="16" t="s">
        <v>7986</v>
      </c>
      <c r="H50" s="6" t="s">
        <v>39</v>
      </c>
      <c r="I50" s="14" t="s">
        <v>8612</v>
      </c>
      <c r="J50" s="8"/>
      <c r="K50" s="7"/>
      <c r="L50" s="92"/>
      <c r="M50" s="162"/>
      <c r="N50" s="24"/>
    </row>
    <row r="51" spans="1:230" s="1" customFormat="1" ht="18" customHeight="1" x14ac:dyDescent="0.25">
      <c r="A51" s="2" t="s">
        <v>7565</v>
      </c>
      <c r="B51" s="3" t="str">
        <f t="shared" si="3"/>
        <v>SCimago</v>
      </c>
      <c r="C51" s="4"/>
      <c r="D51" s="13"/>
      <c r="E51" s="3"/>
      <c r="F51" s="4"/>
      <c r="G51" s="16" t="s">
        <v>7986</v>
      </c>
      <c r="H51" s="6" t="s">
        <v>39</v>
      </c>
      <c r="I51" s="14" t="s">
        <v>8570</v>
      </c>
      <c r="J51" s="8"/>
      <c r="K51" s="7"/>
      <c r="L51" s="92"/>
      <c r="M51" s="162"/>
      <c r="N51" s="24"/>
    </row>
    <row r="52" spans="1:230" s="1" customFormat="1" ht="18" customHeight="1" x14ac:dyDescent="0.25">
      <c r="A52" s="2" t="s">
        <v>7711</v>
      </c>
      <c r="B52" s="3" t="str">
        <f t="shared" si="3"/>
        <v>SCimago</v>
      </c>
      <c r="C52" s="4"/>
      <c r="D52" s="13"/>
      <c r="E52" s="3"/>
      <c r="F52" s="4"/>
      <c r="G52" s="16" t="s">
        <v>7986</v>
      </c>
      <c r="H52" s="6" t="s">
        <v>39</v>
      </c>
      <c r="I52" s="14" t="s">
        <v>8701</v>
      </c>
      <c r="J52" s="8"/>
      <c r="K52" s="7"/>
      <c r="L52" s="92"/>
      <c r="M52" s="162"/>
      <c r="N52" s="24"/>
    </row>
    <row r="53" spans="1:230" s="1" customFormat="1" ht="18" customHeight="1" x14ac:dyDescent="0.25">
      <c r="A53" s="2" t="s">
        <v>4739</v>
      </c>
      <c r="B53" s="3" t="str">
        <f t="shared" si="3"/>
        <v>SCimago</v>
      </c>
      <c r="C53" s="4"/>
      <c r="D53" s="13" t="s">
        <v>4267</v>
      </c>
      <c r="E53" s="3" t="str">
        <f>HYPERLINK(CONCATENATE("http://www.scimagojr.com/journalsearch.php?q=",D53),"SCimago")</f>
        <v>SCimago</v>
      </c>
      <c r="F53" s="4"/>
      <c r="G53" s="16" t="s">
        <v>7986</v>
      </c>
      <c r="H53" s="6" t="s">
        <v>39</v>
      </c>
      <c r="I53" s="14" t="s">
        <v>4268</v>
      </c>
      <c r="J53" s="8"/>
      <c r="K53" s="7"/>
      <c r="L53" s="92"/>
      <c r="M53" s="162"/>
      <c r="N53" s="24"/>
    </row>
    <row r="54" spans="1:230" s="1" customFormat="1" ht="18" customHeight="1" x14ac:dyDescent="0.25">
      <c r="A54" s="2" t="s">
        <v>7507</v>
      </c>
      <c r="B54" s="3" t="str">
        <f t="shared" si="3"/>
        <v>SCimago</v>
      </c>
      <c r="C54" s="4"/>
      <c r="D54" s="13"/>
      <c r="E54" s="3"/>
      <c r="F54" s="4"/>
      <c r="G54" s="16" t="s">
        <v>7986</v>
      </c>
      <c r="H54" s="6" t="s">
        <v>39</v>
      </c>
      <c r="I54" s="14" t="s">
        <v>8747</v>
      </c>
      <c r="J54" s="8"/>
      <c r="K54" s="7"/>
      <c r="L54" s="92"/>
      <c r="M54" s="162"/>
      <c r="N54" s="24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</row>
    <row r="55" spans="1:230" s="1" customFormat="1" ht="18" customHeight="1" x14ac:dyDescent="0.25">
      <c r="A55" s="2" t="s">
        <v>966</v>
      </c>
      <c r="B55" s="3" t="str">
        <f t="shared" si="3"/>
        <v>SCimago</v>
      </c>
      <c r="C55" s="4"/>
      <c r="D55" s="13" t="s">
        <v>9070</v>
      </c>
      <c r="E55" s="3" t="str">
        <f>HYPERLINK(CONCATENATE("http://www.scimagojr.com/journalsearch.php?q=",D55),"SCimago")</f>
        <v>SCimago</v>
      </c>
      <c r="F55" s="4"/>
      <c r="G55" s="16" t="s">
        <v>7986</v>
      </c>
      <c r="H55" s="6" t="s">
        <v>39</v>
      </c>
      <c r="I55" s="14" t="s">
        <v>8395</v>
      </c>
      <c r="J55" s="8"/>
      <c r="K55" s="7"/>
      <c r="L55" s="92"/>
      <c r="M55" s="162"/>
      <c r="N55" s="24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</row>
    <row r="56" spans="1:230" s="1" customFormat="1" ht="18" customHeight="1" x14ac:dyDescent="0.25">
      <c r="A56" s="2" t="s">
        <v>3442</v>
      </c>
      <c r="B56" s="3" t="str">
        <f t="shared" si="3"/>
        <v>SCimago</v>
      </c>
      <c r="C56" s="4"/>
      <c r="D56" s="13"/>
      <c r="E56" s="3"/>
      <c r="F56" s="4"/>
      <c r="G56" s="16" t="s">
        <v>7986</v>
      </c>
      <c r="H56" s="6" t="s">
        <v>39</v>
      </c>
      <c r="I56" s="14" t="s">
        <v>2939</v>
      </c>
      <c r="J56" s="8"/>
      <c r="K56" s="7"/>
      <c r="L56" s="264"/>
      <c r="M56" s="162"/>
      <c r="N56" s="24"/>
    </row>
    <row r="57" spans="1:230" s="1" customFormat="1" ht="18" customHeight="1" x14ac:dyDescent="0.25">
      <c r="A57" s="2" t="s">
        <v>5170</v>
      </c>
      <c r="B57" s="3" t="str">
        <f t="shared" si="3"/>
        <v>SCimago</v>
      </c>
      <c r="C57" s="4"/>
      <c r="D57" s="13" t="s">
        <v>9074</v>
      </c>
      <c r="E57" s="3" t="str">
        <f>HYPERLINK(CONCATENATE("http://www.scimagojr.com/journalsearch.php?q=",D57),"SCimago")</f>
        <v>SCimago</v>
      </c>
      <c r="F57" s="4"/>
      <c r="G57" s="16" t="s">
        <v>7986</v>
      </c>
      <c r="H57" s="6" t="s">
        <v>39</v>
      </c>
      <c r="I57" s="14" t="s">
        <v>9099</v>
      </c>
      <c r="J57" s="8"/>
      <c r="K57" s="11"/>
      <c r="L57" s="92"/>
      <c r="M57" s="162"/>
      <c r="N57" s="24"/>
    </row>
    <row r="58" spans="1:230" s="1" customFormat="1" ht="18" customHeight="1" x14ac:dyDescent="0.25">
      <c r="A58" s="2" t="s">
        <v>7491</v>
      </c>
      <c r="B58" s="3" t="str">
        <f t="shared" si="3"/>
        <v>SCimago</v>
      </c>
      <c r="C58" s="4"/>
      <c r="D58" s="13" t="s">
        <v>7557</v>
      </c>
      <c r="E58" s="3" t="str">
        <f>HYPERLINK(CONCATENATE("http://www.scimagojr.com/journalsearch.php?q=",D58),"SCimago")</f>
        <v>SCimago</v>
      </c>
      <c r="F58" s="4"/>
      <c r="G58" s="16" t="s">
        <v>7986</v>
      </c>
      <c r="H58" s="6" t="s">
        <v>39</v>
      </c>
      <c r="I58" s="14" t="s">
        <v>8597</v>
      </c>
      <c r="J58" s="8"/>
      <c r="K58" s="7"/>
      <c r="L58" s="92"/>
      <c r="M58" s="162"/>
      <c r="N58" s="24"/>
    </row>
    <row r="59" spans="1:230" s="1" customFormat="1" ht="18" customHeight="1" x14ac:dyDescent="0.25">
      <c r="A59" s="2" t="s">
        <v>7596</v>
      </c>
      <c r="B59" s="3" t="str">
        <f t="shared" si="3"/>
        <v>SCimago</v>
      </c>
      <c r="C59" s="4"/>
      <c r="D59" s="13"/>
      <c r="E59" s="3"/>
      <c r="F59" s="4"/>
      <c r="G59" s="16" t="s">
        <v>7986</v>
      </c>
      <c r="H59" s="6" t="s">
        <v>39</v>
      </c>
      <c r="I59" s="7" t="s">
        <v>4407</v>
      </c>
      <c r="J59" s="8"/>
      <c r="K59" s="7"/>
      <c r="L59" s="92"/>
      <c r="M59" s="162"/>
      <c r="N59" s="24"/>
    </row>
    <row r="60" spans="1:230" s="1" customFormat="1" ht="18" customHeight="1" x14ac:dyDescent="0.25">
      <c r="A60" s="2" t="s">
        <v>9033</v>
      </c>
      <c r="B60" s="3" t="str">
        <f t="shared" si="3"/>
        <v>SCimago</v>
      </c>
      <c r="C60" s="4"/>
      <c r="D60" s="13"/>
      <c r="E60" s="3"/>
      <c r="F60" s="4"/>
      <c r="G60" s="16" t="s">
        <v>7986</v>
      </c>
      <c r="H60" s="6" t="s">
        <v>39</v>
      </c>
      <c r="I60" s="14" t="s">
        <v>8622</v>
      </c>
      <c r="J60" s="8"/>
      <c r="K60" s="7"/>
      <c r="L60" s="92"/>
      <c r="M60" s="162"/>
      <c r="N60" s="24"/>
    </row>
    <row r="61" spans="1:230" s="1" customFormat="1" ht="18" customHeight="1" x14ac:dyDescent="0.25">
      <c r="A61" s="2" t="s">
        <v>7638</v>
      </c>
      <c r="B61" s="3" t="str">
        <f t="shared" si="3"/>
        <v>SCimago</v>
      </c>
      <c r="C61" s="4"/>
      <c r="D61" s="13"/>
      <c r="E61" s="3"/>
      <c r="F61" s="4"/>
      <c r="G61" s="16" t="s">
        <v>7986</v>
      </c>
      <c r="H61" s="6" t="s">
        <v>39</v>
      </c>
      <c r="I61" s="15" t="s">
        <v>9097</v>
      </c>
      <c r="J61" s="13"/>
      <c r="K61" s="11"/>
      <c r="L61" s="92"/>
      <c r="M61" s="162"/>
      <c r="N61" s="24"/>
    </row>
    <row r="62" spans="1:230" s="1" customFormat="1" ht="18" customHeight="1" x14ac:dyDescent="0.25">
      <c r="A62" s="2" t="s">
        <v>7701</v>
      </c>
      <c r="B62" s="3" t="str">
        <f t="shared" si="3"/>
        <v>SCimago</v>
      </c>
      <c r="C62" s="4"/>
      <c r="D62" s="13"/>
      <c r="E62" s="3"/>
      <c r="F62" s="4"/>
      <c r="G62" s="16" t="s">
        <v>7986</v>
      </c>
      <c r="H62" s="6" t="s">
        <v>39</v>
      </c>
      <c r="I62" s="14" t="s">
        <v>8707</v>
      </c>
      <c r="J62" s="8"/>
      <c r="K62" s="7"/>
      <c r="L62" s="92"/>
      <c r="M62" s="162"/>
      <c r="N62" s="24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</row>
    <row r="63" spans="1:230" s="1" customFormat="1" ht="18" customHeight="1" x14ac:dyDescent="0.25">
      <c r="A63" s="15" t="s">
        <v>7537</v>
      </c>
      <c r="B63" s="3" t="str">
        <f t="shared" si="3"/>
        <v>SCimago</v>
      </c>
      <c r="C63" s="16"/>
      <c r="D63" s="15"/>
      <c r="E63" s="3"/>
      <c r="F63" s="16"/>
      <c r="G63" s="16" t="s">
        <v>7986</v>
      </c>
      <c r="H63" s="6" t="s">
        <v>39</v>
      </c>
      <c r="I63" s="22" t="s">
        <v>9090</v>
      </c>
      <c r="J63" s="16"/>
      <c r="K63" s="18"/>
      <c r="L63" s="92"/>
      <c r="M63" s="162"/>
      <c r="N63" s="24"/>
    </row>
    <row r="64" spans="1:230" s="1" customFormat="1" ht="18" customHeight="1" x14ac:dyDescent="0.25">
      <c r="A64" s="2" t="s">
        <v>5338</v>
      </c>
      <c r="B64" s="3" t="str">
        <f t="shared" si="3"/>
        <v>SCimago</v>
      </c>
      <c r="C64" s="4"/>
      <c r="D64" s="13"/>
      <c r="E64" s="3"/>
      <c r="F64" s="4"/>
      <c r="G64" s="16" t="s">
        <v>7986</v>
      </c>
      <c r="H64" s="6" t="s">
        <v>39</v>
      </c>
      <c r="I64" s="14" t="s">
        <v>8406</v>
      </c>
      <c r="J64" s="8"/>
      <c r="K64" s="7"/>
      <c r="L64" s="92"/>
      <c r="M64" s="162"/>
      <c r="N64" s="24"/>
    </row>
    <row r="65" spans="1:230" s="1" customFormat="1" ht="18" customHeight="1" x14ac:dyDescent="0.25">
      <c r="A65" s="2" t="s">
        <v>9036</v>
      </c>
      <c r="B65" s="3" t="str">
        <f t="shared" si="3"/>
        <v>SCimago</v>
      </c>
      <c r="C65" s="4"/>
      <c r="D65" s="14"/>
      <c r="E65" s="3"/>
      <c r="F65" s="4"/>
      <c r="G65" s="16" t="s">
        <v>7986</v>
      </c>
      <c r="H65" s="6" t="s">
        <v>39</v>
      </c>
      <c r="I65" s="14" t="s">
        <v>8657</v>
      </c>
      <c r="J65" s="8"/>
      <c r="K65" s="7"/>
      <c r="L65" s="92"/>
      <c r="M65" s="162"/>
      <c r="N65" s="24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</row>
    <row r="66" spans="1:230" s="1" customFormat="1" ht="18" customHeight="1" x14ac:dyDescent="0.25">
      <c r="A66" s="2" t="s">
        <v>7757</v>
      </c>
      <c r="B66" s="3" t="str">
        <f t="shared" si="3"/>
        <v>SCimago</v>
      </c>
      <c r="C66" s="4"/>
      <c r="D66" s="13" t="s">
        <v>4740</v>
      </c>
      <c r="E66" s="3" t="str">
        <f>HYPERLINK(CONCATENATE("http://www.scimagojr.com/journalsearch.php?q=",D66),"SCimago")</f>
        <v>SCimago</v>
      </c>
      <c r="F66" s="4"/>
      <c r="G66" s="16" t="s">
        <v>7986</v>
      </c>
      <c r="H66" s="6" t="s">
        <v>39</v>
      </c>
      <c r="I66" s="14" t="s">
        <v>9093</v>
      </c>
      <c r="J66" s="13"/>
      <c r="K66" s="7"/>
      <c r="L66" s="92"/>
      <c r="M66" s="162"/>
      <c r="N66" s="24"/>
    </row>
    <row r="67" spans="1:230" s="1" customFormat="1" ht="18" customHeight="1" x14ac:dyDescent="0.25">
      <c r="A67" s="2" t="s">
        <v>7685</v>
      </c>
      <c r="B67" s="3" t="str">
        <f t="shared" ref="B67:B70" si="4">HYPERLINK(CONCATENATE("http://www.scimagojr.com/journalsearch.php?q=",A67),"SCimago")</f>
        <v>SCimago</v>
      </c>
      <c r="C67" s="4"/>
      <c r="D67" s="13" t="s">
        <v>7512</v>
      </c>
      <c r="E67" s="3" t="str">
        <f>HYPERLINK(CONCATENATE("http://www.scimagojr.com/journalsearch.php?q=",D67),"SCimago")</f>
        <v>SCimago</v>
      </c>
      <c r="F67" s="4"/>
      <c r="G67" s="16" t="s">
        <v>7986</v>
      </c>
      <c r="H67" s="6" t="s">
        <v>39</v>
      </c>
      <c r="I67" s="14" t="s">
        <v>9091</v>
      </c>
      <c r="J67" s="8"/>
      <c r="K67" s="7"/>
      <c r="L67" s="92"/>
      <c r="M67" s="162"/>
      <c r="N67" s="24"/>
    </row>
    <row r="68" spans="1:230" s="1" customFormat="1" ht="18" customHeight="1" x14ac:dyDescent="0.25">
      <c r="A68" s="2" t="s">
        <v>7511</v>
      </c>
      <c r="B68" s="3" t="str">
        <f t="shared" si="4"/>
        <v>SCimago</v>
      </c>
      <c r="C68" s="4"/>
      <c r="D68" s="13" t="s">
        <v>9073</v>
      </c>
      <c r="E68" s="3" t="str">
        <f>HYPERLINK(CONCATENATE("http://www.scimagojr.com/journalsearch.php?q=",D68),"SCimago")</f>
        <v>SCimago</v>
      </c>
      <c r="F68" s="4"/>
      <c r="G68" s="16" t="s">
        <v>7986</v>
      </c>
      <c r="H68" s="6" t="s">
        <v>39</v>
      </c>
      <c r="I68" s="14" t="s">
        <v>9098</v>
      </c>
      <c r="J68" s="8"/>
      <c r="K68" s="7"/>
      <c r="L68" s="92"/>
      <c r="M68" s="162"/>
      <c r="N68" s="24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</row>
    <row r="69" spans="1:230" s="1" customFormat="1" ht="18" customHeight="1" x14ac:dyDescent="0.25">
      <c r="A69" s="2" t="s">
        <v>7914</v>
      </c>
      <c r="B69" s="3" t="str">
        <f t="shared" si="4"/>
        <v>SCimago</v>
      </c>
      <c r="C69" s="4"/>
      <c r="D69" s="13"/>
      <c r="E69" s="3"/>
      <c r="F69" s="4"/>
      <c r="G69" s="16" t="s">
        <v>7986</v>
      </c>
      <c r="H69" s="6" t="s">
        <v>407</v>
      </c>
      <c r="I69" s="14" t="s">
        <v>8981</v>
      </c>
      <c r="J69" s="8"/>
      <c r="K69" s="7"/>
      <c r="L69" s="92"/>
      <c r="M69" s="162"/>
      <c r="N69" s="24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</row>
    <row r="70" spans="1:230" s="1" customFormat="1" ht="18" customHeight="1" x14ac:dyDescent="0.25">
      <c r="A70" s="2" t="s">
        <v>9041</v>
      </c>
      <c r="B70" s="3" t="str">
        <f t="shared" si="4"/>
        <v>SCimago</v>
      </c>
      <c r="C70" s="4"/>
      <c r="D70" s="13"/>
      <c r="E70" s="3"/>
      <c r="F70" s="4"/>
      <c r="G70" s="16" t="s">
        <v>7986</v>
      </c>
      <c r="H70" s="6" t="s">
        <v>407</v>
      </c>
      <c r="I70" s="14" t="s">
        <v>9105</v>
      </c>
      <c r="J70" s="8"/>
      <c r="K70" s="7"/>
      <c r="L70" s="92"/>
      <c r="M70" s="162"/>
      <c r="N70" s="24"/>
    </row>
    <row r="71" spans="1:230" s="1" customFormat="1" ht="18" customHeight="1" x14ac:dyDescent="0.25">
      <c r="A71" s="2"/>
      <c r="B71" s="3"/>
      <c r="C71" s="4"/>
      <c r="D71" s="13" t="s">
        <v>9077</v>
      </c>
      <c r="E71" s="3" t="str">
        <f>HYPERLINK(CONCATENATE("http://www.worldcat.org/search?q=",D71),"WCat")</f>
        <v>WCat</v>
      </c>
      <c r="F71" s="4"/>
      <c r="G71" s="16" t="s">
        <v>7986</v>
      </c>
      <c r="H71" s="6" t="s">
        <v>407</v>
      </c>
      <c r="I71" s="14" t="s">
        <v>9114</v>
      </c>
      <c r="J71" s="8"/>
      <c r="K71" s="7"/>
      <c r="L71" s="92"/>
      <c r="M71" s="162"/>
      <c r="N71" s="24"/>
    </row>
    <row r="72" spans="1:230" s="1" customFormat="1" ht="18" customHeight="1" x14ac:dyDescent="0.25">
      <c r="A72" s="15" t="s">
        <v>9058</v>
      </c>
      <c r="B72" s="3" t="str">
        <f>HYPERLINK(CONCATENATE("http://www.worldcat.org/search?q=",A72),"WCat")</f>
        <v>WCat</v>
      </c>
      <c r="C72" s="16"/>
      <c r="D72" s="15"/>
      <c r="E72" s="3"/>
      <c r="F72" s="16"/>
      <c r="G72" s="16" t="s">
        <v>7986</v>
      </c>
      <c r="H72" s="23" t="s">
        <v>407</v>
      </c>
      <c r="I72" s="18" t="s">
        <v>9129</v>
      </c>
      <c r="J72" s="16"/>
      <c r="K72" s="18"/>
      <c r="L72" s="92"/>
      <c r="M72" s="162"/>
      <c r="N72" s="24"/>
    </row>
    <row r="73" spans="1:230" s="1" customFormat="1" ht="18" customHeight="1" x14ac:dyDescent="0.25">
      <c r="A73" s="2" t="s">
        <v>7635</v>
      </c>
      <c r="B73" s="3" t="str">
        <f>HYPERLINK(CONCATENATE("http://www.scimagojr.com/journalsearch.php?q=",A73),"SCimago")</f>
        <v>SCimago</v>
      </c>
      <c r="C73" s="4"/>
      <c r="D73" s="13"/>
      <c r="E73" s="3"/>
      <c r="F73" s="4"/>
      <c r="G73" s="16" t="s">
        <v>7986</v>
      </c>
      <c r="H73" s="6" t="s">
        <v>407</v>
      </c>
      <c r="I73" s="14" t="s">
        <v>9096</v>
      </c>
      <c r="J73" s="8"/>
      <c r="K73" s="7"/>
      <c r="L73" s="92"/>
      <c r="M73" s="162"/>
      <c r="N73" s="24"/>
    </row>
    <row r="74" spans="1:230" s="1" customFormat="1" ht="18" customHeight="1" x14ac:dyDescent="0.25">
      <c r="A74" s="2" t="s">
        <v>12694</v>
      </c>
      <c r="B74" s="3" t="str">
        <f>HYPERLINK(CONCATENATE("http://www.scimagojr.com/journalsearch.php?q=",A74),"SCimago")</f>
        <v>SCimago</v>
      </c>
      <c r="C74" s="4" t="s">
        <v>12693</v>
      </c>
      <c r="D74" s="13"/>
      <c r="E74" s="3"/>
      <c r="F74" s="4"/>
      <c r="G74" s="16" t="s">
        <v>7986</v>
      </c>
      <c r="H74" s="6" t="s">
        <v>407</v>
      </c>
      <c r="I74" s="14" t="s">
        <v>9107</v>
      </c>
      <c r="J74" s="8"/>
      <c r="K74" s="7"/>
      <c r="L74" s="92"/>
      <c r="M74" s="162"/>
      <c r="N74" s="24"/>
    </row>
    <row r="75" spans="1:230" s="1" customFormat="1" ht="18" customHeight="1" x14ac:dyDescent="0.25">
      <c r="A75" s="2" t="s">
        <v>9042</v>
      </c>
      <c r="B75" s="3" t="str">
        <f>HYPERLINK(CONCATENATE("http://www.scimagojr.com/journalsearch.php?q=",A75),"SCimago")</f>
        <v>SCimago</v>
      </c>
      <c r="C75" s="4"/>
      <c r="D75" s="13"/>
      <c r="E75" s="3"/>
      <c r="F75" s="4"/>
      <c r="G75" s="16" t="s">
        <v>7986</v>
      </c>
      <c r="H75" s="6" t="s">
        <v>407</v>
      </c>
      <c r="I75" s="14" t="s">
        <v>8871</v>
      </c>
      <c r="J75" s="8"/>
      <c r="K75" s="7"/>
      <c r="L75" s="92"/>
      <c r="M75" s="162"/>
      <c r="N75" s="24"/>
    </row>
    <row r="76" spans="1:230" s="1" customFormat="1" ht="18" customHeight="1" x14ac:dyDescent="0.25">
      <c r="A76" s="2" t="s">
        <v>4406</v>
      </c>
      <c r="B76" s="3" t="str">
        <f>HYPERLINK(CONCATENATE("http://www.scimagojr.com/journalsearch.php?q=",A76),"SCimago")</f>
        <v>SCimago</v>
      </c>
      <c r="C76" s="4"/>
      <c r="D76" s="13"/>
      <c r="E76" s="3"/>
      <c r="F76" s="4"/>
      <c r="G76" s="16" t="s">
        <v>7986</v>
      </c>
      <c r="H76" s="6" t="s">
        <v>407</v>
      </c>
      <c r="I76" s="14" t="s">
        <v>8602</v>
      </c>
      <c r="J76" s="8"/>
      <c r="K76" s="7"/>
      <c r="L76" s="92"/>
      <c r="M76" s="162"/>
      <c r="N76" s="24"/>
    </row>
    <row r="77" spans="1:230" s="1" customFormat="1" ht="18" customHeight="1" x14ac:dyDescent="0.25">
      <c r="A77" s="15"/>
      <c r="B77" s="3"/>
      <c r="C77" s="16"/>
      <c r="D77" s="15" t="s">
        <v>7962</v>
      </c>
      <c r="E77" s="3" t="str">
        <f>HYPERLINK(CONCATENATE("http://www.worldcat.org/search?q=",D77),"WCat")</f>
        <v>WCat</v>
      </c>
      <c r="F77" s="16"/>
      <c r="G77" s="16" t="s">
        <v>7986</v>
      </c>
      <c r="H77" s="19" t="s">
        <v>407</v>
      </c>
      <c r="I77" s="22" t="s">
        <v>8911</v>
      </c>
      <c r="J77" s="16"/>
      <c r="K77" s="18"/>
      <c r="L77" s="92"/>
      <c r="M77" s="162"/>
      <c r="N77" s="24"/>
    </row>
    <row r="78" spans="1:230" s="1" customFormat="1" ht="18" customHeight="1" x14ac:dyDescent="0.25">
      <c r="A78" s="2" t="s">
        <v>9049</v>
      </c>
      <c r="B78" s="3" t="str">
        <f>HYPERLINK(CONCATENATE("http://www.worldcat.org/search?q=",A78),"WCat")</f>
        <v>WCat</v>
      </c>
      <c r="C78" s="4"/>
      <c r="D78" s="13"/>
      <c r="E78" s="3"/>
      <c r="F78" s="4"/>
      <c r="G78" s="16" t="s">
        <v>7986</v>
      </c>
      <c r="H78" s="6" t="s">
        <v>407</v>
      </c>
      <c r="I78" s="14" t="s">
        <v>9118</v>
      </c>
      <c r="J78" s="8"/>
      <c r="K78" s="7"/>
      <c r="L78" s="92"/>
      <c r="M78" s="162"/>
      <c r="N78" s="24"/>
    </row>
    <row r="79" spans="1:230" s="1" customFormat="1" ht="18" customHeight="1" x14ac:dyDescent="0.25">
      <c r="A79" s="2" t="s">
        <v>9045</v>
      </c>
      <c r="B79" s="3" t="str">
        <f>HYPERLINK(CONCATENATE("http://www.worldcat.org/search?q=",A79),"WCat")</f>
        <v>WCat</v>
      </c>
      <c r="C79" s="4"/>
      <c r="D79" s="13"/>
      <c r="E79" s="3"/>
      <c r="F79" s="4"/>
      <c r="G79" s="16" t="s">
        <v>7986</v>
      </c>
      <c r="H79" s="6" t="s">
        <v>407</v>
      </c>
      <c r="I79" s="14" t="s">
        <v>9112</v>
      </c>
      <c r="J79" s="8"/>
      <c r="K79" s="7"/>
      <c r="L79" s="92"/>
      <c r="M79" s="162"/>
      <c r="N79" s="24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</row>
    <row r="80" spans="1:230" s="1" customFormat="1" ht="18" customHeight="1" x14ac:dyDescent="0.25">
      <c r="A80" s="15" t="s">
        <v>9039</v>
      </c>
      <c r="B80" s="3" t="str">
        <f>HYPERLINK(CONCATENATE("http://www.scimagojr.com/journalsearch.php?q=",A80),"SCimago")</f>
        <v>SCimago</v>
      </c>
      <c r="C80" s="16"/>
      <c r="D80" s="15"/>
      <c r="E80" s="3"/>
      <c r="F80" s="16"/>
      <c r="G80" s="16" t="s">
        <v>7986</v>
      </c>
      <c r="H80" s="6" t="s">
        <v>407</v>
      </c>
      <c r="I80" s="22" t="s">
        <v>9103</v>
      </c>
      <c r="J80" s="16"/>
      <c r="K80" s="18"/>
      <c r="L80" s="266"/>
      <c r="M80" s="162"/>
      <c r="N80" s="24"/>
    </row>
    <row r="81" spans="1:230" s="1" customFormat="1" ht="18" customHeight="1" x14ac:dyDescent="0.25">
      <c r="A81" s="2" t="s">
        <v>9037</v>
      </c>
      <c r="B81" s="3" t="str">
        <f>HYPERLINK(CONCATENATE("http://www.scimagojr.com/journalsearch.php?q=",A81),"SCimago")</f>
        <v>SCimago</v>
      </c>
      <c r="C81" s="4"/>
      <c r="D81" s="13"/>
      <c r="E81" s="3"/>
      <c r="F81" s="4"/>
      <c r="G81" s="16" t="s">
        <v>7986</v>
      </c>
      <c r="H81" s="6" t="s">
        <v>407</v>
      </c>
      <c r="I81" s="14" t="s">
        <v>9100</v>
      </c>
      <c r="J81" s="8"/>
      <c r="K81" s="14"/>
      <c r="L81" s="92"/>
      <c r="M81" s="162"/>
      <c r="N81" s="24"/>
    </row>
    <row r="82" spans="1:230" s="1" customFormat="1" ht="18" customHeight="1" x14ac:dyDescent="0.25">
      <c r="A82" s="15"/>
      <c r="B82" s="3"/>
      <c r="C82" s="16"/>
      <c r="D82" s="15" t="s">
        <v>9078</v>
      </c>
      <c r="E82" s="3" t="str">
        <f>HYPERLINK(CONCATENATE("http://www.worldcat.org/search?q=",D82),"WCat")</f>
        <v>WCat</v>
      </c>
      <c r="F82" s="16"/>
      <c r="G82" s="16" t="s">
        <v>7986</v>
      </c>
      <c r="H82" s="19" t="s">
        <v>407</v>
      </c>
      <c r="I82" s="22" t="s">
        <v>9115</v>
      </c>
      <c r="J82" s="16"/>
      <c r="K82" s="18"/>
      <c r="L82" s="92"/>
      <c r="M82" s="162"/>
      <c r="N82" s="24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  <c r="HJ82" s="12"/>
      <c r="HK82" s="12"/>
      <c r="HL82" s="12"/>
      <c r="HM82" s="12"/>
      <c r="HN82" s="12"/>
      <c r="HO82" s="12"/>
      <c r="HP82" s="12"/>
      <c r="HQ82" s="12"/>
      <c r="HR82" s="12"/>
      <c r="HS82" s="12"/>
      <c r="HT82" s="12"/>
      <c r="HU82" s="12"/>
      <c r="HV82" s="12"/>
    </row>
    <row r="83" spans="1:230" s="1" customFormat="1" ht="18" customHeight="1" x14ac:dyDescent="0.25">
      <c r="A83" s="2" t="s">
        <v>12883</v>
      </c>
      <c r="B83" s="3" t="str">
        <f>HYPERLINK(CONCATENATE("http://www.worldcat.org/search?q=",A83),"WCat")</f>
        <v>WCat</v>
      </c>
      <c r="C83" s="4"/>
      <c r="D83" s="13"/>
      <c r="E83" s="3"/>
      <c r="F83" s="4"/>
      <c r="G83" s="16" t="s">
        <v>7986</v>
      </c>
      <c r="H83" s="6" t="s">
        <v>407</v>
      </c>
      <c r="I83" s="14" t="s">
        <v>9126</v>
      </c>
      <c r="J83" s="8"/>
      <c r="K83" s="7"/>
      <c r="L83" s="264"/>
      <c r="M83" s="265"/>
      <c r="N83" s="24"/>
    </row>
    <row r="84" spans="1:230" s="1" customFormat="1" ht="18" customHeight="1" x14ac:dyDescent="0.25">
      <c r="A84" s="15" t="s">
        <v>9053</v>
      </c>
      <c r="B84" s="3" t="str">
        <f>HYPERLINK(CONCATENATE("http://www.worldcat.org/search?q=",A84),"WCat")</f>
        <v>WCat</v>
      </c>
      <c r="C84" s="16"/>
      <c r="D84" s="15"/>
      <c r="E84" s="3"/>
      <c r="F84" s="16"/>
      <c r="G84" s="16" t="s">
        <v>7986</v>
      </c>
      <c r="H84" s="23" t="s">
        <v>407</v>
      </c>
      <c r="I84" s="18" t="s">
        <v>9122</v>
      </c>
      <c r="J84" s="16"/>
      <c r="K84" s="18" t="s">
        <v>12882</v>
      </c>
      <c r="L84" s="92"/>
      <c r="M84" s="162"/>
      <c r="N84" s="24"/>
    </row>
    <row r="85" spans="1:230" s="1" customFormat="1" ht="18" customHeight="1" x14ac:dyDescent="0.25">
      <c r="A85" s="2" t="s">
        <v>9047</v>
      </c>
      <c r="B85" s="3" t="str">
        <f>HYPERLINK(CONCATENATE("http://www.worldcat.org/search?q=",A85),"WCat")</f>
        <v>WCat</v>
      </c>
      <c r="C85" s="4"/>
      <c r="D85" s="13" t="s">
        <v>9079</v>
      </c>
      <c r="E85" s="3" t="str">
        <f>HYPERLINK(CONCATENATE("http://www.worldcat.org/search?q=",D85),"WCat")</f>
        <v>WCat</v>
      </c>
      <c r="F85" s="4"/>
      <c r="G85" s="16" t="s">
        <v>7986</v>
      </c>
      <c r="H85" s="6" t="s">
        <v>407</v>
      </c>
      <c r="I85" s="14" t="s">
        <v>9116</v>
      </c>
      <c r="J85" s="8"/>
      <c r="K85" s="7"/>
      <c r="L85" s="264"/>
      <c r="M85" s="265"/>
      <c r="N85" s="24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12"/>
      <c r="HA85" s="12"/>
      <c r="HB85" s="12"/>
      <c r="HC85" s="12"/>
      <c r="HD85" s="12"/>
      <c r="HE85" s="12"/>
      <c r="HF85" s="12"/>
      <c r="HG85" s="12"/>
      <c r="HH85" s="12"/>
      <c r="HI85" s="12"/>
      <c r="HJ85" s="12"/>
      <c r="HK85" s="12"/>
      <c r="HL85" s="12"/>
      <c r="HM85" s="12"/>
      <c r="HN85" s="12"/>
      <c r="HO85" s="12"/>
      <c r="HP85" s="12"/>
      <c r="HQ85" s="12"/>
      <c r="HR85" s="12"/>
      <c r="HS85" s="12"/>
      <c r="HT85" s="12"/>
      <c r="HU85" s="12"/>
      <c r="HV85" s="12"/>
    </row>
    <row r="86" spans="1:230" s="1" customFormat="1" ht="18" customHeight="1" x14ac:dyDescent="0.25">
      <c r="A86" s="2" t="s">
        <v>9052</v>
      </c>
      <c r="B86" s="3" t="str">
        <f>HYPERLINK(CONCATENATE("http://www.worldcat.org/search?q=",A86),"WCat")</f>
        <v>WCat</v>
      </c>
      <c r="C86" s="4"/>
      <c r="D86" s="13"/>
      <c r="E86" s="3"/>
      <c r="F86" s="4"/>
      <c r="G86" s="16" t="s">
        <v>7986</v>
      </c>
      <c r="H86" s="6" t="s">
        <v>407</v>
      </c>
      <c r="I86" s="14" t="s">
        <v>9121</v>
      </c>
      <c r="J86" s="8"/>
      <c r="K86" s="7"/>
      <c r="L86" s="92"/>
      <c r="M86" s="162"/>
      <c r="N86" s="24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  <c r="HG86" s="12"/>
      <c r="HH86" s="12"/>
      <c r="HI86" s="12"/>
      <c r="HJ86" s="12"/>
      <c r="HK86" s="12"/>
      <c r="HL86" s="12"/>
      <c r="HM86" s="12"/>
      <c r="HN86" s="12"/>
      <c r="HO86" s="12"/>
      <c r="HP86" s="12"/>
      <c r="HQ86" s="12"/>
      <c r="HR86" s="12"/>
      <c r="HS86" s="12"/>
      <c r="HT86" s="12"/>
      <c r="HU86" s="12"/>
      <c r="HV86" s="12"/>
    </row>
    <row r="87" spans="1:230" s="1" customFormat="1" ht="18" customHeight="1" x14ac:dyDescent="0.25">
      <c r="A87" s="2" t="s">
        <v>9043</v>
      </c>
      <c r="B87" s="3" t="str">
        <f>HYPERLINK(CONCATENATE("http://www.worldcat.org/search?q=",A87),"WCat")</f>
        <v>WCat</v>
      </c>
      <c r="C87" s="4"/>
      <c r="D87" s="13" t="s">
        <v>9076</v>
      </c>
      <c r="E87" s="3" t="str">
        <f>HYPERLINK(CONCATENATE("http://www.worldcat.org/search?q=",D87),"WCat")</f>
        <v>WCat</v>
      </c>
      <c r="F87" s="4"/>
      <c r="G87" s="16" t="s">
        <v>7986</v>
      </c>
      <c r="H87" s="6" t="s">
        <v>407</v>
      </c>
      <c r="I87" s="14" t="s">
        <v>9109</v>
      </c>
      <c r="J87" s="8"/>
      <c r="K87" s="7"/>
      <c r="L87" s="92"/>
      <c r="M87" s="162"/>
      <c r="N87" s="24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  <c r="GZ87" s="12"/>
      <c r="HA87" s="12"/>
      <c r="HB87" s="12"/>
      <c r="HC87" s="12"/>
      <c r="HD87" s="12"/>
      <c r="HE87" s="12"/>
      <c r="HF87" s="12"/>
      <c r="HG87" s="12"/>
      <c r="HH87" s="12"/>
      <c r="HI87" s="12"/>
      <c r="HJ87" s="12"/>
      <c r="HK87" s="12"/>
      <c r="HL87" s="12"/>
      <c r="HM87" s="12"/>
      <c r="HN87" s="12"/>
      <c r="HO87" s="12"/>
      <c r="HP87" s="12"/>
      <c r="HQ87" s="12"/>
      <c r="HR87" s="12"/>
      <c r="HS87" s="12"/>
      <c r="HT87" s="12"/>
      <c r="HU87" s="12"/>
      <c r="HV87" s="12"/>
    </row>
    <row r="88" spans="1:230" s="1" customFormat="1" ht="18" customHeight="1" x14ac:dyDescent="0.25">
      <c r="A88" s="2" t="s">
        <v>7709</v>
      </c>
      <c r="B88" s="3" t="str">
        <f>HYPERLINK(CONCATENATE("http://www.scimagojr.com/journalsearch.php?q=",A88),"SCimago")</f>
        <v>SCimago</v>
      </c>
      <c r="C88" s="4"/>
      <c r="D88" s="13"/>
      <c r="E88" s="3"/>
      <c r="F88" s="4"/>
      <c r="G88" s="16" t="s">
        <v>7986</v>
      </c>
      <c r="H88" s="6" t="s">
        <v>407</v>
      </c>
      <c r="I88" s="14" t="s">
        <v>9101</v>
      </c>
      <c r="J88" s="8"/>
      <c r="K88" s="7"/>
      <c r="L88" s="92"/>
      <c r="M88" s="162"/>
      <c r="N88" s="24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  <c r="HG88" s="12"/>
      <c r="HH88" s="12"/>
      <c r="HI88" s="12"/>
      <c r="HJ88" s="12"/>
      <c r="HK88" s="12"/>
      <c r="HL88" s="12"/>
      <c r="HM88" s="12"/>
      <c r="HN88" s="12"/>
      <c r="HO88" s="12"/>
      <c r="HP88" s="12"/>
      <c r="HQ88" s="12"/>
      <c r="HR88" s="12"/>
      <c r="HS88" s="12"/>
      <c r="HT88" s="12"/>
      <c r="HU88" s="12"/>
      <c r="HV88" s="12"/>
    </row>
    <row r="89" spans="1:230" s="1" customFormat="1" ht="18" customHeight="1" x14ac:dyDescent="0.25">
      <c r="A89" s="2" t="s">
        <v>5574</v>
      </c>
      <c r="B89" s="3" t="str">
        <f>HYPERLINK(CONCATENATE("http://www.scimagojr.com/journalsearch.php?q=",A89),"SCimago")</f>
        <v>SCimago</v>
      </c>
      <c r="C89" s="4"/>
      <c r="D89" s="13"/>
      <c r="E89" s="3"/>
      <c r="F89" s="4"/>
      <c r="G89" s="16" t="s">
        <v>7986</v>
      </c>
      <c r="H89" s="6" t="s">
        <v>407</v>
      </c>
      <c r="I89" s="14" t="s">
        <v>9108</v>
      </c>
      <c r="J89" s="8"/>
      <c r="K89" s="7"/>
      <c r="L89" s="92"/>
      <c r="M89" s="162"/>
      <c r="N89" s="24"/>
    </row>
    <row r="90" spans="1:230" s="1" customFormat="1" ht="18" customHeight="1" x14ac:dyDescent="0.25">
      <c r="A90" s="2" t="s">
        <v>7850</v>
      </c>
      <c r="B90" s="3" t="str">
        <f>HYPERLINK(CONCATENATE("http://www.scimagojr.com/journalsearch.php?q=",A90),"SCimago")</f>
        <v>SCimago</v>
      </c>
      <c r="C90" s="4"/>
      <c r="D90" s="13"/>
      <c r="E90" s="3"/>
      <c r="F90" s="4"/>
      <c r="G90" s="16" t="s">
        <v>7986</v>
      </c>
      <c r="H90" s="6" t="s">
        <v>407</v>
      </c>
      <c r="I90" s="14" t="s">
        <v>9104</v>
      </c>
      <c r="J90" s="8"/>
      <c r="K90" s="7"/>
      <c r="L90" s="92"/>
      <c r="M90" s="162"/>
      <c r="N90" s="24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  <c r="GZ90" s="12"/>
      <c r="HA90" s="12"/>
      <c r="HB90" s="12"/>
      <c r="HC90" s="12"/>
      <c r="HD90" s="12"/>
      <c r="HE90" s="12"/>
      <c r="HF90" s="12"/>
      <c r="HG90" s="12"/>
      <c r="HH90" s="12"/>
      <c r="HI90" s="12"/>
      <c r="HJ90" s="12"/>
      <c r="HK90" s="12"/>
      <c r="HL90" s="12"/>
      <c r="HM90" s="12"/>
      <c r="HN90" s="12"/>
      <c r="HO90" s="12"/>
      <c r="HP90" s="12"/>
      <c r="HQ90" s="12"/>
      <c r="HR90" s="12"/>
      <c r="HS90" s="12"/>
      <c r="HT90" s="12"/>
      <c r="HU90" s="12"/>
      <c r="HV90" s="12"/>
    </row>
    <row r="91" spans="1:230" s="1" customFormat="1" ht="18" customHeight="1" x14ac:dyDescent="0.25">
      <c r="A91" s="2" t="s">
        <v>9040</v>
      </c>
      <c r="B91" s="3" t="str">
        <f>HYPERLINK(CONCATENATE("http://www.scimagojr.com/journalsearch.php?q=",A91),"SCimago")</f>
        <v>SCimago</v>
      </c>
      <c r="C91" s="4"/>
      <c r="D91" s="13"/>
      <c r="E91" s="3"/>
      <c r="F91" s="4"/>
      <c r="G91" s="16" t="s">
        <v>7986</v>
      </c>
      <c r="H91" s="6" t="s">
        <v>407</v>
      </c>
      <c r="I91" s="14" t="s">
        <v>8821</v>
      </c>
      <c r="J91" s="8"/>
      <c r="K91" s="11"/>
      <c r="L91" s="92"/>
      <c r="M91" s="162"/>
      <c r="N91" s="24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  <c r="GZ91" s="12"/>
      <c r="HA91" s="12"/>
      <c r="HB91" s="12"/>
      <c r="HC91" s="12"/>
      <c r="HD91" s="12"/>
      <c r="HE91" s="12"/>
      <c r="HF91" s="12"/>
      <c r="HG91" s="12"/>
      <c r="HH91" s="12"/>
      <c r="HI91" s="12"/>
      <c r="HJ91" s="12"/>
      <c r="HK91" s="12"/>
      <c r="HL91" s="12"/>
      <c r="HM91" s="12"/>
      <c r="HN91" s="12"/>
      <c r="HO91" s="12"/>
      <c r="HP91" s="12"/>
      <c r="HQ91" s="12"/>
      <c r="HR91" s="12"/>
      <c r="HS91" s="12"/>
      <c r="HT91" s="12"/>
      <c r="HU91" s="12"/>
      <c r="HV91" s="12"/>
    </row>
    <row r="92" spans="1:230" s="1" customFormat="1" ht="18" customHeight="1" x14ac:dyDescent="0.25">
      <c r="A92" s="15" t="s">
        <v>9044</v>
      </c>
      <c r="B92" s="3" t="str">
        <f>HYPERLINK(CONCATENATE("http://www.worldcat.org/search?q=",A92),"WCat")</f>
        <v>WCat</v>
      </c>
      <c r="C92" s="16"/>
      <c r="D92" s="15"/>
      <c r="E92" s="3"/>
      <c r="F92" s="16"/>
      <c r="G92" s="16" t="s">
        <v>7986</v>
      </c>
      <c r="H92" s="23" t="s">
        <v>407</v>
      </c>
      <c r="I92" s="18" t="s">
        <v>9111</v>
      </c>
      <c r="J92" s="16"/>
      <c r="K92" s="18"/>
      <c r="L92" s="92"/>
      <c r="M92" s="162"/>
      <c r="N92" s="24"/>
    </row>
    <row r="93" spans="1:230" s="1" customFormat="1" ht="18" customHeight="1" x14ac:dyDescent="0.25">
      <c r="A93" s="2" t="s">
        <v>7854</v>
      </c>
      <c r="B93" s="3" t="str">
        <f>HYPERLINK(CONCATENATE("http://www.scimagojr.com/journalsearch.php?q=",A93),"SCimago")</f>
        <v>SCimago</v>
      </c>
      <c r="C93" s="4"/>
      <c r="D93" s="13"/>
      <c r="E93" s="3"/>
      <c r="F93" s="4"/>
      <c r="G93" s="16" t="s">
        <v>7986</v>
      </c>
      <c r="H93" s="6" t="s">
        <v>407</v>
      </c>
      <c r="I93" s="14" t="s">
        <v>9106</v>
      </c>
      <c r="J93" s="8"/>
      <c r="K93" s="7"/>
      <c r="L93" s="92"/>
      <c r="M93" s="162"/>
      <c r="N93" s="24"/>
    </row>
    <row r="94" spans="1:230" s="1" customFormat="1" ht="18" customHeight="1" x14ac:dyDescent="0.25">
      <c r="A94" s="2" t="s">
        <v>9055</v>
      </c>
      <c r="B94" s="3" t="str">
        <f>HYPERLINK(CONCATENATE("http://www.worldcat.org/search?q=",A94),"WCat")</f>
        <v>WCat</v>
      </c>
      <c r="C94" s="4"/>
      <c r="D94" s="13"/>
      <c r="E94" s="3"/>
      <c r="F94" s="4"/>
      <c r="G94" s="16" t="s">
        <v>7986</v>
      </c>
      <c r="H94" s="6" t="s">
        <v>407</v>
      </c>
      <c r="I94" s="14" t="s">
        <v>9125</v>
      </c>
      <c r="J94" s="8"/>
      <c r="K94" s="7"/>
      <c r="L94" s="92"/>
      <c r="M94" s="162"/>
      <c r="N94" s="24"/>
    </row>
    <row r="95" spans="1:230" s="1" customFormat="1" ht="18" customHeight="1" x14ac:dyDescent="0.25">
      <c r="A95" s="2" t="s">
        <v>9038</v>
      </c>
      <c r="B95" s="3" t="str">
        <f>HYPERLINK(CONCATENATE("http://www.scimagojr.com/journalsearch.php?q=",A95),"SCimago")</f>
        <v>SCimago</v>
      </c>
      <c r="C95" s="4"/>
      <c r="D95" s="13"/>
      <c r="E95" s="3"/>
      <c r="F95" s="4"/>
      <c r="G95" s="16" t="s">
        <v>7986</v>
      </c>
      <c r="H95" s="6" t="s">
        <v>407</v>
      </c>
      <c r="I95" s="14" t="s">
        <v>8708</v>
      </c>
      <c r="J95" s="8"/>
      <c r="K95" s="7"/>
      <c r="L95" s="92"/>
      <c r="M95" s="162"/>
      <c r="N95" s="24"/>
    </row>
    <row r="96" spans="1:230" s="1" customFormat="1" ht="18" customHeight="1" x14ac:dyDescent="0.25">
      <c r="A96" s="2" t="s">
        <v>7125</v>
      </c>
      <c r="B96" s="3" t="str">
        <f>HYPERLINK(CONCATENATE("http://www.worldcat.org/search?q=",A96),"WCat")</f>
        <v>WCat</v>
      </c>
      <c r="C96" s="4"/>
      <c r="D96" s="13"/>
      <c r="E96" s="3"/>
      <c r="F96" s="4"/>
      <c r="G96" s="16" t="s">
        <v>7986</v>
      </c>
      <c r="H96" s="6" t="s">
        <v>407</v>
      </c>
      <c r="I96" s="14" t="s">
        <v>9110</v>
      </c>
      <c r="J96" s="8"/>
      <c r="K96" s="7"/>
      <c r="L96" s="92"/>
      <c r="M96" s="162"/>
      <c r="N96" s="24"/>
    </row>
    <row r="97" spans="1:230" s="1" customFormat="1" ht="18" customHeight="1" x14ac:dyDescent="0.25">
      <c r="A97" s="2" t="s">
        <v>9035</v>
      </c>
      <c r="B97" s="3" t="str">
        <f>HYPERLINK(CONCATENATE("http://www.scimagojr.com/journalsearch.php?q=",A97),"SCimago")</f>
        <v>SCimago</v>
      </c>
      <c r="C97" s="4"/>
      <c r="D97" s="13"/>
      <c r="E97" s="3"/>
      <c r="F97" s="4"/>
      <c r="G97" s="16" t="s">
        <v>7986</v>
      </c>
      <c r="H97" s="6" t="s">
        <v>407</v>
      </c>
      <c r="I97" s="14" t="s">
        <v>8654</v>
      </c>
      <c r="J97" s="8"/>
      <c r="K97" s="7"/>
      <c r="L97" s="92"/>
      <c r="M97" s="162"/>
      <c r="N97" s="24"/>
    </row>
    <row r="98" spans="1:230" s="1" customFormat="1" ht="18" customHeight="1" x14ac:dyDescent="0.25">
      <c r="A98" s="2" t="s">
        <v>9046</v>
      </c>
      <c r="B98" s="3" t="str">
        <f>HYPERLINK(CONCATENATE("http://www.worldcat.org/search?q=",A98),"WCat")</f>
        <v>WCat</v>
      </c>
      <c r="C98" s="4"/>
      <c r="D98" s="13"/>
      <c r="E98" s="3"/>
      <c r="F98" s="4"/>
      <c r="G98" s="16" t="s">
        <v>7986</v>
      </c>
      <c r="H98" s="6" t="s">
        <v>407</v>
      </c>
      <c r="I98" s="14" t="s">
        <v>9113</v>
      </c>
      <c r="J98" s="8"/>
      <c r="K98" s="7"/>
      <c r="L98" s="92"/>
      <c r="M98" s="162"/>
      <c r="N98" s="24"/>
    </row>
    <row r="99" spans="1:230" s="1" customFormat="1" ht="18" customHeight="1" x14ac:dyDescent="0.25">
      <c r="A99" s="2" t="s">
        <v>7970</v>
      </c>
      <c r="B99" s="3" t="str">
        <f>HYPERLINK(CONCATENATE("http://www.scimagojr.com/journalsearch.php?q=",A99),"SCimago")</f>
        <v>SCimago</v>
      </c>
      <c r="C99" s="4"/>
      <c r="D99" s="13" t="s">
        <v>4610</v>
      </c>
      <c r="E99" s="3" t="str">
        <f>HYPERLINK(CONCATENATE("http://www.scimagojr.com/journalsearch.php?q=",D99),"SCimago")</f>
        <v>SCimago</v>
      </c>
      <c r="F99" s="4"/>
      <c r="G99" s="16" t="s">
        <v>7986</v>
      </c>
      <c r="H99" s="6" t="s">
        <v>407</v>
      </c>
      <c r="I99" s="14" t="s">
        <v>4611</v>
      </c>
      <c r="J99" s="8"/>
      <c r="K99" s="7"/>
      <c r="L99" s="92"/>
      <c r="M99" s="162"/>
      <c r="N99" s="24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2"/>
      <c r="HL99" s="12"/>
      <c r="HM99" s="12"/>
      <c r="HN99" s="12"/>
      <c r="HO99" s="12"/>
      <c r="HP99" s="12"/>
      <c r="HQ99" s="12"/>
      <c r="HR99" s="12"/>
      <c r="HS99" s="12"/>
      <c r="HT99" s="12"/>
      <c r="HU99" s="12"/>
      <c r="HV99" s="12"/>
    </row>
    <row r="100" spans="1:230" s="1" customFormat="1" ht="18" customHeight="1" x14ac:dyDescent="0.25">
      <c r="A100" s="2" t="s">
        <v>9057</v>
      </c>
      <c r="B100" s="3" t="str">
        <f>HYPERLINK(CONCATENATE("http://www.worldcat.org/search?q=",A100),"WCat")</f>
        <v>WCat</v>
      </c>
      <c r="C100" s="4"/>
      <c r="D100" s="13"/>
      <c r="E100" s="3"/>
      <c r="F100" s="4"/>
      <c r="G100" s="16" t="s">
        <v>7986</v>
      </c>
      <c r="H100" s="6" t="s">
        <v>407</v>
      </c>
      <c r="I100" s="14" t="s">
        <v>9128</v>
      </c>
      <c r="J100" s="8"/>
      <c r="K100" s="7"/>
      <c r="L100" s="92"/>
      <c r="M100" s="162"/>
      <c r="N100" s="24"/>
    </row>
    <row r="101" spans="1:230" s="1" customFormat="1" ht="18" customHeight="1" x14ac:dyDescent="0.25">
      <c r="A101" s="15" t="s">
        <v>7904</v>
      </c>
      <c r="B101" s="3" t="str">
        <f>HYPERLINK(CONCATENATE("http://www.worldcat.org/search?q=",A101),"WCat")</f>
        <v>WCat</v>
      </c>
      <c r="C101" s="16"/>
      <c r="D101" s="15"/>
      <c r="E101" s="3"/>
      <c r="F101" s="16"/>
      <c r="G101" s="16" t="s">
        <v>7986</v>
      </c>
      <c r="H101" s="23" t="s">
        <v>407</v>
      </c>
      <c r="I101" s="18" t="s">
        <v>8862</v>
      </c>
      <c r="J101" s="16"/>
      <c r="K101" s="18"/>
      <c r="L101" s="92"/>
      <c r="M101" s="162"/>
      <c r="N101" s="24"/>
    </row>
    <row r="102" spans="1:230" s="1" customFormat="1" ht="18" customHeight="1" x14ac:dyDescent="0.25">
      <c r="A102" s="2" t="s">
        <v>9054</v>
      </c>
      <c r="B102" s="3" t="str">
        <f>HYPERLINK(CONCATENATE("http://www.worldcat.org/search?q=",A102),"WCat")</f>
        <v>WCat</v>
      </c>
      <c r="C102" s="4"/>
      <c r="D102" s="13"/>
      <c r="E102" s="3"/>
      <c r="F102" s="4"/>
      <c r="G102" s="16" t="s">
        <v>7986</v>
      </c>
      <c r="H102" s="6" t="s">
        <v>407</v>
      </c>
      <c r="I102" s="14" t="s">
        <v>9124</v>
      </c>
      <c r="J102" s="8"/>
      <c r="K102" s="7"/>
      <c r="L102" s="92"/>
      <c r="M102" s="162"/>
      <c r="N102" s="24"/>
    </row>
    <row r="103" spans="1:230" s="1" customFormat="1" ht="18" customHeight="1" x14ac:dyDescent="0.25">
      <c r="A103" s="2" t="s">
        <v>9056</v>
      </c>
      <c r="B103" s="3" t="str">
        <f>HYPERLINK(CONCATENATE("http://www.worldcat.org/search?q=",A103),"WCat")</f>
        <v>WCat</v>
      </c>
      <c r="C103" s="4"/>
      <c r="D103" s="13" t="s">
        <v>9081</v>
      </c>
      <c r="E103" s="3" t="str">
        <f>HYPERLINK(CONCATENATE("http://www.worldcat.org/search?q=",D103),"WCat")</f>
        <v>WCat</v>
      </c>
      <c r="F103" s="4"/>
      <c r="G103" s="16" t="s">
        <v>7986</v>
      </c>
      <c r="H103" s="6" t="s">
        <v>407</v>
      </c>
      <c r="I103" s="14" t="s">
        <v>9127</v>
      </c>
      <c r="J103" s="8"/>
      <c r="K103" s="7"/>
      <c r="L103" s="92"/>
      <c r="M103" s="162"/>
      <c r="N103" s="24"/>
    </row>
    <row r="104" spans="1:230" s="1" customFormat="1" ht="18" customHeight="1" x14ac:dyDescent="0.25">
      <c r="A104" s="2" t="s">
        <v>8935</v>
      </c>
      <c r="B104" s="3" t="str">
        <f>HYPERLINK(CONCATENATE("http://www.scimagojr.com/journalsearch.php?q=",A104),"SCimago")</f>
        <v>SCimago</v>
      </c>
      <c r="C104" s="4"/>
      <c r="D104" s="13"/>
      <c r="E104" s="3"/>
      <c r="F104" s="4"/>
      <c r="G104" s="16" t="s">
        <v>7986</v>
      </c>
      <c r="H104" s="6" t="s">
        <v>407</v>
      </c>
      <c r="I104" s="14" t="s">
        <v>8824</v>
      </c>
      <c r="J104" s="8"/>
      <c r="K104" s="7"/>
      <c r="L104" s="92"/>
      <c r="M104" s="162"/>
      <c r="N104" s="24"/>
    </row>
    <row r="105" spans="1:230" s="1" customFormat="1" ht="18" customHeight="1" x14ac:dyDescent="0.25">
      <c r="A105" s="15" t="s">
        <v>1935</v>
      </c>
      <c r="B105" s="3" t="str">
        <f>HYPERLINK(CONCATENATE("http://www.worldcat.org/search?q=",A105),"WCat")</f>
        <v>WCat</v>
      </c>
      <c r="C105" s="16"/>
      <c r="D105" s="15"/>
      <c r="E105" s="3"/>
      <c r="F105" s="16"/>
      <c r="G105" s="16" t="s">
        <v>7986</v>
      </c>
      <c r="H105" s="23" t="s">
        <v>407</v>
      </c>
      <c r="I105" s="18" t="s">
        <v>1937</v>
      </c>
      <c r="J105" s="16"/>
      <c r="K105" s="18"/>
      <c r="L105" s="92"/>
      <c r="M105" s="162"/>
      <c r="N105" s="24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  <c r="HI105" s="12"/>
      <c r="HJ105" s="12"/>
      <c r="HK105" s="12"/>
      <c r="HL105" s="12"/>
      <c r="HM105" s="12"/>
      <c r="HN105" s="12"/>
      <c r="HO105" s="12"/>
      <c r="HP105" s="12"/>
      <c r="HQ105" s="12"/>
      <c r="HR105" s="12"/>
      <c r="HS105" s="12"/>
      <c r="HT105" s="12"/>
      <c r="HU105" s="12"/>
      <c r="HV105" s="12"/>
    </row>
    <row r="106" spans="1:230" s="1" customFormat="1" ht="18" customHeight="1" x14ac:dyDescent="0.25">
      <c r="A106" s="2" t="s">
        <v>7906</v>
      </c>
      <c r="B106" s="3" t="str">
        <f>HYPERLINK(CONCATENATE("http://www.scimagojr.com/journalsearch.php?q=",A106),"SCimago")</f>
        <v>SCimago</v>
      </c>
      <c r="C106" s="4"/>
      <c r="D106" s="13"/>
      <c r="E106" s="3"/>
      <c r="F106" s="4"/>
      <c r="G106" s="16" t="s">
        <v>7986</v>
      </c>
      <c r="H106" s="6" t="s">
        <v>407</v>
      </c>
      <c r="I106" s="14" t="s">
        <v>8864</v>
      </c>
      <c r="J106" s="8"/>
      <c r="K106" s="7"/>
      <c r="L106" s="92"/>
      <c r="M106" s="162"/>
      <c r="N106" s="24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</row>
    <row r="107" spans="1:230" s="1" customFormat="1" ht="18" customHeight="1" x14ac:dyDescent="0.25">
      <c r="A107" s="2" t="s">
        <v>9051</v>
      </c>
      <c r="B107" s="3" t="str">
        <f>HYPERLINK(CONCATENATE("http://www.worldcat.org/search?q=",A107),"WCat")</f>
        <v>WCat</v>
      </c>
      <c r="C107" s="4"/>
      <c r="D107" s="13"/>
      <c r="E107" s="3"/>
      <c r="F107" s="4"/>
      <c r="G107" s="16" t="s">
        <v>7986</v>
      </c>
      <c r="H107" s="6" t="s">
        <v>407</v>
      </c>
      <c r="I107" s="14" t="s">
        <v>9120</v>
      </c>
      <c r="J107" s="8"/>
      <c r="K107" s="7"/>
      <c r="L107" s="92"/>
      <c r="M107" s="162"/>
      <c r="N107" s="24"/>
    </row>
    <row r="108" spans="1:230" s="1" customFormat="1" ht="18" customHeight="1" x14ac:dyDescent="0.25">
      <c r="A108" s="2" t="s">
        <v>9048</v>
      </c>
      <c r="B108" s="3" t="str">
        <f>HYPERLINK(CONCATENATE("http://www.worldcat.org/search?q=",A108),"WCat")</f>
        <v>WCat</v>
      </c>
      <c r="C108" s="4"/>
      <c r="D108" s="13"/>
      <c r="E108" s="3"/>
      <c r="F108" s="4"/>
      <c r="G108" s="16" t="s">
        <v>7986</v>
      </c>
      <c r="H108" s="6" t="s">
        <v>407</v>
      </c>
      <c r="I108" s="14" t="s">
        <v>9117</v>
      </c>
      <c r="J108" s="8"/>
      <c r="K108" s="7"/>
      <c r="L108" s="92"/>
      <c r="M108" s="162"/>
      <c r="N108" s="24"/>
    </row>
    <row r="109" spans="1:230" s="1" customFormat="1" ht="18" customHeight="1" x14ac:dyDescent="0.25">
      <c r="A109" s="2" t="s">
        <v>9050</v>
      </c>
      <c r="B109" s="3" t="str">
        <f>HYPERLINK(CONCATENATE("http://www.worldcat.org/search?q=",A109),"WCat")</f>
        <v>WCat</v>
      </c>
      <c r="C109" s="4"/>
      <c r="D109" s="13"/>
      <c r="E109" s="3"/>
      <c r="F109" s="4"/>
      <c r="G109" s="16" t="s">
        <v>7986</v>
      </c>
      <c r="H109" s="6" t="s">
        <v>407</v>
      </c>
      <c r="I109" s="14" t="s">
        <v>9119</v>
      </c>
      <c r="J109" s="8"/>
      <c r="K109" s="7"/>
      <c r="L109" s="92"/>
      <c r="M109" s="162"/>
      <c r="N109" s="24"/>
    </row>
    <row r="110" spans="1:230" s="1" customFormat="1" ht="18" customHeight="1" x14ac:dyDescent="0.25">
      <c r="A110" s="2" t="s">
        <v>7696</v>
      </c>
      <c r="B110" s="3" t="str">
        <f>HYPERLINK(CONCATENATE("http://www.worldcat.org/search?q=",A110),"WCat")</f>
        <v>WCat</v>
      </c>
      <c r="C110" s="4"/>
      <c r="D110" s="13" t="s">
        <v>9080</v>
      </c>
      <c r="E110" s="3" t="str">
        <f>HYPERLINK(CONCATENATE("http://www.worldcat.org/search?q=",D110),"WCat")</f>
        <v>WCat</v>
      </c>
      <c r="F110" s="4"/>
      <c r="G110" s="16" t="s">
        <v>7986</v>
      </c>
      <c r="H110" s="6" t="s">
        <v>407</v>
      </c>
      <c r="I110" s="14" t="s">
        <v>9123</v>
      </c>
      <c r="J110" s="8"/>
      <c r="K110" s="7"/>
      <c r="L110" s="267"/>
      <c r="M110" s="162"/>
      <c r="N110" s="24"/>
    </row>
    <row r="111" spans="1:230" s="12" customFormat="1" ht="18" customHeight="1" thickBot="1" x14ac:dyDescent="0.3">
      <c r="A111" s="134" t="s">
        <v>4609</v>
      </c>
      <c r="B111" s="46" t="str">
        <f>HYPERLINK(CONCATENATE("http://www.scimagojr.com/journalsearch.php?q=",A111),"SCimago")</f>
        <v>SCimago</v>
      </c>
      <c r="C111" s="59"/>
      <c r="D111" s="135" t="s">
        <v>9075</v>
      </c>
      <c r="E111" s="46" t="str">
        <f>HYPERLINK(CONCATENATE("http://www.scimagojr.com/journalsearch.php?q=",D111),"SCimago")</f>
        <v>SCimago</v>
      </c>
      <c r="F111" s="59"/>
      <c r="G111" s="16" t="s">
        <v>7986</v>
      </c>
      <c r="H111" s="136" t="s">
        <v>407</v>
      </c>
      <c r="I111" s="65" t="s">
        <v>9102</v>
      </c>
      <c r="J111" s="51"/>
      <c r="K111" s="52"/>
      <c r="L111" s="92"/>
      <c r="M111" s="162"/>
      <c r="N111" s="179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</row>
    <row r="112" spans="1:230" s="12" customFormat="1" ht="30.75" thickBot="1" x14ac:dyDescent="0.3">
      <c r="A112" s="140" t="s">
        <v>0</v>
      </c>
      <c r="B112" s="141" t="s">
        <v>1</v>
      </c>
      <c r="C112" s="142" t="s">
        <v>2</v>
      </c>
      <c r="D112" s="140" t="s">
        <v>3</v>
      </c>
      <c r="E112" s="141" t="s">
        <v>4</v>
      </c>
      <c r="F112" s="142" t="s">
        <v>2</v>
      </c>
      <c r="G112" s="143" t="s">
        <v>5</v>
      </c>
      <c r="H112" s="144" t="s">
        <v>4920</v>
      </c>
      <c r="I112" s="145" t="s">
        <v>6</v>
      </c>
      <c r="J112" s="146" t="s">
        <v>7</v>
      </c>
      <c r="K112" s="145" t="s">
        <v>8</v>
      </c>
      <c r="L112" s="147" t="s">
        <v>4922</v>
      </c>
      <c r="M112" s="175" t="s">
        <v>4923</v>
      </c>
      <c r="N112" s="180" t="s">
        <v>9</v>
      </c>
    </row>
    <row r="113" spans="1:14" s="1" customFormat="1" ht="18" customHeight="1" x14ac:dyDescent="0.25">
      <c r="A113" s="55" t="s">
        <v>4822</v>
      </c>
      <c r="B113" s="3" t="str">
        <f>HYPERLINK(CONCATENATE("http://www.worldcat.org/search?q=",A113),"WCat")</f>
        <v>WCat</v>
      </c>
      <c r="C113" s="3"/>
      <c r="D113" s="17"/>
      <c r="E113" s="32"/>
      <c r="F113" s="43"/>
      <c r="G113" s="17" t="s">
        <v>4815</v>
      </c>
      <c r="H113" s="23" t="s">
        <v>13</v>
      </c>
      <c r="I113" s="14" t="s">
        <v>4823</v>
      </c>
      <c r="J113" s="8"/>
      <c r="K113" s="7" t="s">
        <v>9172</v>
      </c>
      <c r="L113" s="8"/>
      <c r="M113" s="13"/>
      <c r="N113" s="27"/>
    </row>
    <row r="114" spans="1:14" ht="18" customHeight="1" x14ac:dyDescent="0.25">
      <c r="A114" s="53" t="s">
        <v>9130</v>
      </c>
      <c r="B114" s="3" t="str">
        <f t="shared" ref="B114:B133" si="5">HYPERLINK(CONCATENATE("http://www.worldcat.org/search?q=",A114),"WCat")</f>
        <v>WCat</v>
      </c>
      <c r="C114" s="3"/>
      <c r="D114" s="13"/>
      <c r="E114" s="3"/>
      <c r="F114" s="43"/>
      <c r="G114" s="17" t="s">
        <v>4815</v>
      </c>
      <c r="H114" s="23" t="s">
        <v>13</v>
      </c>
      <c r="I114" s="15" t="s">
        <v>10025</v>
      </c>
      <c r="J114" s="8"/>
      <c r="K114" s="120" t="s">
        <v>10026</v>
      </c>
      <c r="L114" s="8"/>
      <c r="M114" s="13"/>
      <c r="N114" s="27"/>
    </row>
    <row r="115" spans="1:14" ht="18" customHeight="1" x14ac:dyDescent="0.25">
      <c r="A115" s="53" t="s">
        <v>9131</v>
      </c>
      <c r="B115" s="3" t="str">
        <f t="shared" si="5"/>
        <v>WCat</v>
      </c>
      <c r="C115" s="3"/>
      <c r="D115" s="17"/>
      <c r="E115" s="3"/>
      <c r="F115" s="43"/>
      <c r="G115" s="17" t="s">
        <v>4815</v>
      </c>
      <c r="H115" s="23" t="s">
        <v>32</v>
      </c>
      <c r="I115" s="14" t="s">
        <v>9154</v>
      </c>
      <c r="J115" s="31"/>
      <c r="K115" s="18" t="s">
        <v>10027</v>
      </c>
      <c r="L115" s="8"/>
      <c r="M115" s="13"/>
      <c r="N115" s="27"/>
    </row>
    <row r="116" spans="1:14" ht="18" customHeight="1" x14ac:dyDescent="0.25">
      <c r="A116" s="53" t="s">
        <v>4813</v>
      </c>
      <c r="B116" s="3" t="str">
        <f t="shared" si="5"/>
        <v>WCat</v>
      </c>
      <c r="C116" s="3"/>
      <c r="D116" s="17" t="s">
        <v>4814</v>
      </c>
      <c r="E116" s="3" t="str">
        <f>HYPERLINK(CONCATENATE("http://www.worldcat.org/search?q=",D116),"WCat")</f>
        <v>WCat</v>
      </c>
      <c r="F116" s="43"/>
      <c r="G116" s="17" t="s">
        <v>4815</v>
      </c>
      <c r="H116" s="23" t="s">
        <v>13</v>
      </c>
      <c r="I116" s="14" t="s">
        <v>4816</v>
      </c>
      <c r="J116" s="8"/>
      <c r="K116" s="7" t="s">
        <v>4817</v>
      </c>
      <c r="L116" s="8"/>
      <c r="M116" s="13"/>
      <c r="N116" s="27"/>
    </row>
    <row r="117" spans="1:14" ht="18" customHeight="1" x14ac:dyDescent="0.25">
      <c r="A117" s="53" t="s">
        <v>4818</v>
      </c>
      <c r="B117" s="3" t="str">
        <f t="shared" si="5"/>
        <v>WCat</v>
      </c>
      <c r="C117" s="3"/>
      <c r="D117" s="33"/>
      <c r="E117" s="3"/>
      <c r="F117" s="43"/>
      <c r="G117" s="17" t="s">
        <v>4815</v>
      </c>
      <c r="H117" s="23" t="s">
        <v>13</v>
      </c>
      <c r="I117" s="14" t="s">
        <v>4819</v>
      </c>
      <c r="J117" s="16"/>
      <c r="K117" s="7" t="s">
        <v>9173</v>
      </c>
      <c r="L117" s="8"/>
      <c r="M117" s="13"/>
      <c r="N117" s="23" t="s">
        <v>12733</v>
      </c>
    </row>
    <row r="118" spans="1:14" ht="18" customHeight="1" x14ac:dyDescent="0.25">
      <c r="A118" s="53" t="s">
        <v>4872</v>
      </c>
      <c r="B118" s="3" t="str">
        <f t="shared" si="5"/>
        <v>WCat</v>
      </c>
      <c r="C118" s="96" t="s">
        <v>11</v>
      </c>
      <c r="D118" s="17" t="s">
        <v>9132</v>
      </c>
      <c r="E118" s="3" t="str">
        <f>HYPERLINK(CONCATENATE("http://www.worldcat.org/search?q=",D118),"WCat")</f>
        <v>WCat</v>
      </c>
      <c r="F118" s="96" t="s">
        <v>11</v>
      </c>
      <c r="G118" s="17" t="s">
        <v>4815</v>
      </c>
      <c r="H118" s="23" t="s">
        <v>13</v>
      </c>
      <c r="I118" s="14" t="s">
        <v>4873</v>
      </c>
      <c r="J118" s="16"/>
      <c r="K118" s="11" t="s">
        <v>4874</v>
      </c>
      <c r="L118" s="8"/>
      <c r="M118" s="13"/>
      <c r="N118" s="27"/>
    </row>
    <row r="119" spans="1:14" ht="18" customHeight="1" x14ac:dyDescent="0.25">
      <c r="A119" s="53" t="s">
        <v>4869</v>
      </c>
      <c r="B119" s="3" t="str">
        <f t="shared" si="5"/>
        <v>WCat</v>
      </c>
      <c r="C119" s="3"/>
      <c r="D119" s="17"/>
      <c r="E119" s="3"/>
      <c r="F119" s="43"/>
      <c r="G119" s="17" t="s">
        <v>4815</v>
      </c>
      <c r="H119" s="23" t="s">
        <v>13</v>
      </c>
      <c r="I119" s="14" t="s">
        <v>4870</v>
      </c>
      <c r="J119" s="16"/>
      <c r="K119" s="11" t="s">
        <v>9174</v>
      </c>
      <c r="L119" s="8"/>
      <c r="M119" s="13"/>
      <c r="N119" s="27"/>
    </row>
    <row r="120" spans="1:14" ht="18" customHeight="1" x14ac:dyDescent="0.25">
      <c r="A120" s="53" t="s">
        <v>4905</v>
      </c>
      <c r="B120" s="3" t="str">
        <f t="shared" si="5"/>
        <v>WCat</v>
      </c>
      <c r="C120" s="21" t="s">
        <v>11</v>
      </c>
      <c r="D120" s="17" t="s">
        <v>9133</v>
      </c>
      <c r="E120" s="32" t="str">
        <f>HYPERLINK(CONCATENATE("http://www.worldcat.org/search?q=",D120),"WCat")</f>
        <v>WCat</v>
      </c>
      <c r="F120" s="21" t="s">
        <v>11</v>
      </c>
      <c r="G120" s="17" t="s">
        <v>4815</v>
      </c>
      <c r="H120" s="23" t="s">
        <v>32</v>
      </c>
      <c r="I120" s="14" t="s">
        <v>4906</v>
      </c>
      <c r="J120" s="16"/>
      <c r="K120" s="18" t="s">
        <v>4907</v>
      </c>
      <c r="L120" s="8"/>
      <c r="M120" s="13"/>
      <c r="N120" s="27"/>
    </row>
    <row r="121" spans="1:14" ht="18" customHeight="1" x14ac:dyDescent="0.25">
      <c r="A121" s="53" t="s">
        <v>6586</v>
      </c>
      <c r="B121" s="3" t="str">
        <f t="shared" si="5"/>
        <v>WCat</v>
      </c>
      <c r="C121" s="3"/>
      <c r="D121" s="17"/>
      <c r="E121" s="3"/>
      <c r="F121" s="43"/>
      <c r="G121" s="17" t="s">
        <v>4815</v>
      </c>
      <c r="H121" s="23" t="s">
        <v>32</v>
      </c>
      <c r="I121" s="14" t="s">
        <v>6587</v>
      </c>
      <c r="J121" s="8"/>
      <c r="K121" s="18" t="s">
        <v>10036</v>
      </c>
      <c r="L121" s="8"/>
      <c r="M121" s="13"/>
      <c r="N121" s="27"/>
    </row>
    <row r="122" spans="1:14" ht="18" customHeight="1" x14ac:dyDescent="0.25">
      <c r="A122" s="53" t="s">
        <v>6567</v>
      </c>
      <c r="B122" s="3" t="str">
        <f t="shared" si="5"/>
        <v>WCat</v>
      </c>
      <c r="C122" s="3"/>
      <c r="D122" s="17"/>
      <c r="E122" s="3"/>
      <c r="F122" s="43"/>
      <c r="G122" s="17" t="s">
        <v>4815</v>
      </c>
      <c r="H122" s="23" t="s">
        <v>13</v>
      </c>
      <c r="I122" s="14" t="s">
        <v>6568</v>
      </c>
      <c r="J122" s="16"/>
      <c r="K122" s="7"/>
      <c r="L122" s="8"/>
      <c r="M122" s="13"/>
      <c r="N122" s="27"/>
    </row>
    <row r="123" spans="1:14" ht="18" customHeight="1" x14ac:dyDescent="0.25">
      <c r="A123" s="53" t="s">
        <v>8936</v>
      </c>
      <c r="B123" s="3" t="str">
        <f t="shared" si="5"/>
        <v>WCat</v>
      </c>
      <c r="C123" s="3"/>
      <c r="D123" s="17"/>
      <c r="E123" s="3"/>
      <c r="F123" s="43"/>
      <c r="G123" s="17" t="s">
        <v>4815</v>
      </c>
      <c r="H123" s="23" t="s">
        <v>32</v>
      </c>
      <c r="I123" s="14" t="s">
        <v>8982</v>
      </c>
      <c r="J123" s="8"/>
      <c r="K123" s="7" t="s">
        <v>9022</v>
      </c>
      <c r="L123" s="13"/>
      <c r="M123" s="13"/>
      <c r="N123" s="27"/>
    </row>
    <row r="124" spans="1:14" ht="18" customHeight="1" x14ac:dyDescent="0.25">
      <c r="A124" s="53" t="s">
        <v>9134</v>
      </c>
      <c r="B124" s="3" t="str">
        <f t="shared" si="5"/>
        <v>WCat</v>
      </c>
      <c r="C124" s="3"/>
      <c r="D124" s="17"/>
      <c r="E124" s="3"/>
      <c r="F124" s="43"/>
      <c r="G124" s="17" t="s">
        <v>4815</v>
      </c>
      <c r="H124" s="23" t="s">
        <v>32</v>
      </c>
      <c r="I124" s="14" t="s">
        <v>9155</v>
      </c>
      <c r="J124" s="8"/>
      <c r="K124" s="7"/>
      <c r="L124" s="8"/>
      <c r="M124" s="13"/>
      <c r="N124" s="27"/>
    </row>
    <row r="125" spans="1:14" ht="18" customHeight="1" x14ac:dyDescent="0.25">
      <c r="A125" s="55" t="s">
        <v>9135</v>
      </c>
      <c r="B125" s="3" t="str">
        <f t="shared" si="5"/>
        <v>WCat</v>
      </c>
      <c r="C125" s="3"/>
      <c r="D125" s="17"/>
      <c r="E125" s="3"/>
      <c r="F125" s="43"/>
      <c r="G125" s="17" t="s">
        <v>4815</v>
      </c>
      <c r="H125" s="23" t="s">
        <v>32</v>
      </c>
      <c r="I125" s="14" t="s">
        <v>9156</v>
      </c>
      <c r="J125" s="16"/>
      <c r="K125" s="7"/>
      <c r="L125" s="8"/>
      <c r="M125" s="13"/>
      <c r="N125" s="27"/>
    </row>
    <row r="126" spans="1:14" ht="18" customHeight="1" x14ac:dyDescent="0.25">
      <c r="A126" s="53" t="s">
        <v>6570</v>
      </c>
      <c r="B126" s="3" t="str">
        <f t="shared" si="5"/>
        <v>WCat</v>
      </c>
      <c r="C126" s="3"/>
      <c r="D126" s="17"/>
      <c r="E126" s="3"/>
      <c r="F126" s="43"/>
      <c r="G126" s="17" t="s">
        <v>4815</v>
      </c>
      <c r="H126" s="23" t="s">
        <v>32</v>
      </c>
      <c r="I126" s="14" t="s">
        <v>6571</v>
      </c>
      <c r="J126" s="8"/>
      <c r="K126" s="14"/>
      <c r="L126" s="8"/>
      <c r="M126" s="13"/>
      <c r="N126" s="27"/>
    </row>
    <row r="127" spans="1:14" ht="18" customHeight="1" x14ac:dyDescent="0.25">
      <c r="A127" s="53" t="s">
        <v>9136</v>
      </c>
      <c r="B127" s="3" t="str">
        <f t="shared" si="5"/>
        <v>WCat</v>
      </c>
      <c r="C127" s="3"/>
      <c r="D127" s="17"/>
      <c r="E127" s="3"/>
      <c r="F127" s="43"/>
      <c r="G127" s="17" t="s">
        <v>4815</v>
      </c>
      <c r="H127" s="23" t="s">
        <v>32</v>
      </c>
      <c r="I127" s="14" t="s">
        <v>9157</v>
      </c>
      <c r="J127" s="8"/>
      <c r="K127" s="7"/>
      <c r="L127" s="8"/>
      <c r="M127" s="13"/>
      <c r="N127" s="27"/>
    </row>
    <row r="128" spans="1:14" ht="18" customHeight="1" x14ac:dyDescent="0.25">
      <c r="A128" s="53" t="s">
        <v>6577</v>
      </c>
      <c r="B128" s="3" t="str">
        <f t="shared" si="5"/>
        <v>WCat</v>
      </c>
      <c r="C128" s="3"/>
      <c r="D128" s="17" t="s">
        <v>12734</v>
      </c>
      <c r="E128" s="3" t="s">
        <v>4908</v>
      </c>
      <c r="F128" s="43" t="s">
        <v>11</v>
      </c>
      <c r="G128" s="17" t="s">
        <v>4815</v>
      </c>
      <c r="H128" s="23" t="s">
        <v>32</v>
      </c>
      <c r="I128" s="14" t="s">
        <v>6579</v>
      </c>
      <c r="J128" s="8"/>
      <c r="K128" s="7"/>
      <c r="L128" s="8"/>
      <c r="M128" s="13"/>
      <c r="N128" s="27"/>
    </row>
    <row r="129" spans="1:14" ht="18" customHeight="1" x14ac:dyDescent="0.25">
      <c r="A129" s="53" t="s">
        <v>6566</v>
      </c>
      <c r="B129" s="3" t="str">
        <f t="shared" si="5"/>
        <v>WCat</v>
      </c>
      <c r="C129" s="3"/>
      <c r="D129" s="17"/>
      <c r="E129" s="3"/>
      <c r="F129" s="43"/>
      <c r="G129" s="17" t="s">
        <v>4815</v>
      </c>
      <c r="H129" s="23" t="s">
        <v>32</v>
      </c>
      <c r="I129" s="14" t="s">
        <v>10043</v>
      </c>
      <c r="J129" s="8"/>
      <c r="K129" s="7" t="s">
        <v>12698</v>
      </c>
      <c r="L129" s="8"/>
      <c r="M129" s="13"/>
      <c r="N129" s="27"/>
    </row>
    <row r="130" spans="1:14" ht="18" customHeight="1" x14ac:dyDescent="0.25">
      <c r="A130" s="53" t="s">
        <v>6596</v>
      </c>
      <c r="B130" s="3" t="str">
        <f t="shared" si="5"/>
        <v>WCat</v>
      </c>
      <c r="C130" s="3"/>
      <c r="D130" s="17" t="s">
        <v>9137</v>
      </c>
      <c r="E130" s="3" t="str">
        <f>HYPERLINK(CONCATENATE("http://www.worldcat.org/search?q=",D130),"WCat")</f>
        <v>WCat</v>
      </c>
      <c r="F130" s="43"/>
      <c r="G130" s="17" t="s">
        <v>4815</v>
      </c>
      <c r="H130" s="23" t="s">
        <v>32</v>
      </c>
      <c r="I130" s="14" t="s">
        <v>6598</v>
      </c>
      <c r="J130" s="8"/>
      <c r="K130" s="7"/>
      <c r="L130" s="8"/>
      <c r="M130" s="13"/>
      <c r="N130" s="27"/>
    </row>
    <row r="131" spans="1:14" ht="18" customHeight="1" x14ac:dyDescent="0.25">
      <c r="A131" s="53" t="s">
        <v>6617</v>
      </c>
      <c r="B131" s="3" t="str">
        <f t="shared" si="5"/>
        <v>WCat</v>
      </c>
      <c r="C131" s="3"/>
      <c r="D131" s="17"/>
      <c r="E131" s="3"/>
      <c r="F131" s="43"/>
      <c r="G131" s="17" t="s">
        <v>4815</v>
      </c>
      <c r="H131" s="23" t="s">
        <v>32</v>
      </c>
      <c r="I131" s="14" t="s">
        <v>9158</v>
      </c>
      <c r="J131" s="8"/>
      <c r="K131" s="18" t="s">
        <v>10042</v>
      </c>
      <c r="L131" s="8"/>
      <c r="M131" s="13"/>
      <c r="N131" s="27"/>
    </row>
    <row r="132" spans="1:14" ht="18" customHeight="1" x14ac:dyDescent="0.25">
      <c r="A132" s="53" t="s">
        <v>12735</v>
      </c>
      <c r="B132" s="3" t="str">
        <f t="shared" si="5"/>
        <v>WCat</v>
      </c>
      <c r="C132" s="3"/>
      <c r="D132" s="17"/>
      <c r="E132" s="3"/>
      <c r="F132" s="43"/>
      <c r="G132" s="17" t="s">
        <v>4815</v>
      </c>
      <c r="H132" s="23" t="s">
        <v>32</v>
      </c>
      <c r="I132" s="14" t="s">
        <v>8988</v>
      </c>
      <c r="J132" s="8"/>
      <c r="K132" s="7"/>
      <c r="L132" s="8"/>
      <c r="M132" s="13"/>
      <c r="N132" s="27"/>
    </row>
    <row r="133" spans="1:14" ht="18" customHeight="1" x14ac:dyDescent="0.25">
      <c r="A133" s="53" t="s">
        <v>8928</v>
      </c>
      <c r="B133" s="3" t="str">
        <f t="shared" si="5"/>
        <v>WCat</v>
      </c>
      <c r="C133" s="3"/>
      <c r="D133" s="17" t="s">
        <v>9138</v>
      </c>
      <c r="E133" s="32" t="str">
        <f>HYPERLINK(CONCATENATE("http://www.worldcat.org/search?q=",D133),"WCat")</f>
        <v>WCat</v>
      </c>
      <c r="F133" s="43"/>
      <c r="G133" s="17" t="s">
        <v>4815</v>
      </c>
      <c r="H133" s="23" t="s">
        <v>32</v>
      </c>
      <c r="I133" s="14" t="s">
        <v>8974</v>
      </c>
      <c r="J133" s="8"/>
      <c r="K133" s="15"/>
      <c r="L133" s="8"/>
      <c r="M133" s="13"/>
      <c r="N133" s="27"/>
    </row>
    <row r="134" spans="1:14" ht="18" customHeight="1" x14ac:dyDescent="0.25">
      <c r="A134" s="53"/>
      <c r="B134" s="3"/>
      <c r="C134" s="3"/>
      <c r="D134" s="17" t="s">
        <v>12736</v>
      </c>
      <c r="E134" s="3" t="str">
        <f>HYPERLINK(CONCATENATE("http://www.worldcat.org/search?q=",D134),"WCat")</f>
        <v>WCat</v>
      </c>
      <c r="F134" s="43"/>
      <c r="G134" s="17" t="s">
        <v>4815</v>
      </c>
      <c r="H134" s="23" t="s">
        <v>32</v>
      </c>
      <c r="I134" s="14" t="s">
        <v>9159</v>
      </c>
      <c r="J134" s="8"/>
      <c r="K134" s="18" t="s">
        <v>12696</v>
      </c>
      <c r="L134" s="8"/>
      <c r="M134" s="13"/>
      <c r="N134" s="27"/>
    </row>
    <row r="135" spans="1:14" ht="18" customHeight="1" x14ac:dyDescent="0.25">
      <c r="A135" s="53" t="s">
        <v>9139</v>
      </c>
      <c r="B135" s="3" t="str">
        <f t="shared" ref="B135:B169" si="6">HYPERLINK(CONCATENATE("http://www.worldcat.org/search?q=",A135),"WCat")</f>
        <v>WCat</v>
      </c>
      <c r="C135" s="3"/>
      <c r="D135" s="33"/>
      <c r="E135" s="3"/>
      <c r="F135" s="43"/>
      <c r="G135" s="17" t="s">
        <v>4815</v>
      </c>
      <c r="H135" s="23" t="s">
        <v>32</v>
      </c>
      <c r="I135" s="15" t="s">
        <v>9160</v>
      </c>
      <c r="J135" s="8"/>
      <c r="K135" s="7"/>
      <c r="L135" s="8"/>
      <c r="M135" s="13"/>
      <c r="N135" s="23"/>
    </row>
    <row r="136" spans="1:14" ht="18" customHeight="1" x14ac:dyDescent="0.25">
      <c r="A136" s="55" t="s">
        <v>9140</v>
      </c>
      <c r="B136" s="3" t="str">
        <f t="shared" si="6"/>
        <v>WCat</v>
      </c>
      <c r="C136" s="3"/>
      <c r="D136" s="17"/>
      <c r="E136" s="3"/>
      <c r="F136" s="43"/>
      <c r="G136" s="17" t="s">
        <v>4815</v>
      </c>
      <c r="H136" s="23" t="s">
        <v>39</v>
      </c>
      <c r="I136" s="14" t="s">
        <v>9161</v>
      </c>
      <c r="J136" s="16"/>
      <c r="K136" s="7"/>
      <c r="L136" s="8"/>
      <c r="M136" s="13"/>
      <c r="N136" s="27"/>
    </row>
    <row r="137" spans="1:14" ht="18" customHeight="1" x14ac:dyDescent="0.25">
      <c r="A137" s="53" t="s">
        <v>4857</v>
      </c>
      <c r="B137" s="3" t="str">
        <f t="shared" si="6"/>
        <v>WCat</v>
      </c>
      <c r="C137" s="3"/>
      <c r="D137" s="17"/>
      <c r="E137" s="3"/>
      <c r="F137" s="43"/>
      <c r="G137" s="17" t="s">
        <v>4815</v>
      </c>
      <c r="H137" s="23" t="s">
        <v>32</v>
      </c>
      <c r="I137" s="14" t="s">
        <v>4859</v>
      </c>
      <c r="J137" s="16"/>
      <c r="K137" s="11" t="s">
        <v>4860</v>
      </c>
      <c r="L137" s="18">
        <v>2008</v>
      </c>
      <c r="M137" s="13"/>
      <c r="N137" s="27"/>
    </row>
    <row r="138" spans="1:14" ht="18" customHeight="1" x14ac:dyDescent="0.25">
      <c r="A138" s="53" t="s">
        <v>4820</v>
      </c>
      <c r="B138" s="3" t="str">
        <f t="shared" si="6"/>
        <v>WCat</v>
      </c>
      <c r="C138" s="3"/>
      <c r="D138" s="17"/>
      <c r="E138" s="3"/>
      <c r="F138" s="43"/>
      <c r="G138" s="17" t="s">
        <v>4815</v>
      </c>
      <c r="H138" s="23" t="s">
        <v>39</v>
      </c>
      <c r="I138" s="14" t="s">
        <v>4821</v>
      </c>
      <c r="J138" s="8"/>
      <c r="K138" s="11"/>
      <c r="L138" s="8"/>
      <c r="M138" s="13"/>
      <c r="N138" s="27"/>
    </row>
    <row r="139" spans="1:14" ht="18" customHeight="1" x14ac:dyDescent="0.25">
      <c r="A139" s="53" t="s">
        <v>4902</v>
      </c>
      <c r="B139" s="3" t="str">
        <f t="shared" si="6"/>
        <v>WCat</v>
      </c>
      <c r="C139" s="3"/>
      <c r="D139" s="33" t="s">
        <v>4903</v>
      </c>
      <c r="E139" s="3" t="str">
        <f>HYPERLINK(CONCATENATE("http://www.worldcat.org/search?q=",D139),"WCat")</f>
        <v>WCat</v>
      </c>
      <c r="F139" s="43" t="s">
        <v>12731</v>
      </c>
      <c r="G139" s="17" t="s">
        <v>4815</v>
      </c>
      <c r="H139" s="23" t="s">
        <v>39</v>
      </c>
      <c r="I139" s="14" t="s">
        <v>4904</v>
      </c>
      <c r="J139" s="8"/>
      <c r="K139" s="11"/>
      <c r="L139" s="8"/>
      <c r="M139" s="13"/>
      <c r="N139" s="27"/>
    </row>
    <row r="140" spans="1:14" ht="18" customHeight="1" x14ac:dyDescent="0.25">
      <c r="A140" s="55" t="s">
        <v>4900</v>
      </c>
      <c r="B140" s="32" t="str">
        <f t="shared" si="6"/>
        <v>WCat</v>
      </c>
      <c r="C140" s="32"/>
      <c r="D140" s="15"/>
      <c r="E140" s="32"/>
      <c r="F140" s="4"/>
      <c r="G140" s="17" t="s">
        <v>4815</v>
      </c>
      <c r="H140" s="23" t="s">
        <v>39</v>
      </c>
      <c r="I140" s="14" t="s">
        <v>4901</v>
      </c>
      <c r="J140" s="8"/>
      <c r="K140" s="11"/>
      <c r="L140" s="8"/>
      <c r="M140" s="13"/>
      <c r="N140" s="27"/>
    </row>
    <row r="141" spans="1:14" ht="18" customHeight="1" x14ac:dyDescent="0.25">
      <c r="A141" s="181" t="s">
        <v>4875</v>
      </c>
      <c r="B141" s="32" t="str">
        <f t="shared" si="6"/>
        <v>WCat</v>
      </c>
      <c r="C141" s="32"/>
      <c r="D141" s="15"/>
      <c r="E141" s="32"/>
      <c r="F141" s="4"/>
      <c r="G141" s="17" t="s">
        <v>4815</v>
      </c>
      <c r="H141" s="23" t="s">
        <v>39</v>
      </c>
      <c r="I141" s="14" t="s">
        <v>4876</v>
      </c>
      <c r="J141" s="16"/>
      <c r="K141" s="7"/>
      <c r="L141" s="8"/>
      <c r="M141" s="13">
        <v>1994</v>
      </c>
      <c r="N141" s="23" t="s">
        <v>9493</v>
      </c>
    </row>
    <row r="142" spans="1:14" ht="18" customHeight="1" x14ac:dyDescent="0.25">
      <c r="A142" s="55" t="s">
        <v>4884</v>
      </c>
      <c r="B142" s="32" t="str">
        <f t="shared" si="6"/>
        <v>WCat</v>
      </c>
      <c r="C142" s="32"/>
      <c r="D142" s="15"/>
      <c r="E142" s="23"/>
      <c r="F142" s="4"/>
      <c r="G142" s="17" t="s">
        <v>4815</v>
      </c>
      <c r="H142" s="23" t="s">
        <v>39</v>
      </c>
      <c r="I142" s="14" t="s">
        <v>9162</v>
      </c>
      <c r="J142" s="16"/>
      <c r="K142" s="11"/>
      <c r="L142" s="8"/>
      <c r="M142" s="13"/>
      <c r="N142" s="27"/>
    </row>
    <row r="143" spans="1:14" ht="18" customHeight="1" x14ac:dyDescent="0.25">
      <c r="A143" s="53" t="s">
        <v>8952</v>
      </c>
      <c r="B143" s="3" t="str">
        <f t="shared" si="6"/>
        <v>WCat</v>
      </c>
      <c r="C143" s="3"/>
      <c r="D143" s="17" t="s">
        <v>9141</v>
      </c>
      <c r="E143" s="3"/>
      <c r="F143" s="43"/>
      <c r="G143" s="17" t="s">
        <v>4815</v>
      </c>
      <c r="H143" s="23" t="s">
        <v>39</v>
      </c>
      <c r="I143" s="14" t="s">
        <v>8998</v>
      </c>
      <c r="J143" s="16"/>
      <c r="K143" s="7"/>
      <c r="L143" s="8"/>
      <c r="M143" s="13"/>
      <c r="N143" s="27"/>
    </row>
    <row r="144" spans="1:14" ht="18" customHeight="1" x14ac:dyDescent="0.25">
      <c r="A144" s="55" t="s">
        <v>4894</v>
      </c>
      <c r="B144" s="32" t="str">
        <f t="shared" si="6"/>
        <v>WCat</v>
      </c>
      <c r="C144" s="32"/>
      <c r="D144" s="15"/>
      <c r="E144" s="32"/>
      <c r="F144" s="4"/>
      <c r="G144" s="17" t="s">
        <v>4815</v>
      </c>
      <c r="H144" s="23" t="s">
        <v>39</v>
      </c>
      <c r="I144" s="14" t="s">
        <v>4895</v>
      </c>
      <c r="J144" s="8"/>
      <c r="K144" s="7"/>
      <c r="L144" s="8"/>
      <c r="M144" s="13"/>
      <c r="N144" s="27"/>
    </row>
    <row r="145" spans="1:14" ht="18" customHeight="1" x14ac:dyDescent="0.25">
      <c r="A145" s="55" t="s">
        <v>8929</v>
      </c>
      <c r="B145" s="32" t="str">
        <f t="shared" si="6"/>
        <v>WCat</v>
      </c>
      <c r="C145" s="32"/>
      <c r="D145" s="15"/>
      <c r="E145" s="32"/>
      <c r="F145" s="4"/>
      <c r="G145" s="17" t="s">
        <v>4815</v>
      </c>
      <c r="H145" s="23" t="s">
        <v>39</v>
      </c>
      <c r="I145" s="14" t="s">
        <v>8975</v>
      </c>
      <c r="J145" s="8"/>
      <c r="K145" s="14"/>
      <c r="L145" s="8"/>
      <c r="M145" s="13"/>
      <c r="N145" s="27"/>
    </row>
    <row r="146" spans="1:14" ht="18" customHeight="1" x14ac:dyDescent="0.25">
      <c r="A146" s="53" t="s">
        <v>6708</v>
      </c>
      <c r="B146" s="3" t="str">
        <f t="shared" si="6"/>
        <v>WCat</v>
      </c>
      <c r="C146" s="3"/>
      <c r="D146" s="17"/>
      <c r="E146" s="3"/>
      <c r="F146" s="43"/>
      <c r="G146" s="17" t="s">
        <v>4815</v>
      </c>
      <c r="H146" s="23" t="s">
        <v>39</v>
      </c>
      <c r="I146" s="14" t="s">
        <v>6709</v>
      </c>
      <c r="J146" s="8"/>
      <c r="K146" s="14"/>
      <c r="L146" s="8"/>
      <c r="M146" s="13"/>
      <c r="N146" s="27"/>
    </row>
    <row r="147" spans="1:14" ht="18" customHeight="1" x14ac:dyDescent="0.25">
      <c r="A147" s="53" t="s">
        <v>8953</v>
      </c>
      <c r="B147" s="3" t="str">
        <f t="shared" si="6"/>
        <v>WCat</v>
      </c>
      <c r="C147" s="3"/>
      <c r="D147" s="17"/>
      <c r="E147" s="3"/>
      <c r="F147" s="43"/>
      <c r="G147" s="17" t="s">
        <v>4815</v>
      </c>
      <c r="H147" s="23" t="s">
        <v>39</v>
      </c>
      <c r="I147" s="14" t="s">
        <v>8999</v>
      </c>
      <c r="J147" s="8"/>
      <c r="K147" s="7"/>
      <c r="L147" s="8"/>
      <c r="M147" s="13"/>
      <c r="N147" s="27"/>
    </row>
    <row r="148" spans="1:14" ht="18" customHeight="1" x14ac:dyDescent="0.25">
      <c r="A148" s="53" t="s">
        <v>6597</v>
      </c>
      <c r="B148" s="3" t="str">
        <f t="shared" si="6"/>
        <v>WCat</v>
      </c>
      <c r="C148" s="3"/>
      <c r="D148" s="17"/>
      <c r="E148" s="3"/>
      <c r="F148" s="43"/>
      <c r="G148" s="17" t="s">
        <v>4815</v>
      </c>
      <c r="H148" s="23" t="s">
        <v>39</v>
      </c>
      <c r="I148" s="13" t="s">
        <v>9163</v>
      </c>
      <c r="J148" s="16"/>
      <c r="K148" s="7"/>
      <c r="L148" s="8"/>
      <c r="M148" s="13"/>
      <c r="N148" s="23"/>
    </row>
    <row r="149" spans="1:14" ht="18" customHeight="1" x14ac:dyDescent="0.25">
      <c r="A149" s="53" t="s">
        <v>9143</v>
      </c>
      <c r="B149" s="3" t="str">
        <f t="shared" si="6"/>
        <v>WCat</v>
      </c>
      <c r="C149" s="3"/>
      <c r="D149" s="17"/>
      <c r="E149" s="3"/>
      <c r="F149" s="43"/>
      <c r="G149" s="17" t="s">
        <v>4815</v>
      </c>
      <c r="H149" s="23" t="s">
        <v>39</v>
      </c>
      <c r="I149" s="14" t="s">
        <v>8984</v>
      </c>
      <c r="J149" s="16"/>
      <c r="K149" s="7"/>
      <c r="L149" s="8"/>
      <c r="M149" s="13"/>
      <c r="N149" s="23"/>
    </row>
    <row r="150" spans="1:14" ht="18" customHeight="1" x14ac:dyDescent="0.25">
      <c r="A150" s="53" t="s">
        <v>4891</v>
      </c>
      <c r="B150" s="3" t="str">
        <f t="shared" si="6"/>
        <v>WCat</v>
      </c>
      <c r="C150" s="3"/>
      <c r="D150" s="17" t="s">
        <v>4892</v>
      </c>
      <c r="E150" s="3" t="s">
        <v>4921</v>
      </c>
      <c r="F150" s="43"/>
      <c r="G150" s="17" t="s">
        <v>4815</v>
      </c>
      <c r="H150" s="23" t="s">
        <v>39</v>
      </c>
      <c r="I150" s="14" t="s">
        <v>4893</v>
      </c>
      <c r="J150" s="16"/>
      <c r="K150" s="7"/>
      <c r="L150" s="18">
        <v>1956</v>
      </c>
      <c r="M150" s="15">
        <v>2015</v>
      </c>
      <c r="N150" s="23" t="s">
        <v>10062</v>
      </c>
    </row>
    <row r="151" spans="1:14" ht="18" customHeight="1" x14ac:dyDescent="0.25">
      <c r="A151" s="53" t="s">
        <v>6666</v>
      </c>
      <c r="B151" s="3" t="str">
        <f t="shared" si="6"/>
        <v>WCat</v>
      </c>
      <c r="C151" s="3"/>
      <c r="D151" s="17"/>
      <c r="E151" s="3"/>
      <c r="F151" s="43"/>
      <c r="G151" s="17" t="s">
        <v>4815</v>
      </c>
      <c r="H151" s="23" t="s">
        <v>39</v>
      </c>
      <c r="I151" s="14" t="s">
        <v>6667</v>
      </c>
      <c r="J151" s="124" t="s">
        <v>10030</v>
      </c>
      <c r="K151" s="7"/>
      <c r="L151" s="8"/>
      <c r="M151" s="13"/>
      <c r="N151" s="27"/>
    </row>
    <row r="152" spans="1:14" ht="18" customHeight="1" x14ac:dyDescent="0.25">
      <c r="A152" s="53" t="s">
        <v>9144</v>
      </c>
      <c r="B152" s="3" t="str">
        <f t="shared" si="6"/>
        <v>WCat</v>
      </c>
      <c r="C152" s="3"/>
      <c r="D152" s="17"/>
      <c r="E152" s="3"/>
      <c r="F152" s="43"/>
      <c r="G152" s="17" t="s">
        <v>4815</v>
      </c>
      <c r="H152" s="23" t="s">
        <v>39</v>
      </c>
      <c r="I152" s="14" t="s">
        <v>9164</v>
      </c>
      <c r="J152" s="8"/>
      <c r="K152" s="7"/>
      <c r="L152" s="8"/>
      <c r="M152" s="13"/>
      <c r="N152" s="27"/>
    </row>
    <row r="153" spans="1:14" ht="18" customHeight="1" x14ac:dyDescent="0.25">
      <c r="A153" s="53" t="s">
        <v>9145</v>
      </c>
      <c r="B153" s="3" t="str">
        <f t="shared" si="6"/>
        <v>WCat</v>
      </c>
      <c r="C153" s="3"/>
      <c r="D153" s="17"/>
      <c r="E153" s="3"/>
      <c r="F153" s="43"/>
      <c r="G153" s="17" t="s">
        <v>4815</v>
      </c>
      <c r="H153" s="23" t="s">
        <v>39</v>
      </c>
      <c r="I153" s="14" t="s">
        <v>9165</v>
      </c>
      <c r="J153" s="8"/>
      <c r="K153" s="7"/>
      <c r="L153" s="8"/>
      <c r="M153" s="13"/>
      <c r="N153" s="27"/>
    </row>
    <row r="154" spans="1:14" ht="18" customHeight="1" x14ac:dyDescent="0.25">
      <c r="A154" s="53" t="s">
        <v>4824</v>
      </c>
      <c r="B154" s="3" t="str">
        <f t="shared" si="6"/>
        <v>WCat</v>
      </c>
      <c r="C154" s="3"/>
      <c r="D154" s="17"/>
      <c r="E154" s="3"/>
      <c r="F154" s="43"/>
      <c r="G154" s="17" t="s">
        <v>4815</v>
      </c>
      <c r="H154" s="23" t="s">
        <v>39</v>
      </c>
      <c r="I154" s="15" t="s">
        <v>4825</v>
      </c>
      <c r="J154" s="8"/>
      <c r="K154" s="7"/>
      <c r="L154" s="8"/>
      <c r="M154" s="13"/>
      <c r="N154" s="27"/>
    </row>
    <row r="155" spans="1:14" ht="18" customHeight="1" x14ac:dyDescent="0.25">
      <c r="A155" s="53" t="s">
        <v>9146</v>
      </c>
      <c r="B155" s="3" t="str">
        <f t="shared" si="6"/>
        <v>WCat</v>
      </c>
      <c r="C155" s="3"/>
      <c r="D155" s="17" t="s">
        <v>9147</v>
      </c>
      <c r="E155" s="3"/>
      <c r="F155" s="43"/>
      <c r="G155" s="17" t="s">
        <v>4815</v>
      </c>
      <c r="H155" s="23" t="s">
        <v>407</v>
      </c>
      <c r="I155" s="14" t="s">
        <v>9166</v>
      </c>
      <c r="J155" s="8"/>
      <c r="K155" s="7"/>
      <c r="L155" s="8"/>
      <c r="M155" s="13"/>
      <c r="N155" s="27"/>
    </row>
    <row r="156" spans="1:14" ht="18" customHeight="1" x14ac:dyDescent="0.25">
      <c r="A156" s="55" t="s">
        <v>6650</v>
      </c>
      <c r="B156" s="3" t="str">
        <f t="shared" si="6"/>
        <v>WCat</v>
      </c>
      <c r="C156" s="3"/>
      <c r="D156" s="17"/>
      <c r="E156" s="3"/>
      <c r="F156" s="43"/>
      <c r="G156" s="17" t="s">
        <v>4815</v>
      </c>
      <c r="H156" s="23" t="s">
        <v>407</v>
      </c>
      <c r="I156" s="15" t="s">
        <v>12725</v>
      </c>
      <c r="J156" s="16"/>
      <c r="K156" s="18" t="s">
        <v>12697</v>
      </c>
      <c r="L156" s="8"/>
      <c r="M156" s="13"/>
      <c r="N156" s="27"/>
    </row>
    <row r="157" spans="1:14" ht="18" customHeight="1" x14ac:dyDescent="0.25">
      <c r="A157" s="55" t="s">
        <v>6702</v>
      </c>
      <c r="B157" s="3" t="str">
        <f t="shared" si="6"/>
        <v>WCat</v>
      </c>
      <c r="C157" s="39"/>
      <c r="D157" s="15"/>
      <c r="E157" s="39"/>
      <c r="F157" s="4"/>
      <c r="G157" s="17" t="s">
        <v>4815</v>
      </c>
      <c r="H157" s="23" t="s">
        <v>407</v>
      </c>
      <c r="I157" s="14" t="s">
        <v>6703</v>
      </c>
      <c r="J157" s="8"/>
      <c r="K157" s="7"/>
      <c r="L157" s="16"/>
      <c r="M157" s="15"/>
      <c r="N157" s="23"/>
    </row>
    <row r="158" spans="1:14" ht="18" customHeight="1" x14ac:dyDescent="0.25">
      <c r="A158" s="15" t="s">
        <v>12737</v>
      </c>
      <c r="B158" s="3" t="str">
        <f t="shared" si="6"/>
        <v>WCat</v>
      </c>
      <c r="C158" s="39"/>
      <c r="D158" s="15"/>
      <c r="E158" s="39"/>
      <c r="F158" s="4"/>
      <c r="G158" s="17" t="s">
        <v>4815</v>
      </c>
      <c r="H158" s="23" t="s">
        <v>407</v>
      </c>
      <c r="I158" s="14" t="s">
        <v>9167</v>
      </c>
      <c r="J158" s="8"/>
      <c r="K158" s="7" t="s">
        <v>9010</v>
      </c>
      <c r="L158" s="16"/>
      <c r="M158" s="15"/>
      <c r="N158" s="23"/>
    </row>
    <row r="159" spans="1:14" ht="18" customHeight="1" x14ac:dyDescent="0.25">
      <c r="A159" s="15" t="s">
        <v>8954</v>
      </c>
      <c r="B159" s="3" t="str">
        <f t="shared" si="6"/>
        <v>WCat</v>
      </c>
      <c r="C159" s="39"/>
      <c r="D159" s="15"/>
      <c r="E159" s="39"/>
      <c r="F159" s="4"/>
      <c r="G159" s="17" t="s">
        <v>4815</v>
      </c>
      <c r="H159" s="23" t="s">
        <v>407</v>
      </c>
      <c r="I159" s="15" t="s">
        <v>9000</v>
      </c>
      <c r="J159" s="8"/>
      <c r="K159" s="7"/>
      <c r="L159" s="16"/>
      <c r="M159" s="15"/>
      <c r="N159" s="23"/>
    </row>
    <row r="160" spans="1:14" ht="18" customHeight="1" x14ac:dyDescent="0.25">
      <c r="A160" s="15" t="s">
        <v>9149</v>
      </c>
      <c r="B160" s="3" t="str">
        <f t="shared" si="6"/>
        <v>WCat</v>
      </c>
      <c r="C160" s="39"/>
      <c r="D160" s="15"/>
      <c r="E160" s="39"/>
      <c r="F160" s="4"/>
      <c r="G160" s="17" t="s">
        <v>4815</v>
      </c>
      <c r="H160" s="23" t="s">
        <v>407</v>
      </c>
      <c r="I160" s="14" t="s">
        <v>9168</v>
      </c>
      <c r="J160" s="8"/>
      <c r="K160" s="7"/>
      <c r="L160" s="16"/>
      <c r="M160" s="15"/>
      <c r="N160" s="23"/>
    </row>
    <row r="161" spans="1:14" ht="18" customHeight="1" x14ac:dyDescent="0.25">
      <c r="A161" s="15" t="s">
        <v>4871</v>
      </c>
      <c r="B161" s="3" t="str">
        <f t="shared" si="6"/>
        <v>WCat</v>
      </c>
      <c r="C161" s="39"/>
      <c r="D161" s="15"/>
      <c r="E161" s="39"/>
      <c r="F161" s="4"/>
      <c r="G161" s="17" t="s">
        <v>4815</v>
      </c>
      <c r="H161" s="23" t="s">
        <v>407</v>
      </c>
      <c r="I161" s="14" t="s">
        <v>6691</v>
      </c>
      <c r="J161" s="8"/>
      <c r="K161" s="7"/>
      <c r="L161" s="8">
        <v>1995</v>
      </c>
      <c r="M161" s="13">
        <v>2008</v>
      </c>
      <c r="N161" s="23"/>
    </row>
    <row r="162" spans="1:14" ht="18" customHeight="1" x14ac:dyDescent="0.25">
      <c r="A162" s="15" t="s">
        <v>6625</v>
      </c>
      <c r="B162" s="3" t="str">
        <f t="shared" si="6"/>
        <v>WCat</v>
      </c>
      <c r="C162" s="39"/>
      <c r="D162" s="15"/>
      <c r="E162" s="39"/>
      <c r="F162" s="4"/>
      <c r="G162" s="17" t="s">
        <v>4815</v>
      </c>
      <c r="H162" s="23" t="s">
        <v>407</v>
      </c>
      <c r="I162" s="14" t="s">
        <v>6626</v>
      </c>
      <c r="J162" s="8"/>
      <c r="K162" s="7"/>
      <c r="L162" s="16"/>
      <c r="M162" s="15"/>
      <c r="N162" s="23"/>
    </row>
    <row r="163" spans="1:14" ht="18" customHeight="1" x14ac:dyDescent="0.25">
      <c r="A163" s="100" t="s">
        <v>12701</v>
      </c>
      <c r="B163" s="3" t="str">
        <f t="shared" si="6"/>
        <v>WCat</v>
      </c>
      <c r="C163" s="39"/>
      <c r="D163" s="55" t="s">
        <v>9148</v>
      </c>
      <c r="E163" s="3" t="str">
        <f t="shared" ref="E163" si="7">HYPERLINK(CONCATENATE("http://www.worldcat.org/search?q=",D163),"WCat")</f>
        <v>WCat</v>
      </c>
      <c r="F163" s="4"/>
      <c r="G163" s="17" t="s">
        <v>4815</v>
      </c>
      <c r="H163" s="23" t="s">
        <v>407</v>
      </c>
      <c r="I163" s="14" t="s">
        <v>9006</v>
      </c>
      <c r="J163" s="13"/>
      <c r="K163" s="7" t="s">
        <v>9025</v>
      </c>
      <c r="L163" s="16"/>
      <c r="M163" s="15"/>
      <c r="N163" s="23"/>
    </row>
    <row r="164" spans="1:14" ht="18" customHeight="1" x14ac:dyDescent="0.25">
      <c r="A164" s="15" t="s">
        <v>4843</v>
      </c>
      <c r="B164" s="3" t="str">
        <f t="shared" si="6"/>
        <v>WCat</v>
      </c>
      <c r="C164" s="39"/>
      <c r="D164" s="15"/>
      <c r="E164" s="39"/>
      <c r="F164" s="4"/>
      <c r="G164" s="17" t="s">
        <v>4815</v>
      </c>
      <c r="H164" s="23" t="s">
        <v>407</v>
      </c>
      <c r="I164" s="15" t="s">
        <v>4844</v>
      </c>
      <c r="J164" s="16"/>
      <c r="K164" s="18"/>
      <c r="L164" s="16"/>
      <c r="M164" s="15"/>
      <c r="N164" s="23"/>
    </row>
    <row r="165" spans="1:14" ht="18" customHeight="1" x14ac:dyDescent="0.25">
      <c r="A165" s="15" t="s">
        <v>9151</v>
      </c>
      <c r="B165" s="3" t="str">
        <f t="shared" si="6"/>
        <v>WCat</v>
      </c>
      <c r="C165" s="39"/>
      <c r="D165" s="15"/>
      <c r="E165" s="39"/>
      <c r="F165" s="4"/>
      <c r="G165" s="17" t="s">
        <v>4815</v>
      </c>
      <c r="H165" s="23" t="s">
        <v>407</v>
      </c>
      <c r="I165" s="15" t="s">
        <v>9169</v>
      </c>
      <c r="J165" s="8"/>
      <c r="K165" s="7"/>
      <c r="L165" s="16"/>
      <c r="M165" s="15"/>
      <c r="N165" s="23"/>
    </row>
    <row r="166" spans="1:14" ht="18" customHeight="1" x14ac:dyDescent="0.25">
      <c r="A166" s="15" t="s">
        <v>9152</v>
      </c>
      <c r="B166" s="3" t="str">
        <f t="shared" si="6"/>
        <v>WCat</v>
      </c>
      <c r="C166" s="39"/>
      <c r="D166" s="15"/>
      <c r="E166" s="39"/>
      <c r="F166" s="4"/>
      <c r="G166" s="17" t="s">
        <v>4815</v>
      </c>
      <c r="H166" s="23" t="s">
        <v>407</v>
      </c>
      <c r="I166" s="15" t="s">
        <v>9170</v>
      </c>
      <c r="J166" s="8"/>
      <c r="K166" s="7"/>
      <c r="L166" s="16"/>
      <c r="M166" s="15"/>
      <c r="N166" s="23"/>
    </row>
    <row r="167" spans="1:14" ht="18" customHeight="1" x14ac:dyDescent="0.25">
      <c r="A167" s="15" t="s">
        <v>6679</v>
      </c>
      <c r="B167" s="3" t="str">
        <f t="shared" si="6"/>
        <v>WCat</v>
      </c>
      <c r="C167" s="39"/>
      <c r="D167" s="15"/>
      <c r="E167" s="39"/>
      <c r="F167" s="4"/>
      <c r="G167" s="17" t="s">
        <v>4815</v>
      </c>
      <c r="H167" s="23" t="s">
        <v>407</v>
      </c>
      <c r="I167" s="15" t="s">
        <v>6680</v>
      </c>
      <c r="J167" s="8"/>
      <c r="K167" s="7"/>
      <c r="L167" s="16"/>
      <c r="M167" s="15"/>
      <c r="N167" s="27"/>
    </row>
    <row r="168" spans="1:14" ht="18" customHeight="1" x14ac:dyDescent="0.25">
      <c r="A168" s="15" t="s">
        <v>9153</v>
      </c>
      <c r="B168" s="3" t="str">
        <f t="shared" si="6"/>
        <v>WCat</v>
      </c>
      <c r="C168" s="39"/>
      <c r="D168" s="15"/>
      <c r="E168" s="39"/>
      <c r="F168" s="4"/>
      <c r="G168" s="17" t="s">
        <v>4815</v>
      </c>
      <c r="H168" s="23" t="s">
        <v>407</v>
      </c>
      <c r="I168" s="15" t="s">
        <v>9171</v>
      </c>
      <c r="J168" s="8"/>
      <c r="K168" s="7"/>
      <c r="L168" s="16"/>
      <c r="M168" s="15"/>
      <c r="N168" s="23"/>
    </row>
    <row r="169" spans="1:14" ht="18" customHeight="1" thickBot="1" x14ac:dyDescent="0.3">
      <c r="A169" s="58" t="s">
        <v>6721</v>
      </c>
      <c r="B169" s="46" t="str">
        <f t="shared" si="6"/>
        <v>WCat</v>
      </c>
      <c r="C169" s="57"/>
      <c r="D169" s="58"/>
      <c r="E169" s="57"/>
      <c r="F169" s="59"/>
      <c r="G169" s="45" t="s">
        <v>4815</v>
      </c>
      <c r="H169" s="48" t="s">
        <v>407</v>
      </c>
      <c r="I169" s="58" t="s">
        <v>6722</v>
      </c>
      <c r="J169" s="51"/>
      <c r="K169" s="52"/>
      <c r="L169" s="41"/>
      <c r="M169" s="58"/>
      <c r="N169" s="48"/>
    </row>
  </sheetData>
  <sortState ref="A9:M117">
    <sortCondition ref="H9:H117"/>
    <sortCondition ref="I9:I117"/>
  </sortState>
  <hyperlinks>
    <hyperlink ref="E128" r:id="rId1"/>
    <hyperlink ref="E150" r:id="rId2" display="url"/>
  </hyperlinks>
  <pageMargins left="0.7" right="0.7" top="0.75" bottom="0.75" header="0.3" footer="0.3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Z1953"/>
  <sheetViews>
    <sheetView tabSelected="1" workbookViewId="0"/>
  </sheetViews>
  <sheetFormatPr defaultColWidth="6.85546875" defaultRowHeight="14.25" x14ac:dyDescent="0.25"/>
  <cols>
    <col min="1" max="1" width="11.7109375" style="35" customWidth="1"/>
    <col min="2" max="2" width="9.7109375" style="34" bestFit="1" customWidth="1"/>
    <col min="3" max="3" width="4.28515625" style="34" bestFit="1" customWidth="1"/>
    <col min="4" max="4" width="11" style="35" bestFit="1" customWidth="1"/>
    <col min="5" max="5" width="9" style="34" bestFit="1" customWidth="1"/>
    <col min="6" max="6" width="4.28515625" style="34" bestFit="1" customWidth="1"/>
    <col min="7" max="7" width="9.42578125" style="34" customWidth="1"/>
    <col min="8" max="8" width="7.140625" style="35" customWidth="1"/>
    <col min="9" max="9" width="61.140625" style="35" customWidth="1"/>
    <col min="10" max="10" width="11.42578125" style="35" customWidth="1"/>
    <col min="11" max="11" width="39.85546875" style="35" customWidth="1"/>
    <col min="12" max="12" width="12.28515625" style="35" customWidth="1"/>
    <col min="13" max="13" width="9.5703125" style="90" customWidth="1"/>
    <col min="14" max="14" width="9.5703125" style="35" customWidth="1"/>
    <col min="15" max="15" width="32" style="34" customWidth="1"/>
    <col min="16" max="16" width="11.42578125" style="34" customWidth="1"/>
    <col min="17" max="17" width="6.28515625" style="34" bestFit="1" customWidth="1"/>
    <col min="18" max="18" width="11" style="34" customWidth="1"/>
    <col min="19" max="219" width="9.140625" style="34" customWidth="1"/>
    <col min="220" max="222" width="6.85546875" style="34"/>
    <col min="223" max="223" width="11.7109375" style="34" customWidth="1"/>
    <col min="224" max="224" width="7.28515625" style="34" bestFit="1" customWidth="1"/>
    <col min="225" max="225" width="3.85546875" style="34" bestFit="1" customWidth="1"/>
    <col min="226" max="226" width="10.5703125" style="34" customWidth="1"/>
    <col min="227" max="227" width="7" style="34" customWidth="1"/>
    <col min="228" max="228" width="5.28515625" style="34" customWidth="1"/>
    <col min="229" max="229" width="8.140625" style="34" customWidth="1"/>
    <col min="230" max="230" width="5.5703125" style="34" customWidth="1"/>
    <col min="231" max="231" width="58.42578125" style="34" customWidth="1"/>
    <col min="232" max="232" width="8.28515625" style="34" customWidth="1"/>
    <col min="233" max="233" width="14.28515625" style="34" customWidth="1"/>
    <col min="234" max="237" width="0" style="34" hidden="1" customWidth="1"/>
    <col min="238" max="238" width="9.140625" style="34" customWidth="1"/>
    <col min="239" max="239" width="11.28515625" style="34" customWidth="1"/>
    <col min="240" max="240" width="13.42578125" style="34" customWidth="1"/>
    <col min="241" max="243" width="10.28515625" style="34" customWidth="1"/>
    <col min="244" max="475" width="9.140625" style="34" customWidth="1"/>
    <col min="476" max="478" width="6.85546875" style="34"/>
    <col min="479" max="479" width="11.7109375" style="34" customWidth="1"/>
    <col min="480" max="480" width="7.28515625" style="34" bestFit="1" customWidth="1"/>
    <col min="481" max="481" width="3.85546875" style="34" bestFit="1" customWidth="1"/>
    <col min="482" max="482" width="10.5703125" style="34" customWidth="1"/>
    <col min="483" max="483" width="7" style="34" customWidth="1"/>
    <col min="484" max="484" width="5.28515625" style="34" customWidth="1"/>
    <col min="485" max="485" width="8.140625" style="34" customWidth="1"/>
    <col min="486" max="486" width="5.5703125" style="34" customWidth="1"/>
    <col min="487" max="487" width="58.42578125" style="34" customWidth="1"/>
    <col min="488" max="488" width="8.28515625" style="34" customWidth="1"/>
    <col min="489" max="489" width="14.28515625" style="34" customWidth="1"/>
    <col min="490" max="493" width="0" style="34" hidden="1" customWidth="1"/>
    <col min="494" max="494" width="9.140625" style="34" customWidth="1"/>
    <col min="495" max="495" width="11.28515625" style="34" customWidth="1"/>
    <col min="496" max="496" width="13.42578125" style="34" customWidth="1"/>
    <col min="497" max="499" width="10.28515625" style="34" customWidth="1"/>
    <col min="500" max="731" width="9.140625" style="34" customWidth="1"/>
    <col min="732" max="734" width="6.85546875" style="34"/>
    <col min="735" max="735" width="11.7109375" style="34" customWidth="1"/>
    <col min="736" max="736" width="7.28515625" style="34" bestFit="1" customWidth="1"/>
    <col min="737" max="737" width="3.85546875" style="34" bestFit="1" customWidth="1"/>
    <col min="738" max="738" width="10.5703125" style="34" customWidth="1"/>
    <col min="739" max="739" width="7" style="34" customWidth="1"/>
    <col min="740" max="740" width="5.28515625" style="34" customWidth="1"/>
    <col min="741" max="741" width="8.140625" style="34" customWidth="1"/>
    <col min="742" max="742" width="5.5703125" style="34" customWidth="1"/>
    <col min="743" max="743" width="58.42578125" style="34" customWidth="1"/>
    <col min="744" max="744" width="8.28515625" style="34" customWidth="1"/>
    <col min="745" max="745" width="14.28515625" style="34" customWidth="1"/>
    <col min="746" max="749" width="0" style="34" hidden="1" customWidth="1"/>
    <col min="750" max="750" width="9.140625" style="34" customWidth="1"/>
    <col min="751" max="751" width="11.28515625" style="34" customWidth="1"/>
    <col min="752" max="752" width="13.42578125" style="34" customWidth="1"/>
    <col min="753" max="755" width="10.28515625" style="34" customWidth="1"/>
    <col min="756" max="987" width="9.140625" style="34" customWidth="1"/>
    <col min="988" max="990" width="6.85546875" style="34"/>
    <col min="991" max="991" width="11.7109375" style="34" customWidth="1"/>
    <col min="992" max="992" width="7.28515625" style="34" bestFit="1" customWidth="1"/>
    <col min="993" max="993" width="3.85546875" style="34" bestFit="1" customWidth="1"/>
    <col min="994" max="994" width="10.5703125" style="34" customWidth="1"/>
    <col min="995" max="995" width="7" style="34" customWidth="1"/>
    <col min="996" max="996" width="5.28515625" style="34" customWidth="1"/>
    <col min="997" max="997" width="8.140625" style="34" customWidth="1"/>
    <col min="998" max="998" width="5.5703125" style="34" customWidth="1"/>
    <col min="999" max="999" width="58.42578125" style="34" customWidth="1"/>
    <col min="1000" max="1000" width="8.28515625" style="34" customWidth="1"/>
    <col min="1001" max="1001" width="14.28515625" style="34" customWidth="1"/>
    <col min="1002" max="1005" width="0" style="34" hidden="1" customWidth="1"/>
    <col min="1006" max="1006" width="9.140625" style="34" customWidth="1"/>
    <col min="1007" max="1007" width="11.28515625" style="34" customWidth="1"/>
    <col min="1008" max="1008" width="13.42578125" style="34" customWidth="1"/>
    <col min="1009" max="1011" width="10.28515625" style="34" customWidth="1"/>
    <col min="1012" max="1243" width="9.140625" style="34" customWidth="1"/>
    <col min="1244" max="1246" width="6.85546875" style="34"/>
    <col min="1247" max="1247" width="11.7109375" style="34" customWidth="1"/>
    <col min="1248" max="1248" width="7.28515625" style="34" bestFit="1" customWidth="1"/>
    <col min="1249" max="1249" width="3.85546875" style="34" bestFit="1" customWidth="1"/>
    <col min="1250" max="1250" width="10.5703125" style="34" customWidth="1"/>
    <col min="1251" max="1251" width="7" style="34" customWidth="1"/>
    <col min="1252" max="1252" width="5.28515625" style="34" customWidth="1"/>
    <col min="1253" max="1253" width="8.140625" style="34" customWidth="1"/>
    <col min="1254" max="1254" width="5.5703125" style="34" customWidth="1"/>
    <col min="1255" max="1255" width="58.42578125" style="34" customWidth="1"/>
    <col min="1256" max="1256" width="8.28515625" style="34" customWidth="1"/>
    <col min="1257" max="1257" width="14.28515625" style="34" customWidth="1"/>
    <col min="1258" max="1261" width="0" style="34" hidden="1" customWidth="1"/>
    <col min="1262" max="1262" width="9.140625" style="34" customWidth="1"/>
    <col min="1263" max="1263" width="11.28515625" style="34" customWidth="1"/>
    <col min="1264" max="1264" width="13.42578125" style="34" customWidth="1"/>
    <col min="1265" max="1267" width="10.28515625" style="34" customWidth="1"/>
    <col min="1268" max="1499" width="9.140625" style="34" customWidth="1"/>
    <col min="1500" max="1502" width="6.85546875" style="34"/>
    <col min="1503" max="1503" width="11.7109375" style="34" customWidth="1"/>
    <col min="1504" max="1504" width="7.28515625" style="34" bestFit="1" customWidth="1"/>
    <col min="1505" max="1505" width="3.85546875" style="34" bestFit="1" customWidth="1"/>
    <col min="1506" max="1506" width="10.5703125" style="34" customWidth="1"/>
    <col min="1507" max="1507" width="7" style="34" customWidth="1"/>
    <col min="1508" max="1508" width="5.28515625" style="34" customWidth="1"/>
    <col min="1509" max="1509" width="8.140625" style="34" customWidth="1"/>
    <col min="1510" max="1510" width="5.5703125" style="34" customWidth="1"/>
    <col min="1511" max="1511" width="58.42578125" style="34" customWidth="1"/>
    <col min="1512" max="1512" width="8.28515625" style="34" customWidth="1"/>
    <col min="1513" max="1513" width="14.28515625" style="34" customWidth="1"/>
    <col min="1514" max="1517" width="0" style="34" hidden="1" customWidth="1"/>
    <col min="1518" max="1518" width="9.140625" style="34" customWidth="1"/>
    <col min="1519" max="1519" width="11.28515625" style="34" customWidth="1"/>
    <col min="1520" max="1520" width="13.42578125" style="34" customWidth="1"/>
    <col min="1521" max="1523" width="10.28515625" style="34" customWidth="1"/>
    <col min="1524" max="1755" width="9.140625" style="34" customWidth="1"/>
    <col min="1756" max="1758" width="6.85546875" style="34"/>
    <col min="1759" max="1759" width="11.7109375" style="34" customWidth="1"/>
    <col min="1760" max="1760" width="7.28515625" style="34" bestFit="1" customWidth="1"/>
    <col min="1761" max="1761" width="3.85546875" style="34" bestFit="1" customWidth="1"/>
    <col min="1762" max="1762" width="10.5703125" style="34" customWidth="1"/>
    <col min="1763" max="1763" width="7" style="34" customWidth="1"/>
    <col min="1764" max="1764" width="5.28515625" style="34" customWidth="1"/>
    <col min="1765" max="1765" width="8.140625" style="34" customWidth="1"/>
    <col min="1766" max="1766" width="5.5703125" style="34" customWidth="1"/>
    <col min="1767" max="1767" width="58.42578125" style="34" customWidth="1"/>
    <col min="1768" max="1768" width="8.28515625" style="34" customWidth="1"/>
    <col min="1769" max="1769" width="14.28515625" style="34" customWidth="1"/>
    <col min="1770" max="1773" width="0" style="34" hidden="1" customWidth="1"/>
    <col min="1774" max="1774" width="9.140625" style="34" customWidth="1"/>
    <col min="1775" max="1775" width="11.28515625" style="34" customWidth="1"/>
    <col min="1776" max="1776" width="13.42578125" style="34" customWidth="1"/>
    <col min="1777" max="1779" width="10.28515625" style="34" customWidth="1"/>
    <col min="1780" max="2011" width="9.140625" style="34" customWidth="1"/>
    <col min="2012" max="2014" width="6.85546875" style="34"/>
    <col min="2015" max="2015" width="11.7109375" style="34" customWidth="1"/>
    <col min="2016" max="2016" width="7.28515625" style="34" bestFit="1" customWidth="1"/>
    <col min="2017" max="2017" width="3.85546875" style="34" bestFit="1" customWidth="1"/>
    <col min="2018" max="2018" width="10.5703125" style="34" customWidth="1"/>
    <col min="2019" max="2019" width="7" style="34" customWidth="1"/>
    <col min="2020" max="2020" width="5.28515625" style="34" customWidth="1"/>
    <col min="2021" max="2021" width="8.140625" style="34" customWidth="1"/>
    <col min="2022" max="2022" width="5.5703125" style="34" customWidth="1"/>
    <col min="2023" max="2023" width="58.42578125" style="34" customWidth="1"/>
    <col min="2024" max="2024" width="8.28515625" style="34" customWidth="1"/>
    <col min="2025" max="2025" width="14.28515625" style="34" customWidth="1"/>
    <col min="2026" max="2029" width="0" style="34" hidden="1" customWidth="1"/>
    <col min="2030" max="2030" width="9.140625" style="34" customWidth="1"/>
    <col min="2031" max="2031" width="11.28515625" style="34" customWidth="1"/>
    <col min="2032" max="2032" width="13.42578125" style="34" customWidth="1"/>
    <col min="2033" max="2035" width="10.28515625" style="34" customWidth="1"/>
    <col min="2036" max="2267" width="9.140625" style="34" customWidth="1"/>
    <col min="2268" max="2270" width="6.85546875" style="34"/>
    <col min="2271" max="2271" width="11.7109375" style="34" customWidth="1"/>
    <col min="2272" max="2272" width="7.28515625" style="34" bestFit="1" customWidth="1"/>
    <col min="2273" max="2273" width="3.85546875" style="34" bestFit="1" customWidth="1"/>
    <col min="2274" max="2274" width="10.5703125" style="34" customWidth="1"/>
    <col min="2275" max="2275" width="7" style="34" customWidth="1"/>
    <col min="2276" max="2276" width="5.28515625" style="34" customWidth="1"/>
    <col min="2277" max="2277" width="8.140625" style="34" customWidth="1"/>
    <col min="2278" max="2278" width="5.5703125" style="34" customWidth="1"/>
    <col min="2279" max="2279" width="58.42578125" style="34" customWidth="1"/>
    <col min="2280" max="2280" width="8.28515625" style="34" customWidth="1"/>
    <col min="2281" max="2281" width="14.28515625" style="34" customWidth="1"/>
    <col min="2282" max="2285" width="0" style="34" hidden="1" customWidth="1"/>
    <col min="2286" max="2286" width="9.140625" style="34" customWidth="1"/>
    <col min="2287" max="2287" width="11.28515625" style="34" customWidth="1"/>
    <col min="2288" max="2288" width="13.42578125" style="34" customWidth="1"/>
    <col min="2289" max="2291" width="10.28515625" style="34" customWidth="1"/>
    <col min="2292" max="2523" width="9.140625" style="34" customWidth="1"/>
    <col min="2524" max="2526" width="6.85546875" style="34"/>
    <col min="2527" max="2527" width="11.7109375" style="34" customWidth="1"/>
    <col min="2528" max="2528" width="7.28515625" style="34" bestFit="1" customWidth="1"/>
    <col min="2529" max="2529" width="3.85546875" style="34" bestFit="1" customWidth="1"/>
    <col min="2530" max="2530" width="10.5703125" style="34" customWidth="1"/>
    <col min="2531" max="2531" width="7" style="34" customWidth="1"/>
    <col min="2532" max="2532" width="5.28515625" style="34" customWidth="1"/>
    <col min="2533" max="2533" width="8.140625" style="34" customWidth="1"/>
    <col min="2534" max="2534" width="5.5703125" style="34" customWidth="1"/>
    <col min="2535" max="2535" width="58.42578125" style="34" customWidth="1"/>
    <col min="2536" max="2536" width="8.28515625" style="34" customWidth="1"/>
    <col min="2537" max="2537" width="14.28515625" style="34" customWidth="1"/>
    <col min="2538" max="2541" width="0" style="34" hidden="1" customWidth="1"/>
    <col min="2542" max="2542" width="9.140625" style="34" customWidth="1"/>
    <col min="2543" max="2543" width="11.28515625" style="34" customWidth="1"/>
    <col min="2544" max="2544" width="13.42578125" style="34" customWidth="1"/>
    <col min="2545" max="2547" width="10.28515625" style="34" customWidth="1"/>
    <col min="2548" max="2779" width="9.140625" style="34" customWidth="1"/>
    <col min="2780" max="2782" width="6.85546875" style="34"/>
    <col min="2783" max="2783" width="11.7109375" style="34" customWidth="1"/>
    <col min="2784" max="2784" width="7.28515625" style="34" bestFit="1" customWidth="1"/>
    <col min="2785" max="2785" width="3.85546875" style="34" bestFit="1" customWidth="1"/>
    <col min="2786" max="2786" width="10.5703125" style="34" customWidth="1"/>
    <col min="2787" max="2787" width="7" style="34" customWidth="1"/>
    <col min="2788" max="2788" width="5.28515625" style="34" customWidth="1"/>
    <col min="2789" max="2789" width="8.140625" style="34" customWidth="1"/>
    <col min="2790" max="2790" width="5.5703125" style="34" customWidth="1"/>
    <col min="2791" max="2791" width="58.42578125" style="34" customWidth="1"/>
    <col min="2792" max="2792" width="8.28515625" style="34" customWidth="1"/>
    <col min="2793" max="2793" width="14.28515625" style="34" customWidth="1"/>
    <col min="2794" max="2797" width="0" style="34" hidden="1" customWidth="1"/>
    <col min="2798" max="2798" width="9.140625" style="34" customWidth="1"/>
    <col min="2799" max="2799" width="11.28515625" style="34" customWidth="1"/>
    <col min="2800" max="2800" width="13.42578125" style="34" customWidth="1"/>
    <col min="2801" max="2803" width="10.28515625" style="34" customWidth="1"/>
    <col min="2804" max="3035" width="9.140625" style="34" customWidth="1"/>
    <col min="3036" max="3038" width="6.85546875" style="34"/>
    <col min="3039" max="3039" width="11.7109375" style="34" customWidth="1"/>
    <col min="3040" max="3040" width="7.28515625" style="34" bestFit="1" customWidth="1"/>
    <col min="3041" max="3041" width="3.85546875" style="34" bestFit="1" customWidth="1"/>
    <col min="3042" max="3042" width="10.5703125" style="34" customWidth="1"/>
    <col min="3043" max="3043" width="7" style="34" customWidth="1"/>
    <col min="3044" max="3044" width="5.28515625" style="34" customWidth="1"/>
    <col min="3045" max="3045" width="8.140625" style="34" customWidth="1"/>
    <col min="3046" max="3046" width="5.5703125" style="34" customWidth="1"/>
    <col min="3047" max="3047" width="58.42578125" style="34" customWidth="1"/>
    <col min="3048" max="3048" width="8.28515625" style="34" customWidth="1"/>
    <col min="3049" max="3049" width="14.28515625" style="34" customWidth="1"/>
    <col min="3050" max="3053" width="0" style="34" hidden="1" customWidth="1"/>
    <col min="3054" max="3054" width="9.140625" style="34" customWidth="1"/>
    <col min="3055" max="3055" width="11.28515625" style="34" customWidth="1"/>
    <col min="3056" max="3056" width="13.42578125" style="34" customWidth="1"/>
    <col min="3057" max="3059" width="10.28515625" style="34" customWidth="1"/>
    <col min="3060" max="3291" width="9.140625" style="34" customWidth="1"/>
    <col min="3292" max="3294" width="6.85546875" style="34"/>
    <col min="3295" max="3295" width="11.7109375" style="34" customWidth="1"/>
    <col min="3296" max="3296" width="7.28515625" style="34" bestFit="1" customWidth="1"/>
    <col min="3297" max="3297" width="3.85546875" style="34" bestFit="1" customWidth="1"/>
    <col min="3298" max="3298" width="10.5703125" style="34" customWidth="1"/>
    <col min="3299" max="3299" width="7" style="34" customWidth="1"/>
    <col min="3300" max="3300" width="5.28515625" style="34" customWidth="1"/>
    <col min="3301" max="3301" width="8.140625" style="34" customWidth="1"/>
    <col min="3302" max="3302" width="5.5703125" style="34" customWidth="1"/>
    <col min="3303" max="3303" width="58.42578125" style="34" customWidth="1"/>
    <col min="3304" max="3304" width="8.28515625" style="34" customWidth="1"/>
    <col min="3305" max="3305" width="14.28515625" style="34" customWidth="1"/>
    <col min="3306" max="3309" width="0" style="34" hidden="1" customWidth="1"/>
    <col min="3310" max="3310" width="9.140625" style="34" customWidth="1"/>
    <col min="3311" max="3311" width="11.28515625" style="34" customWidth="1"/>
    <col min="3312" max="3312" width="13.42578125" style="34" customWidth="1"/>
    <col min="3313" max="3315" width="10.28515625" style="34" customWidth="1"/>
    <col min="3316" max="3547" width="9.140625" style="34" customWidth="1"/>
    <col min="3548" max="3550" width="6.85546875" style="34"/>
    <col min="3551" max="3551" width="11.7109375" style="34" customWidth="1"/>
    <col min="3552" max="3552" width="7.28515625" style="34" bestFit="1" customWidth="1"/>
    <col min="3553" max="3553" width="3.85546875" style="34" bestFit="1" customWidth="1"/>
    <col min="3554" max="3554" width="10.5703125" style="34" customWidth="1"/>
    <col min="3555" max="3555" width="7" style="34" customWidth="1"/>
    <col min="3556" max="3556" width="5.28515625" style="34" customWidth="1"/>
    <col min="3557" max="3557" width="8.140625" style="34" customWidth="1"/>
    <col min="3558" max="3558" width="5.5703125" style="34" customWidth="1"/>
    <col min="3559" max="3559" width="58.42578125" style="34" customWidth="1"/>
    <col min="3560" max="3560" width="8.28515625" style="34" customWidth="1"/>
    <col min="3561" max="3561" width="14.28515625" style="34" customWidth="1"/>
    <col min="3562" max="3565" width="0" style="34" hidden="1" customWidth="1"/>
    <col min="3566" max="3566" width="9.140625" style="34" customWidth="1"/>
    <col min="3567" max="3567" width="11.28515625" style="34" customWidth="1"/>
    <col min="3568" max="3568" width="13.42578125" style="34" customWidth="1"/>
    <col min="3569" max="3571" width="10.28515625" style="34" customWidth="1"/>
    <col min="3572" max="3803" width="9.140625" style="34" customWidth="1"/>
    <col min="3804" max="3806" width="6.85546875" style="34"/>
    <col min="3807" max="3807" width="11.7109375" style="34" customWidth="1"/>
    <col min="3808" max="3808" width="7.28515625" style="34" bestFit="1" customWidth="1"/>
    <col min="3809" max="3809" width="3.85546875" style="34" bestFit="1" customWidth="1"/>
    <col min="3810" max="3810" width="10.5703125" style="34" customWidth="1"/>
    <col min="3811" max="3811" width="7" style="34" customWidth="1"/>
    <col min="3812" max="3812" width="5.28515625" style="34" customWidth="1"/>
    <col min="3813" max="3813" width="8.140625" style="34" customWidth="1"/>
    <col min="3814" max="3814" width="5.5703125" style="34" customWidth="1"/>
    <col min="3815" max="3815" width="58.42578125" style="34" customWidth="1"/>
    <col min="3816" max="3816" width="8.28515625" style="34" customWidth="1"/>
    <col min="3817" max="3817" width="14.28515625" style="34" customWidth="1"/>
    <col min="3818" max="3821" width="0" style="34" hidden="1" customWidth="1"/>
    <col min="3822" max="3822" width="9.140625" style="34" customWidth="1"/>
    <col min="3823" max="3823" width="11.28515625" style="34" customWidth="1"/>
    <col min="3824" max="3824" width="13.42578125" style="34" customWidth="1"/>
    <col min="3825" max="3827" width="10.28515625" style="34" customWidth="1"/>
    <col min="3828" max="4059" width="9.140625" style="34" customWidth="1"/>
    <col min="4060" max="4062" width="6.85546875" style="34"/>
    <col min="4063" max="4063" width="11.7109375" style="34" customWidth="1"/>
    <col min="4064" max="4064" width="7.28515625" style="34" bestFit="1" customWidth="1"/>
    <col min="4065" max="4065" width="3.85546875" style="34" bestFit="1" customWidth="1"/>
    <col min="4066" max="4066" width="10.5703125" style="34" customWidth="1"/>
    <col min="4067" max="4067" width="7" style="34" customWidth="1"/>
    <col min="4068" max="4068" width="5.28515625" style="34" customWidth="1"/>
    <col min="4069" max="4069" width="8.140625" style="34" customWidth="1"/>
    <col min="4070" max="4070" width="5.5703125" style="34" customWidth="1"/>
    <col min="4071" max="4071" width="58.42578125" style="34" customWidth="1"/>
    <col min="4072" max="4072" width="8.28515625" style="34" customWidth="1"/>
    <col min="4073" max="4073" width="14.28515625" style="34" customWidth="1"/>
    <col min="4074" max="4077" width="0" style="34" hidden="1" customWidth="1"/>
    <col min="4078" max="4078" width="9.140625" style="34" customWidth="1"/>
    <col min="4079" max="4079" width="11.28515625" style="34" customWidth="1"/>
    <col min="4080" max="4080" width="13.42578125" style="34" customWidth="1"/>
    <col min="4081" max="4083" width="10.28515625" style="34" customWidth="1"/>
    <col min="4084" max="4315" width="9.140625" style="34" customWidth="1"/>
    <col min="4316" max="4318" width="6.85546875" style="34"/>
    <col min="4319" max="4319" width="11.7109375" style="34" customWidth="1"/>
    <col min="4320" max="4320" width="7.28515625" style="34" bestFit="1" customWidth="1"/>
    <col min="4321" max="4321" width="3.85546875" style="34" bestFit="1" customWidth="1"/>
    <col min="4322" max="4322" width="10.5703125" style="34" customWidth="1"/>
    <col min="4323" max="4323" width="7" style="34" customWidth="1"/>
    <col min="4324" max="4324" width="5.28515625" style="34" customWidth="1"/>
    <col min="4325" max="4325" width="8.140625" style="34" customWidth="1"/>
    <col min="4326" max="4326" width="5.5703125" style="34" customWidth="1"/>
    <col min="4327" max="4327" width="58.42578125" style="34" customWidth="1"/>
    <col min="4328" max="4328" width="8.28515625" style="34" customWidth="1"/>
    <col min="4329" max="4329" width="14.28515625" style="34" customWidth="1"/>
    <col min="4330" max="4333" width="0" style="34" hidden="1" customWidth="1"/>
    <col min="4334" max="4334" width="9.140625" style="34" customWidth="1"/>
    <col min="4335" max="4335" width="11.28515625" style="34" customWidth="1"/>
    <col min="4336" max="4336" width="13.42578125" style="34" customWidth="1"/>
    <col min="4337" max="4339" width="10.28515625" style="34" customWidth="1"/>
    <col min="4340" max="4571" width="9.140625" style="34" customWidth="1"/>
    <col min="4572" max="4574" width="6.85546875" style="34"/>
    <col min="4575" max="4575" width="11.7109375" style="34" customWidth="1"/>
    <col min="4576" max="4576" width="7.28515625" style="34" bestFit="1" customWidth="1"/>
    <col min="4577" max="4577" width="3.85546875" style="34" bestFit="1" customWidth="1"/>
    <col min="4578" max="4578" width="10.5703125" style="34" customWidth="1"/>
    <col min="4579" max="4579" width="7" style="34" customWidth="1"/>
    <col min="4580" max="4580" width="5.28515625" style="34" customWidth="1"/>
    <col min="4581" max="4581" width="8.140625" style="34" customWidth="1"/>
    <col min="4582" max="4582" width="5.5703125" style="34" customWidth="1"/>
    <col min="4583" max="4583" width="58.42578125" style="34" customWidth="1"/>
    <col min="4584" max="4584" width="8.28515625" style="34" customWidth="1"/>
    <col min="4585" max="4585" width="14.28515625" style="34" customWidth="1"/>
    <col min="4586" max="4589" width="0" style="34" hidden="1" customWidth="1"/>
    <col min="4590" max="4590" width="9.140625" style="34" customWidth="1"/>
    <col min="4591" max="4591" width="11.28515625" style="34" customWidth="1"/>
    <col min="4592" max="4592" width="13.42578125" style="34" customWidth="1"/>
    <col min="4593" max="4595" width="10.28515625" style="34" customWidth="1"/>
    <col min="4596" max="4827" width="9.140625" style="34" customWidth="1"/>
    <col min="4828" max="4830" width="6.85546875" style="34"/>
    <col min="4831" max="4831" width="11.7109375" style="34" customWidth="1"/>
    <col min="4832" max="4832" width="7.28515625" style="34" bestFit="1" customWidth="1"/>
    <col min="4833" max="4833" width="3.85546875" style="34" bestFit="1" customWidth="1"/>
    <col min="4834" max="4834" width="10.5703125" style="34" customWidth="1"/>
    <col min="4835" max="4835" width="7" style="34" customWidth="1"/>
    <col min="4836" max="4836" width="5.28515625" style="34" customWidth="1"/>
    <col min="4837" max="4837" width="8.140625" style="34" customWidth="1"/>
    <col min="4838" max="4838" width="5.5703125" style="34" customWidth="1"/>
    <col min="4839" max="4839" width="58.42578125" style="34" customWidth="1"/>
    <col min="4840" max="4840" width="8.28515625" style="34" customWidth="1"/>
    <col min="4841" max="4841" width="14.28515625" style="34" customWidth="1"/>
    <col min="4842" max="4845" width="0" style="34" hidden="1" customWidth="1"/>
    <col min="4846" max="4846" width="9.140625" style="34" customWidth="1"/>
    <col min="4847" max="4847" width="11.28515625" style="34" customWidth="1"/>
    <col min="4848" max="4848" width="13.42578125" style="34" customWidth="1"/>
    <col min="4849" max="4851" width="10.28515625" style="34" customWidth="1"/>
    <col min="4852" max="5083" width="9.140625" style="34" customWidth="1"/>
    <col min="5084" max="5086" width="6.85546875" style="34"/>
    <col min="5087" max="5087" width="11.7109375" style="34" customWidth="1"/>
    <col min="5088" max="5088" width="7.28515625" style="34" bestFit="1" customWidth="1"/>
    <col min="5089" max="5089" width="3.85546875" style="34" bestFit="1" customWidth="1"/>
    <col min="5090" max="5090" width="10.5703125" style="34" customWidth="1"/>
    <col min="5091" max="5091" width="7" style="34" customWidth="1"/>
    <col min="5092" max="5092" width="5.28515625" style="34" customWidth="1"/>
    <col min="5093" max="5093" width="8.140625" style="34" customWidth="1"/>
    <col min="5094" max="5094" width="5.5703125" style="34" customWidth="1"/>
    <col min="5095" max="5095" width="58.42578125" style="34" customWidth="1"/>
    <col min="5096" max="5096" width="8.28515625" style="34" customWidth="1"/>
    <col min="5097" max="5097" width="14.28515625" style="34" customWidth="1"/>
    <col min="5098" max="5101" width="0" style="34" hidden="1" customWidth="1"/>
    <col min="5102" max="5102" width="9.140625" style="34" customWidth="1"/>
    <col min="5103" max="5103" width="11.28515625" style="34" customWidth="1"/>
    <col min="5104" max="5104" width="13.42578125" style="34" customWidth="1"/>
    <col min="5105" max="5107" width="10.28515625" style="34" customWidth="1"/>
    <col min="5108" max="5339" width="9.140625" style="34" customWidth="1"/>
    <col min="5340" max="5342" width="6.85546875" style="34"/>
    <col min="5343" max="5343" width="11.7109375" style="34" customWidth="1"/>
    <col min="5344" max="5344" width="7.28515625" style="34" bestFit="1" customWidth="1"/>
    <col min="5345" max="5345" width="3.85546875" style="34" bestFit="1" customWidth="1"/>
    <col min="5346" max="5346" width="10.5703125" style="34" customWidth="1"/>
    <col min="5347" max="5347" width="7" style="34" customWidth="1"/>
    <col min="5348" max="5348" width="5.28515625" style="34" customWidth="1"/>
    <col min="5349" max="5349" width="8.140625" style="34" customWidth="1"/>
    <col min="5350" max="5350" width="5.5703125" style="34" customWidth="1"/>
    <col min="5351" max="5351" width="58.42578125" style="34" customWidth="1"/>
    <col min="5352" max="5352" width="8.28515625" style="34" customWidth="1"/>
    <col min="5353" max="5353" width="14.28515625" style="34" customWidth="1"/>
    <col min="5354" max="5357" width="0" style="34" hidden="1" customWidth="1"/>
    <col min="5358" max="5358" width="9.140625" style="34" customWidth="1"/>
    <col min="5359" max="5359" width="11.28515625" style="34" customWidth="1"/>
    <col min="5360" max="5360" width="13.42578125" style="34" customWidth="1"/>
    <col min="5361" max="5363" width="10.28515625" style="34" customWidth="1"/>
    <col min="5364" max="5595" width="9.140625" style="34" customWidth="1"/>
    <col min="5596" max="5598" width="6.85546875" style="34"/>
    <col min="5599" max="5599" width="11.7109375" style="34" customWidth="1"/>
    <col min="5600" max="5600" width="7.28515625" style="34" bestFit="1" customWidth="1"/>
    <col min="5601" max="5601" width="3.85546875" style="34" bestFit="1" customWidth="1"/>
    <col min="5602" max="5602" width="10.5703125" style="34" customWidth="1"/>
    <col min="5603" max="5603" width="7" style="34" customWidth="1"/>
    <col min="5604" max="5604" width="5.28515625" style="34" customWidth="1"/>
    <col min="5605" max="5605" width="8.140625" style="34" customWidth="1"/>
    <col min="5606" max="5606" width="5.5703125" style="34" customWidth="1"/>
    <col min="5607" max="5607" width="58.42578125" style="34" customWidth="1"/>
    <col min="5608" max="5608" width="8.28515625" style="34" customWidth="1"/>
    <col min="5609" max="5609" width="14.28515625" style="34" customWidth="1"/>
    <col min="5610" max="5613" width="0" style="34" hidden="1" customWidth="1"/>
    <col min="5614" max="5614" width="9.140625" style="34" customWidth="1"/>
    <col min="5615" max="5615" width="11.28515625" style="34" customWidth="1"/>
    <col min="5616" max="5616" width="13.42578125" style="34" customWidth="1"/>
    <col min="5617" max="5619" width="10.28515625" style="34" customWidth="1"/>
    <col min="5620" max="5851" width="9.140625" style="34" customWidth="1"/>
    <col min="5852" max="5854" width="6.85546875" style="34"/>
    <col min="5855" max="5855" width="11.7109375" style="34" customWidth="1"/>
    <col min="5856" max="5856" width="7.28515625" style="34" bestFit="1" customWidth="1"/>
    <col min="5857" max="5857" width="3.85546875" style="34" bestFit="1" customWidth="1"/>
    <col min="5858" max="5858" width="10.5703125" style="34" customWidth="1"/>
    <col min="5859" max="5859" width="7" style="34" customWidth="1"/>
    <col min="5860" max="5860" width="5.28515625" style="34" customWidth="1"/>
    <col min="5861" max="5861" width="8.140625" style="34" customWidth="1"/>
    <col min="5862" max="5862" width="5.5703125" style="34" customWidth="1"/>
    <col min="5863" max="5863" width="58.42578125" style="34" customWidth="1"/>
    <col min="5864" max="5864" width="8.28515625" style="34" customWidth="1"/>
    <col min="5865" max="5865" width="14.28515625" style="34" customWidth="1"/>
    <col min="5866" max="5869" width="0" style="34" hidden="1" customWidth="1"/>
    <col min="5870" max="5870" width="9.140625" style="34" customWidth="1"/>
    <col min="5871" max="5871" width="11.28515625" style="34" customWidth="1"/>
    <col min="5872" max="5872" width="13.42578125" style="34" customWidth="1"/>
    <col min="5873" max="5875" width="10.28515625" style="34" customWidth="1"/>
    <col min="5876" max="6107" width="9.140625" style="34" customWidth="1"/>
    <col min="6108" max="6110" width="6.85546875" style="34"/>
    <col min="6111" max="6111" width="11.7109375" style="34" customWidth="1"/>
    <col min="6112" max="6112" width="7.28515625" style="34" bestFit="1" customWidth="1"/>
    <col min="6113" max="6113" width="3.85546875" style="34" bestFit="1" customWidth="1"/>
    <col min="6114" max="6114" width="10.5703125" style="34" customWidth="1"/>
    <col min="6115" max="6115" width="7" style="34" customWidth="1"/>
    <col min="6116" max="6116" width="5.28515625" style="34" customWidth="1"/>
    <col min="6117" max="6117" width="8.140625" style="34" customWidth="1"/>
    <col min="6118" max="6118" width="5.5703125" style="34" customWidth="1"/>
    <col min="6119" max="6119" width="58.42578125" style="34" customWidth="1"/>
    <col min="6120" max="6120" width="8.28515625" style="34" customWidth="1"/>
    <col min="6121" max="6121" width="14.28515625" style="34" customWidth="1"/>
    <col min="6122" max="6125" width="0" style="34" hidden="1" customWidth="1"/>
    <col min="6126" max="6126" width="9.140625" style="34" customWidth="1"/>
    <col min="6127" max="6127" width="11.28515625" style="34" customWidth="1"/>
    <col min="6128" max="6128" width="13.42578125" style="34" customWidth="1"/>
    <col min="6129" max="6131" width="10.28515625" style="34" customWidth="1"/>
    <col min="6132" max="6363" width="9.140625" style="34" customWidth="1"/>
    <col min="6364" max="6366" width="6.85546875" style="34"/>
    <col min="6367" max="6367" width="11.7109375" style="34" customWidth="1"/>
    <col min="6368" max="6368" width="7.28515625" style="34" bestFit="1" customWidth="1"/>
    <col min="6369" max="6369" width="3.85546875" style="34" bestFit="1" customWidth="1"/>
    <col min="6370" max="6370" width="10.5703125" style="34" customWidth="1"/>
    <col min="6371" max="6371" width="7" style="34" customWidth="1"/>
    <col min="6372" max="6372" width="5.28515625" style="34" customWidth="1"/>
    <col min="6373" max="6373" width="8.140625" style="34" customWidth="1"/>
    <col min="6374" max="6374" width="5.5703125" style="34" customWidth="1"/>
    <col min="6375" max="6375" width="58.42578125" style="34" customWidth="1"/>
    <col min="6376" max="6376" width="8.28515625" style="34" customWidth="1"/>
    <col min="6377" max="6377" width="14.28515625" style="34" customWidth="1"/>
    <col min="6378" max="6381" width="0" style="34" hidden="1" customWidth="1"/>
    <col min="6382" max="6382" width="9.140625" style="34" customWidth="1"/>
    <col min="6383" max="6383" width="11.28515625" style="34" customWidth="1"/>
    <col min="6384" max="6384" width="13.42578125" style="34" customWidth="1"/>
    <col min="6385" max="6387" width="10.28515625" style="34" customWidth="1"/>
    <col min="6388" max="6619" width="9.140625" style="34" customWidth="1"/>
    <col min="6620" max="6622" width="6.85546875" style="34"/>
    <col min="6623" max="6623" width="11.7109375" style="34" customWidth="1"/>
    <col min="6624" max="6624" width="7.28515625" style="34" bestFit="1" customWidth="1"/>
    <col min="6625" max="6625" width="3.85546875" style="34" bestFit="1" customWidth="1"/>
    <col min="6626" max="6626" width="10.5703125" style="34" customWidth="1"/>
    <col min="6627" max="6627" width="7" style="34" customWidth="1"/>
    <col min="6628" max="6628" width="5.28515625" style="34" customWidth="1"/>
    <col min="6629" max="6629" width="8.140625" style="34" customWidth="1"/>
    <col min="6630" max="6630" width="5.5703125" style="34" customWidth="1"/>
    <col min="6631" max="6631" width="58.42578125" style="34" customWidth="1"/>
    <col min="6632" max="6632" width="8.28515625" style="34" customWidth="1"/>
    <col min="6633" max="6633" width="14.28515625" style="34" customWidth="1"/>
    <col min="6634" max="6637" width="0" style="34" hidden="1" customWidth="1"/>
    <col min="6638" max="6638" width="9.140625" style="34" customWidth="1"/>
    <col min="6639" max="6639" width="11.28515625" style="34" customWidth="1"/>
    <col min="6640" max="6640" width="13.42578125" style="34" customWidth="1"/>
    <col min="6641" max="6643" width="10.28515625" style="34" customWidth="1"/>
    <col min="6644" max="6875" width="9.140625" style="34" customWidth="1"/>
    <col min="6876" max="6878" width="6.85546875" style="34"/>
    <col min="6879" max="6879" width="11.7109375" style="34" customWidth="1"/>
    <col min="6880" max="6880" width="7.28515625" style="34" bestFit="1" customWidth="1"/>
    <col min="6881" max="6881" width="3.85546875" style="34" bestFit="1" customWidth="1"/>
    <col min="6882" max="6882" width="10.5703125" style="34" customWidth="1"/>
    <col min="6883" max="6883" width="7" style="34" customWidth="1"/>
    <col min="6884" max="6884" width="5.28515625" style="34" customWidth="1"/>
    <col min="6885" max="6885" width="8.140625" style="34" customWidth="1"/>
    <col min="6886" max="6886" width="5.5703125" style="34" customWidth="1"/>
    <col min="6887" max="6887" width="58.42578125" style="34" customWidth="1"/>
    <col min="6888" max="6888" width="8.28515625" style="34" customWidth="1"/>
    <col min="6889" max="6889" width="14.28515625" style="34" customWidth="1"/>
    <col min="6890" max="6893" width="0" style="34" hidden="1" customWidth="1"/>
    <col min="6894" max="6894" width="9.140625" style="34" customWidth="1"/>
    <col min="6895" max="6895" width="11.28515625" style="34" customWidth="1"/>
    <col min="6896" max="6896" width="13.42578125" style="34" customWidth="1"/>
    <col min="6897" max="6899" width="10.28515625" style="34" customWidth="1"/>
    <col min="6900" max="7131" width="9.140625" style="34" customWidth="1"/>
    <col min="7132" max="7134" width="6.85546875" style="34"/>
    <col min="7135" max="7135" width="11.7109375" style="34" customWidth="1"/>
    <col min="7136" max="7136" width="7.28515625" style="34" bestFit="1" customWidth="1"/>
    <col min="7137" max="7137" width="3.85546875" style="34" bestFit="1" customWidth="1"/>
    <col min="7138" max="7138" width="10.5703125" style="34" customWidth="1"/>
    <col min="7139" max="7139" width="7" style="34" customWidth="1"/>
    <col min="7140" max="7140" width="5.28515625" style="34" customWidth="1"/>
    <col min="7141" max="7141" width="8.140625" style="34" customWidth="1"/>
    <col min="7142" max="7142" width="5.5703125" style="34" customWidth="1"/>
    <col min="7143" max="7143" width="58.42578125" style="34" customWidth="1"/>
    <col min="7144" max="7144" width="8.28515625" style="34" customWidth="1"/>
    <col min="7145" max="7145" width="14.28515625" style="34" customWidth="1"/>
    <col min="7146" max="7149" width="0" style="34" hidden="1" customWidth="1"/>
    <col min="7150" max="7150" width="9.140625" style="34" customWidth="1"/>
    <col min="7151" max="7151" width="11.28515625" style="34" customWidth="1"/>
    <col min="7152" max="7152" width="13.42578125" style="34" customWidth="1"/>
    <col min="7153" max="7155" width="10.28515625" style="34" customWidth="1"/>
    <col min="7156" max="7387" width="9.140625" style="34" customWidth="1"/>
    <col min="7388" max="7390" width="6.85546875" style="34"/>
    <col min="7391" max="7391" width="11.7109375" style="34" customWidth="1"/>
    <col min="7392" max="7392" width="7.28515625" style="34" bestFit="1" customWidth="1"/>
    <col min="7393" max="7393" width="3.85546875" style="34" bestFit="1" customWidth="1"/>
    <col min="7394" max="7394" width="10.5703125" style="34" customWidth="1"/>
    <col min="7395" max="7395" width="7" style="34" customWidth="1"/>
    <col min="7396" max="7396" width="5.28515625" style="34" customWidth="1"/>
    <col min="7397" max="7397" width="8.140625" style="34" customWidth="1"/>
    <col min="7398" max="7398" width="5.5703125" style="34" customWidth="1"/>
    <col min="7399" max="7399" width="58.42578125" style="34" customWidth="1"/>
    <col min="7400" max="7400" width="8.28515625" style="34" customWidth="1"/>
    <col min="7401" max="7401" width="14.28515625" style="34" customWidth="1"/>
    <col min="7402" max="7405" width="0" style="34" hidden="1" customWidth="1"/>
    <col min="7406" max="7406" width="9.140625" style="34" customWidth="1"/>
    <col min="7407" max="7407" width="11.28515625" style="34" customWidth="1"/>
    <col min="7408" max="7408" width="13.42578125" style="34" customWidth="1"/>
    <col min="7409" max="7411" width="10.28515625" style="34" customWidth="1"/>
    <col min="7412" max="7643" width="9.140625" style="34" customWidth="1"/>
    <col min="7644" max="7646" width="6.85546875" style="34"/>
    <col min="7647" max="7647" width="11.7109375" style="34" customWidth="1"/>
    <col min="7648" max="7648" width="7.28515625" style="34" bestFit="1" customWidth="1"/>
    <col min="7649" max="7649" width="3.85546875" style="34" bestFit="1" customWidth="1"/>
    <col min="7650" max="7650" width="10.5703125" style="34" customWidth="1"/>
    <col min="7651" max="7651" width="7" style="34" customWidth="1"/>
    <col min="7652" max="7652" width="5.28515625" style="34" customWidth="1"/>
    <col min="7653" max="7653" width="8.140625" style="34" customWidth="1"/>
    <col min="7654" max="7654" width="5.5703125" style="34" customWidth="1"/>
    <col min="7655" max="7655" width="58.42578125" style="34" customWidth="1"/>
    <col min="7656" max="7656" width="8.28515625" style="34" customWidth="1"/>
    <col min="7657" max="7657" width="14.28515625" style="34" customWidth="1"/>
    <col min="7658" max="7661" width="0" style="34" hidden="1" customWidth="1"/>
    <col min="7662" max="7662" width="9.140625" style="34" customWidth="1"/>
    <col min="7663" max="7663" width="11.28515625" style="34" customWidth="1"/>
    <col min="7664" max="7664" width="13.42578125" style="34" customWidth="1"/>
    <col min="7665" max="7667" width="10.28515625" style="34" customWidth="1"/>
    <col min="7668" max="7899" width="9.140625" style="34" customWidth="1"/>
    <col min="7900" max="7902" width="6.85546875" style="34"/>
    <col min="7903" max="7903" width="11.7109375" style="34" customWidth="1"/>
    <col min="7904" max="7904" width="7.28515625" style="34" bestFit="1" customWidth="1"/>
    <col min="7905" max="7905" width="3.85546875" style="34" bestFit="1" customWidth="1"/>
    <col min="7906" max="7906" width="10.5703125" style="34" customWidth="1"/>
    <col min="7907" max="7907" width="7" style="34" customWidth="1"/>
    <col min="7908" max="7908" width="5.28515625" style="34" customWidth="1"/>
    <col min="7909" max="7909" width="8.140625" style="34" customWidth="1"/>
    <col min="7910" max="7910" width="5.5703125" style="34" customWidth="1"/>
    <col min="7911" max="7911" width="58.42578125" style="34" customWidth="1"/>
    <col min="7912" max="7912" width="8.28515625" style="34" customWidth="1"/>
    <col min="7913" max="7913" width="14.28515625" style="34" customWidth="1"/>
    <col min="7914" max="7917" width="0" style="34" hidden="1" customWidth="1"/>
    <col min="7918" max="7918" width="9.140625" style="34" customWidth="1"/>
    <col min="7919" max="7919" width="11.28515625" style="34" customWidth="1"/>
    <col min="7920" max="7920" width="13.42578125" style="34" customWidth="1"/>
    <col min="7921" max="7923" width="10.28515625" style="34" customWidth="1"/>
    <col min="7924" max="8155" width="9.140625" style="34" customWidth="1"/>
    <col min="8156" max="8158" width="6.85546875" style="34"/>
    <col min="8159" max="8159" width="11.7109375" style="34" customWidth="1"/>
    <col min="8160" max="8160" width="7.28515625" style="34" bestFit="1" customWidth="1"/>
    <col min="8161" max="8161" width="3.85546875" style="34" bestFit="1" customWidth="1"/>
    <col min="8162" max="8162" width="10.5703125" style="34" customWidth="1"/>
    <col min="8163" max="8163" width="7" style="34" customWidth="1"/>
    <col min="8164" max="8164" width="5.28515625" style="34" customWidth="1"/>
    <col min="8165" max="8165" width="8.140625" style="34" customWidth="1"/>
    <col min="8166" max="8166" width="5.5703125" style="34" customWidth="1"/>
    <col min="8167" max="8167" width="58.42578125" style="34" customWidth="1"/>
    <col min="8168" max="8168" width="8.28515625" style="34" customWidth="1"/>
    <col min="8169" max="8169" width="14.28515625" style="34" customWidth="1"/>
    <col min="8170" max="8173" width="0" style="34" hidden="1" customWidth="1"/>
    <col min="8174" max="8174" width="9.140625" style="34" customWidth="1"/>
    <col min="8175" max="8175" width="11.28515625" style="34" customWidth="1"/>
    <col min="8176" max="8176" width="13.42578125" style="34" customWidth="1"/>
    <col min="8177" max="8179" width="10.28515625" style="34" customWidth="1"/>
    <col min="8180" max="8411" width="9.140625" style="34" customWidth="1"/>
    <col min="8412" max="8414" width="6.85546875" style="34"/>
    <col min="8415" max="8415" width="11.7109375" style="34" customWidth="1"/>
    <col min="8416" max="8416" width="7.28515625" style="34" bestFit="1" customWidth="1"/>
    <col min="8417" max="8417" width="3.85546875" style="34" bestFit="1" customWidth="1"/>
    <col min="8418" max="8418" width="10.5703125" style="34" customWidth="1"/>
    <col min="8419" max="8419" width="7" style="34" customWidth="1"/>
    <col min="8420" max="8420" width="5.28515625" style="34" customWidth="1"/>
    <col min="8421" max="8421" width="8.140625" style="34" customWidth="1"/>
    <col min="8422" max="8422" width="5.5703125" style="34" customWidth="1"/>
    <col min="8423" max="8423" width="58.42578125" style="34" customWidth="1"/>
    <col min="8424" max="8424" width="8.28515625" style="34" customWidth="1"/>
    <col min="8425" max="8425" width="14.28515625" style="34" customWidth="1"/>
    <col min="8426" max="8429" width="0" style="34" hidden="1" customWidth="1"/>
    <col min="8430" max="8430" width="9.140625" style="34" customWidth="1"/>
    <col min="8431" max="8431" width="11.28515625" style="34" customWidth="1"/>
    <col min="8432" max="8432" width="13.42578125" style="34" customWidth="1"/>
    <col min="8433" max="8435" width="10.28515625" style="34" customWidth="1"/>
    <col min="8436" max="8667" width="9.140625" style="34" customWidth="1"/>
    <col min="8668" max="8670" width="6.85546875" style="34"/>
    <col min="8671" max="8671" width="11.7109375" style="34" customWidth="1"/>
    <col min="8672" max="8672" width="7.28515625" style="34" bestFit="1" customWidth="1"/>
    <col min="8673" max="8673" width="3.85546875" style="34" bestFit="1" customWidth="1"/>
    <col min="8674" max="8674" width="10.5703125" style="34" customWidth="1"/>
    <col min="8675" max="8675" width="7" style="34" customWidth="1"/>
    <col min="8676" max="8676" width="5.28515625" style="34" customWidth="1"/>
    <col min="8677" max="8677" width="8.140625" style="34" customWidth="1"/>
    <col min="8678" max="8678" width="5.5703125" style="34" customWidth="1"/>
    <col min="8679" max="8679" width="58.42578125" style="34" customWidth="1"/>
    <col min="8680" max="8680" width="8.28515625" style="34" customWidth="1"/>
    <col min="8681" max="8681" width="14.28515625" style="34" customWidth="1"/>
    <col min="8682" max="8685" width="0" style="34" hidden="1" customWidth="1"/>
    <col min="8686" max="8686" width="9.140625" style="34" customWidth="1"/>
    <col min="8687" max="8687" width="11.28515625" style="34" customWidth="1"/>
    <col min="8688" max="8688" width="13.42578125" style="34" customWidth="1"/>
    <col min="8689" max="8691" width="10.28515625" style="34" customWidth="1"/>
    <col min="8692" max="8923" width="9.140625" style="34" customWidth="1"/>
    <col min="8924" max="8926" width="6.85546875" style="34"/>
    <col min="8927" max="8927" width="11.7109375" style="34" customWidth="1"/>
    <col min="8928" max="8928" width="7.28515625" style="34" bestFit="1" customWidth="1"/>
    <col min="8929" max="8929" width="3.85546875" style="34" bestFit="1" customWidth="1"/>
    <col min="8930" max="8930" width="10.5703125" style="34" customWidth="1"/>
    <col min="8931" max="8931" width="7" style="34" customWidth="1"/>
    <col min="8932" max="8932" width="5.28515625" style="34" customWidth="1"/>
    <col min="8933" max="8933" width="8.140625" style="34" customWidth="1"/>
    <col min="8934" max="8934" width="5.5703125" style="34" customWidth="1"/>
    <col min="8935" max="8935" width="58.42578125" style="34" customWidth="1"/>
    <col min="8936" max="8936" width="8.28515625" style="34" customWidth="1"/>
    <col min="8937" max="8937" width="14.28515625" style="34" customWidth="1"/>
    <col min="8938" max="8941" width="0" style="34" hidden="1" customWidth="1"/>
    <col min="8942" max="8942" width="9.140625" style="34" customWidth="1"/>
    <col min="8943" max="8943" width="11.28515625" style="34" customWidth="1"/>
    <col min="8944" max="8944" width="13.42578125" style="34" customWidth="1"/>
    <col min="8945" max="8947" width="10.28515625" style="34" customWidth="1"/>
    <col min="8948" max="9179" width="9.140625" style="34" customWidth="1"/>
    <col min="9180" max="9182" width="6.85546875" style="34"/>
    <col min="9183" max="9183" width="11.7109375" style="34" customWidth="1"/>
    <col min="9184" max="9184" width="7.28515625" style="34" bestFit="1" customWidth="1"/>
    <col min="9185" max="9185" width="3.85546875" style="34" bestFit="1" customWidth="1"/>
    <col min="9186" max="9186" width="10.5703125" style="34" customWidth="1"/>
    <col min="9187" max="9187" width="7" style="34" customWidth="1"/>
    <col min="9188" max="9188" width="5.28515625" style="34" customWidth="1"/>
    <col min="9189" max="9189" width="8.140625" style="34" customWidth="1"/>
    <col min="9190" max="9190" width="5.5703125" style="34" customWidth="1"/>
    <col min="9191" max="9191" width="58.42578125" style="34" customWidth="1"/>
    <col min="9192" max="9192" width="8.28515625" style="34" customWidth="1"/>
    <col min="9193" max="9193" width="14.28515625" style="34" customWidth="1"/>
    <col min="9194" max="9197" width="0" style="34" hidden="1" customWidth="1"/>
    <col min="9198" max="9198" width="9.140625" style="34" customWidth="1"/>
    <col min="9199" max="9199" width="11.28515625" style="34" customWidth="1"/>
    <col min="9200" max="9200" width="13.42578125" style="34" customWidth="1"/>
    <col min="9201" max="9203" width="10.28515625" style="34" customWidth="1"/>
    <col min="9204" max="9435" width="9.140625" style="34" customWidth="1"/>
    <col min="9436" max="9438" width="6.85546875" style="34"/>
    <col min="9439" max="9439" width="11.7109375" style="34" customWidth="1"/>
    <col min="9440" max="9440" width="7.28515625" style="34" bestFit="1" customWidth="1"/>
    <col min="9441" max="9441" width="3.85546875" style="34" bestFit="1" customWidth="1"/>
    <col min="9442" max="9442" width="10.5703125" style="34" customWidth="1"/>
    <col min="9443" max="9443" width="7" style="34" customWidth="1"/>
    <col min="9444" max="9444" width="5.28515625" style="34" customWidth="1"/>
    <col min="9445" max="9445" width="8.140625" style="34" customWidth="1"/>
    <col min="9446" max="9446" width="5.5703125" style="34" customWidth="1"/>
    <col min="9447" max="9447" width="58.42578125" style="34" customWidth="1"/>
    <col min="9448" max="9448" width="8.28515625" style="34" customWidth="1"/>
    <col min="9449" max="9449" width="14.28515625" style="34" customWidth="1"/>
    <col min="9450" max="9453" width="0" style="34" hidden="1" customWidth="1"/>
    <col min="9454" max="9454" width="9.140625" style="34" customWidth="1"/>
    <col min="9455" max="9455" width="11.28515625" style="34" customWidth="1"/>
    <col min="9456" max="9456" width="13.42578125" style="34" customWidth="1"/>
    <col min="9457" max="9459" width="10.28515625" style="34" customWidth="1"/>
    <col min="9460" max="9691" width="9.140625" style="34" customWidth="1"/>
    <col min="9692" max="9694" width="6.85546875" style="34"/>
    <col min="9695" max="9695" width="11.7109375" style="34" customWidth="1"/>
    <col min="9696" max="9696" width="7.28515625" style="34" bestFit="1" customWidth="1"/>
    <col min="9697" max="9697" width="3.85546875" style="34" bestFit="1" customWidth="1"/>
    <col min="9698" max="9698" width="10.5703125" style="34" customWidth="1"/>
    <col min="9699" max="9699" width="7" style="34" customWidth="1"/>
    <col min="9700" max="9700" width="5.28515625" style="34" customWidth="1"/>
    <col min="9701" max="9701" width="8.140625" style="34" customWidth="1"/>
    <col min="9702" max="9702" width="5.5703125" style="34" customWidth="1"/>
    <col min="9703" max="9703" width="58.42578125" style="34" customWidth="1"/>
    <col min="9704" max="9704" width="8.28515625" style="34" customWidth="1"/>
    <col min="9705" max="9705" width="14.28515625" style="34" customWidth="1"/>
    <col min="9706" max="9709" width="0" style="34" hidden="1" customWidth="1"/>
    <col min="9710" max="9710" width="9.140625" style="34" customWidth="1"/>
    <col min="9711" max="9711" width="11.28515625" style="34" customWidth="1"/>
    <col min="9712" max="9712" width="13.42578125" style="34" customWidth="1"/>
    <col min="9713" max="9715" width="10.28515625" style="34" customWidth="1"/>
    <col min="9716" max="9947" width="9.140625" style="34" customWidth="1"/>
    <col min="9948" max="9950" width="6.85546875" style="34"/>
    <col min="9951" max="9951" width="11.7109375" style="34" customWidth="1"/>
    <col min="9952" max="9952" width="7.28515625" style="34" bestFit="1" customWidth="1"/>
    <col min="9953" max="9953" width="3.85546875" style="34" bestFit="1" customWidth="1"/>
    <col min="9954" max="9954" width="10.5703125" style="34" customWidth="1"/>
    <col min="9955" max="9955" width="7" style="34" customWidth="1"/>
    <col min="9956" max="9956" width="5.28515625" style="34" customWidth="1"/>
    <col min="9957" max="9957" width="8.140625" style="34" customWidth="1"/>
    <col min="9958" max="9958" width="5.5703125" style="34" customWidth="1"/>
    <col min="9959" max="9959" width="58.42578125" style="34" customWidth="1"/>
    <col min="9960" max="9960" width="8.28515625" style="34" customWidth="1"/>
    <col min="9961" max="9961" width="14.28515625" style="34" customWidth="1"/>
    <col min="9962" max="9965" width="0" style="34" hidden="1" customWidth="1"/>
    <col min="9966" max="9966" width="9.140625" style="34" customWidth="1"/>
    <col min="9967" max="9967" width="11.28515625" style="34" customWidth="1"/>
    <col min="9968" max="9968" width="13.42578125" style="34" customWidth="1"/>
    <col min="9969" max="9971" width="10.28515625" style="34" customWidth="1"/>
    <col min="9972" max="10203" width="9.140625" style="34" customWidth="1"/>
    <col min="10204" max="10206" width="6.85546875" style="34"/>
    <col min="10207" max="10207" width="11.7109375" style="34" customWidth="1"/>
    <col min="10208" max="10208" width="7.28515625" style="34" bestFit="1" customWidth="1"/>
    <col min="10209" max="10209" width="3.85546875" style="34" bestFit="1" customWidth="1"/>
    <col min="10210" max="10210" width="10.5703125" style="34" customWidth="1"/>
    <col min="10211" max="10211" width="7" style="34" customWidth="1"/>
    <col min="10212" max="10212" width="5.28515625" style="34" customWidth="1"/>
    <col min="10213" max="10213" width="8.140625" style="34" customWidth="1"/>
    <col min="10214" max="10214" width="5.5703125" style="34" customWidth="1"/>
    <col min="10215" max="10215" width="58.42578125" style="34" customWidth="1"/>
    <col min="10216" max="10216" width="8.28515625" style="34" customWidth="1"/>
    <col min="10217" max="10217" width="14.28515625" style="34" customWidth="1"/>
    <col min="10218" max="10221" width="0" style="34" hidden="1" customWidth="1"/>
    <col min="10222" max="10222" width="9.140625" style="34" customWidth="1"/>
    <col min="10223" max="10223" width="11.28515625" style="34" customWidth="1"/>
    <col min="10224" max="10224" width="13.42578125" style="34" customWidth="1"/>
    <col min="10225" max="10227" width="10.28515625" style="34" customWidth="1"/>
    <col min="10228" max="10459" width="9.140625" style="34" customWidth="1"/>
    <col min="10460" max="10462" width="6.85546875" style="34"/>
    <col min="10463" max="10463" width="11.7109375" style="34" customWidth="1"/>
    <col min="10464" max="10464" width="7.28515625" style="34" bestFit="1" customWidth="1"/>
    <col min="10465" max="10465" width="3.85546875" style="34" bestFit="1" customWidth="1"/>
    <col min="10466" max="10466" width="10.5703125" style="34" customWidth="1"/>
    <col min="10467" max="10467" width="7" style="34" customWidth="1"/>
    <col min="10468" max="10468" width="5.28515625" style="34" customWidth="1"/>
    <col min="10469" max="10469" width="8.140625" style="34" customWidth="1"/>
    <col min="10470" max="10470" width="5.5703125" style="34" customWidth="1"/>
    <col min="10471" max="10471" width="58.42578125" style="34" customWidth="1"/>
    <col min="10472" max="10472" width="8.28515625" style="34" customWidth="1"/>
    <col min="10473" max="10473" width="14.28515625" style="34" customWidth="1"/>
    <col min="10474" max="10477" width="0" style="34" hidden="1" customWidth="1"/>
    <col min="10478" max="10478" width="9.140625" style="34" customWidth="1"/>
    <col min="10479" max="10479" width="11.28515625" style="34" customWidth="1"/>
    <col min="10480" max="10480" width="13.42578125" style="34" customWidth="1"/>
    <col min="10481" max="10483" width="10.28515625" style="34" customWidth="1"/>
    <col min="10484" max="10715" width="9.140625" style="34" customWidth="1"/>
    <col min="10716" max="10718" width="6.85546875" style="34"/>
    <col min="10719" max="10719" width="11.7109375" style="34" customWidth="1"/>
    <col min="10720" max="10720" width="7.28515625" style="34" bestFit="1" customWidth="1"/>
    <col min="10721" max="10721" width="3.85546875" style="34" bestFit="1" customWidth="1"/>
    <col min="10722" max="10722" width="10.5703125" style="34" customWidth="1"/>
    <col min="10723" max="10723" width="7" style="34" customWidth="1"/>
    <col min="10724" max="10724" width="5.28515625" style="34" customWidth="1"/>
    <col min="10725" max="10725" width="8.140625" style="34" customWidth="1"/>
    <col min="10726" max="10726" width="5.5703125" style="34" customWidth="1"/>
    <col min="10727" max="10727" width="58.42578125" style="34" customWidth="1"/>
    <col min="10728" max="10728" width="8.28515625" style="34" customWidth="1"/>
    <col min="10729" max="10729" width="14.28515625" style="34" customWidth="1"/>
    <col min="10730" max="10733" width="0" style="34" hidden="1" customWidth="1"/>
    <col min="10734" max="10734" width="9.140625" style="34" customWidth="1"/>
    <col min="10735" max="10735" width="11.28515625" style="34" customWidth="1"/>
    <col min="10736" max="10736" width="13.42578125" style="34" customWidth="1"/>
    <col min="10737" max="10739" width="10.28515625" style="34" customWidth="1"/>
    <col min="10740" max="10971" width="9.140625" style="34" customWidth="1"/>
    <col min="10972" max="10974" width="6.85546875" style="34"/>
    <col min="10975" max="10975" width="11.7109375" style="34" customWidth="1"/>
    <col min="10976" max="10976" width="7.28515625" style="34" bestFit="1" customWidth="1"/>
    <col min="10977" max="10977" width="3.85546875" style="34" bestFit="1" customWidth="1"/>
    <col min="10978" max="10978" width="10.5703125" style="34" customWidth="1"/>
    <col min="10979" max="10979" width="7" style="34" customWidth="1"/>
    <col min="10980" max="10980" width="5.28515625" style="34" customWidth="1"/>
    <col min="10981" max="10981" width="8.140625" style="34" customWidth="1"/>
    <col min="10982" max="10982" width="5.5703125" style="34" customWidth="1"/>
    <col min="10983" max="10983" width="58.42578125" style="34" customWidth="1"/>
    <col min="10984" max="10984" width="8.28515625" style="34" customWidth="1"/>
    <col min="10985" max="10985" width="14.28515625" style="34" customWidth="1"/>
    <col min="10986" max="10989" width="0" style="34" hidden="1" customWidth="1"/>
    <col min="10990" max="10990" width="9.140625" style="34" customWidth="1"/>
    <col min="10991" max="10991" width="11.28515625" style="34" customWidth="1"/>
    <col min="10992" max="10992" width="13.42578125" style="34" customWidth="1"/>
    <col min="10993" max="10995" width="10.28515625" style="34" customWidth="1"/>
    <col min="10996" max="11227" width="9.140625" style="34" customWidth="1"/>
    <col min="11228" max="11230" width="6.85546875" style="34"/>
    <col min="11231" max="11231" width="11.7109375" style="34" customWidth="1"/>
    <col min="11232" max="11232" width="7.28515625" style="34" bestFit="1" customWidth="1"/>
    <col min="11233" max="11233" width="3.85546875" style="34" bestFit="1" customWidth="1"/>
    <col min="11234" max="11234" width="10.5703125" style="34" customWidth="1"/>
    <col min="11235" max="11235" width="7" style="34" customWidth="1"/>
    <col min="11236" max="11236" width="5.28515625" style="34" customWidth="1"/>
    <col min="11237" max="11237" width="8.140625" style="34" customWidth="1"/>
    <col min="11238" max="11238" width="5.5703125" style="34" customWidth="1"/>
    <col min="11239" max="11239" width="58.42578125" style="34" customWidth="1"/>
    <col min="11240" max="11240" width="8.28515625" style="34" customWidth="1"/>
    <col min="11241" max="11241" width="14.28515625" style="34" customWidth="1"/>
    <col min="11242" max="11245" width="0" style="34" hidden="1" customWidth="1"/>
    <col min="11246" max="11246" width="9.140625" style="34" customWidth="1"/>
    <col min="11247" max="11247" width="11.28515625" style="34" customWidth="1"/>
    <col min="11248" max="11248" width="13.42578125" style="34" customWidth="1"/>
    <col min="11249" max="11251" width="10.28515625" style="34" customWidth="1"/>
    <col min="11252" max="11483" width="9.140625" style="34" customWidth="1"/>
    <col min="11484" max="11486" width="6.85546875" style="34"/>
    <col min="11487" max="11487" width="11.7109375" style="34" customWidth="1"/>
    <col min="11488" max="11488" width="7.28515625" style="34" bestFit="1" customWidth="1"/>
    <col min="11489" max="11489" width="3.85546875" style="34" bestFit="1" customWidth="1"/>
    <col min="11490" max="11490" width="10.5703125" style="34" customWidth="1"/>
    <col min="11491" max="11491" width="7" style="34" customWidth="1"/>
    <col min="11492" max="11492" width="5.28515625" style="34" customWidth="1"/>
    <col min="11493" max="11493" width="8.140625" style="34" customWidth="1"/>
    <col min="11494" max="11494" width="5.5703125" style="34" customWidth="1"/>
    <col min="11495" max="11495" width="58.42578125" style="34" customWidth="1"/>
    <col min="11496" max="11496" width="8.28515625" style="34" customWidth="1"/>
    <col min="11497" max="11497" width="14.28515625" style="34" customWidth="1"/>
    <col min="11498" max="11501" width="0" style="34" hidden="1" customWidth="1"/>
    <col min="11502" max="11502" width="9.140625" style="34" customWidth="1"/>
    <col min="11503" max="11503" width="11.28515625" style="34" customWidth="1"/>
    <col min="11504" max="11504" width="13.42578125" style="34" customWidth="1"/>
    <col min="11505" max="11507" width="10.28515625" style="34" customWidth="1"/>
    <col min="11508" max="11739" width="9.140625" style="34" customWidth="1"/>
    <col min="11740" max="11742" width="6.85546875" style="34"/>
    <col min="11743" max="11743" width="11.7109375" style="34" customWidth="1"/>
    <col min="11744" max="11744" width="7.28515625" style="34" bestFit="1" customWidth="1"/>
    <col min="11745" max="11745" width="3.85546875" style="34" bestFit="1" customWidth="1"/>
    <col min="11746" max="11746" width="10.5703125" style="34" customWidth="1"/>
    <col min="11747" max="11747" width="7" style="34" customWidth="1"/>
    <col min="11748" max="11748" width="5.28515625" style="34" customWidth="1"/>
    <col min="11749" max="11749" width="8.140625" style="34" customWidth="1"/>
    <col min="11750" max="11750" width="5.5703125" style="34" customWidth="1"/>
    <col min="11751" max="11751" width="58.42578125" style="34" customWidth="1"/>
    <col min="11752" max="11752" width="8.28515625" style="34" customWidth="1"/>
    <col min="11753" max="11753" width="14.28515625" style="34" customWidth="1"/>
    <col min="11754" max="11757" width="0" style="34" hidden="1" customWidth="1"/>
    <col min="11758" max="11758" width="9.140625" style="34" customWidth="1"/>
    <col min="11759" max="11759" width="11.28515625" style="34" customWidth="1"/>
    <col min="11760" max="11760" width="13.42578125" style="34" customWidth="1"/>
    <col min="11761" max="11763" width="10.28515625" style="34" customWidth="1"/>
    <col min="11764" max="11995" width="9.140625" style="34" customWidth="1"/>
    <col min="11996" max="11998" width="6.85546875" style="34"/>
    <col min="11999" max="11999" width="11.7109375" style="34" customWidth="1"/>
    <col min="12000" max="12000" width="7.28515625" style="34" bestFit="1" customWidth="1"/>
    <col min="12001" max="12001" width="3.85546875" style="34" bestFit="1" customWidth="1"/>
    <col min="12002" max="12002" width="10.5703125" style="34" customWidth="1"/>
    <col min="12003" max="12003" width="7" style="34" customWidth="1"/>
    <col min="12004" max="12004" width="5.28515625" style="34" customWidth="1"/>
    <col min="12005" max="12005" width="8.140625" style="34" customWidth="1"/>
    <col min="12006" max="12006" width="5.5703125" style="34" customWidth="1"/>
    <col min="12007" max="12007" width="58.42578125" style="34" customWidth="1"/>
    <col min="12008" max="12008" width="8.28515625" style="34" customWidth="1"/>
    <col min="12009" max="12009" width="14.28515625" style="34" customWidth="1"/>
    <col min="12010" max="12013" width="0" style="34" hidden="1" customWidth="1"/>
    <col min="12014" max="12014" width="9.140625" style="34" customWidth="1"/>
    <col min="12015" max="12015" width="11.28515625" style="34" customWidth="1"/>
    <col min="12016" max="12016" width="13.42578125" style="34" customWidth="1"/>
    <col min="12017" max="12019" width="10.28515625" style="34" customWidth="1"/>
    <col min="12020" max="12251" width="9.140625" style="34" customWidth="1"/>
    <col min="12252" max="12254" width="6.85546875" style="34"/>
    <col min="12255" max="12255" width="11.7109375" style="34" customWidth="1"/>
    <col min="12256" max="12256" width="7.28515625" style="34" bestFit="1" customWidth="1"/>
    <col min="12257" max="12257" width="3.85546875" style="34" bestFit="1" customWidth="1"/>
    <col min="12258" max="12258" width="10.5703125" style="34" customWidth="1"/>
    <col min="12259" max="12259" width="7" style="34" customWidth="1"/>
    <col min="12260" max="12260" width="5.28515625" style="34" customWidth="1"/>
    <col min="12261" max="12261" width="8.140625" style="34" customWidth="1"/>
    <col min="12262" max="12262" width="5.5703125" style="34" customWidth="1"/>
    <col min="12263" max="12263" width="58.42578125" style="34" customWidth="1"/>
    <col min="12264" max="12264" width="8.28515625" style="34" customWidth="1"/>
    <col min="12265" max="12265" width="14.28515625" style="34" customWidth="1"/>
    <col min="12266" max="12269" width="0" style="34" hidden="1" customWidth="1"/>
    <col min="12270" max="12270" width="9.140625" style="34" customWidth="1"/>
    <col min="12271" max="12271" width="11.28515625" style="34" customWidth="1"/>
    <col min="12272" max="12272" width="13.42578125" style="34" customWidth="1"/>
    <col min="12273" max="12275" width="10.28515625" style="34" customWidth="1"/>
    <col min="12276" max="12507" width="9.140625" style="34" customWidth="1"/>
    <col min="12508" max="12510" width="6.85546875" style="34"/>
    <col min="12511" max="12511" width="11.7109375" style="34" customWidth="1"/>
    <col min="12512" max="12512" width="7.28515625" style="34" bestFit="1" customWidth="1"/>
    <col min="12513" max="12513" width="3.85546875" style="34" bestFit="1" customWidth="1"/>
    <col min="12514" max="12514" width="10.5703125" style="34" customWidth="1"/>
    <col min="12515" max="12515" width="7" style="34" customWidth="1"/>
    <col min="12516" max="12516" width="5.28515625" style="34" customWidth="1"/>
    <col min="12517" max="12517" width="8.140625" style="34" customWidth="1"/>
    <col min="12518" max="12518" width="5.5703125" style="34" customWidth="1"/>
    <col min="12519" max="12519" width="58.42578125" style="34" customWidth="1"/>
    <col min="12520" max="12520" width="8.28515625" style="34" customWidth="1"/>
    <col min="12521" max="12521" width="14.28515625" style="34" customWidth="1"/>
    <col min="12522" max="12525" width="0" style="34" hidden="1" customWidth="1"/>
    <col min="12526" max="12526" width="9.140625" style="34" customWidth="1"/>
    <col min="12527" max="12527" width="11.28515625" style="34" customWidth="1"/>
    <col min="12528" max="12528" width="13.42578125" style="34" customWidth="1"/>
    <col min="12529" max="12531" width="10.28515625" style="34" customWidth="1"/>
    <col min="12532" max="12763" width="9.140625" style="34" customWidth="1"/>
    <col min="12764" max="12766" width="6.85546875" style="34"/>
    <col min="12767" max="12767" width="11.7109375" style="34" customWidth="1"/>
    <col min="12768" max="12768" width="7.28515625" style="34" bestFit="1" customWidth="1"/>
    <col min="12769" max="12769" width="3.85546875" style="34" bestFit="1" customWidth="1"/>
    <col min="12770" max="12770" width="10.5703125" style="34" customWidth="1"/>
    <col min="12771" max="12771" width="7" style="34" customWidth="1"/>
    <col min="12772" max="12772" width="5.28515625" style="34" customWidth="1"/>
    <col min="12773" max="12773" width="8.140625" style="34" customWidth="1"/>
    <col min="12774" max="12774" width="5.5703125" style="34" customWidth="1"/>
    <col min="12775" max="12775" width="58.42578125" style="34" customWidth="1"/>
    <col min="12776" max="12776" width="8.28515625" style="34" customWidth="1"/>
    <col min="12777" max="12777" width="14.28515625" style="34" customWidth="1"/>
    <col min="12778" max="12781" width="0" style="34" hidden="1" customWidth="1"/>
    <col min="12782" max="12782" width="9.140625" style="34" customWidth="1"/>
    <col min="12783" max="12783" width="11.28515625" style="34" customWidth="1"/>
    <col min="12784" max="12784" width="13.42578125" style="34" customWidth="1"/>
    <col min="12785" max="12787" width="10.28515625" style="34" customWidth="1"/>
    <col min="12788" max="13019" width="9.140625" style="34" customWidth="1"/>
    <col min="13020" max="13022" width="6.85546875" style="34"/>
    <col min="13023" max="13023" width="11.7109375" style="34" customWidth="1"/>
    <col min="13024" max="13024" width="7.28515625" style="34" bestFit="1" customWidth="1"/>
    <col min="13025" max="13025" width="3.85546875" style="34" bestFit="1" customWidth="1"/>
    <col min="13026" max="13026" width="10.5703125" style="34" customWidth="1"/>
    <col min="13027" max="13027" width="7" style="34" customWidth="1"/>
    <col min="13028" max="13028" width="5.28515625" style="34" customWidth="1"/>
    <col min="13029" max="13029" width="8.140625" style="34" customWidth="1"/>
    <col min="13030" max="13030" width="5.5703125" style="34" customWidth="1"/>
    <col min="13031" max="13031" width="58.42578125" style="34" customWidth="1"/>
    <col min="13032" max="13032" width="8.28515625" style="34" customWidth="1"/>
    <col min="13033" max="13033" width="14.28515625" style="34" customWidth="1"/>
    <col min="13034" max="13037" width="0" style="34" hidden="1" customWidth="1"/>
    <col min="13038" max="13038" width="9.140625" style="34" customWidth="1"/>
    <col min="13039" max="13039" width="11.28515625" style="34" customWidth="1"/>
    <col min="13040" max="13040" width="13.42578125" style="34" customWidth="1"/>
    <col min="13041" max="13043" width="10.28515625" style="34" customWidth="1"/>
    <col min="13044" max="13275" width="9.140625" style="34" customWidth="1"/>
    <col min="13276" max="13278" width="6.85546875" style="34"/>
    <col min="13279" max="13279" width="11.7109375" style="34" customWidth="1"/>
    <col min="13280" max="13280" width="7.28515625" style="34" bestFit="1" customWidth="1"/>
    <col min="13281" max="13281" width="3.85546875" style="34" bestFit="1" customWidth="1"/>
    <col min="13282" max="13282" width="10.5703125" style="34" customWidth="1"/>
    <col min="13283" max="13283" width="7" style="34" customWidth="1"/>
    <col min="13284" max="13284" width="5.28515625" style="34" customWidth="1"/>
    <col min="13285" max="13285" width="8.140625" style="34" customWidth="1"/>
    <col min="13286" max="13286" width="5.5703125" style="34" customWidth="1"/>
    <col min="13287" max="13287" width="58.42578125" style="34" customWidth="1"/>
    <col min="13288" max="13288" width="8.28515625" style="34" customWidth="1"/>
    <col min="13289" max="13289" width="14.28515625" style="34" customWidth="1"/>
    <col min="13290" max="13293" width="0" style="34" hidden="1" customWidth="1"/>
    <col min="13294" max="13294" width="9.140625" style="34" customWidth="1"/>
    <col min="13295" max="13295" width="11.28515625" style="34" customWidth="1"/>
    <col min="13296" max="13296" width="13.42578125" style="34" customWidth="1"/>
    <col min="13297" max="13299" width="10.28515625" style="34" customWidth="1"/>
    <col min="13300" max="13531" width="9.140625" style="34" customWidth="1"/>
    <col min="13532" max="13534" width="6.85546875" style="34"/>
    <col min="13535" max="13535" width="11.7109375" style="34" customWidth="1"/>
    <col min="13536" max="13536" width="7.28515625" style="34" bestFit="1" customWidth="1"/>
    <col min="13537" max="13537" width="3.85546875" style="34" bestFit="1" customWidth="1"/>
    <col min="13538" max="13538" width="10.5703125" style="34" customWidth="1"/>
    <col min="13539" max="13539" width="7" style="34" customWidth="1"/>
    <col min="13540" max="13540" width="5.28515625" style="34" customWidth="1"/>
    <col min="13541" max="13541" width="8.140625" style="34" customWidth="1"/>
    <col min="13542" max="13542" width="5.5703125" style="34" customWidth="1"/>
    <col min="13543" max="13543" width="58.42578125" style="34" customWidth="1"/>
    <col min="13544" max="13544" width="8.28515625" style="34" customWidth="1"/>
    <col min="13545" max="13545" width="14.28515625" style="34" customWidth="1"/>
    <col min="13546" max="13549" width="0" style="34" hidden="1" customWidth="1"/>
    <col min="13550" max="13550" width="9.140625" style="34" customWidth="1"/>
    <col min="13551" max="13551" width="11.28515625" style="34" customWidth="1"/>
    <col min="13552" max="13552" width="13.42578125" style="34" customWidth="1"/>
    <col min="13553" max="13555" width="10.28515625" style="34" customWidth="1"/>
    <col min="13556" max="13787" width="9.140625" style="34" customWidth="1"/>
    <col min="13788" max="13790" width="6.85546875" style="34"/>
    <col min="13791" max="13791" width="11.7109375" style="34" customWidth="1"/>
    <col min="13792" max="13792" width="7.28515625" style="34" bestFit="1" customWidth="1"/>
    <col min="13793" max="13793" width="3.85546875" style="34" bestFit="1" customWidth="1"/>
    <col min="13794" max="13794" width="10.5703125" style="34" customWidth="1"/>
    <col min="13795" max="13795" width="7" style="34" customWidth="1"/>
    <col min="13796" max="13796" width="5.28515625" style="34" customWidth="1"/>
    <col min="13797" max="13797" width="8.140625" style="34" customWidth="1"/>
    <col min="13798" max="13798" width="5.5703125" style="34" customWidth="1"/>
    <col min="13799" max="13799" width="58.42578125" style="34" customWidth="1"/>
    <col min="13800" max="13800" width="8.28515625" style="34" customWidth="1"/>
    <col min="13801" max="13801" width="14.28515625" style="34" customWidth="1"/>
    <col min="13802" max="13805" width="0" style="34" hidden="1" customWidth="1"/>
    <col min="13806" max="13806" width="9.140625" style="34" customWidth="1"/>
    <col min="13807" max="13807" width="11.28515625" style="34" customWidth="1"/>
    <col min="13808" max="13808" width="13.42578125" style="34" customWidth="1"/>
    <col min="13809" max="13811" width="10.28515625" style="34" customWidth="1"/>
    <col min="13812" max="14043" width="9.140625" style="34" customWidth="1"/>
    <col min="14044" max="14046" width="6.85546875" style="34"/>
    <col min="14047" max="14047" width="11.7109375" style="34" customWidth="1"/>
    <col min="14048" max="14048" width="7.28515625" style="34" bestFit="1" customWidth="1"/>
    <col min="14049" max="14049" width="3.85546875" style="34" bestFit="1" customWidth="1"/>
    <col min="14050" max="14050" width="10.5703125" style="34" customWidth="1"/>
    <col min="14051" max="14051" width="7" style="34" customWidth="1"/>
    <col min="14052" max="14052" width="5.28515625" style="34" customWidth="1"/>
    <col min="14053" max="14053" width="8.140625" style="34" customWidth="1"/>
    <col min="14054" max="14054" width="5.5703125" style="34" customWidth="1"/>
    <col min="14055" max="14055" width="58.42578125" style="34" customWidth="1"/>
    <col min="14056" max="14056" width="8.28515625" style="34" customWidth="1"/>
    <col min="14057" max="14057" width="14.28515625" style="34" customWidth="1"/>
    <col min="14058" max="14061" width="0" style="34" hidden="1" customWidth="1"/>
    <col min="14062" max="14062" width="9.140625" style="34" customWidth="1"/>
    <col min="14063" max="14063" width="11.28515625" style="34" customWidth="1"/>
    <col min="14064" max="14064" width="13.42578125" style="34" customWidth="1"/>
    <col min="14065" max="14067" width="10.28515625" style="34" customWidth="1"/>
    <col min="14068" max="14299" width="9.140625" style="34" customWidth="1"/>
    <col min="14300" max="14302" width="6.85546875" style="34"/>
    <col min="14303" max="14303" width="11.7109375" style="34" customWidth="1"/>
    <col min="14304" max="14304" width="7.28515625" style="34" bestFit="1" customWidth="1"/>
    <col min="14305" max="14305" width="3.85546875" style="34" bestFit="1" customWidth="1"/>
    <col min="14306" max="14306" width="10.5703125" style="34" customWidth="1"/>
    <col min="14307" max="14307" width="7" style="34" customWidth="1"/>
    <col min="14308" max="14308" width="5.28515625" style="34" customWidth="1"/>
    <col min="14309" max="14309" width="8.140625" style="34" customWidth="1"/>
    <col min="14310" max="14310" width="5.5703125" style="34" customWidth="1"/>
    <col min="14311" max="14311" width="58.42578125" style="34" customWidth="1"/>
    <col min="14312" max="14312" width="8.28515625" style="34" customWidth="1"/>
    <col min="14313" max="14313" width="14.28515625" style="34" customWidth="1"/>
    <col min="14314" max="14317" width="0" style="34" hidden="1" customWidth="1"/>
    <col min="14318" max="14318" width="9.140625" style="34" customWidth="1"/>
    <col min="14319" max="14319" width="11.28515625" style="34" customWidth="1"/>
    <col min="14320" max="14320" width="13.42578125" style="34" customWidth="1"/>
    <col min="14321" max="14323" width="10.28515625" style="34" customWidth="1"/>
    <col min="14324" max="14555" width="9.140625" style="34" customWidth="1"/>
    <col min="14556" max="14558" width="6.85546875" style="34"/>
    <col min="14559" max="14559" width="11.7109375" style="34" customWidth="1"/>
    <col min="14560" max="14560" width="7.28515625" style="34" bestFit="1" customWidth="1"/>
    <col min="14561" max="14561" width="3.85546875" style="34" bestFit="1" customWidth="1"/>
    <col min="14562" max="14562" width="10.5703125" style="34" customWidth="1"/>
    <col min="14563" max="14563" width="7" style="34" customWidth="1"/>
    <col min="14564" max="14564" width="5.28515625" style="34" customWidth="1"/>
    <col min="14565" max="14565" width="8.140625" style="34" customWidth="1"/>
    <col min="14566" max="14566" width="5.5703125" style="34" customWidth="1"/>
    <col min="14567" max="14567" width="58.42578125" style="34" customWidth="1"/>
    <col min="14568" max="14568" width="8.28515625" style="34" customWidth="1"/>
    <col min="14569" max="14569" width="14.28515625" style="34" customWidth="1"/>
    <col min="14570" max="14573" width="0" style="34" hidden="1" customWidth="1"/>
    <col min="14574" max="14574" width="9.140625" style="34" customWidth="1"/>
    <col min="14575" max="14575" width="11.28515625" style="34" customWidth="1"/>
    <col min="14576" max="14576" width="13.42578125" style="34" customWidth="1"/>
    <col min="14577" max="14579" width="10.28515625" style="34" customWidth="1"/>
    <col min="14580" max="14811" width="9.140625" style="34" customWidth="1"/>
    <col min="14812" max="14814" width="6.85546875" style="34"/>
    <col min="14815" max="14815" width="11.7109375" style="34" customWidth="1"/>
    <col min="14816" max="14816" width="7.28515625" style="34" bestFit="1" customWidth="1"/>
    <col min="14817" max="14817" width="3.85546875" style="34" bestFit="1" customWidth="1"/>
    <col min="14818" max="14818" width="10.5703125" style="34" customWidth="1"/>
    <col min="14819" max="14819" width="7" style="34" customWidth="1"/>
    <col min="14820" max="14820" width="5.28515625" style="34" customWidth="1"/>
    <col min="14821" max="14821" width="8.140625" style="34" customWidth="1"/>
    <col min="14822" max="14822" width="5.5703125" style="34" customWidth="1"/>
    <col min="14823" max="14823" width="58.42578125" style="34" customWidth="1"/>
    <col min="14824" max="14824" width="8.28515625" style="34" customWidth="1"/>
    <col min="14825" max="14825" width="14.28515625" style="34" customWidth="1"/>
    <col min="14826" max="14829" width="0" style="34" hidden="1" customWidth="1"/>
    <col min="14830" max="14830" width="9.140625" style="34" customWidth="1"/>
    <col min="14831" max="14831" width="11.28515625" style="34" customWidth="1"/>
    <col min="14832" max="14832" width="13.42578125" style="34" customWidth="1"/>
    <col min="14833" max="14835" width="10.28515625" style="34" customWidth="1"/>
    <col min="14836" max="15067" width="9.140625" style="34" customWidth="1"/>
    <col min="15068" max="15070" width="6.85546875" style="34"/>
    <col min="15071" max="15071" width="11.7109375" style="34" customWidth="1"/>
    <col min="15072" max="15072" width="7.28515625" style="34" bestFit="1" customWidth="1"/>
    <col min="15073" max="15073" width="3.85546875" style="34" bestFit="1" customWidth="1"/>
    <col min="15074" max="15074" width="10.5703125" style="34" customWidth="1"/>
    <col min="15075" max="15075" width="7" style="34" customWidth="1"/>
    <col min="15076" max="15076" width="5.28515625" style="34" customWidth="1"/>
    <col min="15077" max="15077" width="8.140625" style="34" customWidth="1"/>
    <col min="15078" max="15078" width="5.5703125" style="34" customWidth="1"/>
    <col min="15079" max="15079" width="58.42578125" style="34" customWidth="1"/>
    <col min="15080" max="15080" width="8.28515625" style="34" customWidth="1"/>
    <col min="15081" max="15081" width="14.28515625" style="34" customWidth="1"/>
    <col min="15082" max="15085" width="0" style="34" hidden="1" customWidth="1"/>
    <col min="15086" max="15086" width="9.140625" style="34" customWidth="1"/>
    <col min="15087" max="15087" width="11.28515625" style="34" customWidth="1"/>
    <col min="15088" max="15088" width="13.42578125" style="34" customWidth="1"/>
    <col min="15089" max="15091" width="10.28515625" style="34" customWidth="1"/>
    <col min="15092" max="15323" width="9.140625" style="34" customWidth="1"/>
    <col min="15324" max="15326" width="6.85546875" style="34"/>
    <col min="15327" max="15327" width="11.7109375" style="34" customWidth="1"/>
    <col min="15328" max="15328" width="7.28515625" style="34" bestFit="1" customWidth="1"/>
    <col min="15329" max="15329" width="3.85546875" style="34" bestFit="1" customWidth="1"/>
    <col min="15330" max="15330" width="10.5703125" style="34" customWidth="1"/>
    <col min="15331" max="15331" width="7" style="34" customWidth="1"/>
    <col min="15332" max="15332" width="5.28515625" style="34" customWidth="1"/>
    <col min="15333" max="15333" width="8.140625" style="34" customWidth="1"/>
    <col min="15334" max="15334" width="5.5703125" style="34" customWidth="1"/>
    <col min="15335" max="15335" width="58.42578125" style="34" customWidth="1"/>
    <col min="15336" max="15336" width="8.28515625" style="34" customWidth="1"/>
    <col min="15337" max="15337" width="14.28515625" style="34" customWidth="1"/>
    <col min="15338" max="15341" width="0" style="34" hidden="1" customWidth="1"/>
    <col min="15342" max="15342" width="9.140625" style="34" customWidth="1"/>
    <col min="15343" max="15343" width="11.28515625" style="34" customWidth="1"/>
    <col min="15344" max="15344" width="13.42578125" style="34" customWidth="1"/>
    <col min="15345" max="15347" width="10.28515625" style="34" customWidth="1"/>
    <col min="15348" max="15579" width="9.140625" style="34" customWidth="1"/>
    <col min="15580" max="15582" width="6.85546875" style="34"/>
    <col min="15583" max="15583" width="11.7109375" style="34" customWidth="1"/>
    <col min="15584" max="15584" width="7.28515625" style="34" bestFit="1" customWidth="1"/>
    <col min="15585" max="15585" width="3.85546875" style="34" bestFit="1" customWidth="1"/>
    <col min="15586" max="15586" width="10.5703125" style="34" customWidth="1"/>
    <col min="15587" max="15587" width="7" style="34" customWidth="1"/>
    <col min="15588" max="15588" width="5.28515625" style="34" customWidth="1"/>
    <col min="15589" max="15589" width="8.140625" style="34" customWidth="1"/>
    <col min="15590" max="15590" width="5.5703125" style="34" customWidth="1"/>
    <col min="15591" max="15591" width="58.42578125" style="34" customWidth="1"/>
    <col min="15592" max="15592" width="8.28515625" style="34" customWidth="1"/>
    <col min="15593" max="15593" width="14.28515625" style="34" customWidth="1"/>
    <col min="15594" max="15597" width="0" style="34" hidden="1" customWidth="1"/>
    <col min="15598" max="15598" width="9.140625" style="34" customWidth="1"/>
    <col min="15599" max="15599" width="11.28515625" style="34" customWidth="1"/>
    <col min="15600" max="15600" width="13.42578125" style="34" customWidth="1"/>
    <col min="15601" max="15603" width="10.28515625" style="34" customWidth="1"/>
    <col min="15604" max="15835" width="9.140625" style="34" customWidth="1"/>
    <col min="15836" max="15838" width="6.85546875" style="34"/>
    <col min="15839" max="15839" width="11.7109375" style="34" customWidth="1"/>
    <col min="15840" max="15840" width="7.28515625" style="34" bestFit="1" customWidth="1"/>
    <col min="15841" max="15841" width="3.85546875" style="34" bestFit="1" customWidth="1"/>
    <col min="15842" max="15842" width="10.5703125" style="34" customWidth="1"/>
    <col min="15843" max="15843" width="7" style="34" customWidth="1"/>
    <col min="15844" max="15844" width="5.28515625" style="34" customWidth="1"/>
    <col min="15845" max="15845" width="8.140625" style="34" customWidth="1"/>
    <col min="15846" max="15846" width="5.5703125" style="34" customWidth="1"/>
    <col min="15847" max="15847" width="58.42578125" style="34" customWidth="1"/>
    <col min="15848" max="15848" width="8.28515625" style="34" customWidth="1"/>
    <col min="15849" max="15849" width="14.28515625" style="34" customWidth="1"/>
    <col min="15850" max="15853" width="0" style="34" hidden="1" customWidth="1"/>
    <col min="15854" max="15854" width="9.140625" style="34" customWidth="1"/>
    <col min="15855" max="15855" width="11.28515625" style="34" customWidth="1"/>
    <col min="15856" max="15856" width="13.42578125" style="34" customWidth="1"/>
    <col min="15857" max="15859" width="10.28515625" style="34" customWidth="1"/>
    <col min="15860" max="16091" width="9.140625" style="34" customWidth="1"/>
    <col min="16092" max="16094" width="6.85546875" style="34"/>
    <col min="16095" max="16095" width="11.7109375" style="34" customWidth="1"/>
    <col min="16096" max="16096" width="7.28515625" style="34" bestFit="1" customWidth="1"/>
    <col min="16097" max="16097" width="3.85546875" style="34" bestFit="1" customWidth="1"/>
    <col min="16098" max="16098" width="10.5703125" style="34" customWidth="1"/>
    <col min="16099" max="16099" width="7" style="34" customWidth="1"/>
    <col min="16100" max="16100" width="5.28515625" style="34" customWidth="1"/>
    <col min="16101" max="16101" width="8.140625" style="34" customWidth="1"/>
    <col min="16102" max="16102" width="5.5703125" style="34" customWidth="1"/>
    <col min="16103" max="16103" width="58.42578125" style="34" customWidth="1"/>
    <col min="16104" max="16104" width="8.28515625" style="34" customWidth="1"/>
    <col min="16105" max="16105" width="14.28515625" style="34" customWidth="1"/>
    <col min="16106" max="16109" width="0" style="34" hidden="1" customWidth="1"/>
    <col min="16110" max="16110" width="9.140625" style="34" customWidth="1"/>
    <col min="16111" max="16111" width="11.28515625" style="34" customWidth="1"/>
    <col min="16112" max="16112" width="13.42578125" style="34" customWidth="1"/>
    <col min="16113" max="16115" width="10.28515625" style="34" customWidth="1"/>
    <col min="16116" max="16347" width="9.140625" style="34" customWidth="1"/>
    <col min="16348" max="16384" width="6.85546875" style="34"/>
  </cols>
  <sheetData>
    <row r="1" spans="1:220" s="318" customFormat="1" ht="24.75" customHeight="1" thickBot="1" x14ac:dyDescent="0.3">
      <c r="A1" s="311" t="s">
        <v>12879</v>
      </c>
      <c r="B1" s="312"/>
      <c r="C1" s="312"/>
      <c r="D1" s="313"/>
      <c r="E1" s="312"/>
      <c r="F1" s="312"/>
      <c r="G1" s="312"/>
      <c r="H1" s="313"/>
      <c r="I1" s="314">
        <v>43184</v>
      </c>
      <c r="J1" s="315"/>
      <c r="K1" s="315"/>
      <c r="L1" s="315"/>
      <c r="M1" s="316"/>
      <c r="N1" s="315"/>
      <c r="O1" s="317"/>
      <c r="P1" s="317"/>
    </row>
    <row r="2" spans="1:220" s="76" customFormat="1" ht="32.25" thickBot="1" x14ac:dyDescent="0.3">
      <c r="A2" s="319" t="s">
        <v>0</v>
      </c>
      <c r="B2" s="320" t="s">
        <v>1</v>
      </c>
      <c r="C2" s="321" t="s">
        <v>2</v>
      </c>
      <c r="D2" s="322" t="s">
        <v>3</v>
      </c>
      <c r="E2" s="320" t="s">
        <v>4</v>
      </c>
      <c r="F2" s="321" t="s">
        <v>2</v>
      </c>
      <c r="G2" s="323" t="s">
        <v>5</v>
      </c>
      <c r="H2" s="324" t="s">
        <v>12749</v>
      </c>
      <c r="I2" s="325" t="s">
        <v>6</v>
      </c>
      <c r="J2" s="326" t="s">
        <v>7</v>
      </c>
      <c r="K2" s="327" t="s">
        <v>8</v>
      </c>
      <c r="L2" s="324" t="s">
        <v>12893</v>
      </c>
      <c r="M2" s="328" t="s">
        <v>4922</v>
      </c>
      <c r="N2" s="329" t="s">
        <v>4923</v>
      </c>
      <c r="O2" s="330" t="s">
        <v>9</v>
      </c>
      <c r="P2" s="331"/>
      <c r="Q2" s="177"/>
      <c r="R2" s="177"/>
    </row>
    <row r="3" spans="1:220" s="1" customFormat="1" ht="18" customHeight="1" x14ac:dyDescent="0.25">
      <c r="A3" s="332" t="s">
        <v>10</v>
      </c>
      <c r="B3" s="333" t="str">
        <f t="shared" ref="B3:B16" si="0">HYPERLINK(CONCATENATE("http://www.scimagojr.com/journalsearch.php?q=",A3),"SCimago")</f>
        <v>SCimago</v>
      </c>
      <c r="C3" s="334"/>
      <c r="D3" s="335"/>
      <c r="E3" s="333"/>
      <c r="F3" s="334"/>
      <c r="G3" s="336" t="s">
        <v>12</v>
      </c>
      <c r="H3" s="337" t="s">
        <v>13</v>
      </c>
      <c r="I3" s="338" t="s">
        <v>14</v>
      </c>
      <c r="J3" s="339"/>
      <c r="K3" s="338"/>
      <c r="L3" s="340">
        <v>4515</v>
      </c>
      <c r="M3" s="306"/>
      <c r="N3" s="306"/>
      <c r="O3" s="306"/>
      <c r="P3" s="331"/>
      <c r="Q3" s="331"/>
      <c r="R3" s="24"/>
    </row>
    <row r="4" spans="1:220" s="1" customFormat="1" ht="18" customHeight="1" x14ac:dyDescent="0.25">
      <c r="A4" s="341" t="s">
        <v>15</v>
      </c>
      <c r="B4" s="342" t="str">
        <f t="shared" si="0"/>
        <v>SCimago</v>
      </c>
      <c r="C4" s="343"/>
      <c r="D4" s="344"/>
      <c r="E4" s="342"/>
      <c r="F4" s="343"/>
      <c r="G4" s="345" t="s">
        <v>12</v>
      </c>
      <c r="H4" s="346" t="s">
        <v>13</v>
      </c>
      <c r="I4" s="347" t="s">
        <v>16</v>
      </c>
      <c r="J4" s="309"/>
      <c r="K4" s="347"/>
      <c r="L4" s="348">
        <v>4516</v>
      </c>
      <c r="M4" s="306"/>
      <c r="N4" s="306"/>
      <c r="O4" s="306"/>
      <c r="P4" s="331"/>
      <c r="Q4" s="331"/>
      <c r="R4" s="24"/>
    </row>
    <row r="5" spans="1:220" s="1" customFormat="1" ht="18" customHeight="1" x14ac:dyDescent="0.25">
      <c r="A5" s="341" t="s">
        <v>17</v>
      </c>
      <c r="B5" s="342" t="str">
        <f t="shared" si="0"/>
        <v>SCimago</v>
      </c>
      <c r="C5" s="343"/>
      <c r="D5" s="344" t="s">
        <v>12894</v>
      </c>
      <c r="E5" s="342" t="str">
        <f>HYPERLINK(CONCATENATE("http://www.scimagojr.com/journalsearch.php?q=",D5),"SCimago")</f>
        <v>SCimago</v>
      </c>
      <c r="F5" s="343"/>
      <c r="G5" s="345" t="s">
        <v>12</v>
      </c>
      <c r="H5" s="346" t="s">
        <v>13</v>
      </c>
      <c r="I5" s="347" t="s">
        <v>18</v>
      </c>
      <c r="J5" s="309"/>
      <c r="K5" s="347"/>
      <c r="L5" s="348">
        <v>10015039</v>
      </c>
      <c r="M5" s="306"/>
      <c r="N5" s="306"/>
      <c r="O5" s="306"/>
      <c r="P5" s="331"/>
      <c r="Q5" s="331"/>
      <c r="R5" s="24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</row>
    <row r="6" spans="1:220" s="1" customFormat="1" ht="18" customHeight="1" x14ac:dyDescent="0.25">
      <c r="A6" s="341" t="s">
        <v>19</v>
      </c>
      <c r="B6" s="342" t="str">
        <f t="shared" si="0"/>
        <v>SCimago</v>
      </c>
      <c r="C6" s="343"/>
      <c r="D6" s="344"/>
      <c r="E6" s="342"/>
      <c r="F6" s="343"/>
      <c r="G6" s="345" t="s">
        <v>12</v>
      </c>
      <c r="H6" s="346" t="s">
        <v>13</v>
      </c>
      <c r="I6" s="347" t="s">
        <v>20</v>
      </c>
      <c r="J6" s="309"/>
      <c r="K6" s="347"/>
      <c r="L6" s="348">
        <v>4520</v>
      </c>
      <c r="M6" s="306"/>
      <c r="N6" s="306"/>
      <c r="O6" s="306"/>
      <c r="P6" s="331"/>
      <c r="Q6" s="331"/>
      <c r="R6" s="24"/>
    </row>
    <row r="7" spans="1:220" s="1" customFormat="1" ht="18" customHeight="1" x14ac:dyDescent="0.25">
      <c r="A7" s="341" t="s">
        <v>21</v>
      </c>
      <c r="B7" s="342" t="str">
        <f t="shared" si="0"/>
        <v>SCimago</v>
      </c>
      <c r="C7" s="343"/>
      <c r="D7" s="309"/>
      <c r="E7" s="342"/>
      <c r="F7" s="343"/>
      <c r="G7" s="345" t="s">
        <v>12</v>
      </c>
      <c r="H7" s="346" t="s">
        <v>13</v>
      </c>
      <c r="I7" s="347" t="s">
        <v>22</v>
      </c>
      <c r="J7" s="309"/>
      <c r="K7" s="347"/>
      <c r="L7" s="348">
        <v>4519</v>
      </c>
      <c r="M7" s="306"/>
      <c r="N7" s="306"/>
      <c r="O7" s="306"/>
      <c r="P7" s="331"/>
      <c r="Q7" s="331"/>
      <c r="R7" s="24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</row>
    <row r="8" spans="1:220" s="1" customFormat="1" ht="18" customHeight="1" x14ac:dyDescent="0.25">
      <c r="A8" s="341" t="s">
        <v>23</v>
      </c>
      <c r="B8" s="342" t="str">
        <f t="shared" si="0"/>
        <v>SCimago</v>
      </c>
      <c r="C8" s="343"/>
      <c r="D8" s="344"/>
      <c r="E8" s="342"/>
      <c r="F8" s="343"/>
      <c r="G8" s="345" t="s">
        <v>12</v>
      </c>
      <c r="H8" s="346" t="s">
        <v>13</v>
      </c>
      <c r="I8" s="347" t="s">
        <v>24</v>
      </c>
      <c r="J8" s="309"/>
      <c r="K8" s="347"/>
      <c r="L8" s="348">
        <v>15</v>
      </c>
      <c r="M8" s="306"/>
      <c r="N8" s="306"/>
      <c r="O8" s="306"/>
      <c r="P8" s="331"/>
      <c r="Q8" s="331"/>
      <c r="R8" s="24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</row>
    <row r="9" spans="1:220" s="1" customFormat="1" ht="18" customHeight="1" x14ac:dyDescent="0.25">
      <c r="A9" s="341" t="s">
        <v>25</v>
      </c>
      <c r="B9" s="342" t="str">
        <f t="shared" si="0"/>
        <v>SCimago</v>
      </c>
      <c r="C9" s="343"/>
      <c r="D9" s="309" t="s">
        <v>9623</v>
      </c>
      <c r="E9" s="342" t="str">
        <f>HYPERLINK(CONCATENATE("http://www.scimagojr.com/journalsearch.php?q=",D9),"SCimago")</f>
        <v>SCimago</v>
      </c>
      <c r="F9" s="343"/>
      <c r="G9" s="345" t="s">
        <v>12</v>
      </c>
      <c r="H9" s="346" t="s">
        <v>13</v>
      </c>
      <c r="I9" s="347" t="s">
        <v>26</v>
      </c>
      <c r="J9" s="309"/>
      <c r="K9" s="347"/>
      <c r="L9" s="348">
        <v>4530</v>
      </c>
      <c r="M9" s="306"/>
      <c r="N9" s="306"/>
      <c r="O9" s="306"/>
      <c r="P9" s="331"/>
      <c r="Q9" s="331"/>
      <c r="R9" s="24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</row>
    <row r="10" spans="1:220" s="1" customFormat="1" ht="18" customHeight="1" x14ac:dyDescent="0.25">
      <c r="A10" s="341" t="s">
        <v>27</v>
      </c>
      <c r="B10" s="342" t="str">
        <f t="shared" si="0"/>
        <v>SCimago</v>
      </c>
      <c r="C10" s="343"/>
      <c r="D10" s="309"/>
      <c r="E10" s="342"/>
      <c r="F10" s="343"/>
      <c r="G10" s="345" t="s">
        <v>12</v>
      </c>
      <c r="H10" s="346" t="s">
        <v>13</v>
      </c>
      <c r="I10" s="347" t="s">
        <v>28</v>
      </c>
      <c r="J10" s="309"/>
      <c r="K10" s="347"/>
      <c r="L10" s="348">
        <v>110</v>
      </c>
      <c r="M10" s="306"/>
      <c r="N10" s="306"/>
      <c r="O10" s="306"/>
      <c r="P10" s="331"/>
      <c r="Q10" s="331"/>
      <c r="R10" s="24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</row>
    <row r="11" spans="1:220" s="1" customFormat="1" ht="18" customHeight="1" x14ac:dyDescent="0.25">
      <c r="A11" s="341" t="s">
        <v>29</v>
      </c>
      <c r="B11" s="342" t="str">
        <f t="shared" si="0"/>
        <v>SCimago</v>
      </c>
      <c r="C11" s="343"/>
      <c r="D11" s="309"/>
      <c r="E11" s="342"/>
      <c r="F11" s="343"/>
      <c r="G11" s="345" t="s">
        <v>12</v>
      </c>
      <c r="H11" s="346" t="s">
        <v>13</v>
      </c>
      <c r="I11" s="347" t="s">
        <v>30</v>
      </c>
      <c r="J11" s="309"/>
      <c r="K11" s="347"/>
      <c r="L11" s="348">
        <v>4539</v>
      </c>
      <c r="M11" s="306"/>
      <c r="N11" s="306"/>
      <c r="O11" s="306"/>
      <c r="P11" s="331"/>
      <c r="Q11" s="331"/>
      <c r="R11" s="24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</row>
    <row r="12" spans="1:220" s="1" customFormat="1" ht="18" customHeight="1" x14ac:dyDescent="0.25">
      <c r="A12" s="341" t="s">
        <v>31</v>
      </c>
      <c r="B12" s="342" t="str">
        <f t="shared" si="0"/>
        <v>SCimago</v>
      </c>
      <c r="C12" s="343"/>
      <c r="D12" s="309" t="s">
        <v>12895</v>
      </c>
      <c r="E12" s="342" t="str">
        <f>HYPERLINK(CONCATENATE("http://www.scimagojr.com/journalsearch.php?q=",D12),"SCimago")</f>
        <v>SCimago</v>
      </c>
      <c r="F12" s="343"/>
      <c r="G12" s="345" t="s">
        <v>12</v>
      </c>
      <c r="H12" s="346" t="s">
        <v>13</v>
      </c>
      <c r="I12" s="347" t="s">
        <v>33</v>
      </c>
      <c r="J12" s="309"/>
      <c r="K12" s="347"/>
      <c r="L12" s="348">
        <v>15677</v>
      </c>
      <c r="M12" s="306"/>
      <c r="N12" s="306"/>
      <c r="O12" s="306"/>
      <c r="P12" s="331"/>
      <c r="Q12" s="331"/>
      <c r="R12" s="24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</row>
    <row r="13" spans="1:220" s="1" customFormat="1" ht="18" customHeight="1" x14ac:dyDescent="0.25">
      <c r="A13" s="341" t="s">
        <v>34</v>
      </c>
      <c r="B13" s="342" t="str">
        <f t="shared" si="0"/>
        <v>SCimago</v>
      </c>
      <c r="C13" s="343"/>
      <c r="D13" s="309" t="s">
        <v>35</v>
      </c>
      <c r="E13" s="342" t="str">
        <f>HYPERLINK(CONCATENATE("http://www.scimagojr.com/journalsearch.php?q=",D13),"SCimago")</f>
        <v>SCimago</v>
      </c>
      <c r="F13" s="343"/>
      <c r="G13" s="345" t="s">
        <v>12</v>
      </c>
      <c r="H13" s="346" t="s">
        <v>13</v>
      </c>
      <c r="I13" s="347" t="s">
        <v>36</v>
      </c>
      <c r="J13" s="309"/>
      <c r="K13" s="347"/>
      <c r="L13" s="348">
        <v>10014242</v>
      </c>
      <c r="M13" s="306"/>
      <c r="N13" s="306"/>
      <c r="O13" s="306"/>
      <c r="P13" s="331"/>
      <c r="Q13" s="331"/>
      <c r="R13" s="24"/>
    </row>
    <row r="14" spans="1:220" s="77" customFormat="1" ht="18" customHeight="1" x14ac:dyDescent="0.25">
      <c r="A14" s="341" t="s">
        <v>44</v>
      </c>
      <c r="B14" s="342" t="str">
        <f t="shared" si="0"/>
        <v>SCimago</v>
      </c>
      <c r="C14" s="343"/>
      <c r="D14" s="309"/>
      <c r="E14" s="342"/>
      <c r="F14" s="343"/>
      <c r="G14" s="345" t="s">
        <v>12</v>
      </c>
      <c r="H14" s="346" t="s">
        <v>13</v>
      </c>
      <c r="I14" s="347" t="s">
        <v>45</v>
      </c>
      <c r="J14" s="309"/>
      <c r="K14" s="347"/>
      <c r="L14" s="348">
        <v>4557</v>
      </c>
      <c r="M14" s="306"/>
      <c r="N14" s="306"/>
      <c r="O14" s="306"/>
      <c r="P14" s="331"/>
      <c r="Q14" s="331"/>
      <c r="R14" s="24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</row>
    <row r="15" spans="1:220" s="1" customFormat="1" ht="18" customHeight="1" x14ac:dyDescent="0.25">
      <c r="A15" s="341" t="s">
        <v>46</v>
      </c>
      <c r="B15" s="342" t="str">
        <f t="shared" si="0"/>
        <v>SCimago</v>
      </c>
      <c r="C15" s="343"/>
      <c r="D15" s="309" t="s">
        <v>47</v>
      </c>
      <c r="E15" s="342" t="str">
        <f>HYPERLINK(CONCATENATE("http://www.scimagojr.com/journalsearch.php?q=",D15),"SCimago")</f>
        <v>SCimago</v>
      </c>
      <c r="F15" s="343"/>
      <c r="G15" s="345" t="s">
        <v>12</v>
      </c>
      <c r="H15" s="346" t="s">
        <v>13</v>
      </c>
      <c r="I15" s="347" t="s">
        <v>48</v>
      </c>
      <c r="J15" s="309"/>
      <c r="K15" s="347"/>
      <c r="L15" s="348">
        <v>213</v>
      </c>
      <c r="M15" s="306"/>
      <c r="N15" s="306"/>
      <c r="O15" s="306"/>
      <c r="P15" s="331"/>
      <c r="Q15" s="331"/>
      <c r="R15" s="24"/>
    </row>
    <row r="16" spans="1:220" s="1" customFormat="1" ht="18" customHeight="1" x14ac:dyDescent="0.25">
      <c r="A16" s="306" t="s">
        <v>50</v>
      </c>
      <c r="B16" s="342" t="str">
        <f t="shared" si="0"/>
        <v>SCimago</v>
      </c>
      <c r="C16" s="349"/>
      <c r="D16" s="306" t="s">
        <v>49</v>
      </c>
      <c r="E16" s="342" t="str">
        <f>HYPERLINK(CONCATENATE("http://www.scimagojr.com/journalsearch.php?q=",D16),"SCimago")</f>
        <v>SCimago</v>
      </c>
      <c r="F16" s="349"/>
      <c r="G16" s="345" t="s">
        <v>12</v>
      </c>
      <c r="H16" s="350" t="s">
        <v>13</v>
      </c>
      <c r="I16" s="351" t="s">
        <v>51</v>
      </c>
      <c r="J16" s="306"/>
      <c r="K16" s="306"/>
      <c r="L16" s="306">
        <v>281</v>
      </c>
      <c r="M16" s="306"/>
      <c r="N16" s="306"/>
      <c r="O16" s="306"/>
      <c r="P16" s="331"/>
      <c r="Q16" s="331"/>
      <c r="R16" s="24"/>
    </row>
    <row r="17" spans="1:220" s="1" customFormat="1" ht="18" customHeight="1" x14ac:dyDescent="0.25">
      <c r="A17" s="341" t="s">
        <v>52</v>
      </c>
      <c r="B17" s="342" t="str">
        <f>HYPERLINK(CONCATENATE("http://www.worldcat.org/search?q=",A17),"WCat")</f>
        <v>WCat</v>
      </c>
      <c r="C17" s="343"/>
      <c r="D17" s="309"/>
      <c r="E17" s="342"/>
      <c r="F17" s="343"/>
      <c r="G17" s="345" t="s">
        <v>12</v>
      </c>
      <c r="H17" s="346" t="s">
        <v>13</v>
      </c>
      <c r="I17" s="347" t="s">
        <v>53</v>
      </c>
      <c r="J17" s="309"/>
      <c r="K17" s="347"/>
      <c r="L17" s="348">
        <v>10018332</v>
      </c>
      <c r="M17" s="306"/>
      <c r="N17" s="306"/>
      <c r="O17" s="306"/>
      <c r="P17" s="331"/>
      <c r="Q17" s="331"/>
      <c r="R17" s="24"/>
    </row>
    <row r="18" spans="1:220" s="1" customFormat="1" ht="18" customHeight="1" x14ac:dyDescent="0.25">
      <c r="A18" s="306" t="s">
        <v>57</v>
      </c>
      <c r="B18" s="342" t="str">
        <f t="shared" ref="B18:B25" si="1">HYPERLINK(CONCATENATE("http://www.scimagojr.com/journalsearch.php?q=",A18),"SCimago")</f>
        <v>SCimago</v>
      </c>
      <c r="C18" s="349"/>
      <c r="D18" s="306" t="s">
        <v>55</v>
      </c>
      <c r="E18" s="342"/>
      <c r="F18" s="349"/>
      <c r="G18" s="345" t="s">
        <v>12</v>
      </c>
      <c r="H18" s="350" t="s">
        <v>13</v>
      </c>
      <c r="I18" s="351" t="s">
        <v>58</v>
      </c>
      <c r="J18" s="306"/>
      <c r="K18" s="306"/>
      <c r="L18" s="306">
        <v>357</v>
      </c>
      <c r="M18" s="306"/>
      <c r="N18" s="306"/>
      <c r="O18" s="306"/>
      <c r="P18" s="331"/>
      <c r="Q18" s="331"/>
      <c r="R18" s="24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</row>
    <row r="19" spans="1:220" s="1" customFormat="1" ht="18" customHeight="1" x14ac:dyDescent="0.25">
      <c r="A19" s="341" t="s">
        <v>59</v>
      </c>
      <c r="B19" s="342" t="str">
        <f t="shared" si="1"/>
        <v>SCimago</v>
      </c>
      <c r="C19" s="343"/>
      <c r="D19" s="347" t="s">
        <v>60</v>
      </c>
      <c r="E19" s="342" t="str">
        <f>HYPERLINK(CONCATENATE("http://www.scimagojr.com/journalsearch.php?q=",D19),"SCimago")</f>
        <v>SCimago</v>
      </c>
      <c r="F19" s="343"/>
      <c r="G19" s="345" t="s">
        <v>12</v>
      </c>
      <c r="H19" s="346" t="s">
        <v>13</v>
      </c>
      <c r="I19" s="347" t="s">
        <v>61</v>
      </c>
      <c r="J19" s="309"/>
      <c r="K19" s="347"/>
      <c r="L19" s="348">
        <v>10907</v>
      </c>
      <c r="M19" s="306"/>
      <c r="N19" s="306"/>
      <c r="O19" s="306"/>
      <c r="P19" s="331"/>
      <c r="Q19" s="331"/>
      <c r="R19" s="24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</row>
    <row r="20" spans="1:220" s="1" customFormat="1" ht="18" customHeight="1" x14ac:dyDescent="0.25">
      <c r="A20" s="306" t="s">
        <v>62</v>
      </c>
      <c r="B20" s="342" t="str">
        <f t="shared" si="1"/>
        <v>SCimago</v>
      </c>
      <c r="C20" s="349"/>
      <c r="D20" s="306" t="s">
        <v>12896</v>
      </c>
      <c r="E20" s="342" t="str">
        <f>HYPERLINK(CONCATENATE("http://www.scimagojr.com/journalsearch.php?q=",D20),"SCimago")</f>
        <v>SCimago</v>
      </c>
      <c r="F20" s="349"/>
      <c r="G20" s="345" t="s">
        <v>12</v>
      </c>
      <c r="H20" s="350" t="s">
        <v>13</v>
      </c>
      <c r="I20" s="351" t="s">
        <v>63</v>
      </c>
      <c r="J20" s="306"/>
      <c r="K20" s="306"/>
      <c r="L20" s="306">
        <v>380</v>
      </c>
      <c r="M20" s="306"/>
      <c r="N20" s="306"/>
      <c r="O20" s="306"/>
      <c r="P20" s="331"/>
      <c r="Q20" s="331"/>
      <c r="R20" s="24"/>
    </row>
    <row r="21" spans="1:220" s="1" customFormat="1" ht="18" customHeight="1" x14ac:dyDescent="0.25">
      <c r="A21" s="341" t="s">
        <v>64</v>
      </c>
      <c r="B21" s="342" t="str">
        <f t="shared" si="1"/>
        <v>SCimago</v>
      </c>
      <c r="C21" s="343"/>
      <c r="D21" s="309" t="s">
        <v>12897</v>
      </c>
      <c r="E21" s="342" t="str">
        <f>HYPERLINK(CONCATENATE("http://www.scimagojr.com/journalsearch.php?q=",D21),"SCimago")</f>
        <v>SCimago</v>
      </c>
      <c r="F21" s="343"/>
      <c r="G21" s="345" t="s">
        <v>12</v>
      </c>
      <c r="H21" s="346" t="s">
        <v>13</v>
      </c>
      <c r="I21" s="347" t="s">
        <v>65</v>
      </c>
      <c r="J21" s="309"/>
      <c r="K21" s="347"/>
      <c r="L21" s="348">
        <v>391</v>
      </c>
      <c r="M21" s="306"/>
      <c r="N21" s="306"/>
      <c r="O21" s="306"/>
      <c r="P21" s="331"/>
      <c r="Q21" s="331"/>
      <c r="R21" s="24"/>
    </row>
    <row r="22" spans="1:220" s="1" customFormat="1" ht="18" customHeight="1" x14ac:dyDescent="0.25">
      <c r="A22" s="341" t="s">
        <v>66</v>
      </c>
      <c r="B22" s="342" t="str">
        <f t="shared" si="1"/>
        <v>SCimago</v>
      </c>
      <c r="C22" s="343"/>
      <c r="D22" s="309" t="s">
        <v>67</v>
      </c>
      <c r="E22" s="342" t="str">
        <f>HYPERLINK(CONCATENATE("http://www.scimagojr.com/journalsearch.php?q=",D22),"SCimago")</f>
        <v>SCimago</v>
      </c>
      <c r="F22" s="343"/>
      <c r="G22" s="345" t="s">
        <v>12</v>
      </c>
      <c r="H22" s="346" t="s">
        <v>13</v>
      </c>
      <c r="I22" s="347" t="s">
        <v>68</v>
      </c>
      <c r="J22" s="309"/>
      <c r="K22" s="347"/>
      <c r="L22" s="348">
        <v>4619</v>
      </c>
      <c r="M22" s="306"/>
      <c r="N22" s="306"/>
      <c r="O22" s="306"/>
      <c r="P22" s="331"/>
      <c r="Q22" s="331"/>
      <c r="R22" s="24"/>
    </row>
    <row r="23" spans="1:220" s="1" customFormat="1" ht="18" customHeight="1" x14ac:dyDescent="0.25">
      <c r="A23" s="341" t="s">
        <v>12682</v>
      </c>
      <c r="B23" s="342" t="str">
        <f t="shared" si="1"/>
        <v>SCimago</v>
      </c>
      <c r="C23" s="343"/>
      <c r="D23" s="309"/>
      <c r="E23" s="342"/>
      <c r="F23" s="343"/>
      <c r="G23" s="345" t="s">
        <v>12</v>
      </c>
      <c r="H23" s="346" t="s">
        <v>13</v>
      </c>
      <c r="I23" s="347" t="s">
        <v>827</v>
      </c>
      <c r="J23" s="309"/>
      <c r="K23" s="347"/>
      <c r="L23" s="348">
        <v>456</v>
      </c>
      <c r="M23" s="306"/>
      <c r="N23" s="306"/>
      <c r="O23" s="306"/>
      <c r="P23" s="331"/>
      <c r="Q23" s="331"/>
      <c r="R23" s="24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</row>
    <row r="24" spans="1:220" s="1" customFormat="1" ht="18" customHeight="1" x14ac:dyDescent="0.25">
      <c r="A24" s="341" t="s">
        <v>74</v>
      </c>
      <c r="B24" s="342" t="str">
        <f t="shared" si="1"/>
        <v>SCimago</v>
      </c>
      <c r="C24" s="343"/>
      <c r="D24" s="309"/>
      <c r="E24" s="342"/>
      <c r="F24" s="343"/>
      <c r="G24" s="345" t="s">
        <v>12</v>
      </c>
      <c r="H24" s="346" t="s">
        <v>13</v>
      </c>
      <c r="I24" s="347" t="s">
        <v>75</v>
      </c>
      <c r="J24" s="309"/>
      <c r="K24" s="347"/>
      <c r="L24" s="348">
        <v>541</v>
      </c>
      <c r="M24" s="306"/>
      <c r="N24" s="306"/>
      <c r="O24" s="306"/>
      <c r="P24" s="331"/>
      <c r="Q24" s="331"/>
      <c r="R24" s="24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</row>
    <row r="25" spans="1:220" s="1" customFormat="1" ht="18" customHeight="1" x14ac:dyDescent="0.25">
      <c r="A25" s="341" t="s">
        <v>76</v>
      </c>
      <c r="B25" s="342" t="str">
        <f t="shared" si="1"/>
        <v>SCimago</v>
      </c>
      <c r="C25" s="343"/>
      <c r="D25" s="309" t="s">
        <v>12898</v>
      </c>
      <c r="E25" s="342" t="str">
        <f>HYPERLINK(CONCATENATE("http://www.scimagojr.com/journalsearch.php?q=",D25),"SCimago")</f>
        <v>SCimago</v>
      </c>
      <c r="F25" s="343"/>
      <c r="G25" s="345" t="s">
        <v>12</v>
      </c>
      <c r="H25" s="346" t="s">
        <v>13</v>
      </c>
      <c r="I25" s="347" t="s">
        <v>77</v>
      </c>
      <c r="J25" s="309"/>
      <c r="K25" s="347" t="s">
        <v>12899</v>
      </c>
      <c r="L25" s="348">
        <v>4641</v>
      </c>
      <c r="M25" s="306"/>
      <c r="N25" s="306"/>
      <c r="O25" s="306"/>
      <c r="P25" s="331"/>
      <c r="Q25" s="331"/>
      <c r="R25" s="24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</row>
    <row r="26" spans="1:220" s="1" customFormat="1" ht="18" customHeight="1" x14ac:dyDescent="0.25">
      <c r="A26" s="341" t="s">
        <v>78</v>
      </c>
      <c r="B26" s="342" t="str">
        <f>HYPERLINK(CONCATENATE("http://www.worldcat.org/search?q=",A26),"WCat")</f>
        <v>WCat</v>
      </c>
      <c r="C26" s="343"/>
      <c r="D26" s="309"/>
      <c r="E26" s="342"/>
      <c r="F26" s="343"/>
      <c r="G26" s="345" t="s">
        <v>12</v>
      </c>
      <c r="H26" s="346" t="s">
        <v>13</v>
      </c>
      <c r="I26" s="347" t="s">
        <v>79</v>
      </c>
      <c r="J26" s="309"/>
      <c r="K26" s="347"/>
      <c r="L26" s="348">
        <v>579</v>
      </c>
      <c r="M26" s="306"/>
      <c r="N26" s="306"/>
      <c r="O26" s="306"/>
      <c r="P26" s="331"/>
      <c r="Q26" s="331"/>
      <c r="R26" s="24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</row>
    <row r="27" spans="1:220" s="1" customFormat="1" ht="18" customHeight="1" x14ac:dyDescent="0.25">
      <c r="A27" s="341" t="s">
        <v>80</v>
      </c>
      <c r="B27" s="342" t="str">
        <f>HYPERLINK(CONCATENATE("http://www.worldcat.org/search?q=",A27),"WCat")</f>
        <v>WCat</v>
      </c>
      <c r="C27" s="343"/>
      <c r="D27" s="309"/>
      <c r="E27" s="342"/>
      <c r="F27" s="343"/>
      <c r="G27" s="345" t="s">
        <v>12</v>
      </c>
      <c r="H27" s="346" t="s">
        <v>13</v>
      </c>
      <c r="I27" s="347" t="s">
        <v>81</v>
      </c>
      <c r="J27" s="309"/>
      <c r="K27" s="347"/>
      <c r="L27" s="348">
        <v>10020413</v>
      </c>
      <c r="M27" s="306"/>
      <c r="N27" s="306"/>
      <c r="O27" s="306"/>
      <c r="P27" s="331"/>
      <c r="Q27" s="331"/>
      <c r="R27" s="24"/>
    </row>
    <row r="28" spans="1:220" s="1" customFormat="1" ht="18" customHeight="1" x14ac:dyDescent="0.25">
      <c r="A28" s="341" t="s">
        <v>82</v>
      </c>
      <c r="B28" s="342" t="str">
        <f t="shared" ref="B28:B59" si="2">HYPERLINK(CONCATENATE("http://www.scimagojr.com/journalsearch.php?q=",A28),"SCimago")</f>
        <v>SCimago</v>
      </c>
      <c r="C28" s="343"/>
      <c r="D28" s="309" t="s">
        <v>83</v>
      </c>
      <c r="E28" s="342" t="str">
        <f>HYPERLINK(CONCATENATE("http://www.scimagojr.com/journalsearch.php?q=",D28),"SCimago")</f>
        <v>SCimago</v>
      </c>
      <c r="F28" s="343"/>
      <c r="G28" s="345" t="s">
        <v>12</v>
      </c>
      <c r="H28" s="346" t="s">
        <v>13</v>
      </c>
      <c r="I28" s="347" t="s">
        <v>84</v>
      </c>
      <c r="J28" s="309"/>
      <c r="K28" s="347"/>
      <c r="L28" s="348">
        <v>4703</v>
      </c>
      <c r="M28" s="306"/>
      <c r="N28" s="306"/>
      <c r="O28" s="306"/>
      <c r="P28" s="331"/>
      <c r="Q28" s="331"/>
      <c r="R28" s="24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</row>
    <row r="29" spans="1:220" s="1" customFormat="1" ht="18" customHeight="1" x14ac:dyDescent="0.25">
      <c r="A29" s="341" t="s">
        <v>85</v>
      </c>
      <c r="B29" s="342" t="str">
        <f t="shared" si="2"/>
        <v>SCimago</v>
      </c>
      <c r="C29" s="343"/>
      <c r="D29" s="309" t="s">
        <v>86</v>
      </c>
      <c r="E29" s="342" t="str">
        <f>HYPERLINK(CONCATENATE("http://www.scimagojr.com/journalsearch.php?q=",D29),"SCimago")</f>
        <v>SCimago</v>
      </c>
      <c r="F29" s="343"/>
      <c r="G29" s="345" t="s">
        <v>12</v>
      </c>
      <c r="H29" s="346" t="s">
        <v>13</v>
      </c>
      <c r="I29" s="347" t="s">
        <v>87</v>
      </c>
      <c r="J29" s="309"/>
      <c r="K29" s="347"/>
      <c r="L29" s="348">
        <v>10000183</v>
      </c>
      <c r="M29" s="306"/>
      <c r="N29" s="306"/>
      <c r="O29" s="306"/>
      <c r="P29" s="331"/>
      <c r="Q29" s="331"/>
      <c r="R29" s="24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</row>
    <row r="30" spans="1:220" s="1" customFormat="1" ht="18" customHeight="1" x14ac:dyDescent="0.25">
      <c r="A30" s="341" t="s">
        <v>88</v>
      </c>
      <c r="B30" s="342" t="str">
        <f t="shared" si="2"/>
        <v>SCimago</v>
      </c>
      <c r="C30" s="343"/>
      <c r="D30" s="309" t="s">
        <v>89</v>
      </c>
      <c r="E30" s="342" t="str">
        <f>HYPERLINK(CONCATENATE("http://www.scimagojr.com/journalsearch.php?q=",D30),"SCimago")</f>
        <v>SCimago</v>
      </c>
      <c r="F30" s="343"/>
      <c r="G30" s="345" t="s">
        <v>12</v>
      </c>
      <c r="H30" s="346" t="s">
        <v>13</v>
      </c>
      <c r="I30" s="347" t="s">
        <v>90</v>
      </c>
      <c r="J30" s="309"/>
      <c r="K30" s="347"/>
      <c r="L30" s="348">
        <v>4715</v>
      </c>
      <c r="M30" s="306"/>
      <c r="N30" s="306"/>
      <c r="O30" s="306"/>
      <c r="P30" s="331"/>
      <c r="Q30" s="331"/>
      <c r="R30" s="24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</row>
    <row r="31" spans="1:220" s="1" customFormat="1" ht="18" customHeight="1" x14ac:dyDescent="0.25">
      <c r="A31" s="341" t="s">
        <v>91</v>
      </c>
      <c r="B31" s="342" t="str">
        <f t="shared" si="2"/>
        <v>SCimago</v>
      </c>
      <c r="C31" s="343"/>
      <c r="D31" s="309" t="s">
        <v>92</v>
      </c>
      <c r="E31" s="342" t="str">
        <f>HYPERLINK(CONCATENATE("http://www.scimagojr.com/journalsearch.php?q=",D31),"SCimago")</f>
        <v>SCimago</v>
      </c>
      <c r="F31" s="343"/>
      <c r="G31" s="345" t="s">
        <v>12</v>
      </c>
      <c r="H31" s="346" t="s">
        <v>13</v>
      </c>
      <c r="I31" s="347" t="s">
        <v>93</v>
      </c>
      <c r="J31" s="309"/>
      <c r="K31" s="347"/>
      <c r="L31" s="348">
        <v>10001407</v>
      </c>
      <c r="M31" s="306"/>
      <c r="N31" s="306"/>
      <c r="O31" s="306"/>
      <c r="P31" s="331"/>
      <c r="Q31" s="331"/>
      <c r="R31" s="24"/>
    </row>
    <row r="32" spans="1:220" s="1" customFormat="1" ht="18" customHeight="1" x14ac:dyDescent="0.25">
      <c r="A32" s="306" t="s">
        <v>94</v>
      </c>
      <c r="B32" s="342" t="str">
        <f t="shared" si="2"/>
        <v>SCimago</v>
      </c>
      <c r="C32" s="349"/>
      <c r="D32" s="306" t="s">
        <v>55</v>
      </c>
      <c r="E32" s="342"/>
      <c r="F32" s="349"/>
      <c r="G32" s="345" t="s">
        <v>12</v>
      </c>
      <c r="H32" s="352" t="s">
        <v>13</v>
      </c>
      <c r="I32" s="306" t="s">
        <v>95</v>
      </c>
      <c r="J32" s="306"/>
      <c r="K32" s="306"/>
      <c r="L32" s="306">
        <v>10013082</v>
      </c>
      <c r="M32" s="306"/>
      <c r="N32" s="306"/>
      <c r="O32" s="306"/>
      <c r="P32" s="331"/>
      <c r="Q32" s="331"/>
      <c r="R32" s="24"/>
    </row>
    <row r="33" spans="1:220" s="1" customFormat="1" ht="18" customHeight="1" x14ac:dyDescent="0.25">
      <c r="A33" s="341" t="s">
        <v>12900</v>
      </c>
      <c r="B33" s="342" t="str">
        <f t="shared" si="2"/>
        <v>SCimago</v>
      </c>
      <c r="C33" s="343"/>
      <c r="D33" s="309" t="s">
        <v>96</v>
      </c>
      <c r="E33" s="342" t="str">
        <f>HYPERLINK(CONCATENATE("http://www.scimagojr.com/journalsearch.php?q=",D33),"SCimago")</f>
        <v>SCimago</v>
      </c>
      <c r="F33" s="343"/>
      <c r="G33" s="345" t="s">
        <v>12</v>
      </c>
      <c r="H33" s="346" t="s">
        <v>13</v>
      </c>
      <c r="I33" s="347" t="s">
        <v>97</v>
      </c>
      <c r="J33" s="309"/>
      <c r="K33" s="347"/>
      <c r="L33" s="348">
        <v>10017139</v>
      </c>
      <c r="M33" s="306"/>
      <c r="N33" s="306"/>
      <c r="O33" s="306"/>
      <c r="P33" s="331"/>
      <c r="Q33" s="331"/>
      <c r="R33" s="24"/>
    </row>
    <row r="34" spans="1:220" s="1" customFormat="1" ht="18" customHeight="1" x14ac:dyDescent="0.25">
      <c r="A34" s="341" t="s">
        <v>98</v>
      </c>
      <c r="B34" s="342" t="str">
        <f t="shared" si="2"/>
        <v>SCimago</v>
      </c>
      <c r="C34" s="343"/>
      <c r="D34" s="309"/>
      <c r="E34" s="342"/>
      <c r="F34" s="343"/>
      <c r="G34" s="345" t="s">
        <v>12</v>
      </c>
      <c r="H34" s="346" t="s">
        <v>13</v>
      </c>
      <c r="I34" s="347" t="s">
        <v>99</v>
      </c>
      <c r="J34" s="309"/>
      <c r="K34" s="347"/>
      <c r="L34" s="348">
        <v>4723</v>
      </c>
      <c r="M34" s="306"/>
      <c r="N34" s="306"/>
      <c r="O34" s="306"/>
      <c r="P34" s="331"/>
      <c r="Q34" s="331"/>
      <c r="R34" s="24"/>
    </row>
    <row r="35" spans="1:220" s="1" customFormat="1" ht="18" customHeight="1" x14ac:dyDescent="0.25">
      <c r="A35" s="341" t="s">
        <v>100</v>
      </c>
      <c r="B35" s="342" t="str">
        <f t="shared" si="2"/>
        <v>SCimago</v>
      </c>
      <c r="C35" s="343"/>
      <c r="D35" s="309" t="s">
        <v>101</v>
      </c>
      <c r="E35" s="342" t="str">
        <f>HYPERLINK(CONCATENATE("http://www.scimagojr.com/journalsearch.php?q=",D35),"SCimago")</f>
        <v>SCimago</v>
      </c>
      <c r="F35" s="343"/>
      <c r="G35" s="345" t="s">
        <v>12</v>
      </c>
      <c r="H35" s="346" t="s">
        <v>13</v>
      </c>
      <c r="I35" s="347" t="s">
        <v>102</v>
      </c>
      <c r="J35" s="309"/>
      <c r="K35" s="347"/>
      <c r="L35" s="348">
        <v>4724</v>
      </c>
      <c r="M35" s="306"/>
      <c r="N35" s="306"/>
      <c r="O35" s="306"/>
      <c r="P35" s="331"/>
      <c r="Q35" s="331"/>
      <c r="R35" s="24"/>
    </row>
    <row r="36" spans="1:220" s="1" customFormat="1" ht="18" customHeight="1" x14ac:dyDescent="0.25">
      <c r="A36" s="341" t="s">
        <v>103</v>
      </c>
      <c r="B36" s="342" t="str">
        <f t="shared" si="2"/>
        <v>SCimago</v>
      </c>
      <c r="C36" s="343"/>
      <c r="D36" s="309" t="s">
        <v>12901</v>
      </c>
      <c r="E36" s="342" t="str">
        <f>HYPERLINK(CONCATENATE("http://www.scimagojr.com/journalsearch.php?q=",D36),"SCimago")</f>
        <v>SCimago</v>
      </c>
      <c r="F36" s="343"/>
      <c r="G36" s="345" t="s">
        <v>12</v>
      </c>
      <c r="H36" s="346" t="s">
        <v>13</v>
      </c>
      <c r="I36" s="347" t="s">
        <v>104</v>
      </c>
      <c r="J36" s="309"/>
      <c r="K36" s="347"/>
      <c r="L36" s="348">
        <v>4731</v>
      </c>
      <c r="M36" s="306"/>
      <c r="N36" s="306"/>
      <c r="O36" s="306"/>
      <c r="P36" s="331"/>
      <c r="Q36" s="331"/>
      <c r="R36" s="24"/>
    </row>
    <row r="37" spans="1:220" s="1" customFormat="1" ht="18" customHeight="1" x14ac:dyDescent="0.25">
      <c r="A37" s="306" t="s">
        <v>107</v>
      </c>
      <c r="B37" s="342" t="str">
        <f t="shared" si="2"/>
        <v>SCimago</v>
      </c>
      <c r="C37" s="349"/>
      <c r="D37" s="306" t="s">
        <v>9500</v>
      </c>
      <c r="E37" s="342" t="str">
        <f>HYPERLINK(CONCATENATE("http://www.scimagojr.com/journalsearch.php?q=",D37),"SCimago")</f>
        <v>SCimago</v>
      </c>
      <c r="F37" s="349"/>
      <c r="G37" s="345" t="s">
        <v>12</v>
      </c>
      <c r="H37" s="352" t="s">
        <v>13</v>
      </c>
      <c r="I37" s="306" t="s">
        <v>108</v>
      </c>
      <c r="J37" s="306"/>
      <c r="K37" s="306" t="s">
        <v>12902</v>
      </c>
      <c r="L37" s="306">
        <v>37957</v>
      </c>
      <c r="M37" s="306"/>
      <c r="N37" s="306"/>
      <c r="O37" s="306"/>
      <c r="P37" s="331"/>
      <c r="Q37" s="331"/>
      <c r="R37" s="24"/>
    </row>
    <row r="38" spans="1:220" s="1" customFormat="1" ht="18" customHeight="1" x14ac:dyDescent="0.25">
      <c r="A38" s="341" t="s">
        <v>109</v>
      </c>
      <c r="B38" s="342" t="str">
        <f t="shared" si="2"/>
        <v>SCimago</v>
      </c>
      <c r="C38" s="343"/>
      <c r="D38" s="309"/>
      <c r="E38" s="342"/>
      <c r="F38" s="343"/>
      <c r="G38" s="345" t="s">
        <v>12</v>
      </c>
      <c r="H38" s="346" t="s">
        <v>13</v>
      </c>
      <c r="I38" s="347" t="s">
        <v>110</v>
      </c>
      <c r="J38" s="309"/>
      <c r="K38" s="347" t="s">
        <v>12903</v>
      </c>
      <c r="L38" s="348">
        <v>1167</v>
      </c>
      <c r="M38" s="306"/>
      <c r="N38" s="306"/>
      <c r="O38" s="306"/>
      <c r="P38" s="331"/>
      <c r="Q38" s="331"/>
      <c r="R38" s="24"/>
    </row>
    <row r="39" spans="1:220" s="1" customFormat="1" ht="18" customHeight="1" x14ac:dyDescent="0.25">
      <c r="A39" s="306" t="s">
        <v>112</v>
      </c>
      <c r="B39" s="342" t="str">
        <f t="shared" si="2"/>
        <v>SCimago</v>
      </c>
      <c r="C39" s="349"/>
      <c r="D39" s="306" t="s">
        <v>111</v>
      </c>
      <c r="E39" s="342" t="str">
        <f>HYPERLINK(CONCATENATE("http://www.scimagojr.com/journalsearch.php?q=",D39),"SCimago")</f>
        <v>SCimago</v>
      </c>
      <c r="F39" s="349"/>
      <c r="G39" s="345" t="s">
        <v>12</v>
      </c>
      <c r="H39" s="352" t="s">
        <v>13</v>
      </c>
      <c r="I39" s="306" t="s">
        <v>113</v>
      </c>
      <c r="J39" s="306"/>
      <c r="K39" s="306"/>
      <c r="L39" s="306">
        <v>10017833</v>
      </c>
      <c r="M39" s="306"/>
      <c r="N39" s="306"/>
      <c r="O39" s="306"/>
      <c r="P39" s="331"/>
      <c r="Q39" s="331"/>
      <c r="R39" s="24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</row>
    <row r="40" spans="1:220" s="1" customFormat="1" ht="18" customHeight="1" x14ac:dyDescent="0.25">
      <c r="A40" s="341" t="s">
        <v>114</v>
      </c>
      <c r="B40" s="342" t="str">
        <f t="shared" si="2"/>
        <v>SCimago</v>
      </c>
      <c r="C40" s="343"/>
      <c r="D40" s="309"/>
      <c r="E40" s="342"/>
      <c r="F40" s="343"/>
      <c r="G40" s="345" t="s">
        <v>12</v>
      </c>
      <c r="H40" s="346" t="s">
        <v>13</v>
      </c>
      <c r="I40" s="347" t="s">
        <v>115</v>
      </c>
      <c r="J40" s="309"/>
      <c r="K40" s="347"/>
      <c r="L40" s="348">
        <v>10001401</v>
      </c>
      <c r="M40" s="306"/>
      <c r="N40" s="306"/>
      <c r="O40" s="306"/>
      <c r="P40" s="331"/>
      <c r="Q40" s="331"/>
      <c r="R40" s="24"/>
    </row>
    <row r="41" spans="1:220" s="1" customFormat="1" ht="18" customHeight="1" x14ac:dyDescent="0.25">
      <c r="A41" s="306" t="s">
        <v>116</v>
      </c>
      <c r="B41" s="342" t="str">
        <f t="shared" si="2"/>
        <v>SCimago</v>
      </c>
      <c r="C41" s="349"/>
      <c r="D41" s="306" t="s">
        <v>12904</v>
      </c>
      <c r="E41" s="342" t="str">
        <f>HYPERLINK(CONCATENATE("http://www.scimagojr.com/journalsearch.php?q=",D41),"SCimago")</f>
        <v>SCimago</v>
      </c>
      <c r="F41" s="349"/>
      <c r="G41" s="345" t="s">
        <v>12</v>
      </c>
      <c r="H41" s="352" t="s">
        <v>13</v>
      </c>
      <c r="I41" s="306" t="s">
        <v>117</v>
      </c>
      <c r="J41" s="306"/>
      <c r="K41" s="306"/>
      <c r="L41" s="306">
        <v>10009408</v>
      </c>
      <c r="M41" s="306"/>
      <c r="N41" s="306"/>
      <c r="O41" s="306"/>
      <c r="P41" s="331"/>
      <c r="Q41" s="331"/>
      <c r="R41" s="24"/>
    </row>
    <row r="42" spans="1:220" s="1" customFormat="1" ht="18" customHeight="1" x14ac:dyDescent="0.25">
      <c r="A42" s="306" t="s">
        <v>118</v>
      </c>
      <c r="B42" s="342" t="str">
        <f t="shared" si="2"/>
        <v>SCimago</v>
      </c>
      <c r="C42" s="349"/>
      <c r="D42" s="306" t="s">
        <v>55</v>
      </c>
      <c r="E42" s="342"/>
      <c r="F42" s="349"/>
      <c r="G42" s="345" t="s">
        <v>12</v>
      </c>
      <c r="H42" s="350" t="s">
        <v>13</v>
      </c>
      <c r="I42" s="351" t="s">
        <v>119</v>
      </c>
      <c r="J42" s="306"/>
      <c r="K42" s="306"/>
      <c r="L42" s="306">
        <v>11887</v>
      </c>
      <c r="M42" s="306"/>
      <c r="N42" s="306"/>
      <c r="O42" s="306"/>
      <c r="P42" s="331"/>
      <c r="Q42" s="331"/>
      <c r="R42" s="24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</row>
    <row r="43" spans="1:220" s="1" customFormat="1" ht="18" customHeight="1" x14ac:dyDescent="0.25">
      <c r="A43" s="341" t="s">
        <v>120</v>
      </c>
      <c r="B43" s="342" t="str">
        <f t="shared" si="2"/>
        <v>SCimago</v>
      </c>
      <c r="C43" s="343"/>
      <c r="D43" s="309" t="s">
        <v>121</v>
      </c>
      <c r="E43" s="342" t="str">
        <f>HYPERLINK(CONCATENATE("http://www.scimagojr.com/journalsearch.php?q=",D43),"SCimago")</f>
        <v>SCimago</v>
      </c>
      <c r="F43" s="343"/>
      <c r="G43" s="345" t="s">
        <v>12</v>
      </c>
      <c r="H43" s="346" t="s">
        <v>13</v>
      </c>
      <c r="I43" s="347" t="s">
        <v>122</v>
      </c>
      <c r="J43" s="309"/>
      <c r="K43" s="347"/>
      <c r="L43" s="348">
        <v>4830</v>
      </c>
      <c r="M43" s="306"/>
      <c r="N43" s="306"/>
      <c r="O43" s="306"/>
      <c r="P43" s="331"/>
      <c r="Q43" s="331"/>
      <c r="R43" s="24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</row>
    <row r="44" spans="1:220" s="1" customFormat="1" ht="18" customHeight="1" x14ac:dyDescent="0.25">
      <c r="A44" s="341" t="s">
        <v>123</v>
      </c>
      <c r="B44" s="342" t="str">
        <f t="shared" si="2"/>
        <v>SCimago</v>
      </c>
      <c r="C44" s="343"/>
      <c r="D44" s="309"/>
      <c r="E44" s="342"/>
      <c r="F44" s="343"/>
      <c r="G44" s="345" t="s">
        <v>12</v>
      </c>
      <c r="H44" s="346" t="s">
        <v>13</v>
      </c>
      <c r="I44" s="347" t="s">
        <v>124</v>
      </c>
      <c r="J44" s="309"/>
      <c r="K44" s="347"/>
      <c r="L44" s="348">
        <v>1277</v>
      </c>
      <c r="M44" s="306"/>
      <c r="N44" s="306"/>
      <c r="O44" s="306"/>
      <c r="P44" s="331"/>
      <c r="Q44" s="331"/>
      <c r="R44" s="24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</row>
    <row r="45" spans="1:220" s="1" customFormat="1" ht="18" customHeight="1" x14ac:dyDescent="0.25">
      <c r="A45" s="341" t="s">
        <v>125</v>
      </c>
      <c r="B45" s="342" t="str">
        <f t="shared" si="2"/>
        <v>SCimago</v>
      </c>
      <c r="C45" s="343"/>
      <c r="D45" s="309" t="s">
        <v>126</v>
      </c>
      <c r="E45" s="342" t="str">
        <f>HYPERLINK(CONCATENATE("http://www.scimagojr.com/journalsearch.php?q=",D45),"SCimago")</f>
        <v>SCimago</v>
      </c>
      <c r="F45" s="343"/>
      <c r="G45" s="345" t="s">
        <v>12</v>
      </c>
      <c r="H45" s="346" t="s">
        <v>13</v>
      </c>
      <c r="I45" s="347" t="s">
        <v>127</v>
      </c>
      <c r="J45" s="309"/>
      <c r="K45" s="347"/>
      <c r="L45" s="348">
        <v>4833</v>
      </c>
      <c r="M45" s="306"/>
      <c r="N45" s="306"/>
      <c r="O45" s="306"/>
      <c r="P45" s="331"/>
      <c r="Q45" s="331"/>
      <c r="R45" s="24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</row>
    <row r="46" spans="1:220" s="1" customFormat="1" ht="18" customHeight="1" x14ac:dyDescent="0.25">
      <c r="A46" s="341" t="s">
        <v>128</v>
      </c>
      <c r="B46" s="342" t="str">
        <f t="shared" si="2"/>
        <v>SCimago</v>
      </c>
      <c r="C46" s="343"/>
      <c r="D46" s="309" t="s">
        <v>129</v>
      </c>
      <c r="E46" s="342" t="str">
        <f>HYPERLINK(CONCATENATE("http://www.scimagojr.com/journalsearch.php?q=",D46),"SCimago")</f>
        <v>SCimago</v>
      </c>
      <c r="F46" s="343"/>
      <c r="G46" s="345" t="s">
        <v>12</v>
      </c>
      <c r="H46" s="346" t="s">
        <v>13</v>
      </c>
      <c r="I46" s="347" t="s">
        <v>130</v>
      </c>
      <c r="J46" s="309"/>
      <c r="K46" s="347"/>
      <c r="L46" s="348">
        <v>4835</v>
      </c>
      <c r="M46" s="306"/>
      <c r="N46" s="306"/>
      <c r="O46" s="306"/>
      <c r="P46" s="331"/>
      <c r="Q46" s="331"/>
      <c r="R46" s="24"/>
    </row>
    <row r="47" spans="1:220" s="1" customFormat="1" ht="18" customHeight="1" x14ac:dyDescent="0.25">
      <c r="A47" s="341" t="s">
        <v>131</v>
      </c>
      <c r="B47" s="342" t="str">
        <f t="shared" si="2"/>
        <v>SCimago</v>
      </c>
      <c r="C47" s="343"/>
      <c r="D47" s="309"/>
      <c r="E47" s="342"/>
      <c r="F47" s="343"/>
      <c r="G47" s="345" t="s">
        <v>12</v>
      </c>
      <c r="H47" s="346" t="s">
        <v>13</v>
      </c>
      <c r="I47" s="347" t="s">
        <v>132</v>
      </c>
      <c r="J47" s="309"/>
      <c r="K47" s="347"/>
      <c r="L47" s="348">
        <v>1366</v>
      </c>
      <c r="M47" s="306"/>
      <c r="N47" s="306"/>
      <c r="O47" s="306"/>
      <c r="P47" s="331"/>
      <c r="Q47" s="331"/>
      <c r="R47" s="24"/>
    </row>
    <row r="48" spans="1:220" s="1" customFormat="1" ht="18" customHeight="1" x14ac:dyDescent="0.25">
      <c r="A48" s="306" t="s">
        <v>133</v>
      </c>
      <c r="B48" s="342" t="str">
        <f t="shared" si="2"/>
        <v>SCimago</v>
      </c>
      <c r="C48" s="349"/>
      <c r="D48" s="306" t="s">
        <v>12905</v>
      </c>
      <c r="E48" s="342" t="str">
        <f>HYPERLINK(CONCATENATE("http://www.scimagojr.com/journalsearch.php?q=",D48),"SCimago")</f>
        <v>SCimago</v>
      </c>
      <c r="F48" s="349"/>
      <c r="G48" s="345" t="s">
        <v>12</v>
      </c>
      <c r="H48" s="350" t="s">
        <v>13</v>
      </c>
      <c r="I48" s="351" t="s">
        <v>134</v>
      </c>
      <c r="J48" s="306"/>
      <c r="K48" s="306"/>
      <c r="L48" s="306">
        <v>10005628</v>
      </c>
      <c r="M48" s="306"/>
      <c r="N48" s="306"/>
      <c r="O48" s="306"/>
      <c r="P48" s="331"/>
      <c r="Q48" s="331"/>
      <c r="R48" s="24"/>
    </row>
    <row r="49" spans="1:220" s="1" customFormat="1" ht="18" customHeight="1" x14ac:dyDescent="0.25">
      <c r="A49" s="341" t="s">
        <v>135</v>
      </c>
      <c r="B49" s="342" t="str">
        <f t="shared" si="2"/>
        <v>SCimago</v>
      </c>
      <c r="C49" s="343"/>
      <c r="D49" s="309" t="s">
        <v>136</v>
      </c>
      <c r="E49" s="342" t="str">
        <f>HYPERLINK(CONCATENATE("http://www.scimagojr.com/journalsearch.php?q=",D49),"SCimago")</f>
        <v>SCimago</v>
      </c>
      <c r="F49" s="343"/>
      <c r="G49" s="345" t="s">
        <v>12</v>
      </c>
      <c r="H49" s="346" t="s">
        <v>13</v>
      </c>
      <c r="I49" s="347" t="s">
        <v>137</v>
      </c>
      <c r="J49" s="309"/>
      <c r="K49" s="347"/>
      <c r="L49" s="348">
        <v>41177</v>
      </c>
      <c r="M49" s="306"/>
      <c r="N49" s="306"/>
      <c r="O49" s="306"/>
      <c r="P49" s="331"/>
      <c r="Q49" s="331"/>
      <c r="R49" s="24"/>
    </row>
    <row r="50" spans="1:220" s="1" customFormat="1" ht="18" customHeight="1" x14ac:dyDescent="0.25">
      <c r="A50" s="341" t="s">
        <v>138</v>
      </c>
      <c r="B50" s="342" t="str">
        <f t="shared" si="2"/>
        <v>SCimago</v>
      </c>
      <c r="C50" s="343"/>
      <c r="D50" s="309" t="s">
        <v>139</v>
      </c>
      <c r="E50" s="342" t="str">
        <f>HYPERLINK(CONCATENATE("http://www.scimagojr.com/journalsearch.php?q=",D50),"SCimago")</f>
        <v>SCimago</v>
      </c>
      <c r="F50" s="343"/>
      <c r="G50" s="345" t="s">
        <v>12</v>
      </c>
      <c r="H50" s="346" t="s">
        <v>13</v>
      </c>
      <c r="I50" s="347" t="s">
        <v>140</v>
      </c>
      <c r="J50" s="309"/>
      <c r="K50" s="347"/>
      <c r="L50" s="348">
        <v>1375</v>
      </c>
      <c r="M50" s="306"/>
      <c r="N50" s="306"/>
      <c r="O50" s="306"/>
      <c r="P50" s="331"/>
      <c r="Q50" s="331"/>
      <c r="R50" s="24"/>
    </row>
    <row r="51" spans="1:220" s="1" customFormat="1" ht="18" customHeight="1" x14ac:dyDescent="0.25">
      <c r="A51" s="341" t="s">
        <v>141</v>
      </c>
      <c r="B51" s="342" t="str">
        <f t="shared" si="2"/>
        <v>SCimago</v>
      </c>
      <c r="C51" s="343"/>
      <c r="D51" s="309"/>
      <c r="E51" s="342"/>
      <c r="F51" s="343"/>
      <c r="G51" s="345" t="s">
        <v>12</v>
      </c>
      <c r="H51" s="346" t="s">
        <v>13</v>
      </c>
      <c r="I51" s="347" t="s">
        <v>142</v>
      </c>
      <c r="J51" s="309"/>
      <c r="K51" s="347"/>
      <c r="L51" s="348">
        <v>4853</v>
      </c>
      <c r="M51" s="306"/>
      <c r="N51" s="306"/>
      <c r="O51" s="306"/>
      <c r="P51" s="331"/>
      <c r="Q51" s="331"/>
      <c r="R51" s="24"/>
    </row>
    <row r="52" spans="1:220" s="1" customFormat="1" ht="18" customHeight="1" x14ac:dyDescent="0.25">
      <c r="A52" s="341" t="s">
        <v>143</v>
      </c>
      <c r="B52" s="342" t="str">
        <f t="shared" si="2"/>
        <v>SCimago</v>
      </c>
      <c r="C52" s="343"/>
      <c r="D52" s="309" t="s">
        <v>144</v>
      </c>
      <c r="E52" s="342" t="str">
        <f t="shared" ref="E52:E58" si="3">HYPERLINK(CONCATENATE("http://www.scimagojr.com/journalsearch.php?q=",D52),"SCimago")</f>
        <v>SCimago</v>
      </c>
      <c r="F52" s="343"/>
      <c r="G52" s="345" t="s">
        <v>12</v>
      </c>
      <c r="H52" s="346" t="s">
        <v>13</v>
      </c>
      <c r="I52" s="347" t="s">
        <v>145</v>
      </c>
      <c r="J52" s="309"/>
      <c r="K52" s="347"/>
      <c r="L52" s="348">
        <v>4854</v>
      </c>
      <c r="M52" s="306"/>
      <c r="N52" s="306"/>
      <c r="O52" s="306"/>
      <c r="P52" s="331"/>
      <c r="Q52" s="331"/>
      <c r="R52" s="24"/>
    </row>
    <row r="53" spans="1:220" s="1" customFormat="1" ht="18" customHeight="1" x14ac:dyDescent="0.25">
      <c r="A53" s="341" t="s">
        <v>146</v>
      </c>
      <c r="B53" s="342" t="str">
        <f t="shared" si="2"/>
        <v>SCimago</v>
      </c>
      <c r="C53" s="343"/>
      <c r="D53" s="309" t="s">
        <v>147</v>
      </c>
      <c r="E53" s="342" t="str">
        <f t="shared" si="3"/>
        <v>SCimago</v>
      </c>
      <c r="F53" s="343"/>
      <c r="G53" s="345" t="s">
        <v>12</v>
      </c>
      <c r="H53" s="346" t="s">
        <v>13</v>
      </c>
      <c r="I53" s="347" t="s">
        <v>148</v>
      </c>
      <c r="J53" s="309"/>
      <c r="K53" s="347" t="s">
        <v>149</v>
      </c>
      <c r="L53" s="348">
        <v>4855</v>
      </c>
      <c r="M53" s="306"/>
      <c r="N53" s="306"/>
      <c r="O53" s="306"/>
      <c r="P53" s="331"/>
      <c r="Q53" s="331"/>
      <c r="R53" s="24"/>
    </row>
    <row r="54" spans="1:220" s="1" customFormat="1" ht="18" customHeight="1" x14ac:dyDescent="0.25">
      <c r="A54" s="341" t="s">
        <v>150</v>
      </c>
      <c r="B54" s="342" t="str">
        <f t="shared" si="2"/>
        <v>SCimago</v>
      </c>
      <c r="C54" s="343"/>
      <c r="D54" s="309" t="s">
        <v>151</v>
      </c>
      <c r="E54" s="342" t="str">
        <f t="shared" si="3"/>
        <v>SCimago</v>
      </c>
      <c r="F54" s="343"/>
      <c r="G54" s="345" t="s">
        <v>12</v>
      </c>
      <c r="H54" s="346" t="s">
        <v>13</v>
      </c>
      <c r="I54" s="347" t="s">
        <v>152</v>
      </c>
      <c r="J54" s="309"/>
      <c r="K54" s="347"/>
      <c r="L54" s="348">
        <v>4857</v>
      </c>
      <c r="M54" s="306"/>
      <c r="N54" s="306"/>
      <c r="O54" s="306"/>
      <c r="P54" s="331"/>
      <c r="Q54" s="331"/>
      <c r="R54" s="24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</row>
    <row r="55" spans="1:220" s="1" customFormat="1" ht="18" customHeight="1" x14ac:dyDescent="0.25">
      <c r="A55" s="341" t="s">
        <v>153</v>
      </c>
      <c r="B55" s="342" t="str">
        <f t="shared" si="2"/>
        <v>SCimago</v>
      </c>
      <c r="C55" s="343"/>
      <c r="D55" s="309" t="s">
        <v>154</v>
      </c>
      <c r="E55" s="342" t="str">
        <f t="shared" si="3"/>
        <v>SCimago</v>
      </c>
      <c r="F55" s="343"/>
      <c r="G55" s="345" t="s">
        <v>12</v>
      </c>
      <c r="H55" s="346" t="s">
        <v>13</v>
      </c>
      <c r="I55" s="347" t="s">
        <v>155</v>
      </c>
      <c r="J55" s="309"/>
      <c r="K55" s="347"/>
      <c r="L55" s="348">
        <v>4858</v>
      </c>
      <c r="M55" s="306"/>
      <c r="N55" s="306"/>
      <c r="O55" s="306"/>
      <c r="P55" s="331"/>
      <c r="Q55" s="331"/>
      <c r="R55" s="24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</row>
    <row r="56" spans="1:220" s="1" customFormat="1" ht="18" customHeight="1" x14ac:dyDescent="0.25">
      <c r="A56" s="341" t="s">
        <v>156</v>
      </c>
      <c r="B56" s="342" t="str">
        <f t="shared" si="2"/>
        <v>SCimago</v>
      </c>
      <c r="C56" s="343"/>
      <c r="D56" s="309" t="s">
        <v>157</v>
      </c>
      <c r="E56" s="342" t="str">
        <f t="shared" si="3"/>
        <v>SCimago</v>
      </c>
      <c r="F56" s="343"/>
      <c r="G56" s="345" t="s">
        <v>12</v>
      </c>
      <c r="H56" s="346" t="s">
        <v>13</v>
      </c>
      <c r="I56" s="347" t="s">
        <v>12906</v>
      </c>
      <c r="J56" s="309"/>
      <c r="K56" s="347" t="s">
        <v>158</v>
      </c>
      <c r="L56" s="348">
        <v>10010132</v>
      </c>
      <c r="M56" s="306"/>
      <c r="N56" s="306"/>
      <c r="O56" s="306"/>
      <c r="P56" s="331"/>
      <c r="Q56" s="331"/>
      <c r="R56" s="24"/>
    </row>
    <row r="57" spans="1:220" s="1" customFormat="1" ht="18" customHeight="1" x14ac:dyDescent="0.25">
      <c r="A57" s="341" t="s">
        <v>159</v>
      </c>
      <c r="B57" s="342" t="str">
        <f t="shared" si="2"/>
        <v>SCimago</v>
      </c>
      <c r="C57" s="343"/>
      <c r="D57" s="309" t="s">
        <v>160</v>
      </c>
      <c r="E57" s="342" t="str">
        <f t="shared" si="3"/>
        <v>SCimago</v>
      </c>
      <c r="F57" s="343"/>
      <c r="G57" s="345" t="s">
        <v>12</v>
      </c>
      <c r="H57" s="346" t="s">
        <v>13</v>
      </c>
      <c r="I57" s="347" t="s">
        <v>161</v>
      </c>
      <c r="J57" s="309"/>
      <c r="K57" s="347"/>
      <c r="L57" s="348">
        <v>38083</v>
      </c>
      <c r="M57" s="306"/>
      <c r="N57" s="306"/>
      <c r="O57" s="306"/>
      <c r="P57" s="331"/>
      <c r="Q57" s="331"/>
      <c r="R57" s="24"/>
    </row>
    <row r="58" spans="1:220" s="1" customFormat="1" ht="18" customHeight="1" x14ac:dyDescent="0.25">
      <c r="A58" s="341" t="s">
        <v>162</v>
      </c>
      <c r="B58" s="342" t="str">
        <f t="shared" si="2"/>
        <v>SCimago</v>
      </c>
      <c r="C58" s="343"/>
      <c r="D58" s="309" t="s">
        <v>163</v>
      </c>
      <c r="E58" s="342" t="str">
        <f t="shared" si="3"/>
        <v>SCimago</v>
      </c>
      <c r="F58" s="343"/>
      <c r="G58" s="345" t="s">
        <v>12</v>
      </c>
      <c r="H58" s="346" t="s">
        <v>13</v>
      </c>
      <c r="I58" s="347" t="s">
        <v>164</v>
      </c>
      <c r="J58" s="309"/>
      <c r="K58" s="347"/>
      <c r="L58" s="348">
        <v>4868</v>
      </c>
      <c r="M58" s="306"/>
      <c r="N58" s="306"/>
      <c r="O58" s="306"/>
      <c r="P58" s="331"/>
      <c r="Q58" s="331"/>
      <c r="R58" s="24"/>
    </row>
    <row r="59" spans="1:220" s="1" customFormat="1" ht="18" customHeight="1" x14ac:dyDescent="0.25">
      <c r="A59" s="341" t="s">
        <v>165</v>
      </c>
      <c r="B59" s="342" t="str">
        <f t="shared" si="2"/>
        <v>SCimago</v>
      </c>
      <c r="C59" s="343"/>
      <c r="D59" s="309"/>
      <c r="E59" s="342"/>
      <c r="F59" s="343"/>
      <c r="G59" s="345" t="s">
        <v>12</v>
      </c>
      <c r="H59" s="346" t="s">
        <v>13</v>
      </c>
      <c r="I59" s="347" t="s">
        <v>166</v>
      </c>
      <c r="J59" s="309"/>
      <c r="K59" s="347"/>
      <c r="L59" s="348">
        <v>4859</v>
      </c>
      <c r="M59" s="306"/>
      <c r="N59" s="306"/>
      <c r="O59" s="306"/>
      <c r="P59" s="331"/>
      <c r="Q59" s="331"/>
      <c r="R59" s="24"/>
    </row>
    <row r="60" spans="1:220" s="1" customFormat="1" ht="18" customHeight="1" x14ac:dyDescent="0.25">
      <c r="A60" s="341" t="s">
        <v>167</v>
      </c>
      <c r="B60" s="342" t="str">
        <f>HYPERLINK(CONCATENATE("http://www.worldcat.org/search?q=",A60),"WCat")</f>
        <v>WCat</v>
      </c>
      <c r="C60" s="343"/>
      <c r="D60" s="309" t="s">
        <v>168</v>
      </c>
      <c r="E60" s="342" t="str">
        <f>HYPERLINK(CONCATENATE("http://www.worldcat.org/search?q=",D60),"WCat")</f>
        <v>WCat</v>
      </c>
      <c r="F60" s="343"/>
      <c r="G60" s="345" t="s">
        <v>12</v>
      </c>
      <c r="H60" s="346" t="s">
        <v>13</v>
      </c>
      <c r="I60" s="347" t="s">
        <v>169</v>
      </c>
      <c r="J60" s="309"/>
      <c r="K60" s="347"/>
      <c r="L60" s="348">
        <v>38079</v>
      </c>
      <c r="M60" s="306"/>
      <c r="N60" s="306"/>
      <c r="O60" s="306"/>
      <c r="P60" s="331"/>
      <c r="Q60" s="331"/>
      <c r="R60" s="24"/>
    </row>
    <row r="61" spans="1:220" s="1" customFormat="1" ht="18" customHeight="1" x14ac:dyDescent="0.25">
      <c r="A61" s="341" t="s">
        <v>170</v>
      </c>
      <c r="B61" s="342" t="str">
        <f t="shared" ref="B61:B124" si="4">HYPERLINK(CONCATENATE("http://www.scimagojr.com/journalsearch.php?q=",A61),"SCimago")</f>
        <v>SCimago</v>
      </c>
      <c r="C61" s="343"/>
      <c r="D61" s="309" t="s">
        <v>171</v>
      </c>
      <c r="E61" s="342" t="str">
        <f t="shared" ref="E61:E73" si="5">HYPERLINK(CONCATENATE("http://www.scimagojr.com/journalsearch.php?q=",D61),"SCimago")</f>
        <v>SCimago</v>
      </c>
      <c r="F61" s="343"/>
      <c r="G61" s="345" t="s">
        <v>12</v>
      </c>
      <c r="H61" s="346" t="s">
        <v>13</v>
      </c>
      <c r="I61" s="347" t="s">
        <v>172</v>
      </c>
      <c r="J61" s="309"/>
      <c r="K61" s="347"/>
      <c r="L61" s="348">
        <v>4864</v>
      </c>
      <c r="M61" s="306"/>
      <c r="N61" s="306"/>
      <c r="O61" s="306"/>
      <c r="P61" s="331"/>
      <c r="Q61" s="331"/>
      <c r="R61" s="24"/>
    </row>
    <row r="62" spans="1:220" s="1" customFormat="1" ht="18" customHeight="1" x14ac:dyDescent="0.25">
      <c r="A62" s="341" t="s">
        <v>173</v>
      </c>
      <c r="B62" s="342" t="str">
        <f t="shared" si="4"/>
        <v>SCimago</v>
      </c>
      <c r="C62" s="343"/>
      <c r="D62" s="306" t="s">
        <v>174</v>
      </c>
      <c r="E62" s="342" t="str">
        <f t="shared" si="5"/>
        <v>SCimago</v>
      </c>
      <c r="F62" s="343"/>
      <c r="G62" s="345" t="s">
        <v>12</v>
      </c>
      <c r="H62" s="346" t="s">
        <v>13</v>
      </c>
      <c r="I62" s="347" t="s">
        <v>175</v>
      </c>
      <c r="J62" s="309"/>
      <c r="K62" s="347"/>
      <c r="L62" s="348">
        <v>4890</v>
      </c>
      <c r="M62" s="306"/>
      <c r="N62" s="306"/>
      <c r="O62" s="306"/>
      <c r="P62" s="331"/>
      <c r="Q62" s="331"/>
      <c r="R62" s="24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</row>
    <row r="63" spans="1:220" s="1" customFormat="1" ht="18" customHeight="1" x14ac:dyDescent="0.25">
      <c r="A63" s="341" t="s">
        <v>176</v>
      </c>
      <c r="B63" s="342" t="str">
        <f t="shared" si="4"/>
        <v>SCimago</v>
      </c>
      <c r="C63" s="343"/>
      <c r="D63" s="309" t="s">
        <v>177</v>
      </c>
      <c r="E63" s="342" t="str">
        <f t="shared" si="5"/>
        <v>SCimago</v>
      </c>
      <c r="F63" s="343"/>
      <c r="G63" s="345" t="s">
        <v>12</v>
      </c>
      <c r="H63" s="346" t="s">
        <v>13</v>
      </c>
      <c r="I63" s="347" t="s">
        <v>178</v>
      </c>
      <c r="J63" s="309"/>
      <c r="K63" s="347"/>
      <c r="L63" s="348">
        <v>10000400</v>
      </c>
      <c r="M63" s="306"/>
      <c r="N63" s="306"/>
      <c r="O63" s="306"/>
      <c r="P63" s="331"/>
      <c r="Q63" s="331"/>
      <c r="R63" s="24"/>
    </row>
    <row r="64" spans="1:220" s="1" customFormat="1" ht="18" customHeight="1" x14ac:dyDescent="0.25">
      <c r="A64" s="341" t="s">
        <v>179</v>
      </c>
      <c r="B64" s="342" t="str">
        <f t="shared" si="4"/>
        <v>SCimago</v>
      </c>
      <c r="C64" s="343"/>
      <c r="D64" s="309" t="s">
        <v>180</v>
      </c>
      <c r="E64" s="342" t="str">
        <f t="shared" si="5"/>
        <v>SCimago</v>
      </c>
      <c r="F64" s="343"/>
      <c r="G64" s="345" t="s">
        <v>12</v>
      </c>
      <c r="H64" s="346" t="s">
        <v>13</v>
      </c>
      <c r="I64" s="347" t="s">
        <v>181</v>
      </c>
      <c r="J64" s="309"/>
      <c r="K64" s="347" t="s">
        <v>12907</v>
      </c>
      <c r="L64" s="348">
        <v>10003123</v>
      </c>
      <c r="M64" s="306"/>
      <c r="N64" s="306"/>
      <c r="O64" s="306"/>
      <c r="P64" s="331"/>
      <c r="Q64" s="331"/>
      <c r="R64" s="24"/>
    </row>
    <row r="65" spans="1:220" s="1" customFormat="1" ht="18" customHeight="1" x14ac:dyDescent="0.25">
      <c r="A65" s="341" t="s">
        <v>182</v>
      </c>
      <c r="B65" s="342" t="str">
        <f t="shared" si="4"/>
        <v>SCimago</v>
      </c>
      <c r="C65" s="343"/>
      <c r="D65" s="309" t="s">
        <v>183</v>
      </c>
      <c r="E65" s="342" t="str">
        <f t="shared" si="5"/>
        <v>SCimago</v>
      </c>
      <c r="F65" s="343"/>
      <c r="G65" s="345" t="s">
        <v>12</v>
      </c>
      <c r="H65" s="346" t="s">
        <v>13</v>
      </c>
      <c r="I65" s="306" t="s">
        <v>184</v>
      </c>
      <c r="J65" s="309"/>
      <c r="K65" s="306" t="s">
        <v>185</v>
      </c>
      <c r="L65" s="348">
        <v>4894</v>
      </c>
      <c r="M65" s="306"/>
      <c r="N65" s="306"/>
      <c r="O65" s="306"/>
      <c r="P65" s="331"/>
      <c r="Q65" s="331"/>
      <c r="R65" s="24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</row>
    <row r="66" spans="1:220" s="1" customFormat="1" ht="18" customHeight="1" x14ac:dyDescent="0.25">
      <c r="A66" s="341" t="s">
        <v>186</v>
      </c>
      <c r="B66" s="342" t="str">
        <f t="shared" si="4"/>
        <v>SCimago</v>
      </c>
      <c r="C66" s="343"/>
      <c r="D66" s="347" t="s">
        <v>187</v>
      </c>
      <c r="E66" s="342" t="str">
        <f t="shared" si="5"/>
        <v>SCimago</v>
      </c>
      <c r="F66" s="343"/>
      <c r="G66" s="345" t="s">
        <v>12</v>
      </c>
      <c r="H66" s="346" t="s">
        <v>13</v>
      </c>
      <c r="I66" s="347" t="s">
        <v>188</v>
      </c>
      <c r="J66" s="309"/>
      <c r="K66" s="347" t="s">
        <v>189</v>
      </c>
      <c r="L66" s="348">
        <v>4896</v>
      </c>
      <c r="M66" s="306"/>
      <c r="N66" s="306"/>
      <c r="O66" s="306"/>
      <c r="P66" s="331"/>
      <c r="Q66" s="331"/>
      <c r="R66" s="24"/>
    </row>
    <row r="67" spans="1:220" s="1" customFormat="1" ht="18" customHeight="1" x14ac:dyDescent="0.25">
      <c r="A67" s="341" t="s">
        <v>190</v>
      </c>
      <c r="B67" s="342" t="str">
        <f t="shared" si="4"/>
        <v>SCimago</v>
      </c>
      <c r="C67" s="343"/>
      <c r="D67" s="309" t="s">
        <v>191</v>
      </c>
      <c r="E67" s="342" t="str">
        <f t="shared" si="5"/>
        <v>SCimago</v>
      </c>
      <c r="F67" s="343"/>
      <c r="G67" s="345" t="s">
        <v>12</v>
      </c>
      <c r="H67" s="346" t="s">
        <v>13</v>
      </c>
      <c r="I67" s="347" t="s">
        <v>192</v>
      </c>
      <c r="J67" s="309"/>
      <c r="K67" s="347"/>
      <c r="L67" s="348">
        <v>38338</v>
      </c>
      <c r="M67" s="306"/>
      <c r="N67" s="306"/>
      <c r="O67" s="306"/>
      <c r="P67" s="331"/>
      <c r="Q67" s="331"/>
      <c r="R67" s="24"/>
    </row>
    <row r="68" spans="1:220" s="1" customFormat="1" ht="18" customHeight="1" x14ac:dyDescent="0.25">
      <c r="A68" s="341" t="s">
        <v>193</v>
      </c>
      <c r="B68" s="342" t="str">
        <f t="shared" si="4"/>
        <v>SCimago</v>
      </c>
      <c r="C68" s="343"/>
      <c r="D68" s="309" t="s">
        <v>12908</v>
      </c>
      <c r="E68" s="342" t="str">
        <f t="shared" si="5"/>
        <v>SCimago</v>
      </c>
      <c r="F68" s="343"/>
      <c r="G68" s="345" t="s">
        <v>12</v>
      </c>
      <c r="H68" s="346" t="s">
        <v>13</v>
      </c>
      <c r="I68" s="347" t="s">
        <v>194</v>
      </c>
      <c r="J68" s="309" t="s">
        <v>195</v>
      </c>
      <c r="K68" s="306" t="s">
        <v>196</v>
      </c>
      <c r="L68" s="348">
        <v>4907</v>
      </c>
      <c r="M68" s="306"/>
      <c r="N68" s="306"/>
      <c r="O68" s="306"/>
      <c r="P68" s="331"/>
      <c r="Q68" s="331"/>
      <c r="R68" s="24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</row>
    <row r="69" spans="1:220" s="1" customFormat="1" ht="18" customHeight="1" x14ac:dyDescent="0.25">
      <c r="A69" s="341" t="s">
        <v>197</v>
      </c>
      <c r="B69" s="342" t="str">
        <f t="shared" si="4"/>
        <v>SCimago</v>
      </c>
      <c r="C69" s="343"/>
      <c r="D69" s="309" t="s">
        <v>198</v>
      </c>
      <c r="E69" s="342" t="str">
        <f t="shared" si="5"/>
        <v>SCimago</v>
      </c>
      <c r="F69" s="343"/>
      <c r="G69" s="345" t="s">
        <v>12</v>
      </c>
      <c r="H69" s="346" t="s">
        <v>13</v>
      </c>
      <c r="I69" s="347" t="s">
        <v>199</v>
      </c>
      <c r="J69" s="309"/>
      <c r="K69" s="347"/>
      <c r="L69" s="348">
        <v>12143</v>
      </c>
      <c r="M69" s="306"/>
      <c r="N69" s="306"/>
      <c r="O69" s="306"/>
      <c r="P69" s="331"/>
      <c r="Q69" s="331"/>
      <c r="R69" s="24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</row>
    <row r="70" spans="1:220" s="1" customFormat="1" ht="18" customHeight="1" x14ac:dyDescent="0.25">
      <c r="A70" s="341" t="s">
        <v>200</v>
      </c>
      <c r="B70" s="342" t="str">
        <f t="shared" si="4"/>
        <v>SCimago</v>
      </c>
      <c r="C70" s="343"/>
      <c r="D70" s="309" t="s">
        <v>201</v>
      </c>
      <c r="E70" s="342" t="str">
        <f t="shared" si="5"/>
        <v>SCimago</v>
      </c>
      <c r="F70" s="343"/>
      <c r="G70" s="345" t="s">
        <v>12</v>
      </c>
      <c r="H70" s="346" t="s">
        <v>13</v>
      </c>
      <c r="I70" s="347" t="s">
        <v>202</v>
      </c>
      <c r="J70" s="309"/>
      <c r="K70" s="347" t="s">
        <v>203</v>
      </c>
      <c r="L70" s="348">
        <v>38356</v>
      </c>
      <c r="M70" s="306"/>
      <c r="N70" s="306"/>
      <c r="O70" s="306"/>
      <c r="P70" s="331"/>
      <c r="Q70" s="331"/>
      <c r="R70" s="24"/>
    </row>
    <row r="71" spans="1:220" s="1" customFormat="1" ht="18" customHeight="1" x14ac:dyDescent="0.25">
      <c r="A71" s="341" t="s">
        <v>204</v>
      </c>
      <c r="B71" s="342" t="str">
        <f t="shared" si="4"/>
        <v>SCimago</v>
      </c>
      <c r="C71" s="343"/>
      <c r="D71" s="309" t="s">
        <v>12909</v>
      </c>
      <c r="E71" s="342" t="str">
        <f t="shared" si="5"/>
        <v>SCimago</v>
      </c>
      <c r="F71" s="343"/>
      <c r="G71" s="345" t="s">
        <v>12</v>
      </c>
      <c r="H71" s="346" t="s">
        <v>13</v>
      </c>
      <c r="I71" s="347" t="s">
        <v>205</v>
      </c>
      <c r="J71" s="309"/>
      <c r="K71" s="347"/>
      <c r="L71" s="348">
        <v>10009417</v>
      </c>
      <c r="M71" s="306"/>
      <c r="N71" s="306"/>
      <c r="O71" s="306"/>
      <c r="P71" s="331"/>
      <c r="Q71" s="331"/>
      <c r="R71" s="24"/>
    </row>
    <row r="72" spans="1:220" s="1" customFormat="1" ht="18" customHeight="1" x14ac:dyDescent="0.25">
      <c r="A72" s="341" t="s">
        <v>206</v>
      </c>
      <c r="B72" s="342" t="str">
        <f t="shared" si="4"/>
        <v>SCimago</v>
      </c>
      <c r="C72" s="343"/>
      <c r="D72" s="309" t="s">
        <v>12910</v>
      </c>
      <c r="E72" s="342" t="str">
        <f t="shared" si="5"/>
        <v>SCimago</v>
      </c>
      <c r="F72" s="343"/>
      <c r="G72" s="345" t="s">
        <v>12</v>
      </c>
      <c r="H72" s="346" t="s">
        <v>13</v>
      </c>
      <c r="I72" s="347" t="s">
        <v>207</v>
      </c>
      <c r="J72" s="309" t="s">
        <v>208</v>
      </c>
      <c r="K72" s="306"/>
      <c r="L72" s="348">
        <v>1513</v>
      </c>
      <c r="M72" s="306"/>
      <c r="N72" s="306"/>
      <c r="O72" s="306"/>
      <c r="P72" s="331"/>
      <c r="Q72" s="331"/>
      <c r="R72" s="24"/>
    </row>
    <row r="73" spans="1:220" s="1" customFormat="1" ht="18" customHeight="1" x14ac:dyDescent="0.25">
      <c r="A73" s="341" t="s">
        <v>209</v>
      </c>
      <c r="B73" s="342" t="str">
        <f t="shared" si="4"/>
        <v>SCimago</v>
      </c>
      <c r="C73" s="343"/>
      <c r="D73" s="309" t="s">
        <v>210</v>
      </c>
      <c r="E73" s="342" t="str">
        <f t="shared" si="5"/>
        <v>SCimago</v>
      </c>
      <c r="F73" s="343"/>
      <c r="G73" s="345" t="s">
        <v>12</v>
      </c>
      <c r="H73" s="346" t="s">
        <v>13</v>
      </c>
      <c r="I73" s="347" t="s">
        <v>211</v>
      </c>
      <c r="J73" s="309"/>
      <c r="K73" s="347"/>
      <c r="L73" s="348">
        <v>10009318</v>
      </c>
      <c r="M73" s="306"/>
      <c r="N73" s="306"/>
      <c r="O73" s="306"/>
      <c r="P73" s="331"/>
      <c r="Q73" s="331"/>
      <c r="R73" s="24"/>
    </row>
    <row r="74" spans="1:220" s="1" customFormat="1" ht="18" customHeight="1" x14ac:dyDescent="0.25">
      <c r="A74" s="341" t="s">
        <v>212</v>
      </c>
      <c r="B74" s="342" t="str">
        <f t="shared" si="4"/>
        <v>SCimago</v>
      </c>
      <c r="C74" s="343"/>
      <c r="D74" s="309"/>
      <c r="E74" s="342"/>
      <c r="F74" s="343"/>
      <c r="G74" s="345" t="s">
        <v>12</v>
      </c>
      <c r="H74" s="346" t="s">
        <v>13</v>
      </c>
      <c r="I74" s="347" t="s">
        <v>213</v>
      </c>
      <c r="J74" s="309"/>
      <c r="K74" s="347"/>
      <c r="L74" s="348">
        <v>10016727</v>
      </c>
      <c r="M74" s="306"/>
      <c r="N74" s="306"/>
      <c r="O74" s="306"/>
      <c r="P74" s="331"/>
      <c r="Q74" s="331"/>
      <c r="R74" s="24"/>
    </row>
    <row r="75" spans="1:220" s="1" customFormat="1" ht="18" customHeight="1" x14ac:dyDescent="0.25">
      <c r="A75" s="341" t="s">
        <v>214</v>
      </c>
      <c r="B75" s="342" t="str">
        <f t="shared" si="4"/>
        <v>SCimago</v>
      </c>
      <c r="C75" s="343"/>
      <c r="D75" s="309"/>
      <c r="E75" s="342"/>
      <c r="F75" s="343"/>
      <c r="G75" s="345" t="s">
        <v>12</v>
      </c>
      <c r="H75" s="346" t="s">
        <v>13</v>
      </c>
      <c r="I75" s="347" t="s">
        <v>215</v>
      </c>
      <c r="J75" s="309"/>
      <c r="K75" s="347"/>
      <c r="L75" s="348">
        <v>10000455</v>
      </c>
      <c r="M75" s="306"/>
      <c r="N75" s="306"/>
      <c r="O75" s="306"/>
      <c r="P75" s="331"/>
      <c r="Q75" s="331"/>
      <c r="R75" s="24"/>
    </row>
    <row r="76" spans="1:220" s="1" customFormat="1" ht="18" customHeight="1" x14ac:dyDescent="0.25">
      <c r="A76" s="341" t="s">
        <v>216</v>
      </c>
      <c r="B76" s="342" t="str">
        <f t="shared" si="4"/>
        <v>SCimago</v>
      </c>
      <c r="C76" s="343"/>
      <c r="D76" s="309"/>
      <c r="E76" s="342"/>
      <c r="F76" s="343"/>
      <c r="G76" s="345" t="s">
        <v>12</v>
      </c>
      <c r="H76" s="346" t="s">
        <v>13</v>
      </c>
      <c r="I76" s="347" t="s">
        <v>217</v>
      </c>
      <c r="J76" s="309"/>
      <c r="K76" s="347"/>
      <c r="L76" s="348">
        <v>4933</v>
      </c>
      <c r="M76" s="306"/>
      <c r="N76" s="306"/>
      <c r="O76" s="306"/>
      <c r="P76" s="331"/>
      <c r="Q76" s="331"/>
      <c r="R76" s="24"/>
    </row>
    <row r="77" spans="1:220" s="1" customFormat="1" ht="18" customHeight="1" x14ac:dyDescent="0.25">
      <c r="A77" s="306" t="s">
        <v>218</v>
      </c>
      <c r="B77" s="342" t="str">
        <f t="shared" si="4"/>
        <v>SCimago</v>
      </c>
      <c r="C77" s="349"/>
      <c r="D77" s="306" t="s">
        <v>55</v>
      </c>
      <c r="E77" s="342"/>
      <c r="F77" s="349"/>
      <c r="G77" s="345" t="s">
        <v>12</v>
      </c>
      <c r="H77" s="350" t="s">
        <v>13</v>
      </c>
      <c r="I77" s="351" t="s">
        <v>219</v>
      </c>
      <c r="J77" s="306"/>
      <c r="K77" s="306"/>
      <c r="L77" s="306">
        <v>10001200</v>
      </c>
      <c r="M77" s="306"/>
      <c r="N77" s="306"/>
      <c r="O77" s="306"/>
      <c r="P77" s="331"/>
      <c r="Q77" s="331"/>
      <c r="R77" s="24"/>
    </row>
    <row r="78" spans="1:220" s="1" customFormat="1" ht="18" customHeight="1" x14ac:dyDescent="0.25">
      <c r="A78" s="341" t="s">
        <v>1132</v>
      </c>
      <c r="B78" s="342" t="str">
        <f t="shared" si="4"/>
        <v>SCimago</v>
      </c>
      <c r="C78" s="343"/>
      <c r="D78" s="309"/>
      <c r="E78" s="342"/>
      <c r="F78" s="343"/>
      <c r="G78" s="345" t="s">
        <v>12</v>
      </c>
      <c r="H78" s="346" t="s">
        <v>13</v>
      </c>
      <c r="I78" s="347" t="s">
        <v>1134</v>
      </c>
      <c r="J78" s="309"/>
      <c r="K78" s="347" t="s">
        <v>1133</v>
      </c>
      <c r="L78" s="348">
        <v>4944</v>
      </c>
      <c r="M78" s="306"/>
      <c r="N78" s="306"/>
      <c r="O78" s="306"/>
      <c r="P78" s="331"/>
      <c r="Q78" s="331"/>
      <c r="R78" s="24"/>
    </row>
    <row r="79" spans="1:220" s="1" customFormat="1" ht="18" customHeight="1" x14ac:dyDescent="0.25">
      <c r="A79" s="341" t="s">
        <v>220</v>
      </c>
      <c r="B79" s="342" t="str">
        <f t="shared" si="4"/>
        <v>SCimago</v>
      </c>
      <c r="C79" s="343"/>
      <c r="D79" s="309" t="s">
        <v>221</v>
      </c>
      <c r="E79" s="342" t="str">
        <f>HYPERLINK(CONCATENATE("http://www.scimagojr.com/journalsearch.php?q=",D79),"SCimago")</f>
        <v>SCimago</v>
      </c>
      <c r="F79" s="343"/>
      <c r="G79" s="345" t="s">
        <v>12</v>
      </c>
      <c r="H79" s="346" t="s">
        <v>13</v>
      </c>
      <c r="I79" s="347" t="s">
        <v>222</v>
      </c>
      <c r="J79" s="309"/>
      <c r="K79" s="347" t="s">
        <v>223</v>
      </c>
      <c r="L79" s="348">
        <v>4946</v>
      </c>
      <c r="M79" s="306"/>
      <c r="N79" s="306"/>
      <c r="O79" s="306"/>
      <c r="P79" s="331"/>
      <c r="Q79" s="331"/>
      <c r="R79" s="24"/>
    </row>
    <row r="80" spans="1:220" s="1" customFormat="1" ht="18" customHeight="1" x14ac:dyDescent="0.25">
      <c r="A80" s="341" t="s">
        <v>224</v>
      </c>
      <c r="B80" s="342" t="str">
        <f t="shared" si="4"/>
        <v>SCimago</v>
      </c>
      <c r="C80" s="343"/>
      <c r="D80" s="309" t="s">
        <v>225</v>
      </c>
      <c r="E80" s="342" t="str">
        <f>HYPERLINK(CONCATENATE("http://www.scimagojr.com/journalsearch.php?q=",D80),"SCimago")</f>
        <v>SCimago</v>
      </c>
      <c r="F80" s="343"/>
      <c r="G80" s="345" t="s">
        <v>12</v>
      </c>
      <c r="H80" s="346" t="s">
        <v>13</v>
      </c>
      <c r="I80" s="347" t="s">
        <v>226</v>
      </c>
      <c r="J80" s="309"/>
      <c r="K80" s="306" t="s">
        <v>227</v>
      </c>
      <c r="L80" s="348">
        <v>4968</v>
      </c>
      <c r="M80" s="306"/>
      <c r="N80" s="306"/>
      <c r="O80" s="306"/>
      <c r="P80" s="331"/>
      <c r="Q80" s="331"/>
      <c r="R80" s="24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12"/>
      <c r="HA80" s="12"/>
      <c r="HB80" s="12"/>
      <c r="HC80" s="12"/>
      <c r="HD80" s="12"/>
      <c r="HE80" s="12"/>
      <c r="HF80" s="12"/>
      <c r="HG80" s="12"/>
      <c r="HH80" s="12"/>
      <c r="HI80" s="12"/>
      <c r="HJ80" s="12"/>
      <c r="HK80" s="12"/>
      <c r="HL80" s="12"/>
    </row>
    <row r="81" spans="1:220" s="1" customFormat="1" ht="18" customHeight="1" x14ac:dyDescent="0.25">
      <c r="A81" s="341" t="s">
        <v>228</v>
      </c>
      <c r="B81" s="342" t="str">
        <f t="shared" si="4"/>
        <v>SCimago</v>
      </c>
      <c r="C81" s="343"/>
      <c r="D81" s="309"/>
      <c r="E81" s="342"/>
      <c r="F81" s="343"/>
      <c r="G81" s="345" t="s">
        <v>12</v>
      </c>
      <c r="H81" s="346" t="s">
        <v>13</v>
      </c>
      <c r="I81" s="347" t="s">
        <v>229</v>
      </c>
      <c r="J81" s="309"/>
      <c r="K81" s="347"/>
      <c r="L81" s="348">
        <v>4971</v>
      </c>
      <c r="M81" s="306"/>
      <c r="N81" s="306"/>
      <c r="O81" s="306"/>
      <c r="P81" s="331"/>
      <c r="Q81" s="331"/>
      <c r="R81" s="24"/>
    </row>
    <row r="82" spans="1:220" s="1" customFormat="1" ht="18" customHeight="1" x14ac:dyDescent="0.25">
      <c r="A82" s="341" t="s">
        <v>230</v>
      </c>
      <c r="B82" s="342" t="str">
        <f t="shared" si="4"/>
        <v>SCimago</v>
      </c>
      <c r="C82" s="343"/>
      <c r="D82" s="309" t="s">
        <v>231</v>
      </c>
      <c r="E82" s="342" t="str">
        <f t="shared" ref="E82:E87" si="6">HYPERLINK(CONCATENATE("http://www.scimagojr.com/journalsearch.php?q=",D82),"SCimago")</f>
        <v>SCimago</v>
      </c>
      <c r="F82" s="343"/>
      <c r="G82" s="345" t="s">
        <v>12</v>
      </c>
      <c r="H82" s="346" t="s">
        <v>13</v>
      </c>
      <c r="I82" s="347" t="s">
        <v>232</v>
      </c>
      <c r="J82" s="309"/>
      <c r="K82" s="347"/>
      <c r="L82" s="348">
        <v>12446</v>
      </c>
      <c r="M82" s="306"/>
      <c r="N82" s="306"/>
      <c r="O82" s="306"/>
      <c r="P82" s="331"/>
      <c r="Q82" s="331"/>
      <c r="R82" s="24"/>
    </row>
    <row r="83" spans="1:220" s="1" customFormat="1" ht="18" customHeight="1" x14ac:dyDescent="0.25">
      <c r="A83" s="341" t="s">
        <v>233</v>
      </c>
      <c r="B83" s="342" t="str">
        <f t="shared" si="4"/>
        <v>SCimago</v>
      </c>
      <c r="C83" s="343"/>
      <c r="D83" s="309" t="s">
        <v>234</v>
      </c>
      <c r="E83" s="342" t="str">
        <f t="shared" si="6"/>
        <v>SCimago</v>
      </c>
      <c r="F83" s="343"/>
      <c r="G83" s="345" t="s">
        <v>12</v>
      </c>
      <c r="H83" s="346" t="s">
        <v>13</v>
      </c>
      <c r="I83" s="347" t="s">
        <v>235</v>
      </c>
      <c r="J83" s="309"/>
      <c r="K83" s="347"/>
      <c r="L83" s="348">
        <v>38482</v>
      </c>
      <c r="M83" s="306"/>
      <c r="N83" s="306"/>
      <c r="O83" s="306"/>
      <c r="P83" s="331"/>
      <c r="Q83" s="331"/>
      <c r="R83" s="24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12"/>
      <c r="HA83" s="12"/>
      <c r="HB83" s="12"/>
      <c r="HC83" s="12"/>
      <c r="HD83" s="12"/>
      <c r="HE83" s="12"/>
      <c r="HF83" s="12"/>
      <c r="HG83" s="12"/>
      <c r="HH83" s="12"/>
      <c r="HI83" s="12"/>
      <c r="HJ83" s="12"/>
      <c r="HK83" s="12"/>
      <c r="HL83" s="12"/>
    </row>
    <row r="84" spans="1:220" s="1" customFormat="1" ht="18" customHeight="1" x14ac:dyDescent="0.25">
      <c r="A84" s="341" t="s">
        <v>236</v>
      </c>
      <c r="B84" s="342" t="str">
        <f t="shared" si="4"/>
        <v>SCimago</v>
      </c>
      <c r="C84" s="343"/>
      <c r="D84" s="309" t="s">
        <v>237</v>
      </c>
      <c r="E84" s="342" t="str">
        <f t="shared" si="6"/>
        <v>SCimago</v>
      </c>
      <c r="F84" s="343"/>
      <c r="G84" s="345" t="s">
        <v>12</v>
      </c>
      <c r="H84" s="346" t="s">
        <v>13</v>
      </c>
      <c r="I84" s="347" t="s">
        <v>238</v>
      </c>
      <c r="J84" s="309"/>
      <c r="K84" s="347"/>
      <c r="L84" s="348">
        <v>38483</v>
      </c>
      <c r="M84" s="306"/>
      <c r="N84" s="306"/>
      <c r="O84" s="306"/>
      <c r="P84" s="331"/>
      <c r="Q84" s="331"/>
      <c r="R84" s="24"/>
    </row>
    <row r="85" spans="1:220" s="1" customFormat="1" ht="18" customHeight="1" x14ac:dyDescent="0.25">
      <c r="A85" s="341" t="s">
        <v>239</v>
      </c>
      <c r="B85" s="342" t="str">
        <f t="shared" si="4"/>
        <v>SCimago</v>
      </c>
      <c r="C85" s="343"/>
      <c r="D85" s="309" t="s">
        <v>240</v>
      </c>
      <c r="E85" s="342" t="str">
        <f t="shared" si="6"/>
        <v>SCimago</v>
      </c>
      <c r="F85" s="343"/>
      <c r="G85" s="345" t="s">
        <v>12</v>
      </c>
      <c r="H85" s="346" t="s">
        <v>13</v>
      </c>
      <c r="I85" s="347" t="s">
        <v>241</v>
      </c>
      <c r="J85" s="309"/>
      <c r="K85" s="347"/>
      <c r="L85" s="348">
        <v>38492</v>
      </c>
      <c r="M85" s="306"/>
      <c r="N85" s="306"/>
      <c r="O85" s="306"/>
      <c r="P85" s="331"/>
      <c r="Q85" s="331"/>
      <c r="R85" s="24"/>
    </row>
    <row r="86" spans="1:220" s="1" customFormat="1" ht="18" customHeight="1" x14ac:dyDescent="0.25">
      <c r="A86" s="341" t="s">
        <v>242</v>
      </c>
      <c r="B86" s="342" t="str">
        <f t="shared" si="4"/>
        <v>SCimago</v>
      </c>
      <c r="C86" s="343"/>
      <c r="D86" s="309" t="s">
        <v>243</v>
      </c>
      <c r="E86" s="342" t="str">
        <f t="shared" si="6"/>
        <v>SCimago</v>
      </c>
      <c r="F86" s="343"/>
      <c r="G86" s="345" t="s">
        <v>12</v>
      </c>
      <c r="H86" s="346" t="s">
        <v>13</v>
      </c>
      <c r="I86" s="347" t="s">
        <v>244</v>
      </c>
      <c r="J86" s="309"/>
      <c r="K86" s="347"/>
      <c r="L86" s="348">
        <v>5012</v>
      </c>
      <c r="M86" s="306"/>
      <c r="N86" s="306"/>
      <c r="O86" s="306"/>
      <c r="P86" s="331"/>
      <c r="Q86" s="331"/>
      <c r="R86" s="24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  <c r="HG86" s="12"/>
      <c r="HH86" s="12"/>
      <c r="HI86" s="12"/>
      <c r="HJ86" s="12"/>
      <c r="HK86" s="12"/>
      <c r="HL86" s="12"/>
    </row>
    <row r="87" spans="1:220" s="1" customFormat="1" ht="18" customHeight="1" x14ac:dyDescent="0.25">
      <c r="A87" s="341" t="s">
        <v>245</v>
      </c>
      <c r="B87" s="342" t="str">
        <f t="shared" si="4"/>
        <v>SCimago</v>
      </c>
      <c r="C87" s="343"/>
      <c r="D87" s="309" t="s">
        <v>246</v>
      </c>
      <c r="E87" s="342" t="str">
        <f t="shared" si="6"/>
        <v>SCimago</v>
      </c>
      <c r="F87" s="343"/>
      <c r="G87" s="345" t="s">
        <v>12</v>
      </c>
      <c r="H87" s="346" t="s">
        <v>13</v>
      </c>
      <c r="I87" s="347" t="s">
        <v>247</v>
      </c>
      <c r="J87" s="309"/>
      <c r="K87" s="347"/>
      <c r="L87" s="348">
        <v>5013</v>
      </c>
      <c r="M87" s="306"/>
      <c r="N87" s="306"/>
      <c r="O87" s="306"/>
      <c r="P87" s="331"/>
      <c r="Q87" s="331"/>
      <c r="R87" s="24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  <c r="GZ87" s="12"/>
      <c r="HA87" s="12"/>
      <c r="HB87" s="12"/>
      <c r="HC87" s="12"/>
      <c r="HD87" s="12"/>
      <c r="HE87" s="12"/>
      <c r="HF87" s="12"/>
      <c r="HG87" s="12"/>
      <c r="HH87" s="12"/>
      <c r="HI87" s="12"/>
      <c r="HJ87" s="12"/>
      <c r="HK87" s="12"/>
      <c r="HL87" s="12"/>
    </row>
    <row r="88" spans="1:220" s="1" customFormat="1" ht="18" customHeight="1" x14ac:dyDescent="0.25">
      <c r="A88" s="341" t="s">
        <v>248</v>
      </c>
      <c r="B88" s="342" t="str">
        <f t="shared" si="4"/>
        <v>SCimago</v>
      </c>
      <c r="C88" s="343"/>
      <c r="D88" s="309"/>
      <c r="E88" s="342"/>
      <c r="F88" s="343"/>
      <c r="G88" s="345" t="s">
        <v>12</v>
      </c>
      <c r="H88" s="346" t="s">
        <v>13</v>
      </c>
      <c r="I88" s="347" t="s">
        <v>249</v>
      </c>
      <c r="J88" s="309"/>
      <c r="K88" s="347"/>
      <c r="L88" s="348">
        <v>1876</v>
      </c>
      <c r="M88" s="306"/>
      <c r="N88" s="306"/>
      <c r="O88" s="306"/>
      <c r="P88" s="331"/>
      <c r="Q88" s="331"/>
      <c r="R88" s="24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  <c r="HG88" s="12"/>
      <c r="HH88" s="12"/>
      <c r="HI88" s="12"/>
      <c r="HJ88" s="12"/>
      <c r="HK88" s="12"/>
      <c r="HL88" s="12"/>
    </row>
    <row r="89" spans="1:220" s="1" customFormat="1" ht="18" customHeight="1" x14ac:dyDescent="0.25">
      <c r="A89" s="341" t="s">
        <v>250</v>
      </c>
      <c r="B89" s="342" t="str">
        <f t="shared" si="4"/>
        <v>SCimago</v>
      </c>
      <c r="C89" s="343"/>
      <c r="D89" s="309" t="s">
        <v>251</v>
      </c>
      <c r="E89" s="342" t="str">
        <f>HYPERLINK(CONCATENATE("http://www.scimagojr.com/journalsearch.php?q=",D89),"SCimago")</f>
        <v>SCimago</v>
      </c>
      <c r="F89" s="343"/>
      <c r="G89" s="345" t="s">
        <v>12</v>
      </c>
      <c r="H89" s="346" t="s">
        <v>13</v>
      </c>
      <c r="I89" s="347" t="s">
        <v>252</v>
      </c>
      <c r="J89" s="309"/>
      <c r="K89" s="347"/>
      <c r="L89" s="348">
        <v>1907</v>
      </c>
      <c r="M89" s="306"/>
      <c r="N89" s="306"/>
      <c r="O89" s="306"/>
      <c r="P89" s="331"/>
      <c r="Q89" s="331"/>
      <c r="R89" s="24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  <c r="GZ89" s="12"/>
      <c r="HA89" s="12"/>
      <c r="HB89" s="12"/>
      <c r="HC89" s="12"/>
      <c r="HD89" s="12"/>
      <c r="HE89" s="12"/>
      <c r="HF89" s="12"/>
      <c r="HG89" s="12"/>
      <c r="HH89" s="12"/>
      <c r="HI89" s="12"/>
      <c r="HJ89" s="12"/>
      <c r="HK89" s="12"/>
      <c r="HL89" s="12"/>
    </row>
    <row r="90" spans="1:220" s="1" customFormat="1" ht="18" customHeight="1" x14ac:dyDescent="0.25">
      <c r="A90" s="341" t="s">
        <v>253</v>
      </c>
      <c r="B90" s="342" t="str">
        <f t="shared" si="4"/>
        <v>SCimago</v>
      </c>
      <c r="C90" s="343"/>
      <c r="D90" s="309" t="s">
        <v>254</v>
      </c>
      <c r="E90" s="342" t="str">
        <f>HYPERLINK(CONCATENATE("http://www.scimagojr.com/journalsearch.php?q=",D90),"SCimago")</f>
        <v>SCimago</v>
      </c>
      <c r="F90" s="343"/>
      <c r="G90" s="345" t="s">
        <v>12</v>
      </c>
      <c r="H90" s="346" t="s">
        <v>13</v>
      </c>
      <c r="I90" s="347" t="s">
        <v>255</v>
      </c>
      <c r="J90" s="309"/>
      <c r="K90" s="347"/>
      <c r="L90" s="348">
        <v>10001417</v>
      </c>
      <c r="M90" s="306"/>
      <c r="N90" s="306"/>
      <c r="O90" s="306"/>
      <c r="P90" s="331"/>
      <c r="Q90" s="331"/>
      <c r="R90" s="24"/>
    </row>
    <row r="91" spans="1:220" s="1" customFormat="1" ht="18" customHeight="1" x14ac:dyDescent="0.25">
      <c r="A91" s="306" t="s">
        <v>256</v>
      </c>
      <c r="B91" s="342" t="str">
        <f t="shared" si="4"/>
        <v>SCimago</v>
      </c>
      <c r="C91" s="349"/>
      <c r="D91" s="306" t="s">
        <v>12911</v>
      </c>
      <c r="E91" s="342" t="str">
        <f>HYPERLINK(CONCATENATE("http://www.scimagojr.com/journalsearch.php?q=",D91),"SCimago")</f>
        <v>SCimago</v>
      </c>
      <c r="F91" s="349"/>
      <c r="G91" s="345" t="s">
        <v>12</v>
      </c>
      <c r="H91" s="352" t="s">
        <v>13</v>
      </c>
      <c r="I91" s="306" t="s">
        <v>257</v>
      </c>
      <c r="J91" s="306"/>
      <c r="K91" s="306" t="s">
        <v>12912</v>
      </c>
      <c r="L91" s="306">
        <v>17814</v>
      </c>
      <c r="M91" s="306"/>
      <c r="N91" s="306"/>
      <c r="O91" s="306"/>
      <c r="P91" s="331"/>
      <c r="Q91" s="331"/>
      <c r="R91" s="24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  <c r="GZ91" s="12"/>
      <c r="HA91" s="12"/>
      <c r="HB91" s="12"/>
      <c r="HC91" s="12"/>
      <c r="HD91" s="12"/>
      <c r="HE91" s="12"/>
      <c r="HF91" s="12"/>
      <c r="HG91" s="12"/>
      <c r="HH91" s="12"/>
      <c r="HI91" s="12"/>
      <c r="HJ91" s="12"/>
      <c r="HK91" s="12"/>
      <c r="HL91" s="12"/>
    </row>
    <row r="92" spans="1:220" s="1" customFormat="1" ht="18" customHeight="1" x14ac:dyDescent="0.25">
      <c r="A92" s="341" t="s">
        <v>258</v>
      </c>
      <c r="B92" s="342" t="str">
        <f t="shared" si="4"/>
        <v>SCimago</v>
      </c>
      <c r="C92" s="343"/>
      <c r="D92" s="309"/>
      <c r="E92" s="342"/>
      <c r="F92" s="343"/>
      <c r="G92" s="345" t="s">
        <v>12</v>
      </c>
      <c r="H92" s="346" t="s">
        <v>13</v>
      </c>
      <c r="I92" s="347" t="s">
        <v>259</v>
      </c>
      <c r="J92" s="309"/>
      <c r="K92" s="347"/>
      <c r="L92" s="348">
        <v>5023</v>
      </c>
      <c r="M92" s="306"/>
      <c r="N92" s="306"/>
      <c r="O92" s="306"/>
      <c r="P92" s="331"/>
      <c r="Q92" s="331"/>
      <c r="R92" s="24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2"/>
      <c r="FA92" s="12"/>
      <c r="FB92" s="12"/>
      <c r="FC92" s="12"/>
      <c r="FD92" s="12"/>
      <c r="FE92" s="12"/>
      <c r="FF92" s="12"/>
      <c r="FG92" s="12"/>
      <c r="FH92" s="12"/>
      <c r="FI92" s="12"/>
      <c r="FJ92" s="12"/>
      <c r="FK92" s="12"/>
      <c r="FL92" s="12"/>
      <c r="FM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12"/>
      <c r="GA92" s="12"/>
      <c r="GB92" s="12"/>
      <c r="GC92" s="12"/>
      <c r="GD92" s="12"/>
      <c r="GE92" s="12"/>
      <c r="GF92" s="12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  <c r="GZ92" s="12"/>
      <c r="HA92" s="12"/>
      <c r="HB92" s="12"/>
      <c r="HC92" s="12"/>
      <c r="HD92" s="12"/>
      <c r="HE92" s="12"/>
      <c r="HF92" s="12"/>
      <c r="HG92" s="12"/>
      <c r="HH92" s="12"/>
      <c r="HI92" s="12"/>
      <c r="HJ92" s="12"/>
      <c r="HK92" s="12"/>
      <c r="HL92" s="12"/>
    </row>
    <row r="93" spans="1:220" s="1" customFormat="1" ht="18" customHeight="1" x14ac:dyDescent="0.25">
      <c r="A93" s="341" t="s">
        <v>260</v>
      </c>
      <c r="B93" s="342" t="str">
        <f t="shared" si="4"/>
        <v>SCimago</v>
      </c>
      <c r="C93" s="343"/>
      <c r="D93" s="309"/>
      <c r="E93" s="342"/>
      <c r="F93" s="343"/>
      <c r="G93" s="345" t="s">
        <v>12</v>
      </c>
      <c r="H93" s="346" t="s">
        <v>13</v>
      </c>
      <c r="I93" s="347" t="s">
        <v>261</v>
      </c>
      <c r="J93" s="309"/>
      <c r="K93" s="347"/>
      <c r="L93" s="348">
        <v>34643</v>
      </c>
      <c r="M93" s="306"/>
      <c r="N93" s="306"/>
      <c r="O93" s="306"/>
      <c r="P93" s="331"/>
      <c r="Q93" s="331"/>
      <c r="R93" s="24"/>
    </row>
    <row r="94" spans="1:220" s="1" customFormat="1" ht="18" customHeight="1" x14ac:dyDescent="0.25">
      <c r="A94" s="341" t="s">
        <v>262</v>
      </c>
      <c r="B94" s="342" t="str">
        <f t="shared" si="4"/>
        <v>SCimago</v>
      </c>
      <c r="C94" s="343"/>
      <c r="D94" s="309" t="s">
        <v>12913</v>
      </c>
      <c r="E94" s="342" t="str">
        <f>HYPERLINK(CONCATENATE("http://www.scimagojr.com/journalsearch.php?q=",D94),"SCimago")</f>
        <v>SCimago</v>
      </c>
      <c r="F94" s="343"/>
      <c r="G94" s="345" t="s">
        <v>12</v>
      </c>
      <c r="H94" s="346" t="s">
        <v>13</v>
      </c>
      <c r="I94" s="347" t="s">
        <v>263</v>
      </c>
      <c r="J94" s="309"/>
      <c r="K94" s="347"/>
      <c r="L94" s="348">
        <v>1964</v>
      </c>
      <c r="M94" s="306"/>
      <c r="N94" s="306"/>
      <c r="O94" s="306"/>
      <c r="P94" s="331"/>
      <c r="Q94" s="331"/>
      <c r="R94" s="24"/>
    </row>
    <row r="95" spans="1:220" s="1" customFormat="1" ht="18" customHeight="1" x14ac:dyDescent="0.25">
      <c r="A95" s="306" t="s">
        <v>264</v>
      </c>
      <c r="B95" s="342" t="str">
        <f t="shared" si="4"/>
        <v>SCimago</v>
      </c>
      <c r="C95" s="349"/>
      <c r="D95" s="306" t="s">
        <v>55</v>
      </c>
      <c r="E95" s="342"/>
      <c r="F95" s="349"/>
      <c r="G95" s="345" t="s">
        <v>12</v>
      </c>
      <c r="H95" s="350" t="s">
        <v>13</v>
      </c>
      <c r="I95" s="351" t="s">
        <v>265</v>
      </c>
      <c r="J95" s="306"/>
      <c r="K95" s="306"/>
      <c r="L95" s="306">
        <v>1965</v>
      </c>
      <c r="M95" s="306"/>
      <c r="N95" s="306"/>
      <c r="O95" s="306"/>
      <c r="P95" s="331"/>
      <c r="Q95" s="331"/>
      <c r="R95" s="24"/>
    </row>
    <row r="96" spans="1:220" s="1" customFormat="1" ht="18" customHeight="1" x14ac:dyDescent="0.25">
      <c r="A96" s="306" t="s">
        <v>266</v>
      </c>
      <c r="B96" s="342" t="str">
        <f t="shared" si="4"/>
        <v>SCimago</v>
      </c>
      <c r="C96" s="349"/>
      <c r="D96" s="306" t="s">
        <v>267</v>
      </c>
      <c r="E96" s="342" t="str">
        <f>HYPERLINK(CONCATENATE("http://www.scimagojr.com/journalsearch.php?q=",D96),"SCimago")</f>
        <v>SCimago</v>
      </c>
      <c r="F96" s="349"/>
      <c r="G96" s="345" t="s">
        <v>12</v>
      </c>
      <c r="H96" s="352" t="s">
        <v>13</v>
      </c>
      <c r="I96" s="306" t="s">
        <v>268</v>
      </c>
      <c r="J96" s="306"/>
      <c r="K96" s="306"/>
      <c r="L96" s="306">
        <v>38514</v>
      </c>
      <c r="M96" s="306"/>
      <c r="N96" s="306"/>
      <c r="O96" s="306"/>
      <c r="P96" s="331"/>
      <c r="Q96" s="331"/>
      <c r="R96" s="24"/>
    </row>
    <row r="97" spans="1:220" s="1" customFormat="1" ht="18" customHeight="1" x14ac:dyDescent="0.25">
      <c r="A97" s="306" t="s">
        <v>270</v>
      </c>
      <c r="B97" s="342" t="str">
        <f t="shared" si="4"/>
        <v>SCimago</v>
      </c>
      <c r="C97" s="349"/>
      <c r="D97" s="306" t="s">
        <v>269</v>
      </c>
      <c r="E97" s="342" t="str">
        <f>HYPERLINK(CONCATENATE("http://www.scimagojr.com/journalsearch.php?q=",D97),"SCimago")</f>
        <v>SCimago</v>
      </c>
      <c r="F97" s="349"/>
      <c r="G97" s="345" t="s">
        <v>12</v>
      </c>
      <c r="H97" s="350" t="s">
        <v>13</v>
      </c>
      <c r="I97" s="351" t="s">
        <v>271</v>
      </c>
      <c r="J97" s="306"/>
      <c r="K97" s="306"/>
      <c r="L97" s="306">
        <v>38516</v>
      </c>
      <c r="M97" s="306"/>
      <c r="N97" s="306"/>
      <c r="O97" s="306"/>
      <c r="P97" s="331"/>
      <c r="Q97" s="331"/>
      <c r="R97" s="24"/>
    </row>
    <row r="98" spans="1:220" s="1" customFormat="1" ht="18" customHeight="1" x14ac:dyDescent="0.25">
      <c r="A98" s="341" t="s">
        <v>272</v>
      </c>
      <c r="B98" s="342" t="str">
        <f t="shared" si="4"/>
        <v>SCimago</v>
      </c>
      <c r="C98" s="343"/>
      <c r="D98" s="309" t="s">
        <v>273</v>
      </c>
      <c r="E98" s="342" t="str">
        <f>HYPERLINK(CONCATENATE("http://www.scimagojr.com/journalsearch.php?q=",D98),"SCimago")</f>
        <v>SCimago</v>
      </c>
      <c r="F98" s="343"/>
      <c r="G98" s="345" t="s">
        <v>12</v>
      </c>
      <c r="H98" s="346" t="s">
        <v>13</v>
      </c>
      <c r="I98" s="347" t="s">
        <v>274</v>
      </c>
      <c r="J98" s="309"/>
      <c r="K98" s="347"/>
      <c r="L98" s="348">
        <v>34652</v>
      </c>
      <c r="M98" s="306"/>
      <c r="N98" s="306"/>
      <c r="O98" s="306"/>
      <c r="P98" s="331"/>
      <c r="Q98" s="331"/>
      <c r="R98" s="24"/>
    </row>
    <row r="99" spans="1:220" s="1" customFormat="1" ht="18" customHeight="1" x14ac:dyDescent="0.25">
      <c r="A99" s="341" t="s">
        <v>275</v>
      </c>
      <c r="B99" s="342" t="str">
        <f t="shared" si="4"/>
        <v>SCimago</v>
      </c>
      <c r="C99" s="343"/>
      <c r="D99" s="309" t="s">
        <v>276</v>
      </c>
      <c r="E99" s="342" t="str">
        <f>HYPERLINK(CONCATENATE("http://www.scimagojr.com/journalsearch.php?q=",D99),"SCimago")</f>
        <v>SCimago</v>
      </c>
      <c r="F99" s="343"/>
      <c r="G99" s="345" t="s">
        <v>12</v>
      </c>
      <c r="H99" s="346" t="s">
        <v>13</v>
      </c>
      <c r="I99" s="347" t="s">
        <v>277</v>
      </c>
      <c r="J99" s="309"/>
      <c r="K99" s="347" t="s">
        <v>12914</v>
      </c>
      <c r="L99" s="348">
        <v>1984</v>
      </c>
      <c r="M99" s="306"/>
      <c r="N99" s="306"/>
      <c r="O99" s="306"/>
      <c r="P99" s="331"/>
      <c r="Q99" s="331"/>
      <c r="R99" s="24"/>
    </row>
    <row r="100" spans="1:220" s="1" customFormat="1" ht="18" customHeight="1" x14ac:dyDescent="0.25">
      <c r="A100" s="341" t="s">
        <v>278</v>
      </c>
      <c r="B100" s="342" t="str">
        <f t="shared" si="4"/>
        <v>SCimago</v>
      </c>
      <c r="C100" s="343"/>
      <c r="D100" s="309" t="s">
        <v>279</v>
      </c>
      <c r="E100" s="342" t="str">
        <f>HYPERLINK(CONCATENATE("http://www.scimagojr.com/journalsearch.php?q=",D100),"SCimago")</f>
        <v>SCimago</v>
      </c>
      <c r="F100" s="343"/>
      <c r="G100" s="345" t="s">
        <v>12</v>
      </c>
      <c r="H100" s="346" t="s">
        <v>13</v>
      </c>
      <c r="I100" s="347" t="s">
        <v>280</v>
      </c>
      <c r="J100" s="309"/>
      <c r="K100" s="347"/>
      <c r="L100" s="348">
        <v>2137</v>
      </c>
      <c r="M100" s="306"/>
      <c r="N100" s="306"/>
      <c r="O100" s="306"/>
      <c r="P100" s="331"/>
      <c r="Q100" s="331"/>
      <c r="R100" s="24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  <c r="GZ100" s="12"/>
      <c r="HA100" s="12"/>
      <c r="HB100" s="12"/>
      <c r="HC100" s="12"/>
      <c r="HD100" s="12"/>
      <c r="HE100" s="12"/>
      <c r="HF100" s="12"/>
      <c r="HG100" s="12"/>
      <c r="HH100" s="12"/>
      <c r="HI100" s="12"/>
      <c r="HJ100" s="12"/>
      <c r="HK100" s="12"/>
      <c r="HL100" s="12"/>
    </row>
    <row r="101" spans="1:220" s="1" customFormat="1" ht="18" customHeight="1" x14ac:dyDescent="0.25">
      <c r="A101" s="341" t="s">
        <v>281</v>
      </c>
      <c r="B101" s="342" t="str">
        <f t="shared" si="4"/>
        <v>SCimago</v>
      </c>
      <c r="C101" s="343"/>
      <c r="D101" s="309"/>
      <c r="E101" s="342"/>
      <c r="F101" s="343"/>
      <c r="G101" s="345" t="s">
        <v>12</v>
      </c>
      <c r="H101" s="346" t="s">
        <v>13</v>
      </c>
      <c r="I101" s="347" t="s">
        <v>282</v>
      </c>
      <c r="J101" s="309"/>
      <c r="K101" s="347"/>
      <c r="L101" s="348">
        <v>10007361</v>
      </c>
      <c r="M101" s="306"/>
      <c r="N101" s="306"/>
      <c r="O101" s="306"/>
      <c r="P101" s="331"/>
      <c r="Q101" s="331"/>
      <c r="R101" s="24"/>
    </row>
    <row r="102" spans="1:220" s="1" customFormat="1" ht="18" customHeight="1" x14ac:dyDescent="0.25">
      <c r="A102" s="341" t="s">
        <v>283</v>
      </c>
      <c r="B102" s="342" t="str">
        <f t="shared" si="4"/>
        <v>SCimago</v>
      </c>
      <c r="C102" s="343"/>
      <c r="D102" s="309" t="s">
        <v>284</v>
      </c>
      <c r="E102" s="342" t="str">
        <f>HYPERLINK(CONCATENATE("http://www.scimagojr.com/journalsearch.php?q=",D102),"SCimago")</f>
        <v>SCimago</v>
      </c>
      <c r="F102" s="343"/>
      <c r="G102" s="345" t="s">
        <v>12</v>
      </c>
      <c r="H102" s="346" t="s">
        <v>13</v>
      </c>
      <c r="I102" s="347" t="s">
        <v>285</v>
      </c>
      <c r="J102" s="309"/>
      <c r="K102" s="347"/>
      <c r="L102" s="348">
        <v>5039</v>
      </c>
      <c r="M102" s="306"/>
      <c r="N102" s="306"/>
      <c r="O102" s="306"/>
      <c r="P102" s="331"/>
      <c r="Q102" s="331"/>
      <c r="R102" s="24"/>
    </row>
    <row r="103" spans="1:220" s="1" customFormat="1" ht="18" customHeight="1" x14ac:dyDescent="0.25">
      <c r="A103" s="341" t="s">
        <v>286</v>
      </c>
      <c r="B103" s="342" t="str">
        <f t="shared" si="4"/>
        <v>SCimago</v>
      </c>
      <c r="C103" s="343"/>
      <c r="D103" s="309"/>
      <c r="E103" s="342"/>
      <c r="F103" s="343"/>
      <c r="G103" s="345" t="s">
        <v>12</v>
      </c>
      <c r="H103" s="346" t="s">
        <v>13</v>
      </c>
      <c r="I103" s="347" t="s">
        <v>287</v>
      </c>
      <c r="J103" s="309"/>
      <c r="K103" s="347"/>
      <c r="L103" s="348">
        <v>5052</v>
      </c>
      <c r="M103" s="306"/>
      <c r="N103" s="306"/>
      <c r="O103" s="306"/>
      <c r="P103" s="331"/>
      <c r="Q103" s="331"/>
      <c r="R103" s="24"/>
    </row>
    <row r="104" spans="1:220" s="1" customFormat="1" ht="18" customHeight="1" x14ac:dyDescent="0.25">
      <c r="A104" s="306" t="s">
        <v>288</v>
      </c>
      <c r="B104" s="342" t="str">
        <f t="shared" si="4"/>
        <v>SCimago</v>
      </c>
      <c r="C104" s="349"/>
      <c r="D104" s="306" t="s">
        <v>55</v>
      </c>
      <c r="E104" s="342"/>
      <c r="F104" s="349"/>
      <c r="G104" s="345" t="s">
        <v>12</v>
      </c>
      <c r="H104" s="352" t="s">
        <v>13</v>
      </c>
      <c r="I104" s="306" t="s">
        <v>289</v>
      </c>
      <c r="J104" s="306"/>
      <c r="K104" s="306"/>
      <c r="L104" s="306">
        <v>10012028</v>
      </c>
      <c r="M104" s="306"/>
      <c r="N104" s="306"/>
      <c r="O104" s="306"/>
      <c r="P104" s="331"/>
      <c r="Q104" s="331"/>
      <c r="R104" s="24"/>
    </row>
    <row r="105" spans="1:220" s="1" customFormat="1" ht="18" customHeight="1" x14ac:dyDescent="0.25">
      <c r="A105" s="341" t="s">
        <v>290</v>
      </c>
      <c r="B105" s="342" t="str">
        <f t="shared" si="4"/>
        <v>SCimago</v>
      </c>
      <c r="C105" s="343"/>
      <c r="D105" s="309" t="s">
        <v>291</v>
      </c>
      <c r="E105" s="342" t="str">
        <f>HYPERLINK(CONCATENATE("http://www.scimagojr.com/journalsearch.php?q=",D105),"SCimago")</f>
        <v>SCimago</v>
      </c>
      <c r="F105" s="343"/>
      <c r="G105" s="345" t="s">
        <v>12</v>
      </c>
      <c r="H105" s="346" t="s">
        <v>13</v>
      </c>
      <c r="I105" s="347" t="s">
        <v>292</v>
      </c>
      <c r="J105" s="309"/>
      <c r="K105" s="347"/>
      <c r="L105" s="348">
        <v>10001038</v>
      </c>
      <c r="M105" s="306"/>
      <c r="N105" s="306"/>
      <c r="O105" s="306"/>
      <c r="P105" s="331"/>
      <c r="Q105" s="331"/>
      <c r="R105" s="24"/>
    </row>
    <row r="106" spans="1:220" s="1" customFormat="1" ht="18" customHeight="1" x14ac:dyDescent="0.25">
      <c r="A106" s="341" t="s">
        <v>293</v>
      </c>
      <c r="B106" s="342" t="str">
        <f t="shared" si="4"/>
        <v>SCimago</v>
      </c>
      <c r="C106" s="343"/>
      <c r="D106" s="309"/>
      <c r="E106" s="342"/>
      <c r="F106" s="343"/>
      <c r="G106" s="345" t="s">
        <v>12</v>
      </c>
      <c r="H106" s="346" t="s">
        <v>13</v>
      </c>
      <c r="I106" s="347" t="s">
        <v>294</v>
      </c>
      <c r="J106" s="309"/>
      <c r="K106" s="347"/>
      <c r="L106" s="348">
        <v>5060</v>
      </c>
      <c r="M106" s="306"/>
      <c r="N106" s="306"/>
      <c r="O106" s="306"/>
      <c r="P106" s="331"/>
      <c r="Q106" s="331"/>
      <c r="R106" s="24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</row>
    <row r="107" spans="1:220" s="1" customFormat="1" ht="18" customHeight="1" x14ac:dyDescent="0.25">
      <c r="A107" s="306" t="s">
        <v>295</v>
      </c>
      <c r="B107" s="342" t="str">
        <f t="shared" si="4"/>
        <v>SCimago</v>
      </c>
      <c r="C107" s="349"/>
      <c r="D107" s="306" t="s">
        <v>55</v>
      </c>
      <c r="E107" s="342"/>
      <c r="F107" s="349"/>
      <c r="G107" s="345" t="s">
        <v>12</v>
      </c>
      <c r="H107" s="352" t="s">
        <v>13</v>
      </c>
      <c r="I107" s="306" t="s">
        <v>296</v>
      </c>
      <c r="J107" s="306"/>
      <c r="K107" s="306"/>
      <c r="L107" s="306">
        <v>5062</v>
      </c>
      <c r="M107" s="306"/>
      <c r="N107" s="306"/>
      <c r="O107" s="306"/>
      <c r="P107" s="331"/>
      <c r="Q107" s="331"/>
      <c r="R107" s="24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</row>
    <row r="108" spans="1:220" s="1" customFormat="1" ht="18" customHeight="1" x14ac:dyDescent="0.25">
      <c r="A108" s="341" t="s">
        <v>297</v>
      </c>
      <c r="B108" s="342" t="str">
        <f t="shared" si="4"/>
        <v>SCimago</v>
      </c>
      <c r="C108" s="343"/>
      <c r="D108" s="309" t="s">
        <v>12915</v>
      </c>
      <c r="E108" s="342" t="str">
        <f>HYPERLINK(CONCATENATE("http://www.scimagojr.com/journalsearch.php?q=",D108),"SCimago")</f>
        <v>SCimago</v>
      </c>
      <c r="F108" s="343"/>
      <c r="G108" s="345" t="s">
        <v>12</v>
      </c>
      <c r="H108" s="346" t="s">
        <v>13</v>
      </c>
      <c r="I108" s="347" t="s">
        <v>298</v>
      </c>
      <c r="J108" s="309"/>
      <c r="K108" s="347" t="s">
        <v>12916</v>
      </c>
      <c r="L108" s="348">
        <v>38558</v>
      </c>
      <c r="M108" s="306"/>
      <c r="N108" s="306"/>
      <c r="O108" s="306"/>
      <c r="P108" s="331"/>
      <c r="Q108" s="331"/>
      <c r="R108" s="24"/>
    </row>
    <row r="109" spans="1:220" s="1" customFormat="1" ht="18" customHeight="1" x14ac:dyDescent="0.25">
      <c r="A109" s="341" t="s">
        <v>299</v>
      </c>
      <c r="B109" s="342" t="str">
        <f t="shared" si="4"/>
        <v>SCimago</v>
      </c>
      <c r="C109" s="343"/>
      <c r="D109" s="309"/>
      <c r="E109" s="342"/>
      <c r="F109" s="343"/>
      <c r="G109" s="345" t="s">
        <v>12</v>
      </c>
      <c r="H109" s="346" t="s">
        <v>13</v>
      </c>
      <c r="I109" s="347" t="s">
        <v>300</v>
      </c>
      <c r="J109" s="309"/>
      <c r="K109" s="347"/>
      <c r="L109" s="348">
        <v>2090</v>
      </c>
      <c r="M109" s="306"/>
      <c r="N109" s="306"/>
      <c r="O109" s="306"/>
      <c r="P109" s="331"/>
      <c r="Q109" s="331"/>
      <c r="R109" s="24"/>
    </row>
    <row r="110" spans="1:220" s="1" customFormat="1" ht="18" customHeight="1" x14ac:dyDescent="0.25">
      <c r="A110" s="341" t="s">
        <v>301</v>
      </c>
      <c r="B110" s="342" t="str">
        <f t="shared" si="4"/>
        <v>SCimago</v>
      </c>
      <c r="C110" s="343"/>
      <c r="D110" s="309" t="s">
        <v>302</v>
      </c>
      <c r="E110" s="342" t="str">
        <f>HYPERLINK(CONCATENATE("http://www.scimagojr.com/journalsearch.php?q=",D110),"SCimago")</f>
        <v>SCimago</v>
      </c>
      <c r="F110" s="343"/>
      <c r="G110" s="345" t="s">
        <v>12</v>
      </c>
      <c r="H110" s="346" t="s">
        <v>13</v>
      </c>
      <c r="I110" s="347" t="s">
        <v>303</v>
      </c>
      <c r="J110" s="309"/>
      <c r="K110" s="347"/>
      <c r="L110" s="348">
        <v>2091</v>
      </c>
      <c r="M110" s="306"/>
      <c r="N110" s="306"/>
      <c r="O110" s="306"/>
      <c r="P110" s="331"/>
      <c r="Q110" s="331"/>
      <c r="R110" s="24"/>
    </row>
    <row r="111" spans="1:220" s="1" customFormat="1" ht="18" customHeight="1" x14ac:dyDescent="0.25">
      <c r="A111" s="341" t="s">
        <v>1276</v>
      </c>
      <c r="B111" s="342" t="str">
        <f t="shared" si="4"/>
        <v>SCimago</v>
      </c>
      <c r="C111" s="343"/>
      <c r="D111" s="309"/>
      <c r="E111" s="342"/>
      <c r="F111" s="343"/>
      <c r="G111" s="345" t="s">
        <v>12</v>
      </c>
      <c r="H111" s="346" t="s">
        <v>13</v>
      </c>
      <c r="I111" s="347" t="s">
        <v>1277</v>
      </c>
      <c r="J111" s="309"/>
      <c r="K111" s="347"/>
      <c r="L111" s="348">
        <v>10017186</v>
      </c>
      <c r="M111" s="306"/>
      <c r="N111" s="306"/>
      <c r="O111" s="306"/>
      <c r="P111" s="331"/>
      <c r="Q111" s="331"/>
      <c r="R111" s="24"/>
    </row>
    <row r="112" spans="1:220" s="1" customFormat="1" ht="18" customHeight="1" x14ac:dyDescent="0.25">
      <c r="A112" s="341" t="s">
        <v>304</v>
      </c>
      <c r="B112" s="342" t="str">
        <f t="shared" si="4"/>
        <v>SCimago</v>
      </c>
      <c r="C112" s="343"/>
      <c r="D112" s="309"/>
      <c r="E112" s="342"/>
      <c r="F112" s="343"/>
      <c r="G112" s="345" t="s">
        <v>12</v>
      </c>
      <c r="H112" s="346" t="s">
        <v>13</v>
      </c>
      <c r="I112" s="347" t="s">
        <v>305</v>
      </c>
      <c r="J112" s="309"/>
      <c r="K112" s="347"/>
      <c r="L112" s="348">
        <v>38567</v>
      </c>
      <c r="M112" s="306"/>
      <c r="N112" s="306"/>
      <c r="O112" s="306"/>
      <c r="P112" s="331"/>
      <c r="Q112" s="331"/>
      <c r="R112" s="24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  <c r="GZ112" s="12"/>
      <c r="HA112" s="12"/>
      <c r="HB112" s="12"/>
      <c r="HC112" s="12"/>
      <c r="HD112" s="12"/>
      <c r="HE112" s="12"/>
      <c r="HF112" s="12"/>
      <c r="HG112" s="12"/>
      <c r="HH112" s="12"/>
      <c r="HI112" s="12"/>
      <c r="HJ112" s="12"/>
      <c r="HK112" s="12"/>
      <c r="HL112" s="12"/>
    </row>
    <row r="113" spans="1:220" s="1" customFormat="1" ht="18" customHeight="1" x14ac:dyDescent="0.25">
      <c r="A113" s="341" t="s">
        <v>1301</v>
      </c>
      <c r="B113" s="342" t="str">
        <f t="shared" si="4"/>
        <v>SCimago</v>
      </c>
      <c r="C113" s="343"/>
      <c r="D113" s="309" t="s">
        <v>1302</v>
      </c>
      <c r="E113" s="342" t="str">
        <f>HYPERLINK(CONCATENATE("http://www.scimagojr.com/journalsearch.php?q=",D113),"SCimago")</f>
        <v>SCimago</v>
      </c>
      <c r="F113" s="343"/>
      <c r="G113" s="345" t="s">
        <v>12</v>
      </c>
      <c r="H113" s="346" t="s">
        <v>13</v>
      </c>
      <c r="I113" s="347" t="s">
        <v>1303</v>
      </c>
      <c r="J113" s="309"/>
      <c r="K113" s="306" t="s">
        <v>1304</v>
      </c>
      <c r="L113" s="348">
        <v>10001042</v>
      </c>
      <c r="M113" s="306"/>
      <c r="N113" s="306"/>
      <c r="O113" s="306"/>
      <c r="P113" s="331"/>
      <c r="Q113" s="331"/>
      <c r="R113" s="24"/>
    </row>
    <row r="114" spans="1:220" s="1" customFormat="1" ht="18" customHeight="1" x14ac:dyDescent="0.25">
      <c r="A114" s="341" t="s">
        <v>1309</v>
      </c>
      <c r="B114" s="342" t="str">
        <f t="shared" si="4"/>
        <v>SCimago</v>
      </c>
      <c r="C114" s="343"/>
      <c r="D114" s="309" t="s">
        <v>1310</v>
      </c>
      <c r="E114" s="342" t="str">
        <f>HYPERLINK(CONCATENATE("http://www.scimagojr.com/journalsearch.php?q=",D114),"SCimago")</f>
        <v>SCimago</v>
      </c>
      <c r="F114" s="343"/>
      <c r="G114" s="345" t="s">
        <v>12</v>
      </c>
      <c r="H114" s="346" t="s">
        <v>13</v>
      </c>
      <c r="I114" s="347" t="s">
        <v>1311</v>
      </c>
      <c r="J114" s="309"/>
      <c r="K114" s="347"/>
      <c r="L114" s="348">
        <v>5085</v>
      </c>
      <c r="M114" s="306"/>
      <c r="N114" s="306"/>
      <c r="O114" s="306"/>
      <c r="P114" s="331"/>
      <c r="Q114" s="331"/>
      <c r="R114" s="24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12"/>
      <c r="GA114" s="12"/>
      <c r="GB114" s="12"/>
      <c r="GC114" s="12"/>
      <c r="GD114" s="12"/>
      <c r="GE114" s="12"/>
      <c r="GF114" s="12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  <c r="GZ114" s="12"/>
      <c r="HA114" s="12"/>
      <c r="HB114" s="12"/>
      <c r="HC114" s="12"/>
      <c r="HD114" s="12"/>
      <c r="HE114" s="12"/>
      <c r="HF114" s="12"/>
      <c r="HG114" s="12"/>
      <c r="HH114" s="12"/>
      <c r="HI114" s="12"/>
      <c r="HJ114" s="12"/>
      <c r="HK114" s="12"/>
      <c r="HL114" s="12"/>
    </row>
    <row r="115" spans="1:220" s="1" customFormat="1" ht="18" customHeight="1" x14ac:dyDescent="0.25">
      <c r="A115" s="306" t="s">
        <v>306</v>
      </c>
      <c r="B115" s="342" t="str">
        <f t="shared" si="4"/>
        <v>SCimago</v>
      </c>
      <c r="C115" s="349"/>
      <c r="D115" s="306" t="s">
        <v>55</v>
      </c>
      <c r="E115" s="342"/>
      <c r="F115" s="349"/>
      <c r="G115" s="345" t="s">
        <v>12</v>
      </c>
      <c r="H115" s="350" t="s">
        <v>13</v>
      </c>
      <c r="I115" s="351" t="s">
        <v>307</v>
      </c>
      <c r="J115" s="306"/>
      <c r="K115" s="306"/>
      <c r="L115" s="306">
        <v>8117</v>
      </c>
      <c r="M115" s="306"/>
      <c r="N115" s="306"/>
      <c r="O115" s="306"/>
      <c r="P115" s="331"/>
      <c r="Q115" s="331"/>
      <c r="R115" s="24"/>
    </row>
    <row r="116" spans="1:220" s="1" customFormat="1" ht="18" customHeight="1" x14ac:dyDescent="0.25">
      <c r="A116" s="341" t="s">
        <v>308</v>
      </c>
      <c r="B116" s="342" t="str">
        <f t="shared" si="4"/>
        <v>SCimago</v>
      </c>
      <c r="C116" s="343"/>
      <c r="D116" s="309"/>
      <c r="E116" s="342"/>
      <c r="F116" s="343"/>
      <c r="G116" s="345" t="s">
        <v>12</v>
      </c>
      <c r="H116" s="346" t="s">
        <v>13</v>
      </c>
      <c r="I116" s="347" t="s">
        <v>309</v>
      </c>
      <c r="J116" s="309"/>
      <c r="K116" s="347"/>
      <c r="L116" s="348">
        <v>5116</v>
      </c>
      <c r="M116" s="306"/>
      <c r="N116" s="306"/>
      <c r="O116" s="306"/>
      <c r="P116" s="331"/>
      <c r="Q116" s="331"/>
      <c r="R116" s="24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  <c r="GZ116" s="12"/>
      <c r="HA116" s="12"/>
      <c r="HB116" s="12"/>
      <c r="HC116" s="12"/>
      <c r="HD116" s="12"/>
      <c r="HE116" s="12"/>
      <c r="HF116" s="12"/>
      <c r="HG116" s="12"/>
      <c r="HH116" s="12"/>
      <c r="HI116" s="12"/>
      <c r="HJ116" s="12"/>
      <c r="HK116" s="12"/>
      <c r="HL116" s="12"/>
    </row>
    <row r="117" spans="1:220" s="1" customFormat="1" ht="18" customHeight="1" x14ac:dyDescent="0.25">
      <c r="A117" s="341" t="s">
        <v>310</v>
      </c>
      <c r="B117" s="342" t="str">
        <f t="shared" si="4"/>
        <v>SCimago</v>
      </c>
      <c r="C117" s="343"/>
      <c r="D117" s="309"/>
      <c r="E117" s="342"/>
      <c r="F117" s="343"/>
      <c r="G117" s="345" t="s">
        <v>12</v>
      </c>
      <c r="H117" s="346" t="s">
        <v>13</v>
      </c>
      <c r="I117" s="347" t="s">
        <v>311</v>
      </c>
      <c r="J117" s="309"/>
      <c r="K117" s="347"/>
      <c r="L117" s="348">
        <v>5117</v>
      </c>
      <c r="M117" s="306"/>
      <c r="N117" s="306"/>
      <c r="O117" s="306"/>
      <c r="P117" s="331"/>
      <c r="Q117" s="331"/>
      <c r="R117" s="24"/>
    </row>
    <row r="118" spans="1:220" s="1" customFormat="1" ht="18" customHeight="1" x14ac:dyDescent="0.25">
      <c r="A118" s="341" t="s">
        <v>312</v>
      </c>
      <c r="B118" s="342" t="str">
        <f t="shared" si="4"/>
        <v>SCimago</v>
      </c>
      <c r="C118" s="343"/>
      <c r="D118" s="309" t="s">
        <v>313</v>
      </c>
      <c r="E118" s="342" t="str">
        <f>HYPERLINK(CONCATENATE("http://www.scimagojr.com/journalsearch.php?q=",D118),"SCimago")</f>
        <v>SCimago</v>
      </c>
      <c r="F118" s="343"/>
      <c r="G118" s="345" t="s">
        <v>12</v>
      </c>
      <c r="H118" s="346" t="s">
        <v>13</v>
      </c>
      <c r="I118" s="347" t="s">
        <v>314</v>
      </c>
      <c r="J118" s="309"/>
      <c r="K118" s="347"/>
      <c r="L118" s="348">
        <v>5118</v>
      </c>
      <c r="M118" s="306"/>
      <c r="N118" s="306"/>
      <c r="O118" s="306"/>
      <c r="P118" s="331"/>
      <c r="Q118" s="331"/>
      <c r="R118" s="24"/>
    </row>
    <row r="119" spans="1:220" s="1" customFormat="1" ht="18" customHeight="1" x14ac:dyDescent="0.25">
      <c r="A119" s="341" t="s">
        <v>315</v>
      </c>
      <c r="B119" s="342" t="str">
        <f t="shared" si="4"/>
        <v>SCimago</v>
      </c>
      <c r="C119" s="343"/>
      <c r="D119" s="309" t="s">
        <v>12917</v>
      </c>
      <c r="E119" s="342" t="str">
        <f>HYPERLINK(CONCATENATE("http://www.scimagojr.com/journalsearch.php?q=",D119),"SCimago")</f>
        <v>SCimago</v>
      </c>
      <c r="F119" s="343"/>
      <c r="G119" s="345" t="s">
        <v>12</v>
      </c>
      <c r="H119" s="346" t="s">
        <v>13</v>
      </c>
      <c r="I119" s="347" t="s">
        <v>316</v>
      </c>
      <c r="J119" s="309" t="s">
        <v>317</v>
      </c>
      <c r="K119" s="347"/>
      <c r="L119" s="348">
        <v>5123</v>
      </c>
      <c r="M119" s="306"/>
      <c r="N119" s="306"/>
      <c r="O119" s="306"/>
      <c r="P119" s="331"/>
      <c r="Q119" s="331"/>
      <c r="R119" s="24"/>
    </row>
    <row r="120" spans="1:220" s="1" customFormat="1" ht="18" customHeight="1" x14ac:dyDescent="0.25">
      <c r="A120" s="341" t="s">
        <v>318</v>
      </c>
      <c r="B120" s="342" t="str">
        <f t="shared" si="4"/>
        <v>SCimago</v>
      </c>
      <c r="C120" s="343"/>
      <c r="D120" s="309" t="s">
        <v>319</v>
      </c>
      <c r="E120" s="342" t="str">
        <f>HYPERLINK(CONCATENATE("http://www.scimagojr.com/journalsearch.php?q=",D120),"SCimago")</f>
        <v>SCimago</v>
      </c>
      <c r="F120" s="343"/>
      <c r="G120" s="345" t="s">
        <v>12</v>
      </c>
      <c r="H120" s="346" t="s">
        <v>13</v>
      </c>
      <c r="I120" s="347" t="s">
        <v>320</v>
      </c>
      <c r="J120" s="309"/>
      <c r="K120" s="347"/>
      <c r="L120" s="348">
        <v>5146</v>
      </c>
      <c r="M120" s="306"/>
      <c r="N120" s="306"/>
      <c r="O120" s="306"/>
      <c r="P120" s="331"/>
      <c r="Q120" s="331"/>
      <c r="R120" s="24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  <c r="GZ120" s="12"/>
      <c r="HA120" s="12"/>
      <c r="HB120" s="12"/>
      <c r="HC120" s="12"/>
      <c r="HD120" s="12"/>
      <c r="HE120" s="12"/>
      <c r="HF120" s="12"/>
      <c r="HG120" s="12"/>
      <c r="HH120" s="12"/>
      <c r="HI120" s="12"/>
      <c r="HJ120" s="12"/>
      <c r="HK120" s="12"/>
      <c r="HL120" s="12"/>
    </row>
    <row r="121" spans="1:220" s="1" customFormat="1" ht="18" customHeight="1" x14ac:dyDescent="0.25">
      <c r="A121" s="341" t="s">
        <v>321</v>
      </c>
      <c r="B121" s="342" t="str">
        <f t="shared" si="4"/>
        <v>SCimago</v>
      </c>
      <c r="C121" s="343"/>
      <c r="D121" s="309"/>
      <c r="E121" s="342"/>
      <c r="F121" s="343"/>
      <c r="G121" s="345" t="s">
        <v>12</v>
      </c>
      <c r="H121" s="346" t="s">
        <v>13</v>
      </c>
      <c r="I121" s="347" t="s">
        <v>322</v>
      </c>
      <c r="J121" s="309"/>
      <c r="K121" s="347"/>
      <c r="L121" s="348">
        <v>5147</v>
      </c>
      <c r="M121" s="306"/>
      <c r="N121" s="306"/>
      <c r="O121" s="306"/>
      <c r="P121" s="331"/>
      <c r="Q121" s="331"/>
      <c r="R121" s="24"/>
    </row>
    <row r="122" spans="1:220" s="1" customFormat="1" ht="18" customHeight="1" x14ac:dyDescent="0.25">
      <c r="A122" s="341" t="s">
        <v>323</v>
      </c>
      <c r="B122" s="342" t="str">
        <f t="shared" si="4"/>
        <v>SCimago</v>
      </c>
      <c r="C122" s="343"/>
      <c r="D122" s="309" t="s">
        <v>324</v>
      </c>
      <c r="E122" s="342" t="str">
        <f>HYPERLINK(CONCATENATE("http://www.scimagojr.com/journalsearch.php?q=",D122),"SCimago")</f>
        <v>SCimago</v>
      </c>
      <c r="F122" s="343"/>
      <c r="G122" s="345" t="s">
        <v>12</v>
      </c>
      <c r="H122" s="346" t="s">
        <v>13</v>
      </c>
      <c r="I122" s="347" t="s">
        <v>325</v>
      </c>
      <c r="J122" s="309"/>
      <c r="K122" s="347"/>
      <c r="L122" s="348">
        <v>5148</v>
      </c>
      <c r="M122" s="306"/>
      <c r="N122" s="306"/>
      <c r="O122" s="306"/>
      <c r="P122" s="331"/>
      <c r="Q122" s="331"/>
      <c r="R122" s="24"/>
    </row>
    <row r="123" spans="1:220" s="1" customFormat="1" ht="18" customHeight="1" x14ac:dyDescent="0.25">
      <c r="A123" s="341" t="s">
        <v>326</v>
      </c>
      <c r="B123" s="342" t="str">
        <f t="shared" si="4"/>
        <v>SCimago</v>
      </c>
      <c r="C123" s="343"/>
      <c r="D123" s="309"/>
      <c r="E123" s="342"/>
      <c r="F123" s="343"/>
      <c r="G123" s="345" t="s">
        <v>12</v>
      </c>
      <c r="H123" s="346" t="s">
        <v>13</v>
      </c>
      <c r="I123" s="347" t="s">
        <v>327</v>
      </c>
      <c r="J123" s="309"/>
      <c r="K123" s="347" t="s">
        <v>12918</v>
      </c>
      <c r="L123" s="348">
        <v>5156</v>
      </c>
      <c r="M123" s="306"/>
      <c r="N123" s="306"/>
      <c r="O123" s="306"/>
      <c r="P123" s="331"/>
      <c r="Q123" s="331"/>
      <c r="R123" s="24"/>
    </row>
    <row r="124" spans="1:220" s="1" customFormat="1" ht="18" customHeight="1" x14ac:dyDescent="0.25">
      <c r="A124" s="341" t="s">
        <v>328</v>
      </c>
      <c r="B124" s="342" t="str">
        <f t="shared" si="4"/>
        <v>SCimago</v>
      </c>
      <c r="C124" s="343"/>
      <c r="D124" s="309" t="s">
        <v>329</v>
      </c>
      <c r="E124" s="342" t="str">
        <f>HYPERLINK(CONCATENATE("http://www.scimagojr.com/journalsearch.php?q=",D124),"SCimago")</f>
        <v>SCimago</v>
      </c>
      <c r="F124" s="343"/>
      <c r="G124" s="345" t="s">
        <v>12</v>
      </c>
      <c r="H124" s="346" t="s">
        <v>13</v>
      </c>
      <c r="I124" s="347" t="s">
        <v>330</v>
      </c>
      <c r="J124" s="309"/>
      <c r="K124" s="347"/>
      <c r="L124" s="348">
        <v>38665</v>
      </c>
      <c r="M124" s="306"/>
      <c r="N124" s="306"/>
      <c r="O124" s="306"/>
      <c r="P124" s="331"/>
      <c r="Q124" s="331"/>
      <c r="R124" s="24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  <c r="HG124" s="12"/>
      <c r="HH124" s="12"/>
      <c r="HI124" s="12"/>
      <c r="HJ124" s="12"/>
      <c r="HK124" s="12"/>
      <c r="HL124" s="12"/>
    </row>
    <row r="125" spans="1:220" s="1" customFormat="1" ht="18" customHeight="1" x14ac:dyDescent="0.25">
      <c r="A125" s="341" t="s">
        <v>331</v>
      </c>
      <c r="B125" s="342" t="str">
        <f t="shared" ref="B125:B188" si="7">HYPERLINK(CONCATENATE("http://www.scimagojr.com/journalsearch.php?q=",A125),"SCimago")</f>
        <v>SCimago</v>
      </c>
      <c r="C125" s="343"/>
      <c r="D125" s="309" t="s">
        <v>332</v>
      </c>
      <c r="E125" s="342" t="str">
        <f>HYPERLINK(CONCATENATE("http://www.scimagojr.com/journalsearch.php?q=",D125),"SCimago")</f>
        <v>SCimago</v>
      </c>
      <c r="F125" s="343"/>
      <c r="G125" s="345" t="s">
        <v>12</v>
      </c>
      <c r="H125" s="346" t="s">
        <v>13</v>
      </c>
      <c r="I125" s="347" t="s">
        <v>334</v>
      </c>
      <c r="J125" s="309" t="s">
        <v>12919</v>
      </c>
      <c r="K125" s="347" t="s">
        <v>333</v>
      </c>
      <c r="L125" s="348">
        <v>5163</v>
      </c>
      <c r="M125" s="306"/>
      <c r="N125" s="306"/>
      <c r="O125" s="306"/>
      <c r="P125" s="331"/>
      <c r="Q125" s="331"/>
      <c r="R125" s="24"/>
    </row>
    <row r="126" spans="1:220" s="1" customFormat="1" ht="18" customHeight="1" x14ac:dyDescent="0.25">
      <c r="A126" s="341" t="s">
        <v>335</v>
      </c>
      <c r="B126" s="342" t="str">
        <f t="shared" si="7"/>
        <v>SCimago</v>
      </c>
      <c r="C126" s="343"/>
      <c r="D126" s="309" t="s">
        <v>336</v>
      </c>
      <c r="E126" s="342" t="str">
        <f>HYPERLINK(CONCATENATE("http://www.scimagojr.com/journalsearch.php?q=",D126),"SCimago")</f>
        <v>SCimago</v>
      </c>
      <c r="F126" s="343"/>
      <c r="G126" s="345" t="s">
        <v>12</v>
      </c>
      <c r="H126" s="346" t="s">
        <v>13</v>
      </c>
      <c r="I126" s="347" t="s">
        <v>337</v>
      </c>
      <c r="J126" s="309"/>
      <c r="K126" s="347"/>
      <c r="L126" s="348">
        <v>5164</v>
      </c>
      <c r="M126" s="306"/>
      <c r="N126" s="306"/>
      <c r="O126" s="306"/>
      <c r="P126" s="331"/>
      <c r="Q126" s="331"/>
      <c r="R126" s="24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12"/>
      <c r="GA126" s="12"/>
      <c r="GB126" s="12"/>
      <c r="GC126" s="12"/>
      <c r="GD126" s="12"/>
      <c r="GE126" s="12"/>
      <c r="GF126" s="12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  <c r="GZ126" s="12"/>
      <c r="HA126" s="12"/>
      <c r="HB126" s="12"/>
      <c r="HC126" s="12"/>
      <c r="HD126" s="12"/>
      <c r="HE126" s="12"/>
      <c r="HF126" s="12"/>
      <c r="HG126" s="12"/>
      <c r="HH126" s="12"/>
      <c r="HI126" s="12"/>
      <c r="HJ126" s="12"/>
      <c r="HK126" s="12"/>
      <c r="HL126" s="12"/>
    </row>
    <row r="127" spans="1:220" s="1" customFormat="1" ht="18" customHeight="1" x14ac:dyDescent="0.25">
      <c r="A127" s="341" t="s">
        <v>338</v>
      </c>
      <c r="B127" s="342" t="str">
        <f t="shared" si="7"/>
        <v>SCimago</v>
      </c>
      <c r="C127" s="343"/>
      <c r="D127" s="309" t="s">
        <v>12920</v>
      </c>
      <c r="E127" s="342" t="str">
        <f>HYPERLINK(CONCATENATE("http://www.scimagojr.com/journalsearch.php?q=",D127),"SCimago")</f>
        <v>SCimago</v>
      </c>
      <c r="F127" s="343"/>
      <c r="G127" s="345" t="s">
        <v>12</v>
      </c>
      <c r="H127" s="346" t="s">
        <v>13</v>
      </c>
      <c r="I127" s="347" t="s">
        <v>339</v>
      </c>
      <c r="J127" s="309"/>
      <c r="K127" s="347"/>
      <c r="L127" s="348">
        <v>5165</v>
      </c>
      <c r="M127" s="306"/>
      <c r="N127" s="306"/>
      <c r="O127" s="306"/>
      <c r="P127" s="331"/>
      <c r="Q127" s="331"/>
      <c r="R127" s="24"/>
    </row>
    <row r="128" spans="1:220" s="1" customFormat="1" ht="18" customHeight="1" x14ac:dyDescent="0.25">
      <c r="A128" s="341" t="s">
        <v>340</v>
      </c>
      <c r="B128" s="342" t="str">
        <f t="shared" si="7"/>
        <v>SCimago</v>
      </c>
      <c r="C128" s="343"/>
      <c r="D128" s="309"/>
      <c r="E128" s="342"/>
      <c r="F128" s="343"/>
      <c r="G128" s="345" t="s">
        <v>12</v>
      </c>
      <c r="H128" s="346" t="s">
        <v>13</v>
      </c>
      <c r="I128" s="347" t="s">
        <v>341</v>
      </c>
      <c r="J128" s="309"/>
      <c r="K128" s="347"/>
      <c r="L128" s="348">
        <v>5166</v>
      </c>
      <c r="M128" s="306"/>
      <c r="N128" s="306"/>
      <c r="O128" s="306"/>
      <c r="P128" s="331"/>
      <c r="Q128" s="331"/>
      <c r="R128" s="24"/>
    </row>
    <row r="129" spans="1:220" s="1" customFormat="1" ht="18" customHeight="1" x14ac:dyDescent="0.25">
      <c r="A129" s="341" t="s">
        <v>1411</v>
      </c>
      <c r="B129" s="342" t="str">
        <f t="shared" si="7"/>
        <v>SCimago</v>
      </c>
      <c r="C129" s="343"/>
      <c r="D129" s="309"/>
      <c r="E129" s="342"/>
      <c r="F129" s="343"/>
      <c r="G129" s="345" t="s">
        <v>12</v>
      </c>
      <c r="H129" s="346" t="s">
        <v>13</v>
      </c>
      <c r="I129" s="347" t="s">
        <v>1412</v>
      </c>
      <c r="J129" s="309"/>
      <c r="K129" s="347"/>
      <c r="L129" s="348">
        <v>10001236</v>
      </c>
      <c r="M129" s="306"/>
      <c r="N129" s="306"/>
      <c r="O129" s="306"/>
      <c r="P129" s="331"/>
      <c r="Q129" s="331"/>
      <c r="R129" s="24"/>
    </row>
    <row r="130" spans="1:220" s="1" customFormat="1" ht="18" customHeight="1" x14ac:dyDescent="0.25">
      <c r="A130" s="341" t="s">
        <v>342</v>
      </c>
      <c r="B130" s="342" t="str">
        <f t="shared" si="7"/>
        <v>SCimago</v>
      </c>
      <c r="C130" s="343"/>
      <c r="D130" s="347" t="s">
        <v>4990</v>
      </c>
      <c r="E130" s="342" t="str">
        <f>HYPERLINK(CONCATENATE("http://www.scimagojr.com/journalsearch.php?q=",D130),"SCimago")</f>
        <v>SCimago</v>
      </c>
      <c r="F130" s="343"/>
      <c r="G130" s="352" t="s">
        <v>12</v>
      </c>
      <c r="H130" s="352" t="s">
        <v>13</v>
      </c>
      <c r="I130" s="306" t="s">
        <v>343</v>
      </c>
      <c r="J130" s="309" t="s">
        <v>344</v>
      </c>
      <c r="K130" s="306"/>
      <c r="L130" s="348">
        <v>5175</v>
      </c>
      <c r="M130" s="306"/>
      <c r="N130" s="306"/>
      <c r="O130" s="306"/>
      <c r="P130" s="331"/>
      <c r="Q130" s="331"/>
      <c r="R130" s="24"/>
    </row>
    <row r="131" spans="1:220" s="1" customFormat="1" ht="18" customHeight="1" x14ac:dyDescent="0.25">
      <c r="A131" s="341" t="s">
        <v>345</v>
      </c>
      <c r="B131" s="342" t="str">
        <f t="shared" si="7"/>
        <v>SCimago</v>
      </c>
      <c r="C131" s="343"/>
      <c r="D131" s="309" t="s">
        <v>346</v>
      </c>
      <c r="E131" s="342" t="str">
        <f>HYPERLINK(CONCATENATE("http://www.scimagojr.com/journalsearch.php?q=",D131),"SCimago")</f>
        <v>SCimago</v>
      </c>
      <c r="F131" s="343"/>
      <c r="G131" s="345" t="s">
        <v>12</v>
      </c>
      <c r="H131" s="346" t="s">
        <v>13</v>
      </c>
      <c r="I131" s="347" t="s">
        <v>347</v>
      </c>
      <c r="J131" s="309"/>
      <c r="K131" s="347"/>
      <c r="L131" s="348">
        <v>5180</v>
      </c>
      <c r="M131" s="306"/>
      <c r="N131" s="306"/>
      <c r="O131" s="306"/>
      <c r="P131" s="331"/>
      <c r="Q131" s="331"/>
      <c r="R131" s="24"/>
    </row>
    <row r="132" spans="1:220" s="1" customFormat="1" ht="18" customHeight="1" x14ac:dyDescent="0.25">
      <c r="A132" s="306" t="s">
        <v>349</v>
      </c>
      <c r="B132" s="342" t="str">
        <f t="shared" si="7"/>
        <v>SCimago</v>
      </c>
      <c r="C132" s="349"/>
      <c r="D132" s="306" t="s">
        <v>348</v>
      </c>
      <c r="E132" s="342" t="str">
        <f>HYPERLINK(CONCATENATE("http://www.scimagojr.com/journalsearch.php?q=",D132),"SCimago")</f>
        <v>SCimago</v>
      </c>
      <c r="F132" s="349"/>
      <c r="G132" s="345" t="s">
        <v>12</v>
      </c>
      <c r="H132" s="350" t="s">
        <v>13</v>
      </c>
      <c r="I132" s="351" t="s">
        <v>350</v>
      </c>
      <c r="J132" s="306"/>
      <c r="K132" s="306"/>
      <c r="L132" s="306">
        <v>23903</v>
      </c>
      <c r="M132" s="306"/>
      <c r="N132" s="306"/>
      <c r="O132" s="306"/>
      <c r="P132" s="331"/>
      <c r="Q132" s="331"/>
      <c r="R132" s="24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  <c r="GZ132" s="12"/>
      <c r="HA132" s="12"/>
      <c r="HB132" s="12"/>
      <c r="HC132" s="12"/>
      <c r="HD132" s="12"/>
      <c r="HE132" s="12"/>
      <c r="HF132" s="12"/>
      <c r="HG132" s="12"/>
      <c r="HH132" s="12"/>
      <c r="HI132" s="12"/>
      <c r="HJ132" s="12"/>
      <c r="HK132" s="12"/>
      <c r="HL132" s="12"/>
    </row>
    <row r="133" spans="1:220" s="1" customFormat="1" ht="18" customHeight="1" x14ac:dyDescent="0.25">
      <c r="A133" s="306" t="s">
        <v>351</v>
      </c>
      <c r="B133" s="342" t="str">
        <f t="shared" si="7"/>
        <v>SCimago</v>
      </c>
      <c r="C133" s="349"/>
      <c r="D133" s="306" t="s">
        <v>12921</v>
      </c>
      <c r="E133" s="342" t="str">
        <f>HYPERLINK(CONCATENATE("http://www.scimagojr.com/journalsearch.php?q=",D133),"SCimago")</f>
        <v>SCimago</v>
      </c>
      <c r="F133" s="349"/>
      <c r="G133" s="345" t="s">
        <v>12</v>
      </c>
      <c r="H133" s="352" t="s">
        <v>13</v>
      </c>
      <c r="I133" s="306" t="s">
        <v>352</v>
      </c>
      <c r="J133" s="306"/>
      <c r="K133" s="306"/>
      <c r="L133" s="306">
        <v>5183</v>
      </c>
      <c r="M133" s="306"/>
      <c r="N133" s="306"/>
      <c r="O133" s="306"/>
      <c r="P133" s="331"/>
      <c r="Q133" s="331"/>
      <c r="R133" s="24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12"/>
      <c r="HA133" s="12"/>
      <c r="HB133" s="12"/>
      <c r="HC133" s="12"/>
      <c r="HD133" s="12"/>
      <c r="HE133" s="12"/>
      <c r="HF133" s="12"/>
      <c r="HG133" s="12"/>
      <c r="HH133" s="12"/>
      <c r="HI133" s="12"/>
      <c r="HJ133" s="12"/>
      <c r="HK133" s="12"/>
      <c r="HL133" s="12"/>
    </row>
    <row r="134" spans="1:220" s="1" customFormat="1" ht="18" customHeight="1" x14ac:dyDescent="0.25">
      <c r="A134" s="306" t="s">
        <v>353</v>
      </c>
      <c r="B134" s="342" t="str">
        <f t="shared" si="7"/>
        <v>SCimago</v>
      </c>
      <c r="C134" s="349"/>
      <c r="D134" s="306" t="s">
        <v>55</v>
      </c>
      <c r="E134" s="342"/>
      <c r="F134" s="349"/>
      <c r="G134" s="345" t="s">
        <v>12</v>
      </c>
      <c r="H134" s="352" t="s">
        <v>13</v>
      </c>
      <c r="I134" s="306" t="s">
        <v>354</v>
      </c>
      <c r="J134" s="306"/>
      <c r="K134" s="306"/>
      <c r="L134" s="306">
        <v>2403</v>
      </c>
      <c r="M134" s="306"/>
      <c r="N134" s="306"/>
      <c r="O134" s="306"/>
      <c r="P134" s="331"/>
      <c r="Q134" s="331"/>
      <c r="R134" s="24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</row>
    <row r="135" spans="1:220" s="1" customFormat="1" ht="18" customHeight="1" x14ac:dyDescent="0.25">
      <c r="A135" s="341" t="s">
        <v>355</v>
      </c>
      <c r="B135" s="342" t="str">
        <f t="shared" si="7"/>
        <v>SCimago</v>
      </c>
      <c r="C135" s="343"/>
      <c r="D135" s="309" t="s">
        <v>356</v>
      </c>
      <c r="E135" s="342" t="str">
        <f>HYPERLINK(CONCATENATE("http://www.scimagojr.com/journalsearch.php?q=",D135),"SCimago")</f>
        <v>SCimago</v>
      </c>
      <c r="F135" s="343"/>
      <c r="G135" s="345" t="s">
        <v>12</v>
      </c>
      <c r="H135" s="346" t="s">
        <v>13</v>
      </c>
      <c r="I135" s="347" t="s">
        <v>357</v>
      </c>
      <c r="J135" s="309"/>
      <c r="K135" s="347"/>
      <c r="L135" s="348">
        <v>10001051</v>
      </c>
      <c r="M135" s="306"/>
      <c r="N135" s="306"/>
      <c r="O135" s="306"/>
      <c r="P135" s="331"/>
      <c r="Q135" s="331"/>
      <c r="R135" s="24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2"/>
      <c r="GE135" s="12"/>
      <c r="GF135" s="12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  <c r="GZ135" s="12"/>
      <c r="HA135" s="12"/>
      <c r="HB135" s="12"/>
      <c r="HC135" s="12"/>
      <c r="HD135" s="12"/>
      <c r="HE135" s="12"/>
      <c r="HF135" s="12"/>
      <c r="HG135" s="12"/>
      <c r="HH135" s="12"/>
      <c r="HI135" s="12"/>
      <c r="HJ135" s="12"/>
      <c r="HK135" s="12"/>
      <c r="HL135" s="12"/>
    </row>
    <row r="136" spans="1:220" s="1" customFormat="1" ht="18" customHeight="1" x14ac:dyDescent="0.25">
      <c r="A136" s="341" t="s">
        <v>358</v>
      </c>
      <c r="B136" s="342" t="str">
        <f t="shared" si="7"/>
        <v>SCimago</v>
      </c>
      <c r="C136" s="343"/>
      <c r="D136" s="309" t="s">
        <v>6751</v>
      </c>
      <c r="E136" s="342" t="str">
        <f>HYPERLINK(CONCATENATE("http://www.scimagojr.com/journalsearch.php?q=",D136),"SCimago")</f>
        <v>SCimago</v>
      </c>
      <c r="F136" s="343"/>
      <c r="G136" s="345" t="s">
        <v>12</v>
      </c>
      <c r="H136" s="346" t="s">
        <v>13</v>
      </c>
      <c r="I136" s="347" t="s">
        <v>359</v>
      </c>
      <c r="J136" s="309"/>
      <c r="K136" s="347"/>
      <c r="L136" s="348">
        <v>5186</v>
      </c>
      <c r="M136" s="306"/>
      <c r="N136" s="306"/>
      <c r="O136" s="306"/>
      <c r="P136" s="331"/>
      <c r="Q136" s="331"/>
      <c r="R136" s="24"/>
    </row>
    <row r="137" spans="1:220" s="1" customFormat="1" ht="18" customHeight="1" x14ac:dyDescent="0.25">
      <c r="A137" s="341" t="s">
        <v>360</v>
      </c>
      <c r="B137" s="342" t="str">
        <f t="shared" si="7"/>
        <v>SCimago</v>
      </c>
      <c r="C137" s="343"/>
      <c r="D137" s="309"/>
      <c r="E137" s="342"/>
      <c r="F137" s="343"/>
      <c r="G137" s="345" t="s">
        <v>12</v>
      </c>
      <c r="H137" s="346" t="s">
        <v>13</v>
      </c>
      <c r="I137" s="347" t="s">
        <v>361</v>
      </c>
      <c r="J137" s="309"/>
      <c r="K137" s="347"/>
      <c r="L137" s="348">
        <v>10001426</v>
      </c>
      <c r="M137" s="306"/>
      <c r="N137" s="306"/>
      <c r="O137" s="306"/>
      <c r="P137" s="331"/>
      <c r="Q137" s="331"/>
      <c r="R137" s="24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  <c r="HG137" s="12"/>
      <c r="HH137" s="12"/>
      <c r="HI137" s="12"/>
      <c r="HJ137" s="12"/>
      <c r="HK137" s="12"/>
      <c r="HL137" s="12"/>
    </row>
    <row r="138" spans="1:220" s="1" customFormat="1" ht="18" customHeight="1" x14ac:dyDescent="0.25">
      <c r="A138" s="341" t="s">
        <v>362</v>
      </c>
      <c r="B138" s="342" t="str">
        <f t="shared" si="7"/>
        <v>SCimago</v>
      </c>
      <c r="C138" s="343"/>
      <c r="D138" s="309" t="s">
        <v>12922</v>
      </c>
      <c r="E138" s="342" t="str">
        <f>HYPERLINK(CONCATENATE("http://www.scimagojr.com/journalsearch.php?q=",D138),"SCimago")</f>
        <v>SCimago</v>
      </c>
      <c r="F138" s="343"/>
      <c r="G138" s="345" t="s">
        <v>12</v>
      </c>
      <c r="H138" s="346" t="s">
        <v>13</v>
      </c>
      <c r="I138" s="347" t="s">
        <v>363</v>
      </c>
      <c r="J138" s="309"/>
      <c r="K138" s="347"/>
      <c r="L138" s="348">
        <v>5200</v>
      </c>
      <c r="M138" s="306"/>
      <c r="N138" s="306"/>
      <c r="O138" s="306"/>
      <c r="P138" s="331"/>
      <c r="Q138" s="331"/>
      <c r="R138" s="24"/>
    </row>
    <row r="139" spans="1:220" s="1" customFormat="1" ht="18" customHeight="1" x14ac:dyDescent="0.25">
      <c r="A139" s="341" t="s">
        <v>364</v>
      </c>
      <c r="B139" s="342" t="str">
        <f t="shared" si="7"/>
        <v>SCimago</v>
      </c>
      <c r="C139" s="343"/>
      <c r="D139" s="309" t="s">
        <v>365</v>
      </c>
      <c r="E139" s="342" t="str">
        <f>HYPERLINK(CONCATENATE("http://www.scimagojr.com/journalsearch.php?q=",D139),"SCimago")</f>
        <v>SCimago</v>
      </c>
      <c r="F139" s="343"/>
      <c r="G139" s="345" t="s">
        <v>12</v>
      </c>
      <c r="H139" s="346" t="s">
        <v>13</v>
      </c>
      <c r="I139" s="347" t="s">
        <v>366</v>
      </c>
      <c r="J139" s="309"/>
      <c r="K139" s="347"/>
      <c r="L139" s="348">
        <v>5201</v>
      </c>
      <c r="M139" s="306"/>
      <c r="N139" s="306"/>
      <c r="O139" s="306"/>
      <c r="P139" s="331"/>
      <c r="Q139" s="331"/>
      <c r="R139" s="24"/>
    </row>
    <row r="140" spans="1:220" s="1" customFormat="1" ht="18" customHeight="1" x14ac:dyDescent="0.25">
      <c r="A140" s="341" t="s">
        <v>367</v>
      </c>
      <c r="B140" s="342" t="str">
        <f t="shared" si="7"/>
        <v>SCimago</v>
      </c>
      <c r="C140" s="343"/>
      <c r="D140" s="309"/>
      <c r="E140" s="342"/>
      <c r="F140" s="343"/>
      <c r="G140" s="345" t="s">
        <v>12</v>
      </c>
      <c r="H140" s="346" t="s">
        <v>13</v>
      </c>
      <c r="I140" s="347" t="s">
        <v>368</v>
      </c>
      <c r="J140" s="309"/>
      <c r="K140" s="347"/>
      <c r="L140" s="348">
        <v>2431</v>
      </c>
      <c r="M140" s="306"/>
      <c r="N140" s="306"/>
      <c r="O140" s="306"/>
      <c r="P140" s="331"/>
      <c r="Q140" s="331"/>
      <c r="R140" s="24"/>
    </row>
    <row r="141" spans="1:220" s="1" customFormat="1" ht="18" customHeight="1" x14ac:dyDescent="0.25">
      <c r="A141" s="341" t="s">
        <v>369</v>
      </c>
      <c r="B141" s="342" t="str">
        <f t="shared" si="7"/>
        <v>SCimago</v>
      </c>
      <c r="C141" s="343"/>
      <c r="D141" s="309"/>
      <c r="E141" s="342"/>
      <c r="F141" s="343"/>
      <c r="G141" s="345" t="s">
        <v>12</v>
      </c>
      <c r="H141" s="346" t="s">
        <v>13</v>
      </c>
      <c r="I141" s="347" t="s">
        <v>370</v>
      </c>
      <c r="J141" s="309"/>
      <c r="K141" s="347" t="s">
        <v>12923</v>
      </c>
      <c r="L141" s="348">
        <v>5208</v>
      </c>
      <c r="M141" s="306"/>
      <c r="N141" s="306"/>
      <c r="O141" s="306"/>
      <c r="P141" s="331"/>
      <c r="Q141" s="331"/>
      <c r="R141" s="24"/>
    </row>
    <row r="142" spans="1:220" s="1" customFormat="1" ht="18" customHeight="1" x14ac:dyDescent="0.25">
      <c r="A142" s="341" t="s">
        <v>371</v>
      </c>
      <c r="B142" s="342" t="str">
        <f t="shared" si="7"/>
        <v>SCimago</v>
      </c>
      <c r="C142" s="343"/>
      <c r="D142" s="309"/>
      <c r="E142" s="342"/>
      <c r="F142" s="343"/>
      <c r="G142" s="345" t="s">
        <v>12</v>
      </c>
      <c r="H142" s="346" t="s">
        <v>13</v>
      </c>
      <c r="I142" s="347" t="s">
        <v>372</v>
      </c>
      <c r="J142" s="309"/>
      <c r="K142" s="347"/>
      <c r="L142" s="348">
        <v>5209</v>
      </c>
      <c r="M142" s="306"/>
      <c r="N142" s="306"/>
      <c r="O142" s="306"/>
      <c r="P142" s="331"/>
      <c r="Q142" s="331"/>
      <c r="R142" s="24"/>
    </row>
    <row r="143" spans="1:220" s="1" customFormat="1" ht="18" customHeight="1" x14ac:dyDescent="0.25">
      <c r="A143" s="341" t="s">
        <v>373</v>
      </c>
      <c r="B143" s="342" t="str">
        <f t="shared" si="7"/>
        <v>SCimago</v>
      </c>
      <c r="C143" s="343"/>
      <c r="D143" s="309" t="s">
        <v>374</v>
      </c>
      <c r="E143" s="342" t="str">
        <f>HYPERLINK(CONCATENATE("http://www.scimagojr.com/journalsearch.php?q=",D143),"SCimago")</f>
        <v>SCimago</v>
      </c>
      <c r="F143" s="343"/>
      <c r="G143" s="345" t="s">
        <v>12</v>
      </c>
      <c r="H143" s="346" t="s">
        <v>13</v>
      </c>
      <c r="I143" s="347" t="s">
        <v>375</v>
      </c>
      <c r="J143" s="309" t="s">
        <v>376</v>
      </c>
      <c r="K143" s="306" t="s">
        <v>377</v>
      </c>
      <c r="L143" s="348">
        <v>10001427</v>
      </c>
      <c r="M143" s="306"/>
      <c r="N143" s="306"/>
      <c r="O143" s="306"/>
      <c r="P143" s="331"/>
      <c r="Q143" s="331"/>
      <c r="R143" s="24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  <c r="GZ143" s="12"/>
      <c r="HA143" s="12"/>
      <c r="HB143" s="12"/>
      <c r="HC143" s="12"/>
      <c r="HD143" s="12"/>
      <c r="HE143" s="12"/>
      <c r="HF143" s="12"/>
      <c r="HG143" s="12"/>
      <c r="HH143" s="12"/>
      <c r="HI143" s="12"/>
      <c r="HJ143" s="12"/>
      <c r="HK143" s="12"/>
      <c r="HL143" s="12"/>
    </row>
    <row r="144" spans="1:220" s="1" customFormat="1" ht="18" customHeight="1" x14ac:dyDescent="0.25">
      <c r="A144" s="341" t="s">
        <v>378</v>
      </c>
      <c r="B144" s="342" t="str">
        <f t="shared" si="7"/>
        <v>SCimago</v>
      </c>
      <c r="C144" s="343"/>
      <c r="D144" s="309" t="s">
        <v>379</v>
      </c>
      <c r="E144" s="342" t="str">
        <f>HYPERLINK(CONCATENATE("http://www.scimagojr.com/journalsearch.php?q=",D144),"SCimago")</f>
        <v>SCimago</v>
      </c>
      <c r="F144" s="343"/>
      <c r="G144" s="345" t="s">
        <v>12</v>
      </c>
      <c r="H144" s="346" t="s">
        <v>13</v>
      </c>
      <c r="I144" s="347" t="s">
        <v>380</v>
      </c>
      <c r="J144" s="309"/>
      <c r="K144" s="347"/>
      <c r="L144" s="348">
        <v>38734</v>
      </c>
      <c r="M144" s="306"/>
      <c r="N144" s="306"/>
      <c r="O144" s="306"/>
      <c r="P144" s="331"/>
      <c r="Q144" s="331"/>
      <c r="R144" s="24"/>
    </row>
    <row r="145" spans="1:220" s="1" customFormat="1" ht="18" customHeight="1" x14ac:dyDescent="0.25">
      <c r="A145" s="341" t="s">
        <v>381</v>
      </c>
      <c r="B145" s="342" t="str">
        <f t="shared" si="7"/>
        <v>SCimago</v>
      </c>
      <c r="C145" s="343"/>
      <c r="D145" s="309" t="s">
        <v>382</v>
      </c>
      <c r="E145" s="342" t="str">
        <f>HYPERLINK(CONCATENATE("http://www.scimagojr.com/journalsearch.php?q=",D145),"SCimago")</f>
        <v>SCimago</v>
      </c>
      <c r="F145" s="343"/>
      <c r="G145" s="345" t="s">
        <v>12</v>
      </c>
      <c r="H145" s="346" t="s">
        <v>13</v>
      </c>
      <c r="I145" s="347" t="s">
        <v>383</v>
      </c>
      <c r="J145" s="309"/>
      <c r="K145" s="347" t="s">
        <v>384</v>
      </c>
      <c r="L145" s="348">
        <v>5211</v>
      </c>
      <c r="M145" s="306"/>
      <c r="N145" s="306"/>
      <c r="O145" s="306"/>
      <c r="P145" s="331"/>
      <c r="Q145" s="331"/>
      <c r="R145" s="24"/>
    </row>
    <row r="146" spans="1:220" s="1" customFormat="1" ht="18" customHeight="1" x14ac:dyDescent="0.25">
      <c r="A146" s="341" t="s">
        <v>385</v>
      </c>
      <c r="B146" s="342" t="str">
        <f t="shared" si="7"/>
        <v>SCimago</v>
      </c>
      <c r="C146" s="343"/>
      <c r="D146" s="309"/>
      <c r="E146" s="342"/>
      <c r="F146" s="343"/>
      <c r="G146" s="345" t="s">
        <v>12</v>
      </c>
      <c r="H146" s="346" t="s">
        <v>13</v>
      </c>
      <c r="I146" s="347" t="s">
        <v>386</v>
      </c>
      <c r="J146" s="309"/>
      <c r="K146" s="347"/>
      <c r="L146" s="348">
        <v>5213</v>
      </c>
      <c r="M146" s="306"/>
      <c r="N146" s="306"/>
      <c r="O146" s="306"/>
      <c r="P146" s="331"/>
      <c r="Q146" s="331"/>
      <c r="R146" s="24"/>
    </row>
    <row r="147" spans="1:220" s="1" customFormat="1" ht="18" customHeight="1" x14ac:dyDescent="0.25">
      <c r="A147" s="341" t="s">
        <v>387</v>
      </c>
      <c r="B147" s="342" t="str">
        <f t="shared" si="7"/>
        <v>SCimago</v>
      </c>
      <c r="C147" s="343"/>
      <c r="D147" s="309"/>
      <c r="E147" s="342"/>
      <c r="F147" s="343"/>
      <c r="G147" s="345" t="s">
        <v>12</v>
      </c>
      <c r="H147" s="346" t="s">
        <v>13</v>
      </c>
      <c r="I147" s="347" t="s">
        <v>388</v>
      </c>
      <c r="J147" s="309"/>
      <c r="K147" s="347"/>
      <c r="L147" s="348">
        <v>5214</v>
      </c>
      <c r="M147" s="306"/>
      <c r="N147" s="306"/>
      <c r="O147" s="306"/>
      <c r="P147" s="331"/>
      <c r="Q147" s="331"/>
      <c r="R147" s="24"/>
    </row>
    <row r="148" spans="1:220" s="1" customFormat="1" ht="18" customHeight="1" x14ac:dyDescent="0.25">
      <c r="A148" s="341" t="s">
        <v>389</v>
      </c>
      <c r="B148" s="342" t="str">
        <f t="shared" si="7"/>
        <v>SCimago</v>
      </c>
      <c r="C148" s="343"/>
      <c r="D148" s="309" t="s">
        <v>390</v>
      </c>
      <c r="E148" s="342" t="str">
        <f>HYPERLINK(CONCATENATE("http://www.scimagojr.com/journalsearch.php?q=",D148),"SCimago")</f>
        <v>SCimago</v>
      </c>
      <c r="F148" s="343"/>
      <c r="G148" s="345" t="s">
        <v>12</v>
      </c>
      <c r="H148" s="346" t="s">
        <v>13</v>
      </c>
      <c r="I148" s="347" t="s">
        <v>391</v>
      </c>
      <c r="J148" s="309"/>
      <c r="K148" s="347"/>
      <c r="L148" s="348">
        <v>10001052</v>
      </c>
      <c r="M148" s="306"/>
      <c r="N148" s="306"/>
      <c r="O148" s="306"/>
      <c r="P148" s="331"/>
      <c r="Q148" s="331"/>
      <c r="R148" s="24"/>
    </row>
    <row r="149" spans="1:220" s="1" customFormat="1" ht="18" customHeight="1" x14ac:dyDescent="0.25">
      <c r="A149" s="341" t="s">
        <v>392</v>
      </c>
      <c r="B149" s="342" t="str">
        <f t="shared" si="7"/>
        <v>SCimago</v>
      </c>
      <c r="C149" s="343"/>
      <c r="D149" s="309" t="s">
        <v>393</v>
      </c>
      <c r="E149" s="342" t="str">
        <f>HYPERLINK(CONCATENATE("http://www.scimagojr.com/journalsearch.php?q=",D149),"SCimago")</f>
        <v>SCimago</v>
      </c>
      <c r="F149" s="343"/>
      <c r="G149" s="345" t="s">
        <v>12</v>
      </c>
      <c r="H149" s="346" t="s">
        <v>13</v>
      </c>
      <c r="I149" s="347" t="s">
        <v>394</v>
      </c>
      <c r="J149" s="309"/>
      <c r="K149" s="347"/>
      <c r="L149" s="348">
        <v>5216</v>
      </c>
      <c r="M149" s="306"/>
      <c r="N149" s="306"/>
      <c r="O149" s="306"/>
      <c r="P149" s="331"/>
      <c r="Q149" s="331"/>
      <c r="R149" s="24"/>
    </row>
    <row r="150" spans="1:220" s="1" customFormat="1" ht="18" customHeight="1" x14ac:dyDescent="0.25">
      <c r="A150" s="341" t="s">
        <v>395</v>
      </c>
      <c r="B150" s="342" t="str">
        <f t="shared" si="7"/>
        <v>SCimago</v>
      </c>
      <c r="C150" s="343"/>
      <c r="D150" s="309" t="s">
        <v>396</v>
      </c>
      <c r="E150" s="342" t="str">
        <f>HYPERLINK(CONCATENATE("http://www.scimagojr.com/journalsearch.php?q=",D150),"SCimago")</f>
        <v>SCimago</v>
      </c>
      <c r="F150" s="343"/>
      <c r="G150" s="345" t="s">
        <v>12</v>
      </c>
      <c r="H150" s="346" t="s">
        <v>13</v>
      </c>
      <c r="I150" s="347" t="s">
        <v>397</v>
      </c>
      <c r="J150" s="309"/>
      <c r="K150" s="347" t="s">
        <v>12924</v>
      </c>
      <c r="L150" s="348">
        <v>38738</v>
      </c>
      <c r="M150" s="306"/>
      <c r="N150" s="306"/>
      <c r="O150" s="306"/>
      <c r="P150" s="331"/>
      <c r="Q150" s="331"/>
      <c r="R150" s="24"/>
    </row>
    <row r="151" spans="1:220" s="1" customFormat="1" ht="18" customHeight="1" x14ac:dyDescent="0.25">
      <c r="A151" s="341" t="s">
        <v>398</v>
      </c>
      <c r="B151" s="342" t="str">
        <f t="shared" si="7"/>
        <v>SCimago</v>
      </c>
      <c r="C151" s="343"/>
      <c r="D151" s="309"/>
      <c r="E151" s="342"/>
      <c r="F151" s="343"/>
      <c r="G151" s="345" t="s">
        <v>12</v>
      </c>
      <c r="H151" s="346" t="s">
        <v>13</v>
      </c>
      <c r="I151" s="347" t="s">
        <v>399</v>
      </c>
      <c r="J151" s="309"/>
      <c r="K151" s="347"/>
      <c r="L151" s="348">
        <v>10015481</v>
      </c>
      <c r="M151" s="306"/>
      <c r="N151" s="306"/>
      <c r="O151" s="306"/>
      <c r="P151" s="331"/>
      <c r="Q151" s="331"/>
      <c r="R151" s="24"/>
    </row>
    <row r="152" spans="1:220" s="1" customFormat="1" ht="18" customHeight="1" x14ac:dyDescent="0.25">
      <c r="A152" s="341" t="s">
        <v>400</v>
      </c>
      <c r="B152" s="342" t="str">
        <f t="shared" si="7"/>
        <v>SCimago</v>
      </c>
      <c r="C152" s="343"/>
      <c r="D152" s="309" t="s">
        <v>401</v>
      </c>
      <c r="E152" s="342" t="str">
        <f t="shared" ref="E152:E157" si="8">HYPERLINK(CONCATENATE("http://www.scimagojr.com/journalsearch.php?q=",D152),"SCimago")</f>
        <v>SCimago</v>
      </c>
      <c r="F152" s="343"/>
      <c r="G152" s="345" t="s">
        <v>12</v>
      </c>
      <c r="H152" s="346" t="s">
        <v>13</v>
      </c>
      <c r="I152" s="347" t="s">
        <v>402</v>
      </c>
      <c r="J152" s="309" t="s">
        <v>403</v>
      </c>
      <c r="K152" s="306" t="s">
        <v>12925</v>
      </c>
      <c r="L152" s="348">
        <v>5228</v>
      </c>
      <c r="M152" s="306"/>
      <c r="N152" s="306"/>
      <c r="O152" s="306"/>
      <c r="P152" s="331"/>
      <c r="Q152" s="331"/>
      <c r="R152" s="24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  <c r="HG152" s="12"/>
      <c r="HH152" s="12"/>
      <c r="HI152" s="12"/>
      <c r="HJ152" s="12"/>
      <c r="HK152" s="12"/>
      <c r="HL152" s="12"/>
    </row>
    <row r="153" spans="1:220" s="1" customFormat="1" ht="18" customHeight="1" x14ac:dyDescent="0.25">
      <c r="A153" s="341" t="s">
        <v>1461</v>
      </c>
      <c r="B153" s="342" t="str">
        <f t="shared" si="7"/>
        <v>SCimago</v>
      </c>
      <c r="C153" s="343"/>
      <c r="D153" s="309" t="s">
        <v>1462</v>
      </c>
      <c r="E153" s="342" t="str">
        <f t="shared" si="8"/>
        <v>SCimago</v>
      </c>
      <c r="F153" s="343"/>
      <c r="G153" s="345" t="s">
        <v>12</v>
      </c>
      <c r="H153" s="346" t="s">
        <v>13</v>
      </c>
      <c r="I153" s="347" t="s">
        <v>1463</v>
      </c>
      <c r="J153" s="309"/>
      <c r="K153" s="306" t="s">
        <v>1464</v>
      </c>
      <c r="L153" s="348">
        <v>38757</v>
      </c>
      <c r="M153" s="306"/>
      <c r="N153" s="306"/>
      <c r="O153" s="306"/>
      <c r="P153" s="331"/>
      <c r="Q153" s="331"/>
      <c r="R153" s="24"/>
    </row>
    <row r="154" spans="1:220" s="1" customFormat="1" ht="18" customHeight="1" x14ac:dyDescent="0.25">
      <c r="A154" s="341" t="s">
        <v>409</v>
      </c>
      <c r="B154" s="342" t="str">
        <f t="shared" si="7"/>
        <v>SCimago</v>
      </c>
      <c r="C154" s="343"/>
      <c r="D154" s="309" t="s">
        <v>410</v>
      </c>
      <c r="E154" s="342" t="str">
        <f t="shared" si="8"/>
        <v>SCimago</v>
      </c>
      <c r="F154" s="343"/>
      <c r="G154" s="345" t="s">
        <v>12</v>
      </c>
      <c r="H154" s="346" t="s">
        <v>13</v>
      </c>
      <c r="I154" s="347" t="s">
        <v>411</v>
      </c>
      <c r="J154" s="309"/>
      <c r="K154" s="347"/>
      <c r="L154" s="348">
        <v>38759</v>
      </c>
      <c r="M154" s="306"/>
      <c r="N154" s="306"/>
      <c r="O154" s="306"/>
      <c r="P154" s="331"/>
      <c r="Q154" s="331"/>
      <c r="R154" s="24"/>
    </row>
    <row r="155" spans="1:220" s="1" customFormat="1" ht="18" customHeight="1" x14ac:dyDescent="0.25">
      <c r="A155" s="341" t="s">
        <v>412</v>
      </c>
      <c r="B155" s="342" t="str">
        <f t="shared" si="7"/>
        <v>SCimago</v>
      </c>
      <c r="C155" s="343"/>
      <c r="D155" s="309" t="s">
        <v>12926</v>
      </c>
      <c r="E155" s="342" t="str">
        <f t="shared" si="8"/>
        <v>SCimago</v>
      </c>
      <c r="F155" s="343"/>
      <c r="G155" s="345" t="s">
        <v>12</v>
      </c>
      <c r="H155" s="346" t="s">
        <v>13</v>
      </c>
      <c r="I155" s="347" t="s">
        <v>413</v>
      </c>
      <c r="J155" s="309"/>
      <c r="K155" s="347"/>
      <c r="L155" s="348">
        <v>38767</v>
      </c>
      <c r="M155" s="306"/>
      <c r="N155" s="306"/>
      <c r="O155" s="306"/>
      <c r="P155" s="331"/>
      <c r="Q155" s="331"/>
      <c r="R155" s="24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  <c r="HG155" s="12"/>
      <c r="HH155" s="12"/>
      <c r="HI155" s="12"/>
      <c r="HJ155" s="12"/>
      <c r="HK155" s="12"/>
      <c r="HL155" s="12"/>
    </row>
    <row r="156" spans="1:220" s="1" customFormat="1" ht="18" customHeight="1" x14ac:dyDescent="0.25">
      <c r="A156" s="341" t="s">
        <v>414</v>
      </c>
      <c r="B156" s="342" t="str">
        <f t="shared" si="7"/>
        <v>SCimago</v>
      </c>
      <c r="C156" s="343"/>
      <c r="D156" s="309" t="s">
        <v>415</v>
      </c>
      <c r="E156" s="342" t="str">
        <f t="shared" si="8"/>
        <v>SCimago</v>
      </c>
      <c r="F156" s="343"/>
      <c r="G156" s="345" t="s">
        <v>12</v>
      </c>
      <c r="H156" s="346" t="s">
        <v>13</v>
      </c>
      <c r="I156" s="347" t="s">
        <v>416</v>
      </c>
      <c r="J156" s="309"/>
      <c r="K156" s="347"/>
      <c r="L156" s="348">
        <v>5247</v>
      </c>
      <c r="M156" s="306"/>
      <c r="N156" s="306"/>
      <c r="O156" s="306"/>
      <c r="P156" s="331"/>
      <c r="Q156" s="331"/>
      <c r="R156" s="24"/>
    </row>
    <row r="157" spans="1:220" s="1" customFormat="1" ht="18" customHeight="1" x14ac:dyDescent="0.25">
      <c r="A157" s="341" t="s">
        <v>417</v>
      </c>
      <c r="B157" s="342" t="str">
        <f t="shared" si="7"/>
        <v>SCimago</v>
      </c>
      <c r="C157" s="343"/>
      <c r="D157" s="309" t="s">
        <v>12927</v>
      </c>
      <c r="E157" s="342" t="str">
        <f t="shared" si="8"/>
        <v>SCimago</v>
      </c>
      <c r="F157" s="343"/>
      <c r="G157" s="345" t="s">
        <v>12</v>
      </c>
      <c r="H157" s="346" t="s">
        <v>13</v>
      </c>
      <c r="I157" s="347" t="s">
        <v>418</v>
      </c>
      <c r="J157" s="309"/>
      <c r="K157" s="347"/>
      <c r="L157" s="348">
        <v>5249</v>
      </c>
      <c r="M157" s="306"/>
      <c r="N157" s="306"/>
      <c r="O157" s="306"/>
      <c r="P157" s="331"/>
      <c r="Q157" s="331"/>
      <c r="R157" s="24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12"/>
      <c r="HA157" s="12"/>
      <c r="HB157" s="12"/>
      <c r="HC157" s="12"/>
      <c r="HD157" s="12"/>
      <c r="HE157" s="12"/>
      <c r="HF157" s="12"/>
      <c r="HG157" s="12"/>
      <c r="HH157" s="12"/>
      <c r="HI157" s="12"/>
      <c r="HJ157" s="12"/>
      <c r="HK157" s="12"/>
      <c r="HL157" s="12"/>
    </row>
    <row r="158" spans="1:220" s="1" customFormat="1" ht="18" customHeight="1" x14ac:dyDescent="0.25">
      <c r="A158" s="341" t="s">
        <v>419</v>
      </c>
      <c r="B158" s="342" t="str">
        <f t="shared" si="7"/>
        <v>SCimago</v>
      </c>
      <c r="C158" s="343"/>
      <c r="D158" s="309"/>
      <c r="E158" s="342"/>
      <c r="F158" s="343"/>
      <c r="G158" s="345" t="s">
        <v>12</v>
      </c>
      <c r="H158" s="346" t="s">
        <v>13</v>
      </c>
      <c r="I158" s="347" t="s">
        <v>420</v>
      </c>
      <c r="J158" s="309"/>
      <c r="K158" s="347"/>
      <c r="L158" s="348">
        <v>5248</v>
      </c>
      <c r="M158" s="306"/>
      <c r="N158" s="306"/>
      <c r="O158" s="306"/>
      <c r="P158" s="331"/>
      <c r="Q158" s="331"/>
      <c r="R158" s="24"/>
    </row>
    <row r="159" spans="1:220" s="1" customFormat="1" ht="18" customHeight="1" x14ac:dyDescent="0.25">
      <c r="A159" s="341" t="s">
        <v>421</v>
      </c>
      <c r="B159" s="342" t="str">
        <f t="shared" si="7"/>
        <v>SCimago</v>
      </c>
      <c r="C159" s="343"/>
      <c r="D159" s="309" t="s">
        <v>422</v>
      </c>
      <c r="E159" s="342" t="str">
        <f>HYPERLINK(CONCATENATE("http://www.scimagojr.com/journalsearch.php?q=",D159),"SCimago")</f>
        <v>SCimago</v>
      </c>
      <c r="F159" s="343"/>
      <c r="G159" s="345" t="s">
        <v>12</v>
      </c>
      <c r="H159" s="346" t="s">
        <v>13</v>
      </c>
      <c r="I159" s="347" t="s">
        <v>423</v>
      </c>
      <c r="J159" s="309"/>
      <c r="K159" s="347"/>
      <c r="L159" s="348">
        <v>38777</v>
      </c>
      <c r="M159" s="306"/>
      <c r="N159" s="306"/>
      <c r="O159" s="306"/>
      <c r="P159" s="331"/>
      <c r="Q159" s="331"/>
      <c r="R159" s="24"/>
    </row>
    <row r="160" spans="1:220" s="1" customFormat="1" ht="18" customHeight="1" x14ac:dyDescent="0.25">
      <c r="A160" s="341" t="s">
        <v>424</v>
      </c>
      <c r="B160" s="342" t="str">
        <f t="shared" si="7"/>
        <v>SCimago</v>
      </c>
      <c r="C160" s="343"/>
      <c r="D160" s="309" t="s">
        <v>425</v>
      </c>
      <c r="E160" s="342" t="str">
        <f>HYPERLINK(CONCATENATE("http://www.scimagojr.com/journalsearch.php?q=",D160),"SCimago")</f>
        <v>SCimago</v>
      </c>
      <c r="F160" s="343"/>
      <c r="G160" s="345" t="s">
        <v>12</v>
      </c>
      <c r="H160" s="346" t="s">
        <v>13</v>
      </c>
      <c r="I160" s="347" t="s">
        <v>426</v>
      </c>
      <c r="J160" s="309"/>
      <c r="K160" s="347"/>
      <c r="L160" s="348">
        <v>5252</v>
      </c>
      <c r="M160" s="306"/>
      <c r="N160" s="306"/>
      <c r="O160" s="306"/>
      <c r="P160" s="331"/>
      <c r="Q160" s="331"/>
      <c r="R160" s="24"/>
    </row>
    <row r="161" spans="1:220" s="1" customFormat="1" ht="18" customHeight="1" x14ac:dyDescent="0.25">
      <c r="A161" s="341" t="s">
        <v>427</v>
      </c>
      <c r="B161" s="342" t="str">
        <f t="shared" si="7"/>
        <v>SCimago</v>
      </c>
      <c r="C161" s="343"/>
      <c r="D161" s="309"/>
      <c r="E161" s="342"/>
      <c r="F161" s="343"/>
      <c r="G161" s="345" t="s">
        <v>12</v>
      </c>
      <c r="H161" s="346" t="s">
        <v>13</v>
      </c>
      <c r="I161" s="347" t="s">
        <v>428</v>
      </c>
      <c r="J161" s="309"/>
      <c r="K161" s="347"/>
      <c r="L161" s="348">
        <v>5260</v>
      </c>
      <c r="M161" s="306"/>
      <c r="N161" s="306"/>
      <c r="O161" s="306"/>
      <c r="P161" s="331"/>
      <c r="Q161" s="331"/>
      <c r="R161" s="24"/>
    </row>
    <row r="162" spans="1:220" s="1" customFormat="1" ht="18" customHeight="1" x14ac:dyDescent="0.25">
      <c r="A162" s="341" t="s">
        <v>429</v>
      </c>
      <c r="B162" s="342" t="str">
        <f t="shared" si="7"/>
        <v>SCimago</v>
      </c>
      <c r="C162" s="343"/>
      <c r="D162" s="309" t="s">
        <v>430</v>
      </c>
      <c r="E162" s="342" t="str">
        <f t="shared" ref="E162:E167" si="9">HYPERLINK(CONCATENATE("http://www.scimagojr.com/journalsearch.php?q=",D162),"SCimago")</f>
        <v>SCimago</v>
      </c>
      <c r="F162" s="343"/>
      <c r="G162" s="345" t="s">
        <v>12</v>
      </c>
      <c r="H162" s="346" t="s">
        <v>13</v>
      </c>
      <c r="I162" s="347" t="s">
        <v>431</v>
      </c>
      <c r="J162" s="309"/>
      <c r="K162" s="347"/>
      <c r="L162" s="348">
        <v>5270</v>
      </c>
      <c r="M162" s="306"/>
      <c r="N162" s="306"/>
      <c r="O162" s="306"/>
      <c r="P162" s="331"/>
      <c r="Q162" s="331"/>
      <c r="R162" s="24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  <c r="HI162" s="12"/>
      <c r="HJ162" s="12"/>
      <c r="HK162" s="12"/>
      <c r="HL162" s="12"/>
    </row>
    <row r="163" spans="1:220" s="1" customFormat="1" ht="18" customHeight="1" x14ac:dyDescent="0.25">
      <c r="A163" s="341" t="s">
        <v>432</v>
      </c>
      <c r="B163" s="342" t="str">
        <f t="shared" si="7"/>
        <v>SCimago</v>
      </c>
      <c r="C163" s="343"/>
      <c r="D163" s="309" t="s">
        <v>433</v>
      </c>
      <c r="E163" s="342" t="str">
        <f t="shared" si="9"/>
        <v>SCimago</v>
      </c>
      <c r="F163" s="343"/>
      <c r="G163" s="345" t="s">
        <v>12</v>
      </c>
      <c r="H163" s="346" t="s">
        <v>13</v>
      </c>
      <c r="I163" s="347" t="s">
        <v>434</v>
      </c>
      <c r="J163" s="309"/>
      <c r="K163" s="347"/>
      <c r="L163" s="348">
        <v>10007100</v>
      </c>
      <c r="M163" s="306"/>
      <c r="N163" s="306"/>
      <c r="O163" s="306"/>
      <c r="P163" s="331"/>
      <c r="Q163" s="331"/>
      <c r="R163" s="24"/>
    </row>
    <row r="164" spans="1:220" s="1" customFormat="1" ht="18" customHeight="1" x14ac:dyDescent="0.25">
      <c r="A164" s="341" t="s">
        <v>435</v>
      </c>
      <c r="B164" s="342" t="str">
        <f t="shared" si="7"/>
        <v>SCimago</v>
      </c>
      <c r="C164" s="343"/>
      <c r="D164" s="309" t="s">
        <v>436</v>
      </c>
      <c r="E164" s="342" t="str">
        <f t="shared" si="9"/>
        <v>SCimago</v>
      </c>
      <c r="F164" s="343"/>
      <c r="G164" s="345" t="s">
        <v>12</v>
      </c>
      <c r="H164" s="346" t="s">
        <v>13</v>
      </c>
      <c r="I164" s="347" t="s">
        <v>437</v>
      </c>
      <c r="J164" s="309"/>
      <c r="K164" s="347"/>
      <c r="L164" s="348">
        <v>5272</v>
      </c>
      <c r="M164" s="306"/>
      <c r="N164" s="306"/>
      <c r="O164" s="306"/>
      <c r="P164" s="331"/>
      <c r="Q164" s="331"/>
      <c r="R164" s="24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  <c r="HG164" s="12"/>
      <c r="HH164" s="12"/>
      <c r="HI164" s="12"/>
      <c r="HJ164" s="12"/>
      <c r="HK164" s="12"/>
      <c r="HL164" s="12"/>
    </row>
    <row r="165" spans="1:220" s="1" customFormat="1" ht="18" customHeight="1" x14ac:dyDescent="0.25">
      <c r="A165" s="306" t="s">
        <v>438</v>
      </c>
      <c r="B165" s="342" t="str">
        <f t="shared" si="7"/>
        <v>SCimago</v>
      </c>
      <c r="C165" s="349"/>
      <c r="D165" s="306" t="s">
        <v>439</v>
      </c>
      <c r="E165" s="342" t="str">
        <f t="shared" si="9"/>
        <v>SCimago</v>
      </c>
      <c r="F165" s="349"/>
      <c r="G165" s="345" t="s">
        <v>12</v>
      </c>
      <c r="H165" s="352" t="s">
        <v>13</v>
      </c>
      <c r="I165" s="306" t="s">
        <v>440</v>
      </c>
      <c r="J165" s="306"/>
      <c r="K165" s="306"/>
      <c r="L165" s="306">
        <v>8567</v>
      </c>
      <c r="M165" s="306"/>
      <c r="N165" s="306"/>
      <c r="O165" s="306"/>
      <c r="P165" s="331"/>
      <c r="Q165" s="331"/>
      <c r="R165" s="24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  <c r="GZ165" s="12"/>
      <c r="HA165" s="12"/>
      <c r="HB165" s="12"/>
      <c r="HC165" s="12"/>
      <c r="HD165" s="12"/>
      <c r="HE165" s="12"/>
      <c r="HF165" s="12"/>
      <c r="HG165" s="12"/>
      <c r="HH165" s="12"/>
      <c r="HI165" s="12"/>
      <c r="HJ165" s="12"/>
      <c r="HK165" s="12"/>
      <c r="HL165" s="12"/>
    </row>
    <row r="166" spans="1:220" s="1" customFormat="1" ht="18" customHeight="1" x14ac:dyDescent="0.25">
      <c r="A166" s="341" t="s">
        <v>441</v>
      </c>
      <c r="B166" s="342" t="str">
        <f t="shared" si="7"/>
        <v>SCimago</v>
      </c>
      <c r="C166" s="343"/>
      <c r="D166" s="309" t="s">
        <v>442</v>
      </c>
      <c r="E166" s="342" t="str">
        <f t="shared" si="9"/>
        <v>SCimago</v>
      </c>
      <c r="F166" s="343"/>
      <c r="G166" s="345" t="s">
        <v>12</v>
      </c>
      <c r="H166" s="346" t="s">
        <v>13</v>
      </c>
      <c r="I166" s="347" t="s">
        <v>443</v>
      </c>
      <c r="J166" s="309"/>
      <c r="K166" s="347"/>
      <c r="L166" s="348">
        <v>39768</v>
      </c>
      <c r="M166" s="306"/>
      <c r="N166" s="306"/>
      <c r="O166" s="306"/>
      <c r="P166" s="331"/>
      <c r="Q166" s="331"/>
      <c r="R166" s="24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  <c r="GZ166" s="12"/>
      <c r="HA166" s="12"/>
      <c r="HB166" s="12"/>
      <c r="HC166" s="12"/>
      <c r="HD166" s="12"/>
      <c r="HE166" s="12"/>
      <c r="HF166" s="12"/>
      <c r="HG166" s="12"/>
      <c r="HH166" s="12"/>
      <c r="HI166" s="12"/>
      <c r="HJ166" s="12"/>
      <c r="HK166" s="12"/>
      <c r="HL166" s="12"/>
    </row>
    <row r="167" spans="1:220" s="1" customFormat="1" ht="18" customHeight="1" x14ac:dyDescent="0.25">
      <c r="A167" s="341" t="s">
        <v>444</v>
      </c>
      <c r="B167" s="342" t="str">
        <f t="shared" si="7"/>
        <v>SCimago</v>
      </c>
      <c r="C167" s="343"/>
      <c r="D167" s="309" t="s">
        <v>12928</v>
      </c>
      <c r="E167" s="342" t="str">
        <f t="shared" si="9"/>
        <v>SCimago</v>
      </c>
      <c r="F167" s="343"/>
      <c r="G167" s="345" t="s">
        <v>12</v>
      </c>
      <c r="H167" s="346" t="s">
        <v>13</v>
      </c>
      <c r="I167" s="347" t="s">
        <v>445</v>
      </c>
      <c r="J167" s="309" t="s">
        <v>446</v>
      </c>
      <c r="K167" s="306"/>
      <c r="L167" s="348">
        <v>5275</v>
      </c>
      <c r="M167" s="306"/>
      <c r="N167" s="306"/>
      <c r="O167" s="306"/>
      <c r="P167" s="331"/>
      <c r="Q167" s="331"/>
      <c r="R167" s="24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  <c r="GZ167" s="12"/>
      <c r="HA167" s="12"/>
      <c r="HB167" s="12"/>
      <c r="HC167" s="12"/>
      <c r="HD167" s="12"/>
      <c r="HE167" s="12"/>
      <c r="HF167" s="12"/>
      <c r="HG167" s="12"/>
      <c r="HH167" s="12"/>
      <c r="HI167" s="12"/>
      <c r="HJ167" s="12"/>
      <c r="HK167" s="12"/>
      <c r="HL167" s="12"/>
    </row>
    <row r="168" spans="1:220" s="1" customFormat="1" ht="18" customHeight="1" x14ac:dyDescent="0.25">
      <c r="A168" s="341" t="s">
        <v>447</v>
      </c>
      <c r="B168" s="342" t="str">
        <f t="shared" si="7"/>
        <v>SCimago</v>
      </c>
      <c r="C168" s="343"/>
      <c r="D168" s="309"/>
      <c r="E168" s="342"/>
      <c r="F168" s="343"/>
      <c r="G168" s="345" t="s">
        <v>12</v>
      </c>
      <c r="H168" s="346" t="s">
        <v>13</v>
      </c>
      <c r="I168" s="347" t="s">
        <v>448</v>
      </c>
      <c r="J168" s="309"/>
      <c r="K168" s="347"/>
      <c r="L168" s="348">
        <v>5276</v>
      </c>
      <c r="M168" s="306"/>
      <c r="N168" s="306"/>
      <c r="O168" s="306"/>
      <c r="P168" s="331"/>
      <c r="Q168" s="331"/>
      <c r="R168" s="24"/>
    </row>
    <row r="169" spans="1:220" s="1" customFormat="1" ht="18" customHeight="1" x14ac:dyDescent="0.25">
      <c r="A169" s="341" t="s">
        <v>449</v>
      </c>
      <c r="B169" s="342" t="str">
        <f t="shared" si="7"/>
        <v>SCimago</v>
      </c>
      <c r="C169" s="343"/>
      <c r="D169" s="309"/>
      <c r="E169" s="342"/>
      <c r="F169" s="343"/>
      <c r="G169" s="345" t="s">
        <v>12</v>
      </c>
      <c r="H169" s="346" t="s">
        <v>13</v>
      </c>
      <c r="I169" s="347" t="s">
        <v>450</v>
      </c>
      <c r="J169" s="309"/>
      <c r="K169" s="347"/>
      <c r="L169" s="348">
        <v>10012047</v>
      </c>
      <c r="M169" s="306"/>
      <c r="N169" s="306"/>
      <c r="O169" s="306"/>
      <c r="P169" s="331"/>
      <c r="Q169" s="331"/>
      <c r="R169" s="24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  <c r="HG169" s="12"/>
      <c r="HH169" s="12"/>
      <c r="HI169" s="12"/>
      <c r="HJ169" s="12"/>
      <c r="HK169" s="12"/>
      <c r="HL169" s="12"/>
    </row>
    <row r="170" spans="1:220" s="1" customFormat="1" ht="18" customHeight="1" x14ac:dyDescent="0.25">
      <c r="A170" s="341" t="s">
        <v>451</v>
      </c>
      <c r="B170" s="342" t="str">
        <f t="shared" si="7"/>
        <v>SCimago</v>
      </c>
      <c r="C170" s="343"/>
      <c r="D170" s="309" t="s">
        <v>452</v>
      </c>
      <c r="E170" s="342" t="str">
        <f>HYPERLINK(CONCATENATE("http://www.scimagojr.com/journalsearch.php?q=",D170),"SCimago")</f>
        <v>SCimago</v>
      </c>
      <c r="F170" s="343"/>
      <c r="G170" s="345" t="s">
        <v>12</v>
      </c>
      <c r="H170" s="346" t="s">
        <v>13</v>
      </c>
      <c r="I170" s="347" t="s">
        <v>453</v>
      </c>
      <c r="J170" s="309"/>
      <c r="K170" s="347"/>
      <c r="L170" s="348">
        <v>38818</v>
      </c>
      <c r="M170" s="306"/>
      <c r="N170" s="306"/>
      <c r="O170" s="306"/>
      <c r="P170" s="331"/>
      <c r="Q170" s="331"/>
      <c r="R170" s="24"/>
    </row>
    <row r="171" spans="1:220" s="1" customFormat="1" ht="18" customHeight="1" x14ac:dyDescent="0.25">
      <c r="A171" s="341" t="s">
        <v>1521</v>
      </c>
      <c r="B171" s="342" t="str">
        <f t="shared" si="7"/>
        <v>SCimago</v>
      </c>
      <c r="C171" s="343"/>
      <c r="D171" s="309"/>
      <c r="E171" s="342"/>
      <c r="F171" s="343"/>
      <c r="G171" s="345" t="s">
        <v>12</v>
      </c>
      <c r="H171" s="346" t="s">
        <v>13</v>
      </c>
      <c r="I171" s="347" t="s">
        <v>12929</v>
      </c>
      <c r="J171" s="309"/>
      <c r="K171" s="347"/>
      <c r="L171" s="348">
        <v>5277</v>
      </c>
      <c r="M171" s="306"/>
      <c r="N171" s="306"/>
      <c r="O171" s="306"/>
      <c r="P171" s="331"/>
      <c r="Q171" s="331"/>
      <c r="R171" s="24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2"/>
      <c r="HL171" s="12"/>
    </row>
    <row r="172" spans="1:220" s="1" customFormat="1" ht="18" customHeight="1" x14ac:dyDescent="0.25">
      <c r="A172" s="306" t="s">
        <v>454</v>
      </c>
      <c r="B172" s="342" t="str">
        <f t="shared" si="7"/>
        <v>SCimago</v>
      </c>
      <c r="C172" s="349"/>
      <c r="D172" s="306" t="s">
        <v>55</v>
      </c>
      <c r="E172" s="342"/>
      <c r="F172" s="349"/>
      <c r="G172" s="345" t="s">
        <v>12</v>
      </c>
      <c r="H172" s="352" t="s">
        <v>13</v>
      </c>
      <c r="I172" s="306" t="s">
        <v>455</v>
      </c>
      <c r="J172" s="306"/>
      <c r="K172" s="306"/>
      <c r="L172" s="306">
        <v>10023144</v>
      </c>
      <c r="M172" s="306"/>
      <c r="N172" s="306"/>
      <c r="O172" s="306"/>
      <c r="P172" s="331"/>
      <c r="Q172" s="331"/>
      <c r="R172" s="24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2"/>
      <c r="HL172" s="12"/>
    </row>
    <row r="173" spans="1:220" s="1" customFormat="1" ht="18" customHeight="1" x14ac:dyDescent="0.25">
      <c r="A173" s="341" t="s">
        <v>456</v>
      </c>
      <c r="B173" s="342" t="str">
        <f t="shared" si="7"/>
        <v>SCimago</v>
      </c>
      <c r="C173" s="343"/>
      <c r="D173" s="309" t="s">
        <v>12930</v>
      </c>
      <c r="E173" s="342" t="str">
        <f>HYPERLINK(CONCATENATE("http://www.scimagojr.com/journalsearch.php?q=",D173),"SCimago")</f>
        <v>SCimago</v>
      </c>
      <c r="F173" s="343"/>
      <c r="G173" s="345" t="s">
        <v>12</v>
      </c>
      <c r="H173" s="346" t="s">
        <v>13</v>
      </c>
      <c r="I173" s="347" t="s">
        <v>457</v>
      </c>
      <c r="J173" s="309"/>
      <c r="K173" s="347"/>
      <c r="L173" s="348">
        <v>5283</v>
      </c>
      <c r="M173" s="306"/>
      <c r="N173" s="306"/>
      <c r="O173" s="306"/>
      <c r="P173" s="331"/>
      <c r="Q173" s="331"/>
      <c r="R173" s="24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</row>
    <row r="174" spans="1:220" s="1" customFormat="1" ht="18" customHeight="1" x14ac:dyDescent="0.25">
      <c r="A174" s="341" t="s">
        <v>458</v>
      </c>
      <c r="B174" s="342" t="str">
        <f t="shared" si="7"/>
        <v>SCimago</v>
      </c>
      <c r="C174" s="343"/>
      <c r="D174" s="309" t="s">
        <v>459</v>
      </c>
      <c r="E174" s="342" t="str">
        <f>HYPERLINK(CONCATENATE("http://www.scimagojr.com/journalsearch.php?q=",D174),"SCimago")</f>
        <v>SCimago</v>
      </c>
      <c r="F174" s="343"/>
      <c r="G174" s="345" t="s">
        <v>12</v>
      </c>
      <c r="H174" s="346" t="s">
        <v>13</v>
      </c>
      <c r="I174" s="347" t="s">
        <v>460</v>
      </c>
      <c r="J174" s="309"/>
      <c r="K174" s="347" t="s">
        <v>461</v>
      </c>
      <c r="L174" s="348">
        <v>5286</v>
      </c>
      <c r="M174" s="306"/>
      <c r="N174" s="306"/>
      <c r="O174" s="306"/>
      <c r="P174" s="331"/>
      <c r="Q174" s="331"/>
      <c r="R174" s="24"/>
    </row>
    <row r="175" spans="1:220" s="1" customFormat="1" ht="18" customHeight="1" x14ac:dyDescent="0.25">
      <c r="A175" s="341" t="s">
        <v>462</v>
      </c>
      <c r="B175" s="342" t="str">
        <f t="shared" si="7"/>
        <v>SCimago</v>
      </c>
      <c r="C175" s="343"/>
      <c r="D175" s="309" t="s">
        <v>463</v>
      </c>
      <c r="E175" s="342" t="str">
        <f>HYPERLINK(CONCATENATE("http://www.scimagojr.com/journalsearch.php?q=",D175),"SCimago")</f>
        <v>SCimago</v>
      </c>
      <c r="F175" s="343"/>
      <c r="G175" s="345" t="s">
        <v>12</v>
      </c>
      <c r="H175" s="346" t="s">
        <v>13</v>
      </c>
      <c r="I175" s="347" t="s">
        <v>464</v>
      </c>
      <c r="J175" s="309"/>
      <c r="K175" s="347" t="s">
        <v>12931</v>
      </c>
      <c r="L175" s="348">
        <v>5287</v>
      </c>
      <c r="M175" s="306"/>
      <c r="N175" s="306"/>
      <c r="O175" s="306"/>
      <c r="P175" s="331"/>
      <c r="Q175" s="331"/>
      <c r="R175" s="24"/>
    </row>
    <row r="176" spans="1:220" s="1" customFormat="1" ht="18" customHeight="1" x14ac:dyDescent="0.25">
      <c r="A176" s="306" t="s">
        <v>465</v>
      </c>
      <c r="B176" s="342" t="str">
        <f t="shared" si="7"/>
        <v>SCimago</v>
      </c>
      <c r="C176" s="349"/>
      <c r="D176" s="306" t="s">
        <v>12932</v>
      </c>
      <c r="E176" s="342" t="str">
        <f>HYPERLINK(CONCATENATE("http://www.scimagojr.com/journalsearch.php?q=",D176),"SCimago")</f>
        <v>SCimago</v>
      </c>
      <c r="F176" s="349"/>
      <c r="G176" s="345" t="s">
        <v>12</v>
      </c>
      <c r="H176" s="352" t="s">
        <v>13</v>
      </c>
      <c r="I176" s="306" t="s">
        <v>466</v>
      </c>
      <c r="J176" s="306"/>
      <c r="K176" s="306"/>
      <c r="L176" s="306">
        <v>5294</v>
      </c>
      <c r="M176" s="306"/>
      <c r="N176" s="306"/>
      <c r="O176" s="306"/>
      <c r="P176" s="331"/>
      <c r="Q176" s="331"/>
      <c r="R176" s="24"/>
    </row>
    <row r="177" spans="1:220" s="1" customFormat="1" ht="18" customHeight="1" x14ac:dyDescent="0.25">
      <c r="A177" s="341" t="s">
        <v>467</v>
      </c>
      <c r="B177" s="342" t="str">
        <f t="shared" si="7"/>
        <v>SCimago</v>
      </c>
      <c r="C177" s="343"/>
      <c r="D177" s="309"/>
      <c r="E177" s="342"/>
      <c r="F177" s="343"/>
      <c r="G177" s="345" t="s">
        <v>12</v>
      </c>
      <c r="H177" s="346" t="s">
        <v>13</v>
      </c>
      <c r="I177" s="347" t="s">
        <v>468</v>
      </c>
      <c r="J177" s="309"/>
      <c r="K177" s="347"/>
      <c r="L177" s="348">
        <v>5297</v>
      </c>
      <c r="M177" s="306"/>
      <c r="N177" s="306"/>
      <c r="O177" s="306"/>
      <c r="P177" s="331"/>
      <c r="Q177" s="331"/>
      <c r="R177" s="24"/>
    </row>
    <row r="178" spans="1:220" s="1" customFormat="1" ht="18" customHeight="1" x14ac:dyDescent="0.25">
      <c r="A178" s="341" t="s">
        <v>469</v>
      </c>
      <c r="B178" s="342" t="str">
        <f t="shared" si="7"/>
        <v>SCimago</v>
      </c>
      <c r="C178" s="343"/>
      <c r="D178" s="309" t="s">
        <v>470</v>
      </c>
      <c r="E178" s="342" t="str">
        <f>HYPERLINK(CONCATENATE("http://www.scimagojr.com/journalsearch.php?q=",D178),"SCimago")</f>
        <v>SCimago</v>
      </c>
      <c r="F178" s="343"/>
      <c r="G178" s="345" t="s">
        <v>12</v>
      </c>
      <c r="H178" s="346" t="s">
        <v>13</v>
      </c>
      <c r="I178" s="347" t="s">
        <v>471</v>
      </c>
      <c r="J178" s="309"/>
      <c r="K178" s="347"/>
      <c r="L178" s="348">
        <v>5298</v>
      </c>
      <c r="M178" s="306"/>
      <c r="N178" s="306"/>
      <c r="O178" s="306"/>
      <c r="P178" s="331"/>
      <c r="Q178" s="331"/>
      <c r="R178" s="24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  <c r="HG178" s="12"/>
      <c r="HH178" s="12"/>
      <c r="HI178" s="12"/>
      <c r="HJ178" s="12"/>
      <c r="HK178" s="12"/>
      <c r="HL178" s="12"/>
    </row>
    <row r="179" spans="1:220" s="1" customFormat="1" ht="18" customHeight="1" x14ac:dyDescent="0.25">
      <c r="A179" s="341" t="s">
        <v>472</v>
      </c>
      <c r="B179" s="342" t="str">
        <f t="shared" si="7"/>
        <v>SCimago</v>
      </c>
      <c r="C179" s="343"/>
      <c r="D179" s="309"/>
      <c r="E179" s="342"/>
      <c r="F179" s="343"/>
      <c r="G179" s="345" t="s">
        <v>12</v>
      </c>
      <c r="H179" s="346" t="s">
        <v>13</v>
      </c>
      <c r="I179" s="347" t="s">
        <v>473</v>
      </c>
      <c r="J179" s="309"/>
      <c r="K179" s="347"/>
      <c r="L179" s="348">
        <v>35519</v>
      </c>
      <c r="M179" s="306"/>
      <c r="N179" s="306"/>
      <c r="O179" s="306"/>
      <c r="P179" s="331"/>
      <c r="Q179" s="331"/>
      <c r="R179" s="24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12"/>
      <c r="HA179" s="12"/>
      <c r="HB179" s="12"/>
      <c r="HC179" s="12"/>
      <c r="HD179" s="12"/>
      <c r="HE179" s="12"/>
      <c r="HF179" s="12"/>
      <c r="HG179" s="12"/>
      <c r="HH179" s="12"/>
      <c r="HI179" s="12"/>
      <c r="HJ179" s="12"/>
      <c r="HK179" s="12"/>
      <c r="HL179" s="12"/>
    </row>
    <row r="180" spans="1:220" s="1" customFormat="1" ht="18" customHeight="1" x14ac:dyDescent="0.25">
      <c r="A180" s="341" t="s">
        <v>474</v>
      </c>
      <c r="B180" s="342" t="str">
        <f t="shared" si="7"/>
        <v>SCimago</v>
      </c>
      <c r="C180" s="343"/>
      <c r="D180" s="309" t="s">
        <v>475</v>
      </c>
      <c r="E180" s="342" t="str">
        <f>HYPERLINK(CONCATENATE("http://www.scimagojr.com/journalsearch.php?q=",D180),"SCimago")</f>
        <v>SCimago</v>
      </c>
      <c r="F180" s="343"/>
      <c r="G180" s="345" t="s">
        <v>12</v>
      </c>
      <c r="H180" s="346" t="s">
        <v>13</v>
      </c>
      <c r="I180" s="347" t="s">
        <v>476</v>
      </c>
      <c r="J180" s="309"/>
      <c r="K180" s="347"/>
      <c r="L180" s="348">
        <v>38845</v>
      </c>
      <c r="M180" s="306"/>
      <c r="N180" s="306"/>
      <c r="O180" s="306"/>
      <c r="P180" s="331"/>
      <c r="Q180" s="331"/>
      <c r="R180" s="24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  <c r="GZ180" s="12"/>
      <c r="HA180" s="12"/>
      <c r="HB180" s="12"/>
      <c r="HC180" s="12"/>
      <c r="HD180" s="12"/>
      <c r="HE180" s="12"/>
      <c r="HF180" s="12"/>
      <c r="HG180" s="12"/>
      <c r="HH180" s="12"/>
      <c r="HI180" s="12"/>
      <c r="HJ180" s="12"/>
      <c r="HK180" s="12"/>
      <c r="HL180" s="12"/>
    </row>
    <row r="181" spans="1:220" s="1" customFormat="1" ht="18" customHeight="1" x14ac:dyDescent="0.25">
      <c r="A181" s="341" t="s">
        <v>477</v>
      </c>
      <c r="B181" s="342" t="str">
        <f t="shared" si="7"/>
        <v>SCimago</v>
      </c>
      <c r="C181" s="343"/>
      <c r="D181" s="309" t="s">
        <v>478</v>
      </c>
      <c r="E181" s="342" t="str">
        <f>HYPERLINK(CONCATENATE("http://www.scimagojr.com/journalsearch.php?q=",D181),"SCimago")</f>
        <v>SCimago</v>
      </c>
      <c r="F181" s="343"/>
      <c r="G181" s="345" t="s">
        <v>12</v>
      </c>
      <c r="H181" s="346" t="s">
        <v>13</v>
      </c>
      <c r="I181" s="347" t="s">
        <v>479</v>
      </c>
      <c r="J181" s="309"/>
      <c r="K181" s="347"/>
      <c r="L181" s="348">
        <v>5299</v>
      </c>
      <c r="M181" s="306"/>
      <c r="N181" s="306"/>
      <c r="O181" s="306"/>
      <c r="P181" s="331"/>
      <c r="Q181" s="331"/>
      <c r="R181" s="24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2"/>
      <c r="HL181" s="12"/>
    </row>
    <row r="182" spans="1:220" s="1" customFormat="1" ht="18" customHeight="1" x14ac:dyDescent="0.25">
      <c r="A182" s="341" t="s">
        <v>480</v>
      </c>
      <c r="B182" s="342" t="str">
        <f t="shared" si="7"/>
        <v>SCimago</v>
      </c>
      <c r="C182" s="343"/>
      <c r="D182" s="309"/>
      <c r="E182" s="342"/>
      <c r="F182" s="343"/>
      <c r="G182" s="345" t="s">
        <v>12</v>
      </c>
      <c r="H182" s="346" t="s">
        <v>13</v>
      </c>
      <c r="I182" s="347" t="s">
        <v>481</v>
      </c>
      <c r="J182" s="309"/>
      <c r="K182" s="347"/>
      <c r="L182" s="348">
        <v>10015202</v>
      </c>
      <c r="M182" s="306"/>
      <c r="N182" s="306"/>
      <c r="O182" s="306"/>
      <c r="P182" s="331"/>
      <c r="Q182" s="331"/>
      <c r="R182" s="24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2"/>
      <c r="HL182" s="12"/>
    </row>
    <row r="183" spans="1:220" s="1" customFormat="1" ht="18" customHeight="1" x14ac:dyDescent="0.25">
      <c r="A183" s="306" t="s">
        <v>482</v>
      </c>
      <c r="B183" s="342" t="str">
        <f t="shared" si="7"/>
        <v>SCimago</v>
      </c>
      <c r="C183" s="349"/>
      <c r="D183" s="306" t="s">
        <v>55</v>
      </c>
      <c r="E183" s="342"/>
      <c r="F183" s="349"/>
      <c r="G183" s="345" t="s">
        <v>12</v>
      </c>
      <c r="H183" s="352" t="s">
        <v>13</v>
      </c>
      <c r="I183" s="306" t="s">
        <v>483</v>
      </c>
      <c r="J183" s="306"/>
      <c r="K183" s="306"/>
      <c r="L183" s="306">
        <v>10035948</v>
      </c>
      <c r="M183" s="306"/>
      <c r="N183" s="306"/>
      <c r="O183" s="306"/>
      <c r="P183" s="331"/>
      <c r="Q183" s="331"/>
      <c r="R183" s="24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</row>
    <row r="184" spans="1:220" s="1" customFormat="1" ht="18" customHeight="1" x14ac:dyDescent="0.25">
      <c r="A184" s="341" t="s">
        <v>484</v>
      </c>
      <c r="B184" s="342" t="str">
        <f t="shared" si="7"/>
        <v>SCimago</v>
      </c>
      <c r="C184" s="343"/>
      <c r="D184" s="309" t="s">
        <v>485</v>
      </c>
      <c r="E184" s="342" t="str">
        <f>HYPERLINK(CONCATENATE("http://www.scimagojr.com/journalsearch.php?q=",D184),"SCimago")</f>
        <v>SCimago</v>
      </c>
      <c r="F184" s="343"/>
      <c r="G184" s="345" t="s">
        <v>12</v>
      </c>
      <c r="H184" s="346" t="s">
        <v>13</v>
      </c>
      <c r="I184" s="347" t="s">
        <v>486</v>
      </c>
      <c r="J184" s="309"/>
      <c r="K184" s="347"/>
      <c r="L184" s="348">
        <v>5303</v>
      </c>
      <c r="M184" s="306"/>
      <c r="N184" s="306"/>
      <c r="O184" s="306"/>
      <c r="P184" s="331"/>
      <c r="Q184" s="331"/>
      <c r="R184" s="24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2"/>
      <c r="HL184" s="12"/>
    </row>
    <row r="185" spans="1:220" s="1" customFormat="1" ht="18" customHeight="1" x14ac:dyDescent="0.25">
      <c r="A185" s="341" t="s">
        <v>487</v>
      </c>
      <c r="B185" s="342" t="str">
        <f t="shared" si="7"/>
        <v>SCimago</v>
      </c>
      <c r="C185" s="343"/>
      <c r="D185" s="309" t="s">
        <v>6752</v>
      </c>
      <c r="E185" s="342" t="str">
        <f>HYPERLINK(CONCATENATE("http://www.scimagojr.com/journalsearch.php?q=",D185),"SCimago")</f>
        <v>SCimago</v>
      </c>
      <c r="F185" s="343"/>
      <c r="G185" s="345" t="s">
        <v>12</v>
      </c>
      <c r="H185" s="346" t="s">
        <v>13</v>
      </c>
      <c r="I185" s="347" t="s">
        <v>488</v>
      </c>
      <c r="J185" s="309" t="s">
        <v>489</v>
      </c>
      <c r="K185" s="306"/>
      <c r="L185" s="348">
        <v>5304</v>
      </c>
      <c r="M185" s="306"/>
      <c r="N185" s="306"/>
      <c r="O185" s="306"/>
      <c r="P185" s="331"/>
      <c r="Q185" s="331"/>
      <c r="R185" s="24"/>
    </row>
    <row r="186" spans="1:220" s="1" customFormat="1" ht="18" customHeight="1" x14ac:dyDescent="0.25">
      <c r="A186" s="341" t="s">
        <v>490</v>
      </c>
      <c r="B186" s="342" t="str">
        <f t="shared" si="7"/>
        <v>SCimago</v>
      </c>
      <c r="C186" s="343"/>
      <c r="D186" s="309"/>
      <c r="E186" s="342"/>
      <c r="F186" s="343"/>
      <c r="G186" s="345" t="s">
        <v>12</v>
      </c>
      <c r="H186" s="346" t="s">
        <v>13</v>
      </c>
      <c r="I186" s="347" t="s">
        <v>491</v>
      </c>
      <c r="J186" s="309"/>
      <c r="K186" s="347"/>
      <c r="L186" s="348">
        <v>5315</v>
      </c>
      <c r="M186" s="306"/>
      <c r="N186" s="306"/>
      <c r="O186" s="306"/>
      <c r="P186" s="331"/>
      <c r="Q186" s="331"/>
      <c r="R186" s="24"/>
    </row>
    <row r="187" spans="1:220" s="1" customFormat="1" ht="18" customHeight="1" x14ac:dyDescent="0.25">
      <c r="A187" s="341" t="s">
        <v>492</v>
      </c>
      <c r="B187" s="342" t="str">
        <f t="shared" si="7"/>
        <v>SCimago</v>
      </c>
      <c r="C187" s="343"/>
      <c r="D187" s="309" t="s">
        <v>493</v>
      </c>
      <c r="E187" s="342" t="str">
        <f>HYPERLINK(CONCATENATE("http://www.scimagojr.com/journalsearch.php?q=",D187),"SCimago")</f>
        <v>SCimago</v>
      </c>
      <c r="F187" s="343"/>
      <c r="G187" s="345" t="s">
        <v>12</v>
      </c>
      <c r="H187" s="346" t="s">
        <v>13</v>
      </c>
      <c r="I187" s="347" t="s">
        <v>494</v>
      </c>
      <c r="J187" s="309"/>
      <c r="K187" s="347"/>
      <c r="L187" s="348">
        <v>5316</v>
      </c>
      <c r="M187" s="306"/>
      <c r="N187" s="306"/>
      <c r="O187" s="306"/>
      <c r="P187" s="331"/>
      <c r="Q187" s="331"/>
      <c r="R187" s="24"/>
    </row>
    <row r="188" spans="1:220" s="1" customFormat="1" ht="18" customHeight="1" x14ac:dyDescent="0.25">
      <c r="A188" s="306" t="s">
        <v>495</v>
      </c>
      <c r="B188" s="342" t="str">
        <f t="shared" si="7"/>
        <v>SCimago</v>
      </c>
      <c r="C188" s="349"/>
      <c r="D188" s="306" t="s">
        <v>496</v>
      </c>
      <c r="E188" s="342" t="str">
        <f>HYPERLINK(CONCATENATE("http://www.scimagojr.com/journalsearch.php?q=",D188),"SCimago")</f>
        <v>SCimago</v>
      </c>
      <c r="F188" s="349"/>
      <c r="G188" s="345" t="s">
        <v>12</v>
      </c>
      <c r="H188" s="350" t="s">
        <v>13</v>
      </c>
      <c r="I188" s="351" t="s">
        <v>497</v>
      </c>
      <c r="J188" s="306"/>
      <c r="K188" s="306"/>
      <c r="L188" s="306">
        <v>2680</v>
      </c>
      <c r="M188" s="306"/>
      <c r="N188" s="306"/>
      <c r="O188" s="306"/>
      <c r="P188" s="331"/>
      <c r="Q188" s="331"/>
      <c r="R188" s="24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  <c r="GZ188" s="12"/>
      <c r="HA188" s="12"/>
      <c r="HB188" s="12"/>
      <c r="HC188" s="12"/>
      <c r="HD188" s="12"/>
      <c r="HE188" s="12"/>
      <c r="HF188" s="12"/>
      <c r="HG188" s="12"/>
      <c r="HH188" s="12"/>
      <c r="HI188" s="12"/>
      <c r="HJ188" s="12"/>
      <c r="HK188" s="12"/>
      <c r="HL188" s="12"/>
    </row>
    <row r="189" spans="1:220" s="1" customFormat="1" ht="18" customHeight="1" x14ac:dyDescent="0.25">
      <c r="A189" s="341" t="s">
        <v>498</v>
      </c>
      <c r="B189" s="342" t="str">
        <f t="shared" ref="B189:B252" si="10">HYPERLINK(CONCATENATE("http://www.scimagojr.com/journalsearch.php?q=",A189),"SCimago")</f>
        <v>SCimago</v>
      </c>
      <c r="C189" s="343"/>
      <c r="D189" s="309"/>
      <c r="E189" s="342"/>
      <c r="F189" s="343"/>
      <c r="G189" s="345" t="s">
        <v>12</v>
      </c>
      <c r="H189" s="346" t="s">
        <v>13</v>
      </c>
      <c r="I189" s="347" t="s">
        <v>499</v>
      </c>
      <c r="J189" s="309"/>
      <c r="K189" s="347"/>
      <c r="L189" s="348">
        <v>29959</v>
      </c>
      <c r="M189" s="306"/>
      <c r="N189" s="306"/>
      <c r="O189" s="306"/>
      <c r="P189" s="331"/>
      <c r="Q189" s="331"/>
      <c r="R189" s="24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12"/>
      <c r="HA189" s="12"/>
      <c r="HB189" s="12"/>
      <c r="HC189" s="12"/>
      <c r="HD189" s="12"/>
      <c r="HE189" s="12"/>
      <c r="HF189" s="12"/>
      <c r="HG189" s="12"/>
      <c r="HH189" s="12"/>
      <c r="HI189" s="12"/>
      <c r="HJ189" s="12"/>
      <c r="HK189" s="12"/>
      <c r="HL189" s="12"/>
    </row>
    <row r="190" spans="1:220" s="1" customFormat="1" ht="18" customHeight="1" x14ac:dyDescent="0.25">
      <c r="A190" s="306" t="s">
        <v>501</v>
      </c>
      <c r="B190" s="342" t="str">
        <f t="shared" si="10"/>
        <v>SCimago</v>
      </c>
      <c r="C190" s="349"/>
      <c r="D190" s="306" t="s">
        <v>500</v>
      </c>
      <c r="E190" s="342" t="str">
        <f t="shared" ref="E190:E197" si="11">HYPERLINK(CONCATENATE("http://www.scimagojr.com/journalsearch.php?q=",D190),"SCimago")</f>
        <v>SCimago</v>
      </c>
      <c r="F190" s="349"/>
      <c r="G190" s="345" t="s">
        <v>12</v>
      </c>
      <c r="H190" s="350" t="s">
        <v>13</v>
      </c>
      <c r="I190" s="351" t="s">
        <v>502</v>
      </c>
      <c r="J190" s="306"/>
      <c r="K190" s="306"/>
      <c r="L190" s="306">
        <v>2735</v>
      </c>
      <c r="M190" s="306"/>
      <c r="N190" s="306"/>
      <c r="O190" s="306"/>
      <c r="P190" s="331"/>
      <c r="Q190" s="331"/>
      <c r="R190" s="24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2"/>
      <c r="HL190" s="12"/>
    </row>
    <row r="191" spans="1:220" s="1" customFormat="1" ht="18" customHeight="1" x14ac:dyDescent="0.25">
      <c r="A191" s="341" t="s">
        <v>503</v>
      </c>
      <c r="B191" s="342" t="str">
        <f t="shared" si="10"/>
        <v>SCimago</v>
      </c>
      <c r="C191" s="343"/>
      <c r="D191" s="309" t="s">
        <v>504</v>
      </c>
      <c r="E191" s="342" t="str">
        <f t="shared" si="11"/>
        <v>SCimago</v>
      </c>
      <c r="F191" s="343"/>
      <c r="G191" s="345" t="s">
        <v>12</v>
      </c>
      <c r="H191" s="346" t="s">
        <v>13</v>
      </c>
      <c r="I191" s="347" t="s">
        <v>505</v>
      </c>
      <c r="J191" s="309"/>
      <c r="K191" s="347"/>
      <c r="L191" s="348">
        <v>5327</v>
      </c>
      <c r="M191" s="306"/>
      <c r="N191" s="306"/>
      <c r="O191" s="306"/>
      <c r="P191" s="331"/>
      <c r="Q191" s="331"/>
      <c r="R191" s="24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2"/>
      <c r="HL191" s="12"/>
    </row>
    <row r="192" spans="1:220" s="1" customFormat="1" ht="18" customHeight="1" x14ac:dyDescent="0.25">
      <c r="A192" s="341" t="s">
        <v>506</v>
      </c>
      <c r="B192" s="342" t="str">
        <f t="shared" si="10"/>
        <v>SCimago</v>
      </c>
      <c r="C192" s="343"/>
      <c r="D192" s="309" t="s">
        <v>4996</v>
      </c>
      <c r="E192" s="342" t="str">
        <f t="shared" si="11"/>
        <v>SCimago</v>
      </c>
      <c r="F192" s="343"/>
      <c r="G192" s="345" t="s">
        <v>12</v>
      </c>
      <c r="H192" s="346" t="s">
        <v>13</v>
      </c>
      <c r="I192" s="347" t="s">
        <v>507</v>
      </c>
      <c r="J192" s="309"/>
      <c r="K192" s="347"/>
      <c r="L192" s="348">
        <v>5340</v>
      </c>
      <c r="M192" s="306"/>
      <c r="N192" s="306"/>
      <c r="O192" s="306"/>
      <c r="P192" s="331"/>
      <c r="Q192" s="331"/>
      <c r="R192" s="24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  <c r="HB192" s="12"/>
      <c r="HC192" s="12"/>
      <c r="HD192" s="12"/>
      <c r="HE192" s="12"/>
      <c r="HF192" s="12"/>
      <c r="HG192" s="12"/>
      <c r="HH192" s="12"/>
      <c r="HI192" s="12"/>
      <c r="HJ192" s="12"/>
      <c r="HK192" s="12"/>
      <c r="HL192" s="12"/>
    </row>
    <row r="193" spans="1:220" s="1" customFormat="1" ht="18" customHeight="1" x14ac:dyDescent="0.25">
      <c r="A193" s="341" t="s">
        <v>508</v>
      </c>
      <c r="B193" s="342" t="str">
        <f t="shared" si="10"/>
        <v>SCimago</v>
      </c>
      <c r="C193" s="343"/>
      <c r="D193" s="309" t="s">
        <v>509</v>
      </c>
      <c r="E193" s="342" t="str">
        <f t="shared" si="11"/>
        <v>SCimago</v>
      </c>
      <c r="F193" s="343"/>
      <c r="G193" s="345" t="s">
        <v>12</v>
      </c>
      <c r="H193" s="346" t="s">
        <v>13</v>
      </c>
      <c r="I193" s="347" t="s">
        <v>510</v>
      </c>
      <c r="J193" s="309"/>
      <c r="K193" s="347"/>
      <c r="L193" s="348">
        <v>5343</v>
      </c>
      <c r="M193" s="306"/>
      <c r="N193" s="306"/>
      <c r="O193" s="306"/>
      <c r="P193" s="331"/>
      <c r="Q193" s="331"/>
      <c r="R193" s="24"/>
    </row>
    <row r="194" spans="1:220" s="1" customFormat="1" ht="18" customHeight="1" x14ac:dyDescent="0.25">
      <c r="A194" s="341" t="s">
        <v>511</v>
      </c>
      <c r="B194" s="342" t="str">
        <f t="shared" si="10"/>
        <v>SCimago</v>
      </c>
      <c r="C194" s="343"/>
      <c r="D194" s="309" t="s">
        <v>512</v>
      </c>
      <c r="E194" s="342" t="str">
        <f t="shared" si="11"/>
        <v>SCimago</v>
      </c>
      <c r="F194" s="343"/>
      <c r="G194" s="345" t="s">
        <v>12</v>
      </c>
      <c r="H194" s="346" t="s">
        <v>13</v>
      </c>
      <c r="I194" s="347" t="s">
        <v>513</v>
      </c>
      <c r="J194" s="309"/>
      <c r="K194" s="347"/>
      <c r="L194" s="348">
        <v>5346</v>
      </c>
      <c r="M194" s="306"/>
      <c r="N194" s="306"/>
      <c r="O194" s="306"/>
      <c r="P194" s="331"/>
      <c r="Q194" s="331"/>
      <c r="R194" s="24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12"/>
      <c r="HA194" s="12"/>
      <c r="HB194" s="12"/>
      <c r="HC194" s="12"/>
      <c r="HD194" s="12"/>
      <c r="HE194" s="12"/>
      <c r="HF194" s="12"/>
      <c r="HG194" s="12"/>
      <c r="HH194" s="12"/>
      <c r="HI194" s="12"/>
      <c r="HJ194" s="12"/>
      <c r="HK194" s="12"/>
      <c r="HL194" s="12"/>
    </row>
    <row r="195" spans="1:220" s="1" customFormat="1" ht="18" customHeight="1" x14ac:dyDescent="0.25">
      <c r="A195" s="341" t="s">
        <v>514</v>
      </c>
      <c r="B195" s="342" t="str">
        <f t="shared" si="10"/>
        <v>SCimago</v>
      </c>
      <c r="C195" s="343"/>
      <c r="D195" s="309" t="s">
        <v>515</v>
      </c>
      <c r="E195" s="342" t="str">
        <f t="shared" si="11"/>
        <v>SCimago</v>
      </c>
      <c r="F195" s="343"/>
      <c r="G195" s="345" t="s">
        <v>12</v>
      </c>
      <c r="H195" s="346" t="s">
        <v>13</v>
      </c>
      <c r="I195" s="347" t="s">
        <v>516</v>
      </c>
      <c r="J195" s="309"/>
      <c r="K195" s="347"/>
      <c r="L195" s="348">
        <v>2808</v>
      </c>
      <c r="M195" s="306"/>
      <c r="N195" s="306"/>
      <c r="O195" s="306"/>
      <c r="P195" s="331"/>
      <c r="Q195" s="331"/>
      <c r="R195" s="24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  <c r="GZ195" s="12"/>
      <c r="HA195" s="12"/>
      <c r="HB195" s="12"/>
      <c r="HC195" s="12"/>
      <c r="HD195" s="12"/>
      <c r="HE195" s="12"/>
      <c r="HF195" s="12"/>
      <c r="HG195" s="12"/>
      <c r="HH195" s="12"/>
      <c r="HI195" s="12"/>
      <c r="HJ195" s="12"/>
      <c r="HK195" s="12"/>
      <c r="HL195" s="12"/>
    </row>
    <row r="196" spans="1:220" s="1" customFormat="1" ht="18" customHeight="1" x14ac:dyDescent="0.25">
      <c r="A196" s="341" t="s">
        <v>517</v>
      </c>
      <c r="B196" s="342" t="str">
        <f t="shared" si="10"/>
        <v>SCimago</v>
      </c>
      <c r="C196" s="343"/>
      <c r="D196" s="309" t="s">
        <v>518</v>
      </c>
      <c r="E196" s="342" t="str">
        <f t="shared" si="11"/>
        <v>SCimago</v>
      </c>
      <c r="F196" s="343"/>
      <c r="G196" s="345" t="s">
        <v>12</v>
      </c>
      <c r="H196" s="346" t="s">
        <v>13</v>
      </c>
      <c r="I196" s="347" t="s">
        <v>519</v>
      </c>
      <c r="J196" s="309"/>
      <c r="K196" s="347"/>
      <c r="L196" s="348">
        <v>38912</v>
      </c>
      <c r="M196" s="306"/>
      <c r="N196" s="306"/>
      <c r="O196" s="306"/>
      <c r="P196" s="331"/>
      <c r="Q196" s="331"/>
      <c r="R196" s="24"/>
    </row>
    <row r="197" spans="1:220" s="1" customFormat="1" ht="18" customHeight="1" x14ac:dyDescent="0.25">
      <c r="A197" s="341" t="s">
        <v>1583</v>
      </c>
      <c r="B197" s="342" t="str">
        <f t="shared" si="10"/>
        <v>SCimago</v>
      </c>
      <c r="C197" s="343"/>
      <c r="D197" s="347" t="s">
        <v>1584</v>
      </c>
      <c r="E197" s="342" t="str">
        <f t="shared" si="11"/>
        <v>SCimago</v>
      </c>
      <c r="F197" s="343"/>
      <c r="G197" s="345" t="s">
        <v>12</v>
      </c>
      <c r="H197" s="346" t="s">
        <v>13</v>
      </c>
      <c r="I197" s="347" t="s">
        <v>1585</v>
      </c>
      <c r="J197" s="309" t="s">
        <v>1586</v>
      </c>
      <c r="K197" s="306" t="s">
        <v>1587</v>
      </c>
      <c r="L197" s="348">
        <v>10001434</v>
      </c>
      <c r="M197" s="306"/>
      <c r="N197" s="306"/>
      <c r="O197" s="306"/>
      <c r="P197" s="331"/>
      <c r="Q197" s="331"/>
      <c r="R197" s="24"/>
    </row>
    <row r="198" spans="1:220" s="1" customFormat="1" ht="18" customHeight="1" x14ac:dyDescent="0.25">
      <c r="A198" s="341" t="s">
        <v>520</v>
      </c>
      <c r="B198" s="342" t="str">
        <f t="shared" si="10"/>
        <v>SCimago</v>
      </c>
      <c r="C198" s="343"/>
      <c r="D198" s="309"/>
      <c r="E198" s="342"/>
      <c r="F198" s="343"/>
      <c r="G198" s="345" t="s">
        <v>12</v>
      </c>
      <c r="H198" s="346" t="s">
        <v>13</v>
      </c>
      <c r="I198" s="347" t="s">
        <v>521</v>
      </c>
      <c r="J198" s="309"/>
      <c r="K198" s="347"/>
      <c r="L198" s="348">
        <v>5361</v>
      </c>
      <c r="M198" s="306"/>
      <c r="N198" s="306"/>
      <c r="O198" s="306"/>
      <c r="P198" s="331"/>
      <c r="Q198" s="331"/>
      <c r="R198" s="24"/>
    </row>
    <row r="199" spans="1:220" s="1" customFormat="1" ht="18" customHeight="1" x14ac:dyDescent="0.25">
      <c r="A199" s="341" t="s">
        <v>522</v>
      </c>
      <c r="B199" s="342" t="str">
        <f t="shared" si="10"/>
        <v>SCimago</v>
      </c>
      <c r="C199" s="343"/>
      <c r="D199" s="309" t="s">
        <v>12933</v>
      </c>
      <c r="E199" s="342" t="str">
        <f t="shared" ref="E199:E209" si="12">HYPERLINK(CONCATENATE("http://www.scimagojr.com/journalsearch.php?q=",D199),"SCimago")</f>
        <v>SCimago</v>
      </c>
      <c r="F199" s="343"/>
      <c r="G199" s="345" t="s">
        <v>12</v>
      </c>
      <c r="H199" s="346" t="s">
        <v>13</v>
      </c>
      <c r="I199" s="347" t="s">
        <v>523</v>
      </c>
      <c r="J199" s="309"/>
      <c r="K199" s="347" t="s">
        <v>12934</v>
      </c>
      <c r="L199" s="348">
        <v>5363</v>
      </c>
      <c r="M199" s="306"/>
      <c r="N199" s="306"/>
      <c r="O199" s="306"/>
      <c r="P199" s="331"/>
      <c r="Q199" s="331"/>
      <c r="R199" s="24"/>
    </row>
    <row r="200" spans="1:220" s="1" customFormat="1" ht="18" customHeight="1" x14ac:dyDescent="0.25">
      <c r="A200" s="306" t="s">
        <v>524</v>
      </c>
      <c r="B200" s="342" t="str">
        <f t="shared" si="10"/>
        <v>SCimago</v>
      </c>
      <c r="C200" s="349"/>
      <c r="D200" s="306" t="s">
        <v>524</v>
      </c>
      <c r="E200" s="342" t="str">
        <f t="shared" si="12"/>
        <v>SCimago</v>
      </c>
      <c r="F200" s="349"/>
      <c r="G200" s="345" t="s">
        <v>12</v>
      </c>
      <c r="H200" s="352" t="s">
        <v>13</v>
      </c>
      <c r="I200" s="306" t="s">
        <v>525</v>
      </c>
      <c r="J200" s="306"/>
      <c r="K200" s="306"/>
      <c r="L200" s="306">
        <v>2822</v>
      </c>
      <c r="M200" s="306"/>
      <c r="N200" s="306"/>
      <c r="O200" s="306"/>
      <c r="P200" s="331"/>
      <c r="Q200" s="331"/>
      <c r="R200" s="24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  <c r="HG200" s="12"/>
      <c r="HH200" s="12"/>
      <c r="HI200" s="12"/>
      <c r="HJ200" s="12"/>
      <c r="HK200" s="12"/>
      <c r="HL200" s="12"/>
    </row>
    <row r="201" spans="1:220" s="1" customFormat="1" ht="18" customHeight="1" x14ac:dyDescent="0.25">
      <c r="A201" s="341" t="s">
        <v>526</v>
      </c>
      <c r="B201" s="342" t="str">
        <f t="shared" si="10"/>
        <v>SCimago</v>
      </c>
      <c r="C201" s="343"/>
      <c r="D201" s="309" t="s">
        <v>527</v>
      </c>
      <c r="E201" s="342" t="str">
        <f t="shared" si="12"/>
        <v>SCimago</v>
      </c>
      <c r="F201" s="343"/>
      <c r="G201" s="345" t="s">
        <v>12</v>
      </c>
      <c r="H201" s="346" t="s">
        <v>13</v>
      </c>
      <c r="I201" s="347" t="s">
        <v>528</v>
      </c>
      <c r="J201" s="309"/>
      <c r="K201" s="347"/>
      <c r="L201" s="348">
        <v>38934</v>
      </c>
      <c r="M201" s="306"/>
      <c r="N201" s="306"/>
      <c r="O201" s="306"/>
      <c r="P201" s="331"/>
      <c r="Q201" s="331"/>
      <c r="R201" s="24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12"/>
      <c r="HA201" s="12"/>
      <c r="HB201" s="12"/>
      <c r="HC201" s="12"/>
      <c r="HD201" s="12"/>
      <c r="HE201" s="12"/>
      <c r="HF201" s="12"/>
      <c r="HG201" s="12"/>
      <c r="HH201" s="12"/>
      <c r="HI201" s="12"/>
      <c r="HJ201" s="12"/>
      <c r="HK201" s="12"/>
      <c r="HL201" s="12"/>
    </row>
    <row r="202" spans="1:220" s="1" customFormat="1" ht="18" customHeight="1" x14ac:dyDescent="0.25">
      <c r="A202" s="341" t="s">
        <v>529</v>
      </c>
      <c r="B202" s="342" t="str">
        <f t="shared" si="10"/>
        <v>SCimago</v>
      </c>
      <c r="C202" s="343"/>
      <c r="D202" s="309" t="s">
        <v>530</v>
      </c>
      <c r="E202" s="342" t="str">
        <f t="shared" si="12"/>
        <v>SCimago</v>
      </c>
      <c r="F202" s="343"/>
      <c r="G202" s="345" t="s">
        <v>12</v>
      </c>
      <c r="H202" s="346" t="s">
        <v>13</v>
      </c>
      <c r="I202" s="347" t="s">
        <v>531</v>
      </c>
      <c r="J202" s="309"/>
      <c r="K202" s="347"/>
      <c r="L202" s="348">
        <v>5367</v>
      </c>
      <c r="M202" s="306"/>
      <c r="N202" s="306"/>
      <c r="O202" s="306"/>
      <c r="P202" s="331"/>
      <c r="Q202" s="331"/>
      <c r="R202" s="24"/>
    </row>
    <row r="203" spans="1:220" s="1" customFormat="1" ht="18" customHeight="1" x14ac:dyDescent="0.25">
      <c r="A203" s="341" t="s">
        <v>532</v>
      </c>
      <c r="B203" s="342" t="str">
        <f t="shared" si="10"/>
        <v>SCimago</v>
      </c>
      <c r="C203" s="343"/>
      <c r="D203" s="309" t="s">
        <v>533</v>
      </c>
      <c r="E203" s="342" t="str">
        <f t="shared" si="12"/>
        <v>SCimago</v>
      </c>
      <c r="F203" s="343"/>
      <c r="G203" s="345" t="s">
        <v>12</v>
      </c>
      <c r="H203" s="346" t="s">
        <v>13</v>
      </c>
      <c r="I203" s="347" t="s">
        <v>534</v>
      </c>
      <c r="J203" s="309"/>
      <c r="K203" s="347"/>
      <c r="L203" s="348">
        <v>5376</v>
      </c>
      <c r="M203" s="306"/>
      <c r="N203" s="306"/>
      <c r="O203" s="306"/>
      <c r="P203" s="331"/>
      <c r="Q203" s="331"/>
      <c r="R203" s="24"/>
    </row>
    <row r="204" spans="1:220" s="1" customFormat="1" ht="18" customHeight="1" x14ac:dyDescent="0.25">
      <c r="A204" s="341" t="s">
        <v>1605</v>
      </c>
      <c r="B204" s="342" t="str">
        <f t="shared" si="10"/>
        <v>SCimago</v>
      </c>
      <c r="C204" s="343"/>
      <c r="D204" s="309" t="s">
        <v>1606</v>
      </c>
      <c r="E204" s="342" t="str">
        <f t="shared" si="12"/>
        <v>SCimago</v>
      </c>
      <c r="F204" s="343"/>
      <c r="G204" s="345" t="s">
        <v>12</v>
      </c>
      <c r="H204" s="346" t="s">
        <v>13</v>
      </c>
      <c r="I204" s="347" t="s">
        <v>1607</v>
      </c>
      <c r="J204" s="309"/>
      <c r="K204" s="306"/>
      <c r="L204" s="348">
        <v>5378</v>
      </c>
      <c r="M204" s="306"/>
      <c r="N204" s="306"/>
      <c r="O204" s="306"/>
      <c r="P204" s="331"/>
      <c r="Q204" s="331"/>
      <c r="R204" s="24"/>
    </row>
    <row r="205" spans="1:220" s="1" customFormat="1" ht="18" customHeight="1" x14ac:dyDescent="0.25">
      <c r="A205" s="306" t="s">
        <v>535</v>
      </c>
      <c r="B205" s="342" t="str">
        <f t="shared" si="10"/>
        <v>SCimago</v>
      </c>
      <c r="C205" s="349"/>
      <c r="D205" s="306" t="s">
        <v>12935</v>
      </c>
      <c r="E205" s="342" t="str">
        <f t="shared" si="12"/>
        <v>SCimago</v>
      </c>
      <c r="F205" s="349"/>
      <c r="G205" s="345" t="s">
        <v>12</v>
      </c>
      <c r="H205" s="350" t="s">
        <v>13</v>
      </c>
      <c r="I205" s="351" t="s">
        <v>536</v>
      </c>
      <c r="J205" s="306"/>
      <c r="K205" s="306"/>
      <c r="L205" s="306">
        <v>10001274</v>
      </c>
      <c r="M205" s="306"/>
      <c r="N205" s="306"/>
      <c r="O205" s="306"/>
      <c r="P205" s="331"/>
      <c r="Q205" s="331"/>
      <c r="R205" s="24"/>
    </row>
    <row r="206" spans="1:220" s="1" customFormat="1" ht="18" customHeight="1" x14ac:dyDescent="0.25">
      <c r="A206" s="341" t="s">
        <v>537</v>
      </c>
      <c r="B206" s="342" t="str">
        <f t="shared" si="10"/>
        <v>SCimago</v>
      </c>
      <c r="C206" s="343"/>
      <c r="D206" s="309" t="s">
        <v>538</v>
      </c>
      <c r="E206" s="342" t="str">
        <f t="shared" si="12"/>
        <v>SCimago</v>
      </c>
      <c r="F206" s="343"/>
      <c r="G206" s="345" t="s">
        <v>12</v>
      </c>
      <c r="H206" s="346" t="s">
        <v>13</v>
      </c>
      <c r="I206" s="347" t="s">
        <v>539</v>
      </c>
      <c r="J206" s="309"/>
      <c r="K206" s="306"/>
      <c r="L206" s="348">
        <v>10007382</v>
      </c>
      <c r="M206" s="306"/>
      <c r="N206" s="306"/>
      <c r="O206" s="306"/>
      <c r="P206" s="331"/>
      <c r="Q206" s="331"/>
      <c r="R206" s="24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</row>
    <row r="207" spans="1:220" s="1" customFormat="1" ht="18" customHeight="1" x14ac:dyDescent="0.25">
      <c r="A207" s="341" t="s">
        <v>1617</v>
      </c>
      <c r="B207" s="342" t="str">
        <f t="shared" si="10"/>
        <v>SCimago</v>
      </c>
      <c r="C207" s="343"/>
      <c r="D207" s="309" t="s">
        <v>6824</v>
      </c>
      <c r="E207" s="342" t="str">
        <f t="shared" si="12"/>
        <v>SCimago</v>
      </c>
      <c r="F207" s="343"/>
      <c r="G207" s="345" t="s">
        <v>12</v>
      </c>
      <c r="H207" s="346" t="s">
        <v>13</v>
      </c>
      <c r="I207" s="347" t="s">
        <v>1618</v>
      </c>
      <c r="J207" s="309" t="s">
        <v>1619</v>
      </c>
      <c r="K207" s="306"/>
      <c r="L207" s="348">
        <v>38961</v>
      </c>
      <c r="M207" s="306"/>
      <c r="N207" s="306"/>
      <c r="O207" s="306"/>
      <c r="P207" s="331"/>
      <c r="Q207" s="331"/>
      <c r="R207" s="24"/>
    </row>
    <row r="208" spans="1:220" s="1" customFormat="1" ht="18" customHeight="1" x14ac:dyDescent="0.25">
      <c r="A208" s="341" t="s">
        <v>540</v>
      </c>
      <c r="B208" s="342" t="str">
        <f t="shared" si="10"/>
        <v>SCimago</v>
      </c>
      <c r="C208" s="343"/>
      <c r="D208" s="309" t="s">
        <v>541</v>
      </c>
      <c r="E208" s="342" t="str">
        <f t="shared" si="12"/>
        <v>SCimago</v>
      </c>
      <c r="F208" s="343"/>
      <c r="G208" s="345" t="s">
        <v>12</v>
      </c>
      <c r="H208" s="346" t="s">
        <v>13</v>
      </c>
      <c r="I208" s="347" t="s">
        <v>542</v>
      </c>
      <c r="J208" s="309"/>
      <c r="K208" s="347"/>
      <c r="L208" s="348">
        <v>5398</v>
      </c>
      <c r="M208" s="306"/>
      <c r="N208" s="306"/>
      <c r="O208" s="306"/>
      <c r="P208" s="331"/>
      <c r="Q208" s="331"/>
      <c r="R208" s="24"/>
    </row>
    <row r="209" spans="1:220" s="1" customFormat="1" ht="18" customHeight="1" x14ac:dyDescent="0.25">
      <c r="A209" s="341" t="s">
        <v>1631</v>
      </c>
      <c r="B209" s="342" t="str">
        <f t="shared" si="10"/>
        <v>SCimago</v>
      </c>
      <c r="C209" s="343"/>
      <c r="D209" s="309" t="s">
        <v>1632</v>
      </c>
      <c r="E209" s="342" t="str">
        <f t="shared" si="12"/>
        <v>SCimago</v>
      </c>
      <c r="F209" s="343"/>
      <c r="G209" s="345" t="s">
        <v>12</v>
      </c>
      <c r="H209" s="346" t="s">
        <v>13</v>
      </c>
      <c r="I209" s="347" t="s">
        <v>1633</v>
      </c>
      <c r="J209" s="309"/>
      <c r="K209" s="347" t="s">
        <v>1634</v>
      </c>
      <c r="L209" s="348">
        <v>13750</v>
      </c>
      <c r="M209" s="306"/>
      <c r="N209" s="306"/>
      <c r="O209" s="306"/>
      <c r="P209" s="331"/>
      <c r="Q209" s="331"/>
      <c r="R209" s="24"/>
    </row>
    <row r="210" spans="1:220" s="1" customFormat="1" ht="18" customHeight="1" x14ac:dyDescent="0.25">
      <c r="A210" s="341" t="s">
        <v>543</v>
      </c>
      <c r="B210" s="342" t="str">
        <f t="shared" si="10"/>
        <v>SCimago</v>
      </c>
      <c r="C210" s="343"/>
      <c r="D210" s="309"/>
      <c r="E210" s="342"/>
      <c r="F210" s="343"/>
      <c r="G210" s="345" t="s">
        <v>12</v>
      </c>
      <c r="H210" s="346" t="s">
        <v>13</v>
      </c>
      <c r="I210" s="347" t="s">
        <v>544</v>
      </c>
      <c r="J210" s="309"/>
      <c r="K210" s="347"/>
      <c r="L210" s="348">
        <v>38614</v>
      </c>
      <c r="M210" s="306"/>
      <c r="N210" s="306"/>
      <c r="O210" s="306"/>
      <c r="P210" s="331"/>
      <c r="Q210" s="331"/>
      <c r="R210" s="24"/>
    </row>
    <row r="211" spans="1:220" s="1" customFormat="1" ht="18" customHeight="1" x14ac:dyDescent="0.25">
      <c r="A211" s="341" t="s">
        <v>545</v>
      </c>
      <c r="B211" s="342" t="str">
        <f t="shared" si="10"/>
        <v>SCimago</v>
      </c>
      <c r="C211" s="343"/>
      <c r="D211" s="309"/>
      <c r="E211" s="342"/>
      <c r="F211" s="343"/>
      <c r="G211" s="345" t="s">
        <v>12</v>
      </c>
      <c r="H211" s="346" t="s">
        <v>13</v>
      </c>
      <c r="I211" s="347" t="s">
        <v>546</v>
      </c>
      <c r="J211" s="309" t="s">
        <v>547</v>
      </c>
      <c r="K211" s="347"/>
      <c r="L211" s="348">
        <v>12959</v>
      </c>
      <c r="M211" s="306"/>
      <c r="N211" s="306"/>
      <c r="O211" s="306"/>
      <c r="P211" s="331"/>
      <c r="Q211" s="331"/>
      <c r="R211" s="24"/>
    </row>
    <row r="212" spans="1:220" s="1" customFormat="1" ht="18" customHeight="1" x14ac:dyDescent="0.25">
      <c r="A212" s="341" t="s">
        <v>548</v>
      </c>
      <c r="B212" s="342" t="str">
        <f t="shared" si="10"/>
        <v>SCimago</v>
      </c>
      <c r="C212" s="343"/>
      <c r="D212" s="309" t="s">
        <v>549</v>
      </c>
      <c r="E212" s="342" t="str">
        <f t="shared" ref="E212:E222" si="13">HYPERLINK(CONCATENATE("http://www.scimagojr.com/journalsearch.php?q=",D212),"SCimago")</f>
        <v>SCimago</v>
      </c>
      <c r="F212" s="343"/>
      <c r="G212" s="345" t="s">
        <v>12</v>
      </c>
      <c r="H212" s="346" t="s">
        <v>13</v>
      </c>
      <c r="I212" s="347" t="s">
        <v>550</v>
      </c>
      <c r="J212" s="309"/>
      <c r="K212" s="347"/>
      <c r="L212" s="348">
        <v>2228</v>
      </c>
      <c r="M212" s="306"/>
      <c r="N212" s="306"/>
      <c r="O212" s="306"/>
      <c r="P212" s="331"/>
      <c r="Q212" s="331"/>
      <c r="R212" s="24"/>
    </row>
    <row r="213" spans="1:220" s="1" customFormat="1" ht="18" customHeight="1" x14ac:dyDescent="0.25">
      <c r="A213" s="306" t="s">
        <v>552</v>
      </c>
      <c r="B213" s="342" t="str">
        <f t="shared" si="10"/>
        <v>SCimago</v>
      </c>
      <c r="C213" s="349"/>
      <c r="D213" s="306" t="s">
        <v>551</v>
      </c>
      <c r="E213" s="342" t="str">
        <f t="shared" si="13"/>
        <v>SCimago</v>
      </c>
      <c r="F213" s="349"/>
      <c r="G213" s="345" t="s">
        <v>12</v>
      </c>
      <c r="H213" s="350" t="s">
        <v>13</v>
      </c>
      <c r="I213" s="351" t="s">
        <v>553</v>
      </c>
      <c r="J213" s="306"/>
      <c r="K213" s="306"/>
      <c r="L213" s="306">
        <v>10041909</v>
      </c>
      <c r="M213" s="306"/>
      <c r="N213" s="306"/>
      <c r="O213" s="306"/>
      <c r="P213" s="331"/>
      <c r="Q213" s="331"/>
      <c r="R213" s="24"/>
    </row>
    <row r="214" spans="1:220" s="1" customFormat="1" ht="18" customHeight="1" x14ac:dyDescent="0.25">
      <c r="A214" s="341" t="s">
        <v>554</v>
      </c>
      <c r="B214" s="342" t="str">
        <f t="shared" si="10"/>
        <v>SCimago</v>
      </c>
      <c r="C214" s="343"/>
      <c r="D214" s="309" t="s">
        <v>12936</v>
      </c>
      <c r="E214" s="342" t="str">
        <f t="shared" si="13"/>
        <v>SCimago</v>
      </c>
      <c r="F214" s="343"/>
      <c r="G214" s="345" t="s">
        <v>12</v>
      </c>
      <c r="H214" s="346" t="s">
        <v>13</v>
      </c>
      <c r="I214" s="347" t="s">
        <v>555</v>
      </c>
      <c r="J214" s="309"/>
      <c r="K214" s="347"/>
      <c r="L214" s="348">
        <v>10007375</v>
      </c>
      <c r="M214" s="306"/>
      <c r="N214" s="306"/>
      <c r="O214" s="306"/>
      <c r="P214" s="331"/>
      <c r="Q214" s="331"/>
      <c r="R214" s="24"/>
    </row>
    <row r="215" spans="1:220" s="1" customFormat="1" ht="18" customHeight="1" x14ac:dyDescent="0.25">
      <c r="A215" s="341" t="s">
        <v>556</v>
      </c>
      <c r="B215" s="342" t="str">
        <f t="shared" si="10"/>
        <v>SCimago</v>
      </c>
      <c r="C215" s="343"/>
      <c r="D215" s="309" t="s">
        <v>12937</v>
      </c>
      <c r="E215" s="342" t="str">
        <f t="shared" si="13"/>
        <v>SCimago</v>
      </c>
      <c r="F215" s="343"/>
      <c r="G215" s="345" t="s">
        <v>12</v>
      </c>
      <c r="H215" s="346" t="s">
        <v>13</v>
      </c>
      <c r="I215" s="347" t="s">
        <v>557</v>
      </c>
      <c r="J215" s="309" t="s">
        <v>558</v>
      </c>
      <c r="K215" s="347" t="s">
        <v>559</v>
      </c>
      <c r="L215" s="348">
        <v>2729</v>
      </c>
      <c r="M215" s="306"/>
      <c r="N215" s="306"/>
      <c r="O215" s="306"/>
      <c r="P215" s="331"/>
      <c r="Q215" s="331"/>
      <c r="R215" s="24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2"/>
      <c r="HL215" s="12"/>
    </row>
    <row r="216" spans="1:220" s="1" customFormat="1" ht="18" customHeight="1" x14ac:dyDescent="0.25">
      <c r="A216" s="341" t="s">
        <v>560</v>
      </c>
      <c r="B216" s="342" t="str">
        <f t="shared" si="10"/>
        <v>SCimago</v>
      </c>
      <c r="C216" s="343"/>
      <c r="D216" s="309" t="s">
        <v>12938</v>
      </c>
      <c r="E216" s="342" t="str">
        <f t="shared" si="13"/>
        <v>SCimago</v>
      </c>
      <c r="F216" s="343"/>
      <c r="G216" s="345" t="s">
        <v>12</v>
      </c>
      <c r="H216" s="346" t="s">
        <v>13</v>
      </c>
      <c r="I216" s="347" t="s">
        <v>561</v>
      </c>
      <c r="J216" s="309"/>
      <c r="K216" s="347"/>
      <c r="L216" s="348">
        <v>2848</v>
      </c>
      <c r="M216" s="306"/>
      <c r="N216" s="306"/>
      <c r="O216" s="306"/>
      <c r="P216" s="331"/>
      <c r="Q216" s="331"/>
      <c r="R216" s="24"/>
    </row>
    <row r="217" spans="1:220" s="1" customFormat="1" ht="18" customHeight="1" x14ac:dyDescent="0.25">
      <c r="A217" s="341" t="s">
        <v>562</v>
      </c>
      <c r="B217" s="342" t="str">
        <f t="shared" si="10"/>
        <v>SCimago</v>
      </c>
      <c r="C217" s="343"/>
      <c r="D217" s="309" t="s">
        <v>6769</v>
      </c>
      <c r="E217" s="342" t="str">
        <f t="shared" si="13"/>
        <v>SCimago</v>
      </c>
      <c r="F217" s="343"/>
      <c r="G217" s="345" t="s">
        <v>12</v>
      </c>
      <c r="H217" s="346" t="s">
        <v>13</v>
      </c>
      <c r="I217" s="347" t="s">
        <v>563</v>
      </c>
      <c r="J217" s="309"/>
      <c r="K217" s="347"/>
      <c r="L217" s="348">
        <v>13717</v>
      </c>
      <c r="M217" s="306"/>
      <c r="N217" s="306"/>
      <c r="O217" s="306"/>
      <c r="P217" s="331"/>
      <c r="Q217" s="331"/>
      <c r="R217" s="24"/>
    </row>
    <row r="218" spans="1:220" s="1" customFormat="1" ht="18" customHeight="1" x14ac:dyDescent="0.25">
      <c r="A218" s="341" t="s">
        <v>564</v>
      </c>
      <c r="B218" s="342" t="str">
        <f t="shared" si="10"/>
        <v>SCimago</v>
      </c>
      <c r="C218" s="343"/>
      <c r="D218" s="309" t="s">
        <v>6865</v>
      </c>
      <c r="E218" s="342" t="str">
        <f t="shared" si="13"/>
        <v>SCimago</v>
      </c>
      <c r="F218" s="343"/>
      <c r="G218" s="345" t="s">
        <v>12</v>
      </c>
      <c r="H218" s="346" t="s">
        <v>13</v>
      </c>
      <c r="I218" s="347" t="s">
        <v>565</v>
      </c>
      <c r="J218" s="309"/>
      <c r="K218" s="347"/>
      <c r="L218" s="348">
        <v>24472</v>
      </c>
      <c r="M218" s="306"/>
      <c r="N218" s="306"/>
      <c r="O218" s="306"/>
      <c r="P218" s="331"/>
      <c r="Q218" s="331"/>
      <c r="R218" s="24"/>
    </row>
    <row r="219" spans="1:220" s="1" customFormat="1" ht="18" customHeight="1" x14ac:dyDescent="0.25">
      <c r="A219" s="306" t="s">
        <v>566</v>
      </c>
      <c r="B219" s="342" t="str">
        <f t="shared" si="10"/>
        <v>SCimago</v>
      </c>
      <c r="C219" s="349"/>
      <c r="D219" s="306" t="s">
        <v>12939</v>
      </c>
      <c r="E219" s="342" t="str">
        <f t="shared" si="13"/>
        <v>SCimago</v>
      </c>
      <c r="F219" s="349"/>
      <c r="G219" s="345" t="s">
        <v>12</v>
      </c>
      <c r="H219" s="352" t="s">
        <v>13</v>
      </c>
      <c r="I219" s="306" t="s">
        <v>567</v>
      </c>
      <c r="J219" s="306"/>
      <c r="K219" s="306"/>
      <c r="L219" s="306">
        <v>42822</v>
      </c>
      <c r="M219" s="306"/>
      <c r="N219" s="306"/>
      <c r="O219" s="306"/>
      <c r="P219" s="331"/>
      <c r="Q219" s="331"/>
      <c r="R219" s="24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12"/>
      <c r="HA219" s="12"/>
      <c r="HB219" s="12"/>
      <c r="HC219" s="12"/>
      <c r="HD219" s="12"/>
      <c r="HE219" s="12"/>
      <c r="HF219" s="12"/>
      <c r="HG219" s="12"/>
      <c r="HH219" s="12"/>
      <c r="HI219" s="12"/>
      <c r="HJ219" s="12"/>
      <c r="HK219" s="12"/>
      <c r="HL219" s="12"/>
    </row>
    <row r="220" spans="1:220" s="1" customFormat="1" ht="18" customHeight="1" x14ac:dyDescent="0.25">
      <c r="A220" s="341" t="s">
        <v>568</v>
      </c>
      <c r="B220" s="342" t="str">
        <f t="shared" si="10"/>
        <v>SCimago</v>
      </c>
      <c r="C220" s="343"/>
      <c r="D220" s="309" t="s">
        <v>569</v>
      </c>
      <c r="E220" s="342" t="str">
        <f t="shared" si="13"/>
        <v>SCimago</v>
      </c>
      <c r="F220" s="343"/>
      <c r="G220" s="345" t="s">
        <v>12</v>
      </c>
      <c r="H220" s="346" t="s">
        <v>13</v>
      </c>
      <c r="I220" s="347" t="s">
        <v>570</v>
      </c>
      <c r="J220" s="309"/>
      <c r="K220" s="306" t="s">
        <v>571</v>
      </c>
      <c r="L220" s="348">
        <v>5417</v>
      </c>
      <c r="M220" s="306"/>
      <c r="N220" s="306"/>
      <c r="O220" s="306"/>
      <c r="P220" s="331"/>
      <c r="Q220" s="331"/>
      <c r="R220" s="24"/>
    </row>
    <row r="221" spans="1:220" s="1" customFormat="1" ht="18" customHeight="1" x14ac:dyDescent="0.25">
      <c r="A221" s="341" t="s">
        <v>572</v>
      </c>
      <c r="B221" s="342" t="str">
        <f t="shared" si="10"/>
        <v>SCimago</v>
      </c>
      <c r="C221" s="343"/>
      <c r="D221" s="309" t="s">
        <v>573</v>
      </c>
      <c r="E221" s="342" t="str">
        <f t="shared" si="13"/>
        <v>SCimago</v>
      </c>
      <c r="F221" s="343"/>
      <c r="G221" s="345" t="s">
        <v>12</v>
      </c>
      <c r="H221" s="346" t="s">
        <v>13</v>
      </c>
      <c r="I221" s="347" t="s">
        <v>574</v>
      </c>
      <c r="J221" s="309"/>
      <c r="K221" s="347"/>
      <c r="L221" s="348">
        <v>5421</v>
      </c>
      <c r="M221" s="306"/>
      <c r="N221" s="306"/>
      <c r="O221" s="306"/>
      <c r="P221" s="331"/>
      <c r="Q221" s="331"/>
      <c r="R221" s="24"/>
    </row>
    <row r="222" spans="1:220" s="1" customFormat="1" ht="18" customHeight="1" x14ac:dyDescent="0.25">
      <c r="A222" s="341" t="s">
        <v>1655</v>
      </c>
      <c r="B222" s="342" t="str">
        <f t="shared" si="10"/>
        <v>SCimago</v>
      </c>
      <c r="C222" s="343"/>
      <c r="D222" s="309" t="s">
        <v>1656</v>
      </c>
      <c r="E222" s="342" t="str">
        <f t="shared" si="13"/>
        <v>SCimago</v>
      </c>
      <c r="F222" s="343"/>
      <c r="G222" s="345" t="s">
        <v>12</v>
      </c>
      <c r="H222" s="346" t="s">
        <v>13</v>
      </c>
      <c r="I222" s="347" t="s">
        <v>1657</v>
      </c>
      <c r="J222" s="309"/>
      <c r="K222" s="347"/>
      <c r="L222" s="348">
        <v>39000</v>
      </c>
      <c r="M222" s="306"/>
      <c r="N222" s="306"/>
      <c r="O222" s="306"/>
      <c r="P222" s="331"/>
      <c r="Q222" s="331"/>
      <c r="R222" s="24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</row>
    <row r="223" spans="1:220" s="1" customFormat="1" ht="18" customHeight="1" x14ac:dyDescent="0.25">
      <c r="A223" s="306" t="s">
        <v>575</v>
      </c>
      <c r="B223" s="342" t="str">
        <f t="shared" si="10"/>
        <v>SCimago</v>
      </c>
      <c r="C223" s="349"/>
      <c r="D223" s="306" t="s">
        <v>55</v>
      </c>
      <c r="E223" s="342"/>
      <c r="F223" s="349"/>
      <c r="G223" s="345" t="s">
        <v>12</v>
      </c>
      <c r="H223" s="352" t="s">
        <v>13</v>
      </c>
      <c r="I223" s="306" t="s">
        <v>576</v>
      </c>
      <c r="J223" s="306"/>
      <c r="K223" s="306"/>
      <c r="L223" s="306">
        <v>2997</v>
      </c>
      <c r="M223" s="306"/>
      <c r="N223" s="306"/>
      <c r="O223" s="306"/>
      <c r="P223" s="331"/>
      <c r="Q223" s="331"/>
      <c r="R223" s="24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  <c r="HJ223" s="12"/>
      <c r="HK223" s="12"/>
      <c r="HL223" s="12"/>
    </row>
    <row r="224" spans="1:220" s="1" customFormat="1" ht="18" customHeight="1" x14ac:dyDescent="0.25">
      <c r="A224" s="341" t="s">
        <v>577</v>
      </c>
      <c r="B224" s="342" t="str">
        <f t="shared" si="10"/>
        <v>SCimago</v>
      </c>
      <c r="C224" s="343"/>
      <c r="D224" s="347" t="s">
        <v>578</v>
      </c>
      <c r="E224" s="342" t="str">
        <f>HYPERLINK(CONCATENATE("http://www.scimagojr.com/journalsearch.php?q=",D224),"SCimago")</f>
        <v>SCimago</v>
      </c>
      <c r="F224" s="343"/>
      <c r="G224" s="345" t="s">
        <v>12</v>
      </c>
      <c r="H224" s="346" t="s">
        <v>13</v>
      </c>
      <c r="I224" s="347" t="s">
        <v>579</v>
      </c>
      <c r="J224" s="309"/>
      <c r="K224" s="347"/>
      <c r="L224" s="348">
        <v>5437</v>
      </c>
      <c r="M224" s="306"/>
      <c r="N224" s="306"/>
      <c r="O224" s="306"/>
      <c r="P224" s="331"/>
      <c r="Q224" s="331"/>
      <c r="R224" s="24"/>
    </row>
    <row r="225" spans="1:220" s="1" customFormat="1" ht="18" customHeight="1" x14ac:dyDescent="0.25">
      <c r="A225" s="341" t="s">
        <v>580</v>
      </c>
      <c r="B225" s="342" t="str">
        <f t="shared" si="10"/>
        <v>SCimago</v>
      </c>
      <c r="C225" s="343"/>
      <c r="D225" s="309"/>
      <c r="E225" s="342"/>
      <c r="F225" s="343"/>
      <c r="G225" s="345" t="s">
        <v>12</v>
      </c>
      <c r="H225" s="346" t="s">
        <v>13</v>
      </c>
      <c r="I225" s="347" t="s">
        <v>581</v>
      </c>
      <c r="J225" s="309"/>
      <c r="K225" s="347"/>
      <c r="L225" s="348">
        <v>10001061</v>
      </c>
      <c r="M225" s="306"/>
      <c r="N225" s="306"/>
      <c r="O225" s="306"/>
      <c r="P225" s="331"/>
      <c r="Q225" s="331"/>
      <c r="R225" s="24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  <c r="GZ225" s="12"/>
      <c r="HA225" s="12"/>
      <c r="HB225" s="12"/>
      <c r="HC225" s="12"/>
      <c r="HD225" s="12"/>
      <c r="HE225" s="12"/>
      <c r="HF225" s="12"/>
      <c r="HG225" s="12"/>
      <c r="HH225" s="12"/>
      <c r="HI225" s="12"/>
      <c r="HJ225" s="12"/>
      <c r="HK225" s="12"/>
      <c r="HL225" s="12"/>
    </row>
    <row r="226" spans="1:220" s="1" customFormat="1" ht="18" customHeight="1" x14ac:dyDescent="0.25">
      <c r="A226" s="341" t="s">
        <v>582</v>
      </c>
      <c r="B226" s="342" t="str">
        <f t="shared" si="10"/>
        <v>SCimago</v>
      </c>
      <c r="C226" s="343"/>
      <c r="D226" s="309" t="s">
        <v>583</v>
      </c>
      <c r="E226" s="342" t="str">
        <f t="shared" ref="E226:E233" si="14">HYPERLINK(CONCATENATE("http://www.scimagojr.com/journalsearch.php?q=",D226),"SCimago")</f>
        <v>SCimago</v>
      </c>
      <c r="F226" s="343"/>
      <c r="G226" s="345" t="s">
        <v>12</v>
      </c>
      <c r="H226" s="346" t="s">
        <v>13</v>
      </c>
      <c r="I226" s="347" t="s">
        <v>584</v>
      </c>
      <c r="J226" s="309"/>
      <c r="K226" s="347"/>
      <c r="L226" s="348">
        <v>5441</v>
      </c>
      <c r="M226" s="306"/>
      <c r="N226" s="306"/>
      <c r="O226" s="306"/>
      <c r="P226" s="331"/>
      <c r="Q226" s="331"/>
      <c r="R226" s="24"/>
    </row>
    <row r="227" spans="1:220" s="1" customFormat="1" ht="18" customHeight="1" x14ac:dyDescent="0.25">
      <c r="A227" s="341" t="s">
        <v>585</v>
      </c>
      <c r="B227" s="342" t="str">
        <f t="shared" si="10"/>
        <v>SCimago</v>
      </c>
      <c r="C227" s="343"/>
      <c r="D227" s="309" t="s">
        <v>586</v>
      </c>
      <c r="E227" s="342" t="str">
        <f t="shared" si="14"/>
        <v>SCimago</v>
      </c>
      <c r="F227" s="343"/>
      <c r="G227" s="345" t="s">
        <v>12</v>
      </c>
      <c r="H227" s="346" t="s">
        <v>13</v>
      </c>
      <c r="I227" s="347" t="s">
        <v>587</v>
      </c>
      <c r="J227" s="309"/>
      <c r="K227" s="347"/>
      <c r="L227" s="348">
        <v>39039</v>
      </c>
      <c r="M227" s="306"/>
      <c r="N227" s="306"/>
      <c r="O227" s="306"/>
      <c r="P227" s="331"/>
      <c r="Q227" s="331"/>
      <c r="R227" s="24"/>
    </row>
    <row r="228" spans="1:220" s="1" customFormat="1" ht="18" customHeight="1" x14ac:dyDescent="0.25">
      <c r="A228" s="306" t="s">
        <v>589</v>
      </c>
      <c r="B228" s="342" t="str">
        <f t="shared" si="10"/>
        <v>SCimago</v>
      </c>
      <c r="C228" s="349"/>
      <c r="D228" s="306" t="s">
        <v>588</v>
      </c>
      <c r="E228" s="342" t="str">
        <f t="shared" si="14"/>
        <v>SCimago</v>
      </c>
      <c r="F228" s="349"/>
      <c r="G228" s="345" t="s">
        <v>12</v>
      </c>
      <c r="H228" s="352" t="s">
        <v>13</v>
      </c>
      <c r="I228" s="306" t="s">
        <v>590</v>
      </c>
      <c r="J228" s="306"/>
      <c r="K228" s="306"/>
      <c r="L228" s="306">
        <v>5460</v>
      </c>
      <c r="M228" s="306"/>
      <c r="N228" s="306"/>
      <c r="O228" s="306"/>
      <c r="P228" s="331"/>
      <c r="Q228" s="331"/>
      <c r="R228" s="24"/>
    </row>
    <row r="229" spans="1:220" s="1" customFormat="1" ht="18" customHeight="1" x14ac:dyDescent="0.25">
      <c r="A229" s="341" t="s">
        <v>591</v>
      </c>
      <c r="B229" s="342" t="str">
        <f t="shared" si="10"/>
        <v>SCimago</v>
      </c>
      <c r="C229" s="343"/>
      <c r="D229" s="309" t="s">
        <v>592</v>
      </c>
      <c r="E229" s="342" t="str">
        <f t="shared" si="14"/>
        <v>SCimago</v>
      </c>
      <c r="F229" s="343"/>
      <c r="G229" s="345" t="s">
        <v>12</v>
      </c>
      <c r="H229" s="346" t="s">
        <v>13</v>
      </c>
      <c r="I229" s="347" t="s">
        <v>593</v>
      </c>
      <c r="J229" s="309"/>
      <c r="K229" s="347"/>
      <c r="L229" s="348">
        <v>5473</v>
      </c>
      <c r="M229" s="306"/>
      <c r="N229" s="306"/>
      <c r="O229" s="306"/>
      <c r="P229" s="331"/>
      <c r="Q229" s="331"/>
      <c r="R229" s="24"/>
    </row>
    <row r="230" spans="1:220" s="1" customFormat="1" ht="18" customHeight="1" x14ac:dyDescent="0.25">
      <c r="A230" s="341" t="s">
        <v>594</v>
      </c>
      <c r="B230" s="342" t="str">
        <f t="shared" si="10"/>
        <v>SCimago</v>
      </c>
      <c r="C230" s="343"/>
      <c r="D230" s="309" t="s">
        <v>595</v>
      </c>
      <c r="E230" s="342" t="str">
        <f t="shared" si="14"/>
        <v>SCimago</v>
      </c>
      <c r="F230" s="343"/>
      <c r="G230" s="345" t="s">
        <v>12</v>
      </c>
      <c r="H230" s="346" t="s">
        <v>13</v>
      </c>
      <c r="I230" s="347" t="s">
        <v>596</v>
      </c>
      <c r="J230" s="309"/>
      <c r="K230" s="347"/>
      <c r="L230" s="348">
        <v>10015261</v>
      </c>
      <c r="M230" s="306"/>
      <c r="N230" s="306"/>
      <c r="O230" s="306"/>
      <c r="P230" s="331"/>
      <c r="Q230" s="331"/>
      <c r="R230" s="24"/>
    </row>
    <row r="231" spans="1:220" s="1" customFormat="1" ht="18" customHeight="1" x14ac:dyDescent="0.25">
      <c r="A231" s="341" t="s">
        <v>597</v>
      </c>
      <c r="B231" s="342" t="str">
        <f t="shared" si="10"/>
        <v>SCimago</v>
      </c>
      <c r="C231" s="343"/>
      <c r="D231" s="309" t="s">
        <v>12940</v>
      </c>
      <c r="E231" s="342" t="str">
        <f t="shared" si="14"/>
        <v>SCimago</v>
      </c>
      <c r="F231" s="343"/>
      <c r="G231" s="345" t="s">
        <v>12</v>
      </c>
      <c r="H231" s="346" t="s">
        <v>13</v>
      </c>
      <c r="I231" s="347" t="s">
        <v>598</v>
      </c>
      <c r="J231" s="309"/>
      <c r="K231" s="347"/>
      <c r="L231" s="348">
        <v>39062</v>
      </c>
      <c r="M231" s="306"/>
      <c r="N231" s="306"/>
      <c r="O231" s="306"/>
      <c r="P231" s="331"/>
      <c r="Q231" s="331"/>
      <c r="R231" s="24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2"/>
      <c r="HL231" s="12"/>
    </row>
    <row r="232" spans="1:220" s="1" customFormat="1" ht="18" customHeight="1" x14ac:dyDescent="0.25">
      <c r="A232" s="341" t="s">
        <v>599</v>
      </c>
      <c r="B232" s="342" t="str">
        <f t="shared" si="10"/>
        <v>SCimago</v>
      </c>
      <c r="C232" s="343"/>
      <c r="D232" s="309" t="s">
        <v>600</v>
      </c>
      <c r="E232" s="342" t="str">
        <f t="shared" si="14"/>
        <v>SCimago</v>
      </c>
      <c r="F232" s="343"/>
      <c r="G232" s="345" t="s">
        <v>12</v>
      </c>
      <c r="H232" s="346" t="s">
        <v>13</v>
      </c>
      <c r="I232" s="347" t="s">
        <v>601</v>
      </c>
      <c r="J232" s="309" t="s">
        <v>602</v>
      </c>
      <c r="K232" s="347"/>
      <c r="L232" s="348">
        <v>3076</v>
      </c>
      <c r="M232" s="306"/>
      <c r="N232" s="306"/>
      <c r="O232" s="306"/>
      <c r="P232" s="331"/>
      <c r="Q232" s="331"/>
      <c r="R232" s="24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2"/>
      <c r="HL232" s="12"/>
    </row>
    <row r="233" spans="1:220" s="1" customFormat="1" ht="18" customHeight="1" x14ac:dyDescent="0.25">
      <c r="A233" s="341" t="s">
        <v>603</v>
      </c>
      <c r="B233" s="342" t="str">
        <f t="shared" si="10"/>
        <v>SCimago</v>
      </c>
      <c r="C233" s="343"/>
      <c r="D233" s="309" t="s">
        <v>12941</v>
      </c>
      <c r="E233" s="342" t="str">
        <f t="shared" si="14"/>
        <v>SCimago</v>
      </c>
      <c r="F233" s="343"/>
      <c r="G233" s="345" t="s">
        <v>12</v>
      </c>
      <c r="H233" s="346" t="s">
        <v>13</v>
      </c>
      <c r="I233" s="347" t="s">
        <v>604</v>
      </c>
      <c r="J233" s="309"/>
      <c r="K233" s="347"/>
      <c r="L233" s="348">
        <v>10009465</v>
      </c>
      <c r="M233" s="306"/>
      <c r="N233" s="306"/>
      <c r="O233" s="306"/>
      <c r="P233" s="331"/>
      <c r="Q233" s="331"/>
      <c r="R233" s="24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  <c r="GZ233" s="12"/>
      <c r="HA233" s="12"/>
      <c r="HB233" s="12"/>
      <c r="HC233" s="12"/>
      <c r="HD233" s="12"/>
      <c r="HE233" s="12"/>
      <c r="HF233" s="12"/>
      <c r="HG233" s="12"/>
      <c r="HH233" s="12"/>
      <c r="HI233" s="12"/>
      <c r="HJ233" s="12"/>
      <c r="HK233" s="12"/>
      <c r="HL233" s="12"/>
    </row>
    <row r="234" spans="1:220" s="1" customFormat="1" ht="18" customHeight="1" x14ac:dyDescent="0.25">
      <c r="A234" s="306" t="s">
        <v>605</v>
      </c>
      <c r="B234" s="342" t="str">
        <f t="shared" si="10"/>
        <v>SCimago</v>
      </c>
      <c r="C234" s="349"/>
      <c r="D234" s="306" t="s">
        <v>55</v>
      </c>
      <c r="E234" s="342"/>
      <c r="F234" s="349"/>
      <c r="G234" s="345" t="s">
        <v>12</v>
      </c>
      <c r="H234" s="350" t="s">
        <v>13</v>
      </c>
      <c r="I234" s="351" t="s">
        <v>606</v>
      </c>
      <c r="J234" s="306"/>
      <c r="K234" s="306"/>
      <c r="L234" s="306">
        <v>5479</v>
      </c>
      <c r="M234" s="306"/>
      <c r="N234" s="306"/>
      <c r="O234" s="306"/>
      <c r="P234" s="331"/>
      <c r="Q234" s="331"/>
      <c r="R234" s="24"/>
    </row>
    <row r="235" spans="1:220" s="1" customFormat="1" ht="18" customHeight="1" x14ac:dyDescent="0.25">
      <c r="A235" s="341" t="s">
        <v>607</v>
      </c>
      <c r="B235" s="342" t="str">
        <f t="shared" si="10"/>
        <v>SCimago</v>
      </c>
      <c r="C235" s="343"/>
      <c r="D235" s="309" t="s">
        <v>608</v>
      </c>
      <c r="E235" s="342" t="str">
        <f>HYPERLINK(CONCATENATE("http://www.scimagojr.com/journalsearch.php?q=",D235),"SCimago")</f>
        <v>SCimago</v>
      </c>
      <c r="F235" s="343"/>
      <c r="G235" s="345" t="s">
        <v>12</v>
      </c>
      <c r="H235" s="346" t="s">
        <v>13</v>
      </c>
      <c r="I235" s="347" t="s">
        <v>609</v>
      </c>
      <c r="J235" s="309"/>
      <c r="K235" s="347"/>
      <c r="L235" s="348">
        <v>10001438</v>
      </c>
      <c r="M235" s="306"/>
      <c r="N235" s="306"/>
      <c r="O235" s="306"/>
      <c r="P235" s="331"/>
      <c r="Q235" s="331"/>
      <c r="R235" s="24"/>
    </row>
    <row r="236" spans="1:220" s="1" customFormat="1" ht="18" customHeight="1" x14ac:dyDescent="0.25">
      <c r="A236" s="341" t="s">
        <v>610</v>
      </c>
      <c r="B236" s="342" t="str">
        <f t="shared" si="10"/>
        <v>SCimago</v>
      </c>
      <c r="C236" s="343"/>
      <c r="D236" s="309" t="s">
        <v>6775</v>
      </c>
      <c r="E236" s="342" t="str">
        <f>HYPERLINK(CONCATENATE("http://www.scimagojr.com/journalsearch.php?q=",D236),"SCimago")</f>
        <v>SCimago</v>
      </c>
      <c r="F236" s="343"/>
      <c r="G236" s="345" t="s">
        <v>12</v>
      </c>
      <c r="H236" s="346" t="s">
        <v>13</v>
      </c>
      <c r="I236" s="347" t="s">
        <v>611</v>
      </c>
      <c r="J236" s="309"/>
      <c r="K236" s="347" t="s">
        <v>12942</v>
      </c>
      <c r="L236" s="348">
        <v>5480</v>
      </c>
      <c r="M236" s="306"/>
      <c r="N236" s="306"/>
      <c r="O236" s="306"/>
      <c r="P236" s="331"/>
      <c r="Q236" s="331"/>
      <c r="R236" s="24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  <c r="GZ236" s="12"/>
      <c r="HA236" s="12"/>
      <c r="HB236" s="12"/>
      <c r="HC236" s="12"/>
      <c r="HD236" s="12"/>
      <c r="HE236" s="12"/>
      <c r="HF236" s="12"/>
      <c r="HG236" s="12"/>
      <c r="HH236" s="12"/>
      <c r="HI236" s="12"/>
      <c r="HJ236" s="12"/>
      <c r="HK236" s="12"/>
      <c r="HL236" s="12"/>
    </row>
    <row r="237" spans="1:220" s="1" customFormat="1" ht="18" customHeight="1" x14ac:dyDescent="0.25">
      <c r="A237" s="341" t="s">
        <v>612</v>
      </c>
      <c r="B237" s="342" t="str">
        <f t="shared" si="10"/>
        <v>SCimago</v>
      </c>
      <c r="C237" s="343"/>
      <c r="D237" s="309" t="s">
        <v>613</v>
      </c>
      <c r="E237" s="342" t="str">
        <f>HYPERLINK(CONCATENATE("http://www.scimagojr.com/journalsearch.php?q=",D237),"SCimago")</f>
        <v>SCimago</v>
      </c>
      <c r="F237" s="343"/>
      <c r="G237" s="345" t="s">
        <v>12</v>
      </c>
      <c r="H237" s="346" t="s">
        <v>13</v>
      </c>
      <c r="I237" s="347" t="s">
        <v>614</v>
      </c>
      <c r="J237" s="309"/>
      <c r="K237" s="347" t="s">
        <v>12943</v>
      </c>
      <c r="L237" s="348">
        <v>24810</v>
      </c>
      <c r="M237" s="306"/>
      <c r="N237" s="306"/>
      <c r="O237" s="306"/>
      <c r="P237" s="331"/>
      <c r="Q237" s="331"/>
      <c r="R237" s="24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  <c r="GZ237" s="12"/>
      <c r="HA237" s="12"/>
      <c r="HB237" s="12"/>
      <c r="HC237" s="12"/>
      <c r="HD237" s="12"/>
      <c r="HE237" s="12"/>
      <c r="HF237" s="12"/>
      <c r="HG237" s="12"/>
      <c r="HH237" s="12"/>
      <c r="HI237" s="12"/>
      <c r="HJ237" s="12"/>
      <c r="HK237" s="12"/>
      <c r="HL237" s="12"/>
    </row>
    <row r="238" spans="1:220" s="1" customFormat="1" ht="18" customHeight="1" x14ac:dyDescent="0.25">
      <c r="A238" s="341" t="s">
        <v>615</v>
      </c>
      <c r="B238" s="342" t="str">
        <f t="shared" si="10"/>
        <v>SCimago</v>
      </c>
      <c r="C238" s="343"/>
      <c r="D238" s="309" t="s">
        <v>616</v>
      </c>
      <c r="E238" s="342" t="str">
        <f>HYPERLINK(CONCATENATE("http://www.scimagojr.com/journalsearch.php?q=",D238),"SCimago")</f>
        <v>SCimago</v>
      </c>
      <c r="F238" s="343"/>
      <c r="G238" s="345" t="s">
        <v>12</v>
      </c>
      <c r="H238" s="346" t="s">
        <v>13</v>
      </c>
      <c r="I238" s="347" t="s">
        <v>617</v>
      </c>
      <c r="J238" s="309"/>
      <c r="K238" s="347"/>
      <c r="L238" s="348">
        <v>3241</v>
      </c>
      <c r="M238" s="306"/>
      <c r="N238" s="306"/>
      <c r="O238" s="306"/>
      <c r="P238" s="331"/>
      <c r="Q238" s="331"/>
      <c r="R238" s="24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  <c r="GZ238" s="12"/>
      <c r="HA238" s="12"/>
      <c r="HB238" s="12"/>
      <c r="HC238" s="12"/>
      <c r="HD238" s="12"/>
      <c r="HE238" s="12"/>
      <c r="HF238" s="12"/>
      <c r="HG238" s="12"/>
      <c r="HH238" s="12"/>
      <c r="HI238" s="12"/>
      <c r="HJ238" s="12"/>
      <c r="HK238" s="12"/>
      <c r="HL238" s="12"/>
    </row>
    <row r="239" spans="1:220" s="1" customFormat="1" ht="18" customHeight="1" x14ac:dyDescent="0.25">
      <c r="A239" s="306" t="s">
        <v>618</v>
      </c>
      <c r="B239" s="342" t="str">
        <f t="shared" si="10"/>
        <v>SCimago</v>
      </c>
      <c r="C239" s="349"/>
      <c r="D239" s="306" t="s">
        <v>55</v>
      </c>
      <c r="E239" s="342"/>
      <c r="F239" s="349"/>
      <c r="G239" s="345" t="s">
        <v>12</v>
      </c>
      <c r="H239" s="352" t="s">
        <v>13</v>
      </c>
      <c r="I239" s="306" t="s">
        <v>619</v>
      </c>
      <c r="J239" s="306"/>
      <c r="K239" s="306"/>
      <c r="L239" s="306">
        <v>39096</v>
      </c>
      <c r="M239" s="306"/>
      <c r="N239" s="306"/>
      <c r="O239" s="306"/>
      <c r="P239" s="331"/>
      <c r="Q239" s="331"/>
      <c r="R239" s="24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  <c r="GZ239" s="12"/>
      <c r="HA239" s="12"/>
      <c r="HB239" s="12"/>
      <c r="HC239" s="12"/>
      <c r="HD239" s="12"/>
      <c r="HE239" s="12"/>
      <c r="HF239" s="12"/>
      <c r="HG239" s="12"/>
      <c r="HH239" s="12"/>
      <c r="HI239" s="12"/>
      <c r="HJ239" s="12"/>
      <c r="HK239" s="12"/>
      <c r="HL239" s="12"/>
    </row>
    <row r="240" spans="1:220" s="1" customFormat="1" ht="18" customHeight="1" x14ac:dyDescent="0.25">
      <c r="A240" s="306" t="s">
        <v>620</v>
      </c>
      <c r="B240" s="342" t="str">
        <f t="shared" si="10"/>
        <v>SCimago</v>
      </c>
      <c r="C240" s="349"/>
      <c r="D240" s="306" t="s">
        <v>55</v>
      </c>
      <c r="E240" s="342"/>
      <c r="F240" s="349"/>
      <c r="G240" s="345" t="s">
        <v>12</v>
      </c>
      <c r="H240" s="350" t="s">
        <v>13</v>
      </c>
      <c r="I240" s="351" t="s">
        <v>621</v>
      </c>
      <c r="J240" s="306"/>
      <c r="K240" s="306"/>
      <c r="L240" s="306">
        <v>10001316</v>
      </c>
      <c r="M240" s="306"/>
      <c r="N240" s="306"/>
      <c r="O240" s="306"/>
      <c r="P240" s="331"/>
      <c r="Q240" s="331"/>
      <c r="R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</row>
    <row r="241" spans="1:220" s="1" customFormat="1" ht="18" customHeight="1" x14ac:dyDescent="0.25">
      <c r="A241" s="341" t="s">
        <v>622</v>
      </c>
      <c r="B241" s="342" t="str">
        <f t="shared" si="10"/>
        <v>SCimago</v>
      </c>
      <c r="C241" s="343"/>
      <c r="D241" s="309" t="s">
        <v>623</v>
      </c>
      <c r="E241" s="342" t="str">
        <f t="shared" ref="E241:E258" si="15">HYPERLINK(CONCATENATE("http://www.scimagojr.com/journalsearch.php?q=",D241),"SCimago")</f>
        <v>SCimago</v>
      </c>
      <c r="F241" s="343"/>
      <c r="G241" s="345" t="s">
        <v>12</v>
      </c>
      <c r="H241" s="346" t="s">
        <v>13</v>
      </c>
      <c r="I241" s="347" t="s">
        <v>624</v>
      </c>
      <c r="J241" s="309"/>
      <c r="K241" s="347"/>
      <c r="L241" s="348">
        <v>10001065</v>
      </c>
      <c r="M241" s="306"/>
      <c r="N241" s="306"/>
      <c r="O241" s="306"/>
      <c r="P241" s="331"/>
      <c r="Q241" s="331"/>
      <c r="R241" s="24"/>
    </row>
    <row r="242" spans="1:220" s="1" customFormat="1" ht="18" customHeight="1" x14ac:dyDescent="0.25">
      <c r="A242" s="341" t="s">
        <v>625</v>
      </c>
      <c r="B242" s="342" t="str">
        <f t="shared" si="10"/>
        <v>SCimago</v>
      </c>
      <c r="C242" s="343"/>
      <c r="D242" s="309" t="s">
        <v>12944</v>
      </c>
      <c r="E242" s="342" t="str">
        <f t="shared" si="15"/>
        <v>SCimago</v>
      </c>
      <c r="F242" s="343"/>
      <c r="G242" s="345" t="s">
        <v>12</v>
      </c>
      <c r="H242" s="346" t="s">
        <v>13</v>
      </c>
      <c r="I242" s="347" t="s">
        <v>626</v>
      </c>
      <c r="J242" s="309"/>
      <c r="K242" s="347"/>
      <c r="L242" s="348">
        <v>3464</v>
      </c>
      <c r="M242" s="306"/>
      <c r="N242" s="306"/>
      <c r="O242" s="306"/>
      <c r="P242" s="331"/>
      <c r="Q242" s="331"/>
      <c r="R242" s="24"/>
    </row>
    <row r="243" spans="1:220" s="1" customFormat="1" ht="18" customHeight="1" x14ac:dyDescent="0.25">
      <c r="A243" s="341" t="s">
        <v>627</v>
      </c>
      <c r="B243" s="342" t="str">
        <f t="shared" si="10"/>
        <v>SCimago</v>
      </c>
      <c r="C243" s="343"/>
      <c r="D243" s="309" t="s">
        <v>628</v>
      </c>
      <c r="E243" s="342" t="str">
        <f t="shared" si="15"/>
        <v>SCimago</v>
      </c>
      <c r="F243" s="343"/>
      <c r="G243" s="345" t="s">
        <v>12</v>
      </c>
      <c r="H243" s="346" t="s">
        <v>13</v>
      </c>
      <c r="I243" s="347" t="s">
        <v>629</v>
      </c>
      <c r="J243" s="309"/>
      <c r="K243" s="347"/>
      <c r="L243" s="348">
        <v>3476</v>
      </c>
      <c r="M243" s="306"/>
      <c r="N243" s="306"/>
      <c r="O243" s="306"/>
      <c r="P243" s="331"/>
      <c r="Q243" s="331"/>
      <c r="R243" s="24"/>
    </row>
    <row r="244" spans="1:220" s="1" customFormat="1" ht="18" customHeight="1" x14ac:dyDescent="0.25">
      <c r="A244" s="341" t="s">
        <v>630</v>
      </c>
      <c r="B244" s="342" t="str">
        <f t="shared" si="10"/>
        <v>SCimago</v>
      </c>
      <c r="C244" s="343"/>
      <c r="D244" s="347" t="s">
        <v>631</v>
      </c>
      <c r="E244" s="342" t="str">
        <f t="shared" si="15"/>
        <v>SCimago</v>
      </c>
      <c r="F244" s="343"/>
      <c r="G244" s="345" t="s">
        <v>12</v>
      </c>
      <c r="H244" s="346" t="s">
        <v>13</v>
      </c>
      <c r="I244" s="347" t="s">
        <v>632</v>
      </c>
      <c r="J244" s="309"/>
      <c r="K244" s="347"/>
      <c r="L244" s="348">
        <v>39158</v>
      </c>
      <c r="M244" s="306"/>
      <c r="N244" s="306"/>
      <c r="O244" s="306"/>
      <c r="P244" s="331"/>
      <c r="Q244" s="331"/>
      <c r="R244" s="24"/>
    </row>
    <row r="245" spans="1:220" s="1" customFormat="1" ht="18" customHeight="1" x14ac:dyDescent="0.25">
      <c r="A245" s="341" t="s">
        <v>633</v>
      </c>
      <c r="B245" s="342" t="str">
        <f t="shared" si="10"/>
        <v>SCimago</v>
      </c>
      <c r="C245" s="343"/>
      <c r="D245" s="309" t="s">
        <v>634</v>
      </c>
      <c r="E245" s="342" t="str">
        <f t="shared" si="15"/>
        <v>SCimago</v>
      </c>
      <c r="F245" s="343"/>
      <c r="G245" s="345" t="s">
        <v>12</v>
      </c>
      <c r="H245" s="346" t="s">
        <v>13</v>
      </c>
      <c r="I245" s="347" t="s">
        <v>635</v>
      </c>
      <c r="J245" s="309"/>
      <c r="K245" s="347"/>
      <c r="L245" s="348">
        <v>5553</v>
      </c>
      <c r="M245" s="306"/>
      <c r="N245" s="306"/>
      <c r="O245" s="306"/>
      <c r="P245" s="331"/>
      <c r="Q245" s="331"/>
      <c r="R245" s="24"/>
    </row>
    <row r="246" spans="1:220" s="1" customFormat="1" ht="18" customHeight="1" x14ac:dyDescent="0.25">
      <c r="A246" s="341" t="s">
        <v>636</v>
      </c>
      <c r="B246" s="342" t="str">
        <f t="shared" si="10"/>
        <v>SCimago</v>
      </c>
      <c r="C246" s="343"/>
      <c r="D246" s="309" t="s">
        <v>12945</v>
      </c>
      <c r="E246" s="342" t="str">
        <f t="shared" si="15"/>
        <v>SCimago</v>
      </c>
      <c r="F246" s="343"/>
      <c r="G246" s="345" t="s">
        <v>12</v>
      </c>
      <c r="H246" s="346" t="s">
        <v>13</v>
      </c>
      <c r="I246" s="347" t="s">
        <v>637</v>
      </c>
      <c r="J246" s="309"/>
      <c r="K246" s="347"/>
      <c r="L246" s="348">
        <v>5554</v>
      </c>
      <c r="M246" s="306"/>
      <c r="N246" s="306"/>
      <c r="O246" s="306"/>
      <c r="P246" s="331"/>
      <c r="Q246" s="331"/>
      <c r="R246" s="24"/>
    </row>
    <row r="247" spans="1:220" s="1" customFormat="1" ht="18" customHeight="1" x14ac:dyDescent="0.25">
      <c r="A247" s="341" t="s">
        <v>638</v>
      </c>
      <c r="B247" s="342" t="str">
        <f t="shared" si="10"/>
        <v>SCimago</v>
      </c>
      <c r="C247" s="343"/>
      <c r="D247" s="309" t="s">
        <v>639</v>
      </c>
      <c r="E247" s="342" t="str">
        <f t="shared" si="15"/>
        <v>SCimago</v>
      </c>
      <c r="F247" s="343"/>
      <c r="G247" s="345" t="s">
        <v>12</v>
      </c>
      <c r="H247" s="346" t="s">
        <v>13</v>
      </c>
      <c r="I247" s="347" t="s">
        <v>640</v>
      </c>
      <c r="J247" s="309"/>
      <c r="K247" s="347"/>
      <c r="L247" s="348">
        <v>5551</v>
      </c>
      <c r="M247" s="306"/>
      <c r="N247" s="306"/>
      <c r="O247" s="306"/>
      <c r="P247" s="331"/>
      <c r="Q247" s="331"/>
      <c r="R247" s="24"/>
    </row>
    <row r="248" spans="1:220" s="1" customFormat="1" ht="18" customHeight="1" x14ac:dyDescent="0.25">
      <c r="A248" s="341" t="s">
        <v>641</v>
      </c>
      <c r="B248" s="342" t="str">
        <f t="shared" si="10"/>
        <v>SCimago</v>
      </c>
      <c r="C248" s="343"/>
      <c r="D248" s="309" t="s">
        <v>642</v>
      </c>
      <c r="E248" s="342" t="str">
        <f t="shared" si="15"/>
        <v>SCimago</v>
      </c>
      <c r="F248" s="343"/>
      <c r="G248" s="345" t="s">
        <v>12</v>
      </c>
      <c r="H248" s="346" t="s">
        <v>13</v>
      </c>
      <c r="I248" s="347" t="s">
        <v>643</v>
      </c>
      <c r="J248" s="309"/>
      <c r="K248" s="347"/>
      <c r="L248" s="348">
        <v>10001441</v>
      </c>
      <c r="M248" s="306"/>
      <c r="N248" s="306"/>
      <c r="O248" s="306"/>
      <c r="P248" s="331"/>
      <c r="Q248" s="331"/>
      <c r="R248" s="24"/>
    </row>
    <row r="249" spans="1:220" s="1" customFormat="1" ht="18" customHeight="1" x14ac:dyDescent="0.25">
      <c r="A249" s="341" t="s">
        <v>644</v>
      </c>
      <c r="B249" s="342" t="str">
        <f t="shared" si="10"/>
        <v>SCimago</v>
      </c>
      <c r="C249" s="343"/>
      <c r="D249" s="309" t="s">
        <v>645</v>
      </c>
      <c r="E249" s="342" t="str">
        <f t="shared" si="15"/>
        <v>SCimago</v>
      </c>
      <c r="F249" s="343"/>
      <c r="G249" s="345" t="s">
        <v>12</v>
      </c>
      <c r="H249" s="346" t="s">
        <v>13</v>
      </c>
      <c r="I249" s="347" t="s">
        <v>646</v>
      </c>
      <c r="J249" s="309"/>
      <c r="K249" s="347" t="s">
        <v>647</v>
      </c>
      <c r="L249" s="348">
        <v>3521</v>
      </c>
      <c r="M249" s="306"/>
      <c r="N249" s="306"/>
      <c r="O249" s="306"/>
      <c r="P249" s="331"/>
      <c r="Q249" s="331"/>
      <c r="R249" s="24"/>
    </row>
    <row r="250" spans="1:220" s="1" customFormat="1" ht="18" customHeight="1" x14ac:dyDescent="0.25">
      <c r="A250" s="341" t="s">
        <v>648</v>
      </c>
      <c r="B250" s="342" t="str">
        <f t="shared" si="10"/>
        <v>SCimago</v>
      </c>
      <c r="C250" s="343"/>
      <c r="D250" s="309" t="s">
        <v>12946</v>
      </c>
      <c r="E250" s="342" t="str">
        <f t="shared" si="15"/>
        <v>SCimago</v>
      </c>
      <c r="F250" s="343"/>
      <c r="G250" s="345" t="s">
        <v>12</v>
      </c>
      <c r="H250" s="346" t="s">
        <v>13</v>
      </c>
      <c r="I250" s="347" t="s">
        <v>649</v>
      </c>
      <c r="J250" s="309"/>
      <c r="K250" s="347"/>
      <c r="L250" s="348">
        <v>5558</v>
      </c>
      <c r="M250" s="306"/>
      <c r="N250" s="306"/>
      <c r="O250" s="306"/>
      <c r="P250" s="331"/>
      <c r="Q250" s="331"/>
      <c r="R250" s="24"/>
    </row>
    <row r="251" spans="1:220" s="1" customFormat="1" ht="18" customHeight="1" x14ac:dyDescent="0.25">
      <c r="A251" s="341" t="s">
        <v>650</v>
      </c>
      <c r="B251" s="342" t="str">
        <f t="shared" si="10"/>
        <v>SCimago</v>
      </c>
      <c r="C251" s="343"/>
      <c r="D251" s="309" t="s">
        <v>651</v>
      </c>
      <c r="E251" s="342" t="str">
        <f t="shared" si="15"/>
        <v>SCimago</v>
      </c>
      <c r="F251" s="343"/>
      <c r="G251" s="345" t="s">
        <v>12</v>
      </c>
      <c r="H251" s="346" t="s">
        <v>13</v>
      </c>
      <c r="I251" s="347" t="s">
        <v>652</v>
      </c>
      <c r="J251" s="309"/>
      <c r="K251" s="347"/>
      <c r="L251" s="348">
        <v>5559</v>
      </c>
      <c r="M251" s="306"/>
      <c r="N251" s="306"/>
      <c r="O251" s="306"/>
      <c r="P251" s="331"/>
      <c r="Q251" s="331"/>
      <c r="R251" s="24"/>
    </row>
    <row r="252" spans="1:220" s="1" customFormat="1" ht="18" customHeight="1" x14ac:dyDescent="0.25">
      <c r="A252" s="306" t="s">
        <v>653</v>
      </c>
      <c r="B252" s="342" t="str">
        <f t="shared" si="10"/>
        <v>SCimago</v>
      </c>
      <c r="C252" s="349"/>
      <c r="D252" s="306" t="s">
        <v>12947</v>
      </c>
      <c r="E252" s="342" t="str">
        <f t="shared" si="15"/>
        <v>SCimago</v>
      </c>
      <c r="F252" s="349"/>
      <c r="G252" s="345" t="s">
        <v>12</v>
      </c>
      <c r="H252" s="352" t="s">
        <v>13</v>
      </c>
      <c r="I252" s="306" t="s">
        <v>654</v>
      </c>
      <c r="J252" s="306"/>
      <c r="K252" s="306"/>
      <c r="L252" s="306">
        <v>5571</v>
      </c>
      <c r="M252" s="306"/>
      <c r="N252" s="306"/>
      <c r="O252" s="306"/>
      <c r="P252" s="331"/>
      <c r="Q252" s="331"/>
      <c r="R252" s="24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  <c r="GZ252" s="12"/>
      <c r="HA252" s="12"/>
      <c r="HB252" s="12"/>
      <c r="HC252" s="12"/>
      <c r="HD252" s="12"/>
      <c r="HE252" s="12"/>
      <c r="HF252" s="12"/>
      <c r="HG252" s="12"/>
      <c r="HH252" s="12"/>
      <c r="HI252" s="12"/>
      <c r="HJ252" s="12"/>
      <c r="HK252" s="12"/>
      <c r="HL252" s="12"/>
    </row>
    <row r="253" spans="1:220" s="1" customFormat="1" ht="18" customHeight="1" x14ac:dyDescent="0.25">
      <c r="A253" s="306" t="s">
        <v>655</v>
      </c>
      <c r="B253" s="342" t="str">
        <f t="shared" ref="B253:B293" si="16">HYPERLINK(CONCATENATE("http://www.scimagojr.com/journalsearch.php?q=",A253),"SCimago")</f>
        <v>SCimago</v>
      </c>
      <c r="C253" s="349"/>
      <c r="D253" s="306" t="s">
        <v>656</v>
      </c>
      <c r="E253" s="342" t="str">
        <f t="shared" si="15"/>
        <v>SCimago</v>
      </c>
      <c r="F253" s="349"/>
      <c r="G253" s="345" t="s">
        <v>12</v>
      </c>
      <c r="H253" s="350" t="s">
        <v>13</v>
      </c>
      <c r="I253" s="351" t="s">
        <v>657</v>
      </c>
      <c r="J253" s="306"/>
      <c r="K253" s="306"/>
      <c r="L253" s="306">
        <v>3760</v>
      </c>
      <c r="M253" s="306"/>
      <c r="N253" s="306"/>
      <c r="O253" s="306"/>
      <c r="P253" s="331"/>
      <c r="Q253" s="331"/>
      <c r="R253" s="24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  <c r="GZ253" s="12"/>
      <c r="HA253" s="12"/>
      <c r="HB253" s="12"/>
      <c r="HC253" s="12"/>
      <c r="HD253" s="12"/>
      <c r="HE253" s="12"/>
      <c r="HF253" s="12"/>
      <c r="HG253" s="12"/>
      <c r="HH253" s="12"/>
      <c r="HI253" s="12"/>
      <c r="HJ253" s="12"/>
      <c r="HK253" s="12"/>
      <c r="HL253" s="12"/>
    </row>
    <row r="254" spans="1:220" s="1" customFormat="1" ht="18" customHeight="1" x14ac:dyDescent="0.25">
      <c r="A254" s="341" t="s">
        <v>658</v>
      </c>
      <c r="B254" s="342" t="str">
        <f t="shared" si="16"/>
        <v>SCimago</v>
      </c>
      <c r="C254" s="343"/>
      <c r="D254" s="309" t="s">
        <v>12948</v>
      </c>
      <c r="E254" s="342" t="str">
        <f t="shared" si="15"/>
        <v>SCimago</v>
      </c>
      <c r="F254" s="343"/>
      <c r="G254" s="345" t="s">
        <v>12</v>
      </c>
      <c r="H254" s="346" t="s">
        <v>13</v>
      </c>
      <c r="I254" s="347" t="s">
        <v>659</v>
      </c>
      <c r="J254" s="309"/>
      <c r="K254" s="347"/>
      <c r="L254" s="348">
        <v>37026</v>
      </c>
      <c r="M254" s="306"/>
      <c r="N254" s="306"/>
      <c r="O254" s="306"/>
      <c r="P254" s="331"/>
      <c r="Q254" s="331"/>
      <c r="R254" s="24"/>
    </row>
    <row r="255" spans="1:220" s="1" customFormat="1" ht="18" customHeight="1" x14ac:dyDescent="0.25">
      <c r="A255" s="341" t="s">
        <v>660</v>
      </c>
      <c r="B255" s="342" t="str">
        <f t="shared" si="16"/>
        <v>SCimago</v>
      </c>
      <c r="C255" s="343"/>
      <c r="D255" s="309" t="s">
        <v>661</v>
      </c>
      <c r="E255" s="342" t="str">
        <f t="shared" si="15"/>
        <v>SCimago</v>
      </c>
      <c r="F255" s="343"/>
      <c r="G255" s="345" t="s">
        <v>12</v>
      </c>
      <c r="H255" s="346" t="s">
        <v>13</v>
      </c>
      <c r="I255" s="347" t="s">
        <v>662</v>
      </c>
      <c r="J255" s="309"/>
      <c r="K255" s="347"/>
      <c r="L255" s="348">
        <v>39254</v>
      </c>
      <c r="M255" s="306"/>
      <c r="N255" s="306"/>
      <c r="O255" s="306"/>
      <c r="P255" s="331"/>
      <c r="Q255" s="331"/>
      <c r="R255" s="24"/>
    </row>
    <row r="256" spans="1:220" s="1" customFormat="1" ht="18" customHeight="1" x14ac:dyDescent="0.25">
      <c r="A256" s="341" t="s">
        <v>663</v>
      </c>
      <c r="B256" s="342" t="str">
        <f t="shared" si="16"/>
        <v>SCimago</v>
      </c>
      <c r="C256" s="343"/>
      <c r="D256" s="309" t="s">
        <v>664</v>
      </c>
      <c r="E256" s="342" t="str">
        <f t="shared" si="15"/>
        <v>SCimago</v>
      </c>
      <c r="F256" s="343"/>
      <c r="G256" s="345" t="s">
        <v>12</v>
      </c>
      <c r="H256" s="346" t="s">
        <v>13</v>
      </c>
      <c r="I256" s="347" t="s">
        <v>665</v>
      </c>
      <c r="J256" s="309"/>
      <c r="K256" s="347"/>
      <c r="L256" s="348">
        <v>5655</v>
      </c>
      <c r="M256" s="306"/>
      <c r="N256" s="306"/>
      <c r="O256" s="306"/>
      <c r="P256" s="331"/>
      <c r="Q256" s="331"/>
      <c r="R256" s="24"/>
    </row>
    <row r="257" spans="1:220" s="1" customFormat="1" ht="18" customHeight="1" x14ac:dyDescent="0.25">
      <c r="A257" s="341" t="s">
        <v>666</v>
      </c>
      <c r="B257" s="342" t="str">
        <f t="shared" si="16"/>
        <v>SCimago</v>
      </c>
      <c r="C257" s="343"/>
      <c r="D257" s="309" t="s">
        <v>667</v>
      </c>
      <c r="E257" s="342" t="str">
        <f t="shared" si="15"/>
        <v>SCimago</v>
      </c>
      <c r="F257" s="343"/>
      <c r="G257" s="345" t="s">
        <v>12</v>
      </c>
      <c r="H257" s="346" t="s">
        <v>13</v>
      </c>
      <c r="I257" s="347" t="s">
        <v>668</v>
      </c>
      <c r="J257" s="309"/>
      <c r="K257" s="347"/>
      <c r="L257" s="348">
        <v>5657</v>
      </c>
      <c r="M257" s="306"/>
      <c r="N257" s="306"/>
      <c r="O257" s="306"/>
      <c r="P257" s="331"/>
      <c r="Q257" s="331"/>
      <c r="R257" s="24"/>
    </row>
    <row r="258" spans="1:220" s="1" customFormat="1" ht="18" customHeight="1" x14ac:dyDescent="0.25">
      <c r="A258" s="341" t="s">
        <v>669</v>
      </c>
      <c r="B258" s="342" t="str">
        <f t="shared" si="16"/>
        <v>SCimago</v>
      </c>
      <c r="C258" s="343"/>
      <c r="D258" s="309" t="s">
        <v>670</v>
      </c>
      <c r="E258" s="342" t="str">
        <f t="shared" si="15"/>
        <v>SCimago</v>
      </c>
      <c r="F258" s="343"/>
      <c r="G258" s="345" t="s">
        <v>12</v>
      </c>
      <c r="H258" s="346" t="s">
        <v>13</v>
      </c>
      <c r="I258" s="347" t="s">
        <v>671</v>
      </c>
      <c r="J258" s="309"/>
      <c r="K258" s="347"/>
      <c r="L258" s="348">
        <v>5658</v>
      </c>
      <c r="M258" s="306"/>
      <c r="N258" s="306"/>
      <c r="O258" s="306"/>
      <c r="P258" s="331"/>
      <c r="Q258" s="331"/>
      <c r="R258" s="24"/>
    </row>
    <row r="259" spans="1:220" s="1" customFormat="1" ht="18" customHeight="1" x14ac:dyDescent="0.25">
      <c r="A259" s="306" t="s">
        <v>672</v>
      </c>
      <c r="B259" s="342" t="str">
        <f t="shared" si="16"/>
        <v>SCimago</v>
      </c>
      <c r="C259" s="349"/>
      <c r="D259" s="306" t="s">
        <v>55</v>
      </c>
      <c r="E259" s="342"/>
      <c r="F259" s="349"/>
      <c r="G259" s="345" t="s">
        <v>12</v>
      </c>
      <c r="H259" s="352" t="s">
        <v>13</v>
      </c>
      <c r="I259" s="306" t="s">
        <v>673</v>
      </c>
      <c r="J259" s="306"/>
      <c r="K259" s="306"/>
      <c r="L259" s="306">
        <v>5667</v>
      </c>
      <c r="M259" s="306"/>
      <c r="N259" s="306"/>
      <c r="O259" s="306"/>
      <c r="P259" s="331"/>
      <c r="Q259" s="331"/>
      <c r="R259" s="24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2"/>
      <c r="HL259" s="12"/>
    </row>
    <row r="260" spans="1:220" s="1" customFormat="1" ht="18" customHeight="1" x14ac:dyDescent="0.25">
      <c r="A260" s="341" t="s">
        <v>674</v>
      </c>
      <c r="B260" s="342" t="str">
        <f t="shared" si="16"/>
        <v>SCimago</v>
      </c>
      <c r="C260" s="343"/>
      <c r="D260" s="309" t="s">
        <v>675</v>
      </c>
      <c r="E260" s="342" t="str">
        <f>HYPERLINK(CONCATENATE("http://www.scimagojr.com/journalsearch.php?q=",D260),"SCimago")</f>
        <v>SCimago</v>
      </c>
      <c r="F260" s="343"/>
      <c r="G260" s="345" t="s">
        <v>12</v>
      </c>
      <c r="H260" s="346" t="s">
        <v>13</v>
      </c>
      <c r="I260" s="347" t="s">
        <v>676</v>
      </c>
      <c r="J260" s="309"/>
      <c r="K260" s="347"/>
      <c r="L260" s="348">
        <v>5670</v>
      </c>
      <c r="M260" s="306"/>
      <c r="N260" s="306"/>
      <c r="O260" s="306"/>
      <c r="P260" s="331"/>
      <c r="Q260" s="331"/>
      <c r="R260" s="24"/>
    </row>
    <row r="261" spans="1:220" s="1" customFormat="1" ht="18" customHeight="1" x14ac:dyDescent="0.25">
      <c r="A261" s="341" t="s">
        <v>1817</v>
      </c>
      <c r="B261" s="342" t="str">
        <f t="shared" si="16"/>
        <v>SCimago</v>
      </c>
      <c r="C261" s="343"/>
      <c r="D261" s="309" t="s">
        <v>12949</v>
      </c>
      <c r="E261" s="342" t="str">
        <f>HYPERLINK(CONCATENATE("http://www.scimagojr.com/journalsearch.php?q=",D261),"SCimago")</f>
        <v>SCimago</v>
      </c>
      <c r="F261" s="343"/>
      <c r="G261" s="345" t="s">
        <v>12</v>
      </c>
      <c r="H261" s="346" t="s">
        <v>13</v>
      </c>
      <c r="I261" s="347" t="s">
        <v>1818</v>
      </c>
      <c r="J261" s="309"/>
      <c r="K261" s="347"/>
      <c r="L261" s="348">
        <v>5677</v>
      </c>
      <c r="M261" s="306"/>
      <c r="N261" s="306"/>
      <c r="O261" s="306"/>
      <c r="P261" s="331"/>
      <c r="Q261" s="331"/>
      <c r="R261" s="24"/>
    </row>
    <row r="262" spans="1:220" s="1" customFormat="1" ht="18" customHeight="1" x14ac:dyDescent="0.25">
      <c r="A262" s="341" t="s">
        <v>677</v>
      </c>
      <c r="B262" s="342" t="str">
        <f t="shared" si="16"/>
        <v>SCimago</v>
      </c>
      <c r="C262" s="343"/>
      <c r="D262" s="309" t="s">
        <v>678</v>
      </c>
      <c r="E262" s="342" t="str">
        <f>HYPERLINK(CONCATENATE("http://www.scimagojr.com/journalsearch.php?q=",D262),"SCimago")</f>
        <v>SCimago</v>
      </c>
      <c r="F262" s="343"/>
      <c r="G262" s="345" t="s">
        <v>12</v>
      </c>
      <c r="H262" s="346" t="s">
        <v>13</v>
      </c>
      <c r="I262" s="347" t="s">
        <v>679</v>
      </c>
      <c r="J262" s="309"/>
      <c r="K262" s="347"/>
      <c r="L262" s="348">
        <v>5679</v>
      </c>
      <c r="M262" s="306"/>
      <c r="N262" s="306"/>
      <c r="O262" s="306"/>
      <c r="P262" s="331"/>
      <c r="Q262" s="331"/>
      <c r="R262" s="24"/>
    </row>
    <row r="263" spans="1:220" s="1" customFormat="1" ht="18" customHeight="1" x14ac:dyDescent="0.25">
      <c r="A263" s="341" t="s">
        <v>680</v>
      </c>
      <c r="B263" s="342" t="str">
        <f t="shared" si="16"/>
        <v>SCimago</v>
      </c>
      <c r="C263" s="343"/>
      <c r="D263" s="309"/>
      <c r="E263" s="342"/>
      <c r="F263" s="343"/>
      <c r="G263" s="345" t="s">
        <v>12</v>
      </c>
      <c r="H263" s="346" t="s">
        <v>13</v>
      </c>
      <c r="I263" s="347" t="s">
        <v>681</v>
      </c>
      <c r="J263" s="309"/>
      <c r="K263" s="306" t="s">
        <v>682</v>
      </c>
      <c r="L263" s="348">
        <v>5684</v>
      </c>
      <c r="M263" s="306"/>
      <c r="N263" s="306"/>
      <c r="O263" s="306"/>
      <c r="P263" s="331"/>
      <c r="Q263" s="331"/>
      <c r="R263" s="24"/>
    </row>
    <row r="264" spans="1:220" s="1" customFormat="1" ht="18" customHeight="1" x14ac:dyDescent="0.25">
      <c r="A264" s="341" t="s">
        <v>683</v>
      </c>
      <c r="B264" s="342" t="str">
        <f t="shared" si="16"/>
        <v>SCimago</v>
      </c>
      <c r="C264" s="343"/>
      <c r="D264" s="309" t="s">
        <v>684</v>
      </c>
      <c r="E264" s="342" t="str">
        <f t="shared" ref="E264:E285" si="17">HYPERLINK(CONCATENATE("http://www.scimagojr.com/journalsearch.php?q=",D264),"SCimago")</f>
        <v>SCimago</v>
      </c>
      <c r="F264" s="343"/>
      <c r="G264" s="345" t="s">
        <v>12</v>
      </c>
      <c r="H264" s="346" t="s">
        <v>13</v>
      </c>
      <c r="I264" s="347" t="s">
        <v>685</v>
      </c>
      <c r="J264" s="309"/>
      <c r="K264" s="347"/>
      <c r="L264" s="348">
        <v>5685</v>
      </c>
      <c r="M264" s="306"/>
      <c r="N264" s="306"/>
      <c r="O264" s="306"/>
      <c r="P264" s="331"/>
      <c r="Q264" s="331"/>
      <c r="R264" s="24"/>
    </row>
    <row r="265" spans="1:220" s="1" customFormat="1" ht="18" customHeight="1" x14ac:dyDescent="0.25">
      <c r="A265" s="341" t="s">
        <v>686</v>
      </c>
      <c r="B265" s="342" t="str">
        <f t="shared" si="16"/>
        <v>SCimago</v>
      </c>
      <c r="C265" s="343"/>
      <c r="D265" s="309" t="s">
        <v>687</v>
      </c>
      <c r="E265" s="342" t="str">
        <f t="shared" si="17"/>
        <v>SCimago</v>
      </c>
      <c r="F265" s="343"/>
      <c r="G265" s="345" t="s">
        <v>12</v>
      </c>
      <c r="H265" s="346" t="s">
        <v>13</v>
      </c>
      <c r="I265" s="347" t="s">
        <v>688</v>
      </c>
      <c r="J265" s="309" t="s">
        <v>689</v>
      </c>
      <c r="K265" s="306" t="s">
        <v>690</v>
      </c>
      <c r="L265" s="348">
        <v>5695</v>
      </c>
      <c r="M265" s="306"/>
      <c r="N265" s="306"/>
      <c r="O265" s="306"/>
      <c r="P265" s="331"/>
      <c r="Q265" s="331"/>
      <c r="R265" s="24"/>
    </row>
    <row r="266" spans="1:220" s="1" customFormat="1" ht="18" customHeight="1" x14ac:dyDescent="0.25">
      <c r="A266" s="341" t="s">
        <v>1832</v>
      </c>
      <c r="B266" s="342" t="str">
        <f t="shared" si="16"/>
        <v>SCimago</v>
      </c>
      <c r="C266" s="343"/>
      <c r="D266" s="309" t="s">
        <v>1833</v>
      </c>
      <c r="E266" s="342" t="str">
        <f t="shared" si="17"/>
        <v>SCimago</v>
      </c>
      <c r="F266" s="343"/>
      <c r="G266" s="345" t="s">
        <v>12</v>
      </c>
      <c r="H266" s="346" t="s">
        <v>13</v>
      </c>
      <c r="I266" s="347" t="s">
        <v>1834</v>
      </c>
      <c r="J266" s="309"/>
      <c r="K266" s="347"/>
      <c r="L266" s="348">
        <v>3906</v>
      </c>
      <c r="M266" s="306"/>
      <c r="N266" s="306"/>
      <c r="O266" s="306"/>
      <c r="P266" s="331"/>
      <c r="Q266" s="331"/>
      <c r="R266" s="24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  <c r="HJ266" s="12"/>
      <c r="HK266" s="12"/>
      <c r="HL266" s="12"/>
    </row>
    <row r="267" spans="1:220" s="1" customFormat="1" ht="18" customHeight="1" x14ac:dyDescent="0.25">
      <c r="A267" s="341" t="s">
        <v>691</v>
      </c>
      <c r="B267" s="342" t="str">
        <f t="shared" si="16"/>
        <v>SCimago</v>
      </c>
      <c r="C267" s="343"/>
      <c r="D267" s="309" t="s">
        <v>692</v>
      </c>
      <c r="E267" s="342" t="str">
        <f t="shared" si="17"/>
        <v>SCimago</v>
      </c>
      <c r="F267" s="343"/>
      <c r="G267" s="345" t="s">
        <v>12</v>
      </c>
      <c r="H267" s="346" t="s">
        <v>13</v>
      </c>
      <c r="I267" s="347" t="s">
        <v>693</v>
      </c>
      <c r="J267" s="309"/>
      <c r="K267" s="347"/>
      <c r="L267" s="348">
        <v>10003512</v>
      </c>
      <c r="M267" s="306"/>
      <c r="N267" s="306"/>
      <c r="O267" s="306"/>
      <c r="P267" s="331"/>
      <c r="Q267" s="331"/>
      <c r="R267" s="24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12"/>
      <c r="HA267" s="12"/>
      <c r="HB267" s="12"/>
      <c r="HC267" s="12"/>
      <c r="HD267" s="12"/>
      <c r="HE267" s="12"/>
      <c r="HF267" s="12"/>
      <c r="HG267" s="12"/>
      <c r="HH267" s="12"/>
      <c r="HI267" s="12"/>
      <c r="HJ267" s="12"/>
      <c r="HK267" s="12"/>
      <c r="HL267" s="12"/>
    </row>
    <row r="268" spans="1:220" s="1" customFormat="1" ht="18" customHeight="1" x14ac:dyDescent="0.25">
      <c r="A268" s="341" t="s">
        <v>694</v>
      </c>
      <c r="B268" s="342" t="str">
        <f t="shared" si="16"/>
        <v>SCimago</v>
      </c>
      <c r="C268" s="343"/>
      <c r="D268" s="309" t="s">
        <v>695</v>
      </c>
      <c r="E268" s="342" t="str">
        <f t="shared" si="17"/>
        <v>SCimago</v>
      </c>
      <c r="F268" s="343"/>
      <c r="G268" s="345" t="s">
        <v>12</v>
      </c>
      <c r="H268" s="346" t="s">
        <v>13</v>
      </c>
      <c r="I268" s="347" t="s">
        <v>696</v>
      </c>
      <c r="J268" s="309"/>
      <c r="K268" s="347"/>
      <c r="L268" s="348">
        <v>10001446</v>
      </c>
      <c r="M268" s="306"/>
      <c r="N268" s="306"/>
      <c r="O268" s="306"/>
      <c r="P268" s="331"/>
      <c r="Q268" s="331"/>
      <c r="R268" s="24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  <c r="GZ268" s="12"/>
      <c r="HA268" s="12"/>
      <c r="HB268" s="12"/>
      <c r="HC268" s="12"/>
      <c r="HD268" s="12"/>
      <c r="HE268" s="12"/>
      <c r="HF268" s="12"/>
      <c r="HG268" s="12"/>
      <c r="HH268" s="12"/>
      <c r="HI268" s="12"/>
      <c r="HJ268" s="12"/>
      <c r="HK268" s="12"/>
      <c r="HL268" s="12"/>
    </row>
    <row r="269" spans="1:220" s="1" customFormat="1" ht="18" customHeight="1" x14ac:dyDescent="0.25">
      <c r="A269" s="341" t="s">
        <v>697</v>
      </c>
      <c r="B269" s="342" t="str">
        <f t="shared" si="16"/>
        <v>SCimago</v>
      </c>
      <c r="C269" s="343"/>
      <c r="D269" s="309" t="s">
        <v>698</v>
      </c>
      <c r="E269" s="342" t="str">
        <f t="shared" si="17"/>
        <v>SCimago</v>
      </c>
      <c r="F269" s="343"/>
      <c r="G269" s="345" t="s">
        <v>12</v>
      </c>
      <c r="H269" s="346" t="s">
        <v>13</v>
      </c>
      <c r="I269" s="347" t="s">
        <v>699</v>
      </c>
      <c r="J269" s="309"/>
      <c r="K269" s="347"/>
      <c r="L269" s="348">
        <v>5707</v>
      </c>
      <c r="M269" s="306"/>
      <c r="N269" s="306"/>
      <c r="O269" s="306"/>
      <c r="P269" s="331"/>
      <c r="Q269" s="331"/>
      <c r="R269" s="24"/>
    </row>
    <row r="270" spans="1:220" s="1" customFormat="1" ht="18" customHeight="1" x14ac:dyDescent="0.25">
      <c r="A270" s="341" t="s">
        <v>700</v>
      </c>
      <c r="B270" s="342" t="str">
        <f t="shared" si="16"/>
        <v>SCimago</v>
      </c>
      <c r="C270" s="343"/>
      <c r="D270" s="309" t="s">
        <v>701</v>
      </c>
      <c r="E270" s="342" t="str">
        <f t="shared" si="17"/>
        <v>SCimago</v>
      </c>
      <c r="F270" s="343"/>
      <c r="G270" s="345" t="s">
        <v>12</v>
      </c>
      <c r="H270" s="346" t="s">
        <v>13</v>
      </c>
      <c r="I270" s="347" t="s">
        <v>702</v>
      </c>
      <c r="J270" s="309"/>
      <c r="K270" s="306" t="s">
        <v>703</v>
      </c>
      <c r="L270" s="348">
        <v>5706</v>
      </c>
      <c r="M270" s="306"/>
      <c r="N270" s="306"/>
      <c r="O270" s="306"/>
      <c r="P270" s="331"/>
      <c r="Q270" s="331"/>
      <c r="R270" s="24"/>
    </row>
    <row r="271" spans="1:220" s="1" customFormat="1" ht="18" customHeight="1" x14ac:dyDescent="0.25">
      <c r="A271" s="341" t="s">
        <v>704</v>
      </c>
      <c r="B271" s="342" t="str">
        <f t="shared" si="16"/>
        <v>SCimago</v>
      </c>
      <c r="C271" s="343"/>
      <c r="D271" s="309" t="s">
        <v>705</v>
      </c>
      <c r="E271" s="342" t="str">
        <f t="shared" si="17"/>
        <v>SCimago</v>
      </c>
      <c r="F271" s="343"/>
      <c r="G271" s="345" t="s">
        <v>12</v>
      </c>
      <c r="H271" s="346" t="s">
        <v>13</v>
      </c>
      <c r="I271" s="347" t="s">
        <v>706</v>
      </c>
      <c r="J271" s="309"/>
      <c r="K271" s="347"/>
      <c r="L271" s="348">
        <v>5710</v>
      </c>
      <c r="M271" s="306"/>
      <c r="N271" s="306"/>
      <c r="O271" s="306"/>
      <c r="P271" s="331"/>
      <c r="Q271" s="331"/>
      <c r="R271" s="24"/>
    </row>
    <row r="272" spans="1:220" s="1" customFormat="1" ht="18" customHeight="1" x14ac:dyDescent="0.25">
      <c r="A272" s="341" t="s">
        <v>742</v>
      </c>
      <c r="B272" s="353" t="str">
        <f t="shared" si="16"/>
        <v>SCimago</v>
      </c>
      <c r="C272" s="343"/>
      <c r="D272" s="309" t="s">
        <v>743</v>
      </c>
      <c r="E272" s="353" t="str">
        <f t="shared" si="17"/>
        <v>SCimago</v>
      </c>
      <c r="F272" s="343"/>
      <c r="G272" s="345" t="s">
        <v>12</v>
      </c>
      <c r="H272" s="346" t="s">
        <v>13</v>
      </c>
      <c r="I272" s="347" t="s">
        <v>12876</v>
      </c>
      <c r="J272" s="309"/>
      <c r="K272" s="347"/>
      <c r="L272" s="348">
        <v>10015363</v>
      </c>
      <c r="M272" s="306"/>
      <c r="N272" s="306"/>
      <c r="O272" s="306"/>
      <c r="P272" s="331"/>
      <c r="Q272" s="331"/>
      <c r="R272" s="2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  <c r="CH272" s="104"/>
      <c r="CI272" s="104"/>
      <c r="CJ272" s="104"/>
      <c r="CK272" s="104"/>
      <c r="CL272" s="104"/>
      <c r="CM272" s="104"/>
      <c r="CN272" s="104"/>
      <c r="CO272" s="104"/>
      <c r="CP272" s="104"/>
      <c r="CQ272" s="104"/>
      <c r="CR272" s="104"/>
      <c r="CS272" s="104"/>
      <c r="CT272" s="104"/>
      <c r="CU272" s="104"/>
      <c r="CV272" s="104"/>
      <c r="CW272" s="104"/>
      <c r="CX272" s="104"/>
      <c r="CY272" s="104"/>
      <c r="CZ272" s="104"/>
      <c r="DA272" s="104"/>
      <c r="DB272" s="104"/>
      <c r="DC272" s="104"/>
      <c r="DD272" s="104"/>
      <c r="DE272" s="104"/>
      <c r="DF272" s="104"/>
      <c r="DG272" s="104"/>
      <c r="DH272" s="104"/>
      <c r="DI272" s="104"/>
      <c r="DJ272" s="104"/>
      <c r="DK272" s="104"/>
      <c r="DL272" s="104"/>
      <c r="DM272" s="104"/>
      <c r="DN272" s="104"/>
      <c r="DO272" s="104"/>
      <c r="DP272" s="104"/>
      <c r="DQ272" s="104"/>
      <c r="DR272" s="104"/>
      <c r="DS272" s="104"/>
      <c r="DT272" s="104"/>
      <c r="DU272" s="104"/>
      <c r="DV272" s="104"/>
      <c r="DW272" s="104"/>
      <c r="DX272" s="104"/>
      <c r="DY272" s="104"/>
      <c r="DZ272" s="104"/>
      <c r="EA272" s="104"/>
      <c r="EB272" s="104"/>
      <c r="EC272" s="104"/>
      <c r="ED272" s="104"/>
      <c r="EE272" s="104"/>
      <c r="EF272" s="104"/>
      <c r="EG272" s="104"/>
      <c r="EH272" s="104"/>
      <c r="EI272" s="104"/>
      <c r="EJ272" s="104"/>
      <c r="EK272" s="104"/>
      <c r="EL272" s="104"/>
      <c r="EM272" s="104"/>
      <c r="EN272" s="104"/>
      <c r="EO272" s="104"/>
      <c r="EP272" s="104"/>
      <c r="EQ272" s="104"/>
      <c r="ER272" s="104"/>
      <c r="ES272" s="104"/>
      <c r="ET272" s="104"/>
      <c r="EU272" s="104"/>
      <c r="EV272" s="104"/>
      <c r="EW272" s="104"/>
      <c r="EX272" s="104"/>
      <c r="EY272" s="104"/>
      <c r="EZ272" s="104"/>
      <c r="FA272" s="104"/>
      <c r="FB272" s="104"/>
      <c r="FC272" s="104"/>
      <c r="FD272" s="104"/>
      <c r="FE272" s="104"/>
      <c r="FF272" s="104"/>
      <c r="FG272" s="104"/>
      <c r="FH272" s="104"/>
      <c r="FI272" s="104"/>
      <c r="FJ272" s="104"/>
      <c r="FK272" s="104"/>
      <c r="FL272" s="104"/>
      <c r="FM272" s="104"/>
      <c r="FN272" s="104"/>
      <c r="FO272" s="104"/>
      <c r="FP272" s="104"/>
      <c r="FQ272" s="104"/>
      <c r="FR272" s="104"/>
      <c r="FS272" s="104"/>
      <c r="FT272" s="104"/>
      <c r="FU272" s="104"/>
      <c r="FV272" s="104"/>
      <c r="FW272" s="104"/>
      <c r="FX272" s="104"/>
      <c r="FY272" s="104"/>
      <c r="FZ272" s="104"/>
      <c r="GA272" s="104"/>
      <c r="GB272" s="104"/>
      <c r="GC272" s="104"/>
      <c r="GD272" s="104"/>
      <c r="GE272" s="104"/>
      <c r="GF272" s="104"/>
      <c r="GG272" s="104"/>
      <c r="GH272" s="104"/>
      <c r="GI272" s="104"/>
      <c r="GJ272" s="104"/>
      <c r="GK272" s="104"/>
      <c r="GL272" s="104"/>
      <c r="GM272" s="104"/>
      <c r="GN272" s="104"/>
      <c r="GO272" s="104"/>
      <c r="GP272" s="104"/>
      <c r="GQ272" s="104"/>
      <c r="GR272" s="104"/>
      <c r="GS272" s="104"/>
      <c r="GT272" s="104"/>
      <c r="GU272" s="104"/>
      <c r="GV272" s="104"/>
      <c r="GW272" s="104"/>
      <c r="GX272" s="104"/>
      <c r="GY272" s="104"/>
      <c r="GZ272" s="104"/>
      <c r="HA272" s="104"/>
      <c r="HB272" s="104"/>
      <c r="HC272" s="104"/>
      <c r="HD272" s="104"/>
      <c r="HE272" s="104"/>
      <c r="HF272" s="104"/>
      <c r="HG272" s="104"/>
      <c r="HH272" s="104"/>
      <c r="HI272" s="104"/>
      <c r="HJ272" s="104"/>
      <c r="HK272" s="104"/>
      <c r="HL272" s="104"/>
    </row>
    <row r="273" spans="1:220" s="1" customFormat="1" ht="18" customHeight="1" x14ac:dyDescent="0.25">
      <c r="A273" s="341" t="s">
        <v>1852</v>
      </c>
      <c r="B273" s="342" t="str">
        <f t="shared" si="16"/>
        <v>SCimago</v>
      </c>
      <c r="C273" s="343"/>
      <c r="D273" s="309" t="s">
        <v>1853</v>
      </c>
      <c r="E273" s="342" t="str">
        <f t="shared" si="17"/>
        <v>SCimago</v>
      </c>
      <c r="F273" s="343"/>
      <c r="G273" s="345" t="s">
        <v>12</v>
      </c>
      <c r="H273" s="346" t="s">
        <v>13</v>
      </c>
      <c r="I273" s="347" t="s">
        <v>1854</v>
      </c>
      <c r="J273" s="309" t="s">
        <v>1855</v>
      </c>
      <c r="K273" s="347"/>
      <c r="L273" s="348">
        <v>39343</v>
      </c>
      <c r="M273" s="306"/>
      <c r="N273" s="306"/>
      <c r="O273" s="306"/>
      <c r="P273" s="331"/>
      <c r="Q273" s="331"/>
      <c r="R273" s="24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  <c r="GZ273" s="12"/>
      <c r="HA273" s="12"/>
      <c r="HB273" s="12"/>
      <c r="HC273" s="12"/>
      <c r="HD273" s="12"/>
      <c r="HE273" s="12"/>
      <c r="HF273" s="12"/>
      <c r="HG273" s="12"/>
      <c r="HH273" s="12"/>
      <c r="HI273" s="12"/>
      <c r="HJ273" s="12"/>
      <c r="HK273" s="12"/>
      <c r="HL273" s="12"/>
    </row>
    <row r="274" spans="1:220" s="1" customFormat="1" ht="18" customHeight="1" x14ac:dyDescent="0.25">
      <c r="A274" s="341" t="s">
        <v>1856</v>
      </c>
      <c r="B274" s="342" t="str">
        <f t="shared" si="16"/>
        <v>SCimago</v>
      </c>
      <c r="C274" s="343"/>
      <c r="D274" s="309" t="s">
        <v>1857</v>
      </c>
      <c r="E274" s="342" t="str">
        <f t="shared" si="17"/>
        <v>SCimago</v>
      </c>
      <c r="F274" s="343"/>
      <c r="G274" s="345" t="s">
        <v>12</v>
      </c>
      <c r="H274" s="346" t="s">
        <v>13</v>
      </c>
      <c r="I274" s="347" t="s">
        <v>1858</v>
      </c>
      <c r="J274" s="309" t="s">
        <v>1859</v>
      </c>
      <c r="K274" s="347"/>
      <c r="L274" s="348">
        <v>39344</v>
      </c>
      <c r="M274" s="306"/>
      <c r="N274" s="306"/>
      <c r="O274" s="306"/>
      <c r="P274" s="331"/>
      <c r="Q274" s="331"/>
      <c r="R274" s="24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  <c r="GZ274" s="12"/>
      <c r="HA274" s="12"/>
      <c r="HB274" s="12"/>
      <c r="HC274" s="12"/>
      <c r="HD274" s="12"/>
      <c r="HE274" s="12"/>
      <c r="HF274" s="12"/>
      <c r="HG274" s="12"/>
      <c r="HH274" s="12"/>
      <c r="HI274" s="12"/>
      <c r="HJ274" s="12"/>
      <c r="HK274" s="12"/>
      <c r="HL274" s="12"/>
    </row>
    <row r="275" spans="1:220" s="1" customFormat="1" ht="18" customHeight="1" x14ac:dyDescent="0.25">
      <c r="A275" s="341" t="s">
        <v>1866</v>
      </c>
      <c r="B275" s="342" t="str">
        <f t="shared" si="16"/>
        <v>SCimago</v>
      </c>
      <c r="C275" s="343"/>
      <c r="D275" s="309" t="s">
        <v>1867</v>
      </c>
      <c r="E275" s="342" t="str">
        <f t="shared" si="17"/>
        <v>SCimago</v>
      </c>
      <c r="F275" s="343"/>
      <c r="G275" s="345" t="s">
        <v>12</v>
      </c>
      <c r="H275" s="346" t="s">
        <v>13</v>
      </c>
      <c r="I275" s="306" t="s">
        <v>1868</v>
      </c>
      <c r="J275" s="309"/>
      <c r="K275" s="306" t="s">
        <v>1869</v>
      </c>
      <c r="L275" s="348">
        <v>5719</v>
      </c>
      <c r="M275" s="306"/>
      <c r="N275" s="306"/>
      <c r="O275" s="306"/>
      <c r="P275" s="331"/>
      <c r="Q275" s="331"/>
      <c r="R275" s="24"/>
    </row>
    <row r="276" spans="1:220" s="1" customFormat="1" ht="18" customHeight="1" x14ac:dyDescent="0.25">
      <c r="A276" s="341" t="s">
        <v>707</v>
      </c>
      <c r="B276" s="342" t="str">
        <f t="shared" si="16"/>
        <v>SCimago</v>
      </c>
      <c r="C276" s="343"/>
      <c r="D276" s="309" t="s">
        <v>708</v>
      </c>
      <c r="E276" s="342" t="str">
        <f t="shared" si="17"/>
        <v>SCimago</v>
      </c>
      <c r="F276" s="343"/>
      <c r="G276" s="345" t="s">
        <v>12</v>
      </c>
      <c r="H276" s="346" t="s">
        <v>13</v>
      </c>
      <c r="I276" s="347" t="s">
        <v>709</v>
      </c>
      <c r="J276" s="309"/>
      <c r="K276" s="347"/>
      <c r="L276" s="348">
        <v>5726</v>
      </c>
      <c r="M276" s="306"/>
      <c r="N276" s="306"/>
      <c r="O276" s="306"/>
      <c r="P276" s="331"/>
      <c r="Q276" s="331"/>
      <c r="R276" s="24"/>
    </row>
    <row r="277" spans="1:220" s="1" customFormat="1" ht="18" customHeight="1" x14ac:dyDescent="0.25">
      <c r="A277" s="341" t="s">
        <v>710</v>
      </c>
      <c r="B277" s="342" t="str">
        <f t="shared" si="16"/>
        <v>SCimago</v>
      </c>
      <c r="C277" s="343"/>
      <c r="D277" s="309" t="s">
        <v>711</v>
      </c>
      <c r="E277" s="342" t="str">
        <f t="shared" si="17"/>
        <v>SCimago</v>
      </c>
      <c r="F277" s="343"/>
      <c r="G277" s="345" t="s">
        <v>12</v>
      </c>
      <c r="H277" s="346" t="s">
        <v>13</v>
      </c>
      <c r="I277" s="347" t="s">
        <v>712</v>
      </c>
      <c r="J277" s="309"/>
      <c r="K277" s="347"/>
      <c r="L277" s="348">
        <v>4028</v>
      </c>
      <c r="M277" s="306"/>
      <c r="N277" s="306"/>
      <c r="O277" s="306"/>
      <c r="P277" s="331"/>
      <c r="Q277" s="331"/>
      <c r="R277" s="24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  <c r="HJ277" s="12"/>
      <c r="HK277" s="12"/>
      <c r="HL277" s="12"/>
    </row>
    <row r="278" spans="1:220" s="1" customFormat="1" ht="18" customHeight="1" x14ac:dyDescent="0.25">
      <c r="A278" s="306" t="s">
        <v>713</v>
      </c>
      <c r="B278" s="342" t="str">
        <f t="shared" si="16"/>
        <v>SCimago</v>
      </c>
      <c r="C278" s="349"/>
      <c r="D278" s="306" t="s">
        <v>12950</v>
      </c>
      <c r="E278" s="342" t="str">
        <f t="shared" si="17"/>
        <v>SCimago</v>
      </c>
      <c r="F278" s="349"/>
      <c r="G278" s="345" t="s">
        <v>12</v>
      </c>
      <c r="H278" s="350" t="s">
        <v>13</v>
      </c>
      <c r="I278" s="351" t="s">
        <v>714</v>
      </c>
      <c r="J278" s="306"/>
      <c r="K278" s="306"/>
      <c r="L278" s="306">
        <v>5736</v>
      </c>
      <c r="M278" s="306"/>
      <c r="N278" s="306"/>
      <c r="O278" s="306"/>
      <c r="P278" s="331"/>
      <c r="Q278" s="331"/>
      <c r="R278" s="24"/>
    </row>
    <row r="279" spans="1:220" s="1" customFormat="1" ht="18" customHeight="1" x14ac:dyDescent="0.25">
      <c r="A279" s="341" t="s">
        <v>715</v>
      </c>
      <c r="B279" s="342" t="str">
        <f t="shared" si="16"/>
        <v>SCimago</v>
      </c>
      <c r="C279" s="343"/>
      <c r="D279" s="309" t="s">
        <v>716</v>
      </c>
      <c r="E279" s="342" t="str">
        <f t="shared" si="17"/>
        <v>SCimago</v>
      </c>
      <c r="F279" s="343"/>
      <c r="G279" s="345" t="s">
        <v>12</v>
      </c>
      <c r="H279" s="346" t="s">
        <v>13</v>
      </c>
      <c r="I279" s="347" t="s">
        <v>717</v>
      </c>
      <c r="J279" s="309"/>
      <c r="K279" s="347"/>
      <c r="L279" s="348">
        <v>4076</v>
      </c>
      <c r="M279" s="306"/>
      <c r="N279" s="306"/>
      <c r="O279" s="306"/>
      <c r="P279" s="331"/>
      <c r="Q279" s="331"/>
      <c r="R279" s="24"/>
    </row>
    <row r="280" spans="1:220" s="1" customFormat="1" ht="18" customHeight="1" x14ac:dyDescent="0.25">
      <c r="A280" s="341" t="s">
        <v>718</v>
      </c>
      <c r="B280" s="342" t="str">
        <f t="shared" si="16"/>
        <v>SCimago</v>
      </c>
      <c r="C280" s="343"/>
      <c r="D280" s="309" t="s">
        <v>719</v>
      </c>
      <c r="E280" s="342" t="str">
        <f t="shared" si="17"/>
        <v>SCimago</v>
      </c>
      <c r="F280" s="343"/>
      <c r="G280" s="345" t="s">
        <v>12</v>
      </c>
      <c r="H280" s="346" t="s">
        <v>13</v>
      </c>
      <c r="I280" s="347" t="s">
        <v>720</v>
      </c>
      <c r="J280" s="309"/>
      <c r="K280" s="347"/>
      <c r="L280" s="348">
        <v>5817</v>
      </c>
      <c r="M280" s="306"/>
      <c r="N280" s="306"/>
      <c r="O280" s="306"/>
      <c r="P280" s="331"/>
      <c r="Q280" s="331"/>
      <c r="R280" s="24"/>
    </row>
    <row r="281" spans="1:220" s="1" customFormat="1" ht="18" customHeight="1" x14ac:dyDescent="0.25">
      <c r="A281" s="306" t="s">
        <v>721</v>
      </c>
      <c r="B281" s="342" t="str">
        <f t="shared" si="16"/>
        <v>SCimago</v>
      </c>
      <c r="C281" s="349"/>
      <c r="D281" s="306" t="s">
        <v>722</v>
      </c>
      <c r="E281" s="342" t="str">
        <f t="shared" si="17"/>
        <v>SCimago</v>
      </c>
      <c r="F281" s="349"/>
      <c r="G281" s="345" t="s">
        <v>12</v>
      </c>
      <c r="H281" s="350" t="s">
        <v>13</v>
      </c>
      <c r="I281" s="351" t="s">
        <v>723</v>
      </c>
      <c r="J281" s="306"/>
      <c r="K281" s="306"/>
      <c r="L281" s="306">
        <v>10001450</v>
      </c>
      <c r="M281" s="306"/>
      <c r="N281" s="306"/>
      <c r="O281" s="306"/>
      <c r="P281" s="331"/>
      <c r="Q281" s="331"/>
      <c r="R281" s="24"/>
    </row>
    <row r="282" spans="1:220" s="1" customFormat="1" ht="18" customHeight="1" x14ac:dyDescent="0.25">
      <c r="A282" s="341" t="s">
        <v>1958</v>
      </c>
      <c r="B282" s="342" t="str">
        <f t="shared" si="16"/>
        <v>SCimago</v>
      </c>
      <c r="C282" s="343"/>
      <c r="D282" s="309" t="s">
        <v>12951</v>
      </c>
      <c r="E282" s="342" t="str">
        <f t="shared" si="17"/>
        <v>SCimago</v>
      </c>
      <c r="F282" s="343"/>
      <c r="G282" s="345" t="s">
        <v>12</v>
      </c>
      <c r="H282" s="346" t="s">
        <v>13</v>
      </c>
      <c r="I282" s="347" t="s">
        <v>1959</v>
      </c>
      <c r="J282" s="309"/>
      <c r="K282" s="347"/>
      <c r="L282" s="348">
        <v>2147474</v>
      </c>
      <c r="M282" s="306"/>
      <c r="N282" s="306"/>
      <c r="O282" s="306"/>
      <c r="P282" s="331"/>
      <c r="Q282" s="331"/>
      <c r="R282" s="24"/>
    </row>
    <row r="283" spans="1:220" s="1" customFormat="1" ht="18" customHeight="1" x14ac:dyDescent="0.25">
      <c r="A283" s="341" t="s">
        <v>724</v>
      </c>
      <c r="B283" s="342" t="str">
        <f t="shared" si="16"/>
        <v>SCimago</v>
      </c>
      <c r="C283" s="343"/>
      <c r="D283" s="309" t="s">
        <v>725</v>
      </c>
      <c r="E283" s="342" t="str">
        <f t="shared" si="17"/>
        <v>SCimago</v>
      </c>
      <c r="F283" s="343"/>
      <c r="G283" s="345" t="s">
        <v>12</v>
      </c>
      <c r="H283" s="346" t="s">
        <v>13</v>
      </c>
      <c r="I283" s="347" t="s">
        <v>726</v>
      </c>
      <c r="J283" s="309"/>
      <c r="K283" s="347"/>
      <c r="L283" s="348">
        <v>5840</v>
      </c>
      <c r="M283" s="306"/>
      <c r="N283" s="306"/>
      <c r="O283" s="306"/>
      <c r="P283" s="331"/>
      <c r="Q283" s="331"/>
      <c r="R283" s="24"/>
    </row>
    <row r="284" spans="1:220" s="1" customFormat="1" ht="18" customHeight="1" x14ac:dyDescent="0.25">
      <c r="A284" s="341" t="s">
        <v>2002</v>
      </c>
      <c r="B284" s="342" t="str">
        <f t="shared" si="16"/>
        <v>SCimago</v>
      </c>
      <c r="C284" s="343"/>
      <c r="D284" s="309" t="s">
        <v>12952</v>
      </c>
      <c r="E284" s="342" t="str">
        <f t="shared" si="17"/>
        <v>SCimago</v>
      </c>
      <c r="F284" s="343"/>
      <c r="G284" s="345" t="s">
        <v>12</v>
      </c>
      <c r="H284" s="346" t="s">
        <v>13</v>
      </c>
      <c r="I284" s="347" t="s">
        <v>2003</v>
      </c>
      <c r="J284" s="309"/>
      <c r="K284" s="347"/>
      <c r="L284" s="348">
        <v>39511</v>
      </c>
      <c r="M284" s="306"/>
      <c r="N284" s="306"/>
      <c r="O284" s="306"/>
      <c r="P284" s="331"/>
      <c r="Q284" s="331"/>
      <c r="R284" s="24"/>
    </row>
    <row r="285" spans="1:220" s="1" customFormat="1" ht="18" customHeight="1" x14ac:dyDescent="0.25">
      <c r="A285" s="306" t="s">
        <v>727</v>
      </c>
      <c r="B285" s="342" t="str">
        <f t="shared" si="16"/>
        <v>SCimago</v>
      </c>
      <c r="C285" s="349"/>
      <c r="D285" s="306" t="s">
        <v>12953</v>
      </c>
      <c r="E285" s="342" t="str">
        <f t="shared" si="17"/>
        <v>SCimago</v>
      </c>
      <c r="F285" s="349"/>
      <c r="G285" s="345" t="s">
        <v>12</v>
      </c>
      <c r="H285" s="352" t="s">
        <v>13</v>
      </c>
      <c r="I285" s="306" t="s">
        <v>728</v>
      </c>
      <c r="J285" s="306"/>
      <c r="K285" s="306"/>
      <c r="L285" s="306">
        <v>10029014</v>
      </c>
      <c r="M285" s="306"/>
      <c r="N285" s="306"/>
      <c r="O285" s="306"/>
      <c r="P285" s="331"/>
      <c r="Q285" s="331"/>
      <c r="R285" s="24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2"/>
      <c r="HL285" s="12"/>
    </row>
    <row r="286" spans="1:220" s="1" customFormat="1" ht="18" customHeight="1" x14ac:dyDescent="0.25">
      <c r="A286" s="306" t="s">
        <v>729</v>
      </c>
      <c r="B286" s="342" t="str">
        <f t="shared" si="16"/>
        <v>SCimago</v>
      </c>
      <c r="C286" s="349"/>
      <c r="D286" s="306" t="s">
        <v>55</v>
      </c>
      <c r="E286" s="342"/>
      <c r="F286" s="349"/>
      <c r="G286" s="345" t="s">
        <v>12</v>
      </c>
      <c r="H286" s="350" t="s">
        <v>13</v>
      </c>
      <c r="I286" s="351" t="s">
        <v>730</v>
      </c>
      <c r="J286" s="306"/>
      <c r="K286" s="306"/>
      <c r="L286" s="306">
        <v>4308</v>
      </c>
      <c r="M286" s="306"/>
      <c r="N286" s="306"/>
      <c r="O286" s="306"/>
      <c r="P286" s="331"/>
      <c r="Q286" s="331"/>
      <c r="R286" s="24"/>
    </row>
    <row r="287" spans="1:220" s="1" customFormat="1" ht="18" customHeight="1" x14ac:dyDescent="0.25">
      <c r="A287" s="306" t="s">
        <v>731</v>
      </c>
      <c r="B287" s="342" t="str">
        <f t="shared" si="16"/>
        <v>SCimago</v>
      </c>
      <c r="C287" s="349"/>
      <c r="D287" s="306" t="s">
        <v>12954</v>
      </c>
      <c r="E287" s="342" t="str">
        <f>HYPERLINK(CONCATENATE("http://www.scimagojr.com/journalsearch.php?q=",D287),"SCimago")</f>
        <v>SCimago</v>
      </c>
      <c r="F287" s="349"/>
      <c r="G287" s="345" t="s">
        <v>12</v>
      </c>
      <c r="H287" s="350" t="s">
        <v>13</v>
      </c>
      <c r="I287" s="351" t="s">
        <v>732</v>
      </c>
      <c r="J287" s="306"/>
      <c r="K287" s="306"/>
      <c r="L287" s="306">
        <v>4309</v>
      </c>
      <c r="M287" s="306"/>
      <c r="N287" s="306"/>
      <c r="O287" s="306"/>
      <c r="P287" s="331"/>
      <c r="Q287" s="331"/>
      <c r="R287" s="24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12"/>
      <c r="HA287" s="12"/>
      <c r="HB287" s="12"/>
      <c r="HC287" s="12"/>
      <c r="HD287" s="12"/>
      <c r="HE287" s="12"/>
      <c r="HF287" s="12"/>
      <c r="HG287" s="12"/>
      <c r="HH287" s="12"/>
      <c r="HI287" s="12"/>
      <c r="HJ287" s="12"/>
      <c r="HK287" s="12"/>
      <c r="HL287" s="12"/>
    </row>
    <row r="288" spans="1:220" s="1" customFormat="1" ht="18" customHeight="1" x14ac:dyDescent="0.25">
      <c r="A288" s="306" t="s">
        <v>733</v>
      </c>
      <c r="B288" s="342" t="str">
        <f t="shared" si="16"/>
        <v>SCimago</v>
      </c>
      <c r="C288" s="349"/>
      <c r="D288" s="306" t="s">
        <v>55</v>
      </c>
      <c r="E288" s="342"/>
      <c r="F288" s="349"/>
      <c r="G288" s="345" t="s">
        <v>12</v>
      </c>
      <c r="H288" s="352" t="s">
        <v>13</v>
      </c>
      <c r="I288" s="306" t="s">
        <v>734</v>
      </c>
      <c r="J288" s="306"/>
      <c r="K288" s="306"/>
      <c r="L288" s="306">
        <v>15286</v>
      </c>
      <c r="M288" s="306"/>
      <c r="N288" s="306"/>
      <c r="O288" s="306"/>
      <c r="P288" s="331"/>
      <c r="Q288" s="331"/>
      <c r="R288" s="24"/>
    </row>
    <row r="289" spans="1:220" s="1" customFormat="1" ht="18" customHeight="1" x14ac:dyDescent="0.25">
      <c r="A289" s="341" t="s">
        <v>1865</v>
      </c>
      <c r="B289" s="353" t="str">
        <f t="shared" si="16"/>
        <v>SCimago</v>
      </c>
      <c r="C289" s="343"/>
      <c r="D289" s="309" t="s">
        <v>12875</v>
      </c>
      <c r="E289" s="353" t="str">
        <f>HYPERLINK(CONCATENATE("http://www.worldcat.org/search?q=",D289),"WCat")</f>
        <v>WCat</v>
      </c>
      <c r="F289" s="343"/>
      <c r="G289" s="345" t="s">
        <v>12</v>
      </c>
      <c r="H289" s="346" t="s">
        <v>13</v>
      </c>
      <c r="I289" s="347" t="s">
        <v>744</v>
      </c>
      <c r="J289" s="309"/>
      <c r="K289" s="347" t="s">
        <v>745</v>
      </c>
      <c r="L289" s="348">
        <v>10001448</v>
      </c>
      <c r="M289" s="306"/>
      <c r="N289" s="306"/>
      <c r="O289" s="306"/>
      <c r="P289" s="331"/>
      <c r="Q289" s="331"/>
      <c r="R289" s="2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  <c r="CH289" s="104"/>
      <c r="CI289" s="104"/>
      <c r="CJ289" s="104"/>
      <c r="CK289" s="104"/>
      <c r="CL289" s="104"/>
      <c r="CM289" s="104"/>
      <c r="CN289" s="104"/>
      <c r="CO289" s="104"/>
      <c r="CP289" s="104"/>
      <c r="CQ289" s="104"/>
      <c r="CR289" s="104"/>
      <c r="CS289" s="104"/>
      <c r="CT289" s="104"/>
      <c r="CU289" s="104"/>
      <c r="CV289" s="104"/>
      <c r="CW289" s="104"/>
      <c r="CX289" s="104"/>
      <c r="CY289" s="104"/>
      <c r="CZ289" s="104"/>
      <c r="DA289" s="104"/>
      <c r="DB289" s="104"/>
      <c r="DC289" s="104"/>
      <c r="DD289" s="104"/>
      <c r="DE289" s="104"/>
      <c r="DF289" s="104"/>
      <c r="DG289" s="104"/>
      <c r="DH289" s="104"/>
      <c r="DI289" s="104"/>
      <c r="DJ289" s="104"/>
      <c r="DK289" s="104"/>
      <c r="DL289" s="104"/>
      <c r="DM289" s="104"/>
      <c r="DN289" s="104"/>
      <c r="DO289" s="104"/>
      <c r="DP289" s="104"/>
      <c r="DQ289" s="104"/>
      <c r="DR289" s="104"/>
      <c r="DS289" s="104"/>
      <c r="DT289" s="104"/>
      <c r="DU289" s="104"/>
      <c r="DV289" s="104"/>
      <c r="DW289" s="104"/>
      <c r="DX289" s="104"/>
      <c r="DY289" s="104"/>
      <c r="DZ289" s="104"/>
      <c r="EA289" s="104"/>
      <c r="EB289" s="104"/>
      <c r="EC289" s="104"/>
      <c r="ED289" s="104"/>
      <c r="EE289" s="104"/>
      <c r="EF289" s="104"/>
      <c r="EG289" s="104"/>
      <c r="EH289" s="104"/>
      <c r="EI289" s="104"/>
      <c r="EJ289" s="104"/>
      <c r="EK289" s="104"/>
      <c r="EL289" s="104"/>
      <c r="EM289" s="104"/>
      <c r="EN289" s="104"/>
      <c r="EO289" s="104"/>
      <c r="EP289" s="104"/>
      <c r="EQ289" s="104"/>
      <c r="ER289" s="104"/>
      <c r="ES289" s="104"/>
      <c r="ET289" s="104"/>
      <c r="EU289" s="104"/>
      <c r="EV289" s="104"/>
      <c r="EW289" s="104"/>
      <c r="EX289" s="104"/>
      <c r="EY289" s="104"/>
      <c r="EZ289" s="104"/>
      <c r="FA289" s="104"/>
      <c r="FB289" s="104"/>
      <c r="FC289" s="104"/>
      <c r="FD289" s="104"/>
      <c r="FE289" s="104"/>
      <c r="FF289" s="104"/>
      <c r="FG289" s="104"/>
      <c r="FH289" s="104"/>
      <c r="FI289" s="104"/>
      <c r="FJ289" s="104"/>
      <c r="FK289" s="104"/>
      <c r="FL289" s="104"/>
      <c r="FM289" s="104"/>
      <c r="FN289" s="104"/>
      <c r="FO289" s="104"/>
      <c r="FP289" s="104"/>
      <c r="FQ289" s="104"/>
      <c r="FR289" s="104"/>
      <c r="FS289" s="104"/>
      <c r="FT289" s="104"/>
      <c r="FU289" s="104"/>
      <c r="FV289" s="104"/>
      <c r="FW289" s="104"/>
      <c r="FX289" s="104"/>
      <c r="FY289" s="104"/>
      <c r="FZ289" s="104"/>
      <c r="GA289" s="104"/>
      <c r="GB289" s="104"/>
      <c r="GC289" s="104"/>
      <c r="GD289" s="104"/>
      <c r="GE289" s="104"/>
      <c r="GF289" s="104"/>
      <c r="GG289" s="104"/>
      <c r="GH289" s="104"/>
      <c r="GI289" s="104"/>
      <c r="GJ289" s="104"/>
      <c r="GK289" s="104"/>
      <c r="GL289" s="104"/>
      <c r="GM289" s="104"/>
      <c r="GN289" s="104"/>
      <c r="GO289" s="104"/>
      <c r="GP289" s="104"/>
      <c r="GQ289" s="104"/>
      <c r="GR289" s="104"/>
      <c r="GS289" s="104"/>
      <c r="GT289" s="104"/>
      <c r="GU289" s="104"/>
      <c r="GV289" s="104"/>
      <c r="GW289" s="104"/>
      <c r="GX289" s="104"/>
      <c r="GY289" s="104"/>
      <c r="GZ289" s="104"/>
      <c r="HA289" s="104"/>
      <c r="HB289" s="104"/>
      <c r="HC289" s="104"/>
      <c r="HD289" s="104"/>
      <c r="HE289" s="104"/>
      <c r="HF289" s="104"/>
      <c r="HG289" s="104"/>
      <c r="HH289" s="104"/>
      <c r="HI289" s="104"/>
      <c r="HJ289" s="104"/>
      <c r="HK289" s="104"/>
      <c r="HL289" s="104"/>
    </row>
    <row r="290" spans="1:220" s="1" customFormat="1" ht="18" customHeight="1" x14ac:dyDescent="0.25">
      <c r="A290" s="341" t="s">
        <v>746</v>
      </c>
      <c r="B290" s="342" t="str">
        <f t="shared" si="16"/>
        <v>SCimago</v>
      </c>
      <c r="C290" s="343"/>
      <c r="D290" s="309" t="s">
        <v>9177</v>
      </c>
      <c r="E290" s="342" t="str">
        <f>HYPERLINK(CONCATENATE("http://www.scimagojr.com/journalsearch.php?q=",D290),"SCimago")</f>
        <v>SCimago</v>
      </c>
      <c r="F290" s="343"/>
      <c r="G290" s="345" t="s">
        <v>12</v>
      </c>
      <c r="H290" s="346" t="s">
        <v>13</v>
      </c>
      <c r="I290" s="347" t="s">
        <v>747</v>
      </c>
      <c r="J290" s="309"/>
      <c r="K290" s="347"/>
      <c r="L290" s="348">
        <v>5893</v>
      </c>
      <c r="M290" s="306"/>
      <c r="N290" s="306"/>
      <c r="O290" s="306"/>
      <c r="P290" s="331"/>
      <c r="Q290" s="331"/>
      <c r="R290" s="24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  <c r="GZ290" s="12"/>
      <c r="HA290" s="12"/>
      <c r="HB290" s="12"/>
      <c r="HC290" s="12"/>
      <c r="HD290" s="12"/>
      <c r="HE290" s="12"/>
      <c r="HF290" s="12"/>
      <c r="HG290" s="12"/>
      <c r="HH290" s="12"/>
      <c r="HI290" s="12"/>
      <c r="HJ290" s="12"/>
      <c r="HK290" s="12"/>
      <c r="HL290" s="12"/>
    </row>
    <row r="291" spans="1:220" s="1" customFormat="1" ht="18" customHeight="1" x14ac:dyDescent="0.25">
      <c r="A291" s="341" t="s">
        <v>748</v>
      </c>
      <c r="B291" s="342" t="str">
        <f t="shared" si="16"/>
        <v>SCimago</v>
      </c>
      <c r="C291" s="343"/>
      <c r="D291" s="309" t="s">
        <v>749</v>
      </c>
      <c r="E291" s="342" t="str">
        <f>HYPERLINK(CONCATENATE("http://www.scimagojr.com/journalsearch.php?q=",D291),"SCimago")</f>
        <v>SCimago</v>
      </c>
      <c r="F291" s="343"/>
      <c r="G291" s="345" t="s">
        <v>12</v>
      </c>
      <c r="H291" s="346" t="s">
        <v>13</v>
      </c>
      <c r="I291" s="347" t="s">
        <v>750</v>
      </c>
      <c r="J291" s="309"/>
      <c r="K291" s="347" t="s">
        <v>12955</v>
      </c>
      <c r="L291" s="348">
        <v>5894</v>
      </c>
      <c r="M291" s="306"/>
      <c r="N291" s="306"/>
      <c r="O291" s="306"/>
      <c r="P291" s="331"/>
      <c r="Q291" s="331"/>
      <c r="R291" s="24"/>
    </row>
    <row r="292" spans="1:220" s="1" customFormat="1" ht="18" customHeight="1" x14ac:dyDescent="0.25">
      <c r="A292" s="341" t="s">
        <v>751</v>
      </c>
      <c r="B292" s="342" t="str">
        <f t="shared" si="16"/>
        <v>SCimago</v>
      </c>
      <c r="C292" s="343"/>
      <c r="D292" s="309" t="s">
        <v>5499</v>
      </c>
      <c r="E292" s="342" t="str">
        <f>HYPERLINK(CONCATENATE("http://www.scimagojr.com/journalsearch.php?q=",D292),"SCimago")</f>
        <v>SCimago</v>
      </c>
      <c r="F292" s="343"/>
      <c r="G292" s="345" t="s">
        <v>12</v>
      </c>
      <c r="H292" s="346" t="s">
        <v>13</v>
      </c>
      <c r="I292" s="347" t="s">
        <v>752</v>
      </c>
      <c r="J292" s="309"/>
      <c r="K292" s="347"/>
      <c r="L292" s="348">
        <v>5895</v>
      </c>
      <c r="M292" s="306"/>
      <c r="N292" s="306"/>
      <c r="O292" s="306"/>
      <c r="P292" s="331"/>
      <c r="Q292" s="331"/>
      <c r="R292" s="24"/>
    </row>
    <row r="293" spans="1:220" s="1" customFormat="1" ht="18" customHeight="1" x14ac:dyDescent="0.25">
      <c r="A293" s="306" t="s">
        <v>753</v>
      </c>
      <c r="B293" s="342" t="str">
        <f t="shared" si="16"/>
        <v>SCimago</v>
      </c>
      <c r="C293" s="349"/>
      <c r="D293" s="306" t="s">
        <v>754</v>
      </c>
      <c r="E293" s="342" t="str">
        <f>HYPERLINK(CONCATENATE("http://www.scimagojr.com/journalsearch.php?q=",D293),"SCimago")</f>
        <v>SCimago</v>
      </c>
      <c r="F293" s="349"/>
      <c r="G293" s="345" t="s">
        <v>12</v>
      </c>
      <c r="H293" s="352" t="s">
        <v>32</v>
      </c>
      <c r="I293" s="306" t="s">
        <v>755</v>
      </c>
      <c r="J293" s="306"/>
      <c r="K293" s="306"/>
      <c r="L293" s="306">
        <v>10015886</v>
      </c>
      <c r="M293" s="306"/>
      <c r="N293" s="306"/>
      <c r="O293" s="306"/>
      <c r="P293" s="331"/>
      <c r="Q293" s="331"/>
      <c r="R293" s="24"/>
    </row>
    <row r="294" spans="1:220" s="1" customFormat="1" ht="18" customHeight="1" x14ac:dyDescent="0.25">
      <c r="A294" s="341" t="s">
        <v>756</v>
      </c>
      <c r="B294" s="342" t="str">
        <f>HYPERLINK(CONCATENATE("http://www.worldcat.org/search?q=",A294),"WCat")</f>
        <v>WCat</v>
      </c>
      <c r="C294" s="343"/>
      <c r="D294" s="344"/>
      <c r="E294" s="342"/>
      <c r="F294" s="343"/>
      <c r="G294" s="345" t="s">
        <v>12</v>
      </c>
      <c r="H294" s="346" t="s">
        <v>32</v>
      </c>
      <c r="I294" s="347" t="s">
        <v>757</v>
      </c>
      <c r="J294" s="309"/>
      <c r="K294" s="347"/>
      <c r="L294" s="348">
        <v>10001013</v>
      </c>
      <c r="M294" s="306"/>
      <c r="N294" s="306"/>
      <c r="O294" s="306"/>
      <c r="P294" s="331"/>
      <c r="Q294" s="331"/>
      <c r="R294" s="24"/>
    </row>
    <row r="295" spans="1:220" s="1" customFormat="1" ht="18" customHeight="1" x14ac:dyDescent="0.25">
      <c r="A295" s="341" t="s">
        <v>758</v>
      </c>
      <c r="B295" s="342" t="str">
        <f t="shared" ref="B295:B300" si="18">HYPERLINK(CONCATENATE("http://www.scimagojr.com/journalsearch.php?q=",A295),"SCimago")</f>
        <v>SCimago</v>
      </c>
      <c r="C295" s="343"/>
      <c r="D295" s="344" t="s">
        <v>12956</v>
      </c>
      <c r="E295" s="342" t="str">
        <f>HYPERLINK(CONCATENATE("http://www.scimagojr.com/journalsearch.php?q=",D295),"SCimago")</f>
        <v>SCimago</v>
      </c>
      <c r="F295" s="343"/>
      <c r="G295" s="345" t="s">
        <v>12</v>
      </c>
      <c r="H295" s="346" t="s">
        <v>32</v>
      </c>
      <c r="I295" s="347" t="s">
        <v>12957</v>
      </c>
      <c r="J295" s="309"/>
      <c r="K295" s="347" t="s">
        <v>759</v>
      </c>
      <c r="L295" s="348">
        <v>10007320</v>
      </c>
      <c r="M295" s="306"/>
      <c r="N295" s="306"/>
      <c r="O295" s="306"/>
      <c r="P295" s="331"/>
      <c r="Q295" s="331"/>
      <c r="R295" s="24"/>
    </row>
    <row r="296" spans="1:220" s="1" customFormat="1" ht="18" customHeight="1" x14ac:dyDescent="0.25">
      <c r="A296" s="341" t="s">
        <v>1986</v>
      </c>
      <c r="B296" s="342" t="str">
        <f t="shared" si="18"/>
        <v>SCimago</v>
      </c>
      <c r="C296" s="343"/>
      <c r="D296" s="344"/>
      <c r="E296" s="342"/>
      <c r="F296" s="343"/>
      <c r="G296" s="345" t="s">
        <v>12</v>
      </c>
      <c r="H296" s="346" t="s">
        <v>32</v>
      </c>
      <c r="I296" s="347" t="s">
        <v>12958</v>
      </c>
      <c r="J296" s="309"/>
      <c r="K296" s="347" t="s">
        <v>1987</v>
      </c>
      <c r="L296" s="348">
        <v>10007321</v>
      </c>
      <c r="M296" s="352"/>
      <c r="N296" s="306"/>
      <c r="O296" s="306"/>
      <c r="P296" s="331"/>
      <c r="Q296" s="331"/>
      <c r="R296" s="24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  <c r="GZ296" s="12"/>
      <c r="HA296" s="12"/>
      <c r="HB296" s="12"/>
      <c r="HC296" s="12"/>
      <c r="HD296" s="12"/>
      <c r="HE296" s="12"/>
      <c r="HF296" s="12"/>
      <c r="HG296" s="12"/>
      <c r="HH296" s="12"/>
      <c r="HI296" s="12"/>
      <c r="HJ296" s="12"/>
      <c r="HK296" s="12"/>
      <c r="HL296" s="12"/>
    </row>
    <row r="297" spans="1:220" s="1" customFormat="1" ht="18" customHeight="1" x14ac:dyDescent="0.25">
      <c r="A297" s="341" t="s">
        <v>760</v>
      </c>
      <c r="B297" s="342" t="str">
        <f t="shared" si="18"/>
        <v>SCimago</v>
      </c>
      <c r="C297" s="343"/>
      <c r="D297" s="344"/>
      <c r="E297" s="342"/>
      <c r="F297" s="343"/>
      <c r="G297" s="345" t="s">
        <v>12</v>
      </c>
      <c r="H297" s="346" t="s">
        <v>32</v>
      </c>
      <c r="I297" s="347" t="s">
        <v>761</v>
      </c>
      <c r="J297" s="309"/>
      <c r="K297" s="347"/>
      <c r="L297" s="348">
        <v>10011934</v>
      </c>
      <c r="M297" s="306"/>
      <c r="N297" s="306"/>
      <c r="O297" s="306"/>
      <c r="P297" s="331"/>
      <c r="Q297" s="331"/>
      <c r="R297" s="24"/>
    </row>
    <row r="298" spans="1:220" s="1" customFormat="1" ht="18" customHeight="1" x14ac:dyDescent="0.25">
      <c r="A298" s="341" t="s">
        <v>762</v>
      </c>
      <c r="B298" s="342" t="str">
        <f t="shared" si="18"/>
        <v>SCimago</v>
      </c>
      <c r="C298" s="343"/>
      <c r="D298" s="344"/>
      <c r="E298" s="342"/>
      <c r="F298" s="343"/>
      <c r="G298" s="345" t="s">
        <v>12</v>
      </c>
      <c r="H298" s="346" t="s">
        <v>32</v>
      </c>
      <c r="I298" s="347" t="s">
        <v>763</v>
      </c>
      <c r="J298" s="309"/>
      <c r="K298" s="347"/>
      <c r="L298" s="348">
        <v>10011935</v>
      </c>
      <c r="M298" s="306"/>
      <c r="N298" s="306"/>
      <c r="O298" s="306"/>
      <c r="P298" s="331"/>
      <c r="Q298" s="331"/>
      <c r="R298" s="24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K298" s="12"/>
      <c r="HL298" s="12"/>
    </row>
    <row r="299" spans="1:220" s="1" customFormat="1" ht="18" customHeight="1" x14ac:dyDescent="0.25">
      <c r="A299" s="306" t="s">
        <v>764</v>
      </c>
      <c r="B299" s="342" t="str">
        <f t="shared" si="18"/>
        <v>SCimago</v>
      </c>
      <c r="C299" s="349"/>
      <c r="D299" s="306" t="s">
        <v>12959</v>
      </c>
      <c r="E299" s="342" t="str">
        <f>HYPERLINK(CONCATENATE("http://www.scimagojr.com/journalsearch.php?q=",D299),"SCimago")</f>
        <v>SCimago</v>
      </c>
      <c r="F299" s="349"/>
      <c r="G299" s="345" t="s">
        <v>12</v>
      </c>
      <c r="H299" s="350" t="s">
        <v>32</v>
      </c>
      <c r="I299" s="351" t="s">
        <v>765</v>
      </c>
      <c r="J299" s="306"/>
      <c r="K299" s="306"/>
      <c r="L299" s="306">
        <v>10052139</v>
      </c>
      <c r="M299" s="306"/>
      <c r="N299" s="306"/>
      <c r="O299" s="306"/>
      <c r="P299" s="331"/>
      <c r="Q299" s="331"/>
      <c r="R299" s="24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  <c r="HA299" s="12"/>
      <c r="HB299" s="12"/>
      <c r="HC299" s="12"/>
      <c r="HD299" s="12"/>
      <c r="HE299" s="12"/>
      <c r="HF299" s="12"/>
      <c r="HG299" s="12"/>
      <c r="HH299" s="12"/>
      <c r="HI299" s="12"/>
      <c r="HJ299" s="12"/>
      <c r="HK299" s="12"/>
      <c r="HL299" s="12"/>
    </row>
    <row r="300" spans="1:220" s="1" customFormat="1" ht="18" customHeight="1" x14ac:dyDescent="0.25">
      <c r="A300" s="341" t="s">
        <v>766</v>
      </c>
      <c r="B300" s="342" t="str">
        <f t="shared" si="18"/>
        <v>SCimago</v>
      </c>
      <c r="C300" s="343"/>
      <c r="D300" s="347"/>
      <c r="E300" s="342"/>
      <c r="F300" s="343"/>
      <c r="G300" s="345" t="s">
        <v>12</v>
      </c>
      <c r="H300" s="346" t="s">
        <v>32</v>
      </c>
      <c r="I300" s="347" t="s">
        <v>767</v>
      </c>
      <c r="J300" s="309"/>
      <c r="K300" s="347"/>
      <c r="L300" s="348">
        <v>10032924</v>
      </c>
      <c r="M300" s="306"/>
      <c r="N300" s="306"/>
      <c r="O300" s="306"/>
      <c r="P300" s="331"/>
      <c r="Q300" s="331"/>
      <c r="R300" s="24"/>
    </row>
    <row r="301" spans="1:220" s="1" customFormat="1" ht="18" customHeight="1" x14ac:dyDescent="0.25">
      <c r="A301" s="341" t="s">
        <v>768</v>
      </c>
      <c r="B301" s="342" t="str">
        <f>HYPERLINK(CONCATENATE("http://www.worldcat.org/search?q=",A301),"WCat")</f>
        <v>WCat</v>
      </c>
      <c r="C301" s="343"/>
      <c r="D301" s="309"/>
      <c r="E301" s="342"/>
      <c r="F301" s="343"/>
      <c r="G301" s="345" t="s">
        <v>12</v>
      </c>
      <c r="H301" s="346" t="s">
        <v>32</v>
      </c>
      <c r="I301" s="347" t="s">
        <v>769</v>
      </c>
      <c r="J301" s="309"/>
      <c r="K301" s="347"/>
      <c r="L301" s="348">
        <v>2151196</v>
      </c>
      <c r="M301" s="306"/>
      <c r="N301" s="306"/>
      <c r="O301" s="306"/>
      <c r="P301" s="331"/>
      <c r="Q301" s="331"/>
      <c r="R301" s="24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</row>
    <row r="302" spans="1:220" s="1" customFormat="1" ht="18" customHeight="1" x14ac:dyDescent="0.25">
      <c r="A302" s="341" t="s">
        <v>770</v>
      </c>
      <c r="B302" s="342" t="str">
        <f>HYPERLINK(CONCATENATE("http://www.scimagojr.com/journalsearch.php?q=",A302),"SCimago")</f>
        <v>SCimago</v>
      </c>
      <c r="C302" s="343"/>
      <c r="D302" s="309"/>
      <c r="E302" s="342"/>
      <c r="F302" s="343"/>
      <c r="G302" s="345" t="s">
        <v>12</v>
      </c>
      <c r="H302" s="346" t="s">
        <v>32</v>
      </c>
      <c r="I302" s="347" t="s">
        <v>12960</v>
      </c>
      <c r="J302" s="309"/>
      <c r="K302" s="347"/>
      <c r="L302" s="348">
        <v>10011238</v>
      </c>
      <c r="M302" s="306"/>
      <c r="N302" s="306"/>
      <c r="O302" s="306"/>
      <c r="P302" s="331"/>
      <c r="Q302" s="331"/>
      <c r="R302" s="24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  <c r="HJ302" s="12"/>
      <c r="HK302" s="12"/>
      <c r="HL302" s="12"/>
    </row>
    <row r="303" spans="1:220" s="1" customFormat="1" ht="18" customHeight="1" x14ac:dyDescent="0.25">
      <c r="A303" s="341" t="s">
        <v>771</v>
      </c>
      <c r="B303" s="342" t="str">
        <f>HYPERLINK(CONCATENATE("http://www.scimagojr.com/journalsearch.php?q=",A303),"SCimago")</f>
        <v>SCimago</v>
      </c>
      <c r="C303" s="343"/>
      <c r="D303" s="347" t="s">
        <v>772</v>
      </c>
      <c r="E303" s="342" t="str">
        <f>HYPERLINK(CONCATENATE("http://www.scimagojr.com/journalsearch.php?q=",D303),"SCimago")</f>
        <v>SCimago</v>
      </c>
      <c r="F303" s="343"/>
      <c r="G303" s="345" t="s">
        <v>12</v>
      </c>
      <c r="H303" s="346" t="s">
        <v>32</v>
      </c>
      <c r="I303" s="347" t="s">
        <v>773</v>
      </c>
      <c r="J303" s="309"/>
      <c r="K303" s="347"/>
      <c r="L303" s="348">
        <v>4531</v>
      </c>
      <c r="M303" s="306"/>
      <c r="N303" s="306"/>
      <c r="O303" s="306"/>
      <c r="P303" s="331"/>
      <c r="Q303" s="331"/>
      <c r="R303" s="24"/>
    </row>
    <row r="304" spans="1:220" s="1" customFormat="1" ht="18" customHeight="1" x14ac:dyDescent="0.25">
      <c r="A304" s="341" t="s">
        <v>774</v>
      </c>
      <c r="B304" s="342" t="str">
        <f>HYPERLINK(CONCATENATE("http://www.worldcat.org/search?q=",A304),"WCat")</f>
        <v>WCat</v>
      </c>
      <c r="C304" s="343"/>
      <c r="D304" s="309"/>
      <c r="E304" s="342"/>
      <c r="F304" s="343"/>
      <c r="G304" s="345" t="s">
        <v>12</v>
      </c>
      <c r="H304" s="346" t="s">
        <v>32</v>
      </c>
      <c r="I304" s="347" t="s">
        <v>775</v>
      </c>
      <c r="J304" s="309"/>
      <c r="K304" s="347" t="s">
        <v>12961</v>
      </c>
      <c r="L304" s="348">
        <v>10020542</v>
      </c>
      <c r="M304" s="306"/>
      <c r="N304" s="306"/>
      <c r="O304" s="306"/>
      <c r="P304" s="331"/>
      <c r="Q304" s="331"/>
      <c r="R304" s="24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2"/>
      <c r="HL304" s="12"/>
    </row>
    <row r="305" spans="1:220" s="1" customFormat="1" ht="18" customHeight="1" x14ac:dyDescent="0.25">
      <c r="A305" s="341" t="s">
        <v>776</v>
      </c>
      <c r="B305" s="342" t="str">
        <f>HYPERLINK(CONCATENATE("http://www.worldcat.org/search?q=",A305),"WCat")</f>
        <v>WCat</v>
      </c>
      <c r="C305" s="343"/>
      <c r="D305" s="309"/>
      <c r="E305" s="342"/>
      <c r="F305" s="343"/>
      <c r="G305" s="345" t="s">
        <v>12</v>
      </c>
      <c r="H305" s="346" t="s">
        <v>32</v>
      </c>
      <c r="I305" s="347" t="s">
        <v>777</v>
      </c>
      <c r="J305" s="309"/>
      <c r="K305" s="347" t="s">
        <v>12962</v>
      </c>
      <c r="L305" s="348">
        <v>10017459</v>
      </c>
      <c r="M305" s="306"/>
      <c r="N305" s="306"/>
      <c r="O305" s="306"/>
      <c r="P305" s="331"/>
      <c r="Q305" s="331"/>
      <c r="R305" s="24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  <c r="GZ305" s="12"/>
      <c r="HA305" s="12"/>
      <c r="HB305" s="12"/>
      <c r="HC305" s="12"/>
      <c r="HD305" s="12"/>
      <c r="HE305" s="12"/>
      <c r="HF305" s="12"/>
      <c r="HG305" s="12"/>
      <c r="HH305" s="12"/>
      <c r="HI305" s="12"/>
      <c r="HJ305" s="12"/>
      <c r="HK305" s="12"/>
      <c r="HL305" s="12"/>
    </row>
    <row r="306" spans="1:220" s="1" customFormat="1" ht="18" customHeight="1" x14ac:dyDescent="0.25">
      <c r="A306" s="341" t="s">
        <v>778</v>
      </c>
      <c r="B306" s="342" t="str">
        <f t="shared" ref="B306:B316" si="19">HYPERLINK(CONCATENATE("http://www.scimagojr.com/journalsearch.php?q=",A306),"SCimago")</f>
        <v>SCimago</v>
      </c>
      <c r="C306" s="343"/>
      <c r="D306" s="309" t="s">
        <v>12963</v>
      </c>
      <c r="E306" s="342" t="str">
        <f>HYPERLINK(CONCATENATE("http://www.scimagojr.com/journalsearch.php?q=",D306),"SCimago")</f>
        <v>SCimago</v>
      </c>
      <c r="F306" s="343"/>
      <c r="G306" s="345" t="s">
        <v>12</v>
      </c>
      <c r="H306" s="346" t="s">
        <v>32</v>
      </c>
      <c r="I306" s="347" t="s">
        <v>779</v>
      </c>
      <c r="J306" s="309"/>
      <c r="K306" s="347"/>
      <c r="L306" s="348">
        <v>10002892</v>
      </c>
      <c r="M306" s="306"/>
      <c r="N306" s="306"/>
      <c r="O306" s="306"/>
      <c r="P306" s="331"/>
      <c r="Q306" s="331"/>
      <c r="R306" s="24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  <c r="GZ306" s="12"/>
      <c r="HA306" s="12"/>
      <c r="HB306" s="12"/>
      <c r="HC306" s="12"/>
      <c r="HD306" s="12"/>
      <c r="HE306" s="12"/>
      <c r="HF306" s="12"/>
      <c r="HG306" s="12"/>
      <c r="HH306" s="12"/>
      <c r="HI306" s="12"/>
      <c r="HJ306" s="12"/>
      <c r="HK306" s="12"/>
      <c r="HL306" s="12"/>
    </row>
    <row r="307" spans="1:220" s="1" customFormat="1" ht="18" customHeight="1" x14ac:dyDescent="0.25">
      <c r="A307" s="341" t="s">
        <v>780</v>
      </c>
      <c r="B307" s="342" t="str">
        <f t="shared" si="19"/>
        <v>SCimago</v>
      </c>
      <c r="C307" s="343"/>
      <c r="D307" s="309" t="s">
        <v>781</v>
      </c>
      <c r="E307" s="342" t="str">
        <f>HYPERLINK(CONCATENATE("http://www.scimagojr.com/journalsearch.php?q=",D307),"SCimago")</f>
        <v>SCimago</v>
      </c>
      <c r="F307" s="343"/>
      <c r="G307" s="345" t="s">
        <v>12</v>
      </c>
      <c r="H307" s="346" t="s">
        <v>32</v>
      </c>
      <c r="I307" s="347" t="s">
        <v>782</v>
      </c>
      <c r="J307" s="309"/>
      <c r="K307" s="347"/>
      <c r="L307" s="348">
        <v>285</v>
      </c>
      <c r="M307" s="306"/>
      <c r="N307" s="306"/>
      <c r="O307" s="306"/>
      <c r="P307" s="331"/>
      <c r="Q307" s="331"/>
      <c r="R307" s="24"/>
    </row>
    <row r="308" spans="1:220" s="1" customFormat="1" ht="18" customHeight="1" x14ac:dyDescent="0.25">
      <c r="A308" s="341" t="s">
        <v>37</v>
      </c>
      <c r="B308" s="342" t="str">
        <f t="shared" si="19"/>
        <v>SCimago</v>
      </c>
      <c r="C308" s="343"/>
      <c r="D308" s="309" t="s">
        <v>12964</v>
      </c>
      <c r="E308" s="342" t="str">
        <f>HYPERLINK(CONCATENATE("http://www.scimagojr.com/journalsearch.php?q=",D308),"SCimago")</f>
        <v>SCimago</v>
      </c>
      <c r="F308" s="343"/>
      <c r="G308" s="345" t="s">
        <v>12</v>
      </c>
      <c r="H308" s="346" t="s">
        <v>32</v>
      </c>
      <c r="I308" s="347" t="s">
        <v>38</v>
      </c>
      <c r="J308" s="309"/>
      <c r="K308" s="347"/>
      <c r="L308" s="348">
        <v>10014243</v>
      </c>
      <c r="M308" s="306"/>
      <c r="N308" s="306"/>
      <c r="O308" s="306"/>
      <c r="P308" s="331"/>
      <c r="Q308" s="331"/>
      <c r="R308" s="24"/>
    </row>
    <row r="309" spans="1:220" s="1" customFormat="1" ht="18" customHeight="1" x14ac:dyDescent="0.25">
      <c r="A309" s="341" t="s">
        <v>40</v>
      </c>
      <c r="B309" s="342" t="str">
        <f t="shared" si="19"/>
        <v>SCimago</v>
      </c>
      <c r="C309" s="343"/>
      <c r="D309" s="309" t="s">
        <v>12965</v>
      </c>
      <c r="E309" s="342" t="str">
        <f>HYPERLINK(CONCATENATE("http://www.scimagojr.com/journalsearch.php?q=",D309),"SCimago")</f>
        <v>SCimago</v>
      </c>
      <c r="F309" s="343"/>
      <c r="G309" s="345" t="s">
        <v>12</v>
      </c>
      <c r="H309" s="346" t="s">
        <v>32</v>
      </c>
      <c r="I309" s="347" t="s">
        <v>41</v>
      </c>
      <c r="J309" s="309"/>
      <c r="K309" s="347"/>
      <c r="L309" s="348">
        <v>10014244</v>
      </c>
      <c r="M309" s="306"/>
      <c r="N309" s="306"/>
      <c r="O309" s="306"/>
      <c r="P309" s="331"/>
      <c r="Q309" s="331"/>
      <c r="R309" s="24"/>
    </row>
    <row r="310" spans="1:220" s="1" customFormat="1" ht="18" customHeight="1" x14ac:dyDescent="0.25">
      <c r="A310" s="341" t="s">
        <v>42</v>
      </c>
      <c r="B310" s="342" t="str">
        <f t="shared" si="19"/>
        <v>SCimago</v>
      </c>
      <c r="C310" s="343"/>
      <c r="D310" s="309"/>
      <c r="E310" s="342"/>
      <c r="F310" s="343"/>
      <c r="G310" s="345" t="s">
        <v>12</v>
      </c>
      <c r="H310" s="346" t="s">
        <v>32</v>
      </c>
      <c r="I310" s="347" t="s">
        <v>43</v>
      </c>
      <c r="J310" s="309"/>
      <c r="K310" s="347"/>
      <c r="L310" s="348">
        <v>10014241</v>
      </c>
      <c r="M310" s="306"/>
      <c r="N310" s="306"/>
      <c r="O310" s="306"/>
      <c r="P310" s="331"/>
      <c r="Q310" s="331"/>
      <c r="R310" s="24"/>
    </row>
    <row r="311" spans="1:220" s="1" customFormat="1" ht="18" customHeight="1" x14ac:dyDescent="0.25">
      <c r="A311" s="341" t="s">
        <v>783</v>
      </c>
      <c r="B311" s="342" t="str">
        <f t="shared" si="19"/>
        <v>SCimago</v>
      </c>
      <c r="C311" s="343"/>
      <c r="D311" s="309" t="s">
        <v>12966</v>
      </c>
      <c r="E311" s="342" t="str">
        <f t="shared" ref="E311:E316" si="20">HYPERLINK(CONCATENATE("http://www.scimagojr.com/journalsearch.php?q=",D311),"SCimago")</f>
        <v>SCimago</v>
      </c>
      <c r="F311" s="343"/>
      <c r="G311" s="345" t="s">
        <v>12</v>
      </c>
      <c r="H311" s="346" t="s">
        <v>32</v>
      </c>
      <c r="I311" s="347" t="s">
        <v>784</v>
      </c>
      <c r="J311" s="309"/>
      <c r="K311" s="347"/>
      <c r="L311" s="348">
        <v>4558</v>
      </c>
      <c r="M311" s="306"/>
      <c r="N311" s="306"/>
      <c r="O311" s="306"/>
      <c r="P311" s="331"/>
      <c r="Q311" s="331"/>
      <c r="R311" s="24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12"/>
      <c r="HA311" s="12"/>
      <c r="HB311" s="12"/>
      <c r="HC311" s="12"/>
      <c r="HD311" s="12"/>
      <c r="HE311" s="12"/>
      <c r="HF311" s="12"/>
      <c r="HG311" s="12"/>
      <c r="HH311" s="12"/>
      <c r="HI311" s="12"/>
      <c r="HJ311" s="12"/>
      <c r="HK311" s="12"/>
      <c r="HL311" s="12"/>
    </row>
    <row r="312" spans="1:220" s="1" customFormat="1" ht="18" customHeight="1" x14ac:dyDescent="0.25">
      <c r="A312" s="341" t="s">
        <v>785</v>
      </c>
      <c r="B312" s="342" t="str">
        <f t="shared" si="19"/>
        <v>SCimago</v>
      </c>
      <c r="C312" s="343"/>
      <c r="D312" s="309" t="s">
        <v>12967</v>
      </c>
      <c r="E312" s="342" t="str">
        <f t="shared" si="20"/>
        <v>SCimago</v>
      </c>
      <c r="F312" s="343"/>
      <c r="G312" s="345" t="s">
        <v>12</v>
      </c>
      <c r="H312" s="346" t="s">
        <v>32</v>
      </c>
      <c r="I312" s="347" t="s">
        <v>786</v>
      </c>
      <c r="J312" s="309"/>
      <c r="K312" s="347"/>
      <c r="L312" s="348">
        <v>4560</v>
      </c>
      <c r="M312" s="306"/>
      <c r="N312" s="306"/>
      <c r="O312" s="306"/>
      <c r="P312" s="331"/>
      <c r="Q312" s="331"/>
      <c r="R312" s="24"/>
    </row>
    <row r="313" spans="1:220" s="1" customFormat="1" ht="18" customHeight="1" x14ac:dyDescent="0.25">
      <c r="A313" s="341" t="s">
        <v>787</v>
      </c>
      <c r="B313" s="342" t="str">
        <f t="shared" si="19"/>
        <v>SCimago</v>
      </c>
      <c r="C313" s="343"/>
      <c r="D313" s="309" t="s">
        <v>788</v>
      </c>
      <c r="E313" s="342" t="str">
        <f t="shared" si="20"/>
        <v>SCimago</v>
      </c>
      <c r="F313" s="343"/>
      <c r="G313" s="345" t="s">
        <v>12</v>
      </c>
      <c r="H313" s="346" t="s">
        <v>32</v>
      </c>
      <c r="I313" s="347" t="s">
        <v>789</v>
      </c>
      <c r="J313" s="309"/>
      <c r="K313" s="347"/>
      <c r="L313" s="348">
        <v>4570</v>
      </c>
      <c r="M313" s="306"/>
      <c r="N313" s="306"/>
      <c r="O313" s="306"/>
      <c r="P313" s="331"/>
      <c r="Q313" s="331"/>
      <c r="R313" s="24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  <c r="GZ313" s="12"/>
      <c r="HA313" s="12"/>
      <c r="HB313" s="12"/>
      <c r="HC313" s="12"/>
      <c r="HD313" s="12"/>
      <c r="HE313" s="12"/>
      <c r="HF313" s="12"/>
      <c r="HG313" s="12"/>
      <c r="HH313" s="12"/>
      <c r="HI313" s="12"/>
      <c r="HJ313" s="12"/>
      <c r="HK313" s="12"/>
      <c r="HL313" s="12"/>
    </row>
    <row r="314" spans="1:220" s="1" customFormat="1" ht="18" customHeight="1" x14ac:dyDescent="0.25">
      <c r="A314" s="341" t="s">
        <v>790</v>
      </c>
      <c r="B314" s="342" t="str">
        <f t="shared" si="19"/>
        <v>SCimago</v>
      </c>
      <c r="C314" s="343"/>
      <c r="D314" s="309" t="s">
        <v>12968</v>
      </c>
      <c r="E314" s="342" t="str">
        <f t="shared" si="20"/>
        <v>SCimago</v>
      </c>
      <c r="F314" s="343"/>
      <c r="G314" s="345" t="s">
        <v>12</v>
      </c>
      <c r="H314" s="346" t="s">
        <v>32</v>
      </c>
      <c r="I314" s="347" t="s">
        <v>791</v>
      </c>
      <c r="J314" s="309"/>
      <c r="K314" s="347"/>
      <c r="L314" s="348">
        <v>4571</v>
      </c>
      <c r="M314" s="306"/>
      <c r="N314" s="306"/>
      <c r="O314" s="306"/>
      <c r="P314" s="331"/>
      <c r="Q314" s="331"/>
      <c r="R314" s="24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12"/>
      <c r="HA314" s="12"/>
      <c r="HB314" s="12"/>
      <c r="HC314" s="12"/>
      <c r="HD314" s="12"/>
      <c r="HE314" s="12"/>
      <c r="HF314" s="12"/>
      <c r="HG314" s="12"/>
      <c r="HH314" s="12"/>
      <c r="HI314" s="12"/>
      <c r="HJ314" s="12"/>
      <c r="HK314" s="12"/>
      <c r="HL314" s="12"/>
    </row>
    <row r="315" spans="1:220" s="1" customFormat="1" ht="18" customHeight="1" x14ac:dyDescent="0.25">
      <c r="A315" s="341" t="s">
        <v>792</v>
      </c>
      <c r="B315" s="342" t="str">
        <f t="shared" si="19"/>
        <v>SCimago</v>
      </c>
      <c r="C315" s="343"/>
      <c r="D315" s="309" t="s">
        <v>793</v>
      </c>
      <c r="E315" s="342" t="str">
        <f t="shared" si="20"/>
        <v>SCimago</v>
      </c>
      <c r="F315" s="343"/>
      <c r="G315" s="345" t="s">
        <v>12</v>
      </c>
      <c r="H315" s="346" t="s">
        <v>32</v>
      </c>
      <c r="I315" s="347" t="s">
        <v>794</v>
      </c>
      <c r="J315" s="309"/>
      <c r="K315" s="347"/>
      <c r="L315" s="348">
        <v>38171</v>
      </c>
      <c r="M315" s="306"/>
      <c r="N315" s="306"/>
      <c r="O315" s="306"/>
      <c r="P315" s="331"/>
      <c r="Q315" s="331"/>
      <c r="R315" s="24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2"/>
      <c r="HL315" s="12"/>
    </row>
    <row r="316" spans="1:220" s="1" customFormat="1" ht="18" customHeight="1" x14ac:dyDescent="0.25">
      <c r="A316" s="341" t="s">
        <v>795</v>
      </c>
      <c r="B316" s="342" t="str">
        <f t="shared" si="19"/>
        <v>SCimago</v>
      </c>
      <c r="C316" s="343"/>
      <c r="D316" s="309" t="s">
        <v>796</v>
      </c>
      <c r="E316" s="342" t="str">
        <f t="shared" si="20"/>
        <v>SCimago</v>
      </c>
      <c r="F316" s="343"/>
      <c r="G316" s="345" t="s">
        <v>12</v>
      </c>
      <c r="H316" s="346" t="s">
        <v>32</v>
      </c>
      <c r="I316" s="347" t="s">
        <v>797</v>
      </c>
      <c r="J316" s="309"/>
      <c r="K316" s="347"/>
      <c r="L316" s="348">
        <v>10015048</v>
      </c>
      <c r="M316" s="306"/>
      <c r="N316" s="306"/>
      <c r="O316" s="306"/>
      <c r="P316" s="331"/>
      <c r="Q316" s="331"/>
      <c r="R316" s="24"/>
    </row>
    <row r="317" spans="1:220" s="1" customFormat="1" ht="18" customHeight="1" x14ac:dyDescent="0.25">
      <c r="A317" s="341" t="s">
        <v>798</v>
      </c>
      <c r="B317" s="342" t="str">
        <f>HYPERLINK(CONCATENATE("http://www.worldcat.org/search?q=",A317),"WCat")</f>
        <v>WCat</v>
      </c>
      <c r="C317" s="343"/>
      <c r="D317" s="309" t="s">
        <v>799</v>
      </c>
      <c r="E317" s="342" t="str">
        <f>HYPERLINK(CONCATENATE("http://www.worldcat.org/search?q=",D317),"WCat")</f>
        <v>WCat</v>
      </c>
      <c r="F317" s="343"/>
      <c r="G317" s="345" t="s">
        <v>12</v>
      </c>
      <c r="H317" s="346" t="s">
        <v>32</v>
      </c>
      <c r="I317" s="347" t="s">
        <v>800</v>
      </c>
      <c r="J317" s="309"/>
      <c r="K317" s="347"/>
      <c r="L317" s="348">
        <v>10021501</v>
      </c>
      <c r="M317" s="306"/>
      <c r="N317" s="306"/>
      <c r="O317" s="306"/>
      <c r="P317" s="331"/>
      <c r="Q317" s="331"/>
      <c r="R317" s="24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2"/>
      <c r="HL317" s="12"/>
    </row>
    <row r="318" spans="1:220" s="1" customFormat="1" ht="18" customHeight="1" x14ac:dyDescent="0.25">
      <c r="A318" s="341" t="s">
        <v>801</v>
      </c>
      <c r="B318" s="342" t="str">
        <f t="shared" ref="B318:B344" si="21">HYPERLINK(CONCATENATE("http://www.scimagojr.com/journalsearch.php?q=",A318),"SCimago")</f>
        <v>SCimago</v>
      </c>
      <c r="C318" s="343"/>
      <c r="D318" s="309" t="s">
        <v>802</v>
      </c>
      <c r="E318" s="342" t="str">
        <f>HYPERLINK(CONCATENATE("http://www.scimagojr.com/journalsearch.php?q=",D318),"SCimago")</f>
        <v>SCimago</v>
      </c>
      <c r="F318" s="343"/>
      <c r="G318" s="345" t="s">
        <v>12</v>
      </c>
      <c r="H318" s="346" t="s">
        <v>32</v>
      </c>
      <c r="I318" s="347" t="s">
        <v>803</v>
      </c>
      <c r="J318" s="309"/>
      <c r="K318" s="347"/>
      <c r="L318" s="348">
        <v>38196</v>
      </c>
      <c r="M318" s="306"/>
      <c r="N318" s="306"/>
      <c r="O318" s="306"/>
      <c r="P318" s="331"/>
      <c r="Q318" s="331"/>
      <c r="R318" s="24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</row>
    <row r="319" spans="1:220" s="1" customFormat="1" ht="18" customHeight="1" x14ac:dyDescent="0.25">
      <c r="A319" s="306" t="s">
        <v>804</v>
      </c>
      <c r="B319" s="342" t="str">
        <f t="shared" si="21"/>
        <v>SCimago</v>
      </c>
      <c r="C319" s="349"/>
      <c r="D319" s="306" t="s">
        <v>55</v>
      </c>
      <c r="E319" s="342"/>
      <c r="F319" s="349"/>
      <c r="G319" s="345" t="s">
        <v>12</v>
      </c>
      <c r="H319" s="350" t="s">
        <v>32</v>
      </c>
      <c r="I319" s="351" t="s">
        <v>805</v>
      </c>
      <c r="J319" s="306"/>
      <c r="K319" s="306"/>
      <c r="L319" s="306">
        <v>352</v>
      </c>
      <c r="M319" s="306"/>
      <c r="N319" s="306"/>
      <c r="O319" s="306"/>
      <c r="P319" s="331"/>
      <c r="Q319" s="331"/>
      <c r="R319" s="24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</row>
    <row r="320" spans="1:220" s="1" customFormat="1" ht="18" customHeight="1" x14ac:dyDescent="0.25">
      <c r="A320" s="341" t="s">
        <v>806</v>
      </c>
      <c r="B320" s="342" t="str">
        <f t="shared" si="21"/>
        <v>SCimago</v>
      </c>
      <c r="C320" s="343"/>
      <c r="D320" s="309" t="s">
        <v>807</v>
      </c>
      <c r="E320" s="342" t="str">
        <f>HYPERLINK(CONCATENATE("http://www.scimagojr.com/journalsearch.php?q=",D320),"SCimago")</f>
        <v>SCimago</v>
      </c>
      <c r="F320" s="343"/>
      <c r="G320" s="345" t="s">
        <v>12</v>
      </c>
      <c r="H320" s="346" t="s">
        <v>32</v>
      </c>
      <c r="I320" s="347" t="s">
        <v>808</v>
      </c>
      <c r="J320" s="309"/>
      <c r="K320" s="347"/>
      <c r="L320" s="348">
        <v>10000072</v>
      </c>
      <c r="M320" s="306"/>
      <c r="N320" s="306"/>
      <c r="O320" s="306"/>
      <c r="P320" s="331"/>
      <c r="Q320" s="331"/>
      <c r="R320" s="24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  <c r="HJ320" s="12"/>
      <c r="HK320" s="12"/>
      <c r="HL320" s="12"/>
    </row>
    <row r="321" spans="1:220" s="1" customFormat="1" ht="18" customHeight="1" x14ac:dyDescent="0.25">
      <c r="A321" s="306" t="s">
        <v>54</v>
      </c>
      <c r="B321" s="342" t="str">
        <f t="shared" si="21"/>
        <v>SCimago</v>
      </c>
      <c r="C321" s="349"/>
      <c r="D321" s="306" t="s">
        <v>55</v>
      </c>
      <c r="E321" s="342"/>
      <c r="F321" s="349"/>
      <c r="G321" s="345" t="s">
        <v>12</v>
      </c>
      <c r="H321" s="346" t="s">
        <v>32</v>
      </c>
      <c r="I321" s="351" t="s">
        <v>56</v>
      </c>
      <c r="J321" s="306"/>
      <c r="K321" s="306"/>
      <c r="L321" s="306">
        <v>26866</v>
      </c>
      <c r="M321" s="306"/>
      <c r="N321" s="306"/>
      <c r="O321" s="306"/>
      <c r="P321" s="331"/>
      <c r="Q321" s="331"/>
      <c r="R321" s="24"/>
    </row>
    <row r="322" spans="1:220" s="1" customFormat="1" ht="18" customHeight="1" x14ac:dyDescent="0.25">
      <c r="A322" s="341" t="s">
        <v>809</v>
      </c>
      <c r="B322" s="342" t="str">
        <f t="shared" si="21"/>
        <v>SCimago</v>
      </c>
      <c r="C322" s="343"/>
      <c r="D322" s="309"/>
      <c r="E322" s="342"/>
      <c r="F322" s="343"/>
      <c r="G322" s="345" t="s">
        <v>12</v>
      </c>
      <c r="H322" s="346" t="s">
        <v>32</v>
      </c>
      <c r="I322" s="347" t="s">
        <v>810</v>
      </c>
      <c r="J322" s="309"/>
      <c r="K322" s="347"/>
      <c r="L322" s="348">
        <v>10009517</v>
      </c>
      <c r="M322" s="306"/>
      <c r="N322" s="306"/>
      <c r="O322" s="306"/>
      <c r="P322" s="331"/>
      <c r="Q322" s="331"/>
      <c r="R322" s="24"/>
    </row>
    <row r="323" spans="1:220" s="1" customFormat="1" ht="18" customHeight="1" x14ac:dyDescent="0.25">
      <c r="A323" s="341" t="s">
        <v>811</v>
      </c>
      <c r="B323" s="342" t="str">
        <f t="shared" si="21"/>
        <v>SCimago</v>
      </c>
      <c r="C323" s="343"/>
      <c r="D323" s="309" t="s">
        <v>812</v>
      </c>
      <c r="E323" s="342" t="str">
        <f t="shared" ref="E323:E335" si="22">HYPERLINK(CONCATENATE("http://www.scimagojr.com/journalsearch.php?q=",D323),"SCimago")</f>
        <v>SCimago</v>
      </c>
      <c r="F323" s="343"/>
      <c r="G323" s="345" t="s">
        <v>12</v>
      </c>
      <c r="H323" s="346" t="s">
        <v>32</v>
      </c>
      <c r="I323" s="347" t="s">
        <v>813</v>
      </c>
      <c r="J323" s="309"/>
      <c r="K323" s="347"/>
      <c r="L323" s="348">
        <v>4600</v>
      </c>
      <c r="M323" s="306"/>
      <c r="N323" s="306"/>
      <c r="O323" s="306"/>
      <c r="P323" s="331"/>
      <c r="Q323" s="331"/>
      <c r="R323" s="24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M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12"/>
      <c r="GA323" s="12"/>
      <c r="GB323" s="12"/>
      <c r="GC323" s="12"/>
      <c r="GD323" s="12"/>
      <c r="GE323" s="12"/>
      <c r="GF323" s="12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  <c r="GR323" s="12"/>
      <c r="GS323" s="12"/>
      <c r="GT323" s="12"/>
      <c r="GU323" s="12"/>
      <c r="GV323" s="12"/>
      <c r="GW323" s="12"/>
      <c r="GX323" s="12"/>
      <c r="GY323" s="12"/>
      <c r="GZ323" s="12"/>
      <c r="HA323" s="12"/>
      <c r="HB323" s="12"/>
      <c r="HC323" s="12"/>
      <c r="HD323" s="12"/>
      <c r="HE323" s="12"/>
      <c r="HF323" s="12"/>
      <c r="HG323" s="12"/>
      <c r="HH323" s="12"/>
      <c r="HI323" s="12"/>
      <c r="HJ323" s="12"/>
      <c r="HK323" s="12"/>
      <c r="HL323" s="12"/>
    </row>
    <row r="324" spans="1:220" s="1" customFormat="1" ht="18" customHeight="1" x14ac:dyDescent="0.25">
      <c r="A324" s="341" t="s">
        <v>814</v>
      </c>
      <c r="B324" s="342" t="str">
        <f t="shared" si="21"/>
        <v>SCimago</v>
      </c>
      <c r="C324" s="343"/>
      <c r="D324" s="309" t="s">
        <v>815</v>
      </c>
      <c r="E324" s="342" t="str">
        <f t="shared" si="22"/>
        <v>SCimago</v>
      </c>
      <c r="F324" s="343"/>
      <c r="G324" s="345" t="s">
        <v>12</v>
      </c>
      <c r="H324" s="346" t="s">
        <v>32</v>
      </c>
      <c r="I324" s="347" t="s">
        <v>816</v>
      </c>
      <c r="J324" s="309"/>
      <c r="K324" s="347"/>
      <c r="L324" s="348">
        <v>354</v>
      </c>
      <c r="M324" s="306"/>
      <c r="N324" s="306"/>
      <c r="O324" s="306"/>
      <c r="P324" s="331"/>
      <c r="Q324" s="331"/>
      <c r="R324" s="24"/>
    </row>
    <row r="325" spans="1:220" s="1" customFormat="1" ht="18" customHeight="1" x14ac:dyDescent="0.25">
      <c r="A325" s="341" t="s">
        <v>817</v>
      </c>
      <c r="B325" s="342" t="str">
        <f t="shared" si="21"/>
        <v>SCimago</v>
      </c>
      <c r="C325" s="343"/>
      <c r="D325" s="309" t="s">
        <v>12969</v>
      </c>
      <c r="E325" s="342" t="str">
        <f t="shared" si="22"/>
        <v>SCimago</v>
      </c>
      <c r="F325" s="343"/>
      <c r="G325" s="345" t="s">
        <v>12</v>
      </c>
      <c r="H325" s="346" t="s">
        <v>32</v>
      </c>
      <c r="I325" s="347" t="s">
        <v>818</v>
      </c>
      <c r="J325" s="309"/>
      <c r="K325" s="347"/>
      <c r="L325" s="348">
        <v>4602</v>
      </c>
      <c r="M325" s="306"/>
      <c r="N325" s="306"/>
      <c r="O325" s="306"/>
      <c r="P325" s="331"/>
      <c r="Q325" s="331"/>
      <c r="R325" s="24"/>
    </row>
    <row r="326" spans="1:220" s="1" customFormat="1" ht="18" customHeight="1" x14ac:dyDescent="0.25">
      <c r="A326" s="306" t="s">
        <v>819</v>
      </c>
      <c r="B326" s="342" t="str">
        <f t="shared" si="21"/>
        <v>SCimago</v>
      </c>
      <c r="C326" s="349"/>
      <c r="D326" s="306" t="s">
        <v>12970</v>
      </c>
      <c r="E326" s="342" t="str">
        <f t="shared" si="22"/>
        <v>SCimago</v>
      </c>
      <c r="F326" s="349"/>
      <c r="G326" s="345" t="s">
        <v>12</v>
      </c>
      <c r="H326" s="350" t="s">
        <v>32</v>
      </c>
      <c r="I326" s="351" t="s">
        <v>820</v>
      </c>
      <c r="J326" s="306"/>
      <c r="K326" s="306"/>
      <c r="L326" s="306">
        <v>10015033</v>
      </c>
      <c r="M326" s="306"/>
      <c r="N326" s="306"/>
      <c r="O326" s="306"/>
      <c r="P326" s="331"/>
      <c r="Q326" s="331"/>
      <c r="R326" s="24"/>
    </row>
    <row r="327" spans="1:220" s="24" customFormat="1" ht="18" customHeight="1" x14ac:dyDescent="0.25">
      <c r="A327" s="341" t="s">
        <v>69</v>
      </c>
      <c r="B327" s="342" t="str">
        <f t="shared" si="21"/>
        <v>SCimago</v>
      </c>
      <c r="C327" s="343"/>
      <c r="D327" s="309" t="s">
        <v>70</v>
      </c>
      <c r="E327" s="342" t="str">
        <f t="shared" si="22"/>
        <v>SCimago</v>
      </c>
      <c r="F327" s="343"/>
      <c r="G327" s="345" t="s">
        <v>12</v>
      </c>
      <c r="H327" s="346" t="s">
        <v>32</v>
      </c>
      <c r="I327" s="347" t="s">
        <v>71</v>
      </c>
      <c r="J327" s="309"/>
      <c r="K327" s="347"/>
      <c r="L327" s="348">
        <v>38223</v>
      </c>
      <c r="M327" s="306"/>
      <c r="N327" s="306"/>
      <c r="O327" s="306"/>
      <c r="P327" s="331"/>
      <c r="Q327" s="33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</row>
    <row r="328" spans="1:220" s="1" customFormat="1" ht="18" customHeight="1" x14ac:dyDescent="0.25">
      <c r="A328" s="341" t="s">
        <v>821</v>
      </c>
      <c r="B328" s="342" t="str">
        <f t="shared" si="21"/>
        <v>SCimago</v>
      </c>
      <c r="C328" s="343"/>
      <c r="D328" s="309" t="s">
        <v>822</v>
      </c>
      <c r="E328" s="342" t="str">
        <f t="shared" si="22"/>
        <v>SCimago</v>
      </c>
      <c r="F328" s="343"/>
      <c r="G328" s="345" t="s">
        <v>12</v>
      </c>
      <c r="H328" s="346" t="s">
        <v>32</v>
      </c>
      <c r="I328" s="347" t="s">
        <v>823</v>
      </c>
      <c r="J328" s="309"/>
      <c r="K328" s="347"/>
      <c r="L328" s="348">
        <v>10017132</v>
      </c>
      <c r="M328" s="306"/>
      <c r="N328" s="306"/>
      <c r="O328" s="306"/>
      <c r="P328" s="331"/>
      <c r="Q328" s="331"/>
      <c r="R328" s="24"/>
    </row>
    <row r="329" spans="1:220" s="1" customFormat="1" ht="18" customHeight="1" x14ac:dyDescent="0.25">
      <c r="A329" s="306" t="s">
        <v>72</v>
      </c>
      <c r="B329" s="342" t="str">
        <f t="shared" si="21"/>
        <v>SCimago</v>
      </c>
      <c r="C329" s="349"/>
      <c r="D329" s="306" t="s">
        <v>12971</v>
      </c>
      <c r="E329" s="342" t="str">
        <f t="shared" si="22"/>
        <v>SCimago</v>
      </c>
      <c r="F329" s="349"/>
      <c r="G329" s="345" t="s">
        <v>12</v>
      </c>
      <c r="H329" s="346" t="s">
        <v>32</v>
      </c>
      <c r="I329" s="306" t="s">
        <v>73</v>
      </c>
      <c r="J329" s="306"/>
      <c r="K329" s="306"/>
      <c r="L329" s="306">
        <v>4621</v>
      </c>
      <c r="M329" s="306"/>
      <c r="N329" s="306"/>
      <c r="O329" s="306"/>
      <c r="P329" s="331"/>
      <c r="Q329" s="331"/>
      <c r="R329" s="24"/>
    </row>
    <row r="330" spans="1:220" s="1" customFormat="1" ht="18" customHeight="1" x14ac:dyDescent="0.25">
      <c r="A330" s="341" t="s">
        <v>824</v>
      </c>
      <c r="B330" s="342" t="str">
        <f t="shared" si="21"/>
        <v>SCimago</v>
      </c>
      <c r="C330" s="343"/>
      <c r="D330" s="309" t="s">
        <v>825</v>
      </c>
      <c r="E330" s="342" t="str">
        <f t="shared" si="22"/>
        <v>SCimago</v>
      </c>
      <c r="F330" s="343"/>
      <c r="G330" s="345" t="s">
        <v>12</v>
      </c>
      <c r="H330" s="346" t="s">
        <v>32</v>
      </c>
      <c r="I330" s="347" t="s">
        <v>826</v>
      </c>
      <c r="J330" s="309"/>
      <c r="K330" s="347"/>
      <c r="L330" s="348">
        <v>10010217</v>
      </c>
      <c r="M330" s="306"/>
      <c r="N330" s="306"/>
      <c r="O330" s="306"/>
      <c r="P330" s="331"/>
      <c r="Q330" s="331"/>
      <c r="R330" s="24"/>
    </row>
    <row r="331" spans="1:220" s="1" customFormat="1" ht="18" customHeight="1" x14ac:dyDescent="0.25">
      <c r="A331" s="341" t="s">
        <v>828</v>
      </c>
      <c r="B331" s="342" t="str">
        <f t="shared" si="21"/>
        <v>SCimago</v>
      </c>
      <c r="C331" s="343"/>
      <c r="D331" s="309" t="s">
        <v>12972</v>
      </c>
      <c r="E331" s="342" t="str">
        <f t="shared" si="22"/>
        <v>SCimago</v>
      </c>
      <c r="F331" s="343"/>
      <c r="G331" s="345" t="s">
        <v>12</v>
      </c>
      <c r="H331" s="346" t="s">
        <v>32</v>
      </c>
      <c r="I331" s="347" t="s">
        <v>829</v>
      </c>
      <c r="J331" s="309"/>
      <c r="K331" s="347"/>
      <c r="L331" s="348">
        <v>454</v>
      </c>
      <c r="M331" s="306"/>
      <c r="N331" s="306"/>
      <c r="O331" s="306"/>
      <c r="P331" s="331"/>
      <c r="Q331" s="331"/>
      <c r="R331" s="24"/>
    </row>
    <row r="332" spans="1:220" s="1" customFormat="1" ht="18" customHeight="1" x14ac:dyDescent="0.25">
      <c r="A332" s="341" t="s">
        <v>830</v>
      </c>
      <c r="B332" s="342" t="str">
        <f t="shared" si="21"/>
        <v>SCimago</v>
      </c>
      <c r="C332" s="343"/>
      <c r="D332" s="309" t="s">
        <v>831</v>
      </c>
      <c r="E332" s="342" t="str">
        <f t="shared" si="22"/>
        <v>SCimago</v>
      </c>
      <c r="F332" s="343"/>
      <c r="G332" s="345" t="s">
        <v>12</v>
      </c>
      <c r="H332" s="346" t="s">
        <v>32</v>
      </c>
      <c r="I332" s="347" t="s">
        <v>832</v>
      </c>
      <c r="J332" s="309"/>
      <c r="K332" s="347" t="s">
        <v>12973</v>
      </c>
      <c r="L332" s="348">
        <v>457</v>
      </c>
      <c r="M332" s="306"/>
      <c r="N332" s="306"/>
      <c r="O332" s="306"/>
      <c r="P332" s="331"/>
      <c r="Q332" s="331"/>
      <c r="R332" s="24"/>
    </row>
    <row r="333" spans="1:220" s="1" customFormat="1" ht="18" customHeight="1" x14ac:dyDescent="0.25">
      <c r="A333" s="341" t="s">
        <v>833</v>
      </c>
      <c r="B333" s="342" t="str">
        <f t="shared" si="21"/>
        <v>SCimago</v>
      </c>
      <c r="C333" s="343"/>
      <c r="D333" s="309" t="s">
        <v>12974</v>
      </c>
      <c r="E333" s="342" t="str">
        <f t="shared" si="22"/>
        <v>SCimago</v>
      </c>
      <c r="F333" s="343"/>
      <c r="G333" s="345" t="s">
        <v>12</v>
      </c>
      <c r="H333" s="346" t="s">
        <v>32</v>
      </c>
      <c r="I333" s="347" t="s">
        <v>834</v>
      </c>
      <c r="J333" s="309"/>
      <c r="K333" s="347"/>
      <c r="L333" s="348">
        <v>4624</v>
      </c>
      <c r="M333" s="306"/>
      <c r="N333" s="306"/>
      <c r="O333" s="306"/>
      <c r="P333" s="331"/>
      <c r="Q333" s="331"/>
      <c r="R333" s="354"/>
    </row>
    <row r="334" spans="1:220" s="1" customFormat="1" ht="18" customHeight="1" x14ac:dyDescent="0.25">
      <c r="A334" s="306" t="s">
        <v>836</v>
      </c>
      <c r="B334" s="342" t="str">
        <f t="shared" si="21"/>
        <v>SCimago</v>
      </c>
      <c r="C334" s="349"/>
      <c r="D334" s="306" t="s">
        <v>835</v>
      </c>
      <c r="E334" s="342" t="str">
        <f t="shared" si="22"/>
        <v>SCimago</v>
      </c>
      <c r="F334" s="349"/>
      <c r="G334" s="345" t="s">
        <v>12</v>
      </c>
      <c r="H334" s="352" t="s">
        <v>32</v>
      </c>
      <c r="I334" s="306" t="s">
        <v>837</v>
      </c>
      <c r="J334" s="306"/>
      <c r="K334" s="306"/>
      <c r="L334" s="355" t="s">
        <v>12975</v>
      </c>
      <c r="M334" s="306"/>
      <c r="N334" s="306"/>
      <c r="O334" s="306"/>
      <c r="P334" s="331"/>
      <c r="Q334" s="331"/>
      <c r="R334" s="24"/>
    </row>
    <row r="335" spans="1:220" s="1" customFormat="1" ht="18" customHeight="1" x14ac:dyDescent="0.25">
      <c r="A335" s="341" t="s">
        <v>2117</v>
      </c>
      <c r="B335" s="342" t="str">
        <f t="shared" si="21"/>
        <v>SCimago</v>
      </c>
      <c r="C335" s="343"/>
      <c r="D335" s="309" t="s">
        <v>2118</v>
      </c>
      <c r="E335" s="342" t="str">
        <f t="shared" si="22"/>
        <v>SCimago</v>
      </c>
      <c r="F335" s="343"/>
      <c r="G335" s="345" t="s">
        <v>12</v>
      </c>
      <c r="H335" s="346" t="s">
        <v>32</v>
      </c>
      <c r="I335" s="347" t="s">
        <v>2119</v>
      </c>
      <c r="J335" s="309"/>
      <c r="K335" s="347"/>
      <c r="L335" s="348">
        <v>10015079</v>
      </c>
      <c r="M335" s="306"/>
      <c r="N335" s="306"/>
      <c r="O335" s="306"/>
      <c r="P335" s="331"/>
      <c r="Q335" s="331"/>
      <c r="R335" s="24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  <c r="GZ335" s="12"/>
      <c r="HA335" s="12"/>
      <c r="HB335" s="12"/>
      <c r="HC335" s="12"/>
      <c r="HD335" s="12"/>
      <c r="HE335" s="12"/>
      <c r="HF335" s="12"/>
      <c r="HG335" s="12"/>
      <c r="HH335" s="12"/>
      <c r="HI335" s="12"/>
      <c r="HJ335" s="12"/>
      <c r="HK335" s="12"/>
      <c r="HL335" s="12"/>
    </row>
    <row r="336" spans="1:220" s="1" customFormat="1" ht="18" customHeight="1" x14ac:dyDescent="0.25">
      <c r="A336" s="341" t="s">
        <v>838</v>
      </c>
      <c r="B336" s="342" t="str">
        <f t="shared" si="21"/>
        <v>SCimago</v>
      </c>
      <c r="C336" s="343"/>
      <c r="D336" s="309"/>
      <c r="E336" s="342"/>
      <c r="F336" s="343"/>
      <c r="G336" s="345" t="s">
        <v>12</v>
      </c>
      <c r="H336" s="346" t="s">
        <v>32</v>
      </c>
      <c r="I336" s="347" t="s">
        <v>839</v>
      </c>
      <c r="J336" s="309" t="s">
        <v>12976</v>
      </c>
      <c r="K336" s="347"/>
      <c r="L336" s="348">
        <v>10017135</v>
      </c>
      <c r="M336" s="306"/>
      <c r="N336" s="306"/>
      <c r="O336" s="306"/>
      <c r="P336" s="331"/>
      <c r="Q336" s="331"/>
      <c r="R336" s="24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  <c r="GZ336" s="12"/>
      <c r="HA336" s="12"/>
      <c r="HB336" s="12"/>
      <c r="HC336" s="12"/>
      <c r="HD336" s="12"/>
      <c r="HE336" s="12"/>
      <c r="HF336" s="12"/>
      <c r="HG336" s="12"/>
      <c r="HH336" s="12"/>
      <c r="HI336" s="12"/>
      <c r="HJ336" s="12"/>
      <c r="HK336" s="12"/>
      <c r="HL336" s="12"/>
    </row>
    <row r="337" spans="1:220" s="1" customFormat="1" ht="18" customHeight="1" x14ac:dyDescent="0.25">
      <c r="A337" s="341" t="s">
        <v>840</v>
      </c>
      <c r="B337" s="342" t="str">
        <f t="shared" si="21"/>
        <v>SCimago</v>
      </c>
      <c r="C337" s="343"/>
      <c r="D337" s="309" t="s">
        <v>841</v>
      </c>
      <c r="E337" s="342" t="str">
        <f>HYPERLINK(CONCATENATE("http://www.scimagojr.com/journalsearch.php?q=",D337),"SCimago")</f>
        <v>SCimago</v>
      </c>
      <c r="F337" s="343"/>
      <c r="G337" s="345" t="s">
        <v>12</v>
      </c>
      <c r="H337" s="346" t="s">
        <v>32</v>
      </c>
      <c r="I337" s="347" t="s">
        <v>842</v>
      </c>
      <c r="J337" s="309"/>
      <c r="K337" s="347"/>
      <c r="L337" s="348">
        <v>11135</v>
      </c>
      <c r="M337" s="306"/>
      <c r="N337" s="306"/>
      <c r="O337" s="306"/>
      <c r="P337" s="331"/>
      <c r="Q337" s="331"/>
      <c r="R337" s="24"/>
    </row>
    <row r="338" spans="1:220" s="1" customFormat="1" ht="18" customHeight="1" x14ac:dyDescent="0.25">
      <c r="A338" s="341" t="s">
        <v>843</v>
      </c>
      <c r="B338" s="342" t="str">
        <f t="shared" si="21"/>
        <v>SCimago</v>
      </c>
      <c r="C338" s="343"/>
      <c r="D338" s="309" t="s">
        <v>12977</v>
      </c>
      <c r="E338" s="342" t="str">
        <f>HYPERLINK(CONCATENATE("http://www.scimagojr.com/journalsearch.php?q=",D338),"SCimago")</f>
        <v>SCimago</v>
      </c>
      <c r="F338" s="343"/>
      <c r="G338" s="345" t="s">
        <v>12</v>
      </c>
      <c r="H338" s="346" t="s">
        <v>32</v>
      </c>
      <c r="I338" s="347" t="s">
        <v>844</v>
      </c>
      <c r="J338" s="309"/>
      <c r="K338" s="347"/>
      <c r="L338" s="348">
        <v>4652</v>
      </c>
      <c r="M338" s="306"/>
      <c r="N338" s="306"/>
      <c r="O338" s="306"/>
      <c r="P338" s="331"/>
      <c r="Q338" s="331"/>
      <c r="R338" s="24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12"/>
      <c r="GA338" s="12"/>
      <c r="GB338" s="12"/>
      <c r="GC338" s="12"/>
      <c r="GD338" s="12"/>
      <c r="GE338" s="12"/>
      <c r="GF338" s="12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  <c r="GR338" s="12"/>
      <c r="GS338" s="12"/>
      <c r="GT338" s="12"/>
      <c r="GU338" s="12"/>
      <c r="GV338" s="12"/>
      <c r="GW338" s="12"/>
      <c r="GX338" s="12"/>
      <c r="GY338" s="12"/>
      <c r="GZ338" s="12"/>
      <c r="HA338" s="12"/>
      <c r="HB338" s="12"/>
      <c r="HC338" s="12"/>
      <c r="HD338" s="12"/>
      <c r="HE338" s="12"/>
      <c r="HF338" s="12"/>
      <c r="HG338" s="12"/>
      <c r="HH338" s="12"/>
      <c r="HI338" s="12"/>
      <c r="HJ338" s="12"/>
      <c r="HK338" s="12"/>
      <c r="HL338" s="12"/>
    </row>
    <row r="339" spans="1:220" s="1" customFormat="1" ht="18" customHeight="1" x14ac:dyDescent="0.25">
      <c r="A339" s="306" t="s">
        <v>845</v>
      </c>
      <c r="B339" s="342" t="str">
        <f t="shared" si="21"/>
        <v>SCimago</v>
      </c>
      <c r="C339" s="349"/>
      <c r="D339" s="306" t="s">
        <v>55</v>
      </c>
      <c r="E339" s="342"/>
      <c r="F339" s="349"/>
      <c r="G339" s="345" t="s">
        <v>12</v>
      </c>
      <c r="H339" s="352" t="s">
        <v>32</v>
      </c>
      <c r="I339" s="306" t="s">
        <v>846</v>
      </c>
      <c r="J339" s="306"/>
      <c r="K339" s="306" t="s">
        <v>12978</v>
      </c>
      <c r="L339" s="306">
        <v>10034888</v>
      </c>
      <c r="M339" s="306"/>
      <c r="N339" s="306"/>
      <c r="O339" s="306"/>
      <c r="P339" s="331"/>
      <c r="Q339" s="331"/>
      <c r="R339" s="24"/>
    </row>
    <row r="340" spans="1:220" s="1" customFormat="1" ht="18" customHeight="1" x14ac:dyDescent="0.25">
      <c r="A340" s="306" t="s">
        <v>848</v>
      </c>
      <c r="B340" s="342" t="str">
        <f t="shared" si="21"/>
        <v>SCimago</v>
      </c>
      <c r="C340" s="349"/>
      <c r="D340" s="306" t="s">
        <v>847</v>
      </c>
      <c r="E340" s="342" t="str">
        <f>HYPERLINK(CONCATENATE("http://www.scimagojr.com/journalsearch.php?q=",D340),"SCimago")</f>
        <v>SCimago</v>
      </c>
      <c r="F340" s="349"/>
      <c r="G340" s="345" t="s">
        <v>12</v>
      </c>
      <c r="H340" s="352" t="s">
        <v>32</v>
      </c>
      <c r="I340" s="306" t="s">
        <v>12979</v>
      </c>
      <c r="J340" s="306"/>
      <c r="K340" s="306" t="s">
        <v>12980</v>
      </c>
      <c r="L340" s="306">
        <v>10006494</v>
      </c>
      <c r="M340" s="306"/>
      <c r="N340" s="306"/>
      <c r="O340" s="306"/>
      <c r="P340" s="331"/>
      <c r="Q340" s="331"/>
      <c r="R340" s="24"/>
    </row>
    <row r="341" spans="1:220" s="1" customFormat="1" ht="18" customHeight="1" x14ac:dyDescent="0.25">
      <c r="A341" s="341" t="s">
        <v>2169</v>
      </c>
      <c r="B341" s="342" t="str">
        <f t="shared" si="21"/>
        <v>SCimago</v>
      </c>
      <c r="C341" s="343"/>
      <c r="D341" s="309"/>
      <c r="E341" s="342"/>
      <c r="F341" s="343"/>
      <c r="G341" s="345" t="s">
        <v>12</v>
      </c>
      <c r="H341" s="346" t="s">
        <v>32</v>
      </c>
      <c r="I341" s="347" t="s">
        <v>2170</v>
      </c>
      <c r="J341" s="309"/>
      <c r="K341" s="347"/>
      <c r="L341" s="348">
        <v>10020421</v>
      </c>
      <c r="M341" s="306"/>
      <c r="N341" s="306"/>
      <c r="O341" s="306"/>
      <c r="P341" s="331"/>
      <c r="Q341" s="331"/>
      <c r="R341" s="24"/>
    </row>
    <row r="342" spans="1:220" s="1" customFormat="1" ht="18" customHeight="1" x14ac:dyDescent="0.25">
      <c r="A342" s="341" t="s">
        <v>849</v>
      </c>
      <c r="B342" s="342" t="str">
        <f t="shared" si="21"/>
        <v>SCimago</v>
      </c>
      <c r="C342" s="343"/>
      <c r="D342" s="309" t="s">
        <v>850</v>
      </c>
      <c r="E342" s="342" t="str">
        <f>HYPERLINK(CONCATENATE("http://www.scimagojr.com/journalsearch.php?q=",D342),"SCimago")</f>
        <v>SCimago</v>
      </c>
      <c r="F342" s="343"/>
      <c r="G342" s="345" t="s">
        <v>12</v>
      </c>
      <c r="H342" s="346" t="s">
        <v>32</v>
      </c>
      <c r="I342" s="347" t="s">
        <v>851</v>
      </c>
      <c r="J342" s="309"/>
      <c r="K342" s="347"/>
      <c r="L342" s="348">
        <v>4710</v>
      </c>
      <c r="M342" s="306"/>
      <c r="N342" s="306"/>
      <c r="O342" s="306"/>
      <c r="P342" s="331"/>
      <c r="Q342" s="331"/>
      <c r="R342" s="24"/>
    </row>
    <row r="343" spans="1:220" s="1" customFormat="1" ht="18" customHeight="1" x14ac:dyDescent="0.25">
      <c r="A343" s="341" t="s">
        <v>852</v>
      </c>
      <c r="B343" s="342" t="str">
        <f t="shared" si="21"/>
        <v>SCimago</v>
      </c>
      <c r="C343" s="343"/>
      <c r="D343" s="309" t="s">
        <v>853</v>
      </c>
      <c r="E343" s="342" t="str">
        <f>HYPERLINK(CONCATENATE("http://www.scimagojr.com/journalsearch.php?q=",D343),"SCimago")</f>
        <v>SCimago</v>
      </c>
      <c r="F343" s="343"/>
      <c r="G343" s="345" t="s">
        <v>12</v>
      </c>
      <c r="H343" s="346" t="s">
        <v>32</v>
      </c>
      <c r="I343" s="347" t="s">
        <v>854</v>
      </c>
      <c r="J343" s="309"/>
      <c r="K343" s="347"/>
      <c r="L343" s="348">
        <v>4713</v>
      </c>
      <c r="M343" s="306"/>
      <c r="N343" s="306"/>
      <c r="O343" s="306"/>
      <c r="P343" s="331"/>
      <c r="Q343" s="331"/>
      <c r="R343" s="24"/>
    </row>
    <row r="344" spans="1:220" s="1" customFormat="1" ht="18" customHeight="1" x14ac:dyDescent="0.25">
      <c r="A344" s="341" t="s">
        <v>855</v>
      </c>
      <c r="B344" s="342" t="str">
        <f t="shared" si="21"/>
        <v>SCimago</v>
      </c>
      <c r="C344" s="343"/>
      <c r="D344" s="309" t="s">
        <v>856</v>
      </c>
      <c r="E344" s="342" t="str">
        <f>HYPERLINK(CONCATENATE("http://www.scimagojr.com/journalsearch.php?q=",D344),"SCimago")</f>
        <v>SCimago</v>
      </c>
      <c r="F344" s="343"/>
      <c r="G344" s="345" t="s">
        <v>12</v>
      </c>
      <c r="H344" s="346" t="s">
        <v>32</v>
      </c>
      <c r="I344" s="347" t="s">
        <v>857</v>
      </c>
      <c r="J344" s="309"/>
      <c r="K344" s="347"/>
      <c r="L344" s="348">
        <v>4714</v>
      </c>
      <c r="M344" s="306"/>
      <c r="N344" s="306"/>
      <c r="O344" s="306"/>
      <c r="P344" s="331"/>
      <c r="Q344" s="331"/>
      <c r="R344" s="24"/>
    </row>
    <row r="345" spans="1:220" s="1" customFormat="1" ht="18" customHeight="1" x14ac:dyDescent="0.25">
      <c r="A345" s="341" t="s">
        <v>858</v>
      </c>
      <c r="B345" s="342" t="str">
        <f>HYPERLINK(CONCATENATE("http://www.worldcat.org/search?q=",A345),"WCat")</f>
        <v>WCat</v>
      </c>
      <c r="C345" s="343"/>
      <c r="D345" s="309"/>
      <c r="E345" s="342"/>
      <c r="F345" s="343"/>
      <c r="G345" s="345" t="s">
        <v>12</v>
      </c>
      <c r="H345" s="346" t="s">
        <v>32</v>
      </c>
      <c r="I345" s="347" t="s">
        <v>859</v>
      </c>
      <c r="J345" s="309"/>
      <c r="K345" s="347"/>
      <c r="L345" s="348">
        <v>10020423</v>
      </c>
      <c r="M345" s="306"/>
      <c r="N345" s="306"/>
      <c r="O345" s="306"/>
      <c r="P345" s="331"/>
      <c r="Q345" s="331"/>
      <c r="R345" s="24"/>
    </row>
    <row r="346" spans="1:220" s="1" customFormat="1" ht="18" customHeight="1" x14ac:dyDescent="0.25">
      <c r="A346" s="341" t="s">
        <v>860</v>
      </c>
      <c r="B346" s="342" t="str">
        <f t="shared" ref="B346:B352" si="23">HYPERLINK(CONCATENATE("http://www.scimagojr.com/journalsearch.php?q=",A346),"SCimago")</f>
        <v>SCimago</v>
      </c>
      <c r="C346" s="343"/>
      <c r="D346" s="309" t="s">
        <v>861</v>
      </c>
      <c r="E346" s="342" t="str">
        <f>HYPERLINK(CONCATENATE("http://www.scimagojr.com/journalsearch.php?q=",D346),"SCimago")</f>
        <v>SCimago</v>
      </c>
      <c r="F346" s="343"/>
      <c r="G346" s="345" t="s">
        <v>12</v>
      </c>
      <c r="H346" s="346" t="s">
        <v>32</v>
      </c>
      <c r="I346" s="347" t="s">
        <v>862</v>
      </c>
      <c r="J346" s="309"/>
      <c r="K346" s="347"/>
      <c r="L346" s="348">
        <v>4661</v>
      </c>
      <c r="M346" s="306"/>
      <c r="N346" s="306"/>
      <c r="O346" s="306"/>
      <c r="P346" s="331"/>
      <c r="Q346" s="331"/>
      <c r="R346" s="24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  <c r="GZ346" s="12"/>
      <c r="HA346" s="12"/>
      <c r="HB346" s="12"/>
      <c r="HC346" s="12"/>
      <c r="HD346" s="12"/>
      <c r="HE346" s="12"/>
      <c r="HF346" s="12"/>
      <c r="HG346" s="12"/>
      <c r="HH346" s="12"/>
      <c r="HI346" s="12"/>
      <c r="HJ346" s="12"/>
      <c r="HK346" s="12"/>
      <c r="HL346" s="12"/>
    </row>
    <row r="347" spans="1:220" s="1" customFormat="1" ht="18" customHeight="1" x14ac:dyDescent="0.25">
      <c r="A347" s="341" t="s">
        <v>863</v>
      </c>
      <c r="B347" s="342" t="str">
        <f t="shared" si="23"/>
        <v>SCimago</v>
      </c>
      <c r="C347" s="343"/>
      <c r="D347" s="309" t="s">
        <v>864</v>
      </c>
      <c r="E347" s="342" t="str">
        <f>HYPERLINK(CONCATENATE("http://www.scimagojr.com/journalsearch.php?q=",D347),"SCimago")</f>
        <v>SCimago</v>
      </c>
      <c r="F347" s="343"/>
      <c r="G347" s="345" t="s">
        <v>12</v>
      </c>
      <c r="H347" s="346" t="s">
        <v>32</v>
      </c>
      <c r="I347" s="347" t="s">
        <v>865</v>
      </c>
      <c r="J347" s="309"/>
      <c r="K347" s="347" t="s">
        <v>866</v>
      </c>
      <c r="L347" s="348">
        <v>10015104</v>
      </c>
      <c r="M347" s="306"/>
      <c r="N347" s="306"/>
      <c r="O347" s="306"/>
      <c r="P347" s="331"/>
      <c r="Q347" s="331"/>
      <c r="R347" s="24"/>
    </row>
    <row r="348" spans="1:220" s="1" customFormat="1" ht="18" customHeight="1" x14ac:dyDescent="0.25">
      <c r="A348" s="341" t="s">
        <v>867</v>
      </c>
      <c r="B348" s="342" t="str">
        <f t="shared" si="23"/>
        <v>SCimago</v>
      </c>
      <c r="C348" s="343"/>
      <c r="D348" s="309"/>
      <c r="E348" s="342"/>
      <c r="F348" s="343"/>
      <c r="G348" s="345" t="s">
        <v>12</v>
      </c>
      <c r="H348" s="346" t="s">
        <v>32</v>
      </c>
      <c r="I348" s="347" t="s">
        <v>868</v>
      </c>
      <c r="J348" s="309"/>
      <c r="K348" s="347"/>
      <c r="L348" s="348">
        <v>10017138</v>
      </c>
      <c r="M348" s="306"/>
      <c r="N348" s="306"/>
      <c r="O348" s="306"/>
      <c r="P348" s="331"/>
      <c r="Q348" s="331"/>
      <c r="R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  <c r="HF348" s="24"/>
      <c r="HG348" s="24"/>
      <c r="HH348" s="24"/>
      <c r="HI348" s="24"/>
      <c r="HJ348" s="24"/>
      <c r="HK348" s="24"/>
      <c r="HL348" s="24"/>
    </row>
    <row r="349" spans="1:220" s="1" customFormat="1" ht="18" customHeight="1" x14ac:dyDescent="0.25">
      <c r="A349" s="341" t="s">
        <v>869</v>
      </c>
      <c r="B349" s="342" t="str">
        <f t="shared" si="23"/>
        <v>SCimago</v>
      </c>
      <c r="C349" s="343"/>
      <c r="D349" s="309" t="s">
        <v>12981</v>
      </c>
      <c r="E349" s="342" t="str">
        <f>HYPERLINK(CONCATENATE("http://www.scimagojr.com/journalsearch.php?q=",D349),"SCimago")</f>
        <v>SCimago</v>
      </c>
      <c r="F349" s="343"/>
      <c r="G349" s="345" t="s">
        <v>12</v>
      </c>
      <c r="H349" s="346" t="s">
        <v>32</v>
      </c>
      <c r="I349" s="347" t="s">
        <v>870</v>
      </c>
      <c r="J349" s="309"/>
      <c r="K349" s="347" t="s">
        <v>12982</v>
      </c>
      <c r="L349" s="348">
        <v>861</v>
      </c>
      <c r="M349" s="306"/>
      <c r="N349" s="306"/>
      <c r="O349" s="306"/>
      <c r="P349" s="331"/>
      <c r="Q349" s="331"/>
      <c r="R349" s="24"/>
    </row>
    <row r="350" spans="1:220" s="1" customFormat="1" ht="18" customHeight="1" x14ac:dyDescent="0.25">
      <c r="A350" s="341" t="s">
        <v>871</v>
      </c>
      <c r="B350" s="342" t="str">
        <f t="shared" si="23"/>
        <v>SCimago</v>
      </c>
      <c r="C350" s="343"/>
      <c r="D350" s="309" t="s">
        <v>12983</v>
      </c>
      <c r="E350" s="342" t="str">
        <f>HYPERLINK(CONCATENATE("http://www.scimagojr.com/journalsearch.php?q=",D350),"SCimago")</f>
        <v>SCimago</v>
      </c>
      <c r="F350" s="343"/>
      <c r="G350" s="345" t="s">
        <v>12</v>
      </c>
      <c r="H350" s="346" t="s">
        <v>32</v>
      </c>
      <c r="I350" s="347" t="s">
        <v>872</v>
      </c>
      <c r="J350" s="309"/>
      <c r="K350" s="347" t="s">
        <v>12984</v>
      </c>
      <c r="L350" s="348">
        <v>887</v>
      </c>
      <c r="M350" s="306"/>
      <c r="N350" s="306"/>
      <c r="O350" s="306"/>
      <c r="P350" s="331"/>
      <c r="Q350" s="331"/>
      <c r="R350" s="24"/>
    </row>
    <row r="351" spans="1:220" s="1" customFormat="1" ht="18" customHeight="1" x14ac:dyDescent="0.25">
      <c r="A351" s="341" t="s">
        <v>873</v>
      </c>
      <c r="B351" s="342" t="str">
        <f t="shared" si="23"/>
        <v>SCimago</v>
      </c>
      <c r="C351" s="343"/>
      <c r="D351" s="309" t="s">
        <v>12985</v>
      </c>
      <c r="E351" s="342" t="str">
        <f>HYPERLINK(CONCATENATE("http://www.scimagojr.com/journalsearch.php?q=",D351),"SCimago")</f>
        <v>SCimago</v>
      </c>
      <c r="F351" s="343"/>
      <c r="G351" s="345" t="s">
        <v>12</v>
      </c>
      <c r="H351" s="346" t="s">
        <v>32</v>
      </c>
      <c r="I351" s="347" t="s">
        <v>874</v>
      </c>
      <c r="J351" s="309"/>
      <c r="K351" s="347"/>
      <c r="L351" s="348">
        <v>10017141</v>
      </c>
      <c r="M351" s="306"/>
      <c r="N351" s="306"/>
      <c r="O351" s="306"/>
      <c r="P351" s="331"/>
      <c r="Q351" s="331"/>
      <c r="R351" s="24"/>
    </row>
    <row r="352" spans="1:220" s="1" customFormat="1" ht="18" customHeight="1" x14ac:dyDescent="0.25">
      <c r="A352" s="306" t="s">
        <v>875</v>
      </c>
      <c r="B352" s="342" t="str">
        <f t="shared" si="23"/>
        <v>SCimago</v>
      </c>
      <c r="C352" s="349"/>
      <c r="D352" s="306"/>
      <c r="E352" s="342"/>
      <c r="F352" s="349"/>
      <c r="G352" s="345" t="s">
        <v>12</v>
      </c>
      <c r="H352" s="352" t="s">
        <v>32</v>
      </c>
      <c r="I352" s="306" t="s">
        <v>876</v>
      </c>
      <c r="J352" s="306"/>
      <c r="K352" s="306"/>
      <c r="L352" s="306">
        <v>4747</v>
      </c>
      <c r="M352" s="306"/>
      <c r="N352" s="306"/>
      <c r="O352" s="306"/>
      <c r="P352" s="331"/>
      <c r="Q352" s="331"/>
      <c r="R352" s="24"/>
    </row>
    <row r="353" spans="1:221" s="1" customFormat="1" ht="18" customHeight="1" x14ac:dyDescent="0.25">
      <c r="A353" s="341" t="s">
        <v>105</v>
      </c>
      <c r="B353" s="342" t="str">
        <f>HYPERLINK(CONCATENATE("http://www.worldcat.org/search?q=",A353),"WCat")</f>
        <v>WCat</v>
      </c>
      <c r="C353" s="343"/>
      <c r="D353" s="309"/>
      <c r="E353" s="342"/>
      <c r="F353" s="343"/>
      <c r="G353" s="345" t="s">
        <v>12</v>
      </c>
      <c r="H353" s="346" t="s">
        <v>32</v>
      </c>
      <c r="I353" s="347" t="s">
        <v>106</v>
      </c>
      <c r="J353" s="309"/>
      <c r="K353" s="347"/>
      <c r="L353" s="348">
        <v>10020450</v>
      </c>
      <c r="M353" s="306"/>
      <c r="N353" s="306"/>
      <c r="O353" s="306"/>
      <c r="P353" s="331"/>
      <c r="Q353" s="331"/>
      <c r="R353" s="24"/>
    </row>
    <row r="354" spans="1:221" s="1" customFormat="1" ht="18" customHeight="1" x14ac:dyDescent="0.25">
      <c r="A354" s="306" t="s">
        <v>877</v>
      </c>
      <c r="B354" s="342" t="str">
        <f>HYPERLINK(CONCATENATE("http://www.scimagojr.com/journalsearch.php?q=",A354),"SCimago")</f>
        <v>SCimago</v>
      </c>
      <c r="C354" s="349"/>
      <c r="D354" s="306"/>
      <c r="E354" s="342"/>
      <c r="F354" s="349"/>
      <c r="G354" s="345" t="s">
        <v>12</v>
      </c>
      <c r="H354" s="352" t="s">
        <v>32</v>
      </c>
      <c r="I354" s="306" t="s">
        <v>878</v>
      </c>
      <c r="J354" s="306"/>
      <c r="K354" s="306"/>
      <c r="L354" s="306">
        <v>10023084</v>
      </c>
      <c r="M354" s="306"/>
      <c r="N354" s="306"/>
      <c r="O354" s="306"/>
      <c r="P354" s="331"/>
      <c r="Q354" s="331"/>
      <c r="R354" s="24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12"/>
      <c r="HA354" s="12"/>
      <c r="HB354" s="12"/>
      <c r="HC354" s="12"/>
      <c r="HD354" s="12"/>
      <c r="HE354" s="12"/>
      <c r="HF354" s="12"/>
      <c r="HG354" s="12"/>
      <c r="HH354" s="12"/>
      <c r="HI354" s="12"/>
      <c r="HJ354" s="12"/>
      <c r="HK354" s="12"/>
      <c r="HL354" s="12"/>
    </row>
    <row r="355" spans="1:221" s="1" customFormat="1" ht="18" customHeight="1" x14ac:dyDescent="0.25">
      <c r="A355" s="306" t="s">
        <v>879</v>
      </c>
      <c r="B355" s="342" t="str">
        <f>HYPERLINK(CONCATENATE("http://www.scimagojr.com/journalsearch.php?q=",A355),"SCimago")</f>
        <v>SCimago</v>
      </c>
      <c r="C355" s="349"/>
      <c r="D355" s="306" t="s">
        <v>12986</v>
      </c>
      <c r="E355" s="342" t="str">
        <f>HYPERLINK(CONCATENATE("http://www.scimagojr.com/journalsearch.php?q=",D355),"SCimago")</f>
        <v>SCimago</v>
      </c>
      <c r="F355" s="349"/>
      <c r="G355" s="345" t="s">
        <v>12</v>
      </c>
      <c r="H355" s="350" t="s">
        <v>32</v>
      </c>
      <c r="I355" s="351" t="s">
        <v>880</v>
      </c>
      <c r="J355" s="306"/>
      <c r="K355" s="351" t="s">
        <v>12987</v>
      </c>
      <c r="L355" s="306">
        <v>4750</v>
      </c>
      <c r="M355" s="306"/>
      <c r="N355" s="306"/>
      <c r="O355" s="306"/>
      <c r="P355" s="331"/>
      <c r="Q355" s="331"/>
      <c r="R355" s="24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  <c r="GZ355" s="12"/>
      <c r="HA355" s="12"/>
      <c r="HB355" s="12"/>
      <c r="HC355" s="12"/>
      <c r="HD355" s="12"/>
      <c r="HE355" s="12"/>
      <c r="HF355" s="12"/>
      <c r="HG355" s="12"/>
      <c r="HH355" s="12"/>
      <c r="HI355" s="12"/>
      <c r="HJ355" s="12"/>
      <c r="HK355" s="12"/>
      <c r="HL355" s="12"/>
    </row>
    <row r="356" spans="1:221" s="1" customFormat="1" ht="18" customHeight="1" x14ac:dyDescent="0.25">
      <c r="A356" s="341" t="s">
        <v>881</v>
      </c>
      <c r="B356" s="342" t="str">
        <f>HYPERLINK(CONCATENATE("http://www.worldcat.org/search?q=",A356),"WCat")</f>
        <v>WCat</v>
      </c>
      <c r="C356" s="343"/>
      <c r="D356" s="309"/>
      <c r="E356" s="342"/>
      <c r="F356" s="343"/>
      <c r="G356" s="345" t="s">
        <v>12</v>
      </c>
      <c r="H356" s="346" t="s">
        <v>32</v>
      </c>
      <c r="I356" s="347" t="s">
        <v>882</v>
      </c>
      <c r="J356" s="309"/>
      <c r="K356" s="347"/>
      <c r="L356" s="348">
        <v>10021105</v>
      </c>
      <c r="M356" s="306"/>
      <c r="N356" s="306"/>
      <c r="O356" s="306"/>
      <c r="P356" s="331"/>
      <c r="Q356" s="331"/>
      <c r="R356" s="24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  <c r="GZ356" s="12"/>
      <c r="HA356" s="12"/>
      <c r="HB356" s="12"/>
      <c r="HC356" s="12"/>
      <c r="HD356" s="12"/>
      <c r="HE356" s="12"/>
      <c r="HF356" s="12"/>
      <c r="HG356" s="12"/>
      <c r="HH356" s="12"/>
      <c r="HI356" s="12"/>
      <c r="HJ356" s="12"/>
      <c r="HK356" s="12"/>
      <c r="HL356" s="12"/>
    </row>
    <row r="357" spans="1:221" s="1" customFormat="1" ht="18" customHeight="1" x14ac:dyDescent="0.25">
      <c r="A357" s="341" t="s">
        <v>883</v>
      </c>
      <c r="B357" s="342" t="str">
        <f>HYPERLINK(CONCATENATE("http://www.scimagojr.com/journalsearch.php?q=",A357),"SCimago")</f>
        <v>SCimago</v>
      </c>
      <c r="C357" s="343"/>
      <c r="D357" s="309" t="s">
        <v>884</v>
      </c>
      <c r="E357" s="342" t="str">
        <f>HYPERLINK(CONCATENATE("http://www.scimagojr.com/journalsearch.php?q=",D357),"SCimago")</f>
        <v>SCimago</v>
      </c>
      <c r="F357" s="343"/>
      <c r="G357" s="345" t="s">
        <v>12</v>
      </c>
      <c r="H357" s="346" t="s">
        <v>32</v>
      </c>
      <c r="I357" s="347" t="s">
        <v>885</v>
      </c>
      <c r="J357" s="309"/>
      <c r="K357" s="347"/>
      <c r="L357" s="348">
        <v>10010478</v>
      </c>
      <c r="M357" s="306"/>
      <c r="N357" s="306"/>
      <c r="O357" s="306"/>
      <c r="P357" s="331"/>
      <c r="Q357" s="331"/>
      <c r="R357" s="24"/>
    </row>
    <row r="358" spans="1:221" s="1" customFormat="1" ht="18" customHeight="1" x14ac:dyDescent="0.25">
      <c r="A358" s="309" t="s">
        <v>886</v>
      </c>
      <c r="B358" s="342" t="str">
        <f>HYPERLINK(CONCATENATE("http://www.scimagojr.com/journalsearch.php?q=",A358),"SCimago")</f>
        <v>SCimago</v>
      </c>
      <c r="C358" s="343"/>
      <c r="D358" s="309" t="s">
        <v>12988</v>
      </c>
      <c r="E358" s="342" t="str">
        <f>HYPERLINK(CONCATENATE("http://www.scimagojr.com/journalsearch.php?q=",D358),"SCimago")</f>
        <v>SCimago</v>
      </c>
      <c r="F358" s="343"/>
      <c r="G358" s="345" t="s">
        <v>12</v>
      </c>
      <c r="H358" s="346" t="s">
        <v>32</v>
      </c>
      <c r="I358" s="347" t="s">
        <v>887</v>
      </c>
      <c r="J358" s="309"/>
      <c r="K358" s="347"/>
      <c r="L358" s="356">
        <v>37951</v>
      </c>
      <c r="M358" s="306"/>
      <c r="N358" s="306"/>
      <c r="O358" s="306"/>
      <c r="P358" s="331"/>
      <c r="Q358" s="331"/>
      <c r="R358" s="24"/>
    </row>
    <row r="359" spans="1:221" s="1" customFormat="1" ht="18" customHeight="1" x14ac:dyDescent="0.25">
      <c r="A359" s="341" t="s">
        <v>888</v>
      </c>
      <c r="B359" s="342" t="str">
        <f>HYPERLINK(CONCATENATE("http://www.scimagojr.com/journalsearch.php?q=",A359),"SCimago")</f>
        <v>SCimago</v>
      </c>
      <c r="C359" s="343"/>
      <c r="D359" s="309" t="s">
        <v>889</v>
      </c>
      <c r="E359" s="342" t="str">
        <f>HYPERLINK(CONCATENATE("http://www.scimagojr.com/journalsearch.php?q=",D359),"SCimago")</f>
        <v>SCimago</v>
      </c>
      <c r="F359" s="343"/>
      <c r="G359" s="345" t="s">
        <v>12</v>
      </c>
      <c r="H359" s="346" t="s">
        <v>32</v>
      </c>
      <c r="I359" s="347" t="s">
        <v>890</v>
      </c>
      <c r="J359" s="309"/>
      <c r="K359" s="347"/>
      <c r="L359" s="356">
        <v>4759</v>
      </c>
      <c r="M359" s="306"/>
      <c r="N359" s="306"/>
      <c r="O359" s="306"/>
      <c r="P359" s="331"/>
      <c r="Q359" s="331"/>
      <c r="R359" s="24"/>
    </row>
    <row r="360" spans="1:221" s="1" customFormat="1" ht="18" customHeight="1" x14ac:dyDescent="0.25">
      <c r="A360" s="341" t="s">
        <v>891</v>
      </c>
      <c r="B360" s="342" t="str">
        <f>HYPERLINK(CONCATENATE("http://www.scimagojr.com/journalsearch.php?q=",A360),"SCimago")</f>
        <v>SCimago</v>
      </c>
      <c r="C360" s="343"/>
      <c r="D360" s="309" t="s">
        <v>892</v>
      </c>
      <c r="E360" s="342" t="str">
        <f>HYPERLINK(CONCATENATE("http://www.scimagojr.com/journalsearch.php?q=",D360),"SCimago")</f>
        <v>SCimago</v>
      </c>
      <c r="F360" s="343"/>
      <c r="G360" s="345" t="s">
        <v>12</v>
      </c>
      <c r="H360" s="346" t="s">
        <v>32</v>
      </c>
      <c r="I360" s="347" t="s">
        <v>893</v>
      </c>
      <c r="J360" s="309"/>
      <c r="K360" s="347"/>
      <c r="L360" s="356">
        <v>10001399</v>
      </c>
      <c r="M360" s="306"/>
      <c r="N360" s="306"/>
      <c r="O360" s="306"/>
      <c r="P360" s="331"/>
      <c r="Q360" s="331"/>
      <c r="R360" s="24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  <c r="GZ360" s="12"/>
      <c r="HA360" s="12"/>
      <c r="HB360" s="12"/>
      <c r="HC360" s="12"/>
      <c r="HD360" s="12"/>
      <c r="HE360" s="12"/>
      <c r="HF360" s="12"/>
      <c r="HG360" s="12"/>
      <c r="HH360" s="12"/>
      <c r="HI360" s="12"/>
      <c r="HJ360" s="12"/>
      <c r="HK360" s="12"/>
      <c r="HL360" s="12"/>
      <c r="HM360" s="12"/>
    </row>
    <row r="361" spans="1:221" s="1" customFormat="1" ht="18" customHeight="1" x14ac:dyDescent="0.25">
      <c r="A361" s="306" t="s">
        <v>894</v>
      </c>
      <c r="B361" s="342" t="str">
        <f>HYPERLINK(CONCATENATE("http://www.scimagojr.com/journalsearch.php?q=",A361),"SCimago")</f>
        <v>SCimago</v>
      </c>
      <c r="C361" s="349"/>
      <c r="D361" s="306" t="s">
        <v>55</v>
      </c>
      <c r="E361" s="342"/>
      <c r="F361" s="349"/>
      <c r="G361" s="345" t="s">
        <v>12</v>
      </c>
      <c r="H361" s="352" t="s">
        <v>32</v>
      </c>
      <c r="I361" s="306" t="s">
        <v>895</v>
      </c>
      <c r="J361" s="306"/>
      <c r="K361" s="306"/>
      <c r="L361" s="357">
        <v>10015118</v>
      </c>
      <c r="M361" s="306"/>
      <c r="N361" s="306"/>
      <c r="O361" s="306"/>
      <c r="P361" s="331"/>
      <c r="Q361" s="331"/>
      <c r="R361" s="24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  <c r="GZ361" s="12"/>
      <c r="HA361" s="12"/>
      <c r="HB361" s="12"/>
      <c r="HC361" s="12"/>
      <c r="HD361" s="12"/>
      <c r="HE361" s="12"/>
      <c r="HF361" s="12"/>
      <c r="HG361" s="12"/>
      <c r="HH361" s="12"/>
      <c r="HI361" s="12"/>
      <c r="HJ361" s="12"/>
      <c r="HK361" s="12"/>
      <c r="HL361" s="12"/>
      <c r="HM361" s="12"/>
    </row>
    <row r="362" spans="1:221" s="1" customFormat="1" ht="18" customHeight="1" x14ac:dyDescent="0.25">
      <c r="A362" s="341" t="s">
        <v>896</v>
      </c>
      <c r="B362" s="342" t="str">
        <f>HYPERLINK(CONCATENATE("http://www.worldcat.org/search?q=",A362),"WCat")</f>
        <v>WCat</v>
      </c>
      <c r="C362" s="343"/>
      <c r="D362" s="309"/>
      <c r="E362" s="342"/>
      <c r="F362" s="343"/>
      <c r="G362" s="345" t="s">
        <v>12</v>
      </c>
      <c r="H362" s="346" t="s">
        <v>32</v>
      </c>
      <c r="I362" s="347" t="s">
        <v>897</v>
      </c>
      <c r="J362" s="309"/>
      <c r="K362" s="347"/>
      <c r="L362" s="356">
        <v>4779</v>
      </c>
      <c r="M362" s="306"/>
      <c r="N362" s="306"/>
      <c r="O362" s="306"/>
      <c r="P362" s="331"/>
      <c r="Q362" s="331"/>
      <c r="R362" s="24"/>
    </row>
    <row r="363" spans="1:221" s="1" customFormat="1" ht="18" customHeight="1" x14ac:dyDescent="0.25">
      <c r="A363" s="341" t="s">
        <v>898</v>
      </c>
      <c r="B363" s="342" t="str">
        <f t="shared" ref="B363:B370" si="24">HYPERLINK(CONCATENATE("http://www.scimagojr.com/journalsearch.php?q=",A363),"SCimago")</f>
        <v>SCimago</v>
      </c>
      <c r="C363" s="343"/>
      <c r="D363" s="309" t="s">
        <v>899</v>
      </c>
      <c r="E363" s="342" t="str">
        <f>HYPERLINK(CONCATENATE("http://www.scimagojr.com/journalsearch.php?q=",D363),"SCimago")</f>
        <v>SCimago</v>
      </c>
      <c r="F363" s="343"/>
      <c r="G363" s="345" t="s">
        <v>12</v>
      </c>
      <c r="H363" s="346" t="s">
        <v>32</v>
      </c>
      <c r="I363" s="347" t="s">
        <v>900</v>
      </c>
      <c r="J363" s="309"/>
      <c r="K363" s="347"/>
      <c r="L363" s="356">
        <v>4785</v>
      </c>
      <c r="M363" s="306"/>
      <c r="N363" s="306"/>
      <c r="O363" s="306"/>
      <c r="P363" s="331"/>
      <c r="Q363" s="331"/>
      <c r="R363" s="24"/>
    </row>
    <row r="364" spans="1:221" s="1" customFormat="1" ht="18" customHeight="1" x14ac:dyDescent="0.25">
      <c r="A364" s="341" t="s">
        <v>901</v>
      </c>
      <c r="B364" s="342" t="str">
        <f t="shared" si="24"/>
        <v>SCimago</v>
      </c>
      <c r="C364" s="343"/>
      <c r="D364" s="309" t="s">
        <v>12989</v>
      </c>
      <c r="E364" s="342" t="str">
        <f>HYPERLINK(CONCATENATE("http://www.scimagojr.com/journalsearch.php?q=",D364),"SCimago")</f>
        <v>SCimago</v>
      </c>
      <c r="F364" s="343"/>
      <c r="G364" s="345" t="s">
        <v>12</v>
      </c>
      <c r="H364" s="346" t="s">
        <v>32</v>
      </c>
      <c r="I364" s="347" t="s">
        <v>902</v>
      </c>
      <c r="J364" s="309"/>
      <c r="K364" s="347"/>
      <c r="L364" s="356">
        <v>11702</v>
      </c>
      <c r="M364" s="306"/>
      <c r="N364" s="306"/>
      <c r="O364" s="306"/>
      <c r="P364" s="331"/>
      <c r="Q364" s="331"/>
      <c r="R364" s="24"/>
    </row>
    <row r="365" spans="1:221" s="1" customFormat="1" ht="18" customHeight="1" x14ac:dyDescent="0.25">
      <c r="A365" s="341" t="s">
        <v>903</v>
      </c>
      <c r="B365" s="342" t="str">
        <f t="shared" si="24"/>
        <v>SCimago</v>
      </c>
      <c r="C365" s="343"/>
      <c r="D365" s="309" t="s">
        <v>12990</v>
      </c>
      <c r="E365" s="342" t="str">
        <f>HYPERLINK(CONCATENATE("http://www.scimagojr.com/journalsearch.php?q=",D365),"SCimago")</f>
        <v>SCimago</v>
      </c>
      <c r="F365" s="343"/>
      <c r="G365" s="345" t="s">
        <v>12</v>
      </c>
      <c r="H365" s="346" t="s">
        <v>32</v>
      </c>
      <c r="I365" s="347" t="s">
        <v>904</v>
      </c>
      <c r="J365" s="309" t="s">
        <v>905</v>
      </c>
      <c r="K365" s="306"/>
      <c r="L365" s="356">
        <v>1112</v>
      </c>
      <c r="M365" s="306"/>
      <c r="N365" s="306"/>
      <c r="O365" s="306"/>
      <c r="P365" s="331"/>
      <c r="Q365" s="331"/>
      <c r="R365" s="24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2"/>
      <c r="HL365" s="12"/>
      <c r="HM365" s="12"/>
    </row>
    <row r="366" spans="1:221" s="1" customFormat="1" ht="18" customHeight="1" x14ac:dyDescent="0.25">
      <c r="A366" s="341" t="s">
        <v>906</v>
      </c>
      <c r="B366" s="342" t="str">
        <f t="shared" si="24"/>
        <v>SCimago</v>
      </c>
      <c r="C366" s="343"/>
      <c r="D366" s="309"/>
      <c r="E366" s="342"/>
      <c r="F366" s="343"/>
      <c r="G366" s="345" t="s">
        <v>12</v>
      </c>
      <c r="H366" s="346" t="s">
        <v>32</v>
      </c>
      <c r="I366" s="347" t="s">
        <v>12991</v>
      </c>
      <c r="J366" s="309"/>
      <c r="K366" s="347" t="s">
        <v>907</v>
      </c>
      <c r="L366" s="356">
        <v>10018098</v>
      </c>
      <c r="M366" s="306"/>
      <c r="N366" s="306"/>
      <c r="O366" s="306"/>
      <c r="P366" s="331"/>
      <c r="Q366" s="331"/>
      <c r="R366" s="24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12"/>
      <c r="HA366" s="12"/>
      <c r="HB366" s="12"/>
      <c r="HC366" s="12"/>
      <c r="HD366" s="12"/>
      <c r="HE366" s="12"/>
      <c r="HF366" s="12"/>
      <c r="HG366" s="12"/>
      <c r="HH366" s="12"/>
      <c r="HI366" s="12"/>
      <c r="HJ366" s="12"/>
      <c r="HK366" s="12"/>
      <c r="HL366" s="12"/>
      <c r="HM366" s="12"/>
    </row>
    <row r="367" spans="1:221" s="1" customFormat="1" ht="18" customHeight="1" x14ac:dyDescent="0.25">
      <c r="A367" s="341" t="s">
        <v>908</v>
      </c>
      <c r="B367" s="342" t="str">
        <f t="shared" si="24"/>
        <v>SCimago</v>
      </c>
      <c r="C367" s="343"/>
      <c r="D367" s="309" t="s">
        <v>909</v>
      </c>
      <c r="E367" s="342" t="str">
        <f>HYPERLINK(CONCATENATE("http://www.scimagojr.com/journalsearch.php?q=",D367),"SCimago")</f>
        <v>SCimago</v>
      </c>
      <c r="F367" s="343"/>
      <c r="G367" s="345" t="s">
        <v>12</v>
      </c>
      <c r="H367" s="346" t="s">
        <v>32</v>
      </c>
      <c r="I367" s="347" t="s">
        <v>910</v>
      </c>
      <c r="J367" s="309"/>
      <c r="K367" s="347"/>
      <c r="L367" s="356">
        <v>10015123</v>
      </c>
      <c r="M367" s="306"/>
      <c r="N367" s="306"/>
      <c r="O367" s="306"/>
      <c r="P367" s="331"/>
      <c r="Q367" s="331"/>
      <c r="R367" s="24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  <c r="HA367" s="12"/>
      <c r="HB367" s="12"/>
      <c r="HC367" s="12"/>
      <c r="HD367" s="12"/>
      <c r="HE367" s="12"/>
      <c r="HF367" s="12"/>
      <c r="HG367" s="12"/>
      <c r="HH367" s="12"/>
      <c r="HI367" s="12"/>
      <c r="HJ367" s="12"/>
      <c r="HK367" s="12"/>
      <c r="HL367" s="12"/>
      <c r="HM367" s="12"/>
    </row>
    <row r="368" spans="1:221" s="1" customFormat="1" ht="18" customHeight="1" x14ac:dyDescent="0.25">
      <c r="A368" s="341" t="s">
        <v>911</v>
      </c>
      <c r="B368" s="342" t="str">
        <f t="shared" si="24"/>
        <v>SCimago</v>
      </c>
      <c r="C368" s="343"/>
      <c r="D368" s="309" t="s">
        <v>12992</v>
      </c>
      <c r="E368" s="342" t="str">
        <f>HYPERLINK(CONCATENATE("http://www.scimagojr.com/journalsearch.php?q=",D368),"SCimago")</f>
        <v>SCimago</v>
      </c>
      <c r="F368" s="343"/>
      <c r="G368" s="345" t="s">
        <v>12</v>
      </c>
      <c r="H368" s="346" t="s">
        <v>32</v>
      </c>
      <c r="I368" s="347" t="s">
        <v>912</v>
      </c>
      <c r="J368" s="309"/>
      <c r="K368" s="347"/>
      <c r="L368" s="356">
        <v>22271</v>
      </c>
      <c r="M368" s="306"/>
      <c r="N368" s="306"/>
      <c r="O368" s="306"/>
      <c r="P368" s="331"/>
      <c r="Q368" s="331"/>
      <c r="R368" s="24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2"/>
      <c r="HL368" s="12"/>
      <c r="HM368" s="12"/>
    </row>
    <row r="369" spans="1:221" s="1" customFormat="1" ht="18" customHeight="1" x14ac:dyDescent="0.25">
      <c r="A369" s="341" t="s">
        <v>913</v>
      </c>
      <c r="B369" s="342" t="str">
        <f t="shared" si="24"/>
        <v>SCimago</v>
      </c>
      <c r="C369" s="343"/>
      <c r="D369" s="309"/>
      <c r="E369" s="342"/>
      <c r="F369" s="343"/>
      <c r="G369" s="345" t="s">
        <v>12</v>
      </c>
      <c r="H369" s="346" t="s">
        <v>32</v>
      </c>
      <c r="I369" s="347" t="s">
        <v>914</v>
      </c>
      <c r="J369" s="309"/>
      <c r="K369" s="347"/>
      <c r="L369" s="356">
        <v>11767</v>
      </c>
      <c r="M369" s="306"/>
      <c r="N369" s="306"/>
      <c r="O369" s="306"/>
      <c r="P369" s="331"/>
      <c r="Q369" s="331"/>
      <c r="R369" s="24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  <c r="HA369" s="12"/>
      <c r="HB369" s="12"/>
      <c r="HC369" s="12"/>
      <c r="HD369" s="12"/>
      <c r="HE369" s="12"/>
      <c r="HF369" s="12"/>
      <c r="HG369" s="12"/>
      <c r="HH369" s="12"/>
      <c r="HI369" s="12"/>
      <c r="HJ369" s="12"/>
      <c r="HK369" s="12"/>
      <c r="HL369" s="12"/>
      <c r="HM369" s="12"/>
    </row>
    <row r="370" spans="1:221" s="1" customFormat="1" ht="18" customHeight="1" x14ac:dyDescent="0.25">
      <c r="A370" s="341" t="s">
        <v>915</v>
      </c>
      <c r="B370" s="342" t="str">
        <f t="shared" si="24"/>
        <v>SCimago</v>
      </c>
      <c r="C370" s="343"/>
      <c r="D370" s="309" t="s">
        <v>12993</v>
      </c>
      <c r="E370" s="342" t="str">
        <f>HYPERLINK(CONCATENATE("http://www.scimagojr.com/journalsearch.php?q=",D370),"SCimago")</f>
        <v>SCimago</v>
      </c>
      <c r="F370" s="343"/>
      <c r="G370" s="345" t="s">
        <v>12</v>
      </c>
      <c r="H370" s="346" t="s">
        <v>32</v>
      </c>
      <c r="I370" s="347" t="s">
        <v>916</v>
      </c>
      <c r="J370" s="309"/>
      <c r="K370" s="347" t="s">
        <v>12994</v>
      </c>
      <c r="L370" s="356">
        <v>1169</v>
      </c>
      <c r="M370" s="306"/>
      <c r="N370" s="306"/>
      <c r="O370" s="306"/>
      <c r="P370" s="331"/>
      <c r="Q370" s="331"/>
      <c r="R370" s="24"/>
    </row>
    <row r="371" spans="1:221" s="1" customFormat="1" ht="18" customHeight="1" x14ac:dyDescent="0.25">
      <c r="A371" s="341" t="s">
        <v>917</v>
      </c>
      <c r="B371" s="342" t="str">
        <f>HYPERLINK(CONCATENATE("http://www.worldcat.org/search?q=",A371),"WCat")</f>
        <v>WCat</v>
      </c>
      <c r="C371" s="343"/>
      <c r="D371" s="309"/>
      <c r="E371" s="342"/>
      <c r="F371" s="343"/>
      <c r="G371" s="345" t="s">
        <v>12</v>
      </c>
      <c r="H371" s="346" t="s">
        <v>32</v>
      </c>
      <c r="I371" s="347" t="s">
        <v>918</v>
      </c>
      <c r="J371" s="309"/>
      <c r="K371" s="347"/>
      <c r="L371" s="356">
        <v>10020459</v>
      </c>
      <c r="M371" s="306"/>
      <c r="N371" s="306"/>
      <c r="O371" s="306"/>
      <c r="P371" s="331"/>
      <c r="Q371" s="331"/>
      <c r="R371" s="24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12"/>
      <c r="HA371" s="12"/>
      <c r="HB371" s="12"/>
      <c r="HC371" s="12"/>
      <c r="HD371" s="12"/>
      <c r="HE371" s="12"/>
      <c r="HF371" s="12"/>
      <c r="HG371" s="12"/>
      <c r="HH371" s="12"/>
      <c r="HI371" s="12"/>
      <c r="HJ371" s="12"/>
      <c r="HK371" s="12"/>
      <c r="HL371" s="12"/>
      <c r="HM371" s="12"/>
    </row>
    <row r="372" spans="1:221" s="1" customFormat="1" ht="18" customHeight="1" x14ac:dyDescent="0.25">
      <c r="A372" s="341" t="s">
        <v>919</v>
      </c>
      <c r="B372" s="342" t="str">
        <f>HYPERLINK(CONCATENATE("http://www.scimagojr.com/journalsearch.php?q=",A372),"SCimago")</f>
        <v>SCimago</v>
      </c>
      <c r="C372" s="343"/>
      <c r="D372" s="309" t="s">
        <v>12995</v>
      </c>
      <c r="E372" s="342" t="str">
        <f>HYPERLINK(CONCATENATE("http://www.scimagojr.com/journalsearch.php?q=",D372),"SCimago")</f>
        <v>SCimago</v>
      </c>
      <c r="F372" s="343"/>
      <c r="G372" s="345" t="s">
        <v>12</v>
      </c>
      <c r="H372" s="346" t="s">
        <v>32</v>
      </c>
      <c r="I372" s="347" t="s">
        <v>12996</v>
      </c>
      <c r="J372" s="309"/>
      <c r="K372" s="347" t="s">
        <v>920</v>
      </c>
      <c r="L372" s="356">
        <v>1151</v>
      </c>
      <c r="M372" s="306"/>
      <c r="N372" s="306"/>
      <c r="O372" s="306"/>
      <c r="P372" s="331"/>
      <c r="Q372" s="331"/>
      <c r="R372" s="24"/>
    </row>
    <row r="373" spans="1:221" s="1" customFormat="1" ht="18" customHeight="1" x14ac:dyDescent="0.25">
      <c r="A373" s="341" t="s">
        <v>921</v>
      </c>
      <c r="B373" s="342" t="str">
        <f>HYPERLINK(CONCATENATE("http://www.scimagojr.com/journalsearch.php?q=",A373),"SCimago")</f>
        <v>SCimago</v>
      </c>
      <c r="C373" s="343"/>
      <c r="D373" s="309" t="s">
        <v>922</v>
      </c>
      <c r="E373" s="342" t="str">
        <f>HYPERLINK(CONCATENATE("http://www.scimagojr.com/journalsearch.php?q=",D373),"SCimago")</f>
        <v>SCimago</v>
      </c>
      <c r="F373" s="343"/>
      <c r="G373" s="345" t="s">
        <v>12</v>
      </c>
      <c r="H373" s="346" t="s">
        <v>32</v>
      </c>
      <c r="I373" s="347" t="s">
        <v>923</v>
      </c>
      <c r="J373" s="309"/>
      <c r="K373" s="347" t="s">
        <v>12997</v>
      </c>
      <c r="L373" s="356">
        <v>4798</v>
      </c>
      <c r="M373" s="306"/>
      <c r="N373" s="306"/>
      <c r="O373" s="306"/>
      <c r="P373" s="331"/>
      <c r="Q373" s="331"/>
      <c r="R373" s="24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  <c r="HA373" s="12"/>
      <c r="HB373" s="12"/>
      <c r="HC373" s="12"/>
      <c r="HD373" s="12"/>
      <c r="HE373" s="12"/>
      <c r="HF373" s="12"/>
      <c r="HG373" s="12"/>
      <c r="HH373" s="12"/>
      <c r="HI373" s="12"/>
      <c r="HJ373" s="12"/>
      <c r="HK373" s="12"/>
      <c r="HL373" s="12"/>
      <c r="HM373" s="12"/>
    </row>
    <row r="374" spans="1:221" s="1" customFormat="1" ht="18" customHeight="1" x14ac:dyDescent="0.25">
      <c r="A374" s="341" t="s">
        <v>924</v>
      </c>
      <c r="B374" s="342" t="str">
        <f>HYPERLINK(CONCATENATE("http://www.scimagojr.com/journalsearch.php?q=",A374),"SCimago")</f>
        <v>SCimago</v>
      </c>
      <c r="C374" s="343"/>
      <c r="D374" s="309" t="s">
        <v>925</v>
      </c>
      <c r="E374" s="342" t="str">
        <f>HYPERLINK(CONCATENATE("http://www.scimagojr.com/journalsearch.php?q=",D374),"SCimago")</f>
        <v>SCimago</v>
      </c>
      <c r="F374" s="343"/>
      <c r="G374" s="345" t="s">
        <v>12</v>
      </c>
      <c r="H374" s="346" t="s">
        <v>32</v>
      </c>
      <c r="I374" s="347" t="s">
        <v>926</v>
      </c>
      <c r="J374" s="309"/>
      <c r="K374" s="347"/>
      <c r="L374" s="356">
        <v>37997</v>
      </c>
      <c r="M374" s="306"/>
      <c r="N374" s="306"/>
      <c r="O374" s="306"/>
      <c r="P374" s="331"/>
      <c r="Q374" s="331"/>
      <c r="R374" s="24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  <c r="GZ374" s="12"/>
      <c r="HA374" s="12"/>
      <c r="HB374" s="12"/>
      <c r="HC374" s="12"/>
      <c r="HD374" s="12"/>
      <c r="HE374" s="12"/>
      <c r="HF374" s="12"/>
      <c r="HG374" s="12"/>
      <c r="HH374" s="12"/>
      <c r="HI374" s="12"/>
      <c r="HJ374" s="12"/>
      <c r="HK374" s="12"/>
      <c r="HL374" s="12"/>
      <c r="HM374" s="12"/>
    </row>
    <row r="375" spans="1:221" s="1" customFormat="1" ht="18" customHeight="1" x14ac:dyDescent="0.25">
      <c r="A375" s="341" t="s">
        <v>927</v>
      </c>
      <c r="B375" s="342" t="str">
        <f>HYPERLINK(CONCATENATE("http://www.worldcat.org/search?q=",A375),"WCat")</f>
        <v>WCat</v>
      </c>
      <c r="C375" s="343"/>
      <c r="D375" s="309"/>
      <c r="E375" s="342"/>
      <c r="F375" s="343"/>
      <c r="G375" s="345" t="s">
        <v>12</v>
      </c>
      <c r="H375" s="346" t="s">
        <v>32</v>
      </c>
      <c r="I375" s="347" t="s">
        <v>928</v>
      </c>
      <c r="J375" s="309"/>
      <c r="K375" s="347"/>
      <c r="L375" s="356">
        <v>4803</v>
      </c>
      <c r="M375" s="306"/>
      <c r="N375" s="306"/>
      <c r="O375" s="306"/>
      <c r="P375" s="331"/>
      <c r="Q375" s="331"/>
      <c r="R375" s="24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12"/>
      <c r="HA375" s="12"/>
      <c r="HB375" s="12"/>
      <c r="HC375" s="12"/>
      <c r="HD375" s="12"/>
      <c r="HE375" s="12"/>
      <c r="HF375" s="12"/>
      <c r="HG375" s="12"/>
      <c r="HH375" s="12"/>
      <c r="HI375" s="12"/>
      <c r="HJ375" s="12"/>
      <c r="HK375" s="12"/>
      <c r="HL375" s="12"/>
      <c r="HM375" s="12"/>
    </row>
    <row r="376" spans="1:221" s="1" customFormat="1" ht="18" customHeight="1" x14ac:dyDescent="0.25">
      <c r="A376" s="341" t="s">
        <v>929</v>
      </c>
      <c r="B376" s="342" t="str">
        <f>HYPERLINK(CONCATENATE("http://www.worldcat.org/search?q=",A376),"WCat")</f>
        <v>WCat</v>
      </c>
      <c r="C376" s="343"/>
      <c r="D376" s="309"/>
      <c r="E376" s="342"/>
      <c r="F376" s="343"/>
      <c r="G376" s="345" t="s">
        <v>12</v>
      </c>
      <c r="H376" s="346" t="s">
        <v>32</v>
      </c>
      <c r="I376" s="347" t="s">
        <v>930</v>
      </c>
      <c r="J376" s="309"/>
      <c r="K376" s="347"/>
      <c r="L376" s="356">
        <v>10020545</v>
      </c>
      <c r="M376" s="306"/>
      <c r="N376" s="306"/>
      <c r="O376" s="306"/>
      <c r="P376" s="331"/>
      <c r="Q376" s="331"/>
      <c r="R376" s="24"/>
    </row>
    <row r="377" spans="1:221" s="1" customFormat="1" ht="18" customHeight="1" x14ac:dyDescent="0.25">
      <c r="A377" s="306" t="s">
        <v>931</v>
      </c>
      <c r="B377" s="342" t="str">
        <f t="shared" ref="B377:B385" si="25">HYPERLINK(CONCATENATE("http://www.scimagojr.com/journalsearch.php?q=",A377),"SCimago")</f>
        <v>SCimago</v>
      </c>
      <c r="C377" s="349"/>
      <c r="D377" s="306" t="s">
        <v>55</v>
      </c>
      <c r="E377" s="342"/>
      <c r="F377" s="349"/>
      <c r="G377" s="345" t="s">
        <v>12</v>
      </c>
      <c r="H377" s="352" t="s">
        <v>32</v>
      </c>
      <c r="I377" s="306" t="s">
        <v>932</v>
      </c>
      <c r="J377" s="306"/>
      <c r="K377" s="306"/>
      <c r="L377" s="357">
        <v>10013454</v>
      </c>
      <c r="M377" s="306"/>
      <c r="N377" s="306"/>
      <c r="O377" s="306"/>
      <c r="P377" s="331"/>
      <c r="Q377" s="331"/>
      <c r="R377" s="24"/>
    </row>
    <row r="378" spans="1:221" s="1" customFormat="1" ht="18" customHeight="1" x14ac:dyDescent="0.25">
      <c r="A378" s="306" t="s">
        <v>933</v>
      </c>
      <c r="B378" s="342" t="str">
        <f t="shared" si="25"/>
        <v>SCimago</v>
      </c>
      <c r="C378" s="349"/>
      <c r="D378" s="331" t="s">
        <v>55</v>
      </c>
      <c r="E378" s="342"/>
      <c r="F378" s="349"/>
      <c r="G378" s="345" t="s">
        <v>12</v>
      </c>
      <c r="H378" s="352" t="s">
        <v>32</v>
      </c>
      <c r="I378" s="306" t="s">
        <v>12998</v>
      </c>
      <c r="J378" s="306"/>
      <c r="K378" s="306" t="s">
        <v>12999</v>
      </c>
      <c r="L378" s="357">
        <v>10029811</v>
      </c>
      <c r="M378" s="306"/>
      <c r="N378" s="306"/>
      <c r="O378" s="306"/>
      <c r="P378" s="331"/>
      <c r="Q378" s="331"/>
      <c r="R378" s="24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  <c r="HA378" s="12"/>
      <c r="HB378" s="12"/>
      <c r="HC378" s="12"/>
      <c r="HD378" s="12"/>
      <c r="HE378" s="12"/>
      <c r="HF378" s="12"/>
      <c r="HG378" s="12"/>
      <c r="HH378" s="12"/>
      <c r="HI378" s="12"/>
      <c r="HJ378" s="12"/>
      <c r="HK378" s="12"/>
      <c r="HL378" s="12"/>
      <c r="HM378" s="12"/>
    </row>
    <row r="379" spans="1:221" s="1" customFormat="1" ht="18" customHeight="1" x14ac:dyDescent="0.25">
      <c r="A379" s="309" t="s">
        <v>10093</v>
      </c>
      <c r="B379" s="342" t="str">
        <f t="shared" si="25"/>
        <v>SCimago</v>
      </c>
      <c r="C379" s="343"/>
      <c r="D379" s="349" t="s">
        <v>934</v>
      </c>
      <c r="E379" s="342" t="str">
        <f t="shared" ref="E379:E385" si="26">HYPERLINK(CONCATENATE("http://www.scimagojr.com/journalsearch.php?q=",D379),"SCimago")</f>
        <v>SCimago</v>
      </c>
      <c r="F379" s="343"/>
      <c r="G379" s="345" t="s">
        <v>12</v>
      </c>
      <c r="H379" s="346" t="s">
        <v>32</v>
      </c>
      <c r="I379" s="347" t="s">
        <v>935</v>
      </c>
      <c r="J379" s="309"/>
      <c r="K379" s="347"/>
      <c r="L379" s="356">
        <v>10001022</v>
      </c>
      <c r="M379" s="306"/>
      <c r="N379" s="306"/>
      <c r="O379" s="306"/>
      <c r="P379" s="331"/>
      <c r="Q379" s="331"/>
      <c r="R379" s="24"/>
    </row>
    <row r="380" spans="1:221" s="1" customFormat="1" ht="18" customHeight="1" x14ac:dyDescent="0.25">
      <c r="A380" s="306" t="s">
        <v>936</v>
      </c>
      <c r="B380" s="342" t="str">
        <f t="shared" si="25"/>
        <v>SCimago</v>
      </c>
      <c r="C380" s="349"/>
      <c r="D380" s="306" t="s">
        <v>937</v>
      </c>
      <c r="E380" s="342" t="str">
        <f t="shared" si="26"/>
        <v>SCimago</v>
      </c>
      <c r="F380" s="349"/>
      <c r="G380" s="345" t="s">
        <v>12</v>
      </c>
      <c r="H380" s="352" t="s">
        <v>32</v>
      </c>
      <c r="I380" s="306" t="s">
        <v>938</v>
      </c>
      <c r="J380" s="306"/>
      <c r="K380" s="306"/>
      <c r="L380" s="357">
        <v>10020896</v>
      </c>
      <c r="M380" s="306"/>
      <c r="N380" s="306"/>
      <c r="O380" s="306"/>
      <c r="P380" s="331"/>
      <c r="Q380" s="331"/>
      <c r="R380" s="24"/>
    </row>
    <row r="381" spans="1:221" s="1" customFormat="1" ht="18" customHeight="1" x14ac:dyDescent="0.25">
      <c r="A381" s="341" t="s">
        <v>939</v>
      </c>
      <c r="B381" s="342" t="str">
        <f t="shared" si="25"/>
        <v>SCimago</v>
      </c>
      <c r="C381" s="343"/>
      <c r="D381" s="309" t="s">
        <v>940</v>
      </c>
      <c r="E381" s="342" t="str">
        <f t="shared" si="26"/>
        <v>SCimago</v>
      </c>
      <c r="F381" s="343"/>
      <c r="G381" s="345" t="s">
        <v>12</v>
      </c>
      <c r="H381" s="346" t="s">
        <v>32</v>
      </c>
      <c r="I381" s="347" t="s">
        <v>941</v>
      </c>
      <c r="J381" s="309"/>
      <c r="K381" s="347"/>
      <c r="L381" s="356">
        <v>10000222</v>
      </c>
      <c r="M381" s="306"/>
      <c r="N381" s="306"/>
      <c r="O381" s="306"/>
      <c r="P381" s="331"/>
      <c r="Q381" s="331"/>
      <c r="R381" s="24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</row>
    <row r="382" spans="1:221" s="1" customFormat="1" ht="18" customHeight="1" x14ac:dyDescent="0.25">
      <c r="A382" s="341" t="s">
        <v>2256</v>
      </c>
      <c r="B382" s="342" t="str">
        <f t="shared" si="25"/>
        <v>SCimago</v>
      </c>
      <c r="C382" s="343"/>
      <c r="D382" s="358" t="s">
        <v>2257</v>
      </c>
      <c r="E382" s="342" t="str">
        <f t="shared" si="26"/>
        <v>SCimago</v>
      </c>
      <c r="F382" s="343"/>
      <c r="G382" s="345" t="s">
        <v>12</v>
      </c>
      <c r="H382" s="346" t="s">
        <v>32</v>
      </c>
      <c r="I382" s="347" t="s">
        <v>2258</v>
      </c>
      <c r="J382" s="309"/>
      <c r="K382" s="347"/>
      <c r="L382" s="356">
        <v>10003072</v>
      </c>
      <c r="M382" s="306"/>
      <c r="N382" s="306"/>
      <c r="O382" s="306"/>
      <c r="P382" s="331"/>
      <c r="Q382" s="331"/>
      <c r="R382" s="24"/>
      <c r="HL382" s="24"/>
      <c r="HM382" s="24"/>
    </row>
    <row r="383" spans="1:221" s="1" customFormat="1" ht="18" customHeight="1" x14ac:dyDescent="0.25">
      <c r="A383" s="306" t="s">
        <v>942</v>
      </c>
      <c r="B383" s="342" t="str">
        <f t="shared" si="25"/>
        <v>SCimago</v>
      </c>
      <c r="C383" s="349"/>
      <c r="D383" s="349" t="s">
        <v>13000</v>
      </c>
      <c r="E383" s="342" t="str">
        <f t="shared" si="26"/>
        <v>SCimago</v>
      </c>
      <c r="F383" s="349"/>
      <c r="G383" s="345" t="s">
        <v>12</v>
      </c>
      <c r="H383" s="352" t="s">
        <v>32</v>
      </c>
      <c r="I383" s="306" t="s">
        <v>943</v>
      </c>
      <c r="J383" s="306"/>
      <c r="K383" s="306"/>
      <c r="L383" s="357">
        <v>10015132</v>
      </c>
      <c r="M383" s="306"/>
      <c r="N383" s="306"/>
      <c r="O383" s="306"/>
      <c r="P383" s="331"/>
      <c r="Q383" s="331"/>
      <c r="R383" s="24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2"/>
      <c r="HL383" s="12"/>
      <c r="HM383" s="12"/>
    </row>
    <row r="384" spans="1:221" s="1" customFormat="1" ht="18" customHeight="1" x14ac:dyDescent="0.25">
      <c r="A384" s="306" t="s">
        <v>944</v>
      </c>
      <c r="B384" s="342" t="str">
        <f t="shared" si="25"/>
        <v>SCimago</v>
      </c>
      <c r="C384" s="349"/>
      <c r="D384" s="306" t="s">
        <v>945</v>
      </c>
      <c r="E384" s="342" t="str">
        <f t="shared" si="26"/>
        <v>SCimago</v>
      </c>
      <c r="F384" s="349"/>
      <c r="G384" s="345" t="s">
        <v>12</v>
      </c>
      <c r="H384" s="352" t="s">
        <v>32</v>
      </c>
      <c r="I384" s="306" t="s">
        <v>946</v>
      </c>
      <c r="J384" s="306"/>
      <c r="K384" s="306"/>
      <c r="L384" s="357">
        <v>1274</v>
      </c>
      <c r="M384" s="306"/>
      <c r="N384" s="306"/>
      <c r="O384" s="306"/>
      <c r="P384" s="331"/>
      <c r="Q384" s="331"/>
      <c r="R384" s="24"/>
      <c r="S384" s="24"/>
      <c r="T384" s="24"/>
      <c r="U384" s="24"/>
      <c r="V384" s="24"/>
    </row>
    <row r="385" spans="1:221" s="1" customFormat="1" ht="18" customHeight="1" x14ac:dyDescent="0.25">
      <c r="A385" s="341" t="s">
        <v>947</v>
      </c>
      <c r="B385" s="342" t="str">
        <f t="shared" si="25"/>
        <v>SCimago</v>
      </c>
      <c r="C385" s="343"/>
      <c r="D385" s="309" t="s">
        <v>948</v>
      </c>
      <c r="E385" s="342" t="str">
        <f t="shared" si="26"/>
        <v>SCimago</v>
      </c>
      <c r="F385" s="343"/>
      <c r="G385" s="345" t="s">
        <v>12</v>
      </c>
      <c r="H385" s="346" t="s">
        <v>32</v>
      </c>
      <c r="I385" s="347" t="s">
        <v>949</v>
      </c>
      <c r="J385" s="309"/>
      <c r="K385" s="347"/>
      <c r="L385" s="356">
        <v>4832</v>
      </c>
      <c r="M385" s="306"/>
      <c r="N385" s="306"/>
      <c r="O385" s="306"/>
      <c r="P385" s="331"/>
      <c r="Q385" s="331"/>
      <c r="R385" s="24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  <c r="HA385" s="12"/>
      <c r="HB385" s="12"/>
      <c r="HC385" s="12"/>
      <c r="HD385" s="12"/>
      <c r="HE385" s="12"/>
      <c r="HF385" s="12"/>
      <c r="HG385" s="12"/>
      <c r="HH385" s="12"/>
      <c r="HI385" s="12"/>
      <c r="HJ385" s="12"/>
      <c r="HK385" s="12"/>
      <c r="HL385" s="12"/>
      <c r="HM385" s="12"/>
    </row>
    <row r="386" spans="1:221" s="1" customFormat="1" ht="18" customHeight="1" x14ac:dyDescent="0.25">
      <c r="A386" s="341" t="s">
        <v>950</v>
      </c>
      <c r="B386" s="342" t="str">
        <f>HYPERLINK(CONCATENATE("http://www.worldcat.org/search?q=",A386),"WCat")</f>
        <v>WCat</v>
      </c>
      <c r="C386" s="343"/>
      <c r="D386" s="309"/>
      <c r="E386" s="342"/>
      <c r="F386" s="343"/>
      <c r="G386" s="345" t="s">
        <v>12</v>
      </c>
      <c r="H386" s="346" t="s">
        <v>32</v>
      </c>
      <c r="I386" s="347" t="s">
        <v>951</v>
      </c>
      <c r="J386" s="309"/>
      <c r="K386" s="347"/>
      <c r="L386" s="356">
        <v>4831</v>
      </c>
      <c r="M386" s="306"/>
      <c r="N386" s="306"/>
      <c r="O386" s="306"/>
      <c r="P386" s="331"/>
      <c r="Q386" s="331"/>
      <c r="R386" s="24"/>
    </row>
    <row r="387" spans="1:221" s="1" customFormat="1" ht="18" customHeight="1" x14ac:dyDescent="0.25">
      <c r="A387" s="341" t="s">
        <v>952</v>
      </c>
      <c r="B387" s="342" t="str">
        <f>HYPERLINK(CONCATENATE("http://www.worldcat.org/search?q=",A387),"WCat")</f>
        <v>WCat</v>
      </c>
      <c r="C387" s="343"/>
      <c r="D387" s="309"/>
      <c r="E387" s="342"/>
      <c r="F387" s="343"/>
      <c r="G387" s="345" t="s">
        <v>12</v>
      </c>
      <c r="H387" s="346" t="s">
        <v>32</v>
      </c>
      <c r="I387" s="347" t="s">
        <v>953</v>
      </c>
      <c r="J387" s="309"/>
      <c r="K387" s="347"/>
      <c r="L387" s="356">
        <v>10024541</v>
      </c>
      <c r="M387" s="306"/>
      <c r="N387" s="306"/>
      <c r="O387" s="306"/>
      <c r="P387" s="331"/>
      <c r="Q387" s="331"/>
      <c r="R387" s="24"/>
    </row>
    <row r="388" spans="1:221" s="1" customFormat="1" ht="18" customHeight="1" x14ac:dyDescent="0.25">
      <c r="A388" s="359" t="s">
        <v>2269</v>
      </c>
      <c r="B388" s="360" t="str">
        <f t="shared" ref="B388:B397" si="27">HYPERLINK(CONCATENATE("http://www.scimagojr.com/journalsearch.php?q=",A388),"SCimago")</f>
        <v>SCimago</v>
      </c>
      <c r="C388" s="361"/>
      <c r="D388" s="359" t="s">
        <v>2270</v>
      </c>
      <c r="E388" s="360" t="str">
        <f>HYPERLINK(CONCATENATE("http://www.scimagojr.com/journalsearch.php?q=",D388),"SCimago")</f>
        <v>SCimago</v>
      </c>
      <c r="F388" s="359"/>
      <c r="G388" s="362" t="s">
        <v>7986</v>
      </c>
      <c r="H388" s="363" t="s">
        <v>32</v>
      </c>
      <c r="I388" s="364" t="s">
        <v>2271</v>
      </c>
      <c r="J388" s="365" t="s">
        <v>13001</v>
      </c>
      <c r="K388" s="364" t="s">
        <v>13002</v>
      </c>
      <c r="L388" s="366">
        <v>10018453</v>
      </c>
      <c r="M388" s="306"/>
      <c r="N388" s="306"/>
      <c r="O388" s="306"/>
      <c r="P388" s="331"/>
      <c r="Q388" s="331"/>
      <c r="R388" s="24"/>
    </row>
    <row r="389" spans="1:221" s="1" customFormat="1" ht="18" customHeight="1" x14ac:dyDescent="0.25">
      <c r="A389" s="341" t="s">
        <v>954</v>
      </c>
      <c r="B389" s="342" t="str">
        <f t="shared" si="27"/>
        <v>SCimago</v>
      </c>
      <c r="C389" s="343"/>
      <c r="D389" s="309" t="s">
        <v>955</v>
      </c>
      <c r="E389" s="342" t="str">
        <f>HYPERLINK(CONCATENATE("http://www.scimagojr.com/journalsearch.php?q=",D389),"SCimago")</f>
        <v>SCimago</v>
      </c>
      <c r="F389" s="343"/>
      <c r="G389" s="345" t="s">
        <v>12</v>
      </c>
      <c r="H389" s="346" t="s">
        <v>32</v>
      </c>
      <c r="I389" s="347" t="s">
        <v>956</v>
      </c>
      <c r="J389" s="309"/>
      <c r="K389" s="347"/>
      <c r="L389" s="356">
        <v>10006213</v>
      </c>
      <c r="M389" s="306"/>
      <c r="N389" s="306"/>
      <c r="O389" s="306"/>
      <c r="P389" s="331"/>
      <c r="Q389" s="331"/>
      <c r="R389" s="24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2"/>
      <c r="HL389" s="12"/>
      <c r="HM389" s="12"/>
    </row>
    <row r="390" spans="1:221" s="1" customFormat="1" ht="18" customHeight="1" x14ac:dyDescent="0.25">
      <c r="A390" s="306" t="s">
        <v>957</v>
      </c>
      <c r="B390" s="342" t="str">
        <f t="shared" si="27"/>
        <v>SCimago</v>
      </c>
      <c r="C390" s="349"/>
      <c r="D390" s="306" t="s">
        <v>55</v>
      </c>
      <c r="E390" s="342"/>
      <c r="F390" s="349"/>
      <c r="G390" s="345" t="s">
        <v>12</v>
      </c>
      <c r="H390" s="352" t="s">
        <v>32</v>
      </c>
      <c r="I390" s="306" t="s">
        <v>958</v>
      </c>
      <c r="J390" s="306"/>
      <c r="K390" s="306"/>
      <c r="L390" s="357">
        <v>10023094</v>
      </c>
      <c r="M390" s="306"/>
      <c r="N390" s="306"/>
      <c r="O390" s="306"/>
      <c r="P390" s="331"/>
      <c r="Q390" s="331"/>
      <c r="R390" s="24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2"/>
      <c r="HL390" s="12"/>
      <c r="HM390" s="12"/>
    </row>
    <row r="391" spans="1:221" s="1" customFormat="1" ht="18" customHeight="1" x14ac:dyDescent="0.25">
      <c r="A391" s="341" t="s">
        <v>959</v>
      </c>
      <c r="B391" s="342" t="str">
        <f t="shared" si="27"/>
        <v>SCimago</v>
      </c>
      <c r="C391" s="343"/>
      <c r="D391" s="309" t="s">
        <v>960</v>
      </c>
      <c r="E391" s="342" t="str">
        <f t="shared" ref="E391:E396" si="28">HYPERLINK(CONCATENATE("http://www.scimagojr.com/journalsearch.php?q=",D391),"SCimago")</f>
        <v>SCimago</v>
      </c>
      <c r="F391" s="343"/>
      <c r="G391" s="345" t="s">
        <v>12</v>
      </c>
      <c r="H391" s="346" t="s">
        <v>32</v>
      </c>
      <c r="I391" s="347" t="s">
        <v>961</v>
      </c>
      <c r="J391" s="309"/>
      <c r="K391" s="306" t="s">
        <v>962</v>
      </c>
      <c r="L391" s="356">
        <v>38053</v>
      </c>
      <c r="M391" s="306"/>
      <c r="N391" s="306"/>
      <c r="O391" s="306"/>
      <c r="P391" s="331"/>
      <c r="Q391" s="331"/>
      <c r="R391" s="24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  <c r="GZ391" s="12"/>
      <c r="HA391" s="12"/>
      <c r="HB391" s="12"/>
      <c r="HC391" s="12"/>
      <c r="HD391" s="12"/>
      <c r="HE391" s="12"/>
      <c r="HF391" s="12"/>
      <c r="HG391" s="12"/>
      <c r="HH391" s="12"/>
      <c r="HI391" s="12"/>
      <c r="HJ391" s="12"/>
      <c r="HK391" s="12"/>
      <c r="HL391" s="12"/>
      <c r="HM391" s="12"/>
    </row>
    <row r="392" spans="1:221" s="1" customFormat="1" ht="18" customHeight="1" x14ac:dyDescent="0.25">
      <c r="A392" s="306" t="s">
        <v>964</v>
      </c>
      <c r="B392" s="342" t="str">
        <f t="shared" si="27"/>
        <v>SCimago</v>
      </c>
      <c r="C392" s="349"/>
      <c r="D392" s="306" t="s">
        <v>963</v>
      </c>
      <c r="E392" s="342" t="str">
        <f t="shared" si="28"/>
        <v>SCimago</v>
      </c>
      <c r="F392" s="349"/>
      <c r="G392" s="345" t="s">
        <v>12</v>
      </c>
      <c r="H392" s="350" t="s">
        <v>32</v>
      </c>
      <c r="I392" s="351" t="s">
        <v>965</v>
      </c>
      <c r="J392" s="306"/>
      <c r="K392" s="306"/>
      <c r="L392" s="357">
        <v>1331</v>
      </c>
      <c r="M392" s="306"/>
      <c r="N392" s="306"/>
      <c r="O392" s="306"/>
      <c r="P392" s="331"/>
      <c r="Q392" s="331"/>
      <c r="R392" s="24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  <c r="HJ392" s="12"/>
      <c r="HK392" s="12"/>
      <c r="HL392" s="12"/>
      <c r="HM392" s="12"/>
    </row>
    <row r="393" spans="1:221" s="1" customFormat="1" ht="18" customHeight="1" x14ac:dyDescent="0.25">
      <c r="A393" s="341" t="s">
        <v>966</v>
      </c>
      <c r="B393" s="342" t="str">
        <f t="shared" si="27"/>
        <v>SCimago</v>
      </c>
      <c r="C393" s="343"/>
      <c r="D393" s="309" t="s">
        <v>967</v>
      </c>
      <c r="E393" s="342" t="str">
        <f t="shared" si="28"/>
        <v>SCimago</v>
      </c>
      <c r="F393" s="343"/>
      <c r="G393" s="345" t="s">
        <v>12</v>
      </c>
      <c r="H393" s="346" t="s">
        <v>32</v>
      </c>
      <c r="I393" s="347" t="s">
        <v>968</v>
      </c>
      <c r="J393" s="309"/>
      <c r="K393" s="347"/>
      <c r="L393" s="356">
        <v>4850</v>
      </c>
      <c r="M393" s="352"/>
      <c r="N393" s="306"/>
      <c r="O393" s="306"/>
      <c r="P393" s="331"/>
      <c r="Q393" s="331"/>
      <c r="R393" s="24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2"/>
      <c r="HL393" s="12"/>
      <c r="HM393" s="12"/>
    </row>
    <row r="394" spans="1:221" s="1" customFormat="1" ht="18" customHeight="1" x14ac:dyDescent="0.25">
      <c r="A394" s="341" t="s">
        <v>969</v>
      </c>
      <c r="B394" s="342" t="str">
        <f t="shared" si="27"/>
        <v>SCimago</v>
      </c>
      <c r="C394" s="343"/>
      <c r="D394" s="309" t="s">
        <v>13003</v>
      </c>
      <c r="E394" s="342" t="str">
        <f t="shared" si="28"/>
        <v>SCimago</v>
      </c>
      <c r="F394" s="343"/>
      <c r="G394" s="345" t="s">
        <v>12</v>
      </c>
      <c r="H394" s="346" t="s">
        <v>32</v>
      </c>
      <c r="I394" s="347" t="s">
        <v>970</v>
      </c>
      <c r="J394" s="309"/>
      <c r="K394" s="347"/>
      <c r="L394" s="356">
        <v>1369</v>
      </c>
      <c r="M394" s="352"/>
      <c r="N394" s="306"/>
      <c r="O394" s="306"/>
      <c r="P394" s="331"/>
      <c r="Q394" s="331"/>
      <c r="R394" s="24"/>
    </row>
    <row r="395" spans="1:221" s="1" customFormat="1" ht="18" customHeight="1" x14ac:dyDescent="0.25">
      <c r="A395" s="341" t="s">
        <v>971</v>
      </c>
      <c r="B395" s="342" t="str">
        <f t="shared" si="27"/>
        <v>SCimago</v>
      </c>
      <c r="C395" s="343"/>
      <c r="D395" s="309" t="s">
        <v>972</v>
      </c>
      <c r="E395" s="342" t="str">
        <f t="shared" si="28"/>
        <v>SCimago</v>
      </c>
      <c r="F395" s="343"/>
      <c r="G395" s="345" t="s">
        <v>12</v>
      </c>
      <c r="H395" s="346" t="s">
        <v>32</v>
      </c>
      <c r="I395" s="347" t="s">
        <v>973</v>
      </c>
      <c r="J395" s="309"/>
      <c r="K395" s="347"/>
      <c r="L395" s="356">
        <v>10006968</v>
      </c>
      <c r="M395" s="352"/>
      <c r="N395" s="306"/>
      <c r="O395" s="306"/>
      <c r="P395" s="331"/>
      <c r="Q395" s="331"/>
      <c r="R395" s="24"/>
    </row>
    <row r="396" spans="1:221" s="1" customFormat="1" ht="18" customHeight="1" x14ac:dyDescent="0.25">
      <c r="A396" s="341" t="s">
        <v>974</v>
      </c>
      <c r="B396" s="342" t="str">
        <f t="shared" si="27"/>
        <v>SCimago</v>
      </c>
      <c r="C396" s="343"/>
      <c r="D396" s="309" t="s">
        <v>975</v>
      </c>
      <c r="E396" s="342" t="str">
        <f t="shared" si="28"/>
        <v>SCimago</v>
      </c>
      <c r="F396" s="343"/>
      <c r="G396" s="345" t="s">
        <v>12</v>
      </c>
      <c r="H396" s="346" t="s">
        <v>32</v>
      </c>
      <c r="I396" s="347" t="s">
        <v>976</v>
      </c>
      <c r="J396" s="309" t="s">
        <v>977</v>
      </c>
      <c r="K396" s="347"/>
      <c r="L396" s="356">
        <v>4856</v>
      </c>
      <c r="M396" s="352"/>
      <c r="N396" s="306"/>
      <c r="O396" s="306"/>
      <c r="P396" s="331"/>
      <c r="Q396" s="331"/>
      <c r="R396" s="24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2"/>
      <c r="HL396" s="12"/>
      <c r="HM396" s="12"/>
    </row>
    <row r="397" spans="1:221" s="1" customFormat="1" ht="18" customHeight="1" x14ac:dyDescent="0.25">
      <c r="A397" s="306" t="s">
        <v>978</v>
      </c>
      <c r="B397" s="342" t="str">
        <f t="shared" si="27"/>
        <v>SCimago</v>
      </c>
      <c r="C397" s="349"/>
      <c r="D397" s="306" t="s">
        <v>55</v>
      </c>
      <c r="E397" s="342"/>
      <c r="F397" s="349"/>
      <c r="G397" s="345" t="s">
        <v>12</v>
      </c>
      <c r="H397" s="350" t="s">
        <v>32</v>
      </c>
      <c r="I397" s="351" t="s">
        <v>979</v>
      </c>
      <c r="J397" s="306"/>
      <c r="K397" s="306"/>
      <c r="L397" s="357">
        <v>4862</v>
      </c>
      <c r="M397" s="350"/>
      <c r="N397" s="306"/>
      <c r="O397" s="306"/>
      <c r="P397" s="331"/>
      <c r="Q397" s="331"/>
      <c r="R397" s="24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2"/>
      <c r="HL397" s="12"/>
      <c r="HM397" s="12"/>
    </row>
    <row r="398" spans="1:221" s="1" customFormat="1" ht="18" customHeight="1" x14ac:dyDescent="0.25">
      <c r="A398" s="341" t="s">
        <v>980</v>
      </c>
      <c r="B398" s="342" t="str">
        <f>HYPERLINK(CONCATENATE("http://www.worldcat.org/search?q=",A398),"WCat")</f>
        <v>WCat</v>
      </c>
      <c r="C398" s="343"/>
      <c r="D398" s="309"/>
      <c r="E398" s="342"/>
      <c r="F398" s="343"/>
      <c r="G398" s="345" t="s">
        <v>12</v>
      </c>
      <c r="H398" s="346" t="s">
        <v>32</v>
      </c>
      <c r="I398" s="347" t="s">
        <v>981</v>
      </c>
      <c r="J398" s="309"/>
      <c r="K398" s="347"/>
      <c r="L398" s="356">
        <v>10020578</v>
      </c>
      <c r="M398" s="352"/>
      <c r="N398" s="306"/>
      <c r="O398" s="306"/>
      <c r="P398" s="331"/>
      <c r="Q398" s="331"/>
      <c r="R398" s="24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12"/>
      <c r="HA398" s="12"/>
      <c r="HB398" s="12"/>
      <c r="HC398" s="12"/>
      <c r="HD398" s="12"/>
      <c r="HE398" s="12"/>
      <c r="HF398" s="12"/>
      <c r="HG398" s="12"/>
      <c r="HH398" s="12"/>
      <c r="HI398" s="12"/>
      <c r="HJ398" s="12"/>
      <c r="HK398" s="12"/>
      <c r="HL398" s="12"/>
      <c r="HM398" s="12"/>
    </row>
    <row r="399" spans="1:221" s="1" customFormat="1" ht="18" customHeight="1" x14ac:dyDescent="0.25">
      <c r="A399" s="341" t="s">
        <v>982</v>
      </c>
      <c r="B399" s="342" t="str">
        <f>HYPERLINK(CONCATENATE("http://www.scimagojr.com/journalsearch.php?q=",A399),"SCimago")</f>
        <v>SCimago</v>
      </c>
      <c r="C399" s="343"/>
      <c r="D399" s="309" t="s">
        <v>983</v>
      </c>
      <c r="E399" s="342" t="str">
        <f>HYPERLINK(CONCATENATE("http://www.scimagojr.com/journalsearch.php?q=",D399),"SCimago")</f>
        <v>SCimago</v>
      </c>
      <c r="F399" s="343"/>
      <c r="G399" s="345" t="s">
        <v>12</v>
      </c>
      <c r="H399" s="346" t="s">
        <v>32</v>
      </c>
      <c r="I399" s="347" t="s">
        <v>984</v>
      </c>
      <c r="J399" s="309" t="s">
        <v>985</v>
      </c>
      <c r="K399" s="306" t="s">
        <v>986</v>
      </c>
      <c r="L399" s="356">
        <v>38069</v>
      </c>
      <c r="M399" s="352"/>
      <c r="N399" s="306"/>
      <c r="O399" s="306"/>
      <c r="P399" s="331"/>
      <c r="Q399" s="331"/>
      <c r="R399" s="24"/>
    </row>
    <row r="400" spans="1:221" s="1" customFormat="1" ht="18" customHeight="1" x14ac:dyDescent="0.25">
      <c r="A400" s="341" t="s">
        <v>987</v>
      </c>
      <c r="B400" s="342" t="str">
        <f>HYPERLINK(CONCATENATE("http://www.scimagojr.com/journalsearch.php?q=",A400),"SCimago")</f>
        <v>SCimago</v>
      </c>
      <c r="C400" s="343"/>
      <c r="D400" s="309"/>
      <c r="E400" s="342"/>
      <c r="F400" s="343"/>
      <c r="G400" s="345" t="s">
        <v>12</v>
      </c>
      <c r="H400" s="346" t="s">
        <v>32</v>
      </c>
      <c r="I400" s="347" t="s">
        <v>988</v>
      </c>
      <c r="J400" s="309"/>
      <c r="K400" s="347"/>
      <c r="L400" s="356">
        <v>4860</v>
      </c>
      <c r="M400" s="352"/>
      <c r="N400" s="306"/>
      <c r="O400" s="306"/>
      <c r="P400" s="331"/>
      <c r="Q400" s="331"/>
      <c r="R400" s="24"/>
    </row>
    <row r="401" spans="1:221" s="1" customFormat="1" ht="18" customHeight="1" x14ac:dyDescent="0.25">
      <c r="A401" s="341" t="s">
        <v>989</v>
      </c>
      <c r="B401" s="342" t="str">
        <f>HYPERLINK(CONCATENATE("http://www.scimagojr.com/journalsearch.php?q=",A401),"SCimago")</f>
        <v>SCimago</v>
      </c>
      <c r="C401" s="343"/>
      <c r="D401" s="309" t="s">
        <v>990</v>
      </c>
      <c r="E401" s="342" t="str">
        <f>HYPERLINK(CONCATENATE("http://www.scimagojr.com/journalsearch.php?q=",D401),"SCimago")</f>
        <v>SCimago</v>
      </c>
      <c r="F401" s="343"/>
      <c r="G401" s="345" t="s">
        <v>12</v>
      </c>
      <c r="H401" s="346" t="s">
        <v>32</v>
      </c>
      <c r="I401" s="347" t="s">
        <v>991</v>
      </c>
      <c r="J401" s="309"/>
      <c r="K401" s="306"/>
      <c r="L401" s="356">
        <v>4863</v>
      </c>
      <c r="M401" s="352"/>
      <c r="N401" s="306"/>
      <c r="O401" s="306"/>
      <c r="P401" s="331"/>
      <c r="Q401" s="331"/>
      <c r="R401" s="24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12"/>
      <c r="HA401" s="12"/>
      <c r="HB401" s="12"/>
      <c r="HC401" s="12"/>
      <c r="HD401" s="12"/>
      <c r="HE401" s="12"/>
      <c r="HF401" s="12"/>
      <c r="HG401" s="12"/>
      <c r="HH401" s="12"/>
      <c r="HI401" s="12"/>
      <c r="HJ401" s="12"/>
      <c r="HK401" s="12"/>
      <c r="HL401" s="12"/>
      <c r="HM401" s="12"/>
    </row>
    <row r="402" spans="1:221" s="1" customFormat="1" ht="18" customHeight="1" x14ac:dyDescent="0.25">
      <c r="A402" s="341" t="s">
        <v>992</v>
      </c>
      <c r="B402" s="342" t="str">
        <f>HYPERLINK(CONCATENATE("http://www.worldcat.org/search?q=",A402),"WCat")</f>
        <v>WCat</v>
      </c>
      <c r="C402" s="343"/>
      <c r="D402" s="309"/>
      <c r="E402" s="342"/>
      <c r="F402" s="343"/>
      <c r="G402" s="345" t="s">
        <v>12</v>
      </c>
      <c r="H402" s="346" t="s">
        <v>32</v>
      </c>
      <c r="I402" s="347" t="s">
        <v>993</v>
      </c>
      <c r="J402" s="309"/>
      <c r="K402" s="347"/>
      <c r="L402" s="356">
        <v>10020583</v>
      </c>
      <c r="M402" s="352"/>
      <c r="N402" s="306"/>
      <c r="O402" s="306"/>
      <c r="P402" s="331"/>
      <c r="Q402" s="331"/>
      <c r="R402" s="24"/>
    </row>
    <row r="403" spans="1:221" s="1" customFormat="1" ht="18" customHeight="1" x14ac:dyDescent="0.25">
      <c r="A403" s="341" t="s">
        <v>994</v>
      </c>
      <c r="B403" s="342" t="str">
        <f t="shared" ref="B403:B429" si="29">HYPERLINK(CONCATENATE("http://www.scimagojr.com/journalsearch.php?q=",A403),"SCimago")</f>
        <v>SCimago</v>
      </c>
      <c r="C403" s="343"/>
      <c r="D403" s="309"/>
      <c r="E403" s="342"/>
      <c r="F403" s="343"/>
      <c r="G403" s="345" t="s">
        <v>12</v>
      </c>
      <c r="H403" s="346" t="s">
        <v>32</v>
      </c>
      <c r="I403" s="347" t="s">
        <v>995</v>
      </c>
      <c r="J403" s="309"/>
      <c r="K403" s="347" t="s">
        <v>996</v>
      </c>
      <c r="L403" s="356">
        <v>41479</v>
      </c>
      <c r="M403" s="352"/>
      <c r="N403" s="306"/>
      <c r="O403" s="306"/>
      <c r="P403" s="331"/>
      <c r="Q403" s="331"/>
      <c r="R403" s="24"/>
    </row>
    <row r="404" spans="1:221" s="1" customFormat="1" ht="18" customHeight="1" x14ac:dyDescent="0.25">
      <c r="A404" s="341" t="s">
        <v>997</v>
      </c>
      <c r="B404" s="342" t="str">
        <f t="shared" si="29"/>
        <v>SCimago</v>
      </c>
      <c r="C404" s="343"/>
      <c r="D404" s="309" t="s">
        <v>998</v>
      </c>
      <c r="E404" s="342" t="str">
        <f>HYPERLINK(CONCATENATE("http://www.scimagojr.com/journalsearch.php?q=",D404),"SCimago")</f>
        <v>SCimago</v>
      </c>
      <c r="F404" s="343"/>
      <c r="G404" s="345" t="s">
        <v>12</v>
      </c>
      <c r="H404" s="346" t="s">
        <v>32</v>
      </c>
      <c r="I404" s="347" t="s">
        <v>999</v>
      </c>
      <c r="J404" s="309"/>
      <c r="K404" s="306" t="s">
        <v>1000</v>
      </c>
      <c r="L404" s="356">
        <v>2150368</v>
      </c>
      <c r="M404" s="352"/>
      <c r="N404" s="306"/>
      <c r="O404" s="306"/>
      <c r="P404" s="331"/>
      <c r="Q404" s="331"/>
      <c r="R404" s="24"/>
    </row>
    <row r="405" spans="1:221" s="1" customFormat="1" ht="18" customHeight="1" x14ac:dyDescent="0.25">
      <c r="A405" s="341" t="s">
        <v>1001</v>
      </c>
      <c r="B405" s="342" t="str">
        <f t="shared" si="29"/>
        <v>SCimago</v>
      </c>
      <c r="C405" s="343"/>
      <c r="D405" s="309"/>
      <c r="E405" s="342"/>
      <c r="F405" s="343"/>
      <c r="G405" s="345" t="s">
        <v>12</v>
      </c>
      <c r="H405" s="346" t="s">
        <v>32</v>
      </c>
      <c r="I405" s="347" t="s">
        <v>1002</v>
      </c>
      <c r="J405" s="309"/>
      <c r="K405" s="347"/>
      <c r="L405" s="356">
        <v>10010380</v>
      </c>
      <c r="M405" s="352"/>
      <c r="N405" s="306"/>
      <c r="O405" s="306"/>
      <c r="P405" s="331"/>
      <c r="Q405" s="331"/>
      <c r="R405" s="24"/>
    </row>
    <row r="406" spans="1:221" s="1" customFormat="1" ht="18" customHeight="1" x14ac:dyDescent="0.25">
      <c r="A406" s="341" t="s">
        <v>1003</v>
      </c>
      <c r="B406" s="342" t="str">
        <f t="shared" si="29"/>
        <v>SCimago</v>
      </c>
      <c r="C406" s="343"/>
      <c r="D406" s="309" t="s">
        <v>1004</v>
      </c>
      <c r="E406" s="342" t="str">
        <f t="shared" ref="E406:E411" si="30">HYPERLINK(CONCATENATE("http://www.scimagojr.com/journalsearch.php?q=",D406),"SCimago")</f>
        <v>SCimago</v>
      </c>
      <c r="F406" s="343"/>
      <c r="G406" s="345" t="s">
        <v>12</v>
      </c>
      <c r="H406" s="346" t="s">
        <v>32</v>
      </c>
      <c r="I406" s="347" t="s">
        <v>1005</v>
      </c>
      <c r="J406" s="309"/>
      <c r="K406" s="347"/>
      <c r="L406" s="356">
        <v>10013536</v>
      </c>
      <c r="M406" s="352"/>
      <c r="N406" s="306"/>
      <c r="O406" s="306"/>
      <c r="P406" s="331"/>
      <c r="Q406" s="331"/>
      <c r="R406" s="24"/>
    </row>
    <row r="407" spans="1:221" s="1" customFormat="1" ht="18" customHeight="1" x14ac:dyDescent="0.25">
      <c r="A407" s="341" t="s">
        <v>1006</v>
      </c>
      <c r="B407" s="342" t="str">
        <f t="shared" si="29"/>
        <v>SCimago</v>
      </c>
      <c r="C407" s="343"/>
      <c r="D407" s="309" t="s">
        <v>13004</v>
      </c>
      <c r="E407" s="342" t="str">
        <f t="shared" si="30"/>
        <v>SCimago</v>
      </c>
      <c r="F407" s="343"/>
      <c r="G407" s="345" t="s">
        <v>12</v>
      </c>
      <c r="H407" s="346" t="s">
        <v>32</v>
      </c>
      <c r="I407" s="347" t="s">
        <v>1007</v>
      </c>
      <c r="J407" s="309"/>
      <c r="K407" s="347"/>
      <c r="L407" s="356">
        <v>38070</v>
      </c>
      <c r="M407" s="352"/>
      <c r="N407" s="306"/>
      <c r="O407" s="306"/>
      <c r="P407" s="331"/>
      <c r="Q407" s="331"/>
      <c r="R407" s="24"/>
    </row>
    <row r="408" spans="1:221" s="1" customFormat="1" ht="18" customHeight="1" x14ac:dyDescent="0.25">
      <c r="A408" s="341" t="s">
        <v>1008</v>
      </c>
      <c r="B408" s="342" t="str">
        <f t="shared" si="29"/>
        <v>SCimago</v>
      </c>
      <c r="C408" s="343"/>
      <c r="D408" s="309" t="s">
        <v>1009</v>
      </c>
      <c r="E408" s="342" t="str">
        <f t="shared" si="30"/>
        <v>SCimago</v>
      </c>
      <c r="F408" s="343"/>
      <c r="G408" s="345" t="s">
        <v>12</v>
      </c>
      <c r="H408" s="346" t="s">
        <v>32</v>
      </c>
      <c r="I408" s="347" t="s">
        <v>1010</v>
      </c>
      <c r="J408" s="309"/>
      <c r="K408" s="306" t="s">
        <v>1011</v>
      </c>
      <c r="L408" s="356">
        <v>38084</v>
      </c>
      <c r="M408" s="352"/>
      <c r="N408" s="306"/>
      <c r="O408" s="306"/>
      <c r="P408" s="331"/>
      <c r="Q408" s="331"/>
      <c r="R408" s="24"/>
    </row>
    <row r="409" spans="1:221" s="1" customFormat="1" ht="18" customHeight="1" x14ac:dyDescent="0.25">
      <c r="A409" s="306" t="s">
        <v>1012</v>
      </c>
      <c r="B409" s="342" t="str">
        <f t="shared" si="29"/>
        <v>SCimago</v>
      </c>
      <c r="C409" s="349"/>
      <c r="D409" s="367" t="s">
        <v>13005</v>
      </c>
      <c r="E409" s="342" t="str">
        <f t="shared" si="30"/>
        <v>SCimago</v>
      </c>
      <c r="F409" s="349"/>
      <c r="G409" s="345" t="s">
        <v>12</v>
      </c>
      <c r="H409" s="352" t="s">
        <v>32</v>
      </c>
      <c r="I409" s="306" t="s">
        <v>1013</v>
      </c>
      <c r="J409" s="306"/>
      <c r="K409" s="306"/>
      <c r="L409" s="357">
        <v>10027601</v>
      </c>
      <c r="M409" s="352"/>
      <c r="N409" s="306"/>
      <c r="O409" s="306"/>
      <c r="P409" s="331"/>
      <c r="Q409" s="331"/>
      <c r="R409" s="24"/>
    </row>
    <row r="410" spans="1:221" s="1" customFormat="1" ht="18" customHeight="1" x14ac:dyDescent="0.25">
      <c r="A410" s="341" t="s">
        <v>1014</v>
      </c>
      <c r="B410" s="342" t="str">
        <f t="shared" si="29"/>
        <v>SCimago</v>
      </c>
      <c r="C410" s="343"/>
      <c r="D410" s="309" t="s">
        <v>1015</v>
      </c>
      <c r="E410" s="342" t="str">
        <f t="shared" si="30"/>
        <v>SCimago</v>
      </c>
      <c r="F410" s="343"/>
      <c r="G410" s="345" t="s">
        <v>12</v>
      </c>
      <c r="H410" s="346" t="s">
        <v>32</v>
      </c>
      <c r="I410" s="347" t="s">
        <v>1016</v>
      </c>
      <c r="J410" s="309"/>
      <c r="K410" s="347"/>
      <c r="L410" s="356">
        <v>10020591</v>
      </c>
      <c r="M410" s="352"/>
      <c r="N410" s="306"/>
      <c r="O410" s="306"/>
      <c r="P410" s="331"/>
      <c r="Q410" s="331"/>
      <c r="R410" s="24"/>
    </row>
    <row r="411" spans="1:221" s="1" customFormat="1" ht="18" customHeight="1" x14ac:dyDescent="0.25">
      <c r="A411" s="306" t="s">
        <v>1017</v>
      </c>
      <c r="B411" s="342" t="str">
        <f t="shared" si="29"/>
        <v>SCimago</v>
      </c>
      <c r="C411" s="349"/>
      <c r="D411" s="306" t="s">
        <v>1018</v>
      </c>
      <c r="E411" s="342" t="str">
        <f t="shared" si="30"/>
        <v>SCimago</v>
      </c>
      <c r="F411" s="349"/>
      <c r="G411" s="345" t="s">
        <v>12</v>
      </c>
      <c r="H411" s="352" t="s">
        <v>32</v>
      </c>
      <c r="I411" s="306" t="s">
        <v>1019</v>
      </c>
      <c r="J411" s="306"/>
      <c r="K411" s="306"/>
      <c r="L411" s="357">
        <v>10048153</v>
      </c>
      <c r="M411" s="352"/>
      <c r="N411" s="306"/>
      <c r="O411" s="306"/>
      <c r="P411" s="331"/>
      <c r="Q411" s="331"/>
      <c r="R411" s="24"/>
    </row>
    <row r="412" spans="1:221" s="1" customFormat="1" ht="18" customHeight="1" x14ac:dyDescent="0.25">
      <c r="A412" s="306" t="s">
        <v>1020</v>
      </c>
      <c r="B412" s="342" t="str">
        <f t="shared" si="29"/>
        <v>SCimago</v>
      </c>
      <c r="C412" s="349"/>
      <c r="D412" s="306" t="s">
        <v>13006</v>
      </c>
      <c r="E412" s="342"/>
      <c r="F412" s="349"/>
      <c r="G412" s="345" t="s">
        <v>12</v>
      </c>
      <c r="H412" s="352" t="s">
        <v>32</v>
      </c>
      <c r="I412" s="306" t="s">
        <v>1021</v>
      </c>
      <c r="J412" s="306"/>
      <c r="K412" s="306"/>
      <c r="L412" s="357">
        <v>10076024</v>
      </c>
      <c r="M412" s="352"/>
      <c r="N412" s="306"/>
      <c r="O412" s="306"/>
      <c r="P412" s="331"/>
      <c r="Q412" s="331"/>
      <c r="R412" s="24"/>
    </row>
    <row r="413" spans="1:221" s="1" customFormat="1" ht="18" customHeight="1" x14ac:dyDescent="0.25">
      <c r="A413" s="306" t="s">
        <v>1022</v>
      </c>
      <c r="B413" s="342" t="str">
        <f t="shared" si="29"/>
        <v>SCimago</v>
      </c>
      <c r="C413" s="349"/>
      <c r="D413" s="306" t="s">
        <v>55</v>
      </c>
      <c r="E413" s="342"/>
      <c r="F413" s="349"/>
      <c r="G413" s="345" t="s">
        <v>12</v>
      </c>
      <c r="H413" s="350" t="s">
        <v>32</v>
      </c>
      <c r="I413" s="351" t="s">
        <v>1023</v>
      </c>
      <c r="J413" s="306"/>
      <c r="K413" s="306"/>
      <c r="L413" s="357">
        <v>10003667</v>
      </c>
      <c r="M413" s="350"/>
      <c r="N413" s="306"/>
      <c r="O413" s="306"/>
      <c r="P413" s="331"/>
      <c r="Q413" s="331"/>
      <c r="R413" s="24"/>
    </row>
    <row r="414" spans="1:221" s="1" customFormat="1" ht="18" customHeight="1" x14ac:dyDescent="0.25">
      <c r="A414" s="341" t="s">
        <v>1024</v>
      </c>
      <c r="B414" s="342" t="str">
        <f t="shared" si="29"/>
        <v>SCimago</v>
      </c>
      <c r="C414" s="343"/>
      <c r="D414" s="309"/>
      <c r="E414" s="342"/>
      <c r="F414" s="343"/>
      <c r="G414" s="345" t="s">
        <v>12</v>
      </c>
      <c r="H414" s="346" t="s">
        <v>32</v>
      </c>
      <c r="I414" s="347" t="s">
        <v>1025</v>
      </c>
      <c r="J414" s="309"/>
      <c r="K414" s="347"/>
      <c r="L414" s="356">
        <v>10020599</v>
      </c>
      <c r="M414" s="352"/>
      <c r="N414" s="306"/>
      <c r="O414" s="306"/>
      <c r="P414" s="331"/>
      <c r="Q414" s="331"/>
      <c r="R414" s="24"/>
    </row>
    <row r="415" spans="1:221" s="1" customFormat="1" ht="18" customHeight="1" x14ac:dyDescent="0.25">
      <c r="A415" s="341" t="s">
        <v>1026</v>
      </c>
      <c r="B415" s="342" t="str">
        <f t="shared" si="29"/>
        <v>SCimago</v>
      </c>
      <c r="C415" s="343"/>
      <c r="D415" s="309" t="s">
        <v>13007</v>
      </c>
      <c r="E415" s="342" t="str">
        <f t="shared" ref="E415:E425" si="31">HYPERLINK(CONCATENATE("http://www.scimagojr.com/journalsearch.php?q=",D415),"SCimago")</f>
        <v>SCimago</v>
      </c>
      <c r="F415" s="343"/>
      <c r="G415" s="345" t="s">
        <v>12</v>
      </c>
      <c r="H415" s="346" t="s">
        <v>32</v>
      </c>
      <c r="I415" s="347" t="s">
        <v>1027</v>
      </c>
      <c r="J415" s="309"/>
      <c r="K415" s="347" t="s">
        <v>1028</v>
      </c>
      <c r="L415" s="356">
        <v>10017723</v>
      </c>
      <c r="M415" s="352"/>
      <c r="N415" s="306"/>
      <c r="O415" s="306"/>
      <c r="P415" s="331"/>
      <c r="Q415" s="331"/>
      <c r="R415" s="24"/>
    </row>
    <row r="416" spans="1:221" s="1" customFormat="1" ht="18" customHeight="1" x14ac:dyDescent="0.25">
      <c r="A416" s="341" t="s">
        <v>1029</v>
      </c>
      <c r="B416" s="342" t="str">
        <f t="shared" si="29"/>
        <v>SCimago</v>
      </c>
      <c r="C416" s="343"/>
      <c r="D416" s="309" t="s">
        <v>1030</v>
      </c>
      <c r="E416" s="342" t="str">
        <f t="shared" si="31"/>
        <v>SCimago</v>
      </c>
      <c r="F416" s="343"/>
      <c r="G416" s="345" t="s">
        <v>12</v>
      </c>
      <c r="H416" s="346" t="s">
        <v>32</v>
      </c>
      <c r="I416" s="347" t="s">
        <v>1031</v>
      </c>
      <c r="J416" s="309"/>
      <c r="K416" s="347"/>
      <c r="L416" s="356">
        <v>10009414</v>
      </c>
      <c r="M416" s="352"/>
      <c r="N416" s="306"/>
      <c r="O416" s="306"/>
      <c r="P416" s="331"/>
      <c r="Q416" s="331"/>
      <c r="R416" s="24"/>
    </row>
    <row r="417" spans="1:221" s="1" customFormat="1" ht="18" customHeight="1" x14ac:dyDescent="0.25">
      <c r="A417" s="306" t="s">
        <v>1032</v>
      </c>
      <c r="B417" s="342" t="str">
        <f t="shared" si="29"/>
        <v>SCimago</v>
      </c>
      <c r="C417" s="349"/>
      <c r="D417" s="306" t="s">
        <v>1033</v>
      </c>
      <c r="E417" s="342" t="str">
        <f t="shared" si="31"/>
        <v>SCimago</v>
      </c>
      <c r="F417" s="349"/>
      <c r="G417" s="345" t="s">
        <v>12</v>
      </c>
      <c r="H417" s="352" t="s">
        <v>32</v>
      </c>
      <c r="I417" s="306" t="s">
        <v>1034</v>
      </c>
      <c r="J417" s="306"/>
      <c r="K417" s="306"/>
      <c r="L417" s="357">
        <v>10044824</v>
      </c>
      <c r="M417" s="352"/>
      <c r="N417" s="306"/>
      <c r="O417" s="306"/>
      <c r="P417" s="331"/>
      <c r="Q417" s="331"/>
      <c r="R417" s="24"/>
    </row>
    <row r="418" spans="1:221" s="1" customFormat="1" ht="18" customHeight="1" x14ac:dyDescent="0.25">
      <c r="A418" s="306" t="s">
        <v>1035</v>
      </c>
      <c r="B418" s="342" t="str">
        <f t="shared" si="29"/>
        <v>SCimago</v>
      </c>
      <c r="C418" s="349"/>
      <c r="D418" s="306" t="s">
        <v>1036</v>
      </c>
      <c r="E418" s="342" t="str">
        <f t="shared" si="31"/>
        <v>SCimago</v>
      </c>
      <c r="F418" s="349"/>
      <c r="G418" s="345" t="s">
        <v>12</v>
      </c>
      <c r="H418" s="350" t="s">
        <v>32</v>
      </c>
      <c r="I418" s="351" t="s">
        <v>1037</v>
      </c>
      <c r="J418" s="306"/>
      <c r="K418" s="306"/>
      <c r="L418" s="357">
        <v>10011457</v>
      </c>
      <c r="M418" s="350"/>
      <c r="N418" s="306"/>
      <c r="O418" s="306"/>
      <c r="P418" s="331"/>
      <c r="Q418" s="331"/>
      <c r="R418" s="24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  <c r="HA418" s="12"/>
      <c r="HB418" s="12"/>
      <c r="HC418" s="12"/>
      <c r="HD418" s="12"/>
      <c r="HE418" s="12"/>
      <c r="HF418" s="12"/>
      <c r="HG418" s="12"/>
      <c r="HH418" s="12"/>
      <c r="HI418" s="12"/>
      <c r="HJ418" s="12"/>
      <c r="HK418" s="12"/>
      <c r="HL418" s="12"/>
      <c r="HM418" s="12"/>
    </row>
    <row r="419" spans="1:221" s="1" customFormat="1" ht="18" customHeight="1" x14ac:dyDescent="0.25">
      <c r="A419" s="341" t="s">
        <v>1038</v>
      </c>
      <c r="B419" s="342" t="str">
        <f t="shared" si="29"/>
        <v>SCimago</v>
      </c>
      <c r="C419" s="343"/>
      <c r="D419" s="309" t="s">
        <v>1039</v>
      </c>
      <c r="E419" s="342" t="str">
        <f t="shared" si="31"/>
        <v>SCimago</v>
      </c>
      <c r="F419" s="343"/>
      <c r="G419" s="345" t="s">
        <v>12</v>
      </c>
      <c r="H419" s="346" t="s">
        <v>32</v>
      </c>
      <c r="I419" s="347" t="s">
        <v>1040</v>
      </c>
      <c r="J419" s="309"/>
      <c r="K419" s="347"/>
      <c r="L419" s="356">
        <v>4892</v>
      </c>
      <c r="M419" s="352"/>
      <c r="N419" s="306"/>
      <c r="O419" s="306"/>
      <c r="P419" s="331"/>
      <c r="Q419" s="331"/>
      <c r="R419" s="24"/>
    </row>
    <row r="420" spans="1:221" s="1" customFormat="1" ht="18" customHeight="1" x14ac:dyDescent="0.25">
      <c r="A420" s="341" t="s">
        <v>1041</v>
      </c>
      <c r="B420" s="342" t="str">
        <f t="shared" si="29"/>
        <v>SCimago</v>
      </c>
      <c r="C420" s="343"/>
      <c r="D420" s="309" t="s">
        <v>1042</v>
      </c>
      <c r="E420" s="342" t="str">
        <f t="shared" si="31"/>
        <v>SCimago</v>
      </c>
      <c r="F420" s="343"/>
      <c r="G420" s="345" t="s">
        <v>12</v>
      </c>
      <c r="H420" s="346" t="s">
        <v>32</v>
      </c>
      <c r="I420" s="347" t="s">
        <v>1043</v>
      </c>
      <c r="J420" s="309"/>
      <c r="K420" s="347"/>
      <c r="L420" s="356">
        <v>10000401</v>
      </c>
      <c r="M420" s="352"/>
      <c r="N420" s="306"/>
      <c r="O420" s="306"/>
      <c r="P420" s="331"/>
      <c r="Q420" s="331"/>
      <c r="R420" s="24"/>
    </row>
    <row r="421" spans="1:221" s="1" customFormat="1" ht="18" customHeight="1" x14ac:dyDescent="0.25">
      <c r="A421" s="341" t="s">
        <v>1044</v>
      </c>
      <c r="B421" s="342" t="str">
        <f t="shared" si="29"/>
        <v>SCimago</v>
      </c>
      <c r="C421" s="343"/>
      <c r="D421" s="309" t="s">
        <v>1045</v>
      </c>
      <c r="E421" s="342" t="str">
        <f t="shared" si="31"/>
        <v>SCimago</v>
      </c>
      <c r="F421" s="343"/>
      <c r="G421" s="345" t="s">
        <v>12</v>
      </c>
      <c r="H421" s="346" t="s">
        <v>32</v>
      </c>
      <c r="I421" s="347" t="s">
        <v>1046</v>
      </c>
      <c r="J421" s="309"/>
      <c r="K421" s="347"/>
      <c r="L421" s="356">
        <v>38339</v>
      </c>
      <c r="M421" s="352"/>
      <c r="N421" s="306"/>
      <c r="O421" s="306"/>
      <c r="P421" s="331"/>
      <c r="Q421" s="331"/>
      <c r="R421" s="24"/>
    </row>
    <row r="422" spans="1:221" s="1" customFormat="1" ht="18" customHeight="1" x14ac:dyDescent="0.25">
      <c r="A422" s="341" t="s">
        <v>2346</v>
      </c>
      <c r="B422" s="342" t="str">
        <f t="shared" si="29"/>
        <v>SCimago</v>
      </c>
      <c r="C422" s="343"/>
      <c r="D422" s="306" t="s">
        <v>2347</v>
      </c>
      <c r="E422" s="342" t="str">
        <f t="shared" si="31"/>
        <v>SCimago</v>
      </c>
      <c r="F422" s="343"/>
      <c r="G422" s="345" t="s">
        <v>12</v>
      </c>
      <c r="H422" s="346" t="s">
        <v>32</v>
      </c>
      <c r="I422" s="347" t="s">
        <v>2348</v>
      </c>
      <c r="J422" s="309"/>
      <c r="K422" s="347"/>
      <c r="L422" s="356">
        <v>10016722</v>
      </c>
      <c r="M422" s="352"/>
      <c r="N422" s="306"/>
      <c r="O422" s="306"/>
      <c r="P422" s="331"/>
      <c r="Q422" s="331"/>
      <c r="R422" s="24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  <c r="HA422" s="12"/>
      <c r="HB422" s="12"/>
      <c r="HC422" s="12"/>
      <c r="HD422" s="12"/>
      <c r="HE422" s="12"/>
      <c r="HF422" s="12"/>
      <c r="HG422" s="12"/>
      <c r="HH422" s="12"/>
      <c r="HI422" s="12"/>
      <c r="HJ422" s="12"/>
      <c r="HK422" s="12"/>
      <c r="HL422" s="12"/>
      <c r="HM422" s="12"/>
    </row>
    <row r="423" spans="1:221" s="1" customFormat="1" ht="18" customHeight="1" x14ac:dyDescent="0.25">
      <c r="A423" s="341" t="s">
        <v>2349</v>
      </c>
      <c r="B423" s="342" t="str">
        <f t="shared" si="29"/>
        <v>SCimago</v>
      </c>
      <c r="C423" s="343"/>
      <c r="D423" s="309" t="s">
        <v>2350</v>
      </c>
      <c r="E423" s="342" t="str">
        <f t="shared" si="31"/>
        <v>SCimago</v>
      </c>
      <c r="F423" s="343"/>
      <c r="G423" s="345" t="s">
        <v>12</v>
      </c>
      <c r="H423" s="346" t="s">
        <v>32</v>
      </c>
      <c r="I423" s="347" t="s">
        <v>2351</v>
      </c>
      <c r="J423" s="309"/>
      <c r="K423" s="347"/>
      <c r="L423" s="356">
        <v>17147</v>
      </c>
      <c r="M423" s="352"/>
      <c r="N423" s="306"/>
      <c r="O423" s="306"/>
      <c r="P423" s="331"/>
      <c r="Q423" s="331"/>
      <c r="R423" s="24"/>
    </row>
    <row r="424" spans="1:221" s="1" customFormat="1" ht="18" customHeight="1" x14ac:dyDescent="0.25">
      <c r="A424" s="341" t="s">
        <v>1047</v>
      </c>
      <c r="B424" s="342" t="str">
        <f t="shared" si="29"/>
        <v>SCimago</v>
      </c>
      <c r="C424" s="343"/>
      <c r="D424" s="309" t="s">
        <v>1048</v>
      </c>
      <c r="E424" s="342" t="str">
        <f t="shared" si="31"/>
        <v>SCimago</v>
      </c>
      <c r="F424" s="343"/>
      <c r="G424" s="345" t="s">
        <v>12</v>
      </c>
      <c r="H424" s="346" t="s">
        <v>32</v>
      </c>
      <c r="I424" s="347" t="s">
        <v>1049</v>
      </c>
      <c r="J424" s="309"/>
      <c r="K424" s="347"/>
      <c r="L424" s="356">
        <v>10000402</v>
      </c>
      <c r="M424" s="352"/>
      <c r="N424" s="306"/>
      <c r="O424" s="306"/>
      <c r="P424" s="331"/>
      <c r="Q424" s="331"/>
      <c r="R424" s="24"/>
    </row>
    <row r="425" spans="1:221" s="1" customFormat="1" ht="18" customHeight="1" x14ac:dyDescent="0.25">
      <c r="A425" s="341" t="s">
        <v>1050</v>
      </c>
      <c r="B425" s="342" t="str">
        <f t="shared" si="29"/>
        <v>SCimago</v>
      </c>
      <c r="C425" s="343"/>
      <c r="D425" s="367" t="s">
        <v>13008</v>
      </c>
      <c r="E425" s="342" t="str">
        <f t="shared" si="31"/>
        <v>SCimago</v>
      </c>
      <c r="F425" s="343"/>
      <c r="G425" s="345" t="s">
        <v>12</v>
      </c>
      <c r="H425" s="346" t="s">
        <v>32</v>
      </c>
      <c r="I425" s="347" t="s">
        <v>1051</v>
      </c>
      <c r="J425" s="309"/>
      <c r="K425" s="347"/>
      <c r="L425" s="356">
        <v>1449</v>
      </c>
      <c r="M425" s="352"/>
      <c r="N425" s="306"/>
      <c r="O425" s="306"/>
      <c r="P425" s="331"/>
      <c r="Q425" s="331"/>
      <c r="R425" s="24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  <c r="HA425" s="12"/>
      <c r="HB425" s="12"/>
      <c r="HC425" s="12"/>
      <c r="HD425" s="12"/>
      <c r="HE425" s="12"/>
      <c r="HF425" s="12"/>
      <c r="HG425" s="12"/>
      <c r="HH425" s="12"/>
      <c r="HI425" s="12"/>
      <c r="HJ425" s="12"/>
      <c r="HK425" s="12"/>
      <c r="HL425" s="12"/>
      <c r="HM425" s="12"/>
    </row>
    <row r="426" spans="1:221" s="1" customFormat="1" ht="18" customHeight="1" x14ac:dyDescent="0.25">
      <c r="A426" s="341" t="s">
        <v>1052</v>
      </c>
      <c r="B426" s="342" t="str">
        <f t="shared" si="29"/>
        <v>SCimago</v>
      </c>
      <c r="C426" s="343"/>
      <c r="D426" s="309"/>
      <c r="E426" s="342"/>
      <c r="F426" s="343"/>
      <c r="G426" s="345" t="s">
        <v>12</v>
      </c>
      <c r="H426" s="346" t="s">
        <v>32</v>
      </c>
      <c r="I426" s="347" t="s">
        <v>1053</v>
      </c>
      <c r="J426" s="309"/>
      <c r="K426" s="347"/>
      <c r="L426" s="356">
        <v>10003126</v>
      </c>
      <c r="M426" s="352"/>
      <c r="N426" s="306"/>
      <c r="O426" s="306"/>
      <c r="P426" s="331"/>
      <c r="Q426" s="331"/>
      <c r="R426" s="24"/>
    </row>
    <row r="427" spans="1:221" s="1" customFormat="1" ht="18" customHeight="1" x14ac:dyDescent="0.25">
      <c r="A427" s="341" t="s">
        <v>1054</v>
      </c>
      <c r="B427" s="342" t="str">
        <f t="shared" si="29"/>
        <v>SCimago</v>
      </c>
      <c r="C427" s="343"/>
      <c r="D427" s="309" t="s">
        <v>1055</v>
      </c>
      <c r="E427" s="342" t="str">
        <f>HYPERLINK(CONCATENATE("http://www.scimagojr.com/journalsearch.php?q=",D427),"SCimago")</f>
        <v>SCimago</v>
      </c>
      <c r="F427" s="343"/>
      <c r="G427" s="345" t="s">
        <v>12</v>
      </c>
      <c r="H427" s="346" t="s">
        <v>32</v>
      </c>
      <c r="I427" s="347" t="s">
        <v>1056</v>
      </c>
      <c r="J427" s="309"/>
      <c r="K427" s="347"/>
      <c r="L427" s="356">
        <v>17170</v>
      </c>
      <c r="M427" s="352"/>
      <c r="N427" s="306"/>
      <c r="O427" s="306"/>
      <c r="P427" s="331"/>
      <c r="Q427" s="331"/>
      <c r="R427" s="24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2"/>
      <c r="HL427" s="12"/>
      <c r="HM427" s="12"/>
    </row>
    <row r="428" spans="1:221" s="1" customFormat="1" ht="18" customHeight="1" x14ac:dyDescent="0.25">
      <c r="A428" s="341" t="s">
        <v>1057</v>
      </c>
      <c r="B428" s="342" t="str">
        <f t="shared" si="29"/>
        <v>SCimago</v>
      </c>
      <c r="C428" s="343"/>
      <c r="D428" s="309" t="s">
        <v>9531</v>
      </c>
      <c r="E428" s="342" t="str">
        <f>HYPERLINK(CONCATENATE("http://www.scimagojr.com/journalsearch.php?q=",D428),"SCimago")</f>
        <v>SCimago</v>
      </c>
      <c r="F428" s="343"/>
      <c r="G428" s="345" t="s">
        <v>12</v>
      </c>
      <c r="H428" s="346" t="s">
        <v>32</v>
      </c>
      <c r="I428" s="347" t="s">
        <v>1058</v>
      </c>
      <c r="J428" s="309"/>
      <c r="K428" s="347"/>
      <c r="L428" s="356">
        <v>10001029</v>
      </c>
      <c r="M428" s="352"/>
      <c r="N428" s="306"/>
      <c r="O428" s="306"/>
      <c r="P428" s="331"/>
      <c r="Q428" s="331"/>
      <c r="R428" s="24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2"/>
      <c r="HC428" s="12"/>
      <c r="HD428" s="12"/>
      <c r="HE428" s="12"/>
      <c r="HF428" s="12"/>
      <c r="HG428" s="12"/>
      <c r="HH428" s="12"/>
      <c r="HI428" s="12"/>
      <c r="HJ428" s="12"/>
      <c r="HK428" s="12"/>
      <c r="HL428" s="12"/>
      <c r="HM428" s="12"/>
    </row>
    <row r="429" spans="1:221" s="1" customFormat="1" ht="18" customHeight="1" x14ac:dyDescent="0.25">
      <c r="A429" s="341" t="s">
        <v>1059</v>
      </c>
      <c r="B429" s="342" t="str">
        <f t="shared" si="29"/>
        <v>SCimago</v>
      </c>
      <c r="C429" s="343"/>
      <c r="D429" s="309" t="s">
        <v>13009</v>
      </c>
      <c r="E429" s="342" t="str">
        <f>HYPERLINK(CONCATENATE("http://www.scimagojr.com/journalsearch.php?q=",D429),"SCimago")</f>
        <v>SCimago</v>
      </c>
      <c r="F429" s="343"/>
      <c r="G429" s="345" t="s">
        <v>12</v>
      </c>
      <c r="H429" s="346" t="s">
        <v>32</v>
      </c>
      <c r="I429" s="347" t="s">
        <v>1060</v>
      </c>
      <c r="J429" s="309"/>
      <c r="K429" s="347"/>
      <c r="L429" s="356">
        <v>10009416</v>
      </c>
      <c r="M429" s="352"/>
      <c r="N429" s="306"/>
      <c r="O429" s="306"/>
      <c r="P429" s="331"/>
      <c r="Q429" s="331"/>
      <c r="R429" s="24"/>
    </row>
    <row r="430" spans="1:221" s="1" customFormat="1" ht="18" customHeight="1" x14ac:dyDescent="0.25">
      <c r="A430" s="341" t="s">
        <v>1061</v>
      </c>
      <c r="B430" s="342" t="str">
        <f>HYPERLINK(CONCATENATE("http://www.worldcat.org/search?q=",A430),"WCat")</f>
        <v>WCat</v>
      </c>
      <c r="C430" s="343"/>
      <c r="D430" s="309"/>
      <c r="E430" s="342"/>
      <c r="F430" s="343"/>
      <c r="G430" s="345" t="s">
        <v>12</v>
      </c>
      <c r="H430" s="346" t="s">
        <v>32</v>
      </c>
      <c r="I430" s="347" t="s">
        <v>1062</v>
      </c>
      <c r="J430" s="309"/>
      <c r="K430" s="347"/>
      <c r="L430" s="356">
        <v>10017159</v>
      </c>
      <c r="M430" s="352"/>
      <c r="N430" s="306"/>
      <c r="O430" s="306"/>
      <c r="P430" s="331"/>
      <c r="Q430" s="331"/>
      <c r="R430" s="24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  <c r="GZ430" s="12"/>
      <c r="HA430" s="12"/>
      <c r="HB430" s="12"/>
      <c r="HC430" s="12"/>
      <c r="HD430" s="12"/>
      <c r="HE430" s="12"/>
      <c r="HF430" s="12"/>
      <c r="HG430" s="12"/>
      <c r="HH430" s="12"/>
      <c r="HI430" s="12"/>
      <c r="HJ430" s="12"/>
      <c r="HK430" s="12"/>
      <c r="HL430" s="12"/>
      <c r="HM430" s="12"/>
    </row>
    <row r="431" spans="1:221" s="1" customFormat="1" ht="18" customHeight="1" x14ac:dyDescent="0.25">
      <c r="A431" s="341" t="s">
        <v>13010</v>
      </c>
      <c r="B431" s="342" t="str">
        <f t="shared" ref="B431:B441" si="32">HYPERLINK(CONCATENATE("http://www.scimagojr.com/journalsearch.php?q=",A431),"SCimago")</f>
        <v>SCimago</v>
      </c>
      <c r="C431" s="343"/>
      <c r="D431" s="309" t="s">
        <v>1063</v>
      </c>
      <c r="E431" s="342" t="str">
        <f t="shared" ref="E431:E441" si="33">HYPERLINK(CONCATENATE("http://www.scimagojr.com/journalsearch.php?q=",D431),"SCimago")</f>
        <v>SCimago</v>
      </c>
      <c r="F431" s="343"/>
      <c r="G431" s="345" t="s">
        <v>12</v>
      </c>
      <c r="H431" s="346" t="s">
        <v>32</v>
      </c>
      <c r="I431" s="347" t="s">
        <v>1064</v>
      </c>
      <c r="J431" s="309"/>
      <c r="K431" s="347"/>
      <c r="L431" s="356">
        <v>10007344</v>
      </c>
      <c r="M431" s="352"/>
      <c r="N431" s="306"/>
      <c r="O431" s="306"/>
      <c r="P431" s="331"/>
      <c r="Q431" s="331"/>
      <c r="R431" s="24"/>
    </row>
    <row r="432" spans="1:221" s="1" customFormat="1" ht="18" customHeight="1" x14ac:dyDescent="0.25">
      <c r="A432" s="341" t="s">
        <v>1065</v>
      </c>
      <c r="B432" s="342" t="str">
        <f t="shared" si="32"/>
        <v>SCimago</v>
      </c>
      <c r="C432" s="343"/>
      <c r="D432" s="309" t="s">
        <v>1066</v>
      </c>
      <c r="E432" s="342" t="str">
        <f t="shared" si="33"/>
        <v>SCimago</v>
      </c>
      <c r="F432" s="343"/>
      <c r="G432" s="345" t="s">
        <v>12</v>
      </c>
      <c r="H432" s="346" t="s">
        <v>32</v>
      </c>
      <c r="I432" s="347" t="s">
        <v>1067</v>
      </c>
      <c r="J432" s="309"/>
      <c r="K432" s="347"/>
      <c r="L432" s="356">
        <v>41781</v>
      </c>
      <c r="M432" s="352"/>
      <c r="N432" s="306"/>
      <c r="O432" s="306"/>
      <c r="P432" s="331"/>
      <c r="Q432" s="331"/>
      <c r="R432" s="24"/>
    </row>
    <row r="433" spans="1:221" s="1" customFormat="1" ht="18" customHeight="1" x14ac:dyDescent="0.25">
      <c r="A433" s="341" t="s">
        <v>1068</v>
      </c>
      <c r="B433" s="342" t="str">
        <f t="shared" si="32"/>
        <v>SCimago</v>
      </c>
      <c r="C433" s="343"/>
      <c r="D433" s="309" t="s">
        <v>1069</v>
      </c>
      <c r="E433" s="342" t="str">
        <f t="shared" si="33"/>
        <v>SCimago</v>
      </c>
      <c r="F433" s="343"/>
      <c r="G433" s="345" t="s">
        <v>12</v>
      </c>
      <c r="H433" s="346" t="s">
        <v>32</v>
      </c>
      <c r="I433" s="347" t="s">
        <v>1070</v>
      </c>
      <c r="J433" s="309"/>
      <c r="K433" s="347"/>
      <c r="L433" s="356">
        <v>38355</v>
      </c>
      <c r="M433" s="352"/>
      <c r="N433" s="306"/>
      <c r="O433" s="306"/>
      <c r="P433" s="331"/>
      <c r="Q433" s="331"/>
      <c r="R433" s="24"/>
    </row>
    <row r="434" spans="1:221" s="1" customFormat="1" ht="18" customHeight="1" x14ac:dyDescent="0.25">
      <c r="A434" s="341" t="s">
        <v>1071</v>
      </c>
      <c r="B434" s="342" t="str">
        <f t="shared" si="32"/>
        <v>SCimago</v>
      </c>
      <c r="C434" s="343"/>
      <c r="D434" s="309" t="s">
        <v>1072</v>
      </c>
      <c r="E434" s="342" t="str">
        <f t="shared" si="33"/>
        <v>SCimago</v>
      </c>
      <c r="F434" s="343"/>
      <c r="G434" s="345" t="s">
        <v>12</v>
      </c>
      <c r="H434" s="346" t="s">
        <v>32</v>
      </c>
      <c r="I434" s="347" t="s">
        <v>1073</v>
      </c>
      <c r="J434" s="309"/>
      <c r="K434" s="347" t="s">
        <v>1074</v>
      </c>
      <c r="L434" s="356">
        <v>4913</v>
      </c>
      <c r="M434" s="352"/>
      <c r="N434" s="306"/>
      <c r="O434" s="306"/>
      <c r="P434" s="331"/>
      <c r="Q434" s="331"/>
      <c r="R434" s="24"/>
    </row>
    <row r="435" spans="1:221" s="1" customFormat="1" ht="18" customHeight="1" x14ac:dyDescent="0.25">
      <c r="A435" s="341" t="s">
        <v>1075</v>
      </c>
      <c r="B435" s="342" t="str">
        <f t="shared" si="32"/>
        <v>SCimago</v>
      </c>
      <c r="C435" s="343"/>
      <c r="D435" s="309" t="s">
        <v>1076</v>
      </c>
      <c r="E435" s="342" t="str">
        <f t="shared" si="33"/>
        <v>SCimago</v>
      </c>
      <c r="F435" s="343"/>
      <c r="G435" s="345" t="s">
        <v>12</v>
      </c>
      <c r="H435" s="346" t="s">
        <v>32</v>
      </c>
      <c r="I435" s="347" t="s">
        <v>1077</v>
      </c>
      <c r="J435" s="309"/>
      <c r="K435" s="347"/>
      <c r="L435" s="356">
        <v>10015375</v>
      </c>
      <c r="M435" s="352"/>
      <c r="N435" s="306"/>
      <c r="O435" s="306"/>
      <c r="P435" s="331"/>
      <c r="Q435" s="331"/>
      <c r="R435" s="24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  <c r="GZ435" s="12"/>
      <c r="HA435" s="12"/>
      <c r="HB435" s="12"/>
      <c r="HC435" s="12"/>
      <c r="HD435" s="12"/>
      <c r="HE435" s="12"/>
      <c r="HF435" s="12"/>
      <c r="HG435" s="12"/>
      <c r="HH435" s="12"/>
      <c r="HI435" s="12"/>
      <c r="HJ435" s="12"/>
      <c r="HK435" s="12"/>
      <c r="HL435" s="12"/>
      <c r="HM435" s="12"/>
    </row>
    <row r="436" spans="1:221" s="1" customFormat="1" ht="18" customHeight="1" x14ac:dyDescent="0.25">
      <c r="A436" s="306" t="s">
        <v>1078</v>
      </c>
      <c r="B436" s="342" t="str">
        <f t="shared" si="32"/>
        <v>SCimago</v>
      </c>
      <c r="C436" s="349"/>
      <c r="D436" s="306" t="s">
        <v>13011</v>
      </c>
      <c r="E436" s="342" t="str">
        <f t="shared" si="33"/>
        <v>SCimago</v>
      </c>
      <c r="F436" s="349"/>
      <c r="G436" s="345" t="s">
        <v>12</v>
      </c>
      <c r="H436" s="352" t="s">
        <v>32</v>
      </c>
      <c r="I436" s="306" t="s">
        <v>1079</v>
      </c>
      <c r="J436" s="306"/>
      <c r="K436" s="306"/>
      <c r="L436" s="357">
        <v>10050276</v>
      </c>
      <c r="M436" s="352"/>
      <c r="N436" s="306"/>
      <c r="O436" s="306"/>
      <c r="P436" s="331"/>
      <c r="Q436" s="331"/>
      <c r="R436" s="24"/>
    </row>
    <row r="437" spans="1:221" s="1" customFormat="1" ht="18" customHeight="1" x14ac:dyDescent="0.25">
      <c r="A437" s="341" t="s">
        <v>1080</v>
      </c>
      <c r="B437" s="342" t="str">
        <f t="shared" si="32"/>
        <v>SCimago</v>
      </c>
      <c r="C437" s="343"/>
      <c r="D437" s="309" t="s">
        <v>1081</v>
      </c>
      <c r="E437" s="342" t="str">
        <f t="shared" si="33"/>
        <v>SCimago</v>
      </c>
      <c r="F437" s="343"/>
      <c r="G437" s="345" t="s">
        <v>12</v>
      </c>
      <c r="H437" s="346" t="s">
        <v>32</v>
      </c>
      <c r="I437" s="347" t="s">
        <v>1082</v>
      </c>
      <c r="J437" s="309"/>
      <c r="K437" s="347"/>
      <c r="L437" s="356">
        <v>10007347</v>
      </c>
      <c r="M437" s="352"/>
      <c r="N437" s="306"/>
      <c r="O437" s="306"/>
      <c r="P437" s="331"/>
      <c r="Q437" s="331"/>
      <c r="R437" s="24"/>
    </row>
    <row r="438" spans="1:221" s="1" customFormat="1" ht="18" customHeight="1" x14ac:dyDescent="0.25">
      <c r="A438" s="341" t="s">
        <v>1083</v>
      </c>
      <c r="B438" s="342" t="str">
        <f t="shared" si="32"/>
        <v>SCimago</v>
      </c>
      <c r="C438" s="343"/>
      <c r="D438" s="309" t="s">
        <v>1084</v>
      </c>
      <c r="E438" s="342" t="str">
        <f t="shared" si="33"/>
        <v>SCimago</v>
      </c>
      <c r="F438" s="343"/>
      <c r="G438" s="345" t="s">
        <v>12</v>
      </c>
      <c r="H438" s="346" t="s">
        <v>32</v>
      </c>
      <c r="I438" s="347" t="s">
        <v>1085</v>
      </c>
      <c r="J438" s="309"/>
      <c r="K438" s="347"/>
      <c r="L438" s="356">
        <v>10001028</v>
      </c>
      <c r="M438" s="352"/>
      <c r="N438" s="306"/>
      <c r="O438" s="306"/>
      <c r="P438" s="331"/>
      <c r="Q438" s="331"/>
      <c r="R438" s="24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  <c r="GZ438" s="12"/>
      <c r="HA438" s="12"/>
      <c r="HB438" s="12"/>
      <c r="HC438" s="12"/>
      <c r="HD438" s="12"/>
      <c r="HE438" s="12"/>
      <c r="HF438" s="12"/>
      <c r="HG438" s="12"/>
      <c r="HH438" s="12"/>
      <c r="HI438" s="12"/>
      <c r="HJ438" s="12"/>
      <c r="HK438" s="12"/>
      <c r="HL438" s="12"/>
      <c r="HM438" s="12"/>
    </row>
    <row r="439" spans="1:221" s="1" customFormat="1" ht="18" customHeight="1" x14ac:dyDescent="0.25">
      <c r="A439" s="341" t="s">
        <v>1086</v>
      </c>
      <c r="B439" s="342" t="str">
        <f t="shared" si="32"/>
        <v>SCimago</v>
      </c>
      <c r="C439" s="343"/>
      <c r="D439" s="309" t="s">
        <v>1087</v>
      </c>
      <c r="E439" s="342" t="str">
        <f t="shared" si="33"/>
        <v>SCimago</v>
      </c>
      <c r="F439" s="343"/>
      <c r="G439" s="345" t="s">
        <v>12</v>
      </c>
      <c r="H439" s="346" t="s">
        <v>32</v>
      </c>
      <c r="I439" s="347" t="s">
        <v>1088</v>
      </c>
      <c r="J439" s="309"/>
      <c r="K439" s="347"/>
      <c r="L439" s="356">
        <v>7484</v>
      </c>
      <c r="M439" s="352"/>
      <c r="N439" s="306"/>
      <c r="O439" s="306"/>
      <c r="P439" s="331"/>
      <c r="Q439" s="331"/>
      <c r="R439" s="24"/>
    </row>
    <row r="440" spans="1:221" s="1" customFormat="1" ht="18" customHeight="1" x14ac:dyDescent="0.25">
      <c r="A440" s="341" t="s">
        <v>1089</v>
      </c>
      <c r="B440" s="342" t="str">
        <f t="shared" si="32"/>
        <v>SCimago</v>
      </c>
      <c r="C440" s="343"/>
      <c r="D440" s="367" t="s">
        <v>13012</v>
      </c>
      <c r="E440" s="342" t="str">
        <f t="shared" si="33"/>
        <v>SCimago</v>
      </c>
      <c r="F440" s="343"/>
      <c r="G440" s="345" t="s">
        <v>12</v>
      </c>
      <c r="H440" s="346" t="s">
        <v>32</v>
      </c>
      <c r="I440" s="347" t="s">
        <v>1090</v>
      </c>
      <c r="J440" s="309"/>
      <c r="K440" s="347"/>
      <c r="L440" s="356">
        <v>2145371</v>
      </c>
      <c r="M440" s="352"/>
      <c r="N440" s="306"/>
      <c r="O440" s="306"/>
      <c r="P440" s="331"/>
      <c r="Q440" s="331"/>
      <c r="R440" s="24"/>
    </row>
    <row r="441" spans="1:221" s="1" customFormat="1" ht="18" customHeight="1" x14ac:dyDescent="0.25">
      <c r="A441" s="341" t="s">
        <v>1091</v>
      </c>
      <c r="B441" s="342" t="str">
        <f t="shared" si="32"/>
        <v>SCimago</v>
      </c>
      <c r="C441" s="343"/>
      <c r="D441" s="309" t="s">
        <v>1092</v>
      </c>
      <c r="E441" s="342" t="str">
        <f t="shared" si="33"/>
        <v>SCimago</v>
      </c>
      <c r="F441" s="343"/>
      <c r="G441" s="345" t="s">
        <v>12</v>
      </c>
      <c r="H441" s="346" t="s">
        <v>32</v>
      </c>
      <c r="I441" s="347" t="s">
        <v>1093</v>
      </c>
      <c r="J441" s="309"/>
      <c r="K441" s="347"/>
      <c r="L441" s="356">
        <v>10007348</v>
      </c>
      <c r="M441" s="352"/>
      <c r="N441" s="306"/>
      <c r="O441" s="306"/>
      <c r="P441" s="331"/>
      <c r="Q441" s="331"/>
      <c r="R441" s="24"/>
    </row>
    <row r="442" spans="1:221" s="1" customFormat="1" ht="18" customHeight="1" x14ac:dyDescent="0.25">
      <c r="A442" s="341" t="s">
        <v>1094</v>
      </c>
      <c r="B442" s="342" t="str">
        <f>HYPERLINK(CONCATENATE("http://www.worldcat.org/search?q=",A442),"WCat")</f>
        <v>WCat</v>
      </c>
      <c r="C442" s="343"/>
      <c r="D442" s="309"/>
      <c r="E442" s="342"/>
      <c r="F442" s="343"/>
      <c r="G442" s="345" t="s">
        <v>12</v>
      </c>
      <c r="H442" s="346" t="s">
        <v>32</v>
      </c>
      <c r="I442" s="347" t="s">
        <v>1095</v>
      </c>
      <c r="J442" s="309"/>
      <c r="K442" s="347"/>
      <c r="L442" s="356">
        <v>10020723</v>
      </c>
      <c r="M442" s="352"/>
      <c r="N442" s="306"/>
      <c r="O442" s="306"/>
      <c r="P442" s="331"/>
      <c r="Q442" s="331"/>
      <c r="R442" s="24"/>
    </row>
    <row r="443" spans="1:221" s="1" customFormat="1" ht="18" customHeight="1" x14ac:dyDescent="0.25">
      <c r="A443" s="341" t="s">
        <v>1096</v>
      </c>
      <c r="B443" s="342" t="str">
        <f t="shared" ref="B443:B464" si="34">HYPERLINK(CONCATENATE("http://www.scimagojr.com/journalsearch.php?q=",A443),"SCimago")</f>
        <v>SCimago</v>
      </c>
      <c r="C443" s="343"/>
      <c r="D443" s="309" t="s">
        <v>1097</v>
      </c>
      <c r="E443" s="342" t="str">
        <f>HYPERLINK(CONCATENATE("http://www.scimagojr.com/journalsearch.php?q=",D443),"SCimago")</f>
        <v>SCimago</v>
      </c>
      <c r="F443" s="343"/>
      <c r="G443" s="345" t="s">
        <v>12</v>
      </c>
      <c r="H443" s="346" t="s">
        <v>32</v>
      </c>
      <c r="I443" s="347" t="s">
        <v>1098</v>
      </c>
      <c r="J443" s="309"/>
      <c r="K443" s="347"/>
      <c r="L443" s="356">
        <v>10001195</v>
      </c>
      <c r="M443" s="352"/>
      <c r="N443" s="306"/>
      <c r="O443" s="306"/>
      <c r="P443" s="331"/>
      <c r="Q443" s="331"/>
      <c r="R443" s="24"/>
    </row>
    <row r="444" spans="1:221" s="1" customFormat="1" ht="18" customHeight="1" x14ac:dyDescent="0.25">
      <c r="A444" s="341" t="s">
        <v>1099</v>
      </c>
      <c r="B444" s="342" t="str">
        <f t="shared" si="34"/>
        <v>SCimago</v>
      </c>
      <c r="C444" s="343"/>
      <c r="D444" s="309" t="s">
        <v>1100</v>
      </c>
      <c r="E444" s="342" t="str">
        <f>HYPERLINK(CONCATENATE("http://www.scimagojr.com/journalsearch.php?q=",D444),"SCimago")</f>
        <v>SCimago</v>
      </c>
      <c r="F444" s="343"/>
      <c r="G444" s="345" t="s">
        <v>12</v>
      </c>
      <c r="H444" s="346" t="s">
        <v>32</v>
      </c>
      <c r="I444" s="347" t="s">
        <v>1101</v>
      </c>
      <c r="J444" s="309"/>
      <c r="K444" s="347"/>
      <c r="L444" s="356">
        <v>10007349</v>
      </c>
      <c r="M444" s="352"/>
      <c r="N444" s="306"/>
      <c r="O444" s="306"/>
      <c r="P444" s="331"/>
      <c r="Q444" s="331"/>
      <c r="R444" s="24"/>
    </row>
    <row r="445" spans="1:221" s="1" customFormat="1" ht="18" customHeight="1" x14ac:dyDescent="0.25">
      <c r="A445" s="341" t="s">
        <v>2404</v>
      </c>
      <c r="B445" s="342" t="str">
        <f t="shared" si="34"/>
        <v>SCimago</v>
      </c>
      <c r="C445" s="343"/>
      <c r="D445" s="309"/>
      <c r="E445" s="342"/>
      <c r="F445" s="343"/>
      <c r="G445" s="345" t="s">
        <v>12</v>
      </c>
      <c r="H445" s="346" t="s">
        <v>32</v>
      </c>
      <c r="I445" s="347" t="s">
        <v>2405</v>
      </c>
      <c r="J445" s="309"/>
      <c r="K445" s="347"/>
      <c r="L445" s="356">
        <v>1563</v>
      </c>
      <c r="M445" s="352"/>
      <c r="N445" s="306"/>
      <c r="O445" s="306"/>
      <c r="P445" s="331"/>
      <c r="Q445" s="331"/>
      <c r="R445" s="24"/>
    </row>
    <row r="446" spans="1:221" s="1" customFormat="1" ht="18" customHeight="1" x14ac:dyDescent="0.25">
      <c r="A446" s="341" t="s">
        <v>1102</v>
      </c>
      <c r="B446" s="342" t="str">
        <f t="shared" si="34"/>
        <v>SCimago</v>
      </c>
      <c r="C446" s="343"/>
      <c r="D446" s="309" t="s">
        <v>1103</v>
      </c>
      <c r="E446" s="342" t="str">
        <f>HYPERLINK(CONCATENATE("http://www.scimagojr.com/journalsearch.php?q=",D446),"SCimago")</f>
        <v>SCimago</v>
      </c>
      <c r="F446" s="343"/>
      <c r="G446" s="345" t="s">
        <v>12</v>
      </c>
      <c r="H446" s="346" t="s">
        <v>32</v>
      </c>
      <c r="I446" s="347" t="s">
        <v>1104</v>
      </c>
      <c r="J446" s="309"/>
      <c r="K446" s="347"/>
      <c r="L446" s="356">
        <v>4922</v>
      </c>
      <c r="M446" s="352"/>
      <c r="N446" s="306"/>
      <c r="O446" s="306"/>
      <c r="P446" s="331"/>
      <c r="Q446" s="331"/>
      <c r="R446" s="24"/>
    </row>
    <row r="447" spans="1:221" s="1" customFormat="1" ht="18" customHeight="1" x14ac:dyDescent="0.25">
      <c r="A447" s="341" t="s">
        <v>1105</v>
      </c>
      <c r="B447" s="342" t="str">
        <f t="shared" si="34"/>
        <v>SCimago</v>
      </c>
      <c r="C447" s="343"/>
      <c r="D447" s="309" t="s">
        <v>1106</v>
      </c>
      <c r="E447" s="342" t="str">
        <f>HYPERLINK(CONCATENATE("http://www.scimagojr.com/journalsearch.php?q=",D447),"SCimago")</f>
        <v>SCimago</v>
      </c>
      <c r="F447" s="343"/>
      <c r="G447" s="345" t="s">
        <v>12</v>
      </c>
      <c r="H447" s="346" t="s">
        <v>32</v>
      </c>
      <c r="I447" s="347" t="s">
        <v>1107</v>
      </c>
      <c r="J447" s="309"/>
      <c r="K447" s="347"/>
      <c r="L447" s="356">
        <v>10007350</v>
      </c>
      <c r="M447" s="352"/>
      <c r="N447" s="306"/>
      <c r="O447" s="306"/>
      <c r="P447" s="331"/>
      <c r="Q447" s="331"/>
      <c r="R447" s="24"/>
    </row>
    <row r="448" spans="1:221" s="1" customFormat="1" ht="18" customHeight="1" x14ac:dyDescent="0.25">
      <c r="A448" s="341" t="s">
        <v>1108</v>
      </c>
      <c r="B448" s="342" t="str">
        <f t="shared" si="34"/>
        <v>SCimago</v>
      </c>
      <c r="C448" s="343"/>
      <c r="D448" s="309" t="s">
        <v>1109</v>
      </c>
      <c r="E448" s="342" t="str">
        <f>HYPERLINK(CONCATENATE("http://www.scimagojr.com/journalsearch.php?q=",D448),"SCimago")</f>
        <v>SCimago</v>
      </c>
      <c r="F448" s="343"/>
      <c r="G448" s="345" t="s">
        <v>12</v>
      </c>
      <c r="H448" s="346" t="s">
        <v>32</v>
      </c>
      <c r="I448" s="347" t="s">
        <v>1110</v>
      </c>
      <c r="J448" s="309"/>
      <c r="K448" s="347"/>
      <c r="L448" s="356">
        <v>38387</v>
      </c>
      <c r="M448" s="352"/>
      <c r="N448" s="306"/>
      <c r="O448" s="306"/>
      <c r="P448" s="331"/>
      <c r="Q448" s="331"/>
      <c r="R448" s="24"/>
    </row>
    <row r="449" spans="1:221" s="1" customFormat="1" ht="18" customHeight="1" x14ac:dyDescent="0.25">
      <c r="A449" s="306" t="s">
        <v>1111</v>
      </c>
      <c r="B449" s="342" t="str">
        <f t="shared" si="34"/>
        <v>SCimago</v>
      </c>
      <c r="C449" s="349"/>
      <c r="D449" s="306" t="s">
        <v>55</v>
      </c>
      <c r="E449" s="342"/>
      <c r="F449" s="349"/>
      <c r="G449" s="345" t="s">
        <v>12</v>
      </c>
      <c r="H449" s="352" t="s">
        <v>32</v>
      </c>
      <c r="I449" s="306" t="s">
        <v>1112</v>
      </c>
      <c r="J449" s="306"/>
      <c r="K449" s="306"/>
      <c r="L449" s="357">
        <v>34131</v>
      </c>
      <c r="M449" s="352"/>
      <c r="N449" s="306"/>
      <c r="O449" s="306"/>
      <c r="P449" s="331"/>
      <c r="Q449" s="331"/>
      <c r="R449" s="24"/>
    </row>
    <row r="450" spans="1:221" s="1" customFormat="1" ht="18" customHeight="1" x14ac:dyDescent="0.25">
      <c r="A450" s="341" t="s">
        <v>1113</v>
      </c>
      <c r="B450" s="342" t="str">
        <f t="shared" si="34"/>
        <v>SCimago</v>
      </c>
      <c r="C450" s="343"/>
      <c r="D450" s="309" t="s">
        <v>1114</v>
      </c>
      <c r="E450" s="342" t="str">
        <f>HYPERLINK(CONCATENATE("http://www.scimagojr.com/journalsearch.php?q=",D450),"SCimago")</f>
        <v>SCimago</v>
      </c>
      <c r="F450" s="343"/>
      <c r="G450" s="345" t="s">
        <v>12</v>
      </c>
      <c r="H450" s="346" t="s">
        <v>32</v>
      </c>
      <c r="I450" s="347" t="s">
        <v>1115</v>
      </c>
      <c r="J450" s="309"/>
      <c r="K450" s="347"/>
      <c r="L450" s="356">
        <v>10001412</v>
      </c>
      <c r="M450" s="352"/>
      <c r="N450" s="306"/>
      <c r="O450" s="306"/>
      <c r="P450" s="331"/>
      <c r="Q450" s="331"/>
      <c r="R450" s="24"/>
    </row>
    <row r="451" spans="1:221" s="1" customFormat="1" ht="18" customHeight="1" x14ac:dyDescent="0.25">
      <c r="A451" s="341" t="s">
        <v>1116</v>
      </c>
      <c r="B451" s="342" t="str">
        <f t="shared" si="34"/>
        <v>SCimago</v>
      </c>
      <c r="C451" s="343"/>
      <c r="D451" s="309" t="s">
        <v>1117</v>
      </c>
      <c r="E451" s="342" t="str">
        <f>HYPERLINK(CONCATENATE("http://www.scimagojr.com/journalsearch.php?q=",D451),"SCimago")</f>
        <v>SCimago</v>
      </c>
      <c r="F451" s="343"/>
      <c r="G451" s="345" t="s">
        <v>12</v>
      </c>
      <c r="H451" s="346" t="s">
        <v>32</v>
      </c>
      <c r="I451" s="347" t="s">
        <v>1118</v>
      </c>
      <c r="J451" s="309"/>
      <c r="K451" s="347"/>
      <c r="L451" s="356">
        <v>10082494</v>
      </c>
      <c r="M451" s="352"/>
      <c r="N451" s="306"/>
      <c r="O451" s="306"/>
      <c r="P451" s="331"/>
      <c r="Q451" s="331"/>
      <c r="R451" s="24"/>
    </row>
    <row r="452" spans="1:221" s="1" customFormat="1" ht="18" customHeight="1" x14ac:dyDescent="0.25">
      <c r="A452" s="341" t="s">
        <v>1119</v>
      </c>
      <c r="B452" s="342" t="str">
        <f t="shared" si="34"/>
        <v>SCimago</v>
      </c>
      <c r="C452" s="343"/>
      <c r="D452" s="309" t="s">
        <v>1120</v>
      </c>
      <c r="E452" s="342" t="str">
        <f>HYPERLINK(CONCATENATE("http://www.scimagojr.com/journalsearch.php?q=",D452),"SCimago")</f>
        <v>SCimago</v>
      </c>
      <c r="F452" s="343"/>
      <c r="G452" s="345" t="s">
        <v>12</v>
      </c>
      <c r="H452" s="346" t="s">
        <v>32</v>
      </c>
      <c r="I452" s="347" t="s">
        <v>1121</v>
      </c>
      <c r="J452" s="309"/>
      <c r="K452" s="347" t="s">
        <v>1122</v>
      </c>
      <c r="L452" s="356">
        <v>10023741</v>
      </c>
      <c r="M452" s="352"/>
      <c r="N452" s="306"/>
      <c r="O452" s="306"/>
      <c r="P452" s="331"/>
      <c r="Q452" s="331"/>
      <c r="R452" s="24"/>
    </row>
    <row r="453" spans="1:221" s="1" customFormat="1" ht="18" customHeight="1" x14ac:dyDescent="0.25">
      <c r="A453" s="341" t="s">
        <v>1123</v>
      </c>
      <c r="B453" s="342" t="str">
        <f t="shared" si="34"/>
        <v>SCimago</v>
      </c>
      <c r="C453" s="343"/>
      <c r="D453" s="309" t="s">
        <v>1124</v>
      </c>
      <c r="E453" s="342" t="str">
        <f>HYPERLINK(CONCATENATE("http://www.scimagojr.com/journalsearch.php?q=",D453),"SCimago")</f>
        <v>SCimago</v>
      </c>
      <c r="F453" s="343"/>
      <c r="G453" s="345" t="s">
        <v>12</v>
      </c>
      <c r="H453" s="346" t="s">
        <v>32</v>
      </c>
      <c r="I453" s="347" t="s">
        <v>1125</v>
      </c>
      <c r="J453" s="309"/>
      <c r="K453" s="347"/>
      <c r="L453" s="356">
        <v>10000456</v>
      </c>
      <c r="M453" s="352"/>
      <c r="N453" s="306"/>
      <c r="O453" s="306"/>
      <c r="P453" s="331"/>
      <c r="Q453" s="331"/>
      <c r="R453" s="24"/>
    </row>
    <row r="454" spans="1:221" s="1" customFormat="1" ht="18" customHeight="1" x14ac:dyDescent="0.25">
      <c r="A454" s="341" t="s">
        <v>1126</v>
      </c>
      <c r="B454" s="342" t="str">
        <f t="shared" si="34"/>
        <v>SCimago</v>
      </c>
      <c r="C454" s="343"/>
      <c r="D454" s="309"/>
      <c r="E454" s="342"/>
      <c r="F454" s="343"/>
      <c r="G454" s="345" t="s">
        <v>12</v>
      </c>
      <c r="H454" s="346" t="s">
        <v>32</v>
      </c>
      <c r="I454" s="347" t="s">
        <v>1127</v>
      </c>
      <c r="J454" s="309"/>
      <c r="K454" s="347"/>
      <c r="L454" s="356">
        <v>1618</v>
      </c>
      <c r="M454" s="352"/>
      <c r="N454" s="306"/>
      <c r="O454" s="306"/>
      <c r="P454" s="331"/>
      <c r="Q454" s="331"/>
      <c r="R454" s="24"/>
    </row>
    <row r="455" spans="1:221" s="1" customFormat="1" ht="18" customHeight="1" x14ac:dyDescent="0.25">
      <c r="A455" s="306" t="s">
        <v>1128</v>
      </c>
      <c r="B455" s="342" t="str">
        <f t="shared" si="34"/>
        <v>SCimago</v>
      </c>
      <c r="C455" s="349"/>
      <c r="D455" s="306" t="s">
        <v>55</v>
      </c>
      <c r="E455" s="342"/>
      <c r="F455" s="349"/>
      <c r="G455" s="345" t="s">
        <v>12</v>
      </c>
      <c r="H455" s="352" t="s">
        <v>32</v>
      </c>
      <c r="I455" s="306" t="s">
        <v>1129</v>
      </c>
      <c r="J455" s="306"/>
      <c r="K455" s="306"/>
      <c r="L455" s="357">
        <v>10001199</v>
      </c>
      <c r="M455" s="352"/>
      <c r="N455" s="306"/>
      <c r="O455" s="306"/>
      <c r="P455" s="331"/>
      <c r="Q455" s="331"/>
      <c r="R455" s="24"/>
    </row>
    <row r="456" spans="1:221" s="1" customFormat="1" ht="18" customHeight="1" x14ac:dyDescent="0.25">
      <c r="A456" s="341" t="s">
        <v>1130</v>
      </c>
      <c r="B456" s="342" t="str">
        <f t="shared" si="34"/>
        <v>SCimago</v>
      </c>
      <c r="C456" s="343"/>
      <c r="D456" s="309" t="s">
        <v>13013</v>
      </c>
      <c r="E456" s="342" t="str">
        <f t="shared" ref="E456:E464" si="35">HYPERLINK(CONCATENATE("http://www.scimagojr.com/journalsearch.php?q=",D456),"SCimago")</f>
        <v>SCimago</v>
      </c>
      <c r="F456" s="343"/>
      <c r="G456" s="345" t="s">
        <v>12</v>
      </c>
      <c r="H456" s="346" t="s">
        <v>32</v>
      </c>
      <c r="I456" s="347" t="s">
        <v>1131</v>
      </c>
      <c r="J456" s="309"/>
      <c r="K456" s="347"/>
      <c r="L456" s="356">
        <v>4938</v>
      </c>
      <c r="M456" s="352"/>
      <c r="N456" s="306"/>
      <c r="O456" s="306"/>
      <c r="P456" s="331"/>
      <c r="Q456" s="331"/>
      <c r="R456" s="24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  <c r="GZ456" s="12"/>
      <c r="HA456" s="12"/>
      <c r="HB456" s="12"/>
      <c r="HC456" s="12"/>
      <c r="HD456" s="12"/>
      <c r="HE456" s="12"/>
      <c r="HF456" s="12"/>
      <c r="HG456" s="12"/>
      <c r="HH456" s="12"/>
      <c r="HI456" s="12"/>
      <c r="HJ456" s="12"/>
      <c r="HK456" s="12"/>
      <c r="HL456" s="12"/>
      <c r="HM456" s="12"/>
    </row>
    <row r="457" spans="1:221" s="1" customFormat="1" ht="18" customHeight="1" x14ac:dyDescent="0.25">
      <c r="A457" s="341" t="s">
        <v>1135</v>
      </c>
      <c r="B457" s="342" t="str">
        <f t="shared" si="34"/>
        <v>SCimago</v>
      </c>
      <c r="C457" s="343"/>
      <c r="D457" s="309" t="s">
        <v>1136</v>
      </c>
      <c r="E457" s="342" t="str">
        <f t="shared" si="35"/>
        <v>SCimago</v>
      </c>
      <c r="F457" s="343"/>
      <c r="G457" s="345" t="s">
        <v>12</v>
      </c>
      <c r="H457" s="346" t="s">
        <v>32</v>
      </c>
      <c r="I457" s="347" t="s">
        <v>1137</v>
      </c>
      <c r="J457" s="309"/>
      <c r="K457" s="347"/>
      <c r="L457" s="356">
        <v>10003173</v>
      </c>
      <c r="M457" s="352"/>
      <c r="N457" s="306"/>
      <c r="O457" s="306"/>
      <c r="P457" s="331"/>
      <c r="Q457" s="331"/>
      <c r="R457" s="24"/>
    </row>
    <row r="458" spans="1:221" s="1" customFormat="1" ht="18" customHeight="1" x14ac:dyDescent="0.25">
      <c r="A458" s="341" t="s">
        <v>1990</v>
      </c>
      <c r="B458" s="342" t="str">
        <f t="shared" si="34"/>
        <v>SCimago</v>
      </c>
      <c r="C458" s="343"/>
      <c r="D458" s="367" t="s">
        <v>13014</v>
      </c>
      <c r="E458" s="342" t="str">
        <f t="shared" si="35"/>
        <v>SCimago</v>
      </c>
      <c r="F458" s="343"/>
      <c r="G458" s="345" t="s">
        <v>12</v>
      </c>
      <c r="H458" s="346" t="s">
        <v>32</v>
      </c>
      <c r="I458" s="347" t="s">
        <v>13015</v>
      </c>
      <c r="J458" s="309"/>
      <c r="K458" s="347" t="s">
        <v>13016</v>
      </c>
      <c r="L458" s="356">
        <v>10001414</v>
      </c>
      <c r="M458" s="352"/>
      <c r="N458" s="306"/>
      <c r="O458" s="306"/>
      <c r="P458" s="331"/>
      <c r="Q458" s="331"/>
      <c r="R458" s="24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  <c r="GZ458" s="12"/>
      <c r="HA458" s="12"/>
      <c r="HB458" s="12"/>
      <c r="HC458" s="12"/>
      <c r="HD458" s="12"/>
      <c r="HE458" s="12"/>
      <c r="HF458" s="12"/>
      <c r="HG458" s="12"/>
      <c r="HH458" s="12"/>
      <c r="HI458" s="12"/>
      <c r="HJ458" s="12"/>
      <c r="HK458" s="12"/>
      <c r="HL458" s="12"/>
      <c r="HM458" s="12"/>
    </row>
    <row r="459" spans="1:221" s="1" customFormat="1" ht="18" customHeight="1" x14ac:dyDescent="0.25">
      <c r="A459" s="341" t="s">
        <v>1138</v>
      </c>
      <c r="B459" s="342" t="str">
        <f t="shared" si="34"/>
        <v>SCimago</v>
      </c>
      <c r="C459" s="343"/>
      <c r="D459" s="309" t="s">
        <v>1139</v>
      </c>
      <c r="E459" s="342" t="str">
        <f t="shared" si="35"/>
        <v>SCimago</v>
      </c>
      <c r="F459" s="343"/>
      <c r="G459" s="345" t="s">
        <v>12</v>
      </c>
      <c r="H459" s="346" t="s">
        <v>32</v>
      </c>
      <c r="I459" s="347" t="s">
        <v>1140</v>
      </c>
      <c r="J459" s="309"/>
      <c r="K459" s="347"/>
      <c r="L459" s="356">
        <v>10012012</v>
      </c>
      <c r="M459" s="352"/>
      <c r="N459" s="306"/>
      <c r="O459" s="306"/>
      <c r="P459" s="331"/>
      <c r="Q459" s="331"/>
      <c r="R459" s="24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  <c r="GZ459" s="12"/>
      <c r="HA459" s="12"/>
      <c r="HB459" s="12"/>
      <c r="HC459" s="12"/>
      <c r="HD459" s="12"/>
      <c r="HE459" s="12"/>
      <c r="HF459" s="12"/>
      <c r="HG459" s="12"/>
      <c r="HH459" s="12"/>
      <c r="HI459" s="12"/>
      <c r="HJ459" s="12"/>
      <c r="HK459" s="12"/>
      <c r="HL459" s="12"/>
      <c r="HM459" s="12"/>
    </row>
    <row r="460" spans="1:221" s="1" customFormat="1" ht="18" customHeight="1" x14ac:dyDescent="0.25">
      <c r="A460" s="341" t="s">
        <v>1141</v>
      </c>
      <c r="B460" s="342" t="str">
        <f t="shared" si="34"/>
        <v>SCimago</v>
      </c>
      <c r="C460" s="343"/>
      <c r="D460" s="309" t="s">
        <v>1142</v>
      </c>
      <c r="E460" s="342" t="str">
        <f t="shared" si="35"/>
        <v>SCimago</v>
      </c>
      <c r="F460" s="343"/>
      <c r="G460" s="345" t="s">
        <v>12</v>
      </c>
      <c r="H460" s="346" t="s">
        <v>32</v>
      </c>
      <c r="I460" s="347" t="s">
        <v>1143</v>
      </c>
      <c r="J460" s="309"/>
      <c r="K460" s="347"/>
      <c r="L460" s="356">
        <v>10009422</v>
      </c>
      <c r="M460" s="352"/>
      <c r="N460" s="306"/>
      <c r="O460" s="306"/>
      <c r="P460" s="331"/>
      <c r="Q460" s="331"/>
      <c r="R460" s="24"/>
    </row>
    <row r="461" spans="1:221" s="1" customFormat="1" ht="18" customHeight="1" x14ac:dyDescent="0.25">
      <c r="A461" s="341" t="s">
        <v>7040</v>
      </c>
      <c r="B461" s="342" t="str">
        <f t="shared" si="34"/>
        <v>SCimago</v>
      </c>
      <c r="C461" s="343"/>
      <c r="D461" s="309" t="s">
        <v>1144</v>
      </c>
      <c r="E461" s="342" t="str">
        <f t="shared" si="35"/>
        <v>SCimago</v>
      </c>
      <c r="F461" s="343"/>
      <c r="G461" s="345" t="s">
        <v>12</v>
      </c>
      <c r="H461" s="346" t="s">
        <v>32</v>
      </c>
      <c r="I461" s="347" t="s">
        <v>1145</v>
      </c>
      <c r="J461" s="309"/>
      <c r="K461" s="347"/>
      <c r="L461" s="356">
        <v>10003193</v>
      </c>
      <c r="M461" s="352"/>
      <c r="N461" s="306"/>
      <c r="O461" s="306"/>
      <c r="P461" s="331"/>
      <c r="Q461" s="331"/>
      <c r="R461" s="24"/>
    </row>
    <row r="462" spans="1:221" s="1" customFormat="1" ht="18" customHeight="1" x14ac:dyDescent="0.25">
      <c r="A462" s="306" t="s">
        <v>1146</v>
      </c>
      <c r="B462" s="342" t="str">
        <f t="shared" si="34"/>
        <v>SCimago</v>
      </c>
      <c r="C462" s="349"/>
      <c r="D462" s="306" t="s">
        <v>4971</v>
      </c>
      <c r="E462" s="342" t="str">
        <f t="shared" si="35"/>
        <v>SCimago</v>
      </c>
      <c r="F462" s="349"/>
      <c r="G462" s="345" t="s">
        <v>12</v>
      </c>
      <c r="H462" s="350" t="s">
        <v>32</v>
      </c>
      <c r="I462" s="351" t="s">
        <v>1147</v>
      </c>
      <c r="J462" s="306"/>
      <c r="K462" s="306"/>
      <c r="L462" s="357">
        <v>10015405</v>
      </c>
      <c r="M462" s="350"/>
      <c r="N462" s="306"/>
      <c r="O462" s="306"/>
      <c r="P462" s="331"/>
      <c r="Q462" s="331"/>
      <c r="R462" s="24"/>
    </row>
    <row r="463" spans="1:221" s="1" customFormat="1" ht="18" customHeight="1" x14ac:dyDescent="0.25">
      <c r="A463" s="368" t="s">
        <v>1148</v>
      </c>
      <c r="B463" s="342" t="str">
        <f t="shared" si="34"/>
        <v>SCimago</v>
      </c>
      <c r="C463" s="343"/>
      <c r="D463" s="309" t="s">
        <v>1149</v>
      </c>
      <c r="E463" s="342" t="str">
        <f t="shared" si="35"/>
        <v>SCimago</v>
      </c>
      <c r="F463" s="343"/>
      <c r="G463" s="345" t="s">
        <v>12</v>
      </c>
      <c r="H463" s="346" t="s">
        <v>32</v>
      </c>
      <c r="I463" s="347" t="s">
        <v>1150</v>
      </c>
      <c r="J463" s="309"/>
      <c r="K463" s="306" t="s">
        <v>1151</v>
      </c>
      <c r="L463" s="356">
        <v>38430</v>
      </c>
      <c r="M463" s="352"/>
      <c r="N463" s="306"/>
      <c r="O463" s="306"/>
      <c r="P463" s="331"/>
      <c r="Q463" s="331"/>
      <c r="R463" s="24"/>
    </row>
    <row r="464" spans="1:221" s="1" customFormat="1" ht="18" customHeight="1" x14ac:dyDescent="0.25">
      <c r="A464" s="341" t="s">
        <v>1152</v>
      </c>
      <c r="B464" s="342" t="str">
        <f t="shared" si="34"/>
        <v>SCimago</v>
      </c>
      <c r="C464" s="343"/>
      <c r="D464" s="309" t="s">
        <v>1153</v>
      </c>
      <c r="E464" s="342" t="str">
        <f t="shared" si="35"/>
        <v>SCimago</v>
      </c>
      <c r="F464" s="343"/>
      <c r="G464" s="345" t="s">
        <v>12</v>
      </c>
      <c r="H464" s="346" t="s">
        <v>32</v>
      </c>
      <c r="I464" s="347" t="s">
        <v>1154</v>
      </c>
      <c r="J464" s="309"/>
      <c r="K464" s="347"/>
      <c r="L464" s="356">
        <v>4967</v>
      </c>
      <c r="M464" s="352"/>
      <c r="N464" s="306"/>
      <c r="O464" s="306"/>
      <c r="P464" s="331"/>
      <c r="Q464" s="331"/>
      <c r="R464" s="24"/>
    </row>
    <row r="465" spans="1:18" s="1" customFormat="1" ht="18" customHeight="1" x14ac:dyDescent="0.25">
      <c r="A465" s="341" t="s">
        <v>1155</v>
      </c>
      <c r="B465" s="342" t="str">
        <f>HYPERLINK(CONCATENATE("http://www.worldcat.org/search?q=",A465),"WCat")</f>
        <v>WCat</v>
      </c>
      <c r="C465" s="343"/>
      <c r="D465" s="309"/>
      <c r="E465" s="342"/>
      <c r="F465" s="343"/>
      <c r="G465" s="345" t="s">
        <v>12</v>
      </c>
      <c r="H465" s="346" t="s">
        <v>32</v>
      </c>
      <c r="I465" s="347" t="s">
        <v>1156</v>
      </c>
      <c r="J465" s="309"/>
      <c r="K465" s="347"/>
      <c r="L465" s="356">
        <v>10017792</v>
      </c>
      <c r="M465" s="352"/>
      <c r="N465" s="306"/>
      <c r="O465" s="306"/>
      <c r="P465" s="331"/>
      <c r="Q465" s="331"/>
      <c r="R465" s="24"/>
    </row>
    <row r="466" spans="1:18" s="1" customFormat="1" ht="18" customHeight="1" x14ac:dyDescent="0.25">
      <c r="A466" s="341" t="s">
        <v>1157</v>
      </c>
      <c r="B466" s="342" t="str">
        <f t="shared" ref="B466:B473" si="36">HYPERLINK(CONCATENATE("http://www.scimagojr.com/journalsearch.php?q=",A466),"SCimago")</f>
        <v>SCimago</v>
      </c>
      <c r="C466" s="343"/>
      <c r="D466" s="309" t="s">
        <v>1158</v>
      </c>
      <c r="E466" s="342" t="str">
        <f t="shared" ref="E466:E471" si="37">HYPERLINK(CONCATENATE("http://www.scimagojr.com/journalsearch.php?q=",D466),"SCimago")</f>
        <v>SCimago</v>
      </c>
      <c r="F466" s="343"/>
      <c r="G466" s="345" t="s">
        <v>12</v>
      </c>
      <c r="H466" s="346" t="s">
        <v>32</v>
      </c>
      <c r="I466" s="347" t="s">
        <v>1159</v>
      </c>
      <c r="J466" s="309"/>
      <c r="K466" s="347"/>
      <c r="L466" s="356">
        <v>38432</v>
      </c>
      <c r="M466" s="352"/>
      <c r="N466" s="306"/>
      <c r="O466" s="306"/>
      <c r="P466" s="331"/>
      <c r="Q466" s="331"/>
      <c r="R466" s="24"/>
    </row>
    <row r="467" spans="1:18" s="1" customFormat="1" ht="18" customHeight="1" x14ac:dyDescent="0.25">
      <c r="A467" s="341" t="s">
        <v>1160</v>
      </c>
      <c r="B467" s="342" t="str">
        <f t="shared" si="36"/>
        <v>SCimago</v>
      </c>
      <c r="C467" s="343"/>
      <c r="D467" s="309" t="s">
        <v>13017</v>
      </c>
      <c r="E467" s="342" t="str">
        <f t="shared" si="37"/>
        <v>SCimago</v>
      </c>
      <c r="F467" s="343"/>
      <c r="G467" s="345" t="s">
        <v>12</v>
      </c>
      <c r="H467" s="346" t="s">
        <v>32</v>
      </c>
      <c r="I467" s="347" t="s">
        <v>1161</v>
      </c>
      <c r="J467" s="309"/>
      <c r="K467" s="347"/>
      <c r="L467" s="356">
        <v>38453</v>
      </c>
      <c r="M467" s="352"/>
      <c r="N467" s="306"/>
      <c r="O467" s="306"/>
      <c r="P467" s="331"/>
      <c r="Q467" s="331"/>
      <c r="R467" s="24"/>
    </row>
    <row r="468" spans="1:18" s="1" customFormat="1" ht="18" customHeight="1" x14ac:dyDescent="0.25">
      <c r="A468" s="341" t="s">
        <v>1162</v>
      </c>
      <c r="B468" s="342" t="str">
        <f t="shared" si="36"/>
        <v>SCimago</v>
      </c>
      <c r="C468" s="343"/>
      <c r="D468" s="309" t="s">
        <v>1163</v>
      </c>
      <c r="E468" s="342" t="str">
        <f t="shared" si="37"/>
        <v>SCimago</v>
      </c>
      <c r="F468" s="343"/>
      <c r="G468" s="345" t="s">
        <v>12</v>
      </c>
      <c r="H468" s="346" t="s">
        <v>32</v>
      </c>
      <c r="I468" s="347" t="s">
        <v>1164</v>
      </c>
      <c r="J468" s="309"/>
      <c r="K468" s="347"/>
      <c r="L468" s="356">
        <v>10015409</v>
      </c>
      <c r="M468" s="352"/>
      <c r="N468" s="306"/>
      <c r="O468" s="306"/>
      <c r="P468" s="331"/>
      <c r="Q468" s="331"/>
      <c r="R468" s="24"/>
    </row>
    <row r="469" spans="1:18" s="1" customFormat="1" ht="18" customHeight="1" x14ac:dyDescent="0.25">
      <c r="A469" s="341" t="s">
        <v>1165</v>
      </c>
      <c r="B469" s="342" t="str">
        <f t="shared" si="36"/>
        <v>SCimago</v>
      </c>
      <c r="C469" s="343"/>
      <c r="D469" s="309" t="s">
        <v>13018</v>
      </c>
      <c r="E469" s="342" t="str">
        <f t="shared" si="37"/>
        <v>SCimago</v>
      </c>
      <c r="F469" s="343"/>
      <c r="G469" s="345" t="s">
        <v>12</v>
      </c>
      <c r="H469" s="346" t="s">
        <v>32</v>
      </c>
      <c r="I469" s="347" t="s">
        <v>1166</v>
      </c>
      <c r="J469" s="309"/>
      <c r="K469" s="347"/>
      <c r="L469" s="356">
        <v>10017166</v>
      </c>
      <c r="M469" s="352"/>
      <c r="N469" s="306"/>
      <c r="O469" s="306"/>
      <c r="P469" s="331"/>
      <c r="Q469" s="331"/>
      <c r="R469" s="24"/>
    </row>
    <row r="470" spans="1:18" s="1" customFormat="1" ht="18" customHeight="1" x14ac:dyDescent="0.25">
      <c r="A470" s="341" t="s">
        <v>1167</v>
      </c>
      <c r="B470" s="342" t="str">
        <f t="shared" si="36"/>
        <v>SCimago</v>
      </c>
      <c r="C470" s="343"/>
      <c r="D470" s="309" t="s">
        <v>1168</v>
      </c>
      <c r="E470" s="342" t="str">
        <f t="shared" si="37"/>
        <v>SCimago</v>
      </c>
      <c r="F470" s="343"/>
      <c r="G470" s="345" t="s">
        <v>12</v>
      </c>
      <c r="H470" s="346" t="s">
        <v>32</v>
      </c>
      <c r="I470" s="347" t="s">
        <v>1169</v>
      </c>
      <c r="J470" s="309"/>
      <c r="K470" s="347"/>
      <c r="L470" s="356">
        <v>5006</v>
      </c>
      <c r="M470" s="352"/>
      <c r="N470" s="306"/>
      <c r="O470" s="306"/>
      <c r="P470" s="331"/>
      <c r="Q470" s="331"/>
      <c r="R470" s="24"/>
    </row>
    <row r="471" spans="1:18" s="1" customFormat="1" ht="18" customHeight="1" x14ac:dyDescent="0.25">
      <c r="A471" s="341" t="s">
        <v>1170</v>
      </c>
      <c r="B471" s="342" t="str">
        <f t="shared" si="36"/>
        <v>SCimago</v>
      </c>
      <c r="C471" s="343"/>
      <c r="D471" s="309" t="s">
        <v>1171</v>
      </c>
      <c r="E471" s="342" t="str">
        <f t="shared" si="37"/>
        <v>SCimago</v>
      </c>
      <c r="F471" s="343"/>
      <c r="G471" s="345" t="s">
        <v>12</v>
      </c>
      <c r="H471" s="346" t="s">
        <v>32</v>
      </c>
      <c r="I471" s="347" t="s">
        <v>1172</v>
      </c>
      <c r="J471" s="309"/>
      <c r="K471" s="347"/>
      <c r="L471" s="356">
        <v>10017168</v>
      </c>
      <c r="M471" s="352"/>
      <c r="N471" s="306"/>
      <c r="O471" s="306"/>
      <c r="P471" s="331"/>
      <c r="Q471" s="331"/>
      <c r="R471" s="24"/>
    </row>
    <row r="472" spans="1:18" s="1" customFormat="1" ht="18" customHeight="1" x14ac:dyDescent="0.25">
      <c r="A472" s="341" t="s">
        <v>1173</v>
      </c>
      <c r="B472" s="342" t="str">
        <f t="shared" si="36"/>
        <v>SCimago</v>
      </c>
      <c r="C472" s="343"/>
      <c r="D472" s="309"/>
      <c r="E472" s="342"/>
      <c r="F472" s="343"/>
      <c r="G472" s="345" t="s">
        <v>12</v>
      </c>
      <c r="H472" s="346" t="s">
        <v>32</v>
      </c>
      <c r="I472" s="347" t="s">
        <v>1174</v>
      </c>
      <c r="J472" s="309"/>
      <c r="K472" s="347"/>
      <c r="L472" s="356">
        <v>10015419</v>
      </c>
      <c r="M472" s="352"/>
      <c r="N472" s="306"/>
      <c r="O472" s="306"/>
      <c r="P472" s="331"/>
      <c r="Q472" s="331"/>
      <c r="R472" s="24"/>
    </row>
    <row r="473" spans="1:18" s="1" customFormat="1" ht="18" customHeight="1" x14ac:dyDescent="0.25">
      <c r="A473" s="306" t="s">
        <v>1175</v>
      </c>
      <c r="B473" s="342" t="str">
        <f t="shared" si="36"/>
        <v>SCimago</v>
      </c>
      <c r="C473" s="349"/>
      <c r="D473" s="306" t="s">
        <v>55</v>
      </c>
      <c r="E473" s="342"/>
      <c r="F473" s="349"/>
      <c r="G473" s="345" t="s">
        <v>12</v>
      </c>
      <c r="H473" s="352" t="s">
        <v>32</v>
      </c>
      <c r="I473" s="306" t="s">
        <v>1176</v>
      </c>
      <c r="J473" s="306"/>
      <c r="K473" s="306"/>
      <c r="L473" s="357">
        <v>10001457</v>
      </c>
      <c r="M473" s="352"/>
      <c r="N473" s="306"/>
      <c r="O473" s="306"/>
      <c r="P473" s="331"/>
      <c r="Q473" s="331"/>
      <c r="R473" s="24"/>
    </row>
    <row r="474" spans="1:18" s="1" customFormat="1" ht="18" customHeight="1" x14ac:dyDescent="0.25">
      <c r="A474" s="341" t="s">
        <v>1177</v>
      </c>
      <c r="B474" s="342" t="str">
        <f>HYPERLINK(CONCATENATE("http://www.worldcat.org/search?q=",A474),"WCat")</f>
        <v>WCat</v>
      </c>
      <c r="C474" s="343"/>
      <c r="D474" s="309"/>
      <c r="E474" s="342"/>
      <c r="F474" s="343"/>
      <c r="G474" s="345" t="s">
        <v>12</v>
      </c>
      <c r="H474" s="346" t="s">
        <v>32</v>
      </c>
      <c r="I474" s="347" t="s">
        <v>1178</v>
      </c>
      <c r="J474" s="309"/>
      <c r="K474" s="347" t="s">
        <v>1179</v>
      </c>
      <c r="L474" s="356">
        <v>10021028</v>
      </c>
      <c r="M474" s="352"/>
      <c r="N474" s="306"/>
      <c r="O474" s="306"/>
      <c r="P474" s="331"/>
      <c r="Q474" s="331"/>
      <c r="R474" s="24"/>
    </row>
    <row r="475" spans="1:18" s="1" customFormat="1" ht="18" customHeight="1" x14ac:dyDescent="0.25">
      <c r="A475" s="341" t="s">
        <v>1180</v>
      </c>
      <c r="B475" s="342" t="str">
        <f>HYPERLINK(CONCATENATE("http://www.worldcat.org/search?q=",A475),"WCat")</f>
        <v>WCat</v>
      </c>
      <c r="C475" s="343"/>
      <c r="D475" s="309" t="s">
        <v>13019</v>
      </c>
      <c r="E475" s="342" t="str">
        <f>HYPERLINK(CONCATENATE("http://www.scimagojr.com/journalsearch.php?q=",D475),"SCimago")</f>
        <v>SCimago</v>
      </c>
      <c r="F475" s="343"/>
      <c r="G475" s="345" t="s">
        <v>12</v>
      </c>
      <c r="H475" s="346" t="s">
        <v>32</v>
      </c>
      <c r="I475" s="347" t="s">
        <v>1181</v>
      </c>
      <c r="J475" s="309"/>
      <c r="K475" s="347" t="s">
        <v>1182</v>
      </c>
      <c r="L475" s="356">
        <v>38502</v>
      </c>
      <c r="M475" s="352"/>
      <c r="N475" s="306"/>
      <c r="O475" s="306"/>
      <c r="P475" s="331"/>
      <c r="Q475" s="331"/>
      <c r="R475" s="24"/>
    </row>
    <row r="476" spans="1:18" s="1" customFormat="1" ht="18" customHeight="1" x14ac:dyDescent="0.25">
      <c r="A476" s="341" t="s">
        <v>1183</v>
      </c>
      <c r="B476" s="342" t="str">
        <f>HYPERLINK(CONCATENATE("http://www.worldcat.org/search?q=",A476),"WCat")</f>
        <v>WCat</v>
      </c>
      <c r="C476" s="343"/>
      <c r="D476" s="309" t="s">
        <v>1184</v>
      </c>
      <c r="E476" s="342" t="str">
        <f>HYPERLINK(CONCATENATE("http://www.worldcat.org/search?q=",D476),"WCat")</f>
        <v>WCat</v>
      </c>
      <c r="F476" s="343"/>
      <c r="G476" s="345" t="s">
        <v>12</v>
      </c>
      <c r="H476" s="346" t="s">
        <v>32</v>
      </c>
      <c r="I476" s="347" t="s">
        <v>1185</v>
      </c>
      <c r="J476" s="309"/>
      <c r="K476" s="347" t="s">
        <v>1186</v>
      </c>
      <c r="L476" s="356">
        <v>10021033</v>
      </c>
      <c r="M476" s="352"/>
      <c r="N476" s="306"/>
      <c r="O476" s="306"/>
      <c r="P476" s="331"/>
      <c r="Q476" s="331"/>
      <c r="R476" s="24"/>
    </row>
    <row r="477" spans="1:18" s="1" customFormat="1" ht="18" customHeight="1" x14ac:dyDescent="0.25">
      <c r="A477" s="341" t="s">
        <v>2506</v>
      </c>
      <c r="B477" s="342" t="str">
        <f>HYPERLINK(CONCATENATE("http://www.scimagojr.com/journalsearch.php?q=",A477),"SCimago")</f>
        <v>SCimago</v>
      </c>
      <c r="C477" s="343"/>
      <c r="D477" s="309" t="s">
        <v>13020</v>
      </c>
      <c r="E477" s="342" t="str">
        <f>HYPERLINK(CONCATENATE("http://www.scimagojr.com/journalsearch.php?q=",D477),"SCimago")</f>
        <v>SCimago</v>
      </c>
      <c r="F477" s="343"/>
      <c r="G477" s="345" t="s">
        <v>12</v>
      </c>
      <c r="H477" s="346" t="s">
        <v>32</v>
      </c>
      <c r="I477" s="347" t="s">
        <v>2507</v>
      </c>
      <c r="J477" s="309"/>
      <c r="K477" s="347"/>
      <c r="L477" s="356">
        <v>10018008</v>
      </c>
      <c r="M477" s="352"/>
      <c r="N477" s="306"/>
      <c r="O477" s="306"/>
      <c r="P477" s="331"/>
      <c r="Q477" s="331"/>
      <c r="R477" s="24"/>
    </row>
    <row r="478" spans="1:18" s="1" customFormat="1" ht="18" customHeight="1" x14ac:dyDescent="0.25">
      <c r="A478" s="306" t="s">
        <v>1187</v>
      </c>
      <c r="B478" s="342" t="str">
        <f>HYPERLINK(CONCATENATE("http://www.scimagojr.com/journalsearch.php?q=",A478),"SCimago")</f>
        <v>SCimago</v>
      </c>
      <c r="C478" s="349"/>
      <c r="D478" s="306" t="s">
        <v>1188</v>
      </c>
      <c r="E478" s="342" t="str">
        <f>HYPERLINK(CONCATENATE("http://www.scimagojr.com/journalsearch.php?q=",D478),"SCimago")</f>
        <v>SCimago</v>
      </c>
      <c r="F478" s="349"/>
      <c r="G478" s="345" t="s">
        <v>12</v>
      </c>
      <c r="H478" s="352" t="s">
        <v>32</v>
      </c>
      <c r="I478" s="306" t="s">
        <v>1189</v>
      </c>
      <c r="J478" s="306"/>
      <c r="K478" s="306"/>
      <c r="L478" s="357">
        <v>5024</v>
      </c>
      <c r="M478" s="352"/>
      <c r="N478" s="306"/>
      <c r="O478" s="306"/>
      <c r="P478" s="331"/>
      <c r="Q478" s="331"/>
      <c r="R478" s="24"/>
    </row>
    <row r="479" spans="1:18" s="1" customFormat="1" ht="18" customHeight="1" x14ac:dyDescent="0.25">
      <c r="A479" s="341" t="s">
        <v>1190</v>
      </c>
      <c r="B479" s="342" t="str">
        <f>HYPERLINK(CONCATENATE("http://www.worldcat.org/search?q=",A479),"WCat")</f>
        <v>WCat</v>
      </c>
      <c r="C479" s="343"/>
      <c r="D479" s="309" t="s">
        <v>1191</v>
      </c>
      <c r="E479" s="342" t="str">
        <f>HYPERLINK(CONCATENATE("http://www.worldcat.org/search?q=",D479),"WCat")</f>
        <v>WCat</v>
      </c>
      <c r="F479" s="343"/>
      <c r="G479" s="345" t="s">
        <v>12</v>
      </c>
      <c r="H479" s="346" t="s">
        <v>32</v>
      </c>
      <c r="I479" s="347" t="s">
        <v>1192</v>
      </c>
      <c r="J479" s="309"/>
      <c r="K479" s="347"/>
      <c r="L479" s="356">
        <v>41619</v>
      </c>
      <c r="M479" s="352"/>
      <c r="N479" s="306"/>
      <c r="O479" s="306"/>
      <c r="P479" s="331"/>
      <c r="Q479" s="331"/>
      <c r="R479" s="24"/>
    </row>
    <row r="480" spans="1:18" s="1" customFormat="1" ht="18" customHeight="1" x14ac:dyDescent="0.25">
      <c r="A480" s="341" t="s">
        <v>1193</v>
      </c>
      <c r="B480" s="342" t="str">
        <f t="shared" ref="B480:B485" si="38">HYPERLINK(CONCATENATE("http://www.scimagojr.com/journalsearch.php?q=",A480),"SCimago")</f>
        <v>SCimago</v>
      </c>
      <c r="C480" s="343"/>
      <c r="D480" s="309" t="s">
        <v>1194</v>
      </c>
      <c r="E480" s="342" t="str">
        <f>HYPERLINK(CONCATENATE("http://www.scimagojr.com/journalsearch.php?q=",D480),"SCimago")</f>
        <v>SCimago</v>
      </c>
      <c r="F480" s="343"/>
      <c r="G480" s="345" t="s">
        <v>12</v>
      </c>
      <c r="H480" s="346" t="s">
        <v>32</v>
      </c>
      <c r="I480" s="347" t="s">
        <v>1195</v>
      </c>
      <c r="J480" s="309"/>
      <c r="K480" s="347"/>
      <c r="L480" s="356">
        <v>10015422</v>
      </c>
      <c r="M480" s="352"/>
      <c r="N480" s="306"/>
      <c r="O480" s="306"/>
      <c r="P480" s="331"/>
      <c r="Q480" s="331"/>
      <c r="R480" s="24"/>
    </row>
    <row r="481" spans="1:221" s="1" customFormat="1" ht="18" customHeight="1" x14ac:dyDescent="0.25">
      <c r="A481" s="341" t="s">
        <v>1196</v>
      </c>
      <c r="B481" s="342" t="str">
        <f t="shared" si="38"/>
        <v>SCimago</v>
      </c>
      <c r="C481" s="343"/>
      <c r="D481" s="309"/>
      <c r="E481" s="342"/>
      <c r="F481" s="343"/>
      <c r="G481" s="345" t="s">
        <v>12</v>
      </c>
      <c r="H481" s="346" t="s">
        <v>32</v>
      </c>
      <c r="I481" s="347" t="s">
        <v>1197</v>
      </c>
      <c r="J481" s="309"/>
      <c r="K481" s="347"/>
      <c r="L481" s="356">
        <v>10017172</v>
      </c>
      <c r="M481" s="352"/>
      <c r="N481" s="306"/>
      <c r="O481" s="306"/>
      <c r="P481" s="331"/>
      <c r="Q481" s="331"/>
      <c r="R481" s="24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  <c r="GZ481" s="12"/>
      <c r="HA481" s="12"/>
      <c r="HB481" s="12"/>
      <c r="HC481" s="12"/>
      <c r="HD481" s="12"/>
      <c r="HE481" s="12"/>
      <c r="HF481" s="12"/>
      <c r="HG481" s="12"/>
      <c r="HH481" s="12"/>
      <c r="HI481" s="12"/>
      <c r="HJ481" s="12"/>
      <c r="HK481" s="12"/>
      <c r="HL481" s="12"/>
      <c r="HM481" s="12"/>
    </row>
    <row r="482" spans="1:221" s="1" customFormat="1" ht="18" customHeight="1" x14ac:dyDescent="0.25">
      <c r="A482" s="341" t="s">
        <v>1198</v>
      </c>
      <c r="B482" s="342" t="str">
        <f t="shared" si="38"/>
        <v>SCimago</v>
      </c>
      <c r="C482" s="343"/>
      <c r="D482" s="309"/>
      <c r="E482" s="342"/>
      <c r="F482" s="343"/>
      <c r="G482" s="345" t="s">
        <v>12</v>
      </c>
      <c r="H482" s="346" t="s">
        <v>32</v>
      </c>
      <c r="I482" s="347" t="s">
        <v>1199</v>
      </c>
      <c r="J482" s="309"/>
      <c r="K482" s="347"/>
      <c r="L482" s="356">
        <v>10001034</v>
      </c>
      <c r="M482" s="352"/>
      <c r="N482" s="306"/>
      <c r="O482" s="306"/>
      <c r="P482" s="331"/>
      <c r="Q482" s="331"/>
      <c r="R482" s="24"/>
    </row>
    <row r="483" spans="1:221" s="1" customFormat="1" ht="18" customHeight="1" x14ac:dyDescent="0.25">
      <c r="A483" s="341" t="s">
        <v>1200</v>
      </c>
      <c r="B483" s="342" t="str">
        <f t="shared" si="38"/>
        <v>SCimago</v>
      </c>
      <c r="C483" s="343"/>
      <c r="D483" s="309" t="s">
        <v>1201</v>
      </c>
      <c r="E483" s="342" t="str">
        <f>HYPERLINK(CONCATENATE("http://www.scimagojr.com/journalsearch.php?q=",D483),"SCimago")</f>
        <v>SCimago</v>
      </c>
      <c r="F483" s="343"/>
      <c r="G483" s="345" t="s">
        <v>12</v>
      </c>
      <c r="H483" s="346" t="s">
        <v>32</v>
      </c>
      <c r="I483" s="347" t="s">
        <v>1202</v>
      </c>
      <c r="J483" s="309"/>
      <c r="K483" s="347"/>
      <c r="L483" s="356">
        <v>17854</v>
      </c>
      <c r="M483" s="352"/>
      <c r="N483" s="306"/>
      <c r="O483" s="306"/>
      <c r="P483" s="331"/>
      <c r="Q483" s="331"/>
      <c r="R483" s="24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  <c r="GZ483" s="12"/>
      <c r="HA483" s="12"/>
      <c r="HB483" s="12"/>
      <c r="HC483" s="12"/>
      <c r="HD483" s="12"/>
      <c r="HE483" s="12"/>
      <c r="HF483" s="12"/>
      <c r="HG483" s="12"/>
      <c r="HH483" s="12"/>
      <c r="HI483" s="12"/>
      <c r="HJ483" s="12"/>
      <c r="HK483" s="12"/>
      <c r="HL483" s="12"/>
      <c r="HM483" s="12"/>
    </row>
    <row r="484" spans="1:221" s="1" customFormat="1" ht="18" customHeight="1" x14ac:dyDescent="0.25">
      <c r="A484" s="306" t="s">
        <v>1203</v>
      </c>
      <c r="B484" s="342" t="str">
        <f t="shared" si="38"/>
        <v>SCimago</v>
      </c>
      <c r="C484" s="349"/>
      <c r="D484" s="306" t="s">
        <v>1204</v>
      </c>
      <c r="E484" s="342" t="str">
        <f>HYPERLINK(CONCATENATE("http://www.scimagojr.com/journalsearch.php?q=",D484),"SCimago")</f>
        <v>SCimago</v>
      </c>
      <c r="F484" s="349"/>
      <c r="G484" s="345" t="s">
        <v>12</v>
      </c>
      <c r="H484" s="352" t="s">
        <v>32</v>
      </c>
      <c r="I484" s="306" t="s">
        <v>1205</v>
      </c>
      <c r="J484" s="306"/>
      <c r="K484" s="306"/>
      <c r="L484" s="357">
        <v>10012021</v>
      </c>
      <c r="M484" s="352"/>
      <c r="N484" s="306"/>
      <c r="O484" s="306"/>
      <c r="P484" s="331"/>
      <c r="Q484" s="331"/>
      <c r="R484" s="24"/>
    </row>
    <row r="485" spans="1:221" s="1" customFormat="1" ht="18" customHeight="1" x14ac:dyDescent="0.25">
      <c r="A485" s="341" t="s">
        <v>1206</v>
      </c>
      <c r="B485" s="342" t="str">
        <f t="shared" si="38"/>
        <v>SCimago</v>
      </c>
      <c r="C485" s="343"/>
      <c r="D485" s="309"/>
      <c r="E485" s="342"/>
      <c r="F485" s="343"/>
      <c r="G485" s="345" t="s">
        <v>12</v>
      </c>
      <c r="H485" s="346" t="s">
        <v>32</v>
      </c>
      <c r="I485" s="347" t="s">
        <v>1207</v>
      </c>
      <c r="J485" s="309"/>
      <c r="K485" s="347"/>
      <c r="L485" s="356">
        <v>5033</v>
      </c>
      <c r="M485" s="352"/>
      <c r="N485" s="306"/>
      <c r="O485" s="306"/>
      <c r="P485" s="331"/>
      <c r="Q485" s="331"/>
      <c r="R485" s="24"/>
    </row>
    <row r="486" spans="1:221" s="1" customFormat="1" ht="18" customHeight="1" x14ac:dyDescent="0.25">
      <c r="A486" s="341" t="s">
        <v>2519</v>
      </c>
      <c r="B486" s="342" t="str">
        <f>HYPERLINK(CONCATENATE("http://www.worldcat.org/search?q=",A486),"WCat")</f>
        <v>WCat</v>
      </c>
      <c r="C486" s="343"/>
      <c r="D486" s="367" t="s">
        <v>1208</v>
      </c>
      <c r="E486" s="342" t="str">
        <f>HYPERLINK(CONCATENATE("http://www.scimagojr.com/journalsearch.php?q=",D486),"SCimago")</f>
        <v>SCimago</v>
      </c>
      <c r="F486" s="343"/>
      <c r="G486" s="345" t="s">
        <v>12</v>
      </c>
      <c r="H486" s="346" t="s">
        <v>32</v>
      </c>
      <c r="I486" s="347" t="s">
        <v>1209</v>
      </c>
      <c r="J486" s="309"/>
      <c r="K486" s="347"/>
      <c r="L486" s="356">
        <v>2151189</v>
      </c>
      <c r="M486" s="352"/>
      <c r="N486" s="306"/>
      <c r="O486" s="306"/>
      <c r="P486" s="331"/>
      <c r="Q486" s="331"/>
      <c r="R486" s="24"/>
    </row>
    <row r="487" spans="1:221" s="1" customFormat="1" ht="18" customHeight="1" x14ac:dyDescent="0.25">
      <c r="A487" s="341" t="s">
        <v>1210</v>
      </c>
      <c r="B487" s="342" t="str">
        <f t="shared" ref="B487:B550" si="39">HYPERLINK(CONCATENATE("http://www.scimagojr.com/journalsearch.php?q=",A487),"SCimago")</f>
        <v>SCimago</v>
      </c>
      <c r="C487" s="343"/>
      <c r="D487" s="309"/>
      <c r="E487" s="342"/>
      <c r="F487" s="343"/>
      <c r="G487" s="345" t="s">
        <v>12</v>
      </c>
      <c r="H487" s="346" t="s">
        <v>32</v>
      </c>
      <c r="I487" s="347" t="s">
        <v>1211</v>
      </c>
      <c r="J487" s="309"/>
      <c r="K487" s="347"/>
      <c r="L487" s="356">
        <v>10015034</v>
      </c>
      <c r="M487" s="352"/>
      <c r="N487" s="306"/>
      <c r="O487" s="306"/>
      <c r="P487" s="331"/>
      <c r="Q487" s="331"/>
      <c r="R487" s="24"/>
    </row>
    <row r="488" spans="1:221" s="1" customFormat="1" ht="18" customHeight="1" x14ac:dyDescent="0.25">
      <c r="A488" s="341" t="s">
        <v>1212</v>
      </c>
      <c r="B488" s="342" t="str">
        <f t="shared" si="39"/>
        <v>SCimago</v>
      </c>
      <c r="C488" s="343"/>
      <c r="D488" s="309" t="s">
        <v>1213</v>
      </c>
      <c r="E488" s="342" t="str">
        <f t="shared" ref="E488:E493" si="40">HYPERLINK(CONCATENATE("http://www.scimagojr.com/journalsearch.php?q=",D488),"SCimago")</f>
        <v>SCimago</v>
      </c>
      <c r="F488" s="343"/>
      <c r="G488" s="345" t="s">
        <v>12</v>
      </c>
      <c r="H488" s="346" t="s">
        <v>32</v>
      </c>
      <c r="I488" s="347" t="s">
        <v>1214</v>
      </c>
      <c r="J488" s="309" t="s">
        <v>1215</v>
      </c>
      <c r="K488" s="347"/>
      <c r="L488" s="356">
        <v>10021055</v>
      </c>
      <c r="M488" s="352"/>
      <c r="N488" s="306"/>
      <c r="O488" s="306"/>
      <c r="P488" s="331"/>
      <c r="Q488" s="331"/>
      <c r="R488" s="24"/>
    </row>
    <row r="489" spans="1:221" s="1" customFormat="1" ht="18" customHeight="1" x14ac:dyDescent="0.25">
      <c r="A489" s="306" t="s">
        <v>1217</v>
      </c>
      <c r="B489" s="342" t="str">
        <f t="shared" si="39"/>
        <v>SCimago</v>
      </c>
      <c r="C489" s="349"/>
      <c r="D489" s="306" t="s">
        <v>1216</v>
      </c>
      <c r="E489" s="342" t="str">
        <f t="shared" si="40"/>
        <v>SCimago</v>
      </c>
      <c r="F489" s="349"/>
      <c r="G489" s="345" t="s">
        <v>12</v>
      </c>
      <c r="H489" s="350" t="s">
        <v>32</v>
      </c>
      <c r="I489" s="351" t="s">
        <v>1218</v>
      </c>
      <c r="J489" s="306"/>
      <c r="K489" s="306"/>
      <c r="L489" s="357">
        <v>10015427</v>
      </c>
      <c r="M489" s="350"/>
      <c r="N489" s="306"/>
      <c r="O489" s="306"/>
      <c r="P489" s="331"/>
      <c r="Q489" s="331"/>
      <c r="R489" s="24"/>
    </row>
    <row r="490" spans="1:221" s="1" customFormat="1" ht="18" customHeight="1" x14ac:dyDescent="0.25">
      <c r="A490" s="341" t="s">
        <v>1219</v>
      </c>
      <c r="B490" s="342" t="str">
        <f t="shared" si="39"/>
        <v>SCimago</v>
      </c>
      <c r="C490" s="343"/>
      <c r="D490" s="309" t="s">
        <v>1220</v>
      </c>
      <c r="E490" s="342" t="str">
        <f t="shared" si="40"/>
        <v>SCimago</v>
      </c>
      <c r="F490" s="343"/>
      <c r="G490" s="345" t="s">
        <v>12</v>
      </c>
      <c r="H490" s="346" t="s">
        <v>32</v>
      </c>
      <c r="I490" s="347" t="s">
        <v>1221</v>
      </c>
      <c r="J490" s="309"/>
      <c r="K490" s="347"/>
      <c r="L490" s="356">
        <v>10012024</v>
      </c>
      <c r="M490" s="352"/>
      <c r="N490" s="306"/>
      <c r="O490" s="306"/>
      <c r="P490" s="331"/>
      <c r="Q490" s="331"/>
      <c r="R490" s="24"/>
    </row>
    <row r="491" spans="1:221" s="1" customFormat="1" ht="18" customHeight="1" x14ac:dyDescent="0.25">
      <c r="A491" s="306" t="s">
        <v>1223</v>
      </c>
      <c r="B491" s="342" t="str">
        <f t="shared" si="39"/>
        <v>SCimago</v>
      </c>
      <c r="C491" s="349"/>
      <c r="D491" s="306" t="s">
        <v>1222</v>
      </c>
      <c r="E491" s="342" t="str">
        <f t="shared" si="40"/>
        <v>SCimago</v>
      </c>
      <c r="F491" s="349"/>
      <c r="G491" s="345" t="s">
        <v>12</v>
      </c>
      <c r="H491" s="352" t="s">
        <v>32</v>
      </c>
      <c r="I491" s="306" t="s">
        <v>1224</v>
      </c>
      <c r="J491" s="306"/>
      <c r="K491" s="306"/>
      <c r="L491" s="357">
        <v>10031135</v>
      </c>
      <c r="M491" s="352"/>
      <c r="N491" s="306"/>
      <c r="O491" s="306"/>
      <c r="P491" s="331"/>
      <c r="Q491" s="331"/>
      <c r="R491" s="24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  <c r="GZ491" s="12"/>
      <c r="HA491" s="12"/>
      <c r="HB491" s="12"/>
      <c r="HC491" s="12"/>
      <c r="HD491" s="12"/>
      <c r="HE491" s="12"/>
      <c r="HF491" s="12"/>
      <c r="HG491" s="12"/>
      <c r="HH491" s="12"/>
      <c r="HI491" s="12"/>
      <c r="HJ491" s="12"/>
      <c r="HK491" s="12"/>
      <c r="HL491" s="12"/>
      <c r="HM491" s="12"/>
    </row>
    <row r="492" spans="1:221" s="1" customFormat="1" ht="18" customHeight="1" x14ac:dyDescent="0.25">
      <c r="A492" s="341" t="s">
        <v>1225</v>
      </c>
      <c r="B492" s="342" t="str">
        <f t="shared" si="39"/>
        <v>SCimago</v>
      </c>
      <c r="C492" s="343"/>
      <c r="D492" s="309" t="s">
        <v>1226</v>
      </c>
      <c r="E492" s="342" t="str">
        <f t="shared" si="40"/>
        <v>SCimago</v>
      </c>
      <c r="F492" s="343"/>
      <c r="G492" s="345" t="s">
        <v>12</v>
      </c>
      <c r="H492" s="346" t="s">
        <v>32</v>
      </c>
      <c r="I492" s="347" t="s">
        <v>1227</v>
      </c>
      <c r="J492" s="309"/>
      <c r="K492" s="347"/>
      <c r="L492" s="356">
        <v>38565</v>
      </c>
      <c r="M492" s="352"/>
      <c r="N492" s="306"/>
      <c r="O492" s="306"/>
      <c r="P492" s="331"/>
      <c r="Q492" s="331"/>
      <c r="R492" s="24"/>
    </row>
    <row r="493" spans="1:221" s="1" customFormat="1" ht="18" customHeight="1" x14ac:dyDescent="0.25">
      <c r="A493" s="341" t="s">
        <v>1228</v>
      </c>
      <c r="B493" s="342" t="str">
        <f t="shared" si="39"/>
        <v>SCimago</v>
      </c>
      <c r="C493" s="343"/>
      <c r="D493" s="341" t="s">
        <v>1230</v>
      </c>
      <c r="E493" s="342" t="str">
        <f t="shared" si="40"/>
        <v>SCimago</v>
      </c>
      <c r="F493" s="343"/>
      <c r="G493" s="345" t="s">
        <v>12</v>
      </c>
      <c r="H493" s="346" t="s">
        <v>32</v>
      </c>
      <c r="I493" s="347" t="s">
        <v>1229</v>
      </c>
      <c r="J493" s="309"/>
      <c r="K493" s="347"/>
      <c r="L493" s="356">
        <v>10021058</v>
      </c>
      <c r="M493" s="306"/>
      <c r="N493" s="306"/>
      <c r="O493" s="306"/>
      <c r="P493" s="331"/>
      <c r="Q493" s="331"/>
      <c r="R493" s="24"/>
    </row>
    <row r="494" spans="1:221" s="1" customFormat="1" ht="18" customHeight="1" x14ac:dyDescent="0.25">
      <c r="A494" s="341" t="s">
        <v>1231</v>
      </c>
      <c r="B494" s="342" t="str">
        <f t="shared" si="39"/>
        <v>SCimago</v>
      </c>
      <c r="C494" s="343"/>
      <c r="D494" s="309"/>
      <c r="E494" s="342"/>
      <c r="F494" s="343"/>
      <c r="G494" s="345" t="s">
        <v>12</v>
      </c>
      <c r="H494" s="346" t="s">
        <v>32</v>
      </c>
      <c r="I494" s="347" t="s">
        <v>1232</v>
      </c>
      <c r="J494" s="309"/>
      <c r="K494" s="347"/>
      <c r="L494" s="356">
        <v>10009428</v>
      </c>
      <c r="M494" s="352"/>
      <c r="N494" s="306"/>
      <c r="O494" s="306"/>
      <c r="P494" s="331"/>
      <c r="Q494" s="331"/>
      <c r="R494" s="24"/>
    </row>
    <row r="495" spans="1:221" s="1" customFormat="1" ht="18" customHeight="1" x14ac:dyDescent="0.25">
      <c r="A495" s="306" t="s">
        <v>1233</v>
      </c>
      <c r="B495" s="342" t="str">
        <f t="shared" si="39"/>
        <v>SCimago</v>
      </c>
      <c r="C495" s="349"/>
      <c r="D495" s="306" t="s">
        <v>55</v>
      </c>
      <c r="E495" s="342"/>
      <c r="F495" s="349"/>
      <c r="G495" s="345" t="s">
        <v>12</v>
      </c>
      <c r="H495" s="352" t="s">
        <v>32</v>
      </c>
      <c r="I495" s="306" t="s">
        <v>1234</v>
      </c>
      <c r="J495" s="306"/>
      <c r="K495" s="306"/>
      <c r="L495" s="357">
        <v>10003230</v>
      </c>
      <c r="M495" s="352"/>
      <c r="N495" s="306"/>
      <c r="O495" s="306"/>
      <c r="P495" s="331"/>
      <c r="Q495" s="331"/>
      <c r="R495" s="24"/>
    </row>
    <row r="496" spans="1:221" s="1" customFormat="1" ht="18" customHeight="1" x14ac:dyDescent="0.25">
      <c r="A496" s="341" t="s">
        <v>2543</v>
      </c>
      <c r="B496" s="342" t="str">
        <f t="shared" si="39"/>
        <v>SCimago</v>
      </c>
      <c r="C496" s="343"/>
      <c r="D496" s="309"/>
      <c r="E496" s="342"/>
      <c r="F496" s="343"/>
      <c r="G496" s="345" t="s">
        <v>12</v>
      </c>
      <c r="H496" s="346" t="s">
        <v>32</v>
      </c>
      <c r="I496" s="347" t="s">
        <v>2544</v>
      </c>
      <c r="J496" s="309"/>
      <c r="K496" s="347"/>
      <c r="L496" s="356">
        <v>10017181</v>
      </c>
      <c r="M496" s="352"/>
      <c r="N496" s="306"/>
      <c r="O496" s="306"/>
      <c r="P496" s="331"/>
      <c r="Q496" s="331"/>
      <c r="R496" s="24"/>
    </row>
    <row r="497" spans="1:221" s="1" customFormat="1" ht="18" customHeight="1" x14ac:dyDescent="0.25">
      <c r="A497" s="306" t="s">
        <v>1235</v>
      </c>
      <c r="B497" s="342" t="str">
        <f t="shared" si="39"/>
        <v>SCimago</v>
      </c>
      <c r="C497" s="349"/>
      <c r="D497" s="306" t="s">
        <v>13021</v>
      </c>
      <c r="E497" s="342" t="str">
        <f>HYPERLINK(CONCATENATE("http://www.scimagojr.com/journalsearch.php?q=",D497),"SCimago")</f>
        <v>SCimago</v>
      </c>
      <c r="F497" s="349"/>
      <c r="G497" s="345" t="s">
        <v>12</v>
      </c>
      <c r="H497" s="352" t="s">
        <v>32</v>
      </c>
      <c r="I497" s="306" t="s">
        <v>1236</v>
      </c>
      <c r="J497" s="306"/>
      <c r="K497" s="306"/>
      <c r="L497" s="357">
        <v>10009606</v>
      </c>
      <c r="M497" s="352"/>
      <c r="N497" s="306"/>
      <c r="O497" s="306"/>
      <c r="P497" s="331"/>
      <c r="Q497" s="331"/>
      <c r="R497" s="24"/>
    </row>
    <row r="498" spans="1:221" s="1" customFormat="1" ht="18" customHeight="1" x14ac:dyDescent="0.25">
      <c r="A498" s="341" t="s">
        <v>1237</v>
      </c>
      <c r="B498" s="342" t="str">
        <f t="shared" si="39"/>
        <v>SCimago</v>
      </c>
      <c r="C498" s="343"/>
      <c r="D498" s="309"/>
      <c r="E498" s="342"/>
      <c r="F498" s="343"/>
      <c r="G498" s="345" t="s">
        <v>12</v>
      </c>
      <c r="H498" s="346" t="s">
        <v>32</v>
      </c>
      <c r="I498" s="347" t="s">
        <v>1238</v>
      </c>
      <c r="J498" s="309"/>
      <c r="K498" s="347"/>
      <c r="L498" s="356">
        <v>38533</v>
      </c>
      <c r="M498" s="352"/>
      <c r="N498" s="306"/>
      <c r="O498" s="306"/>
      <c r="P498" s="331"/>
      <c r="Q498" s="331"/>
      <c r="R498" s="24"/>
    </row>
    <row r="499" spans="1:221" s="1" customFormat="1" ht="18" customHeight="1" x14ac:dyDescent="0.25">
      <c r="A499" s="341" t="s">
        <v>1239</v>
      </c>
      <c r="B499" s="342" t="str">
        <f t="shared" si="39"/>
        <v>SCimago</v>
      </c>
      <c r="C499" s="343"/>
      <c r="D499" s="309" t="s">
        <v>13022</v>
      </c>
      <c r="E499" s="342" t="str">
        <f>HYPERLINK(CONCATENATE("http://www.scimagojr.com/journalsearch.php?q=",D499),"SCimago")</f>
        <v>SCimago</v>
      </c>
      <c r="F499" s="343"/>
      <c r="G499" s="345" t="s">
        <v>12</v>
      </c>
      <c r="H499" s="346" t="s">
        <v>32</v>
      </c>
      <c r="I499" s="347" t="s">
        <v>1240</v>
      </c>
      <c r="J499" s="309"/>
      <c r="K499" s="347"/>
      <c r="L499" s="356">
        <v>10017183</v>
      </c>
      <c r="M499" s="352"/>
      <c r="N499" s="306"/>
      <c r="O499" s="306"/>
      <c r="P499" s="331"/>
      <c r="Q499" s="331"/>
      <c r="R499" s="24"/>
    </row>
    <row r="500" spans="1:221" s="1" customFormat="1" ht="18" customHeight="1" x14ac:dyDescent="0.25">
      <c r="A500" s="306" t="s">
        <v>1241</v>
      </c>
      <c r="B500" s="342" t="str">
        <f t="shared" si="39"/>
        <v>SCimago</v>
      </c>
      <c r="C500" s="349"/>
      <c r="D500" s="306" t="s">
        <v>13023</v>
      </c>
      <c r="E500" s="342" t="str">
        <f>HYPERLINK(CONCATENATE("http://www.scimagojr.com/journalsearch.php?q=",D500),"SCimago")</f>
        <v>SCimago</v>
      </c>
      <c r="F500" s="349"/>
      <c r="G500" s="345" t="s">
        <v>12</v>
      </c>
      <c r="H500" s="352" t="s">
        <v>32</v>
      </c>
      <c r="I500" s="306" t="s">
        <v>1242</v>
      </c>
      <c r="J500" s="306"/>
      <c r="K500" s="306"/>
      <c r="L500" s="357">
        <v>10050196</v>
      </c>
      <c r="M500" s="352"/>
      <c r="N500" s="306"/>
      <c r="O500" s="306"/>
      <c r="P500" s="331"/>
      <c r="Q500" s="331"/>
      <c r="R500" s="24"/>
    </row>
    <row r="501" spans="1:221" s="1" customFormat="1" ht="18" customHeight="1" x14ac:dyDescent="0.25">
      <c r="A501" s="341" t="s">
        <v>1243</v>
      </c>
      <c r="B501" s="342" t="str">
        <f t="shared" si="39"/>
        <v>SCimago</v>
      </c>
      <c r="C501" s="343"/>
      <c r="D501" s="309"/>
      <c r="E501" s="342"/>
      <c r="F501" s="343"/>
      <c r="G501" s="345" t="s">
        <v>12</v>
      </c>
      <c r="H501" s="346" t="s">
        <v>32</v>
      </c>
      <c r="I501" s="347" t="s">
        <v>1244</v>
      </c>
      <c r="J501" s="309"/>
      <c r="K501" s="347"/>
      <c r="L501" s="356">
        <v>38536</v>
      </c>
      <c r="M501" s="352"/>
      <c r="N501" s="306"/>
      <c r="O501" s="306"/>
      <c r="P501" s="331"/>
      <c r="Q501" s="331"/>
      <c r="R501" s="24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2"/>
      <c r="HL501" s="12"/>
      <c r="HM501" s="12"/>
    </row>
    <row r="502" spans="1:221" s="1" customFormat="1" ht="18" customHeight="1" x14ac:dyDescent="0.25">
      <c r="A502" s="341" t="s">
        <v>1245</v>
      </c>
      <c r="B502" s="342" t="str">
        <f t="shared" si="39"/>
        <v>SCimago</v>
      </c>
      <c r="C502" s="343"/>
      <c r="D502" s="309" t="s">
        <v>1246</v>
      </c>
      <c r="E502" s="342" t="str">
        <f>HYPERLINK(CONCATENATE("http://www.scimagojr.com/journalsearch.php?q=",D502),"SCimago")</f>
        <v>SCimago</v>
      </c>
      <c r="F502" s="343"/>
      <c r="G502" s="345" t="s">
        <v>12</v>
      </c>
      <c r="H502" s="346" t="s">
        <v>32</v>
      </c>
      <c r="I502" s="347" t="s">
        <v>1247</v>
      </c>
      <c r="J502" s="309" t="s">
        <v>1248</v>
      </c>
      <c r="K502" s="306"/>
      <c r="L502" s="356">
        <v>12784</v>
      </c>
      <c r="M502" s="352"/>
      <c r="N502" s="306"/>
      <c r="O502" s="306"/>
      <c r="P502" s="331"/>
      <c r="Q502" s="331"/>
      <c r="R502" s="24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  <c r="HJ502" s="12"/>
      <c r="HK502" s="12"/>
      <c r="HL502" s="12"/>
      <c r="HM502" s="12"/>
    </row>
    <row r="503" spans="1:221" s="1" customFormat="1" ht="18" customHeight="1" x14ac:dyDescent="0.25">
      <c r="A503" s="341" t="s">
        <v>1249</v>
      </c>
      <c r="B503" s="342" t="str">
        <f t="shared" si="39"/>
        <v>SCimago</v>
      </c>
      <c r="C503" s="343"/>
      <c r="D503" s="309" t="s">
        <v>1250</v>
      </c>
      <c r="E503" s="342" t="str">
        <f>HYPERLINK(CONCATENATE("http://www.scimagojr.com/journalsearch.php?q=",D503),"SCimago")</f>
        <v>SCimago</v>
      </c>
      <c r="F503" s="343"/>
      <c r="G503" s="345" t="s">
        <v>12</v>
      </c>
      <c r="H503" s="346" t="s">
        <v>32</v>
      </c>
      <c r="I503" s="347" t="s">
        <v>1251</v>
      </c>
      <c r="J503" s="309"/>
      <c r="K503" s="347"/>
      <c r="L503" s="356">
        <v>38537</v>
      </c>
      <c r="M503" s="352"/>
      <c r="N503" s="306"/>
      <c r="O503" s="306"/>
      <c r="P503" s="331"/>
      <c r="Q503" s="331"/>
      <c r="R503" s="24"/>
    </row>
    <row r="504" spans="1:221" s="1" customFormat="1" ht="18" customHeight="1" x14ac:dyDescent="0.25">
      <c r="A504" s="341" t="s">
        <v>1252</v>
      </c>
      <c r="B504" s="342" t="str">
        <f t="shared" si="39"/>
        <v>SCimago</v>
      </c>
      <c r="C504" s="343"/>
      <c r="D504" s="309" t="s">
        <v>1253</v>
      </c>
      <c r="E504" s="342" t="str">
        <f>HYPERLINK(CONCATENATE("http://www.scimagojr.com/journalsearch.php?q=",D504),"SCimago")</f>
        <v>SCimago</v>
      </c>
      <c r="F504" s="343"/>
      <c r="G504" s="345" t="s">
        <v>12</v>
      </c>
      <c r="H504" s="346" t="s">
        <v>32</v>
      </c>
      <c r="I504" s="347" t="s">
        <v>1254</v>
      </c>
      <c r="J504" s="309"/>
      <c r="K504" s="347"/>
      <c r="L504" s="356">
        <v>2039</v>
      </c>
      <c r="M504" s="352"/>
      <c r="N504" s="306"/>
      <c r="O504" s="306"/>
      <c r="P504" s="331"/>
      <c r="Q504" s="331"/>
      <c r="R504" s="24"/>
    </row>
    <row r="505" spans="1:221" s="1" customFormat="1" ht="18" customHeight="1" x14ac:dyDescent="0.25">
      <c r="A505" s="306" t="s">
        <v>1256</v>
      </c>
      <c r="B505" s="342" t="str">
        <f t="shared" si="39"/>
        <v>SCimago</v>
      </c>
      <c r="C505" s="349"/>
      <c r="D505" s="306" t="s">
        <v>1255</v>
      </c>
      <c r="E505" s="342" t="str">
        <f>HYPERLINK(CONCATENATE("http://www.scimagojr.com/journalsearch.php?q=",D505),"SCimago")</f>
        <v>SCimago</v>
      </c>
      <c r="F505" s="349"/>
      <c r="G505" s="345" t="s">
        <v>12</v>
      </c>
      <c r="H505" s="352" t="s">
        <v>32</v>
      </c>
      <c r="I505" s="306" t="s">
        <v>1257</v>
      </c>
      <c r="J505" s="306"/>
      <c r="K505" s="306"/>
      <c r="L505" s="357">
        <v>10015436</v>
      </c>
      <c r="M505" s="352"/>
      <c r="N505" s="306"/>
      <c r="O505" s="306"/>
      <c r="P505" s="331"/>
      <c r="Q505" s="331"/>
      <c r="R505" s="24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12"/>
      <c r="HA505" s="12"/>
      <c r="HB505" s="12"/>
      <c r="HC505" s="12"/>
      <c r="HD505" s="12"/>
      <c r="HE505" s="12"/>
      <c r="HF505" s="12"/>
      <c r="HG505" s="12"/>
      <c r="HH505" s="12"/>
      <c r="HI505" s="12"/>
      <c r="HJ505" s="12"/>
      <c r="HK505" s="12"/>
      <c r="HL505" s="12"/>
      <c r="HM505" s="12"/>
    </row>
    <row r="506" spans="1:221" s="1" customFormat="1" ht="18" customHeight="1" x14ac:dyDescent="0.25">
      <c r="A506" s="341" t="s">
        <v>1258</v>
      </c>
      <c r="B506" s="342" t="str">
        <f t="shared" si="39"/>
        <v>SCimago</v>
      </c>
      <c r="C506" s="343"/>
      <c r="D506" s="309"/>
      <c r="E506" s="342"/>
      <c r="F506" s="343"/>
      <c r="G506" s="345" t="s">
        <v>12</v>
      </c>
      <c r="H506" s="346" t="s">
        <v>32</v>
      </c>
      <c r="I506" s="347" t="s">
        <v>1259</v>
      </c>
      <c r="J506" s="309"/>
      <c r="K506" s="347"/>
      <c r="L506" s="356">
        <v>10015437</v>
      </c>
      <c r="M506" s="352"/>
      <c r="N506" s="306"/>
      <c r="O506" s="306"/>
      <c r="P506" s="331"/>
      <c r="Q506" s="331"/>
      <c r="R506" s="24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12"/>
      <c r="FA506" s="12"/>
      <c r="FB506" s="12"/>
      <c r="FC506" s="12"/>
      <c r="FD506" s="12"/>
      <c r="FE506" s="12"/>
      <c r="FF506" s="12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12"/>
      <c r="FX506" s="12"/>
      <c r="FY506" s="12"/>
      <c r="FZ506" s="12"/>
      <c r="GA506" s="12"/>
      <c r="GB506" s="12"/>
      <c r="GC506" s="12"/>
      <c r="GD506" s="12"/>
      <c r="GE506" s="12"/>
      <c r="GF506" s="12"/>
      <c r="GG506" s="12"/>
      <c r="GH506" s="12"/>
      <c r="GI506" s="12"/>
      <c r="GJ506" s="12"/>
      <c r="GK506" s="12"/>
      <c r="GL506" s="12"/>
      <c r="GM506" s="12"/>
      <c r="GN506" s="12"/>
      <c r="GO506" s="12"/>
      <c r="GP506" s="12"/>
      <c r="GQ506" s="12"/>
      <c r="GR506" s="12"/>
      <c r="GS506" s="12"/>
      <c r="GT506" s="12"/>
      <c r="GU506" s="12"/>
      <c r="GV506" s="12"/>
      <c r="GW506" s="12"/>
      <c r="GX506" s="12"/>
      <c r="GY506" s="12"/>
      <c r="GZ506" s="12"/>
      <c r="HA506" s="12"/>
      <c r="HB506" s="12"/>
      <c r="HC506" s="12"/>
      <c r="HD506" s="12"/>
      <c r="HE506" s="12"/>
      <c r="HF506" s="12"/>
      <c r="HG506" s="12"/>
      <c r="HH506" s="12"/>
      <c r="HI506" s="12"/>
      <c r="HJ506" s="12"/>
      <c r="HK506" s="12"/>
      <c r="HL506" s="12"/>
      <c r="HM506" s="12"/>
    </row>
    <row r="507" spans="1:221" s="1" customFormat="1" ht="18" customHeight="1" x14ac:dyDescent="0.25">
      <c r="A507" s="341" t="s">
        <v>1260</v>
      </c>
      <c r="B507" s="342" t="str">
        <f t="shared" si="39"/>
        <v>SCimago</v>
      </c>
      <c r="C507" s="343"/>
      <c r="D507" s="309"/>
      <c r="E507" s="342"/>
      <c r="F507" s="343"/>
      <c r="G507" s="345" t="s">
        <v>12</v>
      </c>
      <c r="H507" s="346" t="s">
        <v>32</v>
      </c>
      <c r="I507" s="347" t="s">
        <v>1261</v>
      </c>
      <c r="J507" s="309"/>
      <c r="K507" s="347"/>
      <c r="L507" s="356">
        <v>5061</v>
      </c>
      <c r="M507" s="352"/>
      <c r="N507" s="306"/>
      <c r="O507" s="306"/>
      <c r="P507" s="331"/>
      <c r="Q507" s="331"/>
      <c r="R507" s="24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  <c r="GZ507" s="12"/>
      <c r="HA507" s="12"/>
      <c r="HB507" s="12"/>
      <c r="HC507" s="12"/>
      <c r="HD507" s="12"/>
      <c r="HE507" s="12"/>
      <c r="HF507" s="12"/>
      <c r="HG507" s="12"/>
      <c r="HH507" s="12"/>
      <c r="HI507" s="12"/>
      <c r="HJ507" s="12"/>
      <c r="HK507" s="12"/>
      <c r="HL507" s="12"/>
      <c r="HM507" s="12"/>
    </row>
    <row r="508" spans="1:221" s="1" customFormat="1" ht="18" customHeight="1" x14ac:dyDescent="0.25">
      <c r="A508" s="306" t="s">
        <v>1262</v>
      </c>
      <c r="B508" s="342" t="str">
        <f t="shared" si="39"/>
        <v>SCimago</v>
      </c>
      <c r="C508" s="349"/>
      <c r="D508" s="306" t="s">
        <v>13024</v>
      </c>
      <c r="E508" s="342" t="str">
        <f>HYPERLINK(CONCATENATE("http://www.scimagojr.com/journalsearch.php?q=",D508),"SCimago")</f>
        <v>SCimago</v>
      </c>
      <c r="F508" s="349"/>
      <c r="G508" s="345" t="s">
        <v>12</v>
      </c>
      <c r="H508" s="352" t="s">
        <v>32</v>
      </c>
      <c r="I508" s="306" t="s">
        <v>1263</v>
      </c>
      <c r="J508" s="306"/>
      <c r="K508" s="306"/>
      <c r="L508" s="357">
        <v>10035282</v>
      </c>
      <c r="M508" s="352"/>
      <c r="N508" s="306"/>
      <c r="O508" s="306"/>
      <c r="P508" s="331"/>
      <c r="Q508" s="331"/>
      <c r="R508" s="24"/>
    </row>
    <row r="509" spans="1:221" s="1" customFormat="1" ht="18" customHeight="1" x14ac:dyDescent="0.25">
      <c r="A509" s="341" t="s">
        <v>1264</v>
      </c>
      <c r="B509" s="342" t="str">
        <f t="shared" si="39"/>
        <v>SCimago</v>
      </c>
      <c r="C509" s="343"/>
      <c r="D509" s="309" t="s">
        <v>1265</v>
      </c>
      <c r="E509" s="342" t="str">
        <f>HYPERLINK(CONCATENATE("http://www.scimagojr.com/journalsearch.php?q=",D509),"SCimago")</f>
        <v>SCimago</v>
      </c>
      <c r="F509" s="343"/>
      <c r="G509" s="345" t="s">
        <v>12</v>
      </c>
      <c r="H509" s="346" t="s">
        <v>32</v>
      </c>
      <c r="I509" s="347" t="s">
        <v>1266</v>
      </c>
      <c r="J509" s="309" t="s">
        <v>1267</v>
      </c>
      <c r="K509" s="306"/>
      <c r="L509" s="356">
        <v>10001422</v>
      </c>
      <c r="M509" s="352"/>
      <c r="N509" s="306"/>
      <c r="O509" s="306"/>
      <c r="P509" s="331"/>
      <c r="Q509" s="331"/>
      <c r="R509" s="24"/>
    </row>
    <row r="510" spans="1:221" s="1" customFormat="1" ht="18" customHeight="1" x14ac:dyDescent="0.25">
      <c r="A510" s="341" t="s">
        <v>1268</v>
      </c>
      <c r="B510" s="342" t="str">
        <f t="shared" si="39"/>
        <v>SCimago</v>
      </c>
      <c r="C510" s="343"/>
      <c r="D510" s="309"/>
      <c r="E510" s="342"/>
      <c r="F510" s="343"/>
      <c r="G510" s="345" t="s">
        <v>12</v>
      </c>
      <c r="H510" s="346" t="s">
        <v>32</v>
      </c>
      <c r="I510" s="347" t="s">
        <v>1269</v>
      </c>
      <c r="J510" s="309"/>
      <c r="K510" s="347"/>
      <c r="L510" s="356">
        <v>38553</v>
      </c>
      <c r="M510" s="352"/>
      <c r="N510" s="306"/>
      <c r="O510" s="306"/>
      <c r="P510" s="331"/>
      <c r="Q510" s="331"/>
      <c r="R510" s="24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12"/>
      <c r="GA510" s="12"/>
      <c r="GB510" s="12"/>
      <c r="GC510" s="12"/>
      <c r="GD510" s="12"/>
      <c r="GE510" s="12"/>
      <c r="GF510" s="12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  <c r="GZ510" s="12"/>
      <c r="HA510" s="12"/>
      <c r="HB510" s="12"/>
      <c r="HC510" s="12"/>
      <c r="HD510" s="12"/>
      <c r="HE510" s="12"/>
      <c r="HF510" s="12"/>
      <c r="HG510" s="12"/>
      <c r="HH510" s="12"/>
      <c r="HI510" s="12"/>
      <c r="HJ510" s="12"/>
      <c r="HK510" s="12"/>
      <c r="HL510" s="12"/>
      <c r="HM510" s="12"/>
    </row>
    <row r="511" spans="1:221" s="1" customFormat="1" ht="18" customHeight="1" x14ac:dyDescent="0.25">
      <c r="A511" s="341" t="s">
        <v>1270</v>
      </c>
      <c r="B511" s="342" t="str">
        <f t="shared" si="39"/>
        <v>SCimago</v>
      </c>
      <c r="C511" s="343"/>
      <c r="D511" s="309"/>
      <c r="E511" s="342"/>
      <c r="F511" s="343"/>
      <c r="G511" s="345" t="s">
        <v>12</v>
      </c>
      <c r="H511" s="346" t="s">
        <v>32</v>
      </c>
      <c r="I511" s="347" t="s">
        <v>1271</v>
      </c>
      <c r="J511" s="309"/>
      <c r="K511" s="347"/>
      <c r="L511" s="356">
        <v>38554</v>
      </c>
      <c r="M511" s="352"/>
      <c r="N511" s="306"/>
      <c r="O511" s="306"/>
      <c r="P511" s="331"/>
      <c r="Q511" s="331"/>
      <c r="R511" s="24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  <c r="GZ511" s="12"/>
      <c r="HA511" s="12"/>
      <c r="HB511" s="12"/>
      <c r="HC511" s="12"/>
      <c r="HD511" s="12"/>
      <c r="HE511" s="12"/>
      <c r="HF511" s="12"/>
      <c r="HG511" s="12"/>
      <c r="HH511" s="12"/>
      <c r="HI511" s="12"/>
      <c r="HJ511" s="12"/>
      <c r="HK511" s="12"/>
      <c r="HL511" s="12"/>
      <c r="HM511" s="12"/>
    </row>
    <row r="512" spans="1:221" s="1" customFormat="1" ht="18" customHeight="1" x14ac:dyDescent="0.25">
      <c r="A512" s="341" t="s">
        <v>1272</v>
      </c>
      <c r="B512" s="342" t="str">
        <f t="shared" si="39"/>
        <v>SCimago</v>
      </c>
      <c r="C512" s="343"/>
      <c r="D512" s="309"/>
      <c r="E512" s="342"/>
      <c r="F512" s="343"/>
      <c r="G512" s="345" t="s">
        <v>12</v>
      </c>
      <c r="H512" s="346" t="s">
        <v>32</v>
      </c>
      <c r="I512" s="347" t="s">
        <v>1273</v>
      </c>
      <c r="J512" s="309"/>
      <c r="K512" s="347"/>
      <c r="L512" s="356">
        <v>1319455</v>
      </c>
      <c r="M512" s="352"/>
      <c r="N512" s="306"/>
      <c r="O512" s="306"/>
      <c r="P512" s="331"/>
      <c r="Q512" s="331"/>
      <c r="R512" s="24"/>
    </row>
    <row r="513" spans="1:221" s="1" customFormat="1" ht="18" customHeight="1" x14ac:dyDescent="0.25">
      <c r="A513" s="306" t="s">
        <v>1274</v>
      </c>
      <c r="B513" s="342" t="str">
        <f t="shared" si="39"/>
        <v>SCimago</v>
      </c>
      <c r="C513" s="349"/>
      <c r="D513" s="306" t="s">
        <v>13025</v>
      </c>
      <c r="E513" s="342" t="str">
        <f>HYPERLINK(CONCATENATE("http://www.scimagojr.com/journalsearch.php?q=",D513),"SCimago")</f>
        <v>SCimago</v>
      </c>
      <c r="F513" s="349"/>
      <c r="G513" s="345" t="s">
        <v>12</v>
      </c>
      <c r="H513" s="352" t="s">
        <v>32</v>
      </c>
      <c r="I513" s="306" t="s">
        <v>1275</v>
      </c>
      <c r="J513" s="306"/>
      <c r="K513" s="306"/>
      <c r="L513" s="357">
        <v>10030676</v>
      </c>
      <c r="M513" s="352"/>
      <c r="N513" s="306"/>
      <c r="O513" s="306"/>
      <c r="P513" s="331"/>
      <c r="Q513" s="331"/>
      <c r="R513" s="24"/>
    </row>
    <row r="514" spans="1:221" s="1" customFormat="1" ht="18" customHeight="1" x14ac:dyDescent="0.25">
      <c r="A514" s="341" t="s">
        <v>1278</v>
      </c>
      <c r="B514" s="342" t="str">
        <f t="shared" si="39"/>
        <v>SCimago</v>
      </c>
      <c r="C514" s="343"/>
      <c r="D514" s="309" t="s">
        <v>1279</v>
      </c>
      <c r="E514" s="342" t="str">
        <f>HYPERLINK(CONCATENATE("http://www.scimagojr.com/journalsearch.php?q=",D514),"SCimago")</f>
        <v>SCimago</v>
      </c>
      <c r="F514" s="343"/>
      <c r="G514" s="345" t="s">
        <v>12</v>
      </c>
      <c r="H514" s="346" t="s">
        <v>32</v>
      </c>
      <c r="I514" s="347" t="s">
        <v>1280</v>
      </c>
      <c r="J514" s="309"/>
      <c r="K514" s="347"/>
      <c r="L514" s="356">
        <v>10012438</v>
      </c>
      <c r="M514" s="352"/>
      <c r="N514" s="306"/>
      <c r="O514" s="306"/>
      <c r="P514" s="331"/>
      <c r="Q514" s="331"/>
      <c r="R514" s="24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  <c r="GZ514" s="12"/>
      <c r="HA514" s="12"/>
      <c r="HB514" s="12"/>
      <c r="HC514" s="12"/>
      <c r="HD514" s="12"/>
      <c r="HE514" s="12"/>
      <c r="HF514" s="12"/>
      <c r="HG514" s="12"/>
      <c r="HH514" s="12"/>
      <c r="HI514" s="12"/>
      <c r="HJ514" s="12"/>
      <c r="HK514" s="12"/>
      <c r="HL514" s="12"/>
      <c r="HM514" s="12"/>
    </row>
    <row r="515" spans="1:221" s="1" customFormat="1" ht="18" customHeight="1" x14ac:dyDescent="0.25">
      <c r="A515" s="341" t="s">
        <v>1281</v>
      </c>
      <c r="B515" s="342" t="str">
        <f t="shared" si="39"/>
        <v>SCimago</v>
      </c>
      <c r="C515" s="343"/>
      <c r="D515" s="309" t="s">
        <v>13026</v>
      </c>
      <c r="E515" s="342" t="str">
        <f>HYPERLINK(CONCATENATE("http://www.scimagojr.com/journalsearch.php?q=",D515),"SCimago")</f>
        <v>SCimago</v>
      </c>
      <c r="F515" s="343"/>
      <c r="G515" s="345" t="s">
        <v>12</v>
      </c>
      <c r="H515" s="346" t="s">
        <v>32</v>
      </c>
      <c r="I515" s="347" t="s">
        <v>1282</v>
      </c>
      <c r="J515" s="309"/>
      <c r="K515" s="347"/>
      <c r="L515" s="356">
        <v>10017940</v>
      </c>
      <c r="M515" s="352"/>
      <c r="N515" s="306"/>
      <c r="O515" s="306"/>
      <c r="P515" s="331"/>
      <c r="Q515" s="331"/>
      <c r="R515" s="24"/>
    </row>
    <row r="516" spans="1:221" s="1" customFormat="1" ht="18" customHeight="1" x14ac:dyDescent="0.25">
      <c r="A516" s="341" t="s">
        <v>2666</v>
      </c>
      <c r="B516" s="342" t="str">
        <f t="shared" si="39"/>
        <v>SCimago</v>
      </c>
      <c r="C516" s="343"/>
      <c r="D516" s="309"/>
      <c r="E516" s="342"/>
      <c r="F516" s="343"/>
      <c r="G516" s="345" t="s">
        <v>12</v>
      </c>
      <c r="H516" s="346" t="s">
        <v>32</v>
      </c>
      <c r="I516" s="347" t="s">
        <v>2667</v>
      </c>
      <c r="J516" s="309"/>
      <c r="K516" s="347"/>
      <c r="L516" s="356">
        <v>10021291</v>
      </c>
      <c r="M516" s="352"/>
      <c r="N516" s="306"/>
      <c r="O516" s="306"/>
      <c r="P516" s="331"/>
      <c r="Q516" s="331"/>
      <c r="R516" s="24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  <c r="GZ516" s="12"/>
      <c r="HA516" s="12"/>
      <c r="HB516" s="12"/>
      <c r="HC516" s="12"/>
      <c r="HD516" s="12"/>
      <c r="HE516" s="12"/>
      <c r="HF516" s="12"/>
      <c r="HG516" s="12"/>
      <c r="HH516" s="12"/>
      <c r="HI516" s="12"/>
      <c r="HJ516" s="12"/>
      <c r="HK516" s="12"/>
      <c r="HL516" s="12"/>
      <c r="HM516" s="12"/>
    </row>
    <row r="517" spans="1:221" s="1" customFormat="1" ht="18" customHeight="1" x14ac:dyDescent="0.25">
      <c r="A517" s="341" t="s">
        <v>1283</v>
      </c>
      <c r="B517" s="342" t="str">
        <f t="shared" si="39"/>
        <v>SCimago</v>
      </c>
      <c r="C517" s="343"/>
      <c r="D517" s="309"/>
      <c r="E517" s="342"/>
      <c r="F517" s="343"/>
      <c r="G517" s="345" t="s">
        <v>12</v>
      </c>
      <c r="H517" s="346" t="s">
        <v>32</v>
      </c>
      <c r="I517" s="347" t="s">
        <v>1284</v>
      </c>
      <c r="J517" s="309"/>
      <c r="K517" s="347"/>
      <c r="L517" s="356">
        <v>10017190</v>
      </c>
      <c r="M517" s="352"/>
      <c r="N517" s="306"/>
      <c r="O517" s="306"/>
      <c r="P517" s="331"/>
      <c r="Q517" s="331"/>
      <c r="R517" s="24"/>
    </row>
    <row r="518" spans="1:221" s="1" customFormat="1" ht="18" customHeight="1" x14ac:dyDescent="0.25">
      <c r="A518" s="341" t="s">
        <v>1285</v>
      </c>
      <c r="B518" s="342" t="str">
        <f t="shared" si="39"/>
        <v>SCimago</v>
      </c>
      <c r="C518" s="343"/>
      <c r="D518" s="309" t="s">
        <v>1286</v>
      </c>
      <c r="E518" s="342" t="str">
        <f>HYPERLINK(CONCATENATE("http://www.scimagojr.com/journalsearch.php?q=",D518),"SCimago")</f>
        <v>SCimago</v>
      </c>
      <c r="F518" s="343"/>
      <c r="G518" s="345" t="s">
        <v>12</v>
      </c>
      <c r="H518" s="346" t="s">
        <v>32</v>
      </c>
      <c r="I518" s="347" t="s">
        <v>1287</v>
      </c>
      <c r="J518" s="309"/>
      <c r="K518" s="347"/>
      <c r="L518" s="356">
        <v>38569</v>
      </c>
      <c r="M518" s="352"/>
      <c r="N518" s="306"/>
      <c r="O518" s="306"/>
      <c r="P518" s="331"/>
      <c r="Q518" s="331"/>
      <c r="R518" s="24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12"/>
      <c r="HA518" s="12"/>
      <c r="HB518" s="12"/>
      <c r="HC518" s="12"/>
      <c r="HD518" s="12"/>
      <c r="HE518" s="12"/>
      <c r="HF518" s="12"/>
      <c r="HG518" s="12"/>
      <c r="HH518" s="12"/>
      <c r="HI518" s="12"/>
      <c r="HJ518" s="12"/>
      <c r="HK518" s="12"/>
      <c r="HL518" s="12"/>
      <c r="HM518" s="12"/>
    </row>
    <row r="519" spans="1:221" s="1" customFormat="1" ht="18" customHeight="1" x14ac:dyDescent="0.25">
      <c r="A519" s="341" t="s">
        <v>1288</v>
      </c>
      <c r="B519" s="342" t="str">
        <f t="shared" si="39"/>
        <v>SCimago</v>
      </c>
      <c r="C519" s="343"/>
      <c r="D519" s="309"/>
      <c r="E519" s="342"/>
      <c r="F519" s="343"/>
      <c r="G519" s="345" t="s">
        <v>12</v>
      </c>
      <c r="H519" s="346" t="s">
        <v>32</v>
      </c>
      <c r="I519" s="347" t="s">
        <v>1289</v>
      </c>
      <c r="J519" s="309"/>
      <c r="K519" s="347"/>
      <c r="L519" s="356">
        <v>10016793</v>
      </c>
      <c r="M519" s="352"/>
      <c r="N519" s="306"/>
      <c r="O519" s="306"/>
      <c r="P519" s="331"/>
      <c r="Q519" s="331"/>
      <c r="R519" s="24"/>
    </row>
    <row r="520" spans="1:221" s="1" customFormat="1" ht="18" customHeight="1" x14ac:dyDescent="0.25">
      <c r="A520" s="306" t="s">
        <v>1290</v>
      </c>
      <c r="B520" s="342" t="str">
        <f t="shared" si="39"/>
        <v>SCimago</v>
      </c>
      <c r="C520" s="349"/>
      <c r="D520" s="306" t="s">
        <v>13027</v>
      </c>
      <c r="E520" s="342" t="str">
        <f>HYPERLINK(CONCATENATE("http://www.scimagojr.com/journalsearch.php?q=",D520),"SCimago")</f>
        <v>SCimago</v>
      </c>
      <c r="F520" s="349"/>
      <c r="G520" s="345" t="s">
        <v>12</v>
      </c>
      <c r="H520" s="352" t="s">
        <v>32</v>
      </c>
      <c r="I520" s="306" t="s">
        <v>1291</v>
      </c>
      <c r="J520" s="306"/>
      <c r="K520" s="306"/>
      <c r="L520" s="357">
        <v>38575</v>
      </c>
      <c r="M520" s="352"/>
      <c r="N520" s="306"/>
      <c r="O520" s="306"/>
      <c r="P520" s="331"/>
      <c r="Q520" s="331"/>
      <c r="R520" s="24"/>
    </row>
    <row r="521" spans="1:221" s="1" customFormat="1" ht="18" customHeight="1" x14ac:dyDescent="0.25">
      <c r="A521" s="368" t="s">
        <v>1292</v>
      </c>
      <c r="B521" s="342" t="str">
        <f t="shared" si="39"/>
        <v>SCimago</v>
      </c>
      <c r="C521" s="343"/>
      <c r="D521" s="309" t="s">
        <v>1293</v>
      </c>
      <c r="E521" s="342" t="str">
        <f>HYPERLINK(CONCATENATE("http://www.scimagojr.com/journalsearch.php?q=",D521),"SCimago")</f>
        <v>SCimago</v>
      </c>
      <c r="F521" s="343"/>
      <c r="G521" s="369" t="s">
        <v>12</v>
      </c>
      <c r="H521" s="370" t="s">
        <v>32</v>
      </c>
      <c r="I521" s="347" t="s">
        <v>1294</v>
      </c>
      <c r="J521" s="309"/>
      <c r="K521" s="306"/>
      <c r="L521" s="356">
        <v>12881</v>
      </c>
      <c r="M521" s="352"/>
      <c r="N521" s="306"/>
      <c r="O521" s="306"/>
      <c r="P521" s="331"/>
      <c r="Q521" s="331"/>
      <c r="R521" s="24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  <c r="GZ521" s="12"/>
      <c r="HA521" s="12"/>
      <c r="HB521" s="12"/>
      <c r="HC521" s="12"/>
      <c r="HD521" s="12"/>
      <c r="HE521" s="12"/>
      <c r="HF521" s="12"/>
      <c r="HG521" s="12"/>
      <c r="HH521" s="12"/>
      <c r="HI521" s="12"/>
      <c r="HJ521" s="12"/>
      <c r="HK521" s="12"/>
      <c r="HL521" s="12"/>
      <c r="HM521" s="12"/>
    </row>
    <row r="522" spans="1:221" s="1" customFormat="1" ht="18" customHeight="1" x14ac:dyDescent="0.25">
      <c r="A522" s="341" t="s">
        <v>1295</v>
      </c>
      <c r="B522" s="342" t="str">
        <f t="shared" si="39"/>
        <v>SCimago</v>
      </c>
      <c r="C522" s="343"/>
      <c r="D522" s="309" t="s">
        <v>1296</v>
      </c>
      <c r="E522" s="342" t="str">
        <f>HYPERLINK(CONCATENATE("http://www.scimagojr.com/journalsearch.php?q=",D522),"SCimago")</f>
        <v>SCimago</v>
      </c>
      <c r="F522" s="343"/>
      <c r="G522" s="345" t="s">
        <v>12</v>
      </c>
      <c r="H522" s="346" t="s">
        <v>32</v>
      </c>
      <c r="I522" s="347" t="s">
        <v>1297</v>
      </c>
      <c r="J522" s="309"/>
      <c r="K522" s="347"/>
      <c r="L522" s="356">
        <v>12885</v>
      </c>
      <c r="M522" s="352"/>
      <c r="N522" s="306"/>
      <c r="O522" s="306"/>
      <c r="P522" s="331"/>
      <c r="Q522" s="331"/>
      <c r="R522" s="24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  <c r="GZ522" s="12"/>
      <c r="HA522" s="12"/>
      <c r="HB522" s="12"/>
      <c r="HC522" s="12"/>
      <c r="HD522" s="12"/>
      <c r="HE522" s="12"/>
      <c r="HF522" s="12"/>
      <c r="HG522" s="12"/>
      <c r="HH522" s="12"/>
      <c r="HI522" s="12"/>
      <c r="HJ522" s="12"/>
      <c r="HK522" s="12"/>
      <c r="HL522" s="12"/>
      <c r="HM522" s="12"/>
    </row>
    <row r="523" spans="1:221" s="1" customFormat="1" ht="18" customHeight="1" x14ac:dyDescent="0.25">
      <c r="A523" s="306" t="s">
        <v>1298</v>
      </c>
      <c r="B523" s="342" t="str">
        <f t="shared" si="39"/>
        <v>SCimago</v>
      </c>
      <c r="C523" s="349"/>
      <c r="D523" s="306" t="s">
        <v>1299</v>
      </c>
      <c r="E523" s="342" t="str">
        <f>HYPERLINK(CONCATENATE("http://www.scimagojr.com/journalsearch.php?q=",D523),"SCimago")</f>
        <v>SCimago</v>
      </c>
      <c r="F523" s="349"/>
      <c r="G523" s="345" t="s">
        <v>12</v>
      </c>
      <c r="H523" s="352" t="s">
        <v>32</v>
      </c>
      <c r="I523" s="306" t="s">
        <v>1300</v>
      </c>
      <c r="J523" s="306"/>
      <c r="K523" s="306"/>
      <c r="L523" s="357">
        <v>10015449</v>
      </c>
      <c r="M523" s="352"/>
      <c r="N523" s="306"/>
      <c r="O523" s="306"/>
      <c r="P523" s="331"/>
      <c r="Q523" s="331"/>
      <c r="R523" s="24"/>
    </row>
    <row r="524" spans="1:221" s="1" customFormat="1" ht="18" customHeight="1" x14ac:dyDescent="0.25">
      <c r="A524" s="341" t="s">
        <v>1305</v>
      </c>
      <c r="B524" s="342" t="str">
        <f t="shared" si="39"/>
        <v>SCimago</v>
      </c>
      <c r="C524" s="343"/>
      <c r="D524" s="309" t="s">
        <v>7092</v>
      </c>
      <c r="E524" s="342" t="str">
        <f>HYPERLINK(CONCATENATE("http://www.scimagojr.com/journalsearch.php?q=",D524),"SCimago")</f>
        <v>SCimago</v>
      </c>
      <c r="F524" s="343"/>
      <c r="G524" s="345" t="s">
        <v>12</v>
      </c>
      <c r="H524" s="346" t="s">
        <v>32</v>
      </c>
      <c r="I524" s="347" t="s">
        <v>1306</v>
      </c>
      <c r="J524" s="309"/>
      <c r="K524" s="347"/>
      <c r="L524" s="356">
        <v>5081</v>
      </c>
      <c r="M524" s="352"/>
      <c r="N524" s="306"/>
      <c r="O524" s="306"/>
      <c r="P524" s="331"/>
      <c r="Q524" s="331"/>
      <c r="R524" s="24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12"/>
      <c r="GA524" s="12"/>
      <c r="GB524" s="12"/>
      <c r="GC524" s="12"/>
      <c r="GD524" s="12"/>
      <c r="GE524" s="12"/>
      <c r="GF524" s="12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  <c r="GZ524" s="12"/>
      <c r="HA524" s="12"/>
      <c r="HB524" s="12"/>
      <c r="HC524" s="12"/>
      <c r="HD524" s="12"/>
      <c r="HE524" s="12"/>
      <c r="HF524" s="12"/>
      <c r="HG524" s="12"/>
      <c r="HH524" s="12"/>
      <c r="HI524" s="12"/>
      <c r="HJ524" s="12"/>
      <c r="HK524" s="12"/>
      <c r="HL524" s="12"/>
      <c r="HM524" s="12"/>
    </row>
    <row r="525" spans="1:221" s="1" customFormat="1" ht="18" customHeight="1" x14ac:dyDescent="0.25">
      <c r="A525" s="341" t="s">
        <v>1307</v>
      </c>
      <c r="B525" s="342" t="str">
        <f t="shared" si="39"/>
        <v>SCimago</v>
      </c>
      <c r="C525" s="343"/>
      <c r="D525" s="309"/>
      <c r="E525" s="342"/>
      <c r="F525" s="343"/>
      <c r="G525" s="345" t="s">
        <v>12</v>
      </c>
      <c r="H525" s="346" t="s">
        <v>32</v>
      </c>
      <c r="I525" s="347" t="s">
        <v>1308</v>
      </c>
      <c r="J525" s="309"/>
      <c r="K525" s="347"/>
      <c r="L525" s="356">
        <v>38579</v>
      </c>
      <c r="M525" s="352"/>
      <c r="N525" s="306"/>
      <c r="O525" s="306"/>
      <c r="P525" s="331"/>
      <c r="Q525" s="331"/>
      <c r="R525" s="24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  <c r="GZ525" s="12"/>
      <c r="HA525" s="12"/>
      <c r="HB525" s="12"/>
      <c r="HC525" s="12"/>
      <c r="HD525" s="12"/>
      <c r="HE525" s="12"/>
      <c r="HF525" s="12"/>
      <c r="HG525" s="12"/>
      <c r="HH525" s="12"/>
      <c r="HI525" s="12"/>
      <c r="HJ525" s="12"/>
      <c r="HK525" s="12"/>
      <c r="HL525" s="12"/>
      <c r="HM525" s="12"/>
    </row>
    <row r="526" spans="1:221" s="1" customFormat="1" ht="18" customHeight="1" x14ac:dyDescent="0.25">
      <c r="A526" s="341" t="s">
        <v>1312</v>
      </c>
      <c r="B526" s="342" t="str">
        <f t="shared" si="39"/>
        <v>SCimago</v>
      </c>
      <c r="C526" s="343"/>
      <c r="D526" s="309" t="s">
        <v>1313</v>
      </c>
      <c r="E526" s="342" t="str">
        <f>HYPERLINK(CONCATENATE("http://www.scimagojr.com/journalsearch.php?q=",D526),"SCimago")</f>
        <v>SCimago</v>
      </c>
      <c r="F526" s="343"/>
      <c r="G526" s="345" t="s">
        <v>12</v>
      </c>
      <c r="H526" s="346" t="s">
        <v>32</v>
      </c>
      <c r="I526" s="347" t="s">
        <v>1314</v>
      </c>
      <c r="J526" s="309"/>
      <c r="K526" s="347"/>
      <c r="L526" s="356">
        <v>5086</v>
      </c>
      <c r="M526" s="352"/>
      <c r="N526" s="306"/>
      <c r="O526" s="306"/>
      <c r="P526" s="331"/>
      <c r="Q526" s="331"/>
      <c r="R526" s="24"/>
    </row>
    <row r="527" spans="1:221" s="1" customFormat="1" ht="18" customHeight="1" x14ac:dyDescent="0.25">
      <c r="A527" s="341" t="s">
        <v>1315</v>
      </c>
      <c r="B527" s="342" t="str">
        <f t="shared" si="39"/>
        <v>SCimago</v>
      </c>
      <c r="C527" s="343"/>
      <c r="D527" s="309" t="s">
        <v>1316</v>
      </c>
      <c r="E527" s="342" t="str">
        <f>HYPERLINK(CONCATENATE("http://www.scimagojr.com/journalsearch.php?q=",D527),"SCimago")</f>
        <v>SCimago</v>
      </c>
      <c r="F527" s="343"/>
      <c r="G527" s="345" t="s">
        <v>12</v>
      </c>
      <c r="H527" s="346" t="s">
        <v>32</v>
      </c>
      <c r="I527" s="347" t="s">
        <v>1317</v>
      </c>
      <c r="J527" s="309"/>
      <c r="K527" s="347"/>
      <c r="L527" s="356">
        <v>10015452</v>
      </c>
      <c r="M527" s="352"/>
      <c r="N527" s="306"/>
      <c r="O527" s="306"/>
      <c r="P527" s="331"/>
      <c r="Q527" s="331"/>
      <c r="R527" s="24"/>
    </row>
    <row r="528" spans="1:221" s="1" customFormat="1" ht="18" customHeight="1" x14ac:dyDescent="0.25">
      <c r="A528" s="341" t="s">
        <v>1318</v>
      </c>
      <c r="B528" s="342" t="str">
        <f t="shared" si="39"/>
        <v>SCimago</v>
      </c>
      <c r="C528" s="343"/>
      <c r="D528" s="309" t="s">
        <v>1319</v>
      </c>
      <c r="E528" s="342" t="str">
        <f>HYPERLINK(CONCATENATE("http://www.scimagojr.com/journalsearch.php?q=",D528),"SCimago")</f>
        <v>SCimago</v>
      </c>
      <c r="F528" s="343"/>
      <c r="G528" s="345" t="s">
        <v>12</v>
      </c>
      <c r="H528" s="346" t="s">
        <v>32</v>
      </c>
      <c r="I528" s="347" t="s">
        <v>1320</v>
      </c>
      <c r="J528" s="309"/>
      <c r="K528" s="347"/>
      <c r="L528" s="356">
        <v>5088</v>
      </c>
      <c r="M528" s="352"/>
      <c r="N528" s="306"/>
      <c r="O528" s="306"/>
      <c r="P528" s="331"/>
      <c r="Q528" s="331"/>
      <c r="R528" s="24"/>
    </row>
    <row r="529" spans="1:221" s="1" customFormat="1" ht="18" customHeight="1" x14ac:dyDescent="0.25">
      <c r="A529" s="341" t="s">
        <v>1321</v>
      </c>
      <c r="B529" s="342" t="str">
        <f t="shared" si="39"/>
        <v>SCimago</v>
      </c>
      <c r="C529" s="343"/>
      <c r="D529" s="309" t="s">
        <v>1322</v>
      </c>
      <c r="E529" s="342" t="str">
        <f>HYPERLINK(CONCATENATE("http://www.scimagojr.com/journalsearch.php?q=",D529),"SCimago")</f>
        <v>SCimago</v>
      </c>
      <c r="F529" s="343"/>
      <c r="G529" s="345" t="s">
        <v>12</v>
      </c>
      <c r="H529" s="346" t="s">
        <v>32</v>
      </c>
      <c r="I529" s="347" t="s">
        <v>1323</v>
      </c>
      <c r="J529" s="309"/>
      <c r="K529" s="347"/>
      <c r="L529" s="356">
        <v>38587</v>
      </c>
      <c r="M529" s="352"/>
      <c r="N529" s="306"/>
      <c r="O529" s="306"/>
      <c r="P529" s="331"/>
      <c r="Q529" s="331"/>
      <c r="R529" s="24"/>
    </row>
    <row r="530" spans="1:221" s="1" customFormat="1" ht="18" customHeight="1" x14ac:dyDescent="0.25">
      <c r="A530" s="341" t="s">
        <v>1324</v>
      </c>
      <c r="B530" s="342" t="str">
        <f t="shared" si="39"/>
        <v>SCimago</v>
      </c>
      <c r="C530" s="343"/>
      <c r="D530" s="309" t="s">
        <v>1325</v>
      </c>
      <c r="E530" s="342" t="str">
        <f>HYPERLINK(CONCATENATE("http://www.scimagojr.com/journalsearch.php?q=",D530),"SCimago")</f>
        <v>SCimago</v>
      </c>
      <c r="F530" s="343"/>
      <c r="G530" s="345" t="s">
        <v>12</v>
      </c>
      <c r="H530" s="346" t="s">
        <v>32</v>
      </c>
      <c r="I530" s="347" t="s">
        <v>1326</v>
      </c>
      <c r="J530" s="309"/>
      <c r="K530" s="347"/>
      <c r="L530" s="356">
        <v>10017194</v>
      </c>
      <c r="M530" s="352"/>
      <c r="N530" s="306"/>
      <c r="O530" s="306"/>
      <c r="P530" s="331"/>
      <c r="Q530" s="331"/>
      <c r="R530" s="24"/>
    </row>
    <row r="531" spans="1:221" s="1" customFormat="1" ht="18" customHeight="1" x14ac:dyDescent="0.25">
      <c r="A531" s="341" t="s">
        <v>1327</v>
      </c>
      <c r="B531" s="342" t="str">
        <f t="shared" si="39"/>
        <v>SCimago</v>
      </c>
      <c r="C531" s="343"/>
      <c r="D531" s="309"/>
      <c r="E531" s="342"/>
      <c r="F531" s="343"/>
      <c r="G531" s="345" t="s">
        <v>12</v>
      </c>
      <c r="H531" s="346" t="s">
        <v>32</v>
      </c>
      <c r="I531" s="347" t="s">
        <v>1328</v>
      </c>
      <c r="J531" s="309"/>
      <c r="K531" s="347" t="s">
        <v>13028</v>
      </c>
      <c r="L531" s="356">
        <v>10015453</v>
      </c>
      <c r="M531" s="352"/>
      <c r="N531" s="306"/>
      <c r="O531" s="306"/>
      <c r="P531" s="331"/>
      <c r="Q531" s="331"/>
      <c r="R531" s="24"/>
    </row>
    <row r="532" spans="1:221" s="1" customFormat="1" ht="18" customHeight="1" x14ac:dyDescent="0.25">
      <c r="A532" s="341" t="s">
        <v>1329</v>
      </c>
      <c r="B532" s="342" t="str">
        <f t="shared" si="39"/>
        <v>SCimago</v>
      </c>
      <c r="C532" s="343"/>
      <c r="D532" s="309"/>
      <c r="E532" s="342"/>
      <c r="F532" s="343"/>
      <c r="G532" s="345" t="s">
        <v>12</v>
      </c>
      <c r="H532" s="346" t="s">
        <v>32</v>
      </c>
      <c r="I532" s="347" t="s">
        <v>1330</v>
      </c>
      <c r="J532" s="309"/>
      <c r="K532" s="347"/>
      <c r="L532" s="356">
        <v>10021302</v>
      </c>
      <c r="M532" s="352"/>
      <c r="N532" s="306"/>
      <c r="O532" s="306"/>
      <c r="P532" s="331"/>
      <c r="Q532" s="331"/>
      <c r="R532" s="24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2"/>
      <c r="HL532" s="12"/>
      <c r="HM532" s="12"/>
    </row>
    <row r="533" spans="1:221" s="1" customFormat="1" ht="18" customHeight="1" x14ac:dyDescent="0.25">
      <c r="A533" s="341" t="s">
        <v>1331</v>
      </c>
      <c r="B533" s="342" t="str">
        <f t="shared" si="39"/>
        <v>SCimago</v>
      </c>
      <c r="C533" s="343"/>
      <c r="D533" s="309" t="s">
        <v>1332</v>
      </c>
      <c r="E533" s="342" t="str">
        <f>HYPERLINK(CONCATENATE("http://www.scimagojr.com/journalsearch.php?q=",D533),"SCimago")</f>
        <v>SCimago</v>
      </c>
      <c r="F533" s="343"/>
      <c r="G533" s="345" t="s">
        <v>12</v>
      </c>
      <c r="H533" s="346" t="s">
        <v>32</v>
      </c>
      <c r="I533" s="347" t="s">
        <v>1333</v>
      </c>
      <c r="J533" s="309"/>
      <c r="K533" s="347"/>
      <c r="L533" s="356">
        <v>38588</v>
      </c>
      <c r="M533" s="352"/>
      <c r="N533" s="306"/>
      <c r="O533" s="306"/>
      <c r="P533" s="331"/>
      <c r="Q533" s="331"/>
      <c r="R533" s="24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  <c r="HJ533" s="12"/>
      <c r="HK533" s="12"/>
      <c r="HL533" s="12"/>
      <c r="HM533" s="12"/>
    </row>
    <row r="534" spans="1:221" s="1" customFormat="1" ht="18" customHeight="1" x14ac:dyDescent="0.25">
      <c r="A534" s="341" t="s">
        <v>1334</v>
      </c>
      <c r="B534" s="342" t="str">
        <f t="shared" si="39"/>
        <v>SCimago</v>
      </c>
      <c r="C534" s="343"/>
      <c r="D534" s="309" t="s">
        <v>1335</v>
      </c>
      <c r="E534" s="342" t="str">
        <f>HYPERLINK(CONCATENATE("http://www.scimagojr.com/journalsearch.php?q=",D534),"SCimago")</f>
        <v>SCimago</v>
      </c>
      <c r="F534" s="343"/>
      <c r="G534" s="345" t="s">
        <v>12</v>
      </c>
      <c r="H534" s="346" t="s">
        <v>32</v>
      </c>
      <c r="I534" s="347" t="s">
        <v>1336</v>
      </c>
      <c r="J534" s="309"/>
      <c r="K534" s="347"/>
      <c r="L534" s="356">
        <v>10003269</v>
      </c>
      <c r="M534" s="352"/>
      <c r="N534" s="306"/>
      <c r="O534" s="306"/>
      <c r="P534" s="331"/>
      <c r="Q534" s="331"/>
      <c r="R534" s="24"/>
    </row>
    <row r="535" spans="1:221" s="1" customFormat="1" ht="18" customHeight="1" x14ac:dyDescent="0.25">
      <c r="A535" s="341" t="s">
        <v>1337</v>
      </c>
      <c r="B535" s="342" t="str">
        <f t="shared" si="39"/>
        <v>SCimago</v>
      </c>
      <c r="C535" s="343"/>
      <c r="D535" s="309" t="s">
        <v>1338</v>
      </c>
      <c r="E535" s="342" t="str">
        <f>HYPERLINK(CONCATENATE("http://www.scimagojr.com/journalsearch.php?q=",D535),"SCimago")</f>
        <v>SCimago</v>
      </c>
      <c r="F535" s="343"/>
      <c r="G535" s="345" t="s">
        <v>12</v>
      </c>
      <c r="H535" s="346" t="s">
        <v>32</v>
      </c>
      <c r="I535" s="347" t="s">
        <v>1339</v>
      </c>
      <c r="J535" s="309"/>
      <c r="K535" s="347"/>
      <c r="L535" s="356">
        <v>5094</v>
      </c>
      <c r="M535" s="352"/>
      <c r="N535" s="306"/>
      <c r="O535" s="306"/>
      <c r="P535" s="331"/>
      <c r="Q535" s="331"/>
      <c r="R535" s="24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2"/>
      <c r="HL535" s="12"/>
      <c r="HM535" s="12"/>
    </row>
    <row r="536" spans="1:221" s="1" customFormat="1" ht="18" customHeight="1" x14ac:dyDescent="0.25">
      <c r="A536" s="341" t="s">
        <v>1340</v>
      </c>
      <c r="B536" s="342" t="str">
        <f t="shared" si="39"/>
        <v>SCimago</v>
      </c>
      <c r="C536" s="343"/>
      <c r="D536" s="309" t="s">
        <v>13029</v>
      </c>
      <c r="E536" s="342" t="str">
        <f>HYPERLINK(CONCATENATE("http://www.scimagojr.com/journalsearch.php?q=",D536),"SCimago")</f>
        <v>SCimago</v>
      </c>
      <c r="F536" s="343"/>
      <c r="G536" s="345" t="s">
        <v>12</v>
      </c>
      <c r="H536" s="346" t="s">
        <v>32</v>
      </c>
      <c r="I536" s="347" t="s">
        <v>1341</v>
      </c>
      <c r="J536" s="309"/>
      <c r="K536" s="347" t="s">
        <v>1342</v>
      </c>
      <c r="L536" s="356">
        <v>2127</v>
      </c>
      <c r="M536" s="352"/>
      <c r="N536" s="306"/>
      <c r="O536" s="306"/>
      <c r="P536" s="331"/>
      <c r="Q536" s="331"/>
      <c r="R536" s="24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2"/>
      <c r="HL536" s="12"/>
      <c r="HM536" s="12"/>
    </row>
    <row r="537" spans="1:221" s="1" customFormat="1" ht="18" customHeight="1" x14ac:dyDescent="0.25">
      <c r="A537" s="341" t="s">
        <v>1343</v>
      </c>
      <c r="B537" s="342" t="str">
        <f t="shared" si="39"/>
        <v>SCimago</v>
      </c>
      <c r="C537" s="343"/>
      <c r="D537" s="309" t="s">
        <v>1344</v>
      </c>
      <c r="E537" s="342" t="str">
        <f>HYPERLINK(CONCATENATE("http://www.scimagojr.com/journalsearch.php?q=",D537),"SCimago")</f>
        <v>SCimago</v>
      </c>
      <c r="F537" s="343"/>
      <c r="G537" s="345" t="s">
        <v>12</v>
      </c>
      <c r="H537" s="346" t="s">
        <v>32</v>
      </c>
      <c r="I537" s="347" t="s">
        <v>1345</v>
      </c>
      <c r="J537" s="309"/>
      <c r="K537" s="347"/>
      <c r="L537" s="356">
        <v>38597</v>
      </c>
      <c r="M537" s="352"/>
      <c r="N537" s="306"/>
      <c r="O537" s="306"/>
      <c r="P537" s="331"/>
      <c r="Q537" s="331"/>
      <c r="R537" s="24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2"/>
      <c r="HL537" s="12"/>
      <c r="HM537" s="12"/>
    </row>
    <row r="538" spans="1:221" s="1" customFormat="1" ht="18" customHeight="1" x14ac:dyDescent="0.25">
      <c r="A538" s="341" t="s">
        <v>1346</v>
      </c>
      <c r="B538" s="342" t="str">
        <f t="shared" si="39"/>
        <v>SCimago</v>
      </c>
      <c r="C538" s="343"/>
      <c r="D538" s="309"/>
      <c r="E538" s="342"/>
      <c r="F538" s="343"/>
      <c r="G538" s="345" t="s">
        <v>12</v>
      </c>
      <c r="H538" s="346" t="s">
        <v>32</v>
      </c>
      <c r="I538" s="347" t="s">
        <v>1347</v>
      </c>
      <c r="J538" s="309"/>
      <c r="K538" s="347"/>
      <c r="L538" s="356">
        <v>39010</v>
      </c>
      <c r="M538" s="352"/>
      <c r="N538" s="306"/>
      <c r="O538" s="306"/>
      <c r="P538" s="331"/>
      <c r="Q538" s="331"/>
      <c r="R538" s="24"/>
    </row>
    <row r="539" spans="1:221" s="1" customFormat="1" ht="18" customHeight="1" x14ac:dyDescent="0.25">
      <c r="A539" s="306" t="s">
        <v>1348</v>
      </c>
      <c r="B539" s="342" t="str">
        <f t="shared" si="39"/>
        <v>SCimago</v>
      </c>
      <c r="C539" s="349"/>
      <c r="D539" s="306" t="s">
        <v>13030</v>
      </c>
      <c r="E539" s="342" t="str">
        <f>HYPERLINK(CONCATENATE("http://www.scimagojr.com/journalsearch.php?q=",D539),"SCimago")</f>
        <v>SCimago</v>
      </c>
      <c r="F539" s="349"/>
      <c r="G539" s="345" t="s">
        <v>12</v>
      </c>
      <c r="H539" s="352" t="s">
        <v>32</v>
      </c>
      <c r="I539" s="306" t="s">
        <v>1349</v>
      </c>
      <c r="J539" s="306"/>
      <c r="K539" s="306"/>
      <c r="L539" s="357">
        <v>10076564</v>
      </c>
      <c r="M539" s="352"/>
      <c r="N539" s="306"/>
      <c r="O539" s="306"/>
      <c r="P539" s="331"/>
      <c r="Q539" s="331"/>
      <c r="R539" s="24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  <c r="GZ539" s="12"/>
      <c r="HA539" s="12"/>
      <c r="HB539" s="12"/>
      <c r="HC539" s="12"/>
      <c r="HD539" s="12"/>
      <c r="HE539" s="12"/>
      <c r="HF539" s="12"/>
      <c r="HG539" s="12"/>
      <c r="HH539" s="12"/>
      <c r="HI539" s="12"/>
      <c r="HJ539" s="12"/>
      <c r="HK539" s="12"/>
      <c r="HL539" s="12"/>
      <c r="HM539" s="12"/>
    </row>
    <row r="540" spans="1:221" s="1" customFormat="1" ht="18" customHeight="1" x14ac:dyDescent="0.25">
      <c r="A540" s="306" t="s">
        <v>1350</v>
      </c>
      <c r="B540" s="342" t="str">
        <f t="shared" si="39"/>
        <v>SCimago</v>
      </c>
      <c r="C540" s="349"/>
      <c r="D540" s="306" t="s">
        <v>55</v>
      </c>
      <c r="E540" s="342"/>
      <c r="F540" s="349"/>
      <c r="G540" s="345" t="s">
        <v>12</v>
      </c>
      <c r="H540" s="350" t="s">
        <v>32</v>
      </c>
      <c r="I540" s="351" t="s">
        <v>1351</v>
      </c>
      <c r="J540" s="306"/>
      <c r="K540" s="306"/>
      <c r="L540" s="357">
        <v>18139</v>
      </c>
      <c r="M540" s="350"/>
      <c r="N540" s="306"/>
      <c r="O540" s="306"/>
      <c r="P540" s="331"/>
      <c r="Q540" s="331"/>
      <c r="R540" s="24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12"/>
      <c r="HA540" s="12"/>
      <c r="HB540" s="12"/>
      <c r="HC540" s="12"/>
      <c r="HD540" s="12"/>
      <c r="HE540" s="12"/>
      <c r="HF540" s="12"/>
      <c r="HG540" s="12"/>
      <c r="HH540" s="12"/>
      <c r="HI540" s="12"/>
      <c r="HJ540" s="12"/>
      <c r="HK540" s="12"/>
      <c r="HL540" s="12"/>
      <c r="HM540" s="12"/>
    </row>
    <row r="541" spans="1:221" s="1" customFormat="1" ht="18" customHeight="1" x14ac:dyDescent="0.25">
      <c r="A541" s="341" t="s">
        <v>1352</v>
      </c>
      <c r="B541" s="342" t="str">
        <f t="shared" si="39"/>
        <v>SCimago</v>
      </c>
      <c r="C541" s="343"/>
      <c r="D541" s="309" t="s">
        <v>13031</v>
      </c>
      <c r="E541" s="342" t="str">
        <f>HYPERLINK(CONCATENATE("http://www.scimagojr.com/journalsearch.php?q=",D541),"SCimago")</f>
        <v>SCimago</v>
      </c>
      <c r="F541" s="343"/>
      <c r="G541" s="345" t="s">
        <v>12</v>
      </c>
      <c r="H541" s="346" t="s">
        <v>32</v>
      </c>
      <c r="I541" s="347" t="s">
        <v>1353</v>
      </c>
      <c r="J541" s="309"/>
      <c r="K541" s="347"/>
      <c r="L541" s="356">
        <v>5122</v>
      </c>
      <c r="M541" s="352"/>
      <c r="N541" s="306"/>
      <c r="O541" s="306"/>
      <c r="P541" s="331"/>
      <c r="Q541" s="331"/>
      <c r="R541" s="24"/>
    </row>
    <row r="542" spans="1:221" s="1" customFormat="1" ht="18" customHeight="1" x14ac:dyDescent="0.25">
      <c r="A542" s="341" t="s">
        <v>1354</v>
      </c>
      <c r="B542" s="342" t="str">
        <f t="shared" si="39"/>
        <v>SCimago</v>
      </c>
      <c r="C542" s="343"/>
      <c r="D542" s="309" t="s">
        <v>1355</v>
      </c>
      <c r="E542" s="342" t="str">
        <f>HYPERLINK(CONCATENATE("http://www.scimagojr.com/journalsearch.php?q=",D542),"SCimago")</f>
        <v>SCimago</v>
      </c>
      <c r="F542" s="343"/>
      <c r="G542" s="345" t="s">
        <v>12</v>
      </c>
      <c r="H542" s="346" t="s">
        <v>32</v>
      </c>
      <c r="I542" s="347" t="s">
        <v>1356</v>
      </c>
      <c r="J542" s="309"/>
      <c r="K542" s="347"/>
      <c r="L542" s="356">
        <v>38627</v>
      </c>
      <c r="M542" s="352"/>
      <c r="N542" s="306"/>
      <c r="O542" s="306"/>
      <c r="P542" s="331"/>
      <c r="Q542" s="331"/>
      <c r="R542" s="24"/>
    </row>
    <row r="543" spans="1:221" s="1" customFormat="1" ht="18" customHeight="1" x14ac:dyDescent="0.25">
      <c r="A543" s="341" t="s">
        <v>1357</v>
      </c>
      <c r="B543" s="342" t="str">
        <f t="shared" si="39"/>
        <v>SCimago</v>
      </c>
      <c r="C543" s="343"/>
      <c r="D543" s="309"/>
      <c r="E543" s="342"/>
      <c r="F543" s="343"/>
      <c r="G543" s="345" t="s">
        <v>12</v>
      </c>
      <c r="H543" s="346" t="s">
        <v>32</v>
      </c>
      <c r="I543" s="347" t="s">
        <v>1358</v>
      </c>
      <c r="J543" s="309"/>
      <c r="K543" s="347"/>
      <c r="L543" s="356">
        <v>10009439</v>
      </c>
      <c r="M543" s="352"/>
      <c r="N543" s="306"/>
      <c r="O543" s="306"/>
      <c r="P543" s="331"/>
      <c r="Q543" s="331"/>
      <c r="R543" s="24"/>
    </row>
    <row r="544" spans="1:221" s="1" customFormat="1" ht="18" customHeight="1" x14ac:dyDescent="0.25">
      <c r="A544" s="341" t="s">
        <v>1359</v>
      </c>
      <c r="B544" s="342" t="str">
        <f t="shared" si="39"/>
        <v>SCimago</v>
      </c>
      <c r="C544" s="343"/>
      <c r="D544" s="309" t="s">
        <v>1360</v>
      </c>
      <c r="E544" s="342" t="str">
        <f>HYPERLINK(CONCATENATE("http://www.scimagojr.com/journalsearch.php?q=",D544),"SCimago")</f>
        <v>SCimago</v>
      </c>
      <c r="F544" s="343"/>
      <c r="G544" s="345" t="s">
        <v>12</v>
      </c>
      <c r="H544" s="346" t="s">
        <v>32</v>
      </c>
      <c r="I544" s="347" t="s">
        <v>1361</v>
      </c>
      <c r="J544" s="309"/>
      <c r="K544" s="347"/>
      <c r="L544" s="356">
        <v>2191</v>
      </c>
      <c r="M544" s="352"/>
      <c r="N544" s="306"/>
      <c r="O544" s="306"/>
      <c r="P544" s="331"/>
      <c r="Q544" s="331"/>
      <c r="R544" s="24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12"/>
      <c r="HA544" s="12"/>
      <c r="HB544" s="12"/>
      <c r="HC544" s="12"/>
      <c r="HD544" s="12"/>
      <c r="HE544" s="12"/>
      <c r="HF544" s="12"/>
      <c r="HG544" s="12"/>
      <c r="HH544" s="12"/>
      <c r="HI544" s="12"/>
      <c r="HJ544" s="12"/>
      <c r="HK544" s="12"/>
      <c r="HL544" s="12"/>
      <c r="HM544" s="12"/>
    </row>
    <row r="545" spans="1:221" s="1" customFormat="1" ht="18" customHeight="1" x14ac:dyDescent="0.25">
      <c r="A545" s="306" t="s">
        <v>1362</v>
      </c>
      <c r="B545" s="342" t="str">
        <f t="shared" si="39"/>
        <v>SCimago</v>
      </c>
      <c r="C545" s="349"/>
      <c r="D545" s="306" t="s">
        <v>1363</v>
      </c>
      <c r="E545" s="342" t="str">
        <f>HYPERLINK(CONCATENATE("http://www.scimagojr.com/journalsearch.php?q=",D545),"SCimago")</f>
        <v>SCimago</v>
      </c>
      <c r="F545" s="349"/>
      <c r="G545" s="345" t="s">
        <v>12</v>
      </c>
      <c r="H545" s="350" t="s">
        <v>32</v>
      </c>
      <c r="I545" s="351" t="s">
        <v>1364</v>
      </c>
      <c r="J545" s="306"/>
      <c r="K545" s="306"/>
      <c r="L545" s="357">
        <v>34968</v>
      </c>
      <c r="M545" s="350"/>
      <c r="N545" s="306"/>
      <c r="O545" s="306"/>
      <c r="P545" s="331"/>
      <c r="Q545" s="331"/>
      <c r="R545" s="24"/>
    </row>
    <row r="546" spans="1:221" s="1" customFormat="1" ht="18" customHeight="1" x14ac:dyDescent="0.25">
      <c r="A546" s="341" t="s">
        <v>2758</v>
      </c>
      <c r="B546" s="342" t="str">
        <f t="shared" si="39"/>
        <v>SCimago</v>
      </c>
      <c r="C546" s="343"/>
      <c r="D546" s="309"/>
      <c r="E546" s="342"/>
      <c r="F546" s="343"/>
      <c r="G546" s="345" t="s">
        <v>12</v>
      </c>
      <c r="H546" s="346" t="s">
        <v>32</v>
      </c>
      <c r="I546" s="347" t="s">
        <v>2759</v>
      </c>
      <c r="J546" s="309"/>
      <c r="K546" s="347"/>
      <c r="L546" s="356">
        <v>10001425</v>
      </c>
      <c r="M546" s="352"/>
      <c r="N546" s="306"/>
      <c r="O546" s="306"/>
      <c r="P546" s="331"/>
      <c r="Q546" s="331"/>
      <c r="R546" s="24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12"/>
      <c r="HA546" s="12"/>
      <c r="HB546" s="12"/>
      <c r="HC546" s="12"/>
      <c r="HD546" s="12"/>
      <c r="HE546" s="12"/>
      <c r="HF546" s="12"/>
      <c r="HG546" s="12"/>
      <c r="HH546" s="12"/>
      <c r="HI546" s="12"/>
      <c r="HJ546" s="12"/>
      <c r="HK546" s="12"/>
      <c r="HL546" s="12"/>
      <c r="HM546" s="12"/>
    </row>
    <row r="547" spans="1:221" s="1" customFormat="1" ht="18" customHeight="1" x14ac:dyDescent="0.25">
      <c r="A547" s="341" t="s">
        <v>1365</v>
      </c>
      <c r="B547" s="342" t="str">
        <f t="shared" si="39"/>
        <v>SCimago</v>
      </c>
      <c r="C547" s="343"/>
      <c r="D547" s="309" t="s">
        <v>1366</v>
      </c>
      <c r="E547" s="342" t="str">
        <f>HYPERLINK(CONCATENATE("http://www.scimagojr.com/journalsearch.php?q=",D547),"SCimago")</f>
        <v>SCimago</v>
      </c>
      <c r="F547" s="343"/>
      <c r="G547" s="345" t="s">
        <v>12</v>
      </c>
      <c r="H547" s="346" t="s">
        <v>32</v>
      </c>
      <c r="I547" s="347" t="s">
        <v>1367</v>
      </c>
      <c r="J547" s="309"/>
      <c r="K547" s="347"/>
      <c r="L547" s="356">
        <v>2147254</v>
      </c>
      <c r="M547" s="352"/>
      <c r="N547" s="306"/>
      <c r="O547" s="306"/>
      <c r="P547" s="331"/>
      <c r="Q547" s="331"/>
      <c r="R547" s="24"/>
    </row>
    <row r="548" spans="1:221" s="1" customFormat="1" ht="18" customHeight="1" x14ac:dyDescent="0.25">
      <c r="A548" s="341" t="s">
        <v>1368</v>
      </c>
      <c r="B548" s="342" t="str">
        <f t="shared" si="39"/>
        <v>SCimago</v>
      </c>
      <c r="C548" s="343"/>
      <c r="D548" s="309" t="s">
        <v>1369</v>
      </c>
      <c r="E548" s="342" t="str">
        <f>HYPERLINK(CONCATENATE("http://www.scimagojr.com/journalsearch.php?q=",D548),"SCimago")</f>
        <v>SCimago</v>
      </c>
      <c r="F548" s="343"/>
      <c r="G548" s="345" t="s">
        <v>12</v>
      </c>
      <c r="H548" s="346" t="s">
        <v>32</v>
      </c>
      <c r="I548" s="347" t="s">
        <v>1370</v>
      </c>
      <c r="J548" s="309"/>
      <c r="K548" s="347"/>
      <c r="L548" s="356">
        <v>10007369</v>
      </c>
      <c r="M548" s="352"/>
      <c r="N548" s="306"/>
      <c r="O548" s="306"/>
      <c r="P548" s="331"/>
      <c r="Q548" s="331"/>
      <c r="R548" s="24"/>
    </row>
    <row r="549" spans="1:221" s="1" customFormat="1" ht="18" customHeight="1" x14ac:dyDescent="0.25">
      <c r="A549" s="341" t="s">
        <v>1371</v>
      </c>
      <c r="B549" s="342" t="str">
        <f t="shared" si="39"/>
        <v>SCimago</v>
      </c>
      <c r="C549" s="343"/>
      <c r="D549" s="309" t="s">
        <v>1372</v>
      </c>
      <c r="E549" s="342" t="str">
        <f>HYPERLINK(CONCATENATE("http://www.scimagojr.com/journalsearch.php?q=",D549),"SCimago")</f>
        <v>SCimago</v>
      </c>
      <c r="F549" s="343"/>
      <c r="G549" s="345" t="s">
        <v>12</v>
      </c>
      <c r="H549" s="346" t="s">
        <v>32</v>
      </c>
      <c r="I549" s="347" t="s">
        <v>1373</v>
      </c>
      <c r="J549" s="309"/>
      <c r="K549" s="347"/>
      <c r="L549" s="356">
        <v>2261</v>
      </c>
      <c r="M549" s="352"/>
      <c r="N549" s="306"/>
      <c r="O549" s="306"/>
      <c r="P549" s="331"/>
      <c r="Q549" s="331"/>
      <c r="R549" s="24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12"/>
      <c r="HA549" s="12"/>
      <c r="HB549" s="12"/>
      <c r="HC549" s="12"/>
      <c r="HD549" s="12"/>
      <c r="HE549" s="12"/>
      <c r="HF549" s="12"/>
      <c r="HG549" s="12"/>
      <c r="HH549" s="12"/>
      <c r="HI549" s="12"/>
      <c r="HJ549" s="12"/>
      <c r="HK549" s="12"/>
      <c r="HL549" s="12"/>
      <c r="HM549" s="12"/>
    </row>
    <row r="550" spans="1:221" s="1" customFormat="1" ht="18" customHeight="1" x14ac:dyDescent="0.25">
      <c r="A550" s="341" t="s">
        <v>1374</v>
      </c>
      <c r="B550" s="342" t="str">
        <f t="shared" si="39"/>
        <v>SCimago</v>
      </c>
      <c r="C550" s="343"/>
      <c r="D550" s="309" t="s">
        <v>1375</v>
      </c>
      <c r="E550" s="342" t="str">
        <f>HYPERLINK(CONCATENATE("http://www.scimagojr.com/journalsearch.php?q=",D550),"SCimago")</f>
        <v>SCimago</v>
      </c>
      <c r="F550" s="343"/>
      <c r="G550" s="345" t="s">
        <v>12</v>
      </c>
      <c r="H550" s="346" t="s">
        <v>32</v>
      </c>
      <c r="I550" s="347" t="s">
        <v>1376</v>
      </c>
      <c r="J550" s="309"/>
      <c r="K550" s="347"/>
      <c r="L550" s="356">
        <v>13049</v>
      </c>
      <c r="M550" s="352"/>
      <c r="N550" s="306"/>
      <c r="O550" s="306"/>
      <c r="P550" s="331"/>
      <c r="Q550" s="331"/>
      <c r="R550" s="24"/>
    </row>
    <row r="551" spans="1:221" s="1" customFormat="1" ht="18" customHeight="1" x14ac:dyDescent="0.25">
      <c r="A551" s="341" t="s">
        <v>1377</v>
      </c>
      <c r="B551" s="342" t="str">
        <f t="shared" ref="B551:B553" si="41">HYPERLINK(CONCATENATE("http://www.scimagojr.com/journalsearch.php?q=",A551),"SCimago")</f>
        <v>SCimago</v>
      </c>
      <c r="C551" s="343"/>
      <c r="D551" s="309"/>
      <c r="E551" s="342"/>
      <c r="F551" s="343"/>
      <c r="G551" s="345" t="s">
        <v>12</v>
      </c>
      <c r="H551" s="346" t="s">
        <v>32</v>
      </c>
      <c r="I551" s="347" t="s">
        <v>1378</v>
      </c>
      <c r="J551" s="309"/>
      <c r="K551" s="347"/>
      <c r="L551" s="356">
        <v>10021353</v>
      </c>
      <c r="M551" s="352"/>
      <c r="N551" s="306"/>
      <c r="O551" s="306"/>
      <c r="P551" s="331"/>
      <c r="Q551" s="331"/>
      <c r="R551" s="24"/>
    </row>
    <row r="552" spans="1:221" s="1" customFormat="1" ht="18" customHeight="1" x14ac:dyDescent="0.25">
      <c r="A552" s="341" t="s">
        <v>1379</v>
      </c>
      <c r="B552" s="342" t="str">
        <f t="shared" si="41"/>
        <v>SCimago</v>
      </c>
      <c r="C552" s="343"/>
      <c r="D552" s="309" t="s">
        <v>1380</v>
      </c>
      <c r="E552" s="342" t="str">
        <f>HYPERLINK(CONCATENATE("http://www.scimagojr.com/journalsearch.php?q=",D552),"SCimago")</f>
        <v>SCimago</v>
      </c>
      <c r="F552" s="343"/>
      <c r="G552" s="345" t="s">
        <v>12</v>
      </c>
      <c r="H552" s="346" t="s">
        <v>32</v>
      </c>
      <c r="I552" s="347" t="s">
        <v>1381</v>
      </c>
      <c r="J552" s="309"/>
      <c r="K552" s="347"/>
      <c r="L552" s="356">
        <v>5153</v>
      </c>
      <c r="M552" s="352"/>
      <c r="N552" s="306"/>
      <c r="O552" s="306"/>
      <c r="P552" s="331"/>
      <c r="Q552" s="331"/>
      <c r="R552" s="24"/>
    </row>
    <row r="553" spans="1:221" s="1" customFormat="1" ht="18" customHeight="1" x14ac:dyDescent="0.25">
      <c r="A553" s="306" t="s">
        <v>1382</v>
      </c>
      <c r="B553" s="342" t="str">
        <f t="shared" si="41"/>
        <v>SCimago</v>
      </c>
      <c r="C553" s="349"/>
      <c r="D553" s="306" t="s">
        <v>1383</v>
      </c>
      <c r="E553" s="342" t="str">
        <f>HYPERLINK(CONCATENATE("http://www.scimagojr.com/journalsearch.php?q=",D553),"SCimago")</f>
        <v>SCimago</v>
      </c>
      <c r="F553" s="349"/>
      <c r="G553" s="345" t="s">
        <v>12</v>
      </c>
      <c r="H553" s="350" t="s">
        <v>32</v>
      </c>
      <c r="I553" s="351" t="s">
        <v>1384</v>
      </c>
      <c r="J553" s="306"/>
      <c r="K553" s="306"/>
      <c r="L553" s="357">
        <v>10040248</v>
      </c>
      <c r="M553" s="350"/>
      <c r="N553" s="306"/>
      <c r="O553" s="306"/>
      <c r="P553" s="331"/>
      <c r="Q553" s="331"/>
      <c r="R553" s="24"/>
    </row>
    <row r="554" spans="1:221" s="1" customFormat="1" ht="18" customHeight="1" x14ac:dyDescent="0.25">
      <c r="A554" s="341" t="s">
        <v>1385</v>
      </c>
      <c r="B554" s="342" t="str">
        <f>HYPERLINK(CONCATENATE("http://www.worldcat.org/search?q=",A554),"WCat")</f>
        <v>WCat</v>
      </c>
      <c r="C554" s="343"/>
      <c r="D554" s="309"/>
      <c r="E554" s="342"/>
      <c r="F554" s="343"/>
      <c r="G554" s="345" t="s">
        <v>12</v>
      </c>
      <c r="H554" s="346" t="s">
        <v>32</v>
      </c>
      <c r="I554" s="347" t="s">
        <v>1386</v>
      </c>
      <c r="J554" s="309"/>
      <c r="K554" s="347"/>
      <c r="L554" s="356">
        <v>10021357</v>
      </c>
      <c r="M554" s="352"/>
      <c r="N554" s="306"/>
      <c r="O554" s="306"/>
      <c r="P554" s="331"/>
      <c r="Q554" s="331"/>
      <c r="R554" s="24"/>
    </row>
    <row r="555" spans="1:221" s="1" customFormat="1" ht="18" customHeight="1" x14ac:dyDescent="0.25">
      <c r="A555" s="341" t="s">
        <v>1387</v>
      </c>
      <c r="B555" s="342" t="str">
        <f>HYPERLINK(CONCATENATE("http://www.worldcat.org/search?q=",A555),"WCat")</f>
        <v>WCat</v>
      </c>
      <c r="C555" s="343"/>
      <c r="D555" s="309"/>
      <c r="E555" s="342"/>
      <c r="F555" s="343"/>
      <c r="G555" s="345" t="s">
        <v>12</v>
      </c>
      <c r="H555" s="346" t="s">
        <v>32</v>
      </c>
      <c r="I555" s="347" t="s">
        <v>1388</v>
      </c>
      <c r="J555" s="309"/>
      <c r="K555" s="347"/>
      <c r="L555" s="356">
        <v>5162</v>
      </c>
      <c r="M555" s="352"/>
      <c r="N555" s="306"/>
      <c r="O555" s="306"/>
      <c r="P555" s="331"/>
      <c r="Q555" s="331"/>
      <c r="R555" s="24"/>
    </row>
    <row r="556" spans="1:221" s="1" customFormat="1" ht="18" customHeight="1" x14ac:dyDescent="0.25">
      <c r="A556" s="341" t="s">
        <v>1389</v>
      </c>
      <c r="B556" s="342" t="str">
        <f t="shared" ref="B556:B564" si="42">HYPERLINK(CONCATENATE("http://www.scimagojr.com/journalsearch.php?q=",A556),"SCimago")</f>
        <v>SCimago</v>
      </c>
      <c r="C556" s="343"/>
      <c r="D556" s="309"/>
      <c r="E556" s="342"/>
      <c r="F556" s="343"/>
      <c r="G556" s="345" t="s">
        <v>12</v>
      </c>
      <c r="H556" s="346" t="s">
        <v>32</v>
      </c>
      <c r="I556" s="347" t="s">
        <v>1390</v>
      </c>
      <c r="J556" s="309"/>
      <c r="K556" s="347" t="s">
        <v>13032</v>
      </c>
      <c r="L556" s="356">
        <v>39759</v>
      </c>
      <c r="M556" s="352"/>
      <c r="N556" s="306"/>
      <c r="O556" s="306"/>
      <c r="P556" s="331"/>
      <c r="Q556" s="331"/>
      <c r="R556" s="24"/>
    </row>
    <row r="557" spans="1:221" s="1" customFormat="1" ht="18" customHeight="1" x14ac:dyDescent="0.25">
      <c r="A557" s="306" t="s">
        <v>1391</v>
      </c>
      <c r="B557" s="342" t="str">
        <f t="shared" si="42"/>
        <v>SCimago</v>
      </c>
      <c r="C557" s="349"/>
      <c r="D557" s="306" t="s">
        <v>55</v>
      </c>
      <c r="E557" s="342"/>
      <c r="F557" s="349"/>
      <c r="G557" s="345" t="s">
        <v>12</v>
      </c>
      <c r="H557" s="352" t="s">
        <v>32</v>
      </c>
      <c r="I557" s="306" t="s">
        <v>1392</v>
      </c>
      <c r="J557" s="306"/>
      <c r="K557" s="306"/>
      <c r="L557" s="357">
        <v>38677</v>
      </c>
      <c r="M557" s="352"/>
      <c r="N557" s="306"/>
      <c r="O557" s="306"/>
      <c r="P557" s="331"/>
      <c r="Q557" s="331"/>
      <c r="R557" s="24"/>
    </row>
    <row r="558" spans="1:221" s="1" customFormat="1" ht="18" customHeight="1" x14ac:dyDescent="0.25">
      <c r="A558" s="341" t="s">
        <v>1393</v>
      </c>
      <c r="B558" s="342" t="str">
        <f t="shared" si="42"/>
        <v>SCimago</v>
      </c>
      <c r="C558" s="343"/>
      <c r="D558" s="309" t="s">
        <v>1394</v>
      </c>
      <c r="E558" s="342" t="str">
        <f t="shared" ref="E558:E567" si="43">HYPERLINK(CONCATENATE("http://www.scimagojr.com/journalsearch.php?q=",D558),"SCimago")</f>
        <v>SCimago</v>
      </c>
      <c r="F558" s="343"/>
      <c r="G558" s="345" t="s">
        <v>12</v>
      </c>
      <c r="H558" s="346" t="s">
        <v>32</v>
      </c>
      <c r="I558" s="347" t="s">
        <v>1395</v>
      </c>
      <c r="J558" s="309"/>
      <c r="K558" s="347"/>
      <c r="L558" s="356">
        <v>10017216</v>
      </c>
      <c r="M558" s="352"/>
      <c r="N558" s="306"/>
      <c r="O558" s="306"/>
      <c r="P558" s="331"/>
      <c r="Q558" s="331"/>
      <c r="R558" s="24"/>
    </row>
    <row r="559" spans="1:221" s="1" customFormat="1" ht="18" customHeight="1" x14ac:dyDescent="0.25">
      <c r="A559" s="306" t="s">
        <v>1396</v>
      </c>
      <c r="B559" s="342" t="str">
        <f t="shared" si="42"/>
        <v>SCimago</v>
      </c>
      <c r="C559" s="349"/>
      <c r="D559" s="306" t="s">
        <v>13033</v>
      </c>
      <c r="E559" s="342" t="str">
        <f t="shared" si="43"/>
        <v>SCimago</v>
      </c>
      <c r="F559" s="349"/>
      <c r="G559" s="345" t="s">
        <v>12</v>
      </c>
      <c r="H559" s="350" t="s">
        <v>32</v>
      </c>
      <c r="I559" s="351" t="s">
        <v>1397</v>
      </c>
      <c r="J559" s="306"/>
      <c r="K559" s="306"/>
      <c r="L559" s="357">
        <v>2147628</v>
      </c>
      <c r="M559" s="350"/>
      <c r="N559" s="306"/>
      <c r="O559" s="306"/>
      <c r="P559" s="331"/>
      <c r="Q559" s="331"/>
      <c r="R559" s="24"/>
    </row>
    <row r="560" spans="1:221" s="1" customFormat="1" ht="18" customHeight="1" x14ac:dyDescent="0.25">
      <c r="A560" s="341" t="s">
        <v>1398</v>
      </c>
      <c r="B560" s="342" t="str">
        <f t="shared" si="42"/>
        <v>SCimago</v>
      </c>
      <c r="C560" s="343"/>
      <c r="D560" s="309" t="s">
        <v>1399</v>
      </c>
      <c r="E560" s="342" t="str">
        <f t="shared" si="43"/>
        <v>SCimago</v>
      </c>
      <c r="F560" s="343"/>
      <c r="G560" s="345" t="s">
        <v>12</v>
      </c>
      <c r="H560" s="346" t="s">
        <v>32</v>
      </c>
      <c r="I560" s="347" t="s">
        <v>1400</v>
      </c>
      <c r="J560" s="309"/>
      <c r="K560" s="347"/>
      <c r="L560" s="356">
        <v>10007371</v>
      </c>
      <c r="M560" s="352"/>
      <c r="N560" s="306"/>
      <c r="O560" s="306"/>
      <c r="P560" s="331"/>
      <c r="Q560" s="331"/>
      <c r="R560" s="24"/>
    </row>
    <row r="561" spans="1:221" s="1" customFormat="1" ht="18" customHeight="1" x14ac:dyDescent="0.25">
      <c r="A561" s="306" t="s">
        <v>1401</v>
      </c>
      <c r="B561" s="342" t="str">
        <f t="shared" si="42"/>
        <v>SCimago</v>
      </c>
      <c r="C561" s="349"/>
      <c r="D561" s="306" t="s">
        <v>13034</v>
      </c>
      <c r="E561" s="342" t="str">
        <f t="shared" si="43"/>
        <v>SCimago</v>
      </c>
      <c r="F561" s="349"/>
      <c r="G561" s="345" t="s">
        <v>12</v>
      </c>
      <c r="H561" s="352" t="s">
        <v>32</v>
      </c>
      <c r="I561" s="306" t="s">
        <v>1402</v>
      </c>
      <c r="J561" s="306"/>
      <c r="K561" s="306"/>
      <c r="L561" s="357">
        <v>38679</v>
      </c>
      <c r="M561" s="352"/>
      <c r="N561" s="306"/>
      <c r="O561" s="306"/>
      <c r="P561" s="331"/>
      <c r="Q561" s="331"/>
      <c r="R561" s="24"/>
    </row>
    <row r="562" spans="1:221" s="1" customFormat="1" ht="18" customHeight="1" x14ac:dyDescent="0.25">
      <c r="A562" s="306" t="s">
        <v>1404</v>
      </c>
      <c r="B562" s="342" t="str">
        <f t="shared" si="42"/>
        <v>SCimago</v>
      </c>
      <c r="C562" s="349"/>
      <c r="D562" s="306" t="s">
        <v>1403</v>
      </c>
      <c r="E562" s="342" t="str">
        <f t="shared" si="43"/>
        <v>SCimago</v>
      </c>
      <c r="F562" s="349"/>
      <c r="G562" s="345" t="s">
        <v>12</v>
      </c>
      <c r="H562" s="352" t="s">
        <v>32</v>
      </c>
      <c r="I562" s="306" t="s">
        <v>1405</v>
      </c>
      <c r="J562" s="306"/>
      <c r="K562" s="306"/>
      <c r="L562" s="357">
        <v>38680</v>
      </c>
      <c r="M562" s="352"/>
      <c r="N562" s="306"/>
      <c r="O562" s="306"/>
      <c r="P562" s="331"/>
      <c r="Q562" s="331"/>
      <c r="R562" s="24"/>
    </row>
    <row r="563" spans="1:221" s="1" customFormat="1" ht="18" customHeight="1" x14ac:dyDescent="0.25">
      <c r="A563" s="306" t="s">
        <v>1406</v>
      </c>
      <c r="B563" s="342" t="str">
        <f t="shared" si="42"/>
        <v>SCimago</v>
      </c>
      <c r="C563" s="349"/>
      <c r="D563" s="306" t="s">
        <v>13035</v>
      </c>
      <c r="E563" s="342" t="str">
        <f t="shared" si="43"/>
        <v>SCimago</v>
      </c>
      <c r="F563" s="349"/>
      <c r="G563" s="345" t="s">
        <v>12</v>
      </c>
      <c r="H563" s="352" t="s">
        <v>32</v>
      </c>
      <c r="I563" s="306" t="s">
        <v>1407</v>
      </c>
      <c r="J563" s="306"/>
      <c r="K563" s="306"/>
      <c r="L563" s="357">
        <v>10015723</v>
      </c>
      <c r="M563" s="352"/>
      <c r="N563" s="306"/>
      <c r="O563" s="306"/>
      <c r="P563" s="331"/>
      <c r="Q563" s="331"/>
      <c r="R563" s="24"/>
    </row>
    <row r="564" spans="1:221" s="1" customFormat="1" ht="18" customHeight="1" x14ac:dyDescent="0.25">
      <c r="A564" s="306" t="s">
        <v>1408</v>
      </c>
      <c r="B564" s="342" t="str">
        <f t="shared" si="42"/>
        <v>SCimago</v>
      </c>
      <c r="C564" s="349"/>
      <c r="D564" s="306" t="s">
        <v>1409</v>
      </c>
      <c r="E564" s="342" t="str">
        <f t="shared" si="43"/>
        <v>SCimago</v>
      </c>
      <c r="F564" s="349"/>
      <c r="G564" s="345" t="s">
        <v>12</v>
      </c>
      <c r="H564" s="350" t="s">
        <v>32</v>
      </c>
      <c r="I564" s="351" t="s">
        <v>1410</v>
      </c>
      <c r="J564" s="306"/>
      <c r="K564" s="306"/>
      <c r="L564" s="357">
        <v>2357</v>
      </c>
      <c r="M564" s="350"/>
      <c r="N564" s="306"/>
      <c r="O564" s="306"/>
      <c r="P564" s="331"/>
      <c r="Q564" s="331"/>
      <c r="R564" s="24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  <c r="ED564" s="12"/>
      <c r="EE564" s="12"/>
      <c r="EF564" s="12"/>
      <c r="EG564" s="12"/>
      <c r="EH564" s="12"/>
      <c r="EI564" s="12"/>
      <c r="EJ564" s="12"/>
      <c r="EK564" s="12"/>
      <c r="EL564" s="12"/>
      <c r="EM564" s="12"/>
      <c r="EN564" s="12"/>
      <c r="EO564" s="12"/>
      <c r="EP564" s="12"/>
      <c r="EQ564" s="12"/>
      <c r="ER564" s="12"/>
      <c r="ES564" s="12"/>
      <c r="ET564" s="12"/>
      <c r="EU564" s="12"/>
      <c r="EV564" s="12"/>
      <c r="EW564" s="12"/>
      <c r="EX564" s="12"/>
      <c r="EY564" s="12"/>
      <c r="EZ564" s="12"/>
      <c r="FA564" s="12"/>
      <c r="FB564" s="12"/>
      <c r="FC564" s="12"/>
      <c r="FD564" s="12"/>
      <c r="FE564" s="12"/>
      <c r="FF564" s="12"/>
      <c r="FG564" s="12"/>
      <c r="FH564" s="12"/>
      <c r="FI564" s="12"/>
      <c r="FJ564" s="12"/>
      <c r="FK564" s="12"/>
      <c r="FL564" s="12"/>
      <c r="FM564" s="12"/>
      <c r="FN564" s="12"/>
      <c r="FO564" s="12"/>
      <c r="FP564" s="12"/>
      <c r="FQ564" s="12"/>
      <c r="FR564" s="12"/>
      <c r="FS564" s="12"/>
      <c r="FT564" s="12"/>
      <c r="FU564" s="12"/>
      <c r="FV564" s="12"/>
      <c r="FW564" s="12"/>
      <c r="FX564" s="12"/>
      <c r="FY564" s="12"/>
      <c r="FZ564" s="12"/>
      <c r="GA564" s="12"/>
      <c r="GB564" s="12"/>
      <c r="GC564" s="12"/>
      <c r="GD564" s="12"/>
      <c r="GE564" s="12"/>
      <c r="GF564" s="12"/>
      <c r="GG564" s="12"/>
      <c r="GH564" s="12"/>
      <c r="GI564" s="12"/>
      <c r="GJ564" s="12"/>
      <c r="GK564" s="12"/>
      <c r="GL564" s="12"/>
      <c r="GM564" s="12"/>
      <c r="GN564" s="12"/>
      <c r="GO564" s="12"/>
      <c r="GP564" s="12"/>
      <c r="GQ564" s="12"/>
      <c r="GR564" s="12"/>
      <c r="GS564" s="12"/>
      <c r="GT564" s="12"/>
      <c r="GU564" s="12"/>
      <c r="GV564" s="12"/>
      <c r="GW564" s="12"/>
      <c r="GX564" s="12"/>
      <c r="GY564" s="12"/>
      <c r="GZ564" s="12"/>
      <c r="HA564" s="12"/>
      <c r="HB564" s="12"/>
      <c r="HC564" s="12"/>
      <c r="HD564" s="12"/>
      <c r="HE564" s="12"/>
      <c r="HF564" s="12"/>
      <c r="HG564" s="12"/>
      <c r="HH564" s="12"/>
      <c r="HI564" s="12"/>
      <c r="HJ564" s="12"/>
      <c r="HK564" s="12"/>
      <c r="HL564" s="12"/>
      <c r="HM564" s="12"/>
    </row>
    <row r="565" spans="1:221" s="1" customFormat="1" ht="18" customHeight="1" x14ac:dyDescent="0.25">
      <c r="A565" s="341" t="s">
        <v>1413</v>
      </c>
      <c r="B565" s="342" t="str">
        <f>HYPERLINK(CONCATENATE("http://www.worldcat.org/search?q=",A565),"WCat")</f>
        <v>WCat</v>
      </c>
      <c r="C565" s="343"/>
      <c r="D565" s="309" t="s">
        <v>13036</v>
      </c>
      <c r="E565" s="342" t="str">
        <f t="shared" si="43"/>
        <v>SCimago</v>
      </c>
      <c r="F565" s="343"/>
      <c r="G565" s="345" t="s">
        <v>12</v>
      </c>
      <c r="H565" s="346" t="s">
        <v>32</v>
      </c>
      <c r="I565" s="347" t="s">
        <v>1414</v>
      </c>
      <c r="J565" s="309"/>
      <c r="K565" s="347"/>
      <c r="L565" s="356">
        <v>10018073</v>
      </c>
      <c r="M565" s="352"/>
      <c r="N565" s="306"/>
      <c r="O565" s="306"/>
      <c r="P565" s="331"/>
      <c r="Q565" s="331"/>
      <c r="R565" s="24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12"/>
      <c r="CY565" s="12"/>
      <c r="CZ565" s="12"/>
      <c r="DA565" s="12"/>
      <c r="DB565" s="12"/>
      <c r="DC565" s="12"/>
      <c r="DD565" s="12"/>
      <c r="DE565" s="12"/>
      <c r="DF565" s="12"/>
      <c r="DG565" s="12"/>
      <c r="DH565" s="12"/>
      <c r="DI565" s="12"/>
      <c r="DJ565" s="12"/>
      <c r="DK565" s="12"/>
      <c r="DL565" s="12"/>
      <c r="DM565" s="12"/>
      <c r="DN565" s="12"/>
      <c r="DO565" s="12"/>
      <c r="DP565" s="12"/>
      <c r="DQ565" s="12"/>
      <c r="DR565" s="12"/>
      <c r="DS565" s="12"/>
      <c r="DT565" s="12"/>
      <c r="DU565" s="12"/>
      <c r="DV565" s="12"/>
      <c r="DW565" s="12"/>
      <c r="DX565" s="12"/>
      <c r="DY565" s="12"/>
      <c r="DZ565" s="12"/>
      <c r="EA565" s="12"/>
      <c r="EB565" s="12"/>
      <c r="EC565" s="12"/>
      <c r="ED565" s="12"/>
      <c r="EE565" s="12"/>
      <c r="EF565" s="12"/>
      <c r="EG565" s="12"/>
      <c r="EH565" s="12"/>
      <c r="EI565" s="12"/>
      <c r="EJ565" s="12"/>
      <c r="EK565" s="12"/>
      <c r="EL565" s="12"/>
      <c r="EM565" s="12"/>
      <c r="EN565" s="12"/>
      <c r="EO565" s="12"/>
      <c r="EP565" s="12"/>
      <c r="EQ565" s="12"/>
      <c r="ER565" s="12"/>
      <c r="ES565" s="12"/>
      <c r="ET565" s="12"/>
      <c r="EU565" s="12"/>
      <c r="EV565" s="12"/>
      <c r="EW565" s="12"/>
      <c r="EX565" s="12"/>
      <c r="EY565" s="12"/>
      <c r="EZ565" s="12"/>
      <c r="FA565" s="12"/>
      <c r="FB565" s="12"/>
      <c r="FC565" s="12"/>
      <c r="FD565" s="12"/>
      <c r="FE565" s="12"/>
      <c r="FF565" s="12"/>
      <c r="FG565" s="12"/>
      <c r="FH565" s="12"/>
      <c r="FI565" s="12"/>
      <c r="FJ565" s="12"/>
      <c r="FK565" s="12"/>
      <c r="FL565" s="12"/>
      <c r="FM565" s="12"/>
      <c r="FN565" s="12"/>
      <c r="FO565" s="12"/>
      <c r="FP565" s="12"/>
      <c r="FQ565" s="12"/>
      <c r="FR565" s="12"/>
      <c r="FS565" s="12"/>
      <c r="FT565" s="12"/>
      <c r="FU565" s="12"/>
      <c r="FV565" s="12"/>
      <c r="FW565" s="12"/>
      <c r="FX565" s="12"/>
      <c r="FY565" s="12"/>
      <c r="FZ565" s="12"/>
      <c r="GA565" s="12"/>
      <c r="GB565" s="12"/>
      <c r="GC565" s="12"/>
      <c r="GD565" s="12"/>
      <c r="GE565" s="12"/>
      <c r="GF565" s="12"/>
      <c r="GG565" s="12"/>
      <c r="GH565" s="12"/>
      <c r="GI565" s="12"/>
      <c r="GJ565" s="12"/>
      <c r="GK565" s="12"/>
      <c r="GL565" s="12"/>
      <c r="GM565" s="12"/>
      <c r="GN565" s="12"/>
      <c r="GO565" s="12"/>
      <c r="GP565" s="12"/>
      <c r="GQ565" s="12"/>
      <c r="GR565" s="12"/>
      <c r="GS565" s="12"/>
      <c r="GT565" s="12"/>
      <c r="GU565" s="12"/>
      <c r="GV565" s="12"/>
      <c r="GW565" s="12"/>
      <c r="GX565" s="12"/>
      <c r="GY565" s="12"/>
      <c r="GZ565" s="12"/>
      <c r="HA565" s="12"/>
      <c r="HB565" s="12"/>
      <c r="HC565" s="12"/>
      <c r="HD565" s="12"/>
      <c r="HE565" s="12"/>
      <c r="HF565" s="12"/>
      <c r="HG565" s="12"/>
      <c r="HH565" s="12"/>
      <c r="HI565" s="12"/>
      <c r="HJ565" s="12"/>
      <c r="HK565" s="12"/>
      <c r="HL565" s="12"/>
      <c r="HM565" s="12"/>
    </row>
    <row r="566" spans="1:221" s="1" customFormat="1" ht="18" customHeight="1" x14ac:dyDescent="0.25">
      <c r="A566" s="341" t="s">
        <v>1415</v>
      </c>
      <c r="B566" s="342" t="str">
        <f t="shared" ref="B566:B606" si="44">HYPERLINK(CONCATENATE("http://www.scimagojr.com/journalsearch.php?q=",A566),"SCimago")</f>
        <v>SCimago</v>
      </c>
      <c r="C566" s="343"/>
      <c r="D566" s="309" t="s">
        <v>1416</v>
      </c>
      <c r="E566" s="342" t="str">
        <f t="shared" si="43"/>
        <v>SCimago</v>
      </c>
      <c r="F566" s="343"/>
      <c r="G566" s="345" t="s">
        <v>12</v>
      </c>
      <c r="H566" s="346" t="s">
        <v>32</v>
      </c>
      <c r="I566" s="347" t="s">
        <v>1417</v>
      </c>
      <c r="J566" s="309"/>
      <c r="K566" s="347"/>
      <c r="L566" s="356">
        <v>5185</v>
      </c>
      <c r="M566" s="352"/>
      <c r="N566" s="306"/>
      <c r="O566" s="306"/>
      <c r="P566" s="331"/>
      <c r="Q566" s="331"/>
      <c r="R566" s="24"/>
    </row>
    <row r="567" spans="1:221" s="1" customFormat="1" ht="18" customHeight="1" x14ac:dyDescent="0.25">
      <c r="A567" s="306" t="s">
        <v>1418</v>
      </c>
      <c r="B567" s="342" t="str">
        <f t="shared" si="44"/>
        <v>SCimago</v>
      </c>
      <c r="C567" s="349"/>
      <c r="D567" s="306" t="s">
        <v>1419</v>
      </c>
      <c r="E567" s="342" t="str">
        <f t="shared" si="43"/>
        <v>SCimago</v>
      </c>
      <c r="F567" s="349"/>
      <c r="G567" s="345" t="s">
        <v>12</v>
      </c>
      <c r="H567" s="350" t="s">
        <v>32</v>
      </c>
      <c r="I567" s="351" t="s">
        <v>1420</v>
      </c>
      <c r="J567" s="306"/>
      <c r="K567" s="306"/>
      <c r="L567" s="357">
        <v>10015475</v>
      </c>
      <c r="M567" s="350"/>
      <c r="N567" s="306"/>
      <c r="O567" s="306"/>
      <c r="P567" s="331"/>
      <c r="Q567" s="331"/>
      <c r="R567" s="24"/>
    </row>
    <row r="568" spans="1:221" s="1" customFormat="1" ht="18" customHeight="1" x14ac:dyDescent="0.25">
      <c r="A568" s="341" t="s">
        <v>2791</v>
      </c>
      <c r="B568" s="342" t="str">
        <f t="shared" si="44"/>
        <v>SCimago</v>
      </c>
      <c r="C568" s="343"/>
      <c r="D568" s="309"/>
      <c r="E568" s="342"/>
      <c r="F568" s="343"/>
      <c r="G568" s="345" t="s">
        <v>12</v>
      </c>
      <c r="H568" s="346" t="s">
        <v>32</v>
      </c>
      <c r="I568" s="347" t="s">
        <v>2792</v>
      </c>
      <c r="J568" s="309"/>
      <c r="K568" s="347"/>
      <c r="L568" s="356">
        <v>39761</v>
      </c>
      <c r="M568" s="352"/>
      <c r="N568" s="306"/>
      <c r="O568" s="306"/>
      <c r="P568" s="331"/>
      <c r="Q568" s="331"/>
      <c r="R568" s="24"/>
    </row>
    <row r="569" spans="1:221" s="1" customFormat="1" ht="18" customHeight="1" x14ac:dyDescent="0.25">
      <c r="A569" s="341" t="s">
        <v>1421</v>
      </c>
      <c r="B569" s="342" t="str">
        <f t="shared" si="44"/>
        <v>SCimago</v>
      </c>
      <c r="C569" s="343"/>
      <c r="D569" s="309" t="s">
        <v>1422</v>
      </c>
      <c r="E569" s="342" t="str">
        <f t="shared" ref="E569:E574" si="45">HYPERLINK(CONCATENATE("http://www.scimagojr.com/journalsearch.php?q=",D569),"SCimago")</f>
        <v>SCimago</v>
      </c>
      <c r="F569" s="343"/>
      <c r="G569" s="345" t="s">
        <v>12</v>
      </c>
      <c r="H569" s="346" t="s">
        <v>32</v>
      </c>
      <c r="I569" s="347" t="s">
        <v>1423</v>
      </c>
      <c r="J569" s="309"/>
      <c r="K569" s="347" t="s">
        <v>13037</v>
      </c>
      <c r="L569" s="356">
        <v>10017638</v>
      </c>
      <c r="M569" s="352"/>
      <c r="N569" s="306"/>
      <c r="O569" s="306"/>
      <c r="P569" s="331"/>
      <c r="Q569" s="331"/>
      <c r="R569" s="24"/>
    </row>
    <row r="570" spans="1:221" s="1" customFormat="1" ht="18" customHeight="1" x14ac:dyDescent="0.25">
      <c r="A570" s="306" t="s">
        <v>1424</v>
      </c>
      <c r="B570" s="342" t="str">
        <f t="shared" si="44"/>
        <v>SCimago</v>
      </c>
      <c r="C570" s="349"/>
      <c r="D570" s="306" t="s">
        <v>1425</v>
      </c>
      <c r="E570" s="342" t="str">
        <f t="shared" si="45"/>
        <v>SCimago</v>
      </c>
      <c r="F570" s="349"/>
      <c r="G570" s="345" t="s">
        <v>12</v>
      </c>
      <c r="H570" s="352" t="s">
        <v>32</v>
      </c>
      <c r="I570" s="306" t="s">
        <v>1426</v>
      </c>
      <c r="J570" s="306"/>
      <c r="K570" s="306"/>
      <c r="L570" s="357">
        <v>10033029</v>
      </c>
      <c r="M570" s="352"/>
      <c r="N570" s="306"/>
      <c r="O570" s="306"/>
      <c r="P570" s="331"/>
      <c r="Q570" s="331"/>
      <c r="R570" s="24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/>
      <c r="CZ570" s="12"/>
      <c r="DA570" s="12"/>
      <c r="DB570" s="12"/>
      <c r="DC570" s="12"/>
      <c r="DD570" s="12"/>
      <c r="DE570" s="12"/>
      <c r="DF570" s="12"/>
      <c r="DG570" s="12"/>
      <c r="DH570" s="12"/>
      <c r="DI570" s="12"/>
      <c r="DJ570" s="12"/>
      <c r="DK570" s="12"/>
      <c r="DL570" s="12"/>
      <c r="DM570" s="12"/>
      <c r="DN570" s="12"/>
      <c r="DO570" s="12"/>
      <c r="DP570" s="12"/>
      <c r="DQ570" s="12"/>
      <c r="DR570" s="12"/>
      <c r="DS570" s="12"/>
      <c r="DT570" s="12"/>
      <c r="DU570" s="12"/>
      <c r="DV570" s="12"/>
      <c r="DW570" s="12"/>
      <c r="DX570" s="12"/>
      <c r="DY570" s="12"/>
      <c r="DZ570" s="12"/>
      <c r="EA570" s="12"/>
      <c r="EB570" s="12"/>
      <c r="EC570" s="12"/>
      <c r="ED570" s="12"/>
      <c r="EE570" s="12"/>
      <c r="EF570" s="12"/>
      <c r="EG570" s="12"/>
      <c r="EH570" s="12"/>
      <c r="EI570" s="12"/>
      <c r="EJ570" s="12"/>
      <c r="EK570" s="12"/>
      <c r="EL570" s="12"/>
      <c r="EM570" s="12"/>
      <c r="EN570" s="12"/>
      <c r="EO570" s="12"/>
      <c r="EP570" s="12"/>
      <c r="EQ570" s="12"/>
      <c r="ER570" s="12"/>
      <c r="ES570" s="12"/>
      <c r="ET570" s="12"/>
      <c r="EU570" s="12"/>
      <c r="EV570" s="12"/>
      <c r="EW570" s="12"/>
      <c r="EX570" s="12"/>
      <c r="EY570" s="12"/>
      <c r="EZ570" s="12"/>
      <c r="FA570" s="12"/>
      <c r="FB570" s="12"/>
      <c r="FC570" s="12"/>
      <c r="FD570" s="12"/>
      <c r="FE570" s="12"/>
      <c r="FF570" s="12"/>
      <c r="FG570" s="12"/>
      <c r="FH570" s="12"/>
      <c r="FI570" s="12"/>
      <c r="FJ570" s="12"/>
      <c r="FK570" s="12"/>
      <c r="FL570" s="12"/>
      <c r="FM570" s="12"/>
      <c r="FN570" s="12"/>
      <c r="FO570" s="12"/>
      <c r="FP570" s="12"/>
      <c r="FQ570" s="12"/>
      <c r="FR570" s="12"/>
      <c r="FS570" s="12"/>
      <c r="FT570" s="12"/>
      <c r="FU570" s="12"/>
      <c r="FV570" s="12"/>
      <c r="FW570" s="12"/>
      <c r="FX570" s="12"/>
      <c r="FY570" s="12"/>
      <c r="FZ570" s="12"/>
      <c r="GA570" s="12"/>
      <c r="GB570" s="12"/>
      <c r="GC570" s="12"/>
      <c r="GD570" s="12"/>
      <c r="GE570" s="12"/>
      <c r="GF570" s="12"/>
      <c r="GG570" s="12"/>
      <c r="GH570" s="12"/>
      <c r="GI570" s="12"/>
      <c r="GJ570" s="12"/>
      <c r="GK570" s="12"/>
      <c r="GL570" s="12"/>
      <c r="GM570" s="12"/>
      <c r="GN570" s="12"/>
      <c r="GO570" s="12"/>
      <c r="GP570" s="12"/>
      <c r="GQ570" s="12"/>
      <c r="GR570" s="12"/>
      <c r="GS570" s="12"/>
      <c r="GT570" s="12"/>
      <c r="GU570" s="12"/>
      <c r="GV570" s="12"/>
      <c r="GW570" s="12"/>
      <c r="GX570" s="12"/>
      <c r="GY570" s="12"/>
      <c r="GZ570" s="12"/>
      <c r="HA570" s="12"/>
      <c r="HB570" s="12"/>
      <c r="HC570" s="12"/>
      <c r="HD570" s="12"/>
      <c r="HE570" s="12"/>
      <c r="HF570" s="12"/>
      <c r="HG570" s="12"/>
      <c r="HH570" s="12"/>
      <c r="HI570" s="12"/>
      <c r="HJ570" s="12"/>
      <c r="HK570" s="12"/>
      <c r="HL570" s="12"/>
      <c r="HM570" s="12"/>
    </row>
    <row r="571" spans="1:221" s="1" customFormat="1" ht="18" customHeight="1" x14ac:dyDescent="0.25">
      <c r="A571" s="341" t="s">
        <v>1429</v>
      </c>
      <c r="B571" s="342" t="str">
        <f t="shared" si="44"/>
        <v>SCimago</v>
      </c>
      <c r="C571" s="343"/>
      <c r="D571" s="309" t="s">
        <v>1430</v>
      </c>
      <c r="E571" s="342" t="str">
        <f t="shared" si="45"/>
        <v>SCimago</v>
      </c>
      <c r="F571" s="343"/>
      <c r="G571" s="345" t="s">
        <v>12</v>
      </c>
      <c r="H571" s="346" t="s">
        <v>32</v>
      </c>
      <c r="I571" s="347" t="s">
        <v>1431</v>
      </c>
      <c r="J571" s="309"/>
      <c r="K571" s="347"/>
      <c r="L571" s="356">
        <v>5196</v>
      </c>
      <c r="M571" s="352"/>
      <c r="N571" s="306"/>
      <c r="O571" s="306"/>
      <c r="P571" s="331"/>
      <c r="Q571" s="331"/>
      <c r="R571" s="24"/>
    </row>
    <row r="572" spans="1:221" s="1" customFormat="1" ht="18" customHeight="1" x14ac:dyDescent="0.25">
      <c r="A572" s="341" t="s">
        <v>1432</v>
      </c>
      <c r="B572" s="342" t="str">
        <f t="shared" si="44"/>
        <v>SCimago</v>
      </c>
      <c r="C572" s="343"/>
      <c r="D572" s="309" t="s">
        <v>1433</v>
      </c>
      <c r="E572" s="342" t="str">
        <f t="shared" si="45"/>
        <v>SCimago</v>
      </c>
      <c r="F572" s="343"/>
      <c r="G572" s="345" t="s">
        <v>12</v>
      </c>
      <c r="H572" s="346" t="s">
        <v>32</v>
      </c>
      <c r="I572" s="347" t="s">
        <v>1434</v>
      </c>
      <c r="J572" s="309"/>
      <c r="K572" s="347"/>
      <c r="L572" s="356">
        <v>10012040</v>
      </c>
      <c r="M572" s="352"/>
      <c r="N572" s="306"/>
      <c r="O572" s="306"/>
      <c r="P572" s="331"/>
      <c r="Q572" s="331"/>
      <c r="R572" s="24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/>
      <c r="CR572" s="12"/>
      <c r="CS572" s="12"/>
      <c r="CT572" s="12"/>
      <c r="CU572" s="12"/>
      <c r="CV572" s="12"/>
      <c r="CW572" s="12"/>
      <c r="CX572" s="12"/>
      <c r="CY572" s="12"/>
      <c r="CZ572" s="12"/>
      <c r="DA572" s="12"/>
      <c r="DB572" s="12"/>
      <c r="DC572" s="12"/>
      <c r="DD572" s="12"/>
      <c r="DE572" s="12"/>
      <c r="DF572" s="12"/>
      <c r="DG572" s="12"/>
      <c r="DH572" s="12"/>
      <c r="DI572" s="12"/>
      <c r="DJ572" s="12"/>
      <c r="DK572" s="12"/>
      <c r="DL572" s="12"/>
      <c r="DM572" s="12"/>
      <c r="DN572" s="12"/>
      <c r="DO572" s="12"/>
      <c r="DP572" s="12"/>
      <c r="DQ572" s="12"/>
      <c r="DR572" s="12"/>
      <c r="DS572" s="12"/>
      <c r="DT572" s="12"/>
      <c r="DU572" s="12"/>
      <c r="DV572" s="12"/>
      <c r="DW572" s="12"/>
      <c r="DX572" s="12"/>
      <c r="DY572" s="12"/>
      <c r="DZ572" s="12"/>
      <c r="EA572" s="12"/>
      <c r="EB572" s="12"/>
      <c r="EC572" s="12"/>
      <c r="ED572" s="12"/>
      <c r="EE572" s="12"/>
      <c r="EF572" s="12"/>
      <c r="EG572" s="12"/>
      <c r="EH572" s="12"/>
      <c r="EI572" s="12"/>
      <c r="EJ572" s="12"/>
      <c r="EK572" s="12"/>
      <c r="EL572" s="12"/>
      <c r="EM572" s="12"/>
      <c r="EN572" s="12"/>
      <c r="EO572" s="12"/>
      <c r="EP572" s="12"/>
      <c r="EQ572" s="12"/>
      <c r="ER572" s="12"/>
      <c r="ES572" s="12"/>
      <c r="ET572" s="12"/>
      <c r="EU572" s="12"/>
      <c r="EV572" s="12"/>
      <c r="EW572" s="12"/>
      <c r="EX572" s="12"/>
      <c r="EY572" s="12"/>
      <c r="EZ572" s="12"/>
      <c r="FA572" s="12"/>
      <c r="FB572" s="12"/>
      <c r="FC572" s="12"/>
      <c r="FD572" s="12"/>
      <c r="FE572" s="12"/>
      <c r="FF572" s="12"/>
      <c r="FG572" s="12"/>
      <c r="FH572" s="12"/>
      <c r="FI572" s="12"/>
      <c r="FJ572" s="12"/>
      <c r="FK572" s="12"/>
      <c r="FL572" s="12"/>
      <c r="FM572" s="12"/>
      <c r="FN572" s="12"/>
      <c r="FO572" s="12"/>
      <c r="FP572" s="12"/>
      <c r="FQ572" s="12"/>
      <c r="FR572" s="12"/>
      <c r="FS572" s="12"/>
      <c r="FT572" s="12"/>
      <c r="FU572" s="12"/>
      <c r="FV572" s="12"/>
      <c r="FW572" s="12"/>
      <c r="FX572" s="12"/>
      <c r="FY572" s="12"/>
      <c r="FZ572" s="12"/>
      <c r="GA572" s="12"/>
      <c r="GB572" s="12"/>
      <c r="GC572" s="12"/>
      <c r="GD572" s="12"/>
      <c r="GE572" s="12"/>
      <c r="GF572" s="12"/>
      <c r="GG572" s="12"/>
      <c r="GH572" s="12"/>
      <c r="GI572" s="12"/>
      <c r="GJ572" s="12"/>
      <c r="GK572" s="12"/>
      <c r="GL572" s="12"/>
      <c r="GM572" s="12"/>
      <c r="GN572" s="12"/>
      <c r="GO572" s="12"/>
      <c r="GP572" s="12"/>
      <c r="GQ572" s="12"/>
      <c r="GR572" s="12"/>
      <c r="GS572" s="12"/>
      <c r="GT572" s="12"/>
      <c r="GU572" s="12"/>
      <c r="GV572" s="12"/>
      <c r="GW572" s="12"/>
      <c r="GX572" s="12"/>
      <c r="GY572" s="12"/>
      <c r="GZ572" s="12"/>
      <c r="HA572" s="12"/>
      <c r="HB572" s="12"/>
      <c r="HC572" s="12"/>
      <c r="HD572" s="12"/>
      <c r="HE572" s="12"/>
      <c r="HF572" s="12"/>
      <c r="HG572" s="12"/>
      <c r="HH572" s="12"/>
      <c r="HI572" s="12"/>
      <c r="HJ572" s="12"/>
      <c r="HK572" s="12"/>
      <c r="HL572" s="12"/>
      <c r="HM572" s="12"/>
    </row>
    <row r="573" spans="1:221" s="1" customFormat="1" ht="18" customHeight="1" x14ac:dyDescent="0.25">
      <c r="A573" s="341" t="s">
        <v>1435</v>
      </c>
      <c r="B573" s="342" t="str">
        <f t="shared" si="44"/>
        <v>SCimago</v>
      </c>
      <c r="C573" s="343"/>
      <c r="D573" s="309" t="s">
        <v>1436</v>
      </c>
      <c r="E573" s="342" t="str">
        <f t="shared" si="45"/>
        <v>SCimago</v>
      </c>
      <c r="F573" s="343"/>
      <c r="G573" s="345" t="s">
        <v>12</v>
      </c>
      <c r="H573" s="346" t="s">
        <v>32</v>
      </c>
      <c r="I573" s="347" t="s">
        <v>1437</v>
      </c>
      <c r="J573" s="309"/>
      <c r="K573" s="347"/>
      <c r="L573" s="356">
        <v>5210</v>
      </c>
      <c r="M573" s="352"/>
      <c r="N573" s="306"/>
      <c r="O573" s="306"/>
      <c r="P573" s="331"/>
      <c r="Q573" s="331"/>
      <c r="R573" s="24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  <c r="CD573" s="12"/>
      <c r="CE573" s="12"/>
      <c r="CF573" s="12"/>
      <c r="CG573" s="12"/>
      <c r="CH573" s="12"/>
      <c r="CI573" s="12"/>
      <c r="CJ573" s="12"/>
      <c r="CK573" s="12"/>
      <c r="CL573" s="12"/>
      <c r="CM573" s="12"/>
      <c r="CN573" s="12"/>
      <c r="CO573" s="12"/>
      <c r="CP573" s="12"/>
      <c r="CQ573" s="12"/>
      <c r="CR573" s="12"/>
      <c r="CS573" s="12"/>
      <c r="CT573" s="12"/>
      <c r="CU573" s="12"/>
      <c r="CV573" s="12"/>
      <c r="CW573" s="12"/>
      <c r="CX573" s="12"/>
      <c r="CY573" s="12"/>
      <c r="CZ573" s="12"/>
      <c r="DA573" s="12"/>
      <c r="DB573" s="12"/>
      <c r="DC573" s="12"/>
      <c r="DD573" s="12"/>
      <c r="DE573" s="12"/>
      <c r="DF573" s="12"/>
      <c r="DG573" s="12"/>
      <c r="DH573" s="12"/>
      <c r="DI573" s="12"/>
      <c r="DJ573" s="12"/>
      <c r="DK573" s="12"/>
      <c r="DL573" s="12"/>
      <c r="DM573" s="12"/>
      <c r="DN573" s="12"/>
      <c r="DO573" s="12"/>
      <c r="DP573" s="12"/>
      <c r="DQ573" s="12"/>
      <c r="DR573" s="12"/>
      <c r="DS573" s="12"/>
      <c r="DT573" s="12"/>
      <c r="DU573" s="12"/>
      <c r="DV573" s="12"/>
      <c r="DW573" s="12"/>
      <c r="DX573" s="12"/>
      <c r="DY573" s="12"/>
      <c r="DZ573" s="12"/>
      <c r="EA573" s="12"/>
      <c r="EB573" s="12"/>
      <c r="EC573" s="12"/>
      <c r="ED573" s="12"/>
      <c r="EE573" s="12"/>
      <c r="EF573" s="12"/>
      <c r="EG573" s="12"/>
      <c r="EH573" s="12"/>
      <c r="EI573" s="12"/>
      <c r="EJ573" s="12"/>
      <c r="EK573" s="12"/>
      <c r="EL573" s="12"/>
      <c r="EM573" s="12"/>
      <c r="EN573" s="12"/>
      <c r="EO573" s="12"/>
      <c r="EP573" s="12"/>
      <c r="EQ573" s="12"/>
      <c r="ER573" s="12"/>
      <c r="ES573" s="12"/>
      <c r="ET573" s="12"/>
      <c r="EU573" s="12"/>
      <c r="EV573" s="12"/>
      <c r="EW573" s="12"/>
      <c r="EX573" s="12"/>
      <c r="EY573" s="12"/>
      <c r="EZ573" s="12"/>
      <c r="FA573" s="12"/>
      <c r="FB573" s="12"/>
      <c r="FC573" s="12"/>
      <c r="FD573" s="12"/>
      <c r="FE573" s="12"/>
      <c r="FF573" s="12"/>
      <c r="FG573" s="12"/>
      <c r="FH573" s="12"/>
      <c r="FI573" s="12"/>
      <c r="FJ573" s="12"/>
      <c r="FK573" s="12"/>
      <c r="FL573" s="12"/>
      <c r="FM573" s="12"/>
      <c r="FN573" s="12"/>
      <c r="FO573" s="12"/>
      <c r="FP573" s="12"/>
      <c r="FQ573" s="12"/>
      <c r="FR573" s="12"/>
      <c r="FS573" s="12"/>
      <c r="FT573" s="12"/>
      <c r="FU573" s="12"/>
      <c r="FV573" s="12"/>
      <c r="FW573" s="12"/>
      <c r="FX573" s="12"/>
      <c r="FY573" s="12"/>
      <c r="FZ573" s="12"/>
      <c r="GA573" s="12"/>
      <c r="GB573" s="12"/>
      <c r="GC573" s="12"/>
      <c r="GD573" s="12"/>
      <c r="GE573" s="12"/>
      <c r="GF573" s="12"/>
      <c r="GG573" s="12"/>
      <c r="GH573" s="12"/>
      <c r="GI573" s="12"/>
      <c r="GJ573" s="12"/>
      <c r="GK573" s="12"/>
      <c r="GL573" s="12"/>
      <c r="GM573" s="12"/>
      <c r="GN573" s="12"/>
      <c r="GO573" s="12"/>
      <c r="GP573" s="12"/>
      <c r="GQ573" s="12"/>
      <c r="GR573" s="12"/>
      <c r="GS573" s="12"/>
      <c r="GT573" s="12"/>
      <c r="GU573" s="12"/>
      <c r="GV573" s="12"/>
      <c r="GW573" s="12"/>
      <c r="GX573" s="12"/>
      <c r="GY573" s="12"/>
      <c r="GZ573" s="12"/>
      <c r="HA573" s="12"/>
      <c r="HB573" s="12"/>
      <c r="HC573" s="12"/>
      <c r="HD573" s="12"/>
      <c r="HE573" s="12"/>
      <c r="HF573" s="12"/>
      <c r="HG573" s="12"/>
      <c r="HH573" s="12"/>
      <c r="HI573" s="12"/>
      <c r="HJ573" s="12"/>
      <c r="HK573" s="12"/>
      <c r="HL573" s="12"/>
      <c r="HM573" s="12"/>
    </row>
    <row r="574" spans="1:221" s="1" customFormat="1" ht="18" customHeight="1" x14ac:dyDescent="0.25">
      <c r="A574" s="341" t="s">
        <v>1438</v>
      </c>
      <c r="B574" s="342" t="str">
        <f t="shared" si="44"/>
        <v>SCimago</v>
      </c>
      <c r="C574" s="343"/>
      <c r="D574" s="309" t="s">
        <v>1439</v>
      </c>
      <c r="E574" s="342" t="str">
        <f t="shared" si="45"/>
        <v>SCimago</v>
      </c>
      <c r="F574" s="343"/>
      <c r="G574" s="345" t="s">
        <v>12</v>
      </c>
      <c r="H574" s="346" t="s">
        <v>32</v>
      </c>
      <c r="I574" s="347" t="s">
        <v>1440</v>
      </c>
      <c r="J574" s="309"/>
      <c r="K574" s="347"/>
      <c r="L574" s="356">
        <v>10015479</v>
      </c>
      <c r="M574" s="352"/>
      <c r="N574" s="306"/>
      <c r="O574" s="306"/>
      <c r="P574" s="331"/>
      <c r="Q574" s="331"/>
      <c r="R574" s="24"/>
    </row>
    <row r="575" spans="1:221" s="1" customFormat="1" ht="18" customHeight="1" x14ac:dyDescent="0.25">
      <c r="A575" s="341" t="s">
        <v>1441</v>
      </c>
      <c r="B575" s="342" t="str">
        <f t="shared" si="44"/>
        <v>SCimago</v>
      </c>
      <c r="C575" s="343"/>
      <c r="D575" s="309"/>
      <c r="E575" s="342"/>
      <c r="F575" s="343"/>
      <c r="G575" s="345" t="s">
        <v>12</v>
      </c>
      <c r="H575" s="346" t="s">
        <v>32</v>
      </c>
      <c r="I575" s="347" t="s">
        <v>1442</v>
      </c>
      <c r="J575" s="309"/>
      <c r="K575" s="347"/>
      <c r="L575" s="356">
        <v>5212</v>
      </c>
      <c r="M575" s="352"/>
      <c r="N575" s="306"/>
      <c r="O575" s="306"/>
      <c r="P575" s="331"/>
      <c r="Q575" s="331"/>
      <c r="R575" s="24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2"/>
      <c r="CI575" s="12"/>
      <c r="CJ575" s="12"/>
      <c r="CK575" s="12"/>
      <c r="CL575" s="12"/>
      <c r="CM575" s="12"/>
      <c r="CN575" s="12"/>
      <c r="CO575" s="12"/>
      <c r="CP575" s="12"/>
      <c r="CQ575" s="12"/>
      <c r="CR575" s="12"/>
      <c r="CS575" s="12"/>
      <c r="CT575" s="12"/>
      <c r="CU575" s="12"/>
      <c r="CV575" s="12"/>
      <c r="CW575" s="12"/>
      <c r="CX575" s="12"/>
      <c r="CY575" s="12"/>
      <c r="CZ575" s="12"/>
      <c r="DA575" s="12"/>
      <c r="DB575" s="12"/>
      <c r="DC575" s="12"/>
      <c r="DD575" s="12"/>
      <c r="DE575" s="12"/>
      <c r="DF575" s="12"/>
      <c r="DG575" s="12"/>
      <c r="DH575" s="12"/>
      <c r="DI575" s="12"/>
      <c r="DJ575" s="12"/>
      <c r="DK575" s="12"/>
      <c r="DL575" s="12"/>
      <c r="DM575" s="12"/>
      <c r="DN575" s="12"/>
      <c r="DO575" s="12"/>
      <c r="DP575" s="12"/>
      <c r="DQ575" s="12"/>
      <c r="DR575" s="12"/>
      <c r="DS575" s="12"/>
      <c r="DT575" s="12"/>
      <c r="DU575" s="12"/>
      <c r="DV575" s="12"/>
      <c r="DW575" s="12"/>
      <c r="DX575" s="12"/>
      <c r="DY575" s="12"/>
      <c r="DZ575" s="12"/>
      <c r="EA575" s="12"/>
      <c r="EB575" s="12"/>
      <c r="EC575" s="12"/>
      <c r="ED575" s="12"/>
      <c r="EE575" s="12"/>
      <c r="EF575" s="12"/>
      <c r="EG575" s="12"/>
      <c r="EH575" s="12"/>
      <c r="EI575" s="12"/>
      <c r="EJ575" s="12"/>
      <c r="EK575" s="12"/>
      <c r="EL575" s="12"/>
      <c r="EM575" s="12"/>
      <c r="EN575" s="12"/>
      <c r="EO575" s="12"/>
      <c r="EP575" s="12"/>
      <c r="EQ575" s="12"/>
      <c r="ER575" s="12"/>
      <c r="ES575" s="12"/>
      <c r="ET575" s="12"/>
      <c r="EU575" s="12"/>
      <c r="EV575" s="12"/>
      <c r="EW575" s="12"/>
      <c r="EX575" s="12"/>
      <c r="EY575" s="12"/>
      <c r="EZ575" s="12"/>
      <c r="FA575" s="12"/>
      <c r="FB575" s="12"/>
      <c r="FC575" s="12"/>
      <c r="FD575" s="12"/>
      <c r="FE575" s="12"/>
      <c r="FF575" s="12"/>
      <c r="FG575" s="12"/>
      <c r="FH575" s="12"/>
      <c r="FI575" s="12"/>
      <c r="FJ575" s="12"/>
      <c r="FK575" s="12"/>
      <c r="FL575" s="12"/>
      <c r="FM575" s="12"/>
      <c r="FN575" s="12"/>
      <c r="FO575" s="12"/>
      <c r="FP575" s="12"/>
      <c r="FQ575" s="12"/>
      <c r="FR575" s="12"/>
      <c r="FS575" s="12"/>
      <c r="FT575" s="12"/>
      <c r="FU575" s="12"/>
      <c r="FV575" s="12"/>
      <c r="FW575" s="12"/>
      <c r="FX575" s="12"/>
      <c r="FY575" s="12"/>
      <c r="FZ575" s="12"/>
      <c r="GA575" s="12"/>
      <c r="GB575" s="12"/>
      <c r="GC575" s="12"/>
      <c r="GD575" s="12"/>
      <c r="GE575" s="12"/>
      <c r="GF575" s="12"/>
      <c r="GG575" s="12"/>
      <c r="GH575" s="12"/>
      <c r="GI575" s="12"/>
      <c r="GJ575" s="12"/>
      <c r="GK575" s="12"/>
      <c r="GL575" s="12"/>
      <c r="GM575" s="12"/>
      <c r="GN575" s="12"/>
      <c r="GO575" s="12"/>
      <c r="GP575" s="12"/>
      <c r="GQ575" s="12"/>
      <c r="GR575" s="12"/>
      <c r="GS575" s="12"/>
      <c r="GT575" s="12"/>
      <c r="GU575" s="12"/>
      <c r="GV575" s="12"/>
      <c r="GW575" s="12"/>
      <c r="GX575" s="12"/>
      <c r="GY575" s="12"/>
      <c r="GZ575" s="12"/>
      <c r="HA575" s="12"/>
      <c r="HB575" s="12"/>
      <c r="HC575" s="12"/>
      <c r="HD575" s="12"/>
      <c r="HE575" s="12"/>
      <c r="HF575" s="12"/>
      <c r="HG575" s="12"/>
      <c r="HH575" s="12"/>
      <c r="HI575" s="12"/>
      <c r="HJ575" s="12"/>
      <c r="HK575" s="12"/>
      <c r="HL575" s="12"/>
      <c r="HM575" s="12"/>
    </row>
    <row r="576" spans="1:221" s="1" customFormat="1" ht="18" customHeight="1" x14ac:dyDescent="0.25">
      <c r="A576" s="341" t="s">
        <v>1443</v>
      </c>
      <c r="B576" s="342" t="str">
        <f t="shared" si="44"/>
        <v>SCimago</v>
      </c>
      <c r="C576" s="343"/>
      <c r="D576" s="309" t="s">
        <v>13038</v>
      </c>
      <c r="E576" s="342" t="str">
        <f>HYPERLINK(CONCATENATE("http://www.scimagojr.com/journalsearch.php?q=",D576),"SCimago")</f>
        <v>SCimago</v>
      </c>
      <c r="F576" s="343"/>
      <c r="G576" s="345" t="s">
        <v>12</v>
      </c>
      <c r="H576" s="346" t="s">
        <v>32</v>
      </c>
      <c r="I576" s="347" t="s">
        <v>1444</v>
      </c>
      <c r="J576" s="309"/>
      <c r="K576" s="347"/>
      <c r="L576" s="356">
        <v>10009449</v>
      </c>
      <c r="M576" s="352"/>
      <c r="N576" s="306"/>
      <c r="O576" s="306"/>
      <c r="P576" s="331"/>
      <c r="Q576" s="331"/>
      <c r="R576" s="24"/>
    </row>
    <row r="577" spans="1:221" s="1" customFormat="1" ht="18" customHeight="1" x14ac:dyDescent="0.25">
      <c r="A577" s="341" t="s">
        <v>1445</v>
      </c>
      <c r="B577" s="342" t="str">
        <f t="shared" si="44"/>
        <v>SCimago</v>
      </c>
      <c r="C577" s="343"/>
      <c r="D577" s="309"/>
      <c r="E577" s="342"/>
      <c r="F577" s="343"/>
      <c r="G577" s="345" t="s">
        <v>12</v>
      </c>
      <c r="H577" s="346" t="s">
        <v>32</v>
      </c>
      <c r="I577" s="347" t="s">
        <v>1446</v>
      </c>
      <c r="J577" s="309"/>
      <c r="K577" s="347"/>
      <c r="L577" s="356">
        <v>5215</v>
      </c>
      <c r="M577" s="352"/>
      <c r="N577" s="306"/>
      <c r="O577" s="306"/>
      <c r="P577" s="331"/>
      <c r="Q577" s="331"/>
      <c r="R577" s="24"/>
    </row>
    <row r="578" spans="1:221" s="1" customFormat="1" ht="18" customHeight="1" x14ac:dyDescent="0.25">
      <c r="A578" s="341" t="s">
        <v>1447</v>
      </c>
      <c r="B578" s="342" t="str">
        <f t="shared" si="44"/>
        <v>SCimago</v>
      </c>
      <c r="C578" s="343"/>
      <c r="D578" s="309"/>
      <c r="E578" s="342"/>
      <c r="F578" s="343"/>
      <c r="G578" s="345" t="s">
        <v>12</v>
      </c>
      <c r="H578" s="346" t="s">
        <v>32</v>
      </c>
      <c r="I578" s="347" t="s">
        <v>1448</v>
      </c>
      <c r="J578" s="309"/>
      <c r="K578" s="347"/>
      <c r="L578" s="356">
        <v>10017222</v>
      </c>
      <c r="M578" s="352"/>
      <c r="N578" s="306"/>
      <c r="O578" s="306"/>
      <c r="P578" s="331"/>
      <c r="Q578" s="331"/>
      <c r="R578" s="24"/>
    </row>
    <row r="579" spans="1:221" s="1" customFormat="1" ht="18" customHeight="1" x14ac:dyDescent="0.25">
      <c r="A579" s="306" t="s">
        <v>1449</v>
      </c>
      <c r="B579" s="342" t="str">
        <f t="shared" si="44"/>
        <v>SCimago</v>
      </c>
      <c r="C579" s="349"/>
      <c r="D579" s="306" t="s">
        <v>13039</v>
      </c>
      <c r="E579" s="342" t="str">
        <f>HYPERLINK(CONCATENATE("http://www.scimagojr.com/journalsearch.php?q=",D579),"SCimago")</f>
        <v>SCimago</v>
      </c>
      <c r="F579" s="349"/>
      <c r="G579" s="345" t="s">
        <v>12</v>
      </c>
      <c r="H579" s="352" t="s">
        <v>32</v>
      </c>
      <c r="I579" s="306" t="s">
        <v>1450</v>
      </c>
      <c r="J579" s="306"/>
      <c r="K579" s="306"/>
      <c r="L579" s="357">
        <v>10078878</v>
      </c>
      <c r="M579" s="352"/>
      <c r="N579" s="306"/>
      <c r="O579" s="306"/>
      <c r="P579" s="331"/>
      <c r="Q579" s="331"/>
      <c r="R579" s="24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  <c r="CD579" s="12"/>
      <c r="CE579" s="12"/>
      <c r="CF579" s="12"/>
      <c r="CG579" s="12"/>
      <c r="CH579" s="12"/>
      <c r="CI579" s="12"/>
      <c r="CJ579" s="12"/>
      <c r="CK579" s="12"/>
      <c r="CL579" s="12"/>
      <c r="CM579" s="12"/>
      <c r="CN579" s="12"/>
      <c r="CO579" s="12"/>
      <c r="CP579" s="12"/>
      <c r="CQ579" s="12"/>
      <c r="CR579" s="12"/>
      <c r="CS579" s="12"/>
      <c r="CT579" s="12"/>
      <c r="CU579" s="12"/>
      <c r="CV579" s="12"/>
      <c r="CW579" s="12"/>
      <c r="CX579" s="12"/>
      <c r="CY579" s="12"/>
      <c r="CZ579" s="12"/>
      <c r="DA579" s="12"/>
      <c r="DB579" s="12"/>
      <c r="DC579" s="12"/>
      <c r="DD579" s="12"/>
      <c r="DE579" s="12"/>
      <c r="DF579" s="12"/>
      <c r="DG579" s="12"/>
      <c r="DH579" s="12"/>
      <c r="DI579" s="12"/>
      <c r="DJ579" s="12"/>
      <c r="DK579" s="12"/>
      <c r="DL579" s="12"/>
      <c r="DM579" s="12"/>
      <c r="DN579" s="12"/>
      <c r="DO579" s="12"/>
      <c r="DP579" s="12"/>
      <c r="DQ579" s="12"/>
      <c r="DR579" s="12"/>
      <c r="DS579" s="12"/>
      <c r="DT579" s="12"/>
      <c r="DU579" s="12"/>
      <c r="DV579" s="12"/>
      <c r="DW579" s="12"/>
      <c r="DX579" s="12"/>
      <c r="DY579" s="12"/>
      <c r="DZ579" s="12"/>
      <c r="EA579" s="12"/>
      <c r="EB579" s="12"/>
      <c r="EC579" s="12"/>
      <c r="ED579" s="12"/>
      <c r="EE579" s="12"/>
      <c r="EF579" s="12"/>
      <c r="EG579" s="12"/>
      <c r="EH579" s="12"/>
      <c r="EI579" s="12"/>
      <c r="EJ579" s="12"/>
      <c r="EK579" s="12"/>
      <c r="EL579" s="12"/>
      <c r="EM579" s="12"/>
      <c r="EN579" s="12"/>
      <c r="EO579" s="12"/>
      <c r="EP579" s="12"/>
      <c r="EQ579" s="12"/>
      <c r="ER579" s="12"/>
      <c r="ES579" s="12"/>
      <c r="ET579" s="12"/>
      <c r="EU579" s="12"/>
      <c r="EV579" s="12"/>
      <c r="EW579" s="12"/>
      <c r="EX579" s="12"/>
      <c r="EY579" s="12"/>
      <c r="EZ579" s="12"/>
      <c r="FA579" s="12"/>
      <c r="FB579" s="12"/>
      <c r="FC579" s="12"/>
      <c r="FD579" s="12"/>
      <c r="FE579" s="12"/>
      <c r="FF579" s="12"/>
      <c r="FG579" s="12"/>
      <c r="FH579" s="12"/>
      <c r="FI579" s="12"/>
      <c r="FJ579" s="12"/>
      <c r="FK579" s="12"/>
      <c r="FL579" s="12"/>
      <c r="FM579" s="12"/>
      <c r="FN579" s="12"/>
      <c r="FO579" s="12"/>
      <c r="FP579" s="12"/>
      <c r="FQ579" s="12"/>
      <c r="FR579" s="12"/>
      <c r="FS579" s="12"/>
      <c r="FT579" s="12"/>
      <c r="FU579" s="12"/>
      <c r="FV579" s="12"/>
      <c r="FW579" s="12"/>
      <c r="FX579" s="12"/>
      <c r="FY579" s="12"/>
      <c r="FZ579" s="12"/>
      <c r="GA579" s="12"/>
      <c r="GB579" s="12"/>
      <c r="GC579" s="12"/>
      <c r="GD579" s="12"/>
      <c r="GE579" s="12"/>
      <c r="GF579" s="12"/>
      <c r="GG579" s="12"/>
      <c r="GH579" s="12"/>
      <c r="GI579" s="12"/>
      <c r="GJ579" s="12"/>
      <c r="GK579" s="12"/>
      <c r="GL579" s="12"/>
      <c r="GM579" s="12"/>
      <c r="GN579" s="12"/>
      <c r="GO579" s="12"/>
      <c r="GP579" s="12"/>
      <c r="GQ579" s="12"/>
      <c r="GR579" s="12"/>
      <c r="GS579" s="12"/>
      <c r="GT579" s="12"/>
      <c r="GU579" s="12"/>
      <c r="GV579" s="12"/>
      <c r="GW579" s="12"/>
      <c r="GX579" s="12"/>
      <c r="GY579" s="12"/>
      <c r="GZ579" s="12"/>
      <c r="HA579" s="12"/>
      <c r="HB579" s="12"/>
      <c r="HC579" s="12"/>
      <c r="HD579" s="12"/>
      <c r="HE579" s="12"/>
      <c r="HF579" s="12"/>
      <c r="HG579" s="12"/>
      <c r="HH579" s="12"/>
      <c r="HI579" s="12"/>
      <c r="HJ579" s="12"/>
      <c r="HK579" s="12"/>
      <c r="HL579" s="12"/>
      <c r="HM579" s="12"/>
    </row>
    <row r="580" spans="1:221" s="1" customFormat="1" ht="18" customHeight="1" x14ac:dyDescent="0.25">
      <c r="A580" s="341" t="s">
        <v>1451</v>
      </c>
      <c r="B580" s="342" t="str">
        <f t="shared" si="44"/>
        <v>SCimago</v>
      </c>
      <c r="C580" s="343"/>
      <c r="D580" s="309"/>
      <c r="E580" s="342"/>
      <c r="F580" s="343"/>
      <c r="G580" s="345" t="s">
        <v>12</v>
      </c>
      <c r="H580" s="346" t="s">
        <v>32</v>
      </c>
      <c r="I580" s="347" t="s">
        <v>1452</v>
      </c>
      <c r="J580" s="309"/>
      <c r="K580" s="347"/>
      <c r="L580" s="356">
        <v>18464</v>
      </c>
      <c r="M580" s="352"/>
      <c r="N580" s="306"/>
      <c r="O580" s="306"/>
      <c r="P580" s="331"/>
      <c r="Q580" s="331"/>
      <c r="R580" s="24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  <c r="CD580" s="12"/>
      <c r="CE580" s="12"/>
      <c r="CF580" s="12"/>
      <c r="CG580" s="12"/>
      <c r="CH580" s="12"/>
      <c r="CI580" s="12"/>
      <c r="CJ580" s="12"/>
      <c r="CK580" s="12"/>
      <c r="CL580" s="12"/>
      <c r="CM580" s="12"/>
      <c r="CN580" s="12"/>
      <c r="CO580" s="12"/>
      <c r="CP580" s="12"/>
      <c r="CQ580" s="12"/>
      <c r="CR580" s="12"/>
      <c r="CS580" s="12"/>
      <c r="CT580" s="12"/>
      <c r="CU580" s="12"/>
      <c r="CV580" s="12"/>
      <c r="CW580" s="12"/>
      <c r="CX580" s="12"/>
      <c r="CY580" s="12"/>
      <c r="CZ580" s="12"/>
      <c r="DA580" s="12"/>
      <c r="DB580" s="12"/>
      <c r="DC580" s="12"/>
      <c r="DD580" s="12"/>
      <c r="DE580" s="12"/>
      <c r="DF580" s="12"/>
      <c r="DG580" s="12"/>
      <c r="DH580" s="12"/>
      <c r="DI580" s="12"/>
      <c r="DJ580" s="12"/>
      <c r="DK580" s="12"/>
      <c r="DL580" s="12"/>
      <c r="DM580" s="12"/>
      <c r="DN580" s="12"/>
      <c r="DO580" s="12"/>
      <c r="DP580" s="12"/>
      <c r="DQ580" s="12"/>
      <c r="DR580" s="12"/>
      <c r="DS580" s="12"/>
      <c r="DT580" s="12"/>
      <c r="DU580" s="12"/>
      <c r="DV580" s="12"/>
      <c r="DW580" s="12"/>
      <c r="DX580" s="12"/>
      <c r="DY580" s="12"/>
      <c r="DZ580" s="12"/>
      <c r="EA580" s="12"/>
      <c r="EB580" s="12"/>
      <c r="EC580" s="12"/>
      <c r="ED580" s="12"/>
      <c r="EE580" s="12"/>
      <c r="EF580" s="12"/>
      <c r="EG580" s="12"/>
      <c r="EH580" s="12"/>
      <c r="EI580" s="12"/>
      <c r="EJ580" s="12"/>
      <c r="EK580" s="12"/>
      <c r="EL580" s="12"/>
      <c r="EM580" s="12"/>
      <c r="EN580" s="12"/>
      <c r="EO580" s="12"/>
      <c r="EP580" s="12"/>
      <c r="EQ580" s="12"/>
      <c r="ER580" s="12"/>
      <c r="ES580" s="12"/>
      <c r="ET580" s="12"/>
      <c r="EU580" s="12"/>
      <c r="EV580" s="12"/>
      <c r="EW580" s="12"/>
      <c r="EX580" s="12"/>
      <c r="EY580" s="12"/>
      <c r="EZ580" s="12"/>
      <c r="FA580" s="12"/>
      <c r="FB580" s="12"/>
      <c r="FC580" s="12"/>
      <c r="FD580" s="12"/>
      <c r="FE580" s="12"/>
      <c r="FF580" s="12"/>
      <c r="FG580" s="12"/>
      <c r="FH580" s="12"/>
      <c r="FI580" s="12"/>
      <c r="FJ580" s="12"/>
      <c r="FK580" s="12"/>
      <c r="FL580" s="12"/>
      <c r="FM580" s="12"/>
      <c r="FN580" s="12"/>
      <c r="FO580" s="12"/>
      <c r="FP580" s="12"/>
      <c r="FQ580" s="12"/>
      <c r="FR580" s="12"/>
      <c r="FS580" s="12"/>
      <c r="FT580" s="12"/>
      <c r="FU580" s="12"/>
      <c r="FV580" s="12"/>
      <c r="FW580" s="12"/>
      <c r="FX580" s="12"/>
      <c r="FY580" s="12"/>
      <c r="FZ580" s="12"/>
      <c r="GA580" s="12"/>
      <c r="GB580" s="12"/>
      <c r="GC580" s="12"/>
      <c r="GD580" s="12"/>
      <c r="GE580" s="12"/>
      <c r="GF580" s="12"/>
      <c r="GG580" s="12"/>
      <c r="GH580" s="12"/>
      <c r="GI580" s="12"/>
      <c r="GJ580" s="12"/>
      <c r="GK580" s="12"/>
      <c r="GL580" s="12"/>
      <c r="GM580" s="12"/>
      <c r="GN580" s="12"/>
      <c r="GO580" s="12"/>
      <c r="GP580" s="12"/>
      <c r="GQ580" s="12"/>
      <c r="GR580" s="12"/>
      <c r="GS580" s="12"/>
      <c r="GT580" s="12"/>
      <c r="GU580" s="12"/>
      <c r="GV580" s="12"/>
      <c r="GW580" s="12"/>
      <c r="GX580" s="12"/>
      <c r="GY580" s="12"/>
      <c r="GZ580" s="12"/>
      <c r="HA580" s="12"/>
      <c r="HB580" s="12"/>
      <c r="HC580" s="12"/>
      <c r="HD580" s="12"/>
      <c r="HE580" s="12"/>
      <c r="HF580" s="12"/>
      <c r="HG580" s="12"/>
      <c r="HH580" s="12"/>
      <c r="HI580" s="12"/>
      <c r="HJ580" s="12"/>
      <c r="HK580" s="12"/>
      <c r="HL580" s="12"/>
      <c r="HM580" s="12"/>
    </row>
    <row r="581" spans="1:221" s="1" customFormat="1" ht="18" customHeight="1" x14ac:dyDescent="0.25">
      <c r="A581" s="341" t="s">
        <v>1453</v>
      </c>
      <c r="B581" s="342" t="str">
        <f t="shared" si="44"/>
        <v>SCimago</v>
      </c>
      <c r="C581" s="343"/>
      <c r="D581" s="309"/>
      <c r="E581" s="342"/>
      <c r="F581" s="343"/>
      <c r="G581" s="345" t="s">
        <v>12</v>
      </c>
      <c r="H581" s="346" t="s">
        <v>32</v>
      </c>
      <c r="I581" s="347" t="s">
        <v>1454</v>
      </c>
      <c r="J581" s="309"/>
      <c r="K581" s="347" t="s">
        <v>1455</v>
      </c>
      <c r="L581" s="356">
        <v>10016785</v>
      </c>
      <c r="M581" s="352"/>
      <c r="N581" s="306"/>
      <c r="O581" s="306"/>
      <c r="P581" s="331"/>
      <c r="Q581" s="331"/>
      <c r="R581" s="24"/>
    </row>
    <row r="582" spans="1:221" s="1" customFormat="1" ht="18" customHeight="1" x14ac:dyDescent="0.25">
      <c r="A582" s="341" t="s">
        <v>1456</v>
      </c>
      <c r="B582" s="342" t="str">
        <f t="shared" si="44"/>
        <v>SCimago</v>
      </c>
      <c r="C582" s="343"/>
      <c r="D582" s="309" t="s">
        <v>13040</v>
      </c>
      <c r="E582" s="342" t="str">
        <f>HYPERLINK(CONCATENATE("http://www.scimagojr.com/journalsearch.php?q=",D582),"SCimago")</f>
        <v>SCimago</v>
      </c>
      <c r="F582" s="343"/>
      <c r="G582" s="345" t="s">
        <v>12</v>
      </c>
      <c r="H582" s="346" t="s">
        <v>32</v>
      </c>
      <c r="I582" s="347" t="s">
        <v>1457</v>
      </c>
      <c r="J582" s="309"/>
      <c r="K582" s="347"/>
      <c r="L582" s="356">
        <v>10021433</v>
      </c>
      <c r="M582" s="352"/>
      <c r="N582" s="306"/>
      <c r="O582" s="306"/>
      <c r="P582" s="331"/>
      <c r="Q582" s="331"/>
      <c r="R582" s="24"/>
    </row>
    <row r="583" spans="1:221" s="1" customFormat="1" ht="18" customHeight="1" x14ac:dyDescent="0.25">
      <c r="A583" s="341" t="s">
        <v>405</v>
      </c>
      <c r="B583" s="342" t="str">
        <f t="shared" si="44"/>
        <v>SCimago</v>
      </c>
      <c r="C583" s="343"/>
      <c r="D583" s="309" t="s">
        <v>406</v>
      </c>
      <c r="E583" s="342" t="str">
        <f>HYPERLINK(CONCATENATE("http://www.scimagojr.com/journalsearch.php?q=",D583),"SCimago")</f>
        <v>SCimago</v>
      </c>
      <c r="F583" s="343"/>
      <c r="G583" s="345" t="s">
        <v>12</v>
      </c>
      <c r="H583" s="346" t="s">
        <v>32</v>
      </c>
      <c r="I583" s="347" t="s">
        <v>408</v>
      </c>
      <c r="J583" s="309"/>
      <c r="K583" s="347"/>
      <c r="L583" s="356">
        <v>2459</v>
      </c>
      <c r="M583" s="352"/>
      <c r="N583" s="306"/>
      <c r="O583" s="306"/>
      <c r="P583" s="331"/>
      <c r="Q583" s="331"/>
      <c r="R583" s="24"/>
    </row>
    <row r="584" spans="1:221" s="1" customFormat="1" ht="18" customHeight="1" x14ac:dyDescent="0.25">
      <c r="A584" s="341" t="s">
        <v>1458</v>
      </c>
      <c r="B584" s="342" t="str">
        <f t="shared" si="44"/>
        <v>SCimago</v>
      </c>
      <c r="C584" s="343"/>
      <c r="D584" s="309" t="s">
        <v>1459</v>
      </c>
      <c r="E584" s="342" t="str">
        <f>HYPERLINK(CONCATENATE("http://www.scimagojr.com/journalsearch.php?q=",D584),"SCimago")</f>
        <v>SCimago</v>
      </c>
      <c r="F584" s="343"/>
      <c r="G584" s="345" t="s">
        <v>12</v>
      </c>
      <c r="H584" s="346" t="s">
        <v>32</v>
      </c>
      <c r="I584" s="347" t="s">
        <v>1460</v>
      </c>
      <c r="J584" s="309"/>
      <c r="K584" s="347"/>
      <c r="L584" s="356">
        <v>10007603</v>
      </c>
      <c r="M584" s="352"/>
      <c r="N584" s="306"/>
      <c r="O584" s="306"/>
      <c r="P584" s="331"/>
      <c r="Q584" s="331"/>
      <c r="R584" s="24"/>
    </row>
    <row r="585" spans="1:221" s="1" customFormat="1" ht="18" customHeight="1" x14ac:dyDescent="0.25">
      <c r="A585" s="341" t="s">
        <v>1465</v>
      </c>
      <c r="B585" s="342" t="str">
        <f t="shared" si="44"/>
        <v>SCimago</v>
      </c>
      <c r="C585" s="343"/>
      <c r="D585" s="309" t="s">
        <v>1466</v>
      </c>
      <c r="E585" s="342" t="str">
        <f>HYPERLINK(CONCATENATE("http://www.scimagojr.com/journalsearch.php?q=",D585),"SCimago")</f>
        <v>SCimago</v>
      </c>
      <c r="F585" s="343"/>
      <c r="G585" s="345" t="s">
        <v>12</v>
      </c>
      <c r="H585" s="346" t="s">
        <v>32</v>
      </c>
      <c r="I585" s="347" t="s">
        <v>1467</v>
      </c>
      <c r="J585" s="309"/>
      <c r="K585" s="347"/>
      <c r="L585" s="356">
        <v>38758</v>
      </c>
      <c r="M585" s="352"/>
      <c r="N585" s="306"/>
      <c r="O585" s="306"/>
      <c r="P585" s="331"/>
      <c r="Q585" s="331"/>
      <c r="R585" s="24"/>
    </row>
    <row r="586" spans="1:221" s="1" customFormat="1" ht="18" customHeight="1" x14ac:dyDescent="0.25">
      <c r="A586" s="341" t="s">
        <v>1468</v>
      </c>
      <c r="B586" s="342" t="str">
        <f t="shared" si="44"/>
        <v>SCimago</v>
      </c>
      <c r="C586" s="343"/>
      <c r="D586" s="309" t="s">
        <v>1469</v>
      </c>
      <c r="E586" s="342" t="str">
        <f>HYPERLINK(CONCATENATE("http://www.scimagojr.com/journalsearch.php?q=",D586),"SCimago")</f>
        <v>SCimago</v>
      </c>
      <c r="F586" s="343"/>
      <c r="G586" s="345" t="s">
        <v>12</v>
      </c>
      <c r="H586" s="346" t="s">
        <v>32</v>
      </c>
      <c r="I586" s="347" t="s">
        <v>1470</v>
      </c>
      <c r="J586" s="309"/>
      <c r="K586" s="347"/>
      <c r="L586" s="356">
        <v>5239</v>
      </c>
      <c r="M586" s="352"/>
      <c r="N586" s="306"/>
      <c r="O586" s="306"/>
      <c r="P586" s="331"/>
      <c r="Q586" s="331"/>
      <c r="R586" s="24"/>
    </row>
    <row r="587" spans="1:221" s="1" customFormat="1" ht="18" customHeight="1" x14ac:dyDescent="0.25">
      <c r="A587" s="306" t="s">
        <v>1471</v>
      </c>
      <c r="B587" s="342" t="str">
        <f t="shared" si="44"/>
        <v>SCimago</v>
      </c>
      <c r="C587" s="349"/>
      <c r="D587" s="306" t="s">
        <v>55</v>
      </c>
      <c r="E587" s="342"/>
      <c r="F587" s="349"/>
      <c r="G587" s="345" t="s">
        <v>12</v>
      </c>
      <c r="H587" s="352" t="s">
        <v>32</v>
      </c>
      <c r="I587" s="306" t="s">
        <v>1472</v>
      </c>
      <c r="J587" s="306"/>
      <c r="K587" s="306"/>
      <c r="L587" s="357">
        <v>10030557</v>
      </c>
      <c r="M587" s="352"/>
      <c r="N587" s="306"/>
      <c r="O587" s="306"/>
      <c r="P587" s="331"/>
      <c r="Q587" s="331"/>
      <c r="R587" s="24"/>
    </row>
    <row r="588" spans="1:221" s="1" customFormat="1" ht="18" customHeight="1" x14ac:dyDescent="0.25">
      <c r="A588" s="341" t="s">
        <v>1473</v>
      </c>
      <c r="B588" s="342" t="str">
        <f t="shared" si="44"/>
        <v>SCimago</v>
      </c>
      <c r="C588" s="343"/>
      <c r="D588" s="309" t="s">
        <v>1474</v>
      </c>
      <c r="E588" s="342" t="str">
        <f>HYPERLINK(CONCATENATE("http://www.scimagojr.com/journalsearch.php?q=",D588),"SCimago")</f>
        <v>SCimago</v>
      </c>
      <c r="F588" s="343"/>
      <c r="G588" s="345" t="s">
        <v>12</v>
      </c>
      <c r="H588" s="346" t="s">
        <v>32</v>
      </c>
      <c r="I588" s="347" t="s">
        <v>1475</v>
      </c>
      <c r="J588" s="309"/>
      <c r="K588" s="347"/>
      <c r="L588" s="356">
        <v>10012044</v>
      </c>
      <c r="M588" s="352"/>
      <c r="N588" s="306"/>
      <c r="O588" s="306"/>
      <c r="P588" s="331"/>
      <c r="Q588" s="331"/>
      <c r="R588" s="24"/>
    </row>
    <row r="589" spans="1:221" s="1" customFormat="1" ht="18" customHeight="1" x14ac:dyDescent="0.25">
      <c r="A589" s="341" t="s">
        <v>1476</v>
      </c>
      <c r="B589" s="342" t="str">
        <f t="shared" si="44"/>
        <v>SCimago</v>
      </c>
      <c r="C589" s="343"/>
      <c r="D589" s="309"/>
      <c r="E589" s="342"/>
      <c r="F589" s="343"/>
      <c r="G589" s="345" t="s">
        <v>12</v>
      </c>
      <c r="H589" s="346" t="s">
        <v>32</v>
      </c>
      <c r="I589" s="347" t="s">
        <v>1477</v>
      </c>
      <c r="J589" s="309"/>
      <c r="K589" s="347"/>
      <c r="L589" s="356">
        <v>10001428</v>
      </c>
      <c r="M589" s="352"/>
      <c r="N589" s="306"/>
      <c r="O589" s="306"/>
      <c r="P589" s="331"/>
      <c r="Q589" s="331"/>
      <c r="R589" s="24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12"/>
      <c r="CY589" s="12"/>
      <c r="CZ589" s="12"/>
      <c r="DA589" s="12"/>
      <c r="DB589" s="12"/>
      <c r="DC589" s="12"/>
      <c r="DD589" s="12"/>
      <c r="DE589" s="12"/>
      <c r="DF589" s="12"/>
      <c r="DG589" s="12"/>
      <c r="DH589" s="12"/>
      <c r="DI589" s="12"/>
      <c r="DJ589" s="12"/>
      <c r="DK589" s="12"/>
      <c r="DL589" s="12"/>
      <c r="DM589" s="12"/>
      <c r="DN589" s="12"/>
      <c r="DO589" s="12"/>
      <c r="DP589" s="12"/>
      <c r="DQ589" s="12"/>
      <c r="DR589" s="12"/>
      <c r="DS589" s="12"/>
      <c r="DT589" s="12"/>
      <c r="DU589" s="12"/>
      <c r="DV589" s="12"/>
      <c r="DW589" s="12"/>
      <c r="DX589" s="12"/>
      <c r="DY589" s="12"/>
      <c r="DZ589" s="12"/>
      <c r="EA589" s="12"/>
      <c r="EB589" s="12"/>
      <c r="EC589" s="12"/>
      <c r="ED589" s="12"/>
      <c r="EE589" s="12"/>
      <c r="EF589" s="12"/>
      <c r="EG589" s="12"/>
      <c r="EH589" s="12"/>
      <c r="EI589" s="12"/>
      <c r="EJ589" s="12"/>
      <c r="EK589" s="12"/>
      <c r="EL589" s="12"/>
      <c r="EM589" s="12"/>
      <c r="EN589" s="12"/>
      <c r="EO589" s="12"/>
      <c r="EP589" s="12"/>
      <c r="EQ589" s="12"/>
      <c r="ER589" s="12"/>
      <c r="ES589" s="12"/>
      <c r="ET589" s="12"/>
      <c r="EU589" s="12"/>
      <c r="EV589" s="12"/>
      <c r="EW589" s="12"/>
      <c r="EX589" s="12"/>
      <c r="EY589" s="12"/>
      <c r="EZ589" s="12"/>
      <c r="FA589" s="12"/>
      <c r="FB589" s="12"/>
      <c r="FC589" s="12"/>
      <c r="FD589" s="12"/>
      <c r="FE589" s="12"/>
      <c r="FF589" s="12"/>
      <c r="FG589" s="12"/>
      <c r="FH589" s="12"/>
      <c r="FI589" s="12"/>
      <c r="FJ589" s="12"/>
      <c r="FK589" s="12"/>
      <c r="FL589" s="12"/>
      <c r="FM589" s="12"/>
      <c r="FN589" s="12"/>
      <c r="FO589" s="12"/>
      <c r="FP589" s="12"/>
      <c r="FQ589" s="12"/>
      <c r="FR589" s="12"/>
      <c r="FS589" s="12"/>
      <c r="FT589" s="12"/>
      <c r="FU589" s="12"/>
      <c r="FV589" s="12"/>
      <c r="FW589" s="12"/>
      <c r="FX589" s="12"/>
      <c r="FY589" s="12"/>
      <c r="FZ589" s="12"/>
      <c r="GA589" s="12"/>
      <c r="GB589" s="12"/>
      <c r="GC589" s="12"/>
      <c r="GD589" s="12"/>
      <c r="GE589" s="12"/>
      <c r="GF589" s="12"/>
      <c r="GG589" s="12"/>
      <c r="GH589" s="12"/>
      <c r="GI589" s="12"/>
      <c r="GJ589" s="12"/>
      <c r="GK589" s="12"/>
      <c r="GL589" s="12"/>
      <c r="GM589" s="12"/>
      <c r="GN589" s="12"/>
      <c r="GO589" s="12"/>
      <c r="GP589" s="12"/>
      <c r="GQ589" s="12"/>
      <c r="GR589" s="12"/>
      <c r="GS589" s="12"/>
      <c r="GT589" s="12"/>
      <c r="GU589" s="12"/>
      <c r="GV589" s="12"/>
      <c r="GW589" s="12"/>
      <c r="GX589" s="12"/>
      <c r="GY589" s="12"/>
      <c r="GZ589" s="12"/>
      <c r="HA589" s="12"/>
      <c r="HB589" s="12"/>
      <c r="HC589" s="12"/>
      <c r="HD589" s="12"/>
      <c r="HE589" s="12"/>
      <c r="HF589" s="12"/>
      <c r="HG589" s="12"/>
      <c r="HH589" s="12"/>
      <c r="HI589" s="12"/>
      <c r="HJ589" s="12"/>
      <c r="HK589" s="12"/>
      <c r="HL589" s="12"/>
      <c r="HM589" s="12"/>
    </row>
    <row r="590" spans="1:221" s="1" customFormat="1" ht="18" customHeight="1" x14ac:dyDescent="0.25">
      <c r="A590" s="341" t="s">
        <v>1478</v>
      </c>
      <c r="B590" s="342" t="str">
        <f t="shared" si="44"/>
        <v>SCimago</v>
      </c>
      <c r="C590" s="343"/>
      <c r="D590" s="309" t="s">
        <v>1479</v>
      </c>
      <c r="E590" s="342" t="str">
        <f>HYPERLINK(CONCATENATE("http://www.scimagojr.com/journalsearch.php?q=",D590),"SCimago")</f>
        <v>SCimago</v>
      </c>
      <c r="F590" s="343"/>
      <c r="G590" s="345" t="s">
        <v>12</v>
      </c>
      <c r="H590" s="346" t="s">
        <v>32</v>
      </c>
      <c r="I590" s="347" t="s">
        <v>1480</v>
      </c>
      <c r="J590" s="309"/>
      <c r="K590" s="347"/>
      <c r="L590" s="356">
        <v>10001534</v>
      </c>
      <c r="M590" s="352"/>
      <c r="N590" s="306"/>
      <c r="O590" s="306"/>
      <c r="P590" s="331"/>
      <c r="Q590" s="331"/>
      <c r="R590" s="24"/>
    </row>
    <row r="591" spans="1:221" s="1" customFormat="1" ht="18" customHeight="1" x14ac:dyDescent="0.25">
      <c r="A591" s="341" t="s">
        <v>1481</v>
      </c>
      <c r="B591" s="342" t="str">
        <f t="shared" si="44"/>
        <v>SCimago</v>
      </c>
      <c r="C591" s="343"/>
      <c r="D591" s="309"/>
      <c r="E591" s="342"/>
      <c r="F591" s="343"/>
      <c r="G591" s="345" t="s">
        <v>12</v>
      </c>
      <c r="H591" s="346" t="s">
        <v>32</v>
      </c>
      <c r="I591" s="347" t="s">
        <v>1482</v>
      </c>
      <c r="J591" s="309"/>
      <c r="K591" s="347"/>
      <c r="L591" s="356">
        <v>10015485</v>
      </c>
      <c r="M591" s="352"/>
      <c r="N591" s="306"/>
      <c r="O591" s="306"/>
      <c r="P591" s="331"/>
      <c r="Q591" s="331"/>
      <c r="R591" s="24"/>
    </row>
    <row r="592" spans="1:221" s="1" customFormat="1" ht="18" customHeight="1" x14ac:dyDescent="0.25">
      <c r="A592" s="341" t="s">
        <v>1483</v>
      </c>
      <c r="B592" s="342" t="str">
        <f t="shared" si="44"/>
        <v>SCimago</v>
      </c>
      <c r="C592" s="343"/>
      <c r="D592" s="309" t="s">
        <v>1484</v>
      </c>
      <c r="E592" s="342" t="str">
        <f>HYPERLINK(CONCATENATE("http://www.scimagojr.com/journalsearch.php?q=",D592),"SCimago")</f>
        <v>SCimago</v>
      </c>
      <c r="F592" s="343"/>
      <c r="G592" s="345" t="s">
        <v>12</v>
      </c>
      <c r="H592" s="346" t="s">
        <v>32</v>
      </c>
      <c r="I592" s="347" t="s">
        <v>1485</v>
      </c>
      <c r="J592" s="309"/>
      <c r="K592" s="347"/>
      <c r="L592" s="356">
        <v>5253</v>
      </c>
      <c r="M592" s="352"/>
      <c r="N592" s="306"/>
      <c r="O592" s="306"/>
      <c r="P592" s="331"/>
      <c r="Q592" s="331"/>
      <c r="R592" s="24"/>
    </row>
    <row r="593" spans="1:221" s="1" customFormat="1" ht="18" customHeight="1" x14ac:dyDescent="0.25">
      <c r="A593" s="341" t="s">
        <v>1486</v>
      </c>
      <c r="B593" s="342" t="str">
        <f t="shared" si="44"/>
        <v>SCimago</v>
      </c>
      <c r="C593" s="343"/>
      <c r="D593" s="309" t="s">
        <v>1487</v>
      </c>
      <c r="E593" s="342" t="str">
        <f>HYPERLINK(CONCATENATE("http://www.scimagojr.com/journalsearch.php?q=",D593),"SCimago")</f>
        <v>SCimago</v>
      </c>
      <c r="F593" s="343"/>
      <c r="G593" s="345" t="s">
        <v>12</v>
      </c>
      <c r="H593" s="346" t="s">
        <v>32</v>
      </c>
      <c r="I593" s="347" t="s">
        <v>1488</v>
      </c>
      <c r="J593" s="309"/>
      <c r="K593" s="347"/>
      <c r="L593" s="356">
        <v>10007378</v>
      </c>
      <c r="M593" s="352"/>
      <c r="N593" s="306"/>
      <c r="O593" s="306"/>
      <c r="P593" s="331"/>
      <c r="Q593" s="331"/>
      <c r="R593" s="24"/>
    </row>
    <row r="594" spans="1:221" s="1" customFormat="1" ht="18" customHeight="1" x14ac:dyDescent="0.25">
      <c r="A594" s="341" t="s">
        <v>1489</v>
      </c>
      <c r="B594" s="342" t="str">
        <f t="shared" si="44"/>
        <v>SCimago</v>
      </c>
      <c r="C594" s="343"/>
      <c r="D594" s="309" t="s">
        <v>1490</v>
      </c>
      <c r="E594" s="342" t="str">
        <f>HYPERLINK(CONCATENATE("http://www.scimagojr.com/journalsearch.php?q=",D594),"SCimago")</f>
        <v>SCimago</v>
      </c>
      <c r="F594" s="343"/>
      <c r="G594" s="345" t="s">
        <v>12</v>
      </c>
      <c r="H594" s="346" t="s">
        <v>32</v>
      </c>
      <c r="I594" s="347" t="s">
        <v>1491</v>
      </c>
      <c r="J594" s="309"/>
      <c r="K594" s="347"/>
      <c r="L594" s="356">
        <v>39767</v>
      </c>
      <c r="M594" s="352"/>
      <c r="N594" s="306"/>
      <c r="O594" s="306"/>
      <c r="P594" s="331"/>
      <c r="Q594" s="331"/>
      <c r="R594" s="24"/>
    </row>
    <row r="595" spans="1:221" s="1" customFormat="1" ht="18" customHeight="1" x14ac:dyDescent="0.25">
      <c r="A595" s="341" t="s">
        <v>1492</v>
      </c>
      <c r="B595" s="342" t="str">
        <f t="shared" si="44"/>
        <v>SCimago</v>
      </c>
      <c r="C595" s="343"/>
      <c r="D595" s="309" t="s">
        <v>1493</v>
      </c>
      <c r="E595" s="342" t="str">
        <f>HYPERLINK(CONCATENATE("http://www.scimagojr.com/journalsearch.php?q=",D595),"SCimago")</f>
        <v>SCimago</v>
      </c>
      <c r="F595" s="343"/>
      <c r="G595" s="345" t="s">
        <v>12</v>
      </c>
      <c r="H595" s="346" t="s">
        <v>32</v>
      </c>
      <c r="I595" s="347" t="s">
        <v>1494</v>
      </c>
      <c r="J595" s="309"/>
      <c r="K595" s="347"/>
      <c r="L595" s="356">
        <v>5261</v>
      </c>
      <c r="M595" s="352"/>
      <c r="N595" s="306"/>
      <c r="O595" s="306"/>
      <c r="P595" s="331"/>
      <c r="Q595" s="331"/>
      <c r="R595" s="24"/>
    </row>
    <row r="596" spans="1:221" s="1" customFormat="1" ht="18" customHeight="1" x14ac:dyDescent="0.25">
      <c r="A596" s="341" t="s">
        <v>1495</v>
      </c>
      <c r="B596" s="342" t="str">
        <f t="shared" si="44"/>
        <v>SCimago</v>
      </c>
      <c r="C596" s="343"/>
      <c r="D596" s="309"/>
      <c r="E596" s="342"/>
      <c r="F596" s="343"/>
      <c r="G596" s="345" t="s">
        <v>12</v>
      </c>
      <c r="H596" s="346" t="s">
        <v>32</v>
      </c>
      <c r="I596" s="347" t="s">
        <v>1496</v>
      </c>
      <c r="J596" s="309"/>
      <c r="K596" s="347"/>
      <c r="L596" s="356">
        <v>38797</v>
      </c>
      <c r="M596" s="352"/>
      <c r="N596" s="306"/>
      <c r="O596" s="306"/>
      <c r="P596" s="331"/>
      <c r="Q596" s="331"/>
      <c r="R596" s="24"/>
    </row>
    <row r="597" spans="1:221" s="1" customFormat="1" ht="18" customHeight="1" x14ac:dyDescent="0.25">
      <c r="A597" s="306" t="s">
        <v>1497</v>
      </c>
      <c r="B597" s="342" t="str">
        <f t="shared" si="44"/>
        <v>SCimago</v>
      </c>
      <c r="C597" s="349"/>
      <c r="D597" s="306" t="s">
        <v>55</v>
      </c>
      <c r="E597" s="342"/>
      <c r="F597" s="349"/>
      <c r="G597" s="345" t="s">
        <v>12</v>
      </c>
      <c r="H597" s="352" t="s">
        <v>32</v>
      </c>
      <c r="I597" s="306" t="s">
        <v>1498</v>
      </c>
      <c r="J597" s="306"/>
      <c r="K597" s="306"/>
      <c r="L597" s="357">
        <v>1290262</v>
      </c>
      <c r="M597" s="352"/>
      <c r="N597" s="306"/>
      <c r="O597" s="306"/>
      <c r="P597" s="331"/>
      <c r="Q597" s="331"/>
      <c r="R597" s="24"/>
    </row>
    <row r="598" spans="1:221" s="1" customFormat="1" ht="18" customHeight="1" x14ac:dyDescent="0.25">
      <c r="A598" s="306" t="s">
        <v>1500</v>
      </c>
      <c r="B598" s="342" t="str">
        <f t="shared" si="44"/>
        <v>SCimago</v>
      </c>
      <c r="C598" s="349"/>
      <c r="D598" s="306" t="s">
        <v>1499</v>
      </c>
      <c r="E598" s="342" t="str">
        <f>HYPERLINK(CONCATENATE("http://www.scimagojr.com/journalsearch.php?q=",D598),"SCimago")</f>
        <v>SCimago</v>
      </c>
      <c r="F598" s="349"/>
      <c r="G598" s="345" t="s">
        <v>12</v>
      </c>
      <c r="H598" s="352" t="s">
        <v>32</v>
      </c>
      <c r="I598" s="306" t="s">
        <v>1501</v>
      </c>
      <c r="J598" s="306"/>
      <c r="K598" s="306"/>
      <c r="L598" s="357">
        <v>41196</v>
      </c>
      <c r="M598" s="352"/>
      <c r="N598" s="306"/>
      <c r="O598" s="306"/>
      <c r="P598" s="331"/>
      <c r="Q598" s="331"/>
      <c r="R598" s="24"/>
    </row>
    <row r="599" spans="1:221" s="1" customFormat="1" ht="18" customHeight="1" x14ac:dyDescent="0.25">
      <c r="A599" s="341" t="s">
        <v>1502</v>
      </c>
      <c r="B599" s="342" t="str">
        <f t="shared" si="44"/>
        <v>SCimago</v>
      </c>
      <c r="C599" s="343"/>
      <c r="D599" s="309" t="s">
        <v>1503</v>
      </c>
      <c r="E599" s="342" t="str">
        <f>HYPERLINK(CONCATENATE("http://www.scimagojr.com/journalsearch.php?q=",D599),"SCimago")</f>
        <v>SCimago</v>
      </c>
      <c r="F599" s="343"/>
      <c r="G599" s="345" t="s">
        <v>12</v>
      </c>
      <c r="H599" s="346" t="s">
        <v>32</v>
      </c>
      <c r="I599" s="347" t="s">
        <v>1504</v>
      </c>
      <c r="J599" s="309"/>
      <c r="K599" s="347"/>
      <c r="L599" s="356">
        <v>38807</v>
      </c>
      <c r="M599" s="352"/>
      <c r="N599" s="306"/>
      <c r="O599" s="306"/>
      <c r="P599" s="331"/>
      <c r="Q599" s="331"/>
      <c r="R599" s="24"/>
    </row>
    <row r="600" spans="1:221" s="1" customFormat="1" ht="18" customHeight="1" x14ac:dyDescent="0.25">
      <c r="A600" s="306" t="s">
        <v>1505</v>
      </c>
      <c r="B600" s="342" t="str">
        <f t="shared" si="44"/>
        <v>SCimago</v>
      </c>
      <c r="C600" s="349"/>
      <c r="D600" s="306" t="s">
        <v>55</v>
      </c>
      <c r="E600" s="342"/>
      <c r="F600" s="349"/>
      <c r="G600" s="345" t="s">
        <v>12</v>
      </c>
      <c r="H600" s="350" t="s">
        <v>32</v>
      </c>
      <c r="I600" s="351" t="s">
        <v>1506</v>
      </c>
      <c r="J600" s="306"/>
      <c r="K600" s="306"/>
      <c r="L600" s="357">
        <v>10005782</v>
      </c>
      <c r="M600" s="350"/>
      <c r="N600" s="306"/>
      <c r="O600" s="306"/>
      <c r="P600" s="331"/>
      <c r="Q600" s="331"/>
      <c r="R600" s="24"/>
    </row>
    <row r="601" spans="1:221" s="1" customFormat="1" ht="18" customHeight="1" x14ac:dyDescent="0.25">
      <c r="A601" s="341" t="s">
        <v>1507</v>
      </c>
      <c r="B601" s="342" t="str">
        <f t="shared" si="44"/>
        <v>SCimago</v>
      </c>
      <c r="C601" s="343"/>
      <c r="D601" s="309" t="s">
        <v>13041</v>
      </c>
      <c r="E601" s="342" t="str">
        <f>HYPERLINK(CONCATENATE("http://www.scimagojr.com/journalsearch.php?q=",D601),"SCimago")</f>
        <v>SCimago</v>
      </c>
      <c r="F601" s="343"/>
      <c r="G601" s="345" t="s">
        <v>12</v>
      </c>
      <c r="H601" s="346" t="s">
        <v>32</v>
      </c>
      <c r="I601" s="347" t="s">
        <v>1508</v>
      </c>
      <c r="J601" s="309"/>
      <c r="K601" s="347"/>
      <c r="L601" s="356">
        <v>5274</v>
      </c>
      <c r="M601" s="352"/>
      <c r="N601" s="306"/>
      <c r="O601" s="306"/>
      <c r="P601" s="331"/>
      <c r="Q601" s="331"/>
      <c r="R601" s="24"/>
    </row>
    <row r="602" spans="1:221" s="1" customFormat="1" ht="18" customHeight="1" x14ac:dyDescent="0.25">
      <c r="A602" s="306" t="s">
        <v>1509</v>
      </c>
      <c r="B602" s="342" t="str">
        <f t="shared" si="44"/>
        <v>SCimago</v>
      </c>
      <c r="C602" s="349"/>
      <c r="D602" s="306" t="s">
        <v>13042</v>
      </c>
      <c r="E602" s="342" t="str">
        <f>HYPERLINK(CONCATENATE("http://www.scimagojr.com/journalsearch.php?q=",D602),"SCimago")</f>
        <v>SCimago</v>
      </c>
      <c r="F602" s="349"/>
      <c r="G602" s="345" t="s">
        <v>12</v>
      </c>
      <c r="H602" s="352" t="s">
        <v>32</v>
      </c>
      <c r="I602" s="306" t="s">
        <v>1510</v>
      </c>
      <c r="J602" s="306"/>
      <c r="K602" s="306"/>
      <c r="L602" s="357">
        <v>10036605</v>
      </c>
      <c r="M602" s="352"/>
      <c r="N602" s="306"/>
      <c r="O602" s="306"/>
      <c r="P602" s="331"/>
      <c r="Q602" s="331"/>
      <c r="R602" s="24"/>
    </row>
    <row r="603" spans="1:221" s="1" customFormat="1" ht="18" customHeight="1" x14ac:dyDescent="0.25">
      <c r="A603" s="341" t="s">
        <v>1511</v>
      </c>
      <c r="B603" s="342" t="str">
        <f t="shared" si="44"/>
        <v>SCimago</v>
      </c>
      <c r="C603" s="343"/>
      <c r="D603" s="309"/>
      <c r="E603" s="342"/>
      <c r="F603" s="343"/>
      <c r="G603" s="345" t="s">
        <v>12</v>
      </c>
      <c r="H603" s="346" t="s">
        <v>32</v>
      </c>
      <c r="I603" s="347" t="s">
        <v>1512</v>
      </c>
      <c r="J603" s="309"/>
      <c r="K603" s="347"/>
      <c r="L603" s="356">
        <v>10021461</v>
      </c>
      <c r="M603" s="352"/>
      <c r="N603" s="306"/>
      <c r="O603" s="306"/>
      <c r="P603" s="331"/>
      <c r="Q603" s="331"/>
      <c r="R603" s="24"/>
    </row>
    <row r="604" spans="1:221" s="1" customFormat="1" ht="18" customHeight="1" x14ac:dyDescent="0.25">
      <c r="A604" s="341" t="s">
        <v>1513</v>
      </c>
      <c r="B604" s="342" t="str">
        <f t="shared" si="44"/>
        <v>SCimago</v>
      </c>
      <c r="C604" s="343"/>
      <c r="D604" s="309" t="s">
        <v>5292</v>
      </c>
      <c r="E604" s="342" t="str">
        <f>HYPERLINK(CONCATENATE("http://www.scimagojr.com/journalsearch.php?q=",D604),"SCimago")</f>
        <v>SCimago</v>
      </c>
      <c r="F604" s="343"/>
      <c r="G604" s="345" t="s">
        <v>12</v>
      </c>
      <c r="H604" s="346" t="s">
        <v>32</v>
      </c>
      <c r="I604" s="347" t="s">
        <v>1514</v>
      </c>
      <c r="J604" s="309"/>
      <c r="K604" s="347"/>
      <c r="L604" s="356">
        <v>39769</v>
      </c>
      <c r="M604" s="352"/>
      <c r="N604" s="306"/>
      <c r="O604" s="306"/>
      <c r="P604" s="331"/>
      <c r="Q604" s="331"/>
      <c r="R604" s="24"/>
    </row>
    <row r="605" spans="1:221" s="1" customFormat="1" ht="18" customHeight="1" x14ac:dyDescent="0.25">
      <c r="A605" s="341" t="s">
        <v>1515</v>
      </c>
      <c r="B605" s="342" t="str">
        <f t="shared" si="44"/>
        <v>SCimago</v>
      </c>
      <c r="C605" s="343"/>
      <c r="D605" s="309" t="s">
        <v>1516</v>
      </c>
      <c r="E605" s="342" t="str">
        <f>HYPERLINK(CONCATENATE("http://www.scimagojr.com/journalsearch.php?q=",D605),"SCimago")</f>
        <v>SCimago</v>
      </c>
      <c r="F605" s="343"/>
      <c r="G605" s="345" t="s">
        <v>12</v>
      </c>
      <c r="H605" s="346" t="s">
        <v>32</v>
      </c>
      <c r="I605" s="347" t="s">
        <v>1517</v>
      </c>
      <c r="J605" s="309"/>
      <c r="K605" s="347"/>
      <c r="L605" s="356">
        <v>10001053</v>
      </c>
      <c r="M605" s="352"/>
      <c r="N605" s="306"/>
      <c r="O605" s="306"/>
      <c r="P605" s="331"/>
      <c r="Q605" s="331"/>
      <c r="R605" s="24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  <c r="CD605" s="12"/>
      <c r="CE605" s="12"/>
      <c r="CF605" s="12"/>
      <c r="CG605" s="12"/>
      <c r="CH605" s="12"/>
      <c r="CI605" s="12"/>
      <c r="CJ605" s="12"/>
      <c r="CK605" s="12"/>
      <c r="CL605" s="12"/>
      <c r="CM605" s="12"/>
      <c r="CN605" s="12"/>
      <c r="CO605" s="12"/>
      <c r="CP605" s="12"/>
      <c r="CQ605" s="12"/>
      <c r="CR605" s="12"/>
      <c r="CS605" s="12"/>
      <c r="CT605" s="12"/>
      <c r="CU605" s="12"/>
      <c r="CV605" s="12"/>
      <c r="CW605" s="12"/>
      <c r="CX605" s="12"/>
      <c r="CY605" s="12"/>
      <c r="CZ605" s="12"/>
      <c r="DA605" s="12"/>
      <c r="DB605" s="12"/>
      <c r="DC605" s="12"/>
      <c r="DD605" s="12"/>
      <c r="DE605" s="12"/>
      <c r="DF605" s="12"/>
      <c r="DG605" s="12"/>
      <c r="DH605" s="12"/>
      <c r="DI605" s="12"/>
      <c r="DJ605" s="12"/>
      <c r="DK605" s="12"/>
      <c r="DL605" s="12"/>
      <c r="DM605" s="12"/>
      <c r="DN605" s="12"/>
      <c r="DO605" s="12"/>
      <c r="DP605" s="12"/>
      <c r="DQ605" s="12"/>
      <c r="DR605" s="12"/>
      <c r="DS605" s="12"/>
      <c r="DT605" s="12"/>
      <c r="DU605" s="12"/>
      <c r="DV605" s="12"/>
      <c r="DW605" s="12"/>
      <c r="DX605" s="12"/>
      <c r="DY605" s="12"/>
      <c r="DZ605" s="12"/>
      <c r="EA605" s="12"/>
      <c r="EB605" s="12"/>
      <c r="EC605" s="12"/>
      <c r="ED605" s="12"/>
      <c r="EE605" s="12"/>
      <c r="EF605" s="12"/>
      <c r="EG605" s="12"/>
      <c r="EH605" s="12"/>
      <c r="EI605" s="12"/>
      <c r="EJ605" s="12"/>
      <c r="EK605" s="12"/>
      <c r="EL605" s="12"/>
      <c r="EM605" s="12"/>
      <c r="EN605" s="12"/>
      <c r="EO605" s="12"/>
      <c r="EP605" s="12"/>
      <c r="EQ605" s="12"/>
      <c r="ER605" s="12"/>
      <c r="ES605" s="12"/>
      <c r="ET605" s="12"/>
      <c r="EU605" s="12"/>
      <c r="EV605" s="12"/>
      <c r="EW605" s="12"/>
      <c r="EX605" s="12"/>
      <c r="EY605" s="12"/>
      <c r="EZ605" s="12"/>
      <c r="FA605" s="12"/>
      <c r="FB605" s="12"/>
      <c r="FC605" s="12"/>
      <c r="FD605" s="12"/>
      <c r="FE605" s="12"/>
      <c r="FF605" s="12"/>
      <c r="FG605" s="12"/>
      <c r="FH605" s="12"/>
      <c r="FI605" s="12"/>
      <c r="FJ605" s="12"/>
      <c r="FK605" s="12"/>
      <c r="FL605" s="12"/>
      <c r="FM605" s="12"/>
      <c r="FN605" s="12"/>
      <c r="FO605" s="12"/>
      <c r="FP605" s="12"/>
      <c r="FQ605" s="12"/>
      <c r="FR605" s="12"/>
      <c r="FS605" s="12"/>
      <c r="FT605" s="12"/>
      <c r="FU605" s="12"/>
      <c r="FV605" s="12"/>
      <c r="FW605" s="12"/>
      <c r="FX605" s="12"/>
      <c r="FY605" s="12"/>
      <c r="FZ605" s="12"/>
      <c r="GA605" s="12"/>
      <c r="GB605" s="12"/>
      <c r="GC605" s="12"/>
      <c r="GD605" s="12"/>
      <c r="GE605" s="12"/>
      <c r="GF605" s="12"/>
      <c r="GG605" s="12"/>
      <c r="GH605" s="12"/>
      <c r="GI605" s="12"/>
      <c r="GJ605" s="12"/>
      <c r="GK605" s="12"/>
      <c r="GL605" s="12"/>
      <c r="GM605" s="12"/>
      <c r="GN605" s="12"/>
      <c r="GO605" s="12"/>
      <c r="GP605" s="12"/>
      <c r="GQ605" s="12"/>
      <c r="GR605" s="12"/>
      <c r="GS605" s="12"/>
      <c r="GT605" s="12"/>
      <c r="GU605" s="12"/>
      <c r="GV605" s="12"/>
      <c r="GW605" s="12"/>
      <c r="GX605" s="12"/>
      <c r="GY605" s="12"/>
      <c r="GZ605" s="12"/>
      <c r="HA605" s="12"/>
      <c r="HB605" s="12"/>
      <c r="HC605" s="12"/>
      <c r="HD605" s="12"/>
      <c r="HE605" s="12"/>
      <c r="HF605" s="12"/>
      <c r="HG605" s="12"/>
      <c r="HH605" s="12"/>
      <c r="HI605" s="12"/>
      <c r="HJ605" s="12"/>
      <c r="HK605" s="12"/>
      <c r="HL605" s="12"/>
      <c r="HM605" s="12"/>
    </row>
    <row r="606" spans="1:221" s="1" customFormat="1" ht="18" customHeight="1" x14ac:dyDescent="0.25">
      <c r="A606" s="341" t="s">
        <v>1518</v>
      </c>
      <c r="B606" s="342" t="str">
        <f t="shared" si="44"/>
        <v>SCimago</v>
      </c>
      <c r="C606" s="343"/>
      <c r="D606" s="309" t="s">
        <v>1519</v>
      </c>
      <c r="E606" s="342" t="str">
        <f>HYPERLINK(CONCATENATE("http://www.scimagojr.com/journalsearch.php?q=",D606),"SCimago")</f>
        <v>SCimago</v>
      </c>
      <c r="F606" s="343"/>
      <c r="G606" s="345" t="s">
        <v>12</v>
      </c>
      <c r="H606" s="346" t="s">
        <v>32</v>
      </c>
      <c r="I606" s="347" t="s">
        <v>1520</v>
      </c>
      <c r="J606" s="309"/>
      <c r="K606" s="347" t="s">
        <v>13043</v>
      </c>
      <c r="L606" s="356">
        <v>10017244</v>
      </c>
      <c r="M606" s="352"/>
      <c r="N606" s="306"/>
      <c r="O606" s="306"/>
      <c r="P606" s="331"/>
      <c r="Q606" s="331"/>
      <c r="R606" s="24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  <c r="CD606" s="12"/>
      <c r="CE606" s="12"/>
      <c r="CF606" s="12"/>
      <c r="CG606" s="12"/>
      <c r="CH606" s="12"/>
      <c r="CI606" s="12"/>
      <c r="CJ606" s="12"/>
      <c r="CK606" s="12"/>
      <c r="CL606" s="12"/>
      <c r="CM606" s="12"/>
      <c r="CN606" s="12"/>
      <c r="CO606" s="12"/>
      <c r="CP606" s="12"/>
      <c r="CQ606" s="12"/>
      <c r="CR606" s="12"/>
      <c r="CS606" s="12"/>
      <c r="CT606" s="12"/>
      <c r="CU606" s="12"/>
      <c r="CV606" s="12"/>
      <c r="CW606" s="12"/>
      <c r="CX606" s="12"/>
      <c r="CY606" s="12"/>
      <c r="CZ606" s="12"/>
      <c r="DA606" s="12"/>
      <c r="DB606" s="12"/>
      <c r="DC606" s="12"/>
      <c r="DD606" s="12"/>
      <c r="DE606" s="12"/>
      <c r="DF606" s="12"/>
      <c r="DG606" s="12"/>
      <c r="DH606" s="12"/>
      <c r="DI606" s="12"/>
      <c r="DJ606" s="12"/>
      <c r="DK606" s="12"/>
      <c r="DL606" s="12"/>
      <c r="DM606" s="12"/>
      <c r="DN606" s="12"/>
      <c r="DO606" s="12"/>
      <c r="DP606" s="12"/>
      <c r="DQ606" s="12"/>
      <c r="DR606" s="12"/>
      <c r="DS606" s="12"/>
      <c r="DT606" s="12"/>
      <c r="DU606" s="12"/>
      <c r="DV606" s="12"/>
      <c r="DW606" s="12"/>
      <c r="DX606" s="12"/>
      <c r="DY606" s="12"/>
      <c r="DZ606" s="12"/>
      <c r="EA606" s="12"/>
      <c r="EB606" s="12"/>
      <c r="EC606" s="12"/>
      <c r="ED606" s="12"/>
      <c r="EE606" s="12"/>
      <c r="EF606" s="12"/>
      <c r="EG606" s="12"/>
      <c r="EH606" s="12"/>
      <c r="EI606" s="12"/>
      <c r="EJ606" s="12"/>
      <c r="EK606" s="12"/>
      <c r="EL606" s="12"/>
      <c r="EM606" s="12"/>
      <c r="EN606" s="12"/>
      <c r="EO606" s="12"/>
      <c r="EP606" s="12"/>
      <c r="EQ606" s="12"/>
      <c r="ER606" s="12"/>
      <c r="ES606" s="12"/>
      <c r="ET606" s="12"/>
      <c r="EU606" s="12"/>
      <c r="EV606" s="12"/>
      <c r="EW606" s="12"/>
      <c r="EX606" s="12"/>
      <c r="EY606" s="12"/>
      <c r="EZ606" s="12"/>
      <c r="FA606" s="12"/>
      <c r="FB606" s="12"/>
      <c r="FC606" s="12"/>
      <c r="FD606" s="12"/>
      <c r="FE606" s="12"/>
      <c r="FF606" s="12"/>
      <c r="FG606" s="12"/>
      <c r="FH606" s="12"/>
      <c r="FI606" s="12"/>
      <c r="FJ606" s="12"/>
      <c r="FK606" s="12"/>
      <c r="FL606" s="12"/>
      <c r="FM606" s="12"/>
      <c r="FN606" s="12"/>
      <c r="FO606" s="12"/>
      <c r="FP606" s="12"/>
      <c r="FQ606" s="12"/>
      <c r="FR606" s="12"/>
      <c r="FS606" s="12"/>
      <c r="FT606" s="12"/>
      <c r="FU606" s="12"/>
      <c r="FV606" s="12"/>
      <c r="FW606" s="12"/>
      <c r="FX606" s="12"/>
      <c r="FY606" s="12"/>
      <c r="FZ606" s="12"/>
      <c r="GA606" s="12"/>
      <c r="GB606" s="12"/>
      <c r="GC606" s="12"/>
      <c r="GD606" s="12"/>
      <c r="GE606" s="12"/>
      <c r="GF606" s="12"/>
      <c r="GG606" s="12"/>
      <c r="GH606" s="12"/>
      <c r="GI606" s="12"/>
      <c r="GJ606" s="12"/>
      <c r="GK606" s="12"/>
      <c r="GL606" s="12"/>
      <c r="GM606" s="12"/>
      <c r="GN606" s="12"/>
      <c r="GO606" s="12"/>
      <c r="GP606" s="12"/>
      <c r="GQ606" s="12"/>
      <c r="GR606" s="12"/>
      <c r="GS606" s="12"/>
      <c r="GT606" s="12"/>
      <c r="GU606" s="12"/>
      <c r="GV606" s="12"/>
      <c r="GW606" s="12"/>
      <c r="GX606" s="12"/>
      <c r="GY606" s="12"/>
      <c r="GZ606" s="12"/>
      <c r="HA606" s="12"/>
      <c r="HB606" s="12"/>
      <c r="HC606" s="12"/>
      <c r="HD606" s="12"/>
      <c r="HE606" s="12"/>
      <c r="HF606" s="12"/>
      <c r="HG606" s="12"/>
      <c r="HH606" s="12"/>
      <c r="HI606" s="12"/>
      <c r="HJ606" s="12"/>
      <c r="HK606" s="12"/>
      <c r="HL606" s="12"/>
      <c r="HM606" s="12"/>
    </row>
    <row r="607" spans="1:221" s="1" customFormat="1" ht="18" customHeight="1" x14ac:dyDescent="0.25">
      <c r="A607" s="341" t="s">
        <v>1522</v>
      </c>
      <c r="B607" s="342" t="str">
        <f>HYPERLINK(CONCATENATE("http://www.worldcat.org/search?q=",A607),"WCat")</f>
        <v>WCat</v>
      </c>
      <c r="C607" s="343"/>
      <c r="D607" s="309" t="s">
        <v>1523</v>
      </c>
      <c r="E607" s="342" t="str">
        <f>HYPERLINK(CONCATENATE("http://www.worldcat.org/search?q=",D607),"WCat")</f>
        <v>WCat</v>
      </c>
      <c r="F607" s="343"/>
      <c r="G607" s="345" t="s">
        <v>12</v>
      </c>
      <c r="H607" s="346" t="s">
        <v>32</v>
      </c>
      <c r="I607" s="347" t="s">
        <v>1524</v>
      </c>
      <c r="J607" s="309"/>
      <c r="K607" s="347"/>
      <c r="L607" s="356">
        <v>10021470</v>
      </c>
      <c r="M607" s="352"/>
      <c r="N607" s="306"/>
      <c r="O607" s="306"/>
      <c r="P607" s="331"/>
      <c r="Q607" s="331"/>
      <c r="R607" s="24"/>
    </row>
    <row r="608" spans="1:221" s="1" customFormat="1" ht="18" customHeight="1" x14ac:dyDescent="0.25">
      <c r="A608" s="341" t="s">
        <v>1525</v>
      </c>
      <c r="B608" s="342" t="str">
        <f t="shared" ref="B608:B625" si="46">HYPERLINK(CONCATENATE("http://www.scimagojr.com/journalsearch.php?q=",A608),"SCimago")</f>
        <v>SCimago</v>
      </c>
      <c r="C608" s="343"/>
      <c r="D608" s="309" t="s">
        <v>1526</v>
      </c>
      <c r="E608" s="342" t="str">
        <f>HYPERLINK(CONCATENATE("http://www.scimagojr.com/journalsearch.php?q=",D608),"SCimago")</f>
        <v>SCimago</v>
      </c>
      <c r="F608" s="343"/>
      <c r="G608" s="345" t="s">
        <v>12</v>
      </c>
      <c r="H608" s="346" t="s">
        <v>32</v>
      </c>
      <c r="I608" s="347" t="s">
        <v>1527</v>
      </c>
      <c r="J608" s="309"/>
      <c r="K608" s="347"/>
      <c r="L608" s="356">
        <v>5284</v>
      </c>
      <c r="M608" s="352"/>
      <c r="N608" s="306"/>
      <c r="O608" s="306"/>
      <c r="P608" s="331"/>
      <c r="Q608" s="331"/>
      <c r="R608" s="24"/>
    </row>
    <row r="609" spans="1:221" s="1" customFormat="1" ht="18" customHeight="1" x14ac:dyDescent="0.25">
      <c r="A609" s="341" t="s">
        <v>1528</v>
      </c>
      <c r="B609" s="342" t="str">
        <f t="shared" si="46"/>
        <v>SCimago</v>
      </c>
      <c r="C609" s="343"/>
      <c r="D609" s="309" t="s">
        <v>1529</v>
      </c>
      <c r="E609" s="342" t="str">
        <f>HYPERLINK(CONCATENATE("http://www.scimagojr.com/journalsearch.php?q=",D609),"SCimago")</f>
        <v>SCimago</v>
      </c>
      <c r="F609" s="343"/>
      <c r="G609" s="345" t="s">
        <v>12</v>
      </c>
      <c r="H609" s="346" t="s">
        <v>32</v>
      </c>
      <c r="I609" s="347" t="s">
        <v>1530</v>
      </c>
      <c r="J609" s="309"/>
      <c r="K609" s="347"/>
      <c r="L609" s="356">
        <v>10015199</v>
      </c>
      <c r="M609" s="352"/>
      <c r="N609" s="306"/>
      <c r="O609" s="306"/>
      <c r="P609" s="331"/>
      <c r="Q609" s="331"/>
      <c r="R609" s="24"/>
    </row>
    <row r="610" spans="1:221" s="1" customFormat="1" ht="18" customHeight="1" x14ac:dyDescent="0.25">
      <c r="A610" s="306" t="s">
        <v>1531</v>
      </c>
      <c r="B610" s="342" t="str">
        <f t="shared" si="46"/>
        <v>SCimago</v>
      </c>
      <c r="C610" s="349"/>
      <c r="D610" s="306" t="s">
        <v>55</v>
      </c>
      <c r="E610" s="342"/>
      <c r="F610" s="349"/>
      <c r="G610" s="345" t="s">
        <v>12</v>
      </c>
      <c r="H610" s="352" t="s">
        <v>32</v>
      </c>
      <c r="I610" s="306" t="s">
        <v>1532</v>
      </c>
      <c r="J610" s="306"/>
      <c r="K610" s="306"/>
      <c r="L610" s="357">
        <v>18671</v>
      </c>
      <c r="M610" s="352"/>
      <c r="N610" s="306"/>
      <c r="O610" s="306"/>
      <c r="P610" s="331"/>
      <c r="Q610" s="331"/>
      <c r="R610" s="24"/>
    </row>
    <row r="611" spans="1:221" s="1" customFormat="1" ht="18" customHeight="1" x14ac:dyDescent="0.25">
      <c r="A611" s="306" t="s">
        <v>1533</v>
      </c>
      <c r="B611" s="342" t="str">
        <f t="shared" si="46"/>
        <v>SCimago</v>
      </c>
      <c r="C611" s="349"/>
      <c r="D611" s="306" t="s">
        <v>13044</v>
      </c>
      <c r="E611" s="342" t="str">
        <f t="shared" ref="E611:E616" si="47">HYPERLINK(CONCATENATE("http://www.scimagojr.com/journalsearch.php?q=",D611),"SCimago")</f>
        <v>SCimago</v>
      </c>
      <c r="F611" s="349"/>
      <c r="G611" s="345" t="s">
        <v>12</v>
      </c>
      <c r="H611" s="352" t="s">
        <v>32</v>
      </c>
      <c r="I611" s="306" t="s">
        <v>1534</v>
      </c>
      <c r="J611" s="306"/>
      <c r="K611" s="306"/>
      <c r="L611" s="357">
        <v>10044675</v>
      </c>
      <c r="M611" s="352"/>
      <c r="N611" s="306"/>
      <c r="O611" s="306"/>
      <c r="P611" s="331"/>
      <c r="Q611" s="331"/>
      <c r="R611" s="24"/>
    </row>
    <row r="612" spans="1:221" s="1" customFormat="1" ht="18" customHeight="1" x14ac:dyDescent="0.25">
      <c r="A612" s="306" t="s">
        <v>1535</v>
      </c>
      <c r="B612" s="342" t="str">
        <f t="shared" si="46"/>
        <v>SCimago</v>
      </c>
      <c r="C612" s="349"/>
      <c r="D612" s="306" t="s">
        <v>1536</v>
      </c>
      <c r="E612" s="342" t="str">
        <f t="shared" si="47"/>
        <v>SCimago</v>
      </c>
      <c r="F612" s="349"/>
      <c r="G612" s="345" t="s">
        <v>12</v>
      </c>
      <c r="H612" s="352" t="s">
        <v>32</v>
      </c>
      <c r="I612" s="306" t="s">
        <v>1537</v>
      </c>
      <c r="J612" s="306"/>
      <c r="K612" s="306"/>
      <c r="L612" s="357">
        <v>39771</v>
      </c>
      <c r="M612" s="352"/>
      <c r="N612" s="306"/>
      <c r="O612" s="306"/>
      <c r="P612" s="331"/>
      <c r="Q612" s="331"/>
      <c r="R612" s="24"/>
    </row>
    <row r="613" spans="1:221" s="1" customFormat="1" ht="18" customHeight="1" x14ac:dyDescent="0.25">
      <c r="A613" s="306" t="s">
        <v>1538</v>
      </c>
      <c r="B613" s="342" t="str">
        <f t="shared" si="46"/>
        <v>SCimago</v>
      </c>
      <c r="C613" s="349"/>
      <c r="D613" s="306" t="s">
        <v>13045</v>
      </c>
      <c r="E613" s="342" t="str">
        <f t="shared" si="47"/>
        <v>SCimago</v>
      </c>
      <c r="F613" s="349"/>
      <c r="G613" s="345" t="s">
        <v>12</v>
      </c>
      <c r="H613" s="352" t="s">
        <v>32</v>
      </c>
      <c r="I613" s="306" t="s">
        <v>1539</v>
      </c>
      <c r="J613" s="306"/>
      <c r="K613" s="306"/>
      <c r="L613" s="357">
        <v>10076634</v>
      </c>
      <c r="M613" s="352"/>
      <c r="N613" s="306"/>
      <c r="O613" s="306"/>
      <c r="P613" s="331"/>
      <c r="Q613" s="331"/>
      <c r="R613" s="24"/>
    </row>
    <row r="614" spans="1:221" s="1" customFormat="1" ht="18" customHeight="1" x14ac:dyDescent="0.25">
      <c r="A614" s="341" t="s">
        <v>1540</v>
      </c>
      <c r="B614" s="342" t="str">
        <f t="shared" si="46"/>
        <v>SCimago</v>
      </c>
      <c r="C614" s="343"/>
      <c r="D614" s="309" t="s">
        <v>1541</v>
      </c>
      <c r="E614" s="342" t="str">
        <f t="shared" si="47"/>
        <v>SCimago</v>
      </c>
      <c r="F614" s="343"/>
      <c r="G614" s="345" t="s">
        <v>12</v>
      </c>
      <c r="H614" s="346" t="s">
        <v>32</v>
      </c>
      <c r="I614" s="347" t="s">
        <v>1542</v>
      </c>
      <c r="J614" s="309"/>
      <c r="K614" s="347"/>
      <c r="L614" s="356">
        <v>2637</v>
      </c>
      <c r="M614" s="352"/>
      <c r="N614" s="306"/>
      <c r="O614" s="306"/>
      <c r="P614" s="331"/>
      <c r="Q614" s="331"/>
      <c r="R614" s="24"/>
    </row>
    <row r="615" spans="1:221" s="1" customFormat="1" ht="18" customHeight="1" x14ac:dyDescent="0.25">
      <c r="A615" s="341" t="s">
        <v>1543</v>
      </c>
      <c r="B615" s="342" t="str">
        <f t="shared" si="46"/>
        <v>SCimago</v>
      </c>
      <c r="C615" s="343"/>
      <c r="D615" s="309" t="s">
        <v>1544</v>
      </c>
      <c r="E615" s="342" t="str">
        <f t="shared" si="47"/>
        <v>SCimago</v>
      </c>
      <c r="F615" s="343"/>
      <c r="G615" s="345" t="s">
        <v>12</v>
      </c>
      <c r="H615" s="346" t="s">
        <v>32</v>
      </c>
      <c r="I615" s="347" t="s">
        <v>1545</v>
      </c>
      <c r="J615" s="309"/>
      <c r="K615" s="347"/>
      <c r="L615" s="356">
        <v>38859</v>
      </c>
      <c r="M615" s="352"/>
      <c r="N615" s="306"/>
      <c r="O615" s="306"/>
      <c r="P615" s="331"/>
      <c r="Q615" s="331"/>
      <c r="R615" s="24"/>
    </row>
    <row r="616" spans="1:221" s="1" customFormat="1" ht="18" customHeight="1" x14ac:dyDescent="0.25">
      <c r="A616" s="341" t="s">
        <v>1546</v>
      </c>
      <c r="B616" s="342" t="str">
        <f t="shared" si="46"/>
        <v>SCimago</v>
      </c>
      <c r="C616" s="343"/>
      <c r="D616" s="309" t="s">
        <v>1547</v>
      </c>
      <c r="E616" s="342" t="str">
        <f t="shared" si="47"/>
        <v>SCimago</v>
      </c>
      <c r="F616" s="343"/>
      <c r="G616" s="345" t="s">
        <v>12</v>
      </c>
      <c r="H616" s="346" t="s">
        <v>32</v>
      </c>
      <c r="I616" s="347" t="s">
        <v>1548</v>
      </c>
      <c r="J616" s="309"/>
      <c r="K616" s="347"/>
      <c r="L616" s="356">
        <v>10007379</v>
      </c>
      <c r="M616" s="352"/>
      <c r="N616" s="306"/>
      <c r="O616" s="306"/>
      <c r="P616" s="331"/>
      <c r="Q616" s="331"/>
      <c r="R616" s="24"/>
    </row>
    <row r="617" spans="1:221" s="1" customFormat="1" ht="18" customHeight="1" x14ac:dyDescent="0.25">
      <c r="A617" s="341" t="s">
        <v>1549</v>
      </c>
      <c r="B617" s="342" t="str">
        <f t="shared" si="46"/>
        <v>SCimago</v>
      </c>
      <c r="C617" s="343"/>
      <c r="D617" s="309"/>
      <c r="E617" s="342"/>
      <c r="F617" s="343"/>
      <c r="G617" s="345" t="s">
        <v>12</v>
      </c>
      <c r="H617" s="346" t="s">
        <v>32</v>
      </c>
      <c r="I617" s="347" t="s">
        <v>1550</v>
      </c>
      <c r="J617" s="309"/>
      <c r="K617" s="347"/>
      <c r="L617" s="356">
        <v>10017269</v>
      </c>
      <c r="M617" s="352"/>
      <c r="N617" s="306"/>
      <c r="O617" s="306"/>
      <c r="P617" s="331"/>
      <c r="Q617" s="331"/>
      <c r="R617" s="24"/>
    </row>
    <row r="618" spans="1:221" s="1" customFormat="1" ht="18" customHeight="1" x14ac:dyDescent="0.25">
      <c r="A618" s="306" t="s">
        <v>1552</v>
      </c>
      <c r="B618" s="342" t="str">
        <f t="shared" si="46"/>
        <v>SCimago</v>
      </c>
      <c r="C618" s="349"/>
      <c r="D618" s="306" t="s">
        <v>1551</v>
      </c>
      <c r="E618" s="342" t="str">
        <f>HYPERLINK(CONCATENATE("http://www.scimagojr.com/journalsearch.php?q=",D618),"SCimago")</f>
        <v>SCimago</v>
      </c>
      <c r="F618" s="349"/>
      <c r="G618" s="345" t="s">
        <v>12</v>
      </c>
      <c r="H618" s="352" t="s">
        <v>32</v>
      </c>
      <c r="I618" s="306" t="s">
        <v>1553</v>
      </c>
      <c r="J618" s="306"/>
      <c r="K618" s="306"/>
      <c r="L618" s="357">
        <v>10009648</v>
      </c>
      <c r="M618" s="352"/>
      <c r="N618" s="306"/>
      <c r="O618" s="306"/>
      <c r="P618" s="331"/>
      <c r="Q618" s="331"/>
      <c r="R618" s="24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  <c r="CD618" s="12"/>
      <c r="CE618" s="12"/>
      <c r="CF618" s="12"/>
      <c r="CG618" s="12"/>
      <c r="CH618" s="12"/>
      <c r="CI618" s="12"/>
      <c r="CJ618" s="12"/>
      <c r="CK618" s="12"/>
      <c r="CL618" s="12"/>
      <c r="CM618" s="12"/>
      <c r="CN618" s="12"/>
      <c r="CO618" s="12"/>
      <c r="CP618" s="12"/>
      <c r="CQ618" s="12"/>
      <c r="CR618" s="12"/>
      <c r="CS618" s="12"/>
      <c r="CT618" s="12"/>
      <c r="CU618" s="12"/>
      <c r="CV618" s="12"/>
      <c r="CW618" s="12"/>
      <c r="CX618" s="12"/>
      <c r="CY618" s="12"/>
      <c r="CZ618" s="12"/>
      <c r="DA618" s="12"/>
      <c r="DB618" s="12"/>
      <c r="DC618" s="12"/>
      <c r="DD618" s="12"/>
      <c r="DE618" s="12"/>
      <c r="DF618" s="12"/>
      <c r="DG618" s="12"/>
      <c r="DH618" s="12"/>
      <c r="DI618" s="12"/>
      <c r="DJ618" s="12"/>
      <c r="DK618" s="12"/>
      <c r="DL618" s="12"/>
      <c r="DM618" s="12"/>
      <c r="DN618" s="12"/>
      <c r="DO618" s="12"/>
      <c r="DP618" s="12"/>
      <c r="DQ618" s="12"/>
      <c r="DR618" s="12"/>
      <c r="DS618" s="12"/>
      <c r="DT618" s="12"/>
      <c r="DU618" s="12"/>
      <c r="DV618" s="12"/>
      <c r="DW618" s="12"/>
      <c r="DX618" s="12"/>
      <c r="DY618" s="12"/>
      <c r="DZ618" s="12"/>
      <c r="EA618" s="12"/>
      <c r="EB618" s="12"/>
      <c r="EC618" s="12"/>
      <c r="ED618" s="12"/>
      <c r="EE618" s="12"/>
      <c r="EF618" s="12"/>
      <c r="EG618" s="12"/>
      <c r="EH618" s="12"/>
      <c r="EI618" s="12"/>
      <c r="EJ618" s="12"/>
      <c r="EK618" s="12"/>
      <c r="EL618" s="12"/>
      <c r="EM618" s="12"/>
      <c r="EN618" s="12"/>
      <c r="EO618" s="12"/>
      <c r="EP618" s="12"/>
      <c r="EQ618" s="12"/>
      <c r="ER618" s="12"/>
      <c r="ES618" s="12"/>
      <c r="ET618" s="12"/>
      <c r="EU618" s="12"/>
      <c r="EV618" s="12"/>
      <c r="EW618" s="12"/>
      <c r="EX618" s="12"/>
      <c r="EY618" s="12"/>
      <c r="EZ618" s="12"/>
      <c r="FA618" s="12"/>
      <c r="FB618" s="12"/>
      <c r="FC618" s="12"/>
      <c r="FD618" s="12"/>
      <c r="FE618" s="12"/>
      <c r="FF618" s="12"/>
      <c r="FG618" s="12"/>
      <c r="FH618" s="12"/>
      <c r="FI618" s="12"/>
      <c r="FJ618" s="12"/>
      <c r="FK618" s="12"/>
      <c r="FL618" s="12"/>
      <c r="FM618" s="12"/>
      <c r="FN618" s="12"/>
      <c r="FO618" s="12"/>
      <c r="FP618" s="12"/>
      <c r="FQ618" s="12"/>
      <c r="FR618" s="12"/>
      <c r="FS618" s="12"/>
      <c r="FT618" s="12"/>
      <c r="FU618" s="12"/>
      <c r="FV618" s="12"/>
      <c r="FW618" s="12"/>
      <c r="FX618" s="12"/>
      <c r="FY618" s="12"/>
      <c r="FZ618" s="12"/>
      <c r="GA618" s="12"/>
      <c r="GB618" s="12"/>
      <c r="GC618" s="12"/>
      <c r="GD618" s="12"/>
      <c r="GE618" s="12"/>
      <c r="GF618" s="12"/>
      <c r="GG618" s="12"/>
      <c r="GH618" s="12"/>
      <c r="GI618" s="12"/>
      <c r="GJ618" s="12"/>
      <c r="GK618" s="12"/>
      <c r="GL618" s="12"/>
      <c r="GM618" s="12"/>
      <c r="GN618" s="12"/>
      <c r="GO618" s="12"/>
      <c r="GP618" s="12"/>
      <c r="GQ618" s="12"/>
      <c r="GR618" s="12"/>
      <c r="GS618" s="12"/>
      <c r="GT618" s="12"/>
      <c r="GU618" s="12"/>
      <c r="GV618" s="12"/>
      <c r="GW618" s="12"/>
      <c r="GX618" s="12"/>
      <c r="GY618" s="12"/>
      <c r="GZ618" s="12"/>
      <c r="HA618" s="12"/>
      <c r="HB618" s="12"/>
      <c r="HC618" s="12"/>
      <c r="HD618" s="12"/>
      <c r="HE618" s="12"/>
      <c r="HF618" s="12"/>
      <c r="HG618" s="12"/>
      <c r="HH618" s="12"/>
      <c r="HI618" s="12"/>
      <c r="HJ618" s="12"/>
      <c r="HK618" s="12"/>
      <c r="HL618" s="12"/>
      <c r="HM618" s="12"/>
    </row>
    <row r="619" spans="1:221" s="1" customFormat="1" ht="18" customHeight="1" x14ac:dyDescent="0.25">
      <c r="A619" s="306" t="s">
        <v>1555</v>
      </c>
      <c r="B619" s="342" t="str">
        <f t="shared" si="46"/>
        <v>SCimago</v>
      </c>
      <c r="C619" s="349"/>
      <c r="D619" s="367" t="s">
        <v>1554</v>
      </c>
      <c r="E619" s="342" t="str">
        <f>HYPERLINK(CONCATENATE("http://www.scimagojr.com/journalsearch.php?q=",D619),"SCimago")</f>
        <v>SCimago</v>
      </c>
      <c r="F619" s="349"/>
      <c r="G619" s="345" t="s">
        <v>12</v>
      </c>
      <c r="H619" s="350" t="s">
        <v>32</v>
      </c>
      <c r="I619" s="351" t="s">
        <v>1556</v>
      </c>
      <c r="J619" s="306"/>
      <c r="K619" s="306"/>
      <c r="L619" s="357">
        <v>29944</v>
      </c>
      <c r="M619" s="350"/>
      <c r="N619" s="306"/>
      <c r="O619" s="306"/>
      <c r="P619" s="331"/>
      <c r="Q619" s="331"/>
      <c r="R619" s="24"/>
    </row>
    <row r="620" spans="1:221" s="1" customFormat="1" ht="18" customHeight="1" x14ac:dyDescent="0.25">
      <c r="A620" s="341" t="s">
        <v>2935</v>
      </c>
      <c r="B620" s="342" t="str">
        <f t="shared" si="46"/>
        <v>SCimago</v>
      </c>
      <c r="C620" s="343"/>
      <c r="D620" s="309" t="s">
        <v>2936</v>
      </c>
      <c r="E620" s="342" t="str">
        <f>HYPERLINK(CONCATENATE("http://www.scimagojr.com/journalsearch.php?q=",D620),"SCimago")</f>
        <v>SCimago</v>
      </c>
      <c r="F620" s="343"/>
      <c r="G620" s="345" t="s">
        <v>12</v>
      </c>
      <c r="H620" s="346" t="s">
        <v>32</v>
      </c>
      <c r="I620" s="347" t="s">
        <v>2937</v>
      </c>
      <c r="J620" s="309"/>
      <c r="K620" s="347"/>
      <c r="L620" s="356">
        <v>5325</v>
      </c>
      <c r="M620" s="352"/>
      <c r="N620" s="306"/>
      <c r="O620" s="306"/>
      <c r="P620" s="331"/>
      <c r="Q620" s="331"/>
      <c r="R620" s="24"/>
    </row>
    <row r="621" spans="1:221" s="1" customFormat="1" ht="18" customHeight="1" x14ac:dyDescent="0.25">
      <c r="A621" s="306" t="s">
        <v>1557</v>
      </c>
      <c r="B621" s="342" t="str">
        <f t="shared" si="46"/>
        <v>SCimago</v>
      </c>
      <c r="C621" s="349"/>
      <c r="D621" s="306" t="s">
        <v>55</v>
      </c>
      <c r="E621" s="342"/>
      <c r="F621" s="349"/>
      <c r="G621" s="345" t="s">
        <v>12</v>
      </c>
      <c r="H621" s="352" t="s">
        <v>32</v>
      </c>
      <c r="I621" s="306" t="s">
        <v>1558</v>
      </c>
      <c r="J621" s="306"/>
      <c r="K621" s="306"/>
      <c r="L621" s="357">
        <v>10028410</v>
      </c>
      <c r="M621" s="352"/>
      <c r="N621" s="306"/>
      <c r="O621" s="306"/>
      <c r="P621" s="331"/>
      <c r="Q621" s="331"/>
      <c r="R621" s="24"/>
    </row>
    <row r="622" spans="1:221" s="1" customFormat="1" ht="18" customHeight="1" x14ac:dyDescent="0.25">
      <c r="A622" s="341" t="s">
        <v>1559</v>
      </c>
      <c r="B622" s="342" t="str">
        <f t="shared" si="46"/>
        <v>SCimago</v>
      </c>
      <c r="C622" s="343"/>
      <c r="D622" s="309" t="s">
        <v>1560</v>
      </c>
      <c r="E622" s="342" t="str">
        <f>HYPERLINK(CONCATENATE("http://www.scimagojr.com/journalsearch.php?q=",D622),"SCimago")</f>
        <v>SCimago</v>
      </c>
      <c r="F622" s="343"/>
      <c r="G622" s="345" t="s">
        <v>12</v>
      </c>
      <c r="H622" s="346" t="s">
        <v>32</v>
      </c>
      <c r="I622" s="347" t="s">
        <v>1561</v>
      </c>
      <c r="J622" s="309"/>
      <c r="K622" s="347"/>
      <c r="L622" s="356">
        <v>38883</v>
      </c>
      <c r="M622" s="352"/>
      <c r="N622" s="306"/>
      <c r="O622" s="306"/>
      <c r="P622" s="331"/>
      <c r="Q622" s="331"/>
      <c r="R622" s="24"/>
    </row>
    <row r="623" spans="1:221" s="1" customFormat="1" ht="18" customHeight="1" x14ac:dyDescent="0.25">
      <c r="A623" s="341" t="s">
        <v>1562</v>
      </c>
      <c r="B623" s="342" t="str">
        <f t="shared" si="46"/>
        <v>SCimago</v>
      </c>
      <c r="C623" s="343"/>
      <c r="D623" s="309"/>
      <c r="E623" s="342"/>
      <c r="F623" s="343"/>
      <c r="G623" s="345" t="s">
        <v>12</v>
      </c>
      <c r="H623" s="346" t="s">
        <v>32</v>
      </c>
      <c r="I623" s="347" t="s">
        <v>1563</v>
      </c>
      <c r="J623" s="309"/>
      <c r="K623" s="347"/>
      <c r="L623" s="356">
        <v>38884</v>
      </c>
      <c r="M623" s="352"/>
      <c r="N623" s="306"/>
      <c r="O623" s="306"/>
      <c r="P623" s="331"/>
      <c r="Q623" s="331"/>
      <c r="R623" s="24"/>
    </row>
    <row r="624" spans="1:221" s="1" customFormat="1" ht="18" customHeight="1" x14ac:dyDescent="0.25">
      <c r="A624" s="341" t="s">
        <v>1564</v>
      </c>
      <c r="B624" s="342" t="str">
        <f t="shared" si="46"/>
        <v>SCimago</v>
      </c>
      <c r="C624" s="343"/>
      <c r="D624" s="309"/>
      <c r="E624" s="342"/>
      <c r="F624" s="343"/>
      <c r="G624" s="345" t="s">
        <v>12</v>
      </c>
      <c r="H624" s="346" t="s">
        <v>32</v>
      </c>
      <c r="I624" s="347" t="s">
        <v>1565</v>
      </c>
      <c r="J624" s="309"/>
      <c r="K624" s="347"/>
      <c r="L624" s="356">
        <v>10021482</v>
      </c>
      <c r="M624" s="352"/>
      <c r="N624" s="306"/>
      <c r="O624" s="306"/>
      <c r="P624" s="331"/>
      <c r="Q624" s="331"/>
      <c r="R624" s="24"/>
    </row>
    <row r="625" spans="1:221" s="1" customFormat="1" ht="18" customHeight="1" x14ac:dyDescent="0.25">
      <c r="A625" s="341" t="s">
        <v>1566</v>
      </c>
      <c r="B625" s="342" t="str">
        <f t="shared" si="46"/>
        <v>SCimago</v>
      </c>
      <c r="C625" s="343"/>
      <c r="D625" s="309" t="s">
        <v>1567</v>
      </c>
      <c r="E625" s="342" t="str">
        <f>HYPERLINK(CONCATENATE("http://www.scimagojr.com/journalsearch.php?q=",D625),"SCimago")</f>
        <v>SCimago</v>
      </c>
      <c r="F625" s="343"/>
      <c r="G625" s="345" t="s">
        <v>12</v>
      </c>
      <c r="H625" s="346" t="s">
        <v>32</v>
      </c>
      <c r="I625" s="347" t="s">
        <v>1568</v>
      </c>
      <c r="J625" s="309"/>
      <c r="K625" s="347"/>
      <c r="L625" s="356">
        <v>5341</v>
      </c>
      <c r="M625" s="352"/>
      <c r="N625" s="306"/>
      <c r="O625" s="306"/>
      <c r="P625" s="331"/>
      <c r="Q625" s="331"/>
      <c r="R625" s="24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  <c r="CD625" s="12"/>
      <c r="CE625" s="12"/>
      <c r="CF625" s="12"/>
      <c r="CG625" s="12"/>
      <c r="CH625" s="12"/>
      <c r="CI625" s="12"/>
      <c r="CJ625" s="12"/>
      <c r="CK625" s="12"/>
      <c r="CL625" s="12"/>
      <c r="CM625" s="12"/>
      <c r="CN625" s="12"/>
      <c r="CO625" s="12"/>
      <c r="CP625" s="12"/>
      <c r="CQ625" s="12"/>
      <c r="CR625" s="12"/>
      <c r="CS625" s="12"/>
      <c r="CT625" s="12"/>
      <c r="CU625" s="12"/>
      <c r="CV625" s="12"/>
      <c r="CW625" s="12"/>
      <c r="CX625" s="12"/>
      <c r="CY625" s="12"/>
      <c r="CZ625" s="12"/>
      <c r="DA625" s="12"/>
      <c r="DB625" s="12"/>
      <c r="DC625" s="12"/>
      <c r="DD625" s="12"/>
      <c r="DE625" s="12"/>
      <c r="DF625" s="12"/>
      <c r="DG625" s="12"/>
      <c r="DH625" s="12"/>
      <c r="DI625" s="12"/>
      <c r="DJ625" s="12"/>
      <c r="DK625" s="12"/>
      <c r="DL625" s="12"/>
      <c r="DM625" s="12"/>
      <c r="DN625" s="12"/>
      <c r="DO625" s="12"/>
      <c r="DP625" s="12"/>
      <c r="DQ625" s="12"/>
      <c r="DR625" s="12"/>
      <c r="DS625" s="12"/>
      <c r="DT625" s="12"/>
      <c r="DU625" s="12"/>
      <c r="DV625" s="12"/>
      <c r="DW625" s="12"/>
      <c r="DX625" s="12"/>
      <c r="DY625" s="12"/>
      <c r="DZ625" s="12"/>
      <c r="EA625" s="12"/>
      <c r="EB625" s="12"/>
      <c r="EC625" s="12"/>
      <c r="ED625" s="12"/>
      <c r="EE625" s="12"/>
      <c r="EF625" s="12"/>
      <c r="EG625" s="12"/>
      <c r="EH625" s="12"/>
      <c r="EI625" s="12"/>
      <c r="EJ625" s="12"/>
      <c r="EK625" s="12"/>
      <c r="EL625" s="12"/>
      <c r="EM625" s="12"/>
      <c r="EN625" s="12"/>
      <c r="EO625" s="12"/>
      <c r="EP625" s="12"/>
      <c r="EQ625" s="12"/>
      <c r="ER625" s="12"/>
      <c r="ES625" s="12"/>
      <c r="ET625" s="12"/>
      <c r="EU625" s="12"/>
      <c r="EV625" s="12"/>
      <c r="EW625" s="12"/>
      <c r="EX625" s="12"/>
      <c r="EY625" s="12"/>
      <c r="EZ625" s="12"/>
      <c r="FA625" s="12"/>
      <c r="FB625" s="12"/>
      <c r="FC625" s="12"/>
      <c r="FD625" s="12"/>
      <c r="FE625" s="12"/>
      <c r="FF625" s="12"/>
      <c r="FG625" s="12"/>
      <c r="FH625" s="12"/>
      <c r="FI625" s="12"/>
      <c r="FJ625" s="12"/>
      <c r="FK625" s="12"/>
      <c r="FL625" s="12"/>
      <c r="FM625" s="12"/>
      <c r="FN625" s="12"/>
      <c r="FO625" s="12"/>
      <c r="FP625" s="12"/>
      <c r="FQ625" s="12"/>
      <c r="FR625" s="12"/>
      <c r="FS625" s="12"/>
      <c r="FT625" s="12"/>
      <c r="FU625" s="12"/>
      <c r="FV625" s="12"/>
      <c r="FW625" s="12"/>
      <c r="FX625" s="12"/>
      <c r="FY625" s="12"/>
      <c r="FZ625" s="12"/>
      <c r="GA625" s="12"/>
      <c r="GB625" s="12"/>
      <c r="GC625" s="12"/>
      <c r="GD625" s="12"/>
      <c r="GE625" s="12"/>
      <c r="GF625" s="12"/>
      <c r="GG625" s="12"/>
      <c r="GH625" s="12"/>
      <c r="GI625" s="12"/>
      <c r="GJ625" s="12"/>
      <c r="GK625" s="12"/>
      <c r="GL625" s="12"/>
      <c r="GM625" s="12"/>
      <c r="GN625" s="12"/>
      <c r="GO625" s="12"/>
      <c r="GP625" s="12"/>
      <c r="GQ625" s="12"/>
      <c r="GR625" s="12"/>
      <c r="GS625" s="12"/>
      <c r="GT625" s="12"/>
      <c r="GU625" s="12"/>
      <c r="GV625" s="12"/>
      <c r="GW625" s="12"/>
      <c r="GX625" s="12"/>
      <c r="GY625" s="12"/>
      <c r="GZ625" s="12"/>
      <c r="HA625" s="12"/>
      <c r="HB625" s="12"/>
      <c r="HC625" s="12"/>
      <c r="HD625" s="12"/>
      <c r="HE625" s="12"/>
      <c r="HF625" s="12"/>
      <c r="HG625" s="12"/>
      <c r="HH625" s="12"/>
      <c r="HI625" s="12"/>
      <c r="HJ625" s="12"/>
      <c r="HK625" s="12"/>
      <c r="HL625" s="12"/>
      <c r="HM625" s="12"/>
    </row>
    <row r="626" spans="1:221" s="1" customFormat="1" ht="18" customHeight="1" x14ac:dyDescent="0.25">
      <c r="A626" s="341" t="s">
        <v>1569</v>
      </c>
      <c r="B626" s="342" t="str">
        <f>HYPERLINK(CONCATENATE("http://www.worldcat.org/search?q=",A626),"WCat")</f>
        <v>WCat</v>
      </c>
      <c r="C626" s="343"/>
      <c r="D626" s="309" t="s">
        <v>1570</v>
      </c>
      <c r="E626" s="342" t="str">
        <f>HYPERLINK(CONCATENATE("http://www.worldcat.org/search?q=",D626),"WCat")</f>
        <v>WCat</v>
      </c>
      <c r="F626" s="343"/>
      <c r="G626" s="345" t="s">
        <v>12</v>
      </c>
      <c r="H626" s="346" t="s">
        <v>32</v>
      </c>
      <c r="I626" s="347" t="s">
        <v>1571</v>
      </c>
      <c r="J626" s="309"/>
      <c r="K626" s="347"/>
      <c r="L626" s="356">
        <v>10009455</v>
      </c>
      <c r="M626" s="352"/>
      <c r="N626" s="306"/>
      <c r="O626" s="306"/>
      <c r="P626" s="331"/>
      <c r="Q626" s="331"/>
      <c r="R626" s="24"/>
    </row>
    <row r="627" spans="1:221" s="1" customFormat="1" ht="18" customHeight="1" x14ac:dyDescent="0.25">
      <c r="A627" s="341" t="s">
        <v>1572</v>
      </c>
      <c r="B627" s="342" t="str">
        <f t="shared" ref="B627:B650" si="48">HYPERLINK(CONCATENATE("http://www.scimagojr.com/journalsearch.php?q=",A627),"SCimago")</f>
        <v>SCimago</v>
      </c>
      <c r="C627" s="343"/>
      <c r="D627" s="309"/>
      <c r="E627" s="342"/>
      <c r="F627" s="343"/>
      <c r="G627" s="345" t="s">
        <v>12</v>
      </c>
      <c r="H627" s="346" t="s">
        <v>32</v>
      </c>
      <c r="I627" s="347" t="s">
        <v>1573</v>
      </c>
      <c r="J627" s="309"/>
      <c r="K627" s="347"/>
      <c r="L627" s="356">
        <v>5347</v>
      </c>
      <c r="M627" s="352"/>
      <c r="N627" s="306"/>
      <c r="O627" s="306"/>
      <c r="P627" s="331"/>
      <c r="Q627" s="331"/>
      <c r="R627" s="24"/>
    </row>
    <row r="628" spans="1:221" s="1" customFormat="1" ht="18" customHeight="1" x14ac:dyDescent="0.25">
      <c r="A628" s="341" t="s">
        <v>1574</v>
      </c>
      <c r="B628" s="342" t="str">
        <f t="shared" si="48"/>
        <v>SCimago</v>
      </c>
      <c r="C628" s="343"/>
      <c r="D628" s="309" t="s">
        <v>1575</v>
      </c>
      <c r="E628" s="342" t="str">
        <f>HYPERLINK(CONCATENATE("http://www.scimagojr.com/journalsearch.php?q=",D628),"SCimago")</f>
        <v>SCimago</v>
      </c>
      <c r="F628" s="343"/>
      <c r="G628" s="345" t="s">
        <v>12</v>
      </c>
      <c r="H628" s="346" t="s">
        <v>32</v>
      </c>
      <c r="I628" s="347" t="s">
        <v>1576</v>
      </c>
      <c r="J628" s="309"/>
      <c r="K628" s="347"/>
      <c r="L628" s="356">
        <v>5348</v>
      </c>
      <c r="M628" s="352"/>
      <c r="N628" s="306"/>
      <c r="O628" s="306"/>
      <c r="P628" s="331"/>
      <c r="Q628" s="331"/>
      <c r="R628" s="24"/>
    </row>
    <row r="629" spans="1:221" s="1" customFormat="1" ht="18" customHeight="1" x14ac:dyDescent="0.25">
      <c r="A629" s="306" t="s">
        <v>1577</v>
      </c>
      <c r="B629" s="342" t="str">
        <f t="shared" si="48"/>
        <v>SCimago</v>
      </c>
      <c r="C629" s="349"/>
      <c r="D629" s="306" t="s">
        <v>55</v>
      </c>
      <c r="E629" s="342"/>
      <c r="F629" s="349"/>
      <c r="G629" s="345" t="s">
        <v>12</v>
      </c>
      <c r="H629" s="352" t="s">
        <v>32</v>
      </c>
      <c r="I629" s="306" t="s">
        <v>1578</v>
      </c>
      <c r="J629" s="306"/>
      <c r="K629" s="306"/>
      <c r="L629" s="357">
        <v>10030801</v>
      </c>
      <c r="M629" s="352"/>
      <c r="N629" s="306"/>
      <c r="O629" s="306"/>
      <c r="P629" s="331"/>
      <c r="Q629" s="331"/>
      <c r="R629" s="24"/>
    </row>
    <row r="630" spans="1:221" s="1" customFormat="1" ht="18" customHeight="1" x14ac:dyDescent="0.25">
      <c r="A630" s="306" t="s">
        <v>1579</v>
      </c>
      <c r="B630" s="342" t="str">
        <f t="shared" si="48"/>
        <v>SCimago</v>
      </c>
      <c r="C630" s="349"/>
      <c r="D630" s="306" t="s">
        <v>13046</v>
      </c>
      <c r="E630" s="342" t="str">
        <f>HYPERLINK(CONCATENATE("http://www.scimagojr.com/journalsearch.php?q=",D630),"SCimago")</f>
        <v>SCimago</v>
      </c>
      <c r="F630" s="349"/>
      <c r="G630" s="345" t="s">
        <v>12</v>
      </c>
      <c r="H630" s="352" t="s">
        <v>32</v>
      </c>
      <c r="I630" s="306" t="s">
        <v>1580</v>
      </c>
      <c r="J630" s="306"/>
      <c r="K630" s="306"/>
      <c r="L630" s="357">
        <v>18908</v>
      </c>
      <c r="M630" s="352"/>
      <c r="N630" s="306"/>
      <c r="O630" s="306"/>
      <c r="P630" s="331"/>
      <c r="Q630" s="331"/>
      <c r="R630" s="24"/>
    </row>
    <row r="631" spans="1:221" s="1" customFormat="1" ht="18" customHeight="1" x14ac:dyDescent="0.25">
      <c r="A631" s="306" t="s">
        <v>1581</v>
      </c>
      <c r="B631" s="342" t="str">
        <f t="shared" si="48"/>
        <v>SCimago</v>
      </c>
      <c r="C631" s="349"/>
      <c r="D631" s="306" t="s">
        <v>13047</v>
      </c>
      <c r="E631" s="342" t="str">
        <f>HYPERLINK(CONCATENATE("http://www.scimagojr.com/journalsearch.php?q=",D631),"SCimago")</f>
        <v>SCimago</v>
      </c>
      <c r="F631" s="349"/>
      <c r="G631" s="345" t="s">
        <v>12</v>
      </c>
      <c r="H631" s="352" t="s">
        <v>32</v>
      </c>
      <c r="I631" s="306" t="s">
        <v>1582</v>
      </c>
      <c r="J631" s="306"/>
      <c r="K631" s="306"/>
      <c r="L631" s="357">
        <v>5355</v>
      </c>
      <c r="M631" s="352"/>
      <c r="N631" s="306"/>
      <c r="O631" s="306"/>
      <c r="P631" s="331"/>
      <c r="Q631" s="331"/>
      <c r="R631" s="24"/>
    </row>
    <row r="632" spans="1:221" s="1" customFormat="1" ht="18" customHeight="1" x14ac:dyDescent="0.25">
      <c r="A632" s="341" t="s">
        <v>1588</v>
      </c>
      <c r="B632" s="342" t="str">
        <f t="shared" si="48"/>
        <v>SCimago</v>
      </c>
      <c r="C632" s="343"/>
      <c r="D632" s="309"/>
      <c r="E632" s="342"/>
      <c r="F632" s="343"/>
      <c r="G632" s="345" t="s">
        <v>12</v>
      </c>
      <c r="H632" s="346" t="s">
        <v>32</v>
      </c>
      <c r="I632" s="347" t="s">
        <v>1589</v>
      </c>
      <c r="J632" s="309"/>
      <c r="K632" s="347"/>
      <c r="L632" s="356">
        <v>10012054</v>
      </c>
      <c r="M632" s="352"/>
      <c r="N632" s="306"/>
      <c r="O632" s="306"/>
      <c r="P632" s="331"/>
      <c r="Q632" s="331"/>
      <c r="R632" s="24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  <c r="CD632" s="12"/>
      <c r="CE632" s="12"/>
      <c r="CF632" s="12"/>
      <c r="CG632" s="12"/>
      <c r="CH632" s="12"/>
      <c r="CI632" s="12"/>
      <c r="CJ632" s="12"/>
      <c r="CK632" s="12"/>
      <c r="CL632" s="12"/>
      <c r="CM632" s="12"/>
      <c r="CN632" s="12"/>
      <c r="CO632" s="12"/>
      <c r="CP632" s="12"/>
      <c r="CQ632" s="12"/>
      <c r="CR632" s="12"/>
      <c r="CS632" s="12"/>
      <c r="CT632" s="12"/>
      <c r="CU632" s="12"/>
      <c r="CV632" s="12"/>
      <c r="CW632" s="12"/>
      <c r="CX632" s="12"/>
      <c r="CY632" s="12"/>
      <c r="CZ632" s="12"/>
      <c r="DA632" s="12"/>
      <c r="DB632" s="12"/>
      <c r="DC632" s="12"/>
      <c r="DD632" s="12"/>
      <c r="DE632" s="12"/>
      <c r="DF632" s="12"/>
      <c r="DG632" s="12"/>
      <c r="DH632" s="12"/>
      <c r="DI632" s="12"/>
      <c r="DJ632" s="12"/>
      <c r="DK632" s="12"/>
      <c r="DL632" s="12"/>
      <c r="DM632" s="12"/>
      <c r="DN632" s="12"/>
      <c r="DO632" s="12"/>
      <c r="DP632" s="12"/>
      <c r="DQ632" s="12"/>
      <c r="DR632" s="12"/>
      <c r="DS632" s="12"/>
      <c r="DT632" s="12"/>
      <c r="DU632" s="12"/>
      <c r="DV632" s="12"/>
      <c r="DW632" s="12"/>
      <c r="DX632" s="12"/>
      <c r="DY632" s="12"/>
      <c r="DZ632" s="12"/>
      <c r="EA632" s="12"/>
      <c r="EB632" s="12"/>
      <c r="EC632" s="12"/>
      <c r="ED632" s="12"/>
      <c r="EE632" s="12"/>
      <c r="EF632" s="12"/>
      <c r="EG632" s="12"/>
      <c r="EH632" s="12"/>
      <c r="EI632" s="12"/>
      <c r="EJ632" s="12"/>
      <c r="EK632" s="12"/>
      <c r="EL632" s="12"/>
      <c r="EM632" s="12"/>
      <c r="EN632" s="12"/>
      <c r="EO632" s="12"/>
      <c r="EP632" s="12"/>
      <c r="EQ632" s="12"/>
      <c r="ER632" s="12"/>
      <c r="ES632" s="12"/>
      <c r="ET632" s="12"/>
      <c r="EU632" s="12"/>
      <c r="EV632" s="12"/>
      <c r="EW632" s="12"/>
      <c r="EX632" s="12"/>
      <c r="EY632" s="12"/>
      <c r="EZ632" s="12"/>
      <c r="FA632" s="12"/>
      <c r="FB632" s="12"/>
      <c r="FC632" s="12"/>
      <c r="FD632" s="12"/>
      <c r="FE632" s="12"/>
      <c r="FF632" s="12"/>
      <c r="FG632" s="12"/>
      <c r="FH632" s="12"/>
      <c r="FI632" s="12"/>
      <c r="FJ632" s="12"/>
      <c r="FK632" s="12"/>
      <c r="FL632" s="12"/>
      <c r="FM632" s="12"/>
      <c r="FN632" s="12"/>
      <c r="FO632" s="12"/>
      <c r="FP632" s="12"/>
      <c r="FQ632" s="12"/>
      <c r="FR632" s="12"/>
      <c r="FS632" s="12"/>
      <c r="FT632" s="12"/>
      <c r="FU632" s="12"/>
      <c r="FV632" s="12"/>
      <c r="FW632" s="12"/>
      <c r="FX632" s="12"/>
      <c r="FY632" s="12"/>
      <c r="FZ632" s="12"/>
      <c r="GA632" s="12"/>
      <c r="GB632" s="12"/>
      <c r="GC632" s="12"/>
      <c r="GD632" s="12"/>
      <c r="GE632" s="12"/>
      <c r="GF632" s="12"/>
      <c r="GG632" s="12"/>
      <c r="GH632" s="12"/>
      <c r="GI632" s="12"/>
      <c r="GJ632" s="12"/>
      <c r="GK632" s="12"/>
      <c r="GL632" s="12"/>
      <c r="GM632" s="12"/>
      <c r="GN632" s="12"/>
      <c r="GO632" s="12"/>
      <c r="GP632" s="12"/>
      <c r="GQ632" s="12"/>
      <c r="GR632" s="12"/>
      <c r="GS632" s="12"/>
      <c r="GT632" s="12"/>
      <c r="GU632" s="12"/>
      <c r="GV632" s="12"/>
      <c r="GW632" s="12"/>
      <c r="GX632" s="12"/>
      <c r="GY632" s="12"/>
      <c r="GZ632" s="12"/>
      <c r="HA632" s="12"/>
      <c r="HB632" s="12"/>
      <c r="HC632" s="12"/>
      <c r="HD632" s="12"/>
      <c r="HE632" s="12"/>
      <c r="HF632" s="12"/>
      <c r="HG632" s="12"/>
      <c r="HH632" s="12"/>
      <c r="HI632" s="12"/>
      <c r="HJ632" s="12"/>
      <c r="HK632" s="12"/>
      <c r="HL632" s="12"/>
      <c r="HM632" s="12"/>
    </row>
    <row r="633" spans="1:221" s="1" customFormat="1" ht="18" customHeight="1" x14ac:dyDescent="0.25">
      <c r="A633" s="341" t="s">
        <v>2952</v>
      </c>
      <c r="B633" s="342" t="str">
        <f t="shared" si="48"/>
        <v>SCimago</v>
      </c>
      <c r="C633" s="343"/>
      <c r="D633" s="309"/>
      <c r="E633" s="342"/>
      <c r="F633" s="343"/>
      <c r="G633" s="345" t="s">
        <v>12</v>
      </c>
      <c r="H633" s="346" t="s">
        <v>32</v>
      </c>
      <c r="I633" s="347" t="s">
        <v>2953</v>
      </c>
      <c r="J633" s="309"/>
      <c r="K633" s="347"/>
      <c r="L633" s="356">
        <v>10021486</v>
      </c>
      <c r="M633" s="352"/>
      <c r="N633" s="306"/>
      <c r="O633" s="306"/>
      <c r="P633" s="331"/>
      <c r="Q633" s="331"/>
      <c r="R633" s="24"/>
    </row>
    <row r="634" spans="1:221" s="1" customFormat="1" ht="18" customHeight="1" x14ac:dyDescent="0.25">
      <c r="A634" s="306" t="s">
        <v>1590</v>
      </c>
      <c r="B634" s="342" t="str">
        <f t="shared" si="48"/>
        <v>SCimago</v>
      </c>
      <c r="C634" s="349"/>
      <c r="D634" s="306" t="s">
        <v>55</v>
      </c>
      <c r="E634" s="342"/>
      <c r="F634" s="349"/>
      <c r="G634" s="345" t="s">
        <v>12</v>
      </c>
      <c r="H634" s="352" t="s">
        <v>32</v>
      </c>
      <c r="I634" s="306" t="s">
        <v>1591</v>
      </c>
      <c r="J634" s="306"/>
      <c r="K634" s="306"/>
      <c r="L634" s="357">
        <v>10035954</v>
      </c>
      <c r="M634" s="352"/>
      <c r="N634" s="306"/>
      <c r="O634" s="306"/>
      <c r="P634" s="331"/>
      <c r="Q634" s="331"/>
      <c r="R634" s="24"/>
    </row>
    <row r="635" spans="1:221" s="1" customFormat="1" ht="18" customHeight="1" x14ac:dyDescent="0.25">
      <c r="A635" s="341" t="s">
        <v>1592</v>
      </c>
      <c r="B635" s="342" t="str">
        <f t="shared" si="48"/>
        <v>SCimago</v>
      </c>
      <c r="C635" s="343"/>
      <c r="D635" s="309" t="s">
        <v>1593</v>
      </c>
      <c r="E635" s="342" t="str">
        <f>HYPERLINK(CONCATENATE("http://www.scimagojr.com/journalsearch.php?q=",D635),"SCimago")</f>
        <v>SCimago</v>
      </c>
      <c r="F635" s="343"/>
      <c r="G635" s="345" t="s">
        <v>12</v>
      </c>
      <c r="H635" s="346" t="s">
        <v>32</v>
      </c>
      <c r="I635" s="347" t="s">
        <v>1594</v>
      </c>
      <c r="J635" s="309"/>
      <c r="K635" s="347"/>
      <c r="L635" s="356">
        <v>5368</v>
      </c>
      <c r="M635" s="352"/>
      <c r="N635" s="306"/>
      <c r="O635" s="306"/>
      <c r="P635" s="331"/>
      <c r="Q635" s="331"/>
      <c r="R635" s="24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  <c r="CD635" s="12"/>
      <c r="CE635" s="12"/>
      <c r="CF635" s="12"/>
      <c r="CG635" s="12"/>
      <c r="CH635" s="12"/>
      <c r="CI635" s="12"/>
      <c r="CJ635" s="12"/>
      <c r="CK635" s="12"/>
      <c r="CL635" s="12"/>
      <c r="CM635" s="12"/>
      <c r="CN635" s="12"/>
      <c r="CO635" s="12"/>
      <c r="CP635" s="12"/>
      <c r="CQ635" s="12"/>
      <c r="CR635" s="12"/>
      <c r="CS635" s="12"/>
      <c r="CT635" s="12"/>
      <c r="CU635" s="12"/>
      <c r="CV635" s="12"/>
      <c r="CW635" s="12"/>
      <c r="CX635" s="12"/>
      <c r="CY635" s="12"/>
      <c r="CZ635" s="12"/>
      <c r="DA635" s="12"/>
      <c r="DB635" s="12"/>
      <c r="DC635" s="12"/>
      <c r="DD635" s="12"/>
      <c r="DE635" s="12"/>
      <c r="DF635" s="12"/>
      <c r="DG635" s="12"/>
      <c r="DH635" s="12"/>
      <c r="DI635" s="12"/>
      <c r="DJ635" s="12"/>
      <c r="DK635" s="12"/>
      <c r="DL635" s="12"/>
      <c r="DM635" s="12"/>
      <c r="DN635" s="12"/>
      <c r="DO635" s="12"/>
      <c r="DP635" s="12"/>
      <c r="DQ635" s="12"/>
      <c r="DR635" s="12"/>
      <c r="DS635" s="12"/>
      <c r="DT635" s="12"/>
      <c r="DU635" s="12"/>
      <c r="DV635" s="12"/>
      <c r="DW635" s="12"/>
      <c r="DX635" s="12"/>
      <c r="DY635" s="12"/>
      <c r="DZ635" s="12"/>
      <c r="EA635" s="12"/>
      <c r="EB635" s="12"/>
      <c r="EC635" s="12"/>
      <c r="ED635" s="12"/>
      <c r="EE635" s="12"/>
      <c r="EF635" s="12"/>
      <c r="EG635" s="12"/>
      <c r="EH635" s="12"/>
      <c r="EI635" s="12"/>
      <c r="EJ635" s="12"/>
      <c r="EK635" s="12"/>
      <c r="EL635" s="12"/>
      <c r="EM635" s="12"/>
      <c r="EN635" s="12"/>
      <c r="EO635" s="12"/>
      <c r="EP635" s="12"/>
      <c r="EQ635" s="12"/>
      <c r="ER635" s="12"/>
      <c r="ES635" s="12"/>
      <c r="ET635" s="12"/>
      <c r="EU635" s="12"/>
      <c r="EV635" s="12"/>
      <c r="EW635" s="12"/>
      <c r="EX635" s="12"/>
      <c r="EY635" s="12"/>
      <c r="EZ635" s="12"/>
      <c r="FA635" s="12"/>
      <c r="FB635" s="12"/>
      <c r="FC635" s="12"/>
      <c r="FD635" s="12"/>
      <c r="FE635" s="12"/>
      <c r="FF635" s="12"/>
      <c r="FG635" s="12"/>
      <c r="FH635" s="12"/>
      <c r="FI635" s="12"/>
      <c r="FJ635" s="12"/>
      <c r="FK635" s="12"/>
      <c r="FL635" s="12"/>
      <c r="FM635" s="12"/>
      <c r="FN635" s="12"/>
      <c r="FO635" s="12"/>
      <c r="FP635" s="12"/>
      <c r="FQ635" s="12"/>
      <c r="FR635" s="12"/>
      <c r="FS635" s="12"/>
      <c r="FT635" s="12"/>
      <c r="FU635" s="12"/>
      <c r="FV635" s="12"/>
      <c r="FW635" s="12"/>
      <c r="FX635" s="12"/>
      <c r="FY635" s="12"/>
      <c r="FZ635" s="12"/>
      <c r="GA635" s="12"/>
      <c r="GB635" s="12"/>
      <c r="GC635" s="12"/>
      <c r="GD635" s="12"/>
      <c r="GE635" s="12"/>
      <c r="GF635" s="12"/>
      <c r="GG635" s="12"/>
      <c r="GH635" s="12"/>
      <c r="GI635" s="12"/>
      <c r="GJ635" s="12"/>
      <c r="GK635" s="12"/>
      <c r="GL635" s="12"/>
      <c r="GM635" s="12"/>
      <c r="GN635" s="12"/>
      <c r="GO635" s="12"/>
      <c r="GP635" s="12"/>
      <c r="GQ635" s="12"/>
      <c r="GR635" s="12"/>
      <c r="GS635" s="12"/>
      <c r="GT635" s="12"/>
      <c r="GU635" s="12"/>
      <c r="GV635" s="12"/>
      <c r="GW635" s="12"/>
      <c r="GX635" s="12"/>
      <c r="GY635" s="12"/>
      <c r="GZ635" s="12"/>
      <c r="HA635" s="12"/>
      <c r="HB635" s="12"/>
      <c r="HC635" s="12"/>
      <c r="HD635" s="12"/>
      <c r="HE635" s="12"/>
      <c r="HF635" s="12"/>
      <c r="HG635" s="12"/>
      <c r="HH635" s="12"/>
      <c r="HI635" s="12"/>
      <c r="HJ635" s="12"/>
      <c r="HK635" s="12"/>
      <c r="HL635" s="12"/>
      <c r="HM635" s="12"/>
    </row>
    <row r="636" spans="1:221" s="1" customFormat="1" ht="18" customHeight="1" x14ac:dyDescent="0.25">
      <c r="A636" s="341" t="s">
        <v>1595</v>
      </c>
      <c r="B636" s="342" t="str">
        <f t="shared" si="48"/>
        <v>SCimago</v>
      </c>
      <c r="C636" s="343"/>
      <c r="D636" s="309" t="s">
        <v>1596</v>
      </c>
      <c r="E636" s="342" t="str">
        <f>HYPERLINK(CONCATENATE("http://www.scimagojr.com/journalsearch.php?q=",D636),"SCimago")</f>
        <v>SCimago</v>
      </c>
      <c r="F636" s="343"/>
      <c r="G636" s="345" t="s">
        <v>12</v>
      </c>
      <c r="H636" s="346" t="s">
        <v>32</v>
      </c>
      <c r="I636" s="347" t="s">
        <v>1597</v>
      </c>
      <c r="J636" s="309"/>
      <c r="K636" s="347"/>
      <c r="L636" s="356">
        <v>10017271</v>
      </c>
      <c r="M636" s="352"/>
      <c r="N636" s="306"/>
      <c r="O636" s="306"/>
      <c r="P636" s="331"/>
      <c r="Q636" s="331"/>
      <c r="R636" s="24"/>
    </row>
    <row r="637" spans="1:221" s="1" customFormat="1" ht="18" customHeight="1" x14ac:dyDescent="0.25">
      <c r="A637" s="341" t="s">
        <v>1601</v>
      </c>
      <c r="B637" s="342" t="str">
        <f t="shared" si="48"/>
        <v>SCimago</v>
      </c>
      <c r="C637" s="343"/>
      <c r="D637" s="309" t="s">
        <v>1602</v>
      </c>
      <c r="E637" s="342" t="str">
        <f>HYPERLINK(CONCATENATE("http://www.scimagojr.com/journalsearch.php?q=",D637),"SCimago")</f>
        <v>SCimago</v>
      </c>
      <c r="F637" s="343"/>
      <c r="G637" s="345" t="s">
        <v>12</v>
      </c>
      <c r="H637" s="346" t="s">
        <v>32</v>
      </c>
      <c r="I637" s="347" t="s">
        <v>1603</v>
      </c>
      <c r="J637" s="309" t="s">
        <v>1604</v>
      </c>
      <c r="K637" s="306"/>
      <c r="L637" s="356">
        <v>5377</v>
      </c>
      <c r="M637" s="352"/>
      <c r="N637" s="306"/>
      <c r="O637" s="306"/>
      <c r="P637" s="331"/>
      <c r="Q637" s="331"/>
      <c r="R637" s="24"/>
    </row>
    <row r="638" spans="1:221" s="1" customFormat="1" ht="18" customHeight="1" x14ac:dyDescent="0.25">
      <c r="A638" s="306" t="s">
        <v>1608</v>
      </c>
      <c r="B638" s="342" t="str">
        <f t="shared" si="48"/>
        <v>SCimago</v>
      </c>
      <c r="C638" s="349"/>
      <c r="D638" s="306" t="s">
        <v>1609</v>
      </c>
      <c r="E638" s="342" t="str">
        <f>HYPERLINK(CONCATENATE("http://www.scimagojr.com/journalsearch.php?q=",D638),"SCimago")</f>
        <v>SCimago</v>
      </c>
      <c r="F638" s="349"/>
      <c r="G638" s="345" t="s">
        <v>12</v>
      </c>
      <c r="H638" s="352" t="s">
        <v>32</v>
      </c>
      <c r="I638" s="306" t="s">
        <v>1610</v>
      </c>
      <c r="J638" s="306"/>
      <c r="K638" s="306"/>
      <c r="L638" s="357">
        <v>10003344</v>
      </c>
      <c r="M638" s="352"/>
      <c r="N638" s="306"/>
      <c r="O638" s="306"/>
      <c r="P638" s="331"/>
      <c r="Q638" s="331"/>
      <c r="R638" s="24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12"/>
      <c r="CA638" s="12"/>
      <c r="CB638" s="12"/>
      <c r="CC638" s="12"/>
      <c r="CD638" s="12"/>
      <c r="CE638" s="12"/>
      <c r="CF638" s="12"/>
      <c r="CG638" s="12"/>
      <c r="CH638" s="12"/>
      <c r="CI638" s="12"/>
      <c r="CJ638" s="12"/>
      <c r="CK638" s="12"/>
      <c r="CL638" s="12"/>
      <c r="CM638" s="12"/>
      <c r="CN638" s="12"/>
      <c r="CO638" s="12"/>
      <c r="CP638" s="12"/>
      <c r="CQ638" s="12"/>
      <c r="CR638" s="12"/>
      <c r="CS638" s="12"/>
      <c r="CT638" s="12"/>
      <c r="CU638" s="12"/>
      <c r="CV638" s="12"/>
      <c r="CW638" s="12"/>
      <c r="CX638" s="12"/>
      <c r="CY638" s="12"/>
      <c r="CZ638" s="12"/>
      <c r="DA638" s="12"/>
      <c r="DB638" s="12"/>
      <c r="DC638" s="12"/>
      <c r="DD638" s="12"/>
      <c r="DE638" s="12"/>
      <c r="DF638" s="12"/>
      <c r="DG638" s="12"/>
      <c r="DH638" s="12"/>
      <c r="DI638" s="12"/>
      <c r="DJ638" s="12"/>
      <c r="DK638" s="12"/>
      <c r="DL638" s="12"/>
      <c r="DM638" s="12"/>
      <c r="DN638" s="12"/>
      <c r="DO638" s="12"/>
      <c r="DP638" s="12"/>
      <c r="DQ638" s="12"/>
      <c r="DR638" s="12"/>
      <c r="DS638" s="12"/>
      <c r="DT638" s="12"/>
      <c r="DU638" s="12"/>
      <c r="DV638" s="12"/>
      <c r="DW638" s="12"/>
      <c r="DX638" s="12"/>
      <c r="DY638" s="12"/>
      <c r="DZ638" s="12"/>
      <c r="EA638" s="12"/>
      <c r="EB638" s="12"/>
      <c r="EC638" s="12"/>
      <c r="ED638" s="12"/>
      <c r="EE638" s="12"/>
      <c r="EF638" s="12"/>
      <c r="EG638" s="12"/>
      <c r="EH638" s="12"/>
      <c r="EI638" s="12"/>
      <c r="EJ638" s="12"/>
      <c r="EK638" s="12"/>
      <c r="EL638" s="12"/>
      <c r="EM638" s="12"/>
      <c r="EN638" s="12"/>
      <c r="EO638" s="12"/>
      <c r="EP638" s="12"/>
      <c r="EQ638" s="12"/>
      <c r="ER638" s="12"/>
      <c r="ES638" s="12"/>
      <c r="ET638" s="12"/>
      <c r="EU638" s="12"/>
      <c r="EV638" s="12"/>
      <c r="EW638" s="12"/>
      <c r="EX638" s="12"/>
      <c r="EY638" s="12"/>
      <c r="EZ638" s="12"/>
      <c r="FA638" s="12"/>
      <c r="FB638" s="12"/>
      <c r="FC638" s="12"/>
      <c r="FD638" s="12"/>
      <c r="FE638" s="12"/>
      <c r="FF638" s="12"/>
      <c r="FG638" s="12"/>
      <c r="FH638" s="12"/>
      <c r="FI638" s="12"/>
      <c r="FJ638" s="12"/>
      <c r="FK638" s="12"/>
      <c r="FL638" s="12"/>
      <c r="FM638" s="12"/>
      <c r="FN638" s="12"/>
      <c r="FO638" s="12"/>
      <c r="FP638" s="12"/>
      <c r="FQ638" s="12"/>
      <c r="FR638" s="12"/>
      <c r="FS638" s="12"/>
      <c r="FT638" s="12"/>
      <c r="FU638" s="12"/>
      <c r="FV638" s="12"/>
      <c r="FW638" s="12"/>
      <c r="FX638" s="12"/>
      <c r="FY638" s="12"/>
      <c r="FZ638" s="12"/>
      <c r="GA638" s="12"/>
      <c r="GB638" s="12"/>
      <c r="GC638" s="12"/>
      <c r="GD638" s="12"/>
      <c r="GE638" s="12"/>
      <c r="GF638" s="12"/>
      <c r="GG638" s="12"/>
      <c r="GH638" s="12"/>
      <c r="GI638" s="12"/>
      <c r="GJ638" s="12"/>
      <c r="GK638" s="12"/>
      <c r="GL638" s="12"/>
      <c r="GM638" s="12"/>
      <c r="GN638" s="12"/>
      <c r="GO638" s="12"/>
      <c r="GP638" s="12"/>
      <c r="GQ638" s="12"/>
      <c r="GR638" s="12"/>
      <c r="GS638" s="12"/>
      <c r="GT638" s="12"/>
      <c r="GU638" s="12"/>
      <c r="GV638" s="12"/>
      <c r="GW638" s="12"/>
      <c r="GX638" s="12"/>
      <c r="GY638" s="12"/>
      <c r="GZ638" s="12"/>
      <c r="HA638" s="12"/>
      <c r="HB638" s="12"/>
      <c r="HC638" s="12"/>
      <c r="HD638" s="12"/>
      <c r="HE638" s="12"/>
      <c r="HF638" s="12"/>
      <c r="HG638" s="12"/>
      <c r="HH638" s="12"/>
      <c r="HI638" s="12"/>
      <c r="HJ638" s="12"/>
      <c r="HK638" s="12"/>
      <c r="HL638" s="12"/>
      <c r="HM638" s="12"/>
    </row>
    <row r="639" spans="1:221" s="1" customFormat="1" ht="18" customHeight="1" x14ac:dyDescent="0.25">
      <c r="A639" s="306" t="s">
        <v>1611</v>
      </c>
      <c r="B639" s="342" t="str">
        <f t="shared" si="48"/>
        <v>SCimago</v>
      </c>
      <c r="C639" s="349"/>
      <c r="D639" s="306" t="s">
        <v>55</v>
      </c>
      <c r="E639" s="342"/>
      <c r="F639" s="349"/>
      <c r="G639" s="345" t="s">
        <v>12</v>
      </c>
      <c r="H639" s="352" t="s">
        <v>32</v>
      </c>
      <c r="I639" s="306" t="s">
        <v>1612</v>
      </c>
      <c r="J639" s="306"/>
      <c r="K639" s="306"/>
      <c r="L639" s="357">
        <v>10012056</v>
      </c>
      <c r="M639" s="352"/>
      <c r="N639" s="306"/>
      <c r="O639" s="306"/>
      <c r="P639" s="331"/>
      <c r="Q639" s="331"/>
      <c r="R639" s="24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12"/>
      <c r="CA639" s="12"/>
      <c r="CB639" s="12"/>
      <c r="CC639" s="12"/>
      <c r="CD639" s="12"/>
      <c r="CE639" s="12"/>
      <c r="CF639" s="12"/>
      <c r="CG639" s="12"/>
      <c r="CH639" s="12"/>
      <c r="CI639" s="12"/>
      <c r="CJ639" s="12"/>
      <c r="CK639" s="12"/>
      <c r="CL639" s="12"/>
      <c r="CM639" s="12"/>
      <c r="CN639" s="12"/>
      <c r="CO639" s="12"/>
      <c r="CP639" s="12"/>
      <c r="CQ639" s="12"/>
      <c r="CR639" s="12"/>
      <c r="CS639" s="12"/>
      <c r="CT639" s="12"/>
      <c r="CU639" s="12"/>
      <c r="CV639" s="12"/>
      <c r="CW639" s="12"/>
      <c r="CX639" s="12"/>
      <c r="CY639" s="12"/>
      <c r="CZ639" s="12"/>
      <c r="DA639" s="12"/>
      <c r="DB639" s="12"/>
      <c r="DC639" s="12"/>
      <c r="DD639" s="12"/>
      <c r="DE639" s="12"/>
      <c r="DF639" s="12"/>
      <c r="DG639" s="12"/>
      <c r="DH639" s="12"/>
      <c r="DI639" s="12"/>
      <c r="DJ639" s="12"/>
      <c r="DK639" s="12"/>
      <c r="DL639" s="12"/>
      <c r="DM639" s="12"/>
      <c r="DN639" s="12"/>
      <c r="DO639" s="12"/>
      <c r="DP639" s="12"/>
      <c r="DQ639" s="12"/>
      <c r="DR639" s="12"/>
      <c r="DS639" s="12"/>
      <c r="DT639" s="12"/>
      <c r="DU639" s="12"/>
      <c r="DV639" s="12"/>
      <c r="DW639" s="12"/>
      <c r="DX639" s="12"/>
      <c r="DY639" s="12"/>
      <c r="DZ639" s="12"/>
      <c r="EA639" s="12"/>
      <c r="EB639" s="12"/>
      <c r="EC639" s="12"/>
      <c r="ED639" s="12"/>
      <c r="EE639" s="12"/>
      <c r="EF639" s="12"/>
      <c r="EG639" s="12"/>
      <c r="EH639" s="12"/>
      <c r="EI639" s="12"/>
      <c r="EJ639" s="12"/>
      <c r="EK639" s="12"/>
      <c r="EL639" s="12"/>
      <c r="EM639" s="12"/>
      <c r="EN639" s="12"/>
      <c r="EO639" s="12"/>
      <c r="EP639" s="12"/>
      <c r="EQ639" s="12"/>
      <c r="ER639" s="12"/>
      <c r="ES639" s="12"/>
      <c r="ET639" s="12"/>
      <c r="EU639" s="12"/>
      <c r="EV639" s="12"/>
      <c r="EW639" s="12"/>
      <c r="EX639" s="12"/>
      <c r="EY639" s="12"/>
      <c r="EZ639" s="12"/>
      <c r="FA639" s="12"/>
      <c r="FB639" s="12"/>
      <c r="FC639" s="12"/>
      <c r="FD639" s="12"/>
      <c r="FE639" s="12"/>
      <c r="FF639" s="12"/>
      <c r="FG639" s="12"/>
      <c r="FH639" s="12"/>
      <c r="FI639" s="12"/>
      <c r="FJ639" s="12"/>
      <c r="FK639" s="12"/>
      <c r="FL639" s="12"/>
      <c r="FM639" s="12"/>
      <c r="FN639" s="12"/>
      <c r="FO639" s="12"/>
      <c r="FP639" s="12"/>
      <c r="FQ639" s="12"/>
      <c r="FR639" s="12"/>
      <c r="FS639" s="12"/>
      <c r="FT639" s="12"/>
      <c r="FU639" s="12"/>
      <c r="FV639" s="12"/>
      <c r="FW639" s="12"/>
      <c r="FX639" s="12"/>
      <c r="FY639" s="12"/>
      <c r="FZ639" s="12"/>
      <c r="GA639" s="12"/>
      <c r="GB639" s="12"/>
      <c r="GC639" s="12"/>
      <c r="GD639" s="12"/>
      <c r="GE639" s="12"/>
      <c r="GF639" s="12"/>
      <c r="GG639" s="12"/>
      <c r="GH639" s="12"/>
      <c r="GI639" s="12"/>
      <c r="GJ639" s="12"/>
      <c r="GK639" s="12"/>
      <c r="GL639" s="12"/>
      <c r="GM639" s="12"/>
      <c r="GN639" s="12"/>
      <c r="GO639" s="12"/>
      <c r="GP639" s="12"/>
      <c r="GQ639" s="12"/>
      <c r="GR639" s="12"/>
      <c r="GS639" s="12"/>
      <c r="GT639" s="12"/>
      <c r="GU639" s="12"/>
      <c r="GV639" s="12"/>
      <c r="GW639" s="12"/>
      <c r="GX639" s="12"/>
      <c r="GY639" s="12"/>
      <c r="GZ639" s="12"/>
      <c r="HA639" s="12"/>
      <c r="HB639" s="12"/>
      <c r="HC639" s="12"/>
      <c r="HD639" s="12"/>
      <c r="HE639" s="12"/>
      <c r="HF639" s="12"/>
      <c r="HG639" s="12"/>
      <c r="HH639" s="12"/>
      <c r="HI639" s="12"/>
      <c r="HJ639" s="12"/>
      <c r="HK639" s="12"/>
      <c r="HL639" s="12"/>
      <c r="HM639" s="12"/>
    </row>
    <row r="640" spans="1:221" s="1" customFormat="1" ht="18" customHeight="1" x14ac:dyDescent="0.25">
      <c r="A640" s="341" t="s">
        <v>1613</v>
      </c>
      <c r="B640" s="342" t="str">
        <f t="shared" si="48"/>
        <v>SCimago</v>
      </c>
      <c r="C640" s="343"/>
      <c r="D640" s="309"/>
      <c r="E640" s="342"/>
      <c r="F640" s="343"/>
      <c r="G640" s="345" t="s">
        <v>12</v>
      </c>
      <c r="H640" s="346" t="s">
        <v>32</v>
      </c>
      <c r="I640" s="347" t="s">
        <v>1614</v>
      </c>
      <c r="J640" s="309"/>
      <c r="K640" s="306"/>
      <c r="L640" s="356">
        <v>10017272</v>
      </c>
      <c r="M640" s="352"/>
      <c r="N640" s="306"/>
      <c r="O640" s="306"/>
      <c r="P640" s="331"/>
      <c r="Q640" s="331"/>
      <c r="R640" s="24"/>
    </row>
    <row r="641" spans="1:221" s="1" customFormat="1" ht="18" customHeight="1" x14ac:dyDescent="0.25">
      <c r="A641" s="306" t="s">
        <v>1615</v>
      </c>
      <c r="B641" s="342" t="str">
        <f t="shared" si="48"/>
        <v>SCimago</v>
      </c>
      <c r="C641" s="349"/>
      <c r="D641" s="306" t="s">
        <v>9660</v>
      </c>
      <c r="E641" s="342" t="str">
        <f t="shared" ref="E641:E650" si="49">HYPERLINK(CONCATENATE("http://www.scimagojr.com/journalsearch.php?q=",D641),"SCimago")</f>
        <v>SCimago</v>
      </c>
      <c r="F641" s="349"/>
      <c r="G641" s="345" t="s">
        <v>12</v>
      </c>
      <c r="H641" s="352" t="s">
        <v>32</v>
      </c>
      <c r="I641" s="306" t="s">
        <v>1616</v>
      </c>
      <c r="J641" s="306"/>
      <c r="K641" s="306"/>
      <c r="L641" s="357">
        <v>10018437</v>
      </c>
      <c r="M641" s="352"/>
      <c r="N641" s="306"/>
      <c r="O641" s="306"/>
      <c r="P641" s="331"/>
      <c r="Q641" s="331"/>
      <c r="R641" s="24"/>
    </row>
    <row r="642" spans="1:221" s="1" customFormat="1" ht="18" customHeight="1" x14ac:dyDescent="0.25">
      <c r="A642" s="341" t="s">
        <v>1620</v>
      </c>
      <c r="B642" s="342" t="str">
        <f t="shared" si="48"/>
        <v>SCimago</v>
      </c>
      <c r="C642" s="343"/>
      <c r="D642" s="309" t="s">
        <v>1621</v>
      </c>
      <c r="E642" s="342" t="str">
        <f t="shared" si="49"/>
        <v>SCimago</v>
      </c>
      <c r="F642" s="343"/>
      <c r="G642" s="345" t="s">
        <v>12</v>
      </c>
      <c r="H642" s="346" t="s">
        <v>32</v>
      </c>
      <c r="I642" s="347" t="s">
        <v>1622</v>
      </c>
      <c r="J642" s="309"/>
      <c r="K642" s="347"/>
      <c r="L642" s="356">
        <v>5395</v>
      </c>
      <c r="M642" s="352"/>
      <c r="N642" s="306"/>
      <c r="O642" s="306"/>
      <c r="P642" s="331"/>
      <c r="Q642" s="331"/>
      <c r="R642" s="24"/>
    </row>
    <row r="643" spans="1:221" s="1" customFormat="1" ht="18" customHeight="1" x14ac:dyDescent="0.25">
      <c r="A643" s="341" t="s">
        <v>1623</v>
      </c>
      <c r="B643" s="342" t="str">
        <f t="shared" si="48"/>
        <v>SCimago</v>
      </c>
      <c r="C643" s="343"/>
      <c r="D643" s="309" t="s">
        <v>1624</v>
      </c>
      <c r="E643" s="342" t="str">
        <f t="shared" si="49"/>
        <v>SCimago</v>
      </c>
      <c r="F643" s="343"/>
      <c r="G643" s="345" t="s">
        <v>12</v>
      </c>
      <c r="H643" s="346" t="s">
        <v>32</v>
      </c>
      <c r="I643" s="347" t="s">
        <v>1625</v>
      </c>
      <c r="J643" s="309"/>
      <c r="K643" s="347"/>
      <c r="L643" s="356">
        <v>5396</v>
      </c>
      <c r="M643" s="352"/>
      <c r="N643" s="306"/>
      <c r="O643" s="306"/>
      <c r="P643" s="331"/>
      <c r="Q643" s="331"/>
      <c r="R643" s="24"/>
    </row>
    <row r="644" spans="1:221" s="1" customFormat="1" ht="18" customHeight="1" x14ac:dyDescent="0.25">
      <c r="A644" s="371" t="s">
        <v>1627</v>
      </c>
      <c r="B644" s="342" t="str">
        <f t="shared" si="48"/>
        <v>SCimago</v>
      </c>
      <c r="C644" s="349"/>
      <c r="D644" s="306" t="s">
        <v>1626</v>
      </c>
      <c r="E644" s="342" t="str">
        <f t="shared" si="49"/>
        <v>SCimago</v>
      </c>
      <c r="F644" s="349"/>
      <c r="G644" s="345" t="s">
        <v>12</v>
      </c>
      <c r="H644" s="352" t="s">
        <v>32</v>
      </c>
      <c r="I644" s="306" t="s">
        <v>1628</v>
      </c>
      <c r="J644" s="306"/>
      <c r="K644" s="306"/>
      <c r="L644" s="357">
        <v>18990</v>
      </c>
      <c r="M644" s="352"/>
      <c r="N644" s="306"/>
      <c r="O644" s="306"/>
      <c r="P644" s="331"/>
      <c r="Q644" s="331"/>
      <c r="R644" s="24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  <c r="BZ644" s="12"/>
      <c r="CA644" s="12"/>
      <c r="CB644" s="12"/>
      <c r="CC644" s="12"/>
      <c r="CD644" s="12"/>
      <c r="CE644" s="12"/>
      <c r="CF644" s="12"/>
      <c r="CG644" s="12"/>
      <c r="CH644" s="12"/>
      <c r="CI644" s="12"/>
      <c r="CJ644" s="12"/>
      <c r="CK644" s="12"/>
      <c r="CL644" s="12"/>
      <c r="CM644" s="12"/>
      <c r="CN644" s="12"/>
      <c r="CO644" s="12"/>
      <c r="CP644" s="12"/>
      <c r="CQ644" s="12"/>
      <c r="CR644" s="12"/>
      <c r="CS644" s="12"/>
      <c r="CT644" s="12"/>
      <c r="CU644" s="12"/>
      <c r="CV644" s="12"/>
      <c r="CW644" s="12"/>
      <c r="CX644" s="12"/>
      <c r="CY644" s="12"/>
      <c r="CZ644" s="12"/>
      <c r="DA644" s="12"/>
      <c r="DB644" s="12"/>
      <c r="DC644" s="12"/>
      <c r="DD644" s="12"/>
      <c r="DE644" s="12"/>
      <c r="DF644" s="12"/>
      <c r="DG644" s="12"/>
      <c r="DH644" s="12"/>
      <c r="DI644" s="12"/>
      <c r="DJ644" s="12"/>
      <c r="DK644" s="12"/>
      <c r="DL644" s="12"/>
      <c r="DM644" s="12"/>
      <c r="DN644" s="12"/>
      <c r="DO644" s="12"/>
      <c r="DP644" s="12"/>
      <c r="DQ644" s="12"/>
      <c r="DR644" s="12"/>
      <c r="DS644" s="12"/>
      <c r="DT644" s="12"/>
      <c r="DU644" s="12"/>
      <c r="DV644" s="12"/>
      <c r="DW644" s="12"/>
      <c r="DX644" s="12"/>
      <c r="DY644" s="12"/>
      <c r="DZ644" s="12"/>
      <c r="EA644" s="12"/>
      <c r="EB644" s="12"/>
      <c r="EC644" s="12"/>
      <c r="ED644" s="12"/>
      <c r="EE644" s="12"/>
      <c r="EF644" s="12"/>
      <c r="EG644" s="12"/>
      <c r="EH644" s="12"/>
      <c r="EI644" s="12"/>
      <c r="EJ644" s="12"/>
      <c r="EK644" s="12"/>
      <c r="EL644" s="12"/>
      <c r="EM644" s="12"/>
      <c r="EN644" s="12"/>
      <c r="EO644" s="12"/>
      <c r="EP644" s="12"/>
      <c r="EQ644" s="12"/>
      <c r="ER644" s="12"/>
      <c r="ES644" s="12"/>
      <c r="ET644" s="12"/>
      <c r="EU644" s="12"/>
      <c r="EV644" s="12"/>
      <c r="EW644" s="12"/>
      <c r="EX644" s="12"/>
      <c r="EY644" s="12"/>
      <c r="EZ644" s="12"/>
      <c r="FA644" s="12"/>
      <c r="FB644" s="12"/>
      <c r="FC644" s="12"/>
      <c r="FD644" s="12"/>
      <c r="FE644" s="12"/>
      <c r="FF644" s="12"/>
      <c r="FG644" s="12"/>
      <c r="FH644" s="12"/>
      <c r="FI644" s="12"/>
      <c r="FJ644" s="12"/>
      <c r="FK644" s="12"/>
      <c r="FL644" s="12"/>
      <c r="FM644" s="12"/>
      <c r="FN644" s="12"/>
      <c r="FO644" s="12"/>
      <c r="FP644" s="12"/>
      <c r="FQ644" s="12"/>
      <c r="FR644" s="12"/>
      <c r="FS644" s="12"/>
      <c r="FT644" s="12"/>
      <c r="FU644" s="12"/>
      <c r="FV644" s="12"/>
      <c r="FW644" s="12"/>
      <c r="FX644" s="12"/>
      <c r="FY644" s="12"/>
      <c r="FZ644" s="12"/>
      <c r="GA644" s="12"/>
      <c r="GB644" s="12"/>
      <c r="GC644" s="12"/>
      <c r="GD644" s="12"/>
      <c r="GE644" s="12"/>
      <c r="GF644" s="12"/>
      <c r="GG644" s="12"/>
      <c r="GH644" s="12"/>
      <c r="GI644" s="12"/>
      <c r="GJ644" s="12"/>
      <c r="GK644" s="12"/>
      <c r="GL644" s="12"/>
      <c r="GM644" s="12"/>
      <c r="GN644" s="12"/>
      <c r="GO644" s="12"/>
      <c r="GP644" s="12"/>
      <c r="GQ644" s="12"/>
      <c r="GR644" s="12"/>
      <c r="GS644" s="12"/>
      <c r="GT644" s="12"/>
      <c r="GU644" s="12"/>
      <c r="GV644" s="12"/>
      <c r="GW644" s="12"/>
      <c r="GX644" s="12"/>
      <c r="GY644" s="12"/>
      <c r="GZ644" s="12"/>
      <c r="HA644" s="12"/>
      <c r="HB644" s="12"/>
      <c r="HC644" s="12"/>
      <c r="HD644" s="12"/>
      <c r="HE644" s="12"/>
      <c r="HF644" s="12"/>
      <c r="HG644" s="12"/>
      <c r="HH644" s="12"/>
      <c r="HI644" s="12"/>
      <c r="HJ644" s="12"/>
      <c r="HK644" s="12"/>
      <c r="HL644" s="12"/>
      <c r="HM644" s="12"/>
    </row>
    <row r="645" spans="1:221" s="1" customFormat="1" ht="18" customHeight="1" x14ac:dyDescent="0.25">
      <c r="A645" s="341" t="s">
        <v>1629</v>
      </c>
      <c r="B645" s="342" t="str">
        <f t="shared" si="48"/>
        <v>SCimago</v>
      </c>
      <c r="C645" s="343"/>
      <c r="D645" s="309" t="s">
        <v>13048</v>
      </c>
      <c r="E645" s="342" t="str">
        <f t="shared" si="49"/>
        <v>SCimago</v>
      </c>
      <c r="F645" s="343"/>
      <c r="G645" s="345" t="s">
        <v>12</v>
      </c>
      <c r="H645" s="346" t="s">
        <v>32</v>
      </c>
      <c r="I645" s="347" t="s">
        <v>1630</v>
      </c>
      <c r="J645" s="309"/>
      <c r="K645" s="347"/>
      <c r="L645" s="356">
        <v>13744</v>
      </c>
      <c r="M645" s="352"/>
      <c r="N645" s="306"/>
      <c r="O645" s="306"/>
      <c r="P645" s="331"/>
      <c r="Q645" s="331"/>
      <c r="R645" s="24"/>
    </row>
    <row r="646" spans="1:221" s="1" customFormat="1" ht="18" customHeight="1" x14ac:dyDescent="0.25">
      <c r="A646" s="341" t="s">
        <v>2979</v>
      </c>
      <c r="B646" s="342" t="str">
        <f t="shared" si="48"/>
        <v>SCimago</v>
      </c>
      <c r="C646" s="343"/>
      <c r="D646" s="309" t="s">
        <v>2980</v>
      </c>
      <c r="E646" s="342" t="str">
        <f t="shared" si="49"/>
        <v>SCimago</v>
      </c>
      <c r="F646" s="343"/>
      <c r="G646" s="345" t="s">
        <v>12</v>
      </c>
      <c r="H646" s="346" t="s">
        <v>32</v>
      </c>
      <c r="I646" s="347" t="s">
        <v>2981</v>
      </c>
      <c r="J646" s="309"/>
      <c r="K646" s="347"/>
      <c r="L646" s="356">
        <v>2877</v>
      </c>
      <c r="M646" s="352"/>
      <c r="N646" s="306"/>
      <c r="O646" s="306"/>
      <c r="P646" s="331"/>
      <c r="Q646" s="331"/>
      <c r="R646" s="24"/>
    </row>
    <row r="647" spans="1:221" s="1" customFormat="1" ht="18" customHeight="1" x14ac:dyDescent="0.25">
      <c r="A647" s="341" t="s">
        <v>1635</v>
      </c>
      <c r="B647" s="342" t="str">
        <f t="shared" si="48"/>
        <v>SCimago</v>
      </c>
      <c r="C647" s="343"/>
      <c r="D647" s="367" t="s">
        <v>13049</v>
      </c>
      <c r="E647" s="342" t="str">
        <f t="shared" si="49"/>
        <v>SCimago</v>
      </c>
      <c r="F647" s="343"/>
      <c r="G647" s="345" t="s">
        <v>12</v>
      </c>
      <c r="H647" s="346" t="s">
        <v>32</v>
      </c>
      <c r="I647" s="347" t="s">
        <v>1636</v>
      </c>
      <c r="J647" s="309"/>
      <c r="K647" s="347"/>
      <c r="L647" s="356">
        <v>10021497</v>
      </c>
      <c r="M647" s="352"/>
      <c r="N647" s="306"/>
      <c r="O647" s="306"/>
      <c r="P647" s="331"/>
      <c r="Q647" s="331"/>
      <c r="R647" s="24"/>
    </row>
    <row r="648" spans="1:221" s="1" customFormat="1" ht="18" customHeight="1" x14ac:dyDescent="0.25">
      <c r="A648" s="341" t="s">
        <v>2987</v>
      </c>
      <c r="B648" s="342" t="str">
        <f t="shared" si="48"/>
        <v>SCimago</v>
      </c>
      <c r="C648" s="343"/>
      <c r="D648" s="309" t="s">
        <v>2988</v>
      </c>
      <c r="E648" s="342" t="str">
        <f t="shared" si="49"/>
        <v>SCimago</v>
      </c>
      <c r="F648" s="343"/>
      <c r="G648" s="345" t="s">
        <v>12</v>
      </c>
      <c r="H648" s="346" t="s">
        <v>32</v>
      </c>
      <c r="I648" s="347" t="s">
        <v>2989</v>
      </c>
      <c r="J648" s="309"/>
      <c r="K648" s="347"/>
      <c r="L648" s="356">
        <v>2147889</v>
      </c>
      <c r="M648" s="352"/>
      <c r="N648" s="306"/>
      <c r="O648" s="306"/>
      <c r="P648" s="331"/>
      <c r="Q648" s="331"/>
      <c r="R648" s="24"/>
    </row>
    <row r="649" spans="1:221" s="1" customFormat="1" ht="18" customHeight="1" x14ac:dyDescent="0.25">
      <c r="A649" s="341" t="s">
        <v>1637</v>
      </c>
      <c r="B649" s="342" t="str">
        <f t="shared" si="48"/>
        <v>SCimago</v>
      </c>
      <c r="C649" s="343"/>
      <c r="D649" s="309" t="s">
        <v>1638</v>
      </c>
      <c r="E649" s="342" t="str">
        <f t="shared" si="49"/>
        <v>SCimago</v>
      </c>
      <c r="F649" s="343"/>
      <c r="G649" s="345" t="s">
        <v>12</v>
      </c>
      <c r="H649" s="346" t="s">
        <v>32</v>
      </c>
      <c r="I649" s="347" t="s">
        <v>1639</v>
      </c>
      <c r="J649" s="309"/>
      <c r="K649" s="347"/>
      <c r="L649" s="356">
        <v>10012058</v>
      </c>
      <c r="M649" s="352"/>
      <c r="N649" s="306"/>
      <c r="O649" s="306"/>
      <c r="P649" s="331"/>
      <c r="Q649" s="331"/>
      <c r="R649" s="24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  <c r="CD649" s="12"/>
      <c r="CE649" s="12"/>
      <c r="CF649" s="12"/>
      <c r="CG649" s="12"/>
      <c r="CH649" s="12"/>
      <c r="CI649" s="12"/>
      <c r="CJ649" s="12"/>
      <c r="CK649" s="12"/>
      <c r="CL649" s="12"/>
      <c r="CM649" s="12"/>
      <c r="CN649" s="12"/>
      <c r="CO649" s="12"/>
      <c r="CP649" s="12"/>
      <c r="CQ649" s="12"/>
      <c r="CR649" s="12"/>
      <c r="CS649" s="12"/>
      <c r="CT649" s="12"/>
      <c r="CU649" s="12"/>
      <c r="CV649" s="12"/>
      <c r="CW649" s="12"/>
      <c r="CX649" s="12"/>
      <c r="CY649" s="12"/>
      <c r="CZ649" s="12"/>
      <c r="DA649" s="12"/>
      <c r="DB649" s="12"/>
      <c r="DC649" s="12"/>
      <c r="DD649" s="12"/>
      <c r="DE649" s="12"/>
      <c r="DF649" s="12"/>
      <c r="DG649" s="12"/>
      <c r="DH649" s="12"/>
      <c r="DI649" s="12"/>
      <c r="DJ649" s="12"/>
      <c r="DK649" s="12"/>
      <c r="DL649" s="12"/>
      <c r="DM649" s="12"/>
      <c r="DN649" s="12"/>
      <c r="DO649" s="12"/>
      <c r="DP649" s="12"/>
      <c r="DQ649" s="12"/>
      <c r="DR649" s="12"/>
      <c r="DS649" s="12"/>
      <c r="DT649" s="12"/>
      <c r="DU649" s="12"/>
      <c r="DV649" s="12"/>
      <c r="DW649" s="12"/>
      <c r="DX649" s="12"/>
      <c r="DY649" s="12"/>
      <c r="DZ649" s="12"/>
      <c r="EA649" s="12"/>
      <c r="EB649" s="12"/>
      <c r="EC649" s="12"/>
      <c r="ED649" s="12"/>
      <c r="EE649" s="12"/>
      <c r="EF649" s="12"/>
      <c r="EG649" s="12"/>
      <c r="EH649" s="12"/>
      <c r="EI649" s="12"/>
      <c r="EJ649" s="12"/>
      <c r="EK649" s="12"/>
      <c r="EL649" s="12"/>
      <c r="EM649" s="12"/>
      <c r="EN649" s="12"/>
      <c r="EO649" s="12"/>
      <c r="EP649" s="12"/>
      <c r="EQ649" s="12"/>
      <c r="ER649" s="12"/>
      <c r="ES649" s="12"/>
      <c r="ET649" s="12"/>
      <c r="EU649" s="12"/>
      <c r="EV649" s="12"/>
      <c r="EW649" s="12"/>
      <c r="EX649" s="12"/>
      <c r="EY649" s="12"/>
      <c r="EZ649" s="12"/>
      <c r="FA649" s="12"/>
      <c r="FB649" s="12"/>
      <c r="FC649" s="12"/>
      <c r="FD649" s="12"/>
      <c r="FE649" s="12"/>
      <c r="FF649" s="12"/>
      <c r="FG649" s="12"/>
      <c r="FH649" s="12"/>
      <c r="FI649" s="12"/>
      <c r="FJ649" s="12"/>
      <c r="FK649" s="12"/>
      <c r="FL649" s="12"/>
      <c r="FM649" s="12"/>
      <c r="FN649" s="12"/>
      <c r="FO649" s="12"/>
      <c r="FP649" s="12"/>
      <c r="FQ649" s="12"/>
      <c r="FR649" s="12"/>
      <c r="FS649" s="12"/>
      <c r="FT649" s="12"/>
      <c r="FU649" s="12"/>
      <c r="FV649" s="12"/>
      <c r="FW649" s="12"/>
      <c r="FX649" s="12"/>
      <c r="FY649" s="12"/>
      <c r="FZ649" s="12"/>
      <c r="GA649" s="12"/>
      <c r="GB649" s="12"/>
      <c r="GC649" s="12"/>
      <c r="GD649" s="12"/>
      <c r="GE649" s="12"/>
      <c r="GF649" s="12"/>
      <c r="GG649" s="12"/>
      <c r="GH649" s="12"/>
      <c r="GI649" s="12"/>
      <c r="GJ649" s="12"/>
      <c r="GK649" s="12"/>
      <c r="GL649" s="12"/>
      <c r="GM649" s="12"/>
      <c r="GN649" s="12"/>
      <c r="GO649" s="12"/>
      <c r="GP649" s="12"/>
      <c r="GQ649" s="12"/>
      <c r="GR649" s="12"/>
      <c r="GS649" s="12"/>
      <c r="GT649" s="12"/>
      <c r="GU649" s="12"/>
      <c r="GV649" s="12"/>
      <c r="GW649" s="12"/>
      <c r="GX649" s="12"/>
      <c r="GY649" s="12"/>
      <c r="GZ649" s="12"/>
      <c r="HA649" s="12"/>
      <c r="HB649" s="12"/>
      <c r="HC649" s="12"/>
      <c r="HD649" s="12"/>
      <c r="HE649" s="12"/>
      <c r="HF649" s="12"/>
      <c r="HG649" s="12"/>
      <c r="HH649" s="12"/>
      <c r="HI649" s="12"/>
      <c r="HJ649" s="12"/>
      <c r="HK649" s="12"/>
      <c r="HL649" s="12"/>
      <c r="HM649" s="12"/>
    </row>
    <row r="650" spans="1:221" s="1" customFormat="1" ht="18" customHeight="1" x14ac:dyDescent="0.25">
      <c r="A650" s="341" t="s">
        <v>2996</v>
      </c>
      <c r="B650" s="342" t="str">
        <f t="shared" si="48"/>
        <v>SCimago</v>
      </c>
      <c r="C650" s="343"/>
      <c r="D650" s="309" t="s">
        <v>13050</v>
      </c>
      <c r="E650" s="342" t="str">
        <f t="shared" si="49"/>
        <v>SCimago</v>
      </c>
      <c r="F650" s="343"/>
      <c r="G650" s="345" t="s">
        <v>12</v>
      </c>
      <c r="H650" s="346" t="s">
        <v>32</v>
      </c>
      <c r="I650" s="347" t="s">
        <v>2997</v>
      </c>
      <c r="J650" s="309"/>
      <c r="K650" s="347"/>
      <c r="L650" s="356">
        <v>5135</v>
      </c>
      <c r="M650" s="352"/>
      <c r="N650" s="306"/>
      <c r="O650" s="306"/>
      <c r="P650" s="331"/>
      <c r="Q650" s="331"/>
      <c r="R650" s="24"/>
    </row>
    <row r="651" spans="1:221" s="1" customFormat="1" ht="18" customHeight="1" x14ac:dyDescent="0.25">
      <c r="A651" s="341" t="s">
        <v>1640</v>
      </c>
      <c r="B651" s="342" t="str">
        <f>HYPERLINK(CONCATENATE("http://www.worldcat.org/search?q=",A651),"WCat")</f>
        <v>WCat</v>
      </c>
      <c r="C651" s="343"/>
      <c r="D651" s="309"/>
      <c r="E651" s="342"/>
      <c r="F651" s="343"/>
      <c r="G651" s="345" t="s">
        <v>12</v>
      </c>
      <c r="H651" s="346" t="s">
        <v>32</v>
      </c>
      <c r="I651" s="347" t="s">
        <v>1641</v>
      </c>
      <c r="J651" s="309"/>
      <c r="K651" s="347"/>
      <c r="L651" s="356">
        <v>10021506</v>
      </c>
      <c r="M651" s="352"/>
      <c r="N651" s="306"/>
      <c r="O651" s="306"/>
      <c r="P651" s="331"/>
      <c r="Q651" s="331"/>
      <c r="R651" s="24"/>
    </row>
    <row r="652" spans="1:221" s="1" customFormat="1" ht="18" customHeight="1" x14ac:dyDescent="0.25">
      <c r="A652" s="306" t="s">
        <v>1642</v>
      </c>
      <c r="B652" s="342" t="str">
        <f t="shared" ref="B652:B664" si="50">HYPERLINK(CONCATENATE("http://www.scimagojr.com/journalsearch.php?q=",A652),"SCimago")</f>
        <v>SCimago</v>
      </c>
      <c r="C652" s="349"/>
      <c r="D652" s="306" t="s">
        <v>13051</v>
      </c>
      <c r="E652" s="342" t="str">
        <f t="shared" ref="E652:E661" si="51">HYPERLINK(CONCATENATE("http://www.scimagojr.com/journalsearch.php?q=",D652),"SCimago")</f>
        <v>SCimago</v>
      </c>
      <c r="F652" s="349"/>
      <c r="G652" s="345" t="s">
        <v>12</v>
      </c>
      <c r="H652" s="350" t="s">
        <v>32</v>
      </c>
      <c r="I652" s="351" t="s">
        <v>1643</v>
      </c>
      <c r="J652" s="306"/>
      <c r="K652" s="306"/>
      <c r="L652" s="357">
        <v>10000869</v>
      </c>
      <c r="M652" s="350"/>
      <c r="N652" s="306"/>
      <c r="O652" s="306"/>
      <c r="P652" s="331"/>
      <c r="Q652" s="331"/>
      <c r="R652" s="24"/>
    </row>
    <row r="653" spans="1:221" s="1" customFormat="1" ht="18" customHeight="1" x14ac:dyDescent="0.25">
      <c r="A653" s="341" t="s">
        <v>1644</v>
      </c>
      <c r="B653" s="342" t="str">
        <f t="shared" si="50"/>
        <v>SCimago</v>
      </c>
      <c r="C653" s="343"/>
      <c r="D653" s="309" t="s">
        <v>1645</v>
      </c>
      <c r="E653" s="342" t="str">
        <f t="shared" si="51"/>
        <v>SCimago</v>
      </c>
      <c r="F653" s="343"/>
      <c r="G653" s="345" t="s">
        <v>12</v>
      </c>
      <c r="H653" s="346" t="s">
        <v>32</v>
      </c>
      <c r="I653" s="347" t="s">
        <v>1646</v>
      </c>
      <c r="J653" s="309"/>
      <c r="K653" s="347"/>
      <c r="L653" s="356">
        <v>5414</v>
      </c>
      <c r="M653" s="352"/>
      <c r="N653" s="306"/>
      <c r="O653" s="306"/>
      <c r="P653" s="331"/>
      <c r="Q653" s="331"/>
      <c r="R653" s="24"/>
    </row>
    <row r="654" spans="1:221" s="1" customFormat="1" ht="18" customHeight="1" x14ac:dyDescent="0.25">
      <c r="A654" s="341" t="s">
        <v>1647</v>
      </c>
      <c r="B654" s="342" t="str">
        <f t="shared" si="50"/>
        <v>SCimago</v>
      </c>
      <c r="C654" s="343"/>
      <c r="D654" s="309" t="s">
        <v>1648</v>
      </c>
      <c r="E654" s="342" t="str">
        <f t="shared" si="51"/>
        <v>SCimago</v>
      </c>
      <c r="F654" s="343"/>
      <c r="G654" s="345" t="s">
        <v>12</v>
      </c>
      <c r="H654" s="346" t="s">
        <v>32</v>
      </c>
      <c r="I654" s="347" t="s">
        <v>1649</v>
      </c>
      <c r="J654" s="309"/>
      <c r="K654" s="347"/>
      <c r="L654" s="356">
        <v>10006449</v>
      </c>
      <c r="M654" s="352"/>
      <c r="N654" s="306"/>
      <c r="O654" s="306"/>
      <c r="P654" s="331"/>
      <c r="Q654" s="331"/>
      <c r="R654" s="24"/>
    </row>
    <row r="655" spans="1:221" s="1" customFormat="1" ht="18" customHeight="1" x14ac:dyDescent="0.25">
      <c r="A655" s="306" t="s">
        <v>1650</v>
      </c>
      <c r="B655" s="342" t="str">
        <f t="shared" si="50"/>
        <v>SCimago</v>
      </c>
      <c r="C655" s="349"/>
      <c r="D655" s="306" t="s">
        <v>1651</v>
      </c>
      <c r="E655" s="342" t="str">
        <f t="shared" si="51"/>
        <v>SCimago</v>
      </c>
      <c r="F655" s="349"/>
      <c r="G655" s="345" t="s">
        <v>12</v>
      </c>
      <c r="H655" s="352" t="s">
        <v>32</v>
      </c>
      <c r="I655" s="306" t="s">
        <v>1652</v>
      </c>
      <c r="J655" s="306"/>
      <c r="K655" s="306"/>
      <c r="L655" s="357">
        <v>10007137</v>
      </c>
      <c r="M655" s="352"/>
      <c r="N655" s="306"/>
      <c r="O655" s="306"/>
      <c r="P655" s="331"/>
      <c r="Q655" s="331"/>
      <c r="R655" s="24"/>
    </row>
    <row r="656" spans="1:221" s="82" customFormat="1" ht="18" customHeight="1" x14ac:dyDescent="0.25">
      <c r="A656" s="306" t="s">
        <v>1653</v>
      </c>
      <c r="B656" s="342" t="str">
        <f t="shared" si="50"/>
        <v>SCimago</v>
      </c>
      <c r="C656" s="349"/>
      <c r="D656" s="367" t="s">
        <v>13052</v>
      </c>
      <c r="E656" s="342" t="str">
        <f t="shared" si="51"/>
        <v>SCimago</v>
      </c>
      <c r="F656" s="349"/>
      <c r="G656" s="345" t="s">
        <v>12</v>
      </c>
      <c r="H656" s="352" t="s">
        <v>32</v>
      </c>
      <c r="I656" s="306" t="s">
        <v>1654</v>
      </c>
      <c r="J656" s="306"/>
      <c r="K656" s="306"/>
      <c r="L656" s="357">
        <v>10076739</v>
      </c>
      <c r="M656" s="352"/>
      <c r="N656" s="306"/>
      <c r="O656" s="306"/>
      <c r="P656" s="331"/>
      <c r="Q656" s="331"/>
      <c r="R656" s="24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</row>
    <row r="657" spans="1:221" s="1" customFormat="1" ht="18" customHeight="1" x14ac:dyDescent="0.25">
      <c r="A657" s="341" t="s">
        <v>1658</v>
      </c>
      <c r="B657" s="342" t="str">
        <f t="shared" si="50"/>
        <v>SCimago</v>
      </c>
      <c r="C657" s="343"/>
      <c r="D657" s="309" t="s">
        <v>1659</v>
      </c>
      <c r="E657" s="342" t="str">
        <f t="shared" si="51"/>
        <v>SCimago</v>
      </c>
      <c r="F657" s="343"/>
      <c r="G657" s="345" t="s">
        <v>12</v>
      </c>
      <c r="H657" s="346" t="s">
        <v>32</v>
      </c>
      <c r="I657" s="347" t="s">
        <v>1660</v>
      </c>
      <c r="J657" s="309"/>
      <c r="K657" s="347"/>
      <c r="L657" s="356">
        <v>5422</v>
      </c>
      <c r="M657" s="352"/>
      <c r="N657" s="306"/>
      <c r="O657" s="306"/>
      <c r="P657" s="331"/>
      <c r="Q657" s="331"/>
      <c r="R657" s="24"/>
    </row>
    <row r="658" spans="1:221" s="1" customFormat="1" ht="18" customHeight="1" x14ac:dyDescent="0.25">
      <c r="A658" s="306" t="s">
        <v>1661</v>
      </c>
      <c r="B658" s="342" t="str">
        <f t="shared" si="50"/>
        <v>SCimago</v>
      </c>
      <c r="C658" s="349"/>
      <c r="D658" s="306" t="s">
        <v>1662</v>
      </c>
      <c r="E658" s="342" t="str">
        <f t="shared" si="51"/>
        <v>SCimago</v>
      </c>
      <c r="F658" s="349"/>
      <c r="G658" s="345" t="s">
        <v>12</v>
      </c>
      <c r="H658" s="352" t="s">
        <v>32</v>
      </c>
      <c r="I658" s="306" t="s">
        <v>1663</v>
      </c>
      <c r="J658" s="306"/>
      <c r="K658" s="306"/>
      <c r="L658" s="357">
        <v>10015245</v>
      </c>
      <c r="M658" s="352"/>
      <c r="N658" s="306"/>
      <c r="O658" s="306"/>
      <c r="P658" s="331"/>
      <c r="Q658" s="331"/>
      <c r="R658" s="24"/>
    </row>
    <row r="659" spans="1:221" s="1" customFormat="1" ht="18" customHeight="1" x14ac:dyDescent="0.25">
      <c r="A659" s="341" t="s">
        <v>3045</v>
      </c>
      <c r="B659" s="342" t="str">
        <f t="shared" si="50"/>
        <v>SCimago</v>
      </c>
      <c r="C659" s="343"/>
      <c r="D659" s="309" t="s">
        <v>3046</v>
      </c>
      <c r="E659" s="342" t="str">
        <f t="shared" si="51"/>
        <v>SCimago</v>
      </c>
      <c r="F659" s="343"/>
      <c r="G659" s="345" t="s">
        <v>12</v>
      </c>
      <c r="H659" s="346" t="s">
        <v>32</v>
      </c>
      <c r="I659" s="347" t="s">
        <v>3047</v>
      </c>
      <c r="J659" s="309"/>
      <c r="K659" s="347"/>
      <c r="L659" s="356">
        <v>39022</v>
      </c>
      <c r="M659" s="352"/>
      <c r="N659" s="306"/>
      <c r="O659" s="306"/>
      <c r="P659" s="331"/>
      <c r="Q659" s="331"/>
      <c r="R659" s="24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  <c r="BZ659" s="12"/>
      <c r="CA659" s="12"/>
      <c r="CB659" s="12"/>
      <c r="CC659" s="12"/>
      <c r="CD659" s="12"/>
      <c r="CE659" s="12"/>
      <c r="CF659" s="12"/>
      <c r="CG659" s="12"/>
      <c r="CH659" s="12"/>
      <c r="CI659" s="12"/>
      <c r="CJ659" s="12"/>
      <c r="CK659" s="12"/>
      <c r="CL659" s="12"/>
      <c r="CM659" s="12"/>
      <c r="CN659" s="12"/>
      <c r="CO659" s="12"/>
      <c r="CP659" s="12"/>
      <c r="CQ659" s="12"/>
      <c r="CR659" s="12"/>
      <c r="CS659" s="12"/>
      <c r="CT659" s="12"/>
      <c r="CU659" s="12"/>
      <c r="CV659" s="12"/>
      <c r="CW659" s="12"/>
      <c r="CX659" s="12"/>
      <c r="CY659" s="12"/>
      <c r="CZ659" s="12"/>
      <c r="DA659" s="12"/>
      <c r="DB659" s="12"/>
      <c r="DC659" s="12"/>
      <c r="DD659" s="12"/>
      <c r="DE659" s="12"/>
      <c r="DF659" s="12"/>
      <c r="DG659" s="12"/>
      <c r="DH659" s="12"/>
      <c r="DI659" s="12"/>
      <c r="DJ659" s="12"/>
      <c r="DK659" s="12"/>
      <c r="DL659" s="12"/>
      <c r="DM659" s="12"/>
      <c r="DN659" s="12"/>
      <c r="DO659" s="12"/>
      <c r="DP659" s="12"/>
      <c r="DQ659" s="12"/>
      <c r="DR659" s="12"/>
      <c r="DS659" s="12"/>
      <c r="DT659" s="12"/>
      <c r="DU659" s="12"/>
      <c r="DV659" s="12"/>
      <c r="DW659" s="12"/>
      <c r="DX659" s="12"/>
      <c r="DY659" s="12"/>
      <c r="DZ659" s="12"/>
      <c r="EA659" s="12"/>
      <c r="EB659" s="12"/>
      <c r="EC659" s="12"/>
      <c r="ED659" s="12"/>
      <c r="EE659" s="12"/>
      <c r="EF659" s="12"/>
      <c r="EG659" s="12"/>
      <c r="EH659" s="12"/>
      <c r="EI659" s="12"/>
      <c r="EJ659" s="12"/>
      <c r="EK659" s="12"/>
      <c r="EL659" s="12"/>
      <c r="EM659" s="12"/>
      <c r="EN659" s="12"/>
      <c r="EO659" s="12"/>
      <c r="EP659" s="12"/>
      <c r="EQ659" s="12"/>
      <c r="ER659" s="12"/>
      <c r="ES659" s="12"/>
      <c r="ET659" s="12"/>
      <c r="EU659" s="12"/>
      <c r="EV659" s="12"/>
      <c r="EW659" s="12"/>
      <c r="EX659" s="12"/>
      <c r="EY659" s="12"/>
      <c r="EZ659" s="12"/>
      <c r="FA659" s="12"/>
      <c r="FB659" s="12"/>
      <c r="FC659" s="12"/>
      <c r="FD659" s="12"/>
      <c r="FE659" s="12"/>
      <c r="FF659" s="12"/>
      <c r="FG659" s="12"/>
      <c r="FH659" s="12"/>
      <c r="FI659" s="12"/>
      <c r="FJ659" s="12"/>
      <c r="FK659" s="12"/>
      <c r="FL659" s="12"/>
      <c r="FM659" s="12"/>
      <c r="FN659" s="12"/>
      <c r="FO659" s="12"/>
      <c r="FP659" s="12"/>
      <c r="FQ659" s="12"/>
      <c r="FR659" s="12"/>
      <c r="FS659" s="12"/>
      <c r="FT659" s="12"/>
      <c r="FU659" s="12"/>
      <c r="FV659" s="12"/>
      <c r="FW659" s="12"/>
      <c r="FX659" s="12"/>
      <c r="FY659" s="12"/>
      <c r="FZ659" s="12"/>
      <c r="GA659" s="12"/>
      <c r="GB659" s="12"/>
      <c r="GC659" s="12"/>
      <c r="GD659" s="12"/>
      <c r="GE659" s="12"/>
      <c r="GF659" s="12"/>
      <c r="GG659" s="12"/>
      <c r="GH659" s="12"/>
      <c r="GI659" s="12"/>
      <c r="GJ659" s="12"/>
      <c r="GK659" s="12"/>
      <c r="GL659" s="12"/>
      <c r="GM659" s="12"/>
      <c r="GN659" s="12"/>
      <c r="GO659" s="12"/>
      <c r="GP659" s="12"/>
      <c r="GQ659" s="12"/>
      <c r="GR659" s="12"/>
      <c r="GS659" s="12"/>
      <c r="GT659" s="12"/>
      <c r="GU659" s="12"/>
      <c r="GV659" s="12"/>
      <c r="GW659" s="12"/>
      <c r="GX659" s="12"/>
      <c r="GY659" s="12"/>
      <c r="GZ659" s="12"/>
      <c r="HA659" s="12"/>
      <c r="HB659" s="12"/>
      <c r="HC659" s="12"/>
      <c r="HD659" s="12"/>
      <c r="HE659" s="12"/>
      <c r="HF659" s="12"/>
      <c r="HG659" s="12"/>
      <c r="HH659" s="12"/>
      <c r="HI659" s="12"/>
      <c r="HJ659" s="12"/>
      <c r="HK659" s="12"/>
      <c r="HL659" s="12"/>
      <c r="HM659" s="12"/>
    </row>
    <row r="660" spans="1:221" s="1" customFormat="1" ht="18" customHeight="1" x14ac:dyDescent="0.25">
      <c r="A660" s="341" t="s">
        <v>1664</v>
      </c>
      <c r="B660" s="342" t="str">
        <f t="shared" si="50"/>
        <v>SCimago</v>
      </c>
      <c r="C660" s="343"/>
      <c r="D660" s="309" t="s">
        <v>1665</v>
      </c>
      <c r="E660" s="342" t="str">
        <f t="shared" si="51"/>
        <v>SCimago</v>
      </c>
      <c r="F660" s="343"/>
      <c r="G660" s="345" t="s">
        <v>12</v>
      </c>
      <c r="H660" s="346" t="s">
        <v>32</v>
      </c>
      <c r="I660" s="347" t="s">
        <v>1666</v>
      </c>
      <c r="J660" s="309"/>
      <c r="K660" s="347"/>
      <c r="L660" s="356">
        <v>39032</v>
      </c>
      <c r="M660" s="352"/>
      <c r="N660" s="306"/>
      <c r="O660" s="306"/>
      <c r="P660" s="331"/>
      <c r="Q660" s="331"/>
      <c r="R660" s="24"/>
    </row>
    <row r="661" spans="1:221" s="1" customFormat="1" ht="18" customHeight="1" x14ac:dyDescent="0.25">
      <c r="A661" s="341" t="s">
        <v>1667</v>
      </c>
      <c r="B661" s="342" t="str">
        <f t="shared" si="50"/>
        <v>SCimago</v>
      </c>
      <c r="C661" s="343"/>
      <c r="D661" s="309" t="s">
        <v>13053</v>
      </c>
      <c r="E661" s="342" t="str">
        <f t="shared" si="51"/>
        <v>SCimago</v>
      </c>
      <c r="F661" s="343"/>
      <c r="G661" s="345" t="s">
        <v>12</v>
      </c>
      <c r="H661" s="346" t="s">
        <v>32</v>
      </c>
      <c r="I661" s="347" t="s">
        <v>1668</v>
      </c>
      <c r="J661" s="309"/>
      <c r="K661" s="347"/>
      <c r="L661" s="356">
        <v>10017629</v>
      </c>
      <c r="M661" s="352"/>
      <c r="N661" s="306"/>
      <c r="O661" s="306"/>
      <c r="P661" s="331"/>
      <c r="Q661" s="331"/>
      <c r="R661" s="24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  <c r="CD661" s="12"/>
      <c r="CE661" s="12"/>
      <c r="CF661" s="12"/>
      <c r="CG661" s="12"/>
      <c r="CH661" s="12"/>
      <c r="CI661" s="12"/>
      <c r="CJ661" s="12"/>
      <c r="CK661" s="12"/>
      <c r="CL661" s="12"/>
      <c r="CM661" s="12"/>
      <c r="CN661" s="12"/>
      <c r="CO661" s="12"/>
      <c r="CP661" s="12"/>
      <c r="CQ661" s="12"/>
      <c r="CR661" s="12"/>
      <c r="CS661" s="12"/>
      <c r="CT661" s="12"/>
      <c r="CU661" s="12"/>
      <c r="CV661" s="12"/>
      <c r="CW661" s="12"/>
      <c r="CX661" s="12"/>
      <c r="CY661" s="12"/>
      <c r="CZ661" s="12"/>
      <c r="DA661" s="12"/>
      <c r="DB661" s="12"/>
      <c r="DC661" s="12"/>
      <c r="DD661" s="12"/>
      <c r="DE661" s="12"/>
      <c r="DF661" s="12"/>
      <c r="DG661" s="12"/>
      <c r="DH661" s="12"/>
      <c r="DI661" s="12"/>
      <c r="DJ661" s="12"/>
      <c r="DK661" s="12"/>
      <c r="DL661" s="12"/>
      <c r="DM661" s="12"/>
      <c r="DN661" s="12"/>
      <c r="DO661" s="12"/>
      <c r="DP661" s="12"/>
      <c r="DQ661" s="12"/>
      <c r="DR661" s="12"/>
      <c r="DS661" s="12"/>
      <c r="DT661" s="12"/>
      <c r="DU661" s="12"/>
      <c r="DV661" s="12"/>
      <c r="DW661" s="12"/>
      <c r="DX661" s="12"/>
      <c r="DY661" s="12"/>
      <c r="DZ661" s="12"/>
      <c r="EA661" s="12"/>
      <c r="EB661" s="12"/>
      <c r="EC661" s="12"/>
      <c r="ED661" s="12"/>
      <c r="EE661" s="12"/>
      <c r="EF661" s="12"/>
      <c r="EG661" s="12"/>
      <c r="EH661" s="12"/>
      <c r="EI661" s="12"/>
      <c r="EJ661" s="12"/>
      <c r="EK661" s="12"/>
      <c r="EL661" s="12"/>
      <c r="EM661" s="12"/>
      <c r="EN661" s="12"/>
      <c r="EO661" s="12"/>
      <c r="EP661" s="12"/>
      <c r="EQ661" s="12"/>
      <c r="ER661" s="12"/>
      <c r="ES661" s="12"/>
      <c r="ET661" s="12"/>
      <c r="EU661" s="12"/>
      <c r="EV661" s="12"/>
      <c r="EW661" s="12"/>
      <c r="EX661" s="12"/>
      <c r="EY661" s="12"/>
      <c r="EZ661" s="12"/>
      <c r="FA661" s="12"/>
      <c r="FB661" s="12"/>
      <c r="FC661" s="12"/>
      <c r="FD661" s="12"/>
      <c r="FE661" s="12"/>
      <c r="FF661" s="12"/>
      <c r="FG661" s="12"/>
      <c r="FH661" s="12"/>
      <c r="FI661" s="12"/>
      <c r="FJ661" s="12"/>
      <c r="FK661" s="12"/>
      <c r="FL661" s="12"/>
      <c r="FM661" s="12"/>
      <c r="FN661" s="12"/>
      <c r="FO661" s="12"/>
      <c r="FP661" s="12"/>
      <c r="FQ661" s="12"/>
      <c r="FR661" s="12"/>
      <c r="FS661" s="12"/>
      <c r="FT661" s="12"/>
      <c r="FU661" s="12"/>
      <c r="FV661" s="12"/>
      <c r="FW661" s="12"/>
      <c r="FX661" s="12"/>
      <c r="FY661" s="12"/>
      <c r="FZ661" s="12"/>
      <c r="GA661" s="12"/>
      <c r="GB661" s="12"/>
      <c r="GC661" s="12"/>
      <c r="GD661" s="12"/>
      <c r="GE661" s="12"/>
      <c r="GF661" s="12"/>
      <c r="GG661" s="12"/>
      <c r="GH661" s="12"/>
      <c r="GI661" s="12"/>
      <c r="GJ661" s="12"/>
      <c r="GK661" s="12"/>
      <c r="GL661" s="12"/>
      <c r="GM661" s="12"/>
      <c r="GN661" s="12"/>
      <c r="GO661" s="12"/>
      <c r="GP661" s="12"/>
      <c r="GQ661" s="12"/>
      <c r="GR661" s="12"/>
      <c r="GS661" s="12"/>
      <c r="GT661" s="12"/>
      <c r="GU661" s="12"/>
      <c r="GV661" s="12"/>
      <c r="GW661" s="12"/>
      <c r="GX661" s="12"/>
      <c r="GY661" s="12"/>
      <c r="GZ661" s="12"/>
      <c r="HA661" s="12"/>
      <c r="HB661" s="12"/>
      <c r="HC661" s="12"/>
      <c r="HD661" s="12"/>
      <c r="HE661" s="12"/>
      <c r="HF661" s="12"/>
      <c r="HG661" s="12"/>
      <c r="HH661" s="12"/>
      <c r="HI661" s="12"/>
      <c r="HJ661" s="12"/>
      <c r="HK661" s="12"/>
      <c r="HL661" s="12"/>
      <c r="HM661" s="12"/>
    </row>
    <row r="662" spans="1:221" s="1" customFormat="1" ht="18" customHeight="1" x14ac:dyDescent="0.25">
      <c r="A662" s="306" t="s">
        <v>1669</v>
      </c>
      <c r="B662" s="342" t="str">
        <f t="shared" si="50"/>
        <v>SCimago</v>
      </c>
      <c r="C662" s="349"/>
      <c r="D662" s="306"/>
      <c r="E662" s="342"/>
      <c r="F662" s="349"/>
      <c r="G662" s="345" t="s">
        <v>12</v>
      </c>
      <c r="H662" s="352" t="s">
        <v>32</v>
      </c>
      <c r="I662" s="306" t="s">
        <v>1670</v>
      </c>
      <c r="J662" s="306"/>
      <c r="K662" s="306"/>
      <c r="L662" s="357">
        <v>10032262</v>
      </c>
      <c r="M662" s="352"/>
      <c r="N662" s="306"/>
      <c r="O662" s="306"/>
      <c r="P662" s="331"/>
      <c r="Q662" s="331"/>
      <c r="R662" s="24"/>
    </row>
    <row r="663" spans="1:221" s="1" customFormat="1" ht="18" customHeight="1" x14ac:dyDescent="0.25">
      <c r="A663" s="306" t="s">
        <v>1672</v>
      </c>
      <c r="B663" s="342" t="str">
        <f t="shared" si="50"/>
        <v>SCimago</v>
      </c>
      <c r="C663" s="349"/>
      <c r="D663" s="306" t="s">
        <v>1671</v>
      </c>
      <c r="E663" s="342" t="str">
        <f>HYPERLINK(CONCATENATE("http://www.scimagojr.com/journalsearch.php?q=",D663),"SCimago")</f>
        <v>SCimago</v>
      </c>
      <c r="F663" s="349"/>
      <c r="G663" s="345" t="s">
        <v>12</v>
      </c>
      <c r="H663" s="352" t="s">
        <v>32</v>
      </c>
      <c r="I663" s="306" t="s">
        <v>1673</v>
      </c>
      <c r="J663" s="306"/>
      <c r="K663" s="306"/>
      <c r="L663" s="357">
        <v>10017427</v>
      </c>
      <c r="M663" s="352"/>
      <c r="N663" s="306"/>
      <c r="O663" s="306"/>
      <c r="P663" s="331"/>
      <c r="Q663" s="331"/>
      <c r="R663" s="24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  <c r="CD663" s="12"/>
      <c r="CE663" s="12"/>
      <c r="CF663" s="12"/>
      <c r="CG663" s="12"/>
      <c r="CH663" s="12"/>
      <c r="CI663" s="12"/>
      <c r="CJ663" s="12"/>
      <c r="CK663" s="12"/>
      <c r="CL663" s="12"/>
      <c r="CM663" s="12"/>
      <c r="CN663" s="12"/>
      <c r="CO663" s="12"/>
      <c r="CP663" s="12"/>
      <c r="CQ663" s="12"/>
      <c r="CR663" s="12"/>
      <c r="CS663" s="12"/>
      <c r="CT663" s="12"/>
      <c r="CU663" s="12"/>
      <c r="CV663" s="12"/>
      <c r="CW663" s="12"/>
      <c r="CX663" s="12"/>
      <c r="CY663" s="12"/>
      <c r="CZ663" s="12"/>
      <c r="DA663" s="12"/>
      <c r="DB663" s="12"/>
      <c r="DC663" s="12"/>
      <c r="DD663" s="12"/>
      <c r="DE663" s="12"/>
      <c r="DF663" s="12"/>
      <c r="DG663" s="12"/>
      <c r="DH663" s="12"/>
      <c r="DI663" s="12"/>
      <c r="DJ663" s="12"/>
      <c r="DK663" s="12"/>
      <c r="DL663" s="12"/>
      <c r="DM663" s="12"/>
      <c r="DN663" s="12"/>
      <c r="DO663" s="12"/>
      <c r="DP663" s="12"/>
      <c r="DQ663" s="12"/>
      <c r="DR663" s="12"/>
      <c r="DS663" s="12"/>
      <c r="DT663" s="12"/>
      <c r="DU663" s="12"/>
      <c r="DV663" s="12"/>
      <c r="DW663" s="12"/>
      <c r="DX663" s="12"/>
      <c r="DY663" s="12"/>
      <c r="DZ663" s="12"/>
      <c r="EA663" s="12"/>
      <c r="EB663" s="12"/>
      <c r="EC663" s="12"/>
      <c r="ED663" s="12"/>
      <c r="EE663" s="12"/>
      <c r="EF663" s="12"/>
      <c r="EG663" s="12"/>
      <c r="EH663" s="12"/>
      <c r="EI663" s="12"/>
      <c r="EJ663" s="12"/>
      <c r="EK663" s="12"/>
      <c r="EL663" s="12"/>
      <c r="EM663" s="12"/>
      <c r="EN663" s="12"/>
      <c r="EO663" s="12"/>
      <c r="EP663" s="12"/>
      <c r="EQ663" s="12"/>
      <c r="ER663" s="12"/>
      <c r="ES663" s="12"/>
      <c r="ET663" s="12"/>
      <c r="EU663" s="12"/>
      <c r="EV663" s="12"/>
      <c r="EW663" s="12"/>
      <c r="EX663" s="12"/>
      <c r="EY663" s="12"/>
      <c r="EZ663" s="12"/>
      <c r="FA663" s="12"/>
      <c r="FB663" s="12"/>
      <c r="FC663" s="12"/>
      <c r="FD663" s="12"/>
      <c r="FE663" s="12"/>
      <c r="FF663" s="12"/>
      <c r="FG663" s="12"/>
      <c r="FH663" s="12"/>
      <c r="FI663" s="12"/>
      <c r="FJ663" s="12"/>
      <c r="FK663" s="12"/>
      <c r="FL663" s="12"/>
      <c r="FM663" s="12"/>
      <c r="FN663" s="12"/>
      <c r="FO663" s="12"/>
      <c r="FP663" s="12"/>
      <c r="FQ663" s="12"/>
      <c r="FR663" s="12"/>
      <c r="FS663" s="12"/>
      <c r="FT663" s="12"/>
      <c r="FU663" s="12"/>
      <c r="FV663" s="12"/>
      <c r="FW663" s="12"/>
      <c r="FX663" s="12"/>
      <c r="FY663" s="12"/>
      <c r="FZ663" s="12"/>
      <c r="GA663" s="12"/>
      <c r="GB663" s="12"/>
      <c r="GC663" s="12"/>
      <c r="GD663" s="12"/>
      <c r="GE663" s="12"/>
      <c r="GF663" s="12"/>
      <c r="GG663" s="12"/>
      <c r="GH663" s="12"/>
      <c r="GI663" s="12"/>
      <c r="GJ663" s="12"/>
      <c r="GK663" s="12"/>
      <c r="GL663" s="12"/>
      <c r="GM663" s="12"/>
      <c r="GN663" s="12"/>
      <c r="GO663" s="12"/>
      <c r="GP663" s="12"/>
      <c r="GQ663" s="12"/>
      <c r="GR663" s="12"/>
      <c r="GS663" s="12"/>
      <c r="GT663" s="12"/>
      <c r="GU663" s="12"/>
      <c r="GV663" s="12"/>
      <c r="GW663" s="12"/>
      <c r="GX663" s="12"/>
      <c r="GY663" s="12"/>
      <c r="GZ663" s="12"/>
      <c r="HA663" s="12"/>
      <c r="HB663" s="12"/>
      <c r="HC663" s="12"/>
      <c r="HD663" s="12"/>
      <c r="HE663" s="12"/>
      <c r="HF663" s="12"/>
      <c r="HG663" s="12"/>
      <c r="HH663" s="12"/>
      <c r="HI663" s="12"/>
      <c r="HJ663" s="12"/>
      <c r="HK663" s="12"/>
      <c r="HL663" s="12"/>
      <c r="HM663" s="12"/>
    </row>
    <row r="664" spans="1:221" s="1" customFormat="1" ht="18" customHeight="1" x14ac:dyDescent="0.25">
      <c r="A664" s="341" t="s">
        <v>1674</v>
      </c>
      <c r="B664" s="342" t="str">
        <f t="shared" si="50"/>
        <v>SCimago</v>
      </c>
      <c r="C664" s="343"/>
      <c r="D664" s="309" t="s">
        <v>1675</v>
      </c>
      <c r="E664" s="342" t="str">
        <f>HYPERLINK(CONCATENATE("http://www.scimagojr.com/journalsearch.php?q=",D664),"SCimago")</f>
        <v>SCimago</v>
      </c>
      <c r="F664" s="343"/>
      <c r="G664" s="345" t="s">
        <v>12</v>
      </c>
      <c r="H664" s="346" t="s">
        <v>32</v>
      </c>
      <c r="I664" s="347" t="s">
        <v>1676</v>
      </c>
      <c r="J664" s="309"/>
      <c r="K664" s="306" t="s">
        <v>1677</v>
      </c>
      <c r="L664" s="356">
        <v>10017428</v>
      </c>
      <c r="M664" s="352"/>
      <c r="N664" s="306"/>
      <c r="O664" s="306"/>
      <c r="P664" s="331"/>
      <c r="Q664" s="331"/>
      <c r="R664" s="24"/>
    </row>
    <row r="665" spans="1:221" s="1" customFormat="1" ht="18" customHeight="1" x14ac:dyDescent="0.25">
      <c r="A665" s="341" t="s">
        <v>1678</v>
      </c>
      <c r="B665" s="342" t="str">
        <f>HYPERLINK(CONCATENATE("http://www.worldcat.org/search?q=",A665),"WCat")</f>
        <v>WCat</v>
      </c>
      <c r="C665" s="343"/>
      <c r="D665" s="309"/>
      <c r="E665" s="342"/>
      <c r="F665" s="343"/>
      <c r="G665" s="345" t="s">
        <v>12</v>
      </c>
      <c r="H665" s="346" t="s">
        <v>32</v>
      </c>
      <c r="I665" s="347" t="s">
        <v>1679</v>
      </c>
      <c r="J665" s="309"/>
      <c r="K665" s="347"/>
      <c r="L665" s="356">
        <v>3051</v>
      </c>
      <c r="M665" s="352"/>
      <c r="N665" s="306"/>
      <c r="O665" s="306"/>
      <c r="P665" s="331"/>
      <c r="Q665" s="331"/>
      <c r="R665" s="24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  <c r="BZ665" s="12"/>
      <c r="CA665" s="12"/>
      <c r="CB665" s="12"/>
      <c r="CC665" s="12"/>
      <c r="CD665" s="12"/>
      <c r="CE665" s="12"/>
      <c r="CF665" s="12"/>
      <c r="CG665" s="12"/>
      <c r="CH665" s="12"/>
      <c r="CI665" s="12"/>
      <c r="CJ665" s="12"/>
      <c r="CK665" s="12"/>
      <c r="CL665" s="12"/>
      <c r="CM665" s="12"/>
      <c r="CN665" s="12"/>
      <c r="CO665" s="12"/>
      <c r="CP665" s="12"/>
      <c r="CQ665" s="12"/>
      <c r="CR665" s="12"/>
      <c r="CS665" s="12"/>
      <c r="CT665" s="12"/>
      <c r="CU665" s="12"/>
      <c r="CV665" s="12"/>
      <c r="CW665" s="12"/>
      <c r="CX665" s="12"/>
      <c r="CY665" s="12"/>
      <c r="CZ665" s="12"/>
      <c r="DA665" s="12"/>
      <c r="DB665" s="12"/>
      <c r="DC665" s="12"/>
      <c r="DD665" s="12"/>
      <c r="DE665" s="12"/>
      <c r="DF665" s="12"/>
      <c r="DG665" s="12"/>
      <c r="DH665" s="12"/>
      <c r="DI665" s="12"/>
      <c r="DJ665" s="12"/>
      <c r="DK665" s="12"/>
      <c r="DL665" s="12"/>
      <c r="DM665" s="12"/>
      <c r="DN665" s="12"/>
      <c r="DO665" s="12"/>
      <c r="DP665" s="12"/>
      <c r="DQ665" s="12"/>
      <c r="DR665" s="12"/>
      <c r="DS665" s="12"/>
      <c r="DT665" s="12"/>
      <c r="DU665" s="12"/>
      <c r="DV665" s="12"/>
      <c r="DW665" s="12"/>
      <c r="DX665" s="12"/>
      <c r="DY665" s="12"/>
      <c r="DZ665" s="12"/>
      <c r="EA665" s="12"/>
      <c r="EB665" s="12"/>
      <c r="EC665" s="12"/>
      <c r="ED665" s="12"/>
      <c r="EE665" s="12"/>
      <c r="EF665" s="12"/>
      <c r="EG665" s="12"/>
      <c r="EH665" s="12"/>
      <c r="EI665" s="12"/>
      <c r="EJ665" s="12"/>
      <c r="EK665" s="12"/>
      <c r="EL665" s="12"/>
      <c r="EM665" s="12"/>
      <c r="EN665" s="12"/>
      <c r="EO665" s="12"/>
      <c r="EP665" s="12"/>
      <c r="EQ665" s="12"/>
      <c r="ER665" s="12"/>
      <c r="ES665" s="12"/>
      <c r="ET665" s="12"/>
      <c r="EU665" s="12"/>
      <c r="EV665" s="12"/>
      <c r="EW665" s="12"/>
      <c r="EX665" s="12"/>
      <c r="EY665" s="12"/>
      <c r="EZ665" s="12"/>
      <c r="FA665" s="12"/>
      <c r="FB665" s="12"/>
      <c r="FC665" s="12"/>
      <c r="FD665" s="12"/>
      <c r="FE665" s="12"/>
      <c r="FF665" s="12"/>
      <c r="FG665" s="12"/>
      <c r="FH665" s="12"/>
      <c r="FI665" s="12"/>
      <c r="FJ665" s="12"/>
      <c r="FK665" s="12"/>
      <c r="FL665" s="12"/>
      <c r="FM665" s="12"/>
      <c r="FN665" s="12"/>
      <c r="FO665" s="12"/>
      <c r="FP665" s="12"/>
      <c r="FQ665" s="12"/>
      <c r="FR665" s="12"/>
      <c r="FS665" s="12"/>
      <c r="FT665" s="12"/>
      <c r="FU665" s="12"/>
      <c r="FV665" s="12"/>
      <c r="FW665" s="12"/>
      <c r="FX665" s="12"/>
      <c r="FY665" s="12"/>
      <c r="FZ665" s="12"/>
      <c r="GA665" s="12"/>
      <c r="GB665" s="12"/>
      <c r="GC665" s="12"/>
      <c r="GD665" s="12"/>
      <c r="GE665" s="12"/>
      <c r="GF665" s="12"/>
      <c r="GG665" s="12"/>
      <c r="GH665" s="12"/>
      <c r="GI665" s="12"/>
      <c r="GJ665" s="12"/>
      <c r="GK665" s="12"/>
      <c r="GL665" s="12"/>
      <c r="GM665" s="12"/>
      <c r="GN665" s="12"/>
      <c r="GO665" s="12"/>
      <c r="GP665" s="12"/>
      <c r="GQ665" s="12"/>
      <c r="GR665" s="12"/>
      <c r="GS665" s="12"/>
      <c r="GT665" s="12"/>
      <c r="GU665" s="12"/>
      <c r="GV665" s="12"/>
      <c r="GW665" s="12"/>
      <c r="GX665" s="12"/>
      <c r="GY665" s="12"/>
      <c r="GZ665" s="12"/>
      <c r="HA665" s="12"/>
      <c r="HB665" s="12"/>
      <c r="HC665" s="12"/>
      <c r="HD665" s="12"/>
      <c r="HE665" s="12"/>
      <c r="HF665" s="12"/>
      <c r="HG665" s="12"/>
      <c r="HH665" s="12"/>
      <c r="HI665" s="12"/>
      <c r="HJ665" s="12"/>
      <c r="HK665" s="12"/>
      <c r="HL665" s="12"/>
      <c r="HM665" s="12"/>
    </row>
    <row r="666" spans="1:221" s="1" customFormat="1" ht="18" customHeight="1" x14ac:dyDescent="0.25">
      <c r="A666" s="341" t="s">
        <v>1680</v>
      </c>
      <c r="B666" s="342" t="str">
        <f t="shared" ref="B666:B690" si="52">HYPERLINK(CONCATENATE("http://www.scimagojr.com/journalsearch.php?q=",A666),"SCimago")</f>
        <v>SCimago</v>
      </c>
      <c r="C666" s="343"/>
      <c r="D666" s="309" t="s">
        <v>1681</v>
      </c>
      <c r="E666" s="342" t="str">
        <f t="shared" ref="E666:E673" si="53">HYPERLINK(CONCATENATE("http://www.scimagojr.com/journalsearch.php?q=",D666),"SCimago")</f>
        <v>SCimago</v>
      </c>
      <c r="F666" s="343"/>
      <c r="G666" s="345" t="s">
        <v>12</v>
      </c>
      <c r="H666" s="346" t="s">
        <v>32</v>
      </c>
      <c r="I666" s="347" t="s">
        <v>1682</v>
      </c>
      <c r="J666" s="309"/>
      <c r="K666" s="347"/>
      <c r="L666" s="356">
        <v>39060</v>
      </c>
      <c r="M666" s="352"/>
      <c r="N666" s="306"/>
      <c r="O666" s="306"/>
      <c r="P666" s="331"/>
      <c r="Q666" s="331"/>
      <c r="R666" s="24"/>
    </row>
    <row r="667" spans="1:221" s="1" customFormat="1" ht="18" customHeight="1" x14ac:dyDescent="0.25">
      <c r="A667" s="306" t="s">
        <v>1683</v>
      </c>
      <c r="B667" s="342" t="str">
        <f t="shared" si="52"/>
        <v>SCimago</v>
      </c>
      <c r="C667" s="349"/>
      <c r="D667" s="306" t="s">
        <v>1684</v>
      </c>
      <c r="E667" s="342" t="str">
        <f t="shared" si="53"/>
        <v>SCimago</v>
      </c>
      <c r="F667" s="349"/>
      <c r="G667" s="345" t="s">
        <v>12</v>
      </c>
      <c r="H667" s="352" t="s">
        <v>32</v>
      </c>
      <c r="I667" s="306" t="s">
        <v>1685</v>
      </c>
      <c r="J667" s="306"/>
      <c r="K667" s="306"/>
      <c r="L667" s="357">
        <v>10015263</v>
      </c>
      <c r="M667" s="352"/>
      <c r="N667" s="306"/>
      <c r="O667" s="306"/>
      <c r="P667" s="331"/>
      <c r="Q667" s="331"/>
      <c r="R667" s="24"/>
    </row>
    <row r="668" spans="1:221" s="1" customFormat="1" ht="18" customHeight="1" x14ac:dyDescent="0.25">
      <c r="A668" s="341" t="s">
        <v>1686</v>
      </c>
      <c r="B668" s="342" t="str">
        <f t="shared" si="52"/>
        <v>SCimago</v>
      </c>
      <c r="C668" s="343"/>
      <c r="D668" s="309" t="s">
        <v>1687</v>
      </c>
      <c r="E668" s="342" t="str">
        <f t="shared" si="53"/>
        <v>SCimago</v>
      </c>
      <c r="F668" s="343"/>
      <c r="G668" s="345" t="s">
        <v>12</v>
      </c>
      <c r="H668" s="346" t="s">
        <v>32</v>
      </c>
      <c r="I668" s="347" t="s">
        <v>1688</v>
      </c>
      <c r="J668" s="309"/>
      <c r="K668" s="347"/>
      <c r="L668" s="356">
        <v>10012071</v>
      </c>
      <c r="M668" s="352"/>
      <c r="N668" s="306"/>
      <c r="O668" s="306"/>
      <c r="P668" s="331"/>
      <c r="Q668" s="331"/>
      <c r="R668" s="24"/>
    </row>
    <row r="669" spans="1:221" s="1" customFormat="1" ht="18" customHeight="1" x14ac:dyDescent="0.25">
      <c r="A669" s="341" t="s">
        <v>1689</v>
      </c>
      <c r="B669" s="342" t="str">
        <f t="shared" si="52"/>
        <v>SCimago</v>
      </c>
      <c r="C669" s="343"/>
      <c r="D669" s="309" t="s">
        <v>1690</v>
      </c>
      <c r="E669" s="342" t="str">
        <f t="shared" si="53"/>
        <v>SCimago</v>
      </c>
      <c r="F669" s="343"/>
      <c r="G669" s="345" t="s">
        <v>12</v>
      </c>
      <c r="H669" s="346" t="s">
        <v>32</v>
      </c>
      <c r="I669" s="347" t="s">
        <v>1691</v>
      </c>
      <c r="J669" s="309"/>
      <c r="K669" s="347"/>
      <c r="L669" s="356">
        <v>10012072</v>
      </c>
      <c r="M669" s="352"/>
      <c r="N669" s="306"/>
      <c r="O669" s="306"/>
      <c r="P669" s="331"/>
      <c r="Q669" s="331"/>
      <c r="R669" s="24"/>
    </row>
    <row r="670" spans="1:221" s="1" customFormat="1" ht="18" customHeight="1" x14ac:dyDescent="0.25">
      <c r="A670" s="341" t="s">
        <v>1692</v>
      </c>
      <c r="B670" s="342" t="str">
        <f t="shared" si="52"/>
        <v>SCimago</v>
      </c>
      <c r="C670" s="343"/>
      <c r="D670" s="309" t="s">
        <v>1693</v>
      </c>
      <c r="E670" s="342" t="str">
        <f t="shared" si="53"/>
        <v>SCimago</v>
      </c>
      <c r="F670" s="343"/>
      <c r="G670" s="345" t="s">
        <v>12</v>
      </c>
      <c r="H670" s="346" t="s">
        <v>32</v>
      </c>
      <c r="I670" s="347" t="s">
        <v>1694</v>
      </c>
      <c r="J670" s="309" t="s">
        <v>1695</v>
      </c>
      <c r="K670" s="306"/>
      <c r="L670" s="356">
        <v>10015262</v>
      </c>
      <c r="M670" s="352"/>
      <c r="N670" s="306"/>
      <c r="O670" s="306"/>
      <c r="P670" s="331"/>
      <c r="Q670" s="331"/>
      <c r="R670" s="24"/>
    </row>
    <row r="671" spans="1:221" s="1" customFormat="1" ht="18" customHeight="1" x14ac:dyDescent="0.25">
      <c r="A671" s="341" t="s">
        <v>1696</v>
      </c>
      <c r="B671" s="342" t="str">
        <f t="shared" si="52"/>
        <v>SCimago</v>
      </c>
      <c r="C671" s="343"/>
      <c r="D671" s="309" t="s">
        <v>13054</v>
      </c>
      <c r="E671" s="342" t="str">
        <f t="shared" si="53"/>
        <v>SCimago</v>
      </c>
      <c r="F671" s="343"/>
      <c r="G671" s="345" t="s">
        <v>12</v>
      </c>
      <c r="H671" s="346" t="s">
        <v>32</v>
      </c>
      <c r="I671" s="347" t="s">
        <v>1697</v>
      </c>
      <c r="J671" s="309"/>
      <c r="K671" s="347"/>
      <c r="L671" s="356">
        <v>10018438</v>
      </c>
      <c r="M671" s="352"/>
      <c r="N671" s="306"/>
      <c r="O671" s="306"/>
      <c r="P671" s="331"/>
      <c r="Q671" s="331"/>
      <c r="R671" s="24"/>
    </row>
    <row r="672" spans="1:221" s="1" customFormat="1" ht="18" customHeight="1" x14ac:dyDescent="0.25">
      <c r="A672" s="341" t="s">
        <v>1698</v>
      </c>
      <c r="B672" s="342" t="str">
        <f t="shared" si="52"/>
        <v>SCimago</v>
      </c>
      <c r="C672" s="343"/>
      <c r="D672" s="309" t="s">
        <v>1699</v>
      </c>
      <c r="E672" s="342" t="str">
        <f t="shared" si="53"/>
        <v>SCimago</v>
      </c>
      <c r="F672" s="343"/>
      <c r="G672" s="345" t="s">
        <v>12</v>
      </c>
      <c r="H672" s="346" t="s">
        <v>32</v>
      </c>
      <c r="I672" s="347" t="s">
        <v>1700</v>
      </c>
      <c r="J672" s="309"/>
      <c r="K672" s="347"/>
      <c r="L672" s="356">
        <v>10017430</v>
      </c>
      <c r="M672" s="352"/>
      <c r="N672" s="306"/>
      <c r="O672" s="306"/>
      <c r="P672" s="331"/>
      <c r="Q672" s="331"/>
      <c r="R672" s="24"/>
    </row>
    <row r="673" spans="1:221" s="1" customFormat="1" ht="18" customHeight="1" x14ac:dyDescent="0.25">
      <c r="A673" s="306" t="s">
        <v>1701</v>
      </c>
      <c r="B673" s="342" t="str">
        <f t="shared" si="52"/>
        <v>SCimago</v>
      </c>
      <c r="C673" s="349"/>
      <c r="D673" s="306" t="s">
        <v>1702</v>
      </c>
      <c r="E673" s="342" t="str">
        <f t="shared" si="53"/>
        <v>SCimago</v>
      </c>
      <c r="F673" s="349"/>
      <c r="G673" s="345" t="s">
        <v>12</v>
      </c>
      <c r="H673" s="350" t="s">
        <v>32</v>
      </c>
      <c r="I673" s="351" t="s">
        <v>1703</v>
      </c>
      <c r="J673" s="306"/>
      <c r="K673" s="306"/>
      <c r="L673" s="357">
        <v>39064</v>
      </c>
      <c r="M673" s="350"/>
      <c r="N673" s="306"/>
      <c r="O673" s="306"/>
      <c r="P673" s="331"/>
      <c r="Q673" s="331"/>
      <c r="R673" s="24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  <c r="BZ673" s="12"/>
      <c r="CA673" s="12"/>
      <c r="CB673" s="12"/>
      <c r="CC673" s="12"/>
      <c r="CD673" s="12"/>
      <c r="CE673" s="12"/>
      <c r="CF673" s="12"/>
      <c r="CG673" s="12"/>
      <c r="CH673" s="12"/>
      <c r="CI673" s="12"/>
      <c r="CJ673" s="12"/>
      <c r="CK673" s="12"/>
      <c r="CL673" s="12"/>
      <c r="CM673" s="12"/>
      <c r="CN673" s="12"/>
      <c r="CO673" s="12"/>
      <c r="CP673" s="12"/>
      <c r="CQ673" s="12"/>
      <c r="CR673" s="12"/>
      <c r="CS673" s="12"/>
      <c r="CT673" s="12"/>
      <c r="CU673" s="12"/>
      <c r="CV673" s="12"/>
      <c r="CW673" s="12"/>
      <c r="CX673" s="12"/>
      <c r="CY673" s="12"/>
      <c r="CZ673" s="12"/>
      <c r="DA673" s="12"/>
      <c r="DB673" s="12"/>
      <c r="DC673" s="12"/>
      <c r="DD673" s="12"/>
      <c r="DE673" s="12"/>
      <c r="DF673" s="12"/>
      <c r="DG673" s="12"/>
      <c r="DH673" s="12"/>
      <c r="DI673" s="12"/>
      <c r="DJ673" s="12"/>
      <c r="DK673" s="12"/>
      <c r="DL673" s="12"/>
      <c r="DM673" s="12"/>
      <c r="DN673" s="12"/>
      <c r="DO673" s="12"/>
      <c r="DP673" s="12"/>
      <c r="DQ673" s="12"/>
      <c r="DR673" s="12"/>
      <c r="DS673" s="12"/>
      <c r="DT673" s="12"/>
      <c r="DU673" s="12"/>
      <c r="DV673" s="12"/>
      <c r="DW673" s="12"/>
      <c r="DX673" s="12"/>
      <c r="DY673" s="12"/>
      <c r="DZ673" s="12"/>
      <c r="EA673" s="12"/>
      <c r="EB673" s="12"/>
      <c r="EC673" s="12"/>
      <c r="ED673" s="12"/>
      <c r="EE673" s="12"/>
      <c r="EF673" s="12"/>
      <c r="EG673" s="12"/>
      <c r="EH673" s="12"/>
      <c r="EI673" s="12"/>
      <c r="EJ673" s="12"/>
      <c r="EK673" s="12"/>
      <c r="EL673" s="12"/>
      <c r="EM673" s="12"/>
      <c r="EN673" s="12"/>
      <c r="EO673" s="12"/>
      <c r="EP673" s="12"/>
      <c r="EQ673" s="12"/>
      <c r="ER673" s="12"/>
      <c r="ES673" s="12"/>
      <c r="ET673" s="12"/>
      <c r="EU673" s="12"/>
      <c r="EV673" s="12"/>
      <c r="EW673" s="12"/>
      <c r="EX673" s="12"/>
      <c r="EY673" s="12"/>
      <c r="EZ673" s="12"/>
      <c r="FA673" s="12"/>
      <c r="FB673" s="12"/>
      <c r="FC673" s="12"/>
      <c r="FD673" s="12"/>
      <c r="FE673" s="12"/>
      <c r="FF673" s="12"/>
      <c r="FG673" s="12"/>
      <c r="FH673" s="12"/>
      <c r="FI673" s="12"/>
      <c r="FJ673" s="12"/>
      <c r="FK673" s="12"/>
      <c r="FL673" s="12"/>
      <c r="FM673" s="12"/>
      <c r="FN673" s="12"/>
      <c r="FO673" s="12"/>
      <c r="FP673" s="12"/>
      <c r="FQ673" s="12"/>
      <c r="FR673" s="12"/>
      <c r="FS673" s="12"/>
      <c r="FT673" s="12"/>
      <c r="FU673" s="12"/>
      <c r="FV673" s="12"/>
      <c r="FW673" s="12"/>
      <c r="FX673" s="12"/>
      <c r="FY673" s="12"/>
      <c r="FZ673" s="12"/>
      <c r="GA673" s="12"/>
      <c r="GB673" s="12"/>
      <c r="GC673" s="12"/>
      <c r="GD673" s="12"/>
      <c r="GE673" s="12"/>
      <c r="GF673" s="12"/>
      <c r="GG673" s="12"/>
      <c r="GH673" s="12"/>
      <c r="GI673" s="12"/>
      <c r="GJ673" s="12"/>
      <c r="GK673" s="12"/>
      <c r="GL673" s="12"/>
      <c r="GM673" s="12"/>
      <c r="GN673" s="12"/>
      <c r="GO673" s="12"/>
      <c r="GP673" s="12"/>
      <c r="GQ673" s="12"/>
      <c r="GR673" s="12"/>
      <c r="GS673" s="12"/>
      <c r="GT673" s="12"/>
      <c r="GU673" s="12"/>
      <c r="GV673" s="12"/>
      <c r="GW673" s="12"/>
      <c r="GX673" s="12"/>
      <c r="GY673" s="12"/>
      <c r="GZ673" s="12"/>
      <c r="HA673" s="12"/>
      <c r="HB673" s="12"/>
      <c r="HC673" s="12"/>
      <c r="HD673" s="12"/>
      <c r="HE673" s="12"/>
      <c r="HF673" s="12"/>
      <c r="HG673" s="12"/>
      <c r="HH673" s="12"/>
      <c r="HI673" s="12"/>
      <c r="HJ673" s="12"/>
      <c r="HK673" s="12"/>
      <c r="HL673" s="12"/>
      <c r="HM673" s="12"/>
    </row>
    <row r="674" spans="1:221" s="1" customFormat="1" ht="18" customHeight="1" x14ac:dyDescent="0.25">
      <c r="A674" s="341" t="s">
        <v>1704</v>
      </c>
      <c r="B674" s="342" t="str">
        <f t="shared" si="52"/>
        <v>SCimago</v>
      </c>
      <c r="C674" s="343"/>
      <c r="D674" s="309"/>
      <c r="E674" s="342"/>
      <c r="F674" s="343"/>
      <c r="G674" s="345" t="s">
        <v>12</v>
      </c>
      <c r="H674" s="346" t="s">
        <v>32</v>
      </c>
      <c r="I674" s="347" t="s">
        <v>1705</v>
      </c>
      <c r="J674" s="309"/>
      <c r="K674" s="347"/>
      <c r="L674" s="356">
        <v>10011715</v>
      </c>
      <c r="M674" s="352"/>
      <c r="N674" s="306"/>
      <c r="O674" s="306"/>
      <c r="P674" s="331"/>
      <c r="Q674" s="331"/>
      <c r="R674" s="24"/>
    </row>
    <row r="675" spans="1:221" s="1" customFormat="1" ht="18" customHeight="1" x14ac:dyDescent="0.25">
      <c r="A675" s="341" t="s">
        <v>1706</v>
      </c>
      <c r="B675" s="342" t="str">
        <f t="shared" si="52"/>
        <v>SCimago</v>
      </c>
      <c r="C675" s="343"/>
      <c r="D675" s="309" t="s">
        <v>13055</v>
      </c>
      <c r="E675" s="342" t="str">
        <f t="shared" ref="E675:E680" si="54">HYPERLINK(CONCATENATE("http://www.scimagojr.com/journalsearch.php?q=",D675),"SCimago")</f>
        <v>SCimago</v>
      </c>
      <c r="F675" s="343"/>
      <c r="G675" s="345" t="s">
        <v>12</v>
      </c>
      <c r="H675" s="346" t="s">
        <v>32</v>
      </c>
      <c r="I675" s="347" t="s">
        <v>1707</v>
      </c>
      <c r="J675" s="309"/>
      <c r="K675" s="347"/>
      <c r="L675" s="356">
        <v>24817</v>
      </c>
      <c r="M675" s="352"/>
      <c r="N675" s="306"/>
      <c r="O675" s="306"/>
      <c r="P675" s="331"/>
      <c r="Q675" s="331"/>
      <c r="R675" s="24"/>
    </row>
    <row r="676" spans="1:221" s="1" customFormat="1" ht="18" customHeight="1" x14ac:dyDescent="0.25">
      <c r="A676" s="341" t="s">
        <v>13056</v>
      </c>
      <c r="B676" s="342" t="str">
        <f t="shared" si="52"/>
        <v>SCimago</v>
      </c>
      <c r="C676" s="343"/>
      <c r="D676" s="341" t="s">
        <v>1708</v>
      </c>
      <c r="E676" s="342" t="str">
        <f t="shared" si="54"/>
        <v>SCimago</v>
      </c>
      <c r="F676" s="343"/>
      <c r="G676" s="345" t="s">
        <v>12</v>
      </c>
      <c r="H676" s="346" t="s">
        <v>32</v>
      </c>
      <c r="I676" s="347" t="s">
        <v>1709</v>
      </c>
      <c r="J676" s="309"/>
      <c r="K676" s="347"/>
      <c r="L676" s="356">
        <v>10005456</v>
      </c>
      <c r="M676" s="306"/>
      <c r="N676" s="306"/>
      <c r="O676" s="306"/>
      <c r="P676" s="331"/>
      <c r="Q676" s="331"/>
      <c r="R676" s="24"/>
    </row>
    <row r="677" spans="1:221" s="1" customFormat="1" ht="18" customHeight="1" x14ac:dyDescent="0.25">
      <c r="A677" s="341" t="s">
        <v>1710</v>
      </c>
      <c r="B677" s="342" t="str">
        <f t="shared" si="52"/>
        <v>SCimago</v>
      </c>
      <c r="C677" s="343"/>
      <c r="D677" s="309" t="s">
        <v>1711</v>
      </c>
      <c r="E677" s="342" t="str">
        <f t="shared" si="54"/>
        <v>SCimago</v>
      </c>
      <c r="F677" s="343"/>
      <c r="G677" s="345" t="s">
        <v>12</v>
      </c>
      <c r="H677" s="346" t="s">
        <v>32</v>
      </c>
      <c r="I677" s="347" t="s">
        <v>1712</v>
      </c>
      <c r="J677" s="309"/>
      <c r="K677" s="347"/>
      <c r="L677" s="356">
        <v>3127</v>
      </c>
      <c r="M677" s="352"/>
      <c r="N677" s="306"/>
      <c r="O677" s="306"/>
      <c r="P677" s="331"/>
      <c r="Q677" s="331"/>
      <c r="R677" s="24"/>
    </row>
    <row r="678" spans="1:221" s="1" customFormat="1" ht="18" customHeight="1" x14ac:dyDescent="0.25">
      <c r="A678" s="341" t="s">
        <v>1713</v>
      </c>
      <c r="B678" s="342" t="str">
        <f t="shared" si="52"/>
        <v>SCimago</v>
      </c>
      <c r="C678" s="343"/>
      <c r="D678" s="309" t="s">
        <v>1714</v>
      </c>
      <c r="E678" s="342" t="str">
        <f t="shared" si="54"/>
        <v>SCimago</v>
      </c>
      <c r="F678" s="343"/>
      <c r="G678" s="345" t="s">
        <v>12</v>
      </c>
      <c r="H678" s="346" t="s">
        <v>32</v>
      </c>
      <c r="I678" s="347" t="s">
        <v>1715</v>
      </c>
      <c r="J678" s="309"/>
      <c r="K678" s="347"/>
      <c r="L678" s="356">
        <v>3129</v>
      </c>
      <c r="M678" s="352"/>
      <c r="N678" s="306"/>
      <c r="O678" s="306"/>
      <c r="P678" s="331"/>
      <c r="Q678" s="331"/>
      <c r="R678" s="24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  <c r="CD678" s="12"/>
      <c r="CE678" s="12"/>
      <c r="CF678" s="12"/>
      <c r="CG678" s="12"/>
      <c r="CH678" s="12"/>
      <c r="CI678" s="12"/>
      <c r="CJ678" s="12"/>
      <c r="CK678" s="12"/>
      <c r="CL678" s="12"/>
      <c r="CM678" s="12"/>
      <c r="CN678" s="12"/>
      <c r="CO678" s="12"/>
      <c r="CP678" s="12"/>
      <c r="CQ678" s="12"/>
      <c r="CR678" s="12"/>
      <c r="CS678" s="12"/>
      <c r="CT678" s="12"/>
      <c r="CU678" s="12"/>
      <c r="CV678" s="12"/>
      <c r="CW678" s="12"/>
      <c r="CX678" s="12"/>
      <c r="CY678" s="12"/>
      <c r="CZ678" s="12"/>
      <c r="DA678" s="12"/>
      <c r="DB678" s="12"/>
      <c r="DC678" s="12"/>
      <c r="DD678" s="12"/>
      <c r="DE678" s="12"/>
      <c r="DF678" s="12"/>
      <c r="DG678" s="12"/>
      <c r="DH678" s="12"/>
      <c r="DI678" s="12"/>
      <c r="DJ678" s="12"/>
      <c r="DK678" s="12"/>
      <c r="DL678" s="12"/>
      <c r="DM678" s="12"/>
      <c r="DN678" s="12"/>
      <c r="DO678" s="12"/>
      <c r="DP678" s="12"/>
      <c r="DQ678" s="12"/>
      <c r="DR678" s="12"/>
      <c r="DS678" s="12"/>
      <c r="DT678" s="12"/>
      <c r="DU678" s="12"/>
      <c r="DV678" s="12"/>
      <c r="DW678" s="12"/>
      <c r="DX678" s="12"/>
      <c r="DY678" s="12"/>
      <c r="DZ678" s="12"/>
      <c r="EA678" s="12"/>
      <c r="EB678" s="12"/>
      <c r="EC678" s="12"/>
      <c r="ED678" s="12"/>
      <c r="EE678" s="12"/>
      <c r="EF678" s="12"/>
      <c r="EG678" s="12"/>
      <c r="EH678" s="12"/>
      <c r="EI678" s="12"/>
      <c r="EJ678" s="12"/>
      <c r="EK678" s="12"/>
      <c r="EL678" s="12"/>
      <c r="EM678" s="12"/>
      <c r="EN678" s="12"/>
      <c r="EO678" s="12"/>
      <c r="EP678" s="12"/>
      <c r="EQ678" s="12"/>
      <c r="ER678" s="12"/>
      <c r="ES678" s="12"/>
      <c r="ET678" s="12"/>
      <c r="EU678" s="12"/>
      <c r="EV678" s="12"/>
      <c r="EW678" s="12"/>
      <c r="EX678" s="12"/>
      <c r="EY678" s="12"/>
      <c r="EZ678" s="12"/>
      <c r="FA678" s="12"/>
      <c r="FB678" s="12"/>
      <c r="FC678" s="12"/>
      <c r="FD678" s="12"/>
      <c r="FE678" s="12"/>
      <c r="FF678" s="12"/>
      <c r="FG678" s="12"/>
      <c r="FH678" s="12"/>
      <c r="FI678" s="12"/>
      <c r="FJ678" s="12"/>
      <c r="FK678" s="12"/>
      <c r="FL678" s="12"/>
      <c r="FM678" s="12"/>
      <c r="FN678" s="12"/>
      <c r="FO678" s="12"/>
      <c r="FP678" s="12"/>
      <c r="FQ678" s="12"/>
      <c r="FR678" s="12"/>
      <c r="FS678" s="12"/>
      <c r="FT678" s="12"/>
      <c r="FU678" s="12"/>
      <c r="FV678" s="12"/>
      <c r="FW678" s="12"/>
      <c r="FX678" s="12"/>
      <c r="FY678" s="12"/>
      <c r="FZ678" s="12"/>
      <c r="GA678" s="12"/>
      <c r="GB678" s="12"/>
      <c r="GC678" s="12"/>
      <c r="GD678" s="12"/>
      <c r="GE678" s="12"/>
      <c r="GF678" s="12"/>
      <c r="GG678" s="12"/>
      <c r="GH678" s="12"/>
      <c r="GI678" s="12"/>
      <c r="GJ678" s="12"/>
      <c r="GK678" s="12"/>
      <c r="GL678" s="12"/>
      <c r="GM678" s="12"/>
      <c r="GN678" s="12"/>
      <c r="GO678" s="12"/>
      <c r="GP678" s="12"/>
      <c r="GQ678" s="12"/>
      <c r="GR678" s="12"/>
      <c r="GS678" s="12"/>
      <c r="GT678" s="12"/>
      <c r="GU678" s="12"/>
      <c r="GV678" s="12"/>
      <c r="GW678" s="12"/>
      <c r="GX678" s="12"/>
      <c r="GY678" s="12"/>
      <c r="GZ678" s="12"/>
      <c r="HA678" s="12"/>
      <c r="HB678" s="12"/>
      <c r="HC678" s="12"/>
      <c r="HD678" s="12"/>
      <c r="HE678" s="12"/>
      <c r="HF678" s="12"/>
      <c r="HG678" s="12"/>
      <c r="HH678" s="12"/>
      <c r="HI678" s="12"/>
      <c r="HJ678" s="12"/>
      <c r="HK678" s="12"/>
      <c r="HL678" s="12"/>
      <c r="HM678" s="12"/>
    </row>
    <row r="679" spans="1:221" s="1" customFormat="1" ht="18" customHeight="1" x14ac:dyDescent="0.25">
      <c r="A679" s="341" t="s">
        <v>3092</v>
      </c>
      <c r="B679" s="342" t="str">
        <f t="shared" si="52"/>
        <v>SCimago</v>
      </c>
      <c r="C679" s="343"/>
      <c r="D679" s="309" t="s">
        <v>3093</v>
      </c>
      <c r="E679" s="342" t="str">
        <f t="shared" si="54"/>
        <v>SCimago</v>
      </c>
      <c r="F679" s="343"/>
      <c r="G679" s="345" t="s">
        <v>12</v>
      </c>
      <c r="H679" s="346" t="s">
        <v>32</v>
      </c>
      <c r="I679" s="347" t="s">
        <v>3094</v>
      </c>
      <c r="J679" s="309"/>
      <c r="K679" s="347"/>
      <c r="L679" s="356">
        <v>3117</v>
      </c>
      <c r="M679" s="352"/>
      <c r="N679" s="306"/>
      <c r="O679" s="306"/>
      <c r="P679" s="331"/>
      <c r="Q679" s="331"/>
      <c r="R679" s="24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  <c r="CD679" s="12"/>
      <c r="CE679" s="12"/>
      <c r="CF679" s="12"/>
      <c r="CG679" s="12"/>
      <c r="CH679" s="12"/>
      <c r="CI679" s="12"/>
      <c r="CJ679" s="12"/>
      <c r="CK679" s="12"/>
      <c r="CL679" s="12"/>
      <c r="CM679" s="12"/>
      <c r="CN679" s="12"/>
      <c r="CO679" s="12"/>
      <c r="CP679" s="12"/>
      <c r="CQ679" s="12"/>
      <c r="CR679" s="12"/>
      <c r="CS679" s="12"/>
      <c r="CT679" s="12"/>
      <c r="CU679" s="12"/>
      <c r="CV679" s="12"/>
      <c r="CW679" s="12"/>
      <c r="CX679" s="12"/>
      <c r="CY679" s="12"/>
      <c r="CZ679" s="12"/>
      <c r="DA679" s="12"/>
      <c r="DB679" s="12"/>
      <c r="DC679" s="12"/>
      <c r="DD679" s="12"/>
      <c r="DE679" s="12"/>
      <c r="DF679" s="12"/>
      <c r="DG679" s="12"/>
      <c r="DH679" s="12"/>
      <c r="DI679" s="12"/>
      <c r="DJ679" s="12"/>
      <c r="DK679" s="12"/>
      <c r="DL679" s="12"/>
      <c r="DM679" s="12"/>
      <c r="DN679" s="12"/>
      <c r="DO679" s="12"/>
      <c r="DP679" s="12"/>
      <c r="DQ679" s="12"/>
      <c r="DR679" s="12"/>
      <c r="DS679" s="12"/>
      <c r="DT679" s="12"/>
      <c r="DU679" s="12"/>
      <c r="DV679" s="12"/>
      <c r="DW679" s="12"/>
      <c r="DX679" s="12"/>
      <c r="DY679" s="12"/>
      <c r="DZ679" s="12"/>
      <c r="EA679" s="12"/>
      <c r="EB679" s="12"/>
      <c r="EC679" s="12"/>
      <c r="ED679" s="12"/>
      <c r="EE679" s="12"/>
      <c r="EF679" s="12"/>
      <c r="EG679" s="12"/>
      <c r="EH679" s="12"/>
      <c r="EI679" s="12"/>
      <c r="EJ679" s="12"/>
      <c r="EK679" s="12"/>
      <c r="EL679" s="12"/>
      <c r="EM679" s="12"/>
      <c r="EN679" s="12"/>
      <c r="EO679" s="12"/>
      <c r="EP679" s="12"/>
      <c r="EQ679" s="12"/>
      <c r="ER679" s="12"/>
      <c r="ES679" s="12"/>
      <c r="ET679" s="12"/>
      <c r="EU679" s="12"/>
      <c r="EV679" s="12"/>
      <c r="EW679" s="12"/>
      <c r="EX679" s="12"/>
      <c r="EY679" s="12"/>
      <c r="EZ679" s="12"/>
      <c r="FA679" s="12"/>
      <c r="FB679" s="12"/>
      <c r="FC679" s="12"/>
      <c r="FD679" s="12"/>
      <c r="FE679" s="12"/>
      <c r="FF679" s="12"/>
      <c r="FG679" s="12"/>
      <c r="FH679" s="12"/>
      <c r="FI679" s="12"/>
      <c r="FJ679" s="12"/>
      <c r="FK679" s="12"/>
      <c r="FL679" s="12"/>
      <c r="FM679" s="12"/>
      <c r="FN679" s="12"/>
      <c r="FO679" s="12"/>
      <c r="FP679" s="12"/>
      <c r="FQ679" s="12"/>
      <c r="FR679" s="12"/>
      <c r="FS679" s="12"/>
      <c r="FT679" s="12"/>
      <c r="FU679" s="12"/>
      <c r="FV679" s="12"/>
      <c r="FW679" s="12"/>
      <c r="FX679" s="12"/>
      <c r="FY679" s="12"/>
      <c r="FZ679" s="12"/>
      <c r="GA679" s="12"/>
      <c r="GB679" s="12"/>
      <c r="GC679" s="12"/>
      <c r="GD679" s="12"/>
      <c r="GE679" s="12"/>
      <c r="GF679" s="12"/>
      <c r="GG679" s="12"/>
      <c r="GH679" s="12"/>
      <c r="GI679" s="12"/>
      <c r="GJ679" s="12"/>
      <c r="GK679" s="12"/>
      <c r="GL679" s="12"/>
      <c r="GM679" s="12"/>
      <c r="GN679" s="12"/>
      <c r="GO679" s="12"/>
      <c r="GP679" s="12"/>
      <c r="GQ679" s="12"/>
      <c r="GR679" s="12"/>
      <c r="GS679" s="12"/>
      <c r="GT679" s="12"/>
      <c r="GU679" s="12"/>
      <c r="GV679" s="12"/>
      <c r="GW679" s="12"/>
      <c r="GX679" s="12"/>
      <c r="GY679" s="12"/>
      <c r="GZ679" s="12"/>
      <c r="HA679" s="12"/>
      <c r="HB679" s="12"/>
      <c r="HC679" s="12"/>
      <c r="HD679" s="12"/>
      <c r="HE679" s="12"/>
      <c r="HF679" s="12"/>
      <c r="HG679" s="12"/>
      <c r="HH679" s="12"/>
      <c r="HI679" s="12"/>
      <c r="HJ679" s="12"/>
      <c r="HK679" s="12"/>
      <c r="HL679" s="12"/>
      <c r="HM679" s="12"/>
    </row>
    <row r="680" spans="1:221" s="1" customFormat="1" ht="18" customHeight="1" x14ac:dyDescent="0.25">
      <c r="A680" s="341" t="s">
        <v>1716</v>
      </c>
      <c r="B680" s="342" t="str">
        <f t="shared" si="52"/>
        <v>SCimago</v>
      </c>
      <c r="C680" s="343"/>
      <c r="D680" s="309" t="s">
        <v>1717</v>
      </c>
      <c r="E680" s="342" t="str">
        <f t="shared" si="54"/>
        <v>SCimago</v>
      </c>
      <c r="F680" s="343"/>
      <c r="G680" s="345" t="s">
        <v>12</v>
      </c>
      <c r="H680" s="346" t="s">
        <v>32</v>
      </c>
      <c r="I680" s="347" t="s">
        <v>1718</v>
      </c>
      <c r="J680" s="309"/>
      <c r="K680" s="347"/>
      <c r="L680" s="356">
        <v>19382</v>
      </c>
      <c r="M680" s="352"/>
      <c r="N680" s="306"/>
      <c r="O680" s="306"/>
      <c r="P680" s="331"/>
      <c r="Q680" s="331"/>
      <c r="R680" s="24"/>
    </row>
    <row r="681" spans="1:221" s="1" customFormat="1" ht="18" customHeight="1" x14ac:dyDescent="0.25">
      <c r="A681" s="341" t="s">
        <v>1719</v>
      </c>
      <c r="B681" s="342" t="str">
        <f t="shared" si="52"/>
        <v>SCimago</v>
      </c>
      <c r="C681" s="343"/>
      <c r="D681" s="309"/>
      <c r="E681" s="342"/>
      <c r="F681" s="343"/>
      <c r="G681" s="345" t="s">
        <v>12</v>
      </c>
      <c r="H681" s="346" t="s">
        <v>32</v>
      </c>
      <c r="I681" s="347" t="s">
        <v>1720</v>
      </c>
      <c r="J681" s="309"/>
      <c r="K681" s="347"/>
      <c r="L681" s="356">
        <v>5506</v>
      </c>
      <c r="M681" s="352"/>
      <c r="N681" s="306"/>
      <c r="O681" s="306"/>
      <c r="P681" s="331"/>
      <c r="Q681" s="331"/>
      <c r="R681" s="24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  <c r="CD681" s="12"/>
      <c r="CE681" s="12"/>
      <c r="CF681" s="12"/>
      <c r="CG681" s="12"/>
      <c r="CH681" s="12"/>
      <c r="CI681" s="12"/>
      <c r="CJ681" s="12"/>
      <c r="CK681" s="12"/>
      <c r="CL681" s="12"/>
      <c r="CM681" s="12"/>
      <c r="CN681" s="12"/>
      <c r="CO681" s="12"/>
      <c r="CP681" s="12"/>
      <c r="CQ681" s="12"/>
      <c r="CR681" s="12"/>
      <c r="CS681" s="12"/>
      <c r="CT681" s="12"/>
      <c r="CU681" s="12"/>
      <c r="CV681" s="12"/>
      <c r="CW681" s="12"/>
      <c r="CX681" s="12"/>
      <c r="CY681" s="12"/>
      <c r="CZ681" s="12"/>
      <c r="DA681" s="12"/>
      <c r="DB681" s="12"/>
      <c r="DC681" s="12"/>
      <c r="DD681" s="12"/>
      <c r="DE681" s="12"/>
      <c r="DF681" s="12"/>
      <c r="DG681" s="12"/>
      <c r="DH681" s="12"/>
      <c r="DI681" s="12"/>
      <c r="DJ681" s="12"/>
      <c r="DK681" s="12"/>
      <c r="DL681" s="12"/>
      <c r="DM681" s="12"/>
      <c r="DN681" s="12"/>
      <c r="DO681" s="12"/>
      <c r="DP681" s="12"/>
      <c r="DQ681" s="12"/>
      <c r="DR681" s="12"/>
      <c r="DS681" s="12"/>
      <c r="DT681" s="12"/>
      <c r="DU681" s="12"/>
      <c r="DV681" s="12"/>
      <c r="DW681" s="12"/>
      <c r="DX681" s="12"/>
      <c r="DY681" s="12"/>
      <c r="DZ681" s="12"/>
      <c r="EA681" s="12"/>
      <c r="EB681" s="12"/>
      <c r="EC681" s="12"/>
      <c r="ED681" s="12"/>
      <c r="EE681" s="12"/>
      <c r="EF681" s="12"/>
      <c r="EG681" s="12"/>
      <c r="EH681" s="12"/>
      <c r="EI681" s="12"/>
      <c r="EJ681" s="12"/>
      <c r="EK681" s="12"/>
      <c r="EL681" s="12"/>
      <c r="EM681" s="12"/>
      <c r="EN681" s="12"/>
      <c r="EO681" s="12"/>
      <c r="EP681" s="12"/>
      <c r="EQ681" s="12"/>
      <c r="ER681" s="12"/>
      <c r="ES681" s="12"/>
      <c r="ET681" s="12"/>
      <c r="EU681" s="12"/>
      <c r="EV681" s="12"/>
      <c r="EW681" s="12"/>
      <c r="EX681" s="12"/>
      <c r="EY681" s="12"/>
      <c r="EZ681" s="12"/>
      <c r="FA681" s="12"/>
      <c r="FB681" s="12"/>
      <c r="FC681" s="12"/>
      <c r="FD681" s="12"/>
      <c r="FE681" s="12"/>
      <c r="FF681" s="12"/>
      <c r="FG681" s="12"/>
      <c r="FH681" s="12"/>
      <c r="FI681" s="12"/>
      <c r="FJ681" s="12"/>
      <c r="FK681" s="12"/>
      <c r="FL681" s="12"/>
      <c r="FM681" s="12"/>
      <c r="FN681" s="12"/>
      <c r="FO681" s="12"/>
      <c r="FP681" s="12"/>
      <c r="FQ681" s="12"/>
      <c r="FR681" s="12"/>
      <c r="FS681" s="12"/>
      <c r="FT681" s="12"/>
      <c r="FU681" s="12"/>
      <c r="FV681" s="12"/>
      <c r="FW681" s="12"/>
      <c r="FX681" s="12"/>
      <c r="FY681" s="12"/>
      <c r="FZ681" s="12"/>
      <c r="GA681" s="12"/>
      <c r="GB681" s="12"/>
      <c r="GC681" s="12"/>
      <c r="GD681" s="12"/>
      <c r="GE681" s="12"/>
      <c r="GF681" s="12"/>
      <c r="GG681" s="12"/>
      <c r="GH681" s="12"/>
      <c r="GI681" s="12"/>
      <c r="GJ681" s="12"/>
      <c r="GK681" s="12"/>
      <c r="GL681" s="12"/>
      <c r="GM681" s="12"/>
      <c r="GN681" s="12"/>
      <c r="GO681" s="12"/>
      <c r="GP681" s="12"/>
      <c r="GQ681" s="12"/>
      <c r="GR681" s="12"/>
      <c r="GS681" s="12"/>
      <c r="GT681" s="12"/>
      <c r="GU681" s="12"/>
      <c r="GV681" s="12"/>
      <c r="GW681" s="12"/>
      <c r="GX681" s="12"/>
      <c r="GY681" s="12"/>
      <c r="GZ681" s="12"/>
      <c r="HA681" s="12"/>
      <c r="HB681" s="12"/>
      <c r="HC681" s="12"/>
      <c r="HD681" s="12"/>
      <c r="HE681" s="12"/>
      <c r="HF681" s="12"/>
      <c r="HG681" s="12"/>
      <c r="HH681" s="12"/>
      <c r="HI681" s="12"/>
      <c r="HJ681" s="12"/>
      <c r="HK681" s="12"/>
      <c r="HL681" s="12"/>
      <c r="HM681" s="12"/>
    </row>
    <row r="682" spans="1:221" s="1" customFormat="1" ht="18" customHeight="1" x14ac:dyDescent="0.25">
      <c r="A682" s="341" t="s">
        <v>1721</v>
      </c>
      <c r="B682" s="342" t="str">
        <f t="shared" si="52"/>
        <v>SCimago</v>
      </c>
      <c r="C682" s="343"/>
      <c r="D682" s="309" t="s">
        <v>1722</v>
      </c>
      <c r="E682" s="342" t="str">
        <f t="shared" ref="E682:E690" si="55">HYPERLINK(CONCATENATE("http://www.scimagojr.com/journalsearch.php?q=",D682),"SCimago")</f>
        <v>SCimago</v>
      </c>
      <c r="F682" s="343"/>
      <c r="G682" s="345" t="s">
        <v>12</v>
      </c>
      <c r="H682" s="346" t="s">
        <v>32</v>
      </c>
      <c r="I682" s="347" t="s">
        <v>1723</v>
      </c>
      <c r="J682" s="309"/>
      <c r="K682" s="347"/>
      <c r="L682" s="356">
        <v>3288</v>
      </c>
      <c r="M682" s="352"/>
      <c r="N682" s="306"/>
      <c r="O682" s="306"/>
      <c r="P682" s="331"/>
      <c r="Q682" s="331"/>
      <c r="R682" s="24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/>
      <c r="CB682" s="12"/>
      <c r="CC682" s="12"/>
      <c r="CD682" s="12"/>
      <c r="CE682" s="12"/>
      <c r="CF682" s="12"/>
      <c r="CG682" s="12"/>
      <c r="CH682" s="12"/>
      <c r="CI682" s="12"/>
      <c r="CJ682" s="12"/>
      <c r="CK682" s="12"/>
      <c r="CL682" s="12"/>
      <c r="CM682" s="12"/>
      <c r="CN682" s="12"/>
      <c r="CO682" s="12"/>
      <c r="CP682" s="12"/>
      <c r="CQ682" s="12"/>
      <c r="CR682" s="12"/>
      <c r="CS682" s="12"/>
      <c r="CT682" s="12"/>
      <c r="CU682" s="12"/>
      <c r="CV682" s="12"/>
      <c r="CW682" s="12"/>
      <c r="CX682" s="12"/>
      <c r="CY682" s="12"/>
      <c r="CZ682" s="12"/>
      <c r="DA682" s="12"/>
      <c r="DB682" s="12"/>
      <c r="DC682" s="12"/>
      <c r="DD682" s="12"/>
      <c r="DE682" s="12"/>
      <c r="DF682" s="12"/>
      <c r="DG682" s="12"/>
      <c r="DH682" s="12"/>
      <c r="DI682" s="12"/>
      <c r="DJ682" s="12"/>
      <c r="DK682" s="12"/>
      <c r="DL682" s="12"/>
      <c r="DM682" s="12"/>
      <c r="DN682" s="12"/>
      <c r="DO682" s="12"/>
      <c r="DP682" s="12"/>
      <c r="DQ682" s="12"/>
      <c r="DR682" s="12"/>
      <c r="DS682" s="12"/>
      <c r="DT682" s="12"/>
      <c r="DU682" s="12"/>
      <c r="DV682" s="12"/>
      <c r="DW682" s="12"/>
      <c r="DX682" s="12"/>
      <c r="DY682" s="12"/>
      <c r="DZ682" s="12"/>
      <c r="EA682" s="12"/>
      <c r="EB682" s="12"/>
      <c r="EC682" s="12"/>
      <c r="ED682" s="12"/>
      <c r="EE682" s="12"/>
      <c r="EF682" s="12"/>
      <c r="EG682" s="12"/>
      <c r="EH682" s="12"/>
      <c r="EI682" s="12"/>
      <c r="EJ682" s="12"/>
      <c r="EK682" s="12"/>
      <c r="EL682" s="12"/>
      <c r="EM682" s="12"/>
      <c r="EN682" s="12"/>
      <c r="EO682" s="12"/>
      <c r="EP682" s="12"/>
      <c r="EQ682" s="12"/>
      <c r="ER682" s="12"/>
      <c r="ES682" s="12"/>
      <c r="ET682" s="12"/>
      <c r="EU682" s="12"/>
      <c r="EV682" s="12"/>
      <c r="EW682" s="12"/>
      <c r="EX682" s="12"/>
      <c r="EY682" s="12"/>
      <c r="EZ682" s="12"/>
      <c r="FA682" s="12"/>
      <c r="FB682" s="12"/>
      <c r="FC682" s="12"/>
      <c r="FD682" s="12"/>
      <c r="FE682" s="12"/>
      <c r="FF682" s="12"/>
      <c r="FG682" s="12"/>
      <c r="FH682" s="12"/>
      <c r="FI682" s="12"/>
      <c r="FJ682" s="12"/>
      <c r="FK682" s="12"/>
      <c r="FL682" s="12"/>
      <c r="FM682" s="12"/>
      <c r="FN682" s="12"/>
      <c r="FO682" s="12"/>
      <c r="FP682" s="12"/>
      <c r="FQ682" s="12"/>
      <c r="FR682" s="12"/>
      <c r="FS682" s="12"/>
      <c r="FT682" s="12"/>
      <c r="FU682" s="12"/>
      <c r="FV682" s="12"/>
      <c r="FW682" s="12"/>
      <c r="FX682" s="12"/>
      <c r="FY682" s="12"/>
      <c r="FZ682" s="12"/>
      <c r="GA682" s="12"/>
      <c r="GB682" s="12"/>
      <c r="GC682" s="12"/>
      <c r="GD682" s="12"/>
      <c r="GE682" s="12"/>
      <c r="GF682" s="12"/>
      <c r="GG682" s="12"/>
      <c r="GH682" s="12"/>
      <c r="GI682" s="12"/>
      <c r="GJ682" s="12"/>
      <c r="GK682" s="12"/>
      <c r="GL682" s="12"/>
      <c r="GM682" s="12"/>
      <c r="GN682" s="12"/>
      <c r="GO682" s="12"/>
      <c r="GP682" s="12"/>
      <c r="GQ682" s="12"/>
      <c r="GR682" s="12"/>
      <c r="GS682" s="12"/>
      <c r="GT682" s="12"/>
      <c r="GU682" s="12"/>
      <c r="GV682" s="12"/>
      <c r="GW682" s="12"/>
      <c r="GX682" s="12"/>
      <c r="GY682" s="12"/>
      <c r="GZ682" s="12"/>
      <c r="HA682" s="12"/>
      <c r="HB682" s="12"/>
      <c r="HC682" s="12"/>
      <c r="HD682" s="12"/>
      <c r="HE682" s="12"/>
      <c r="HF682" s="12"/>
      <c r="HG682" s="12"/>
      <c r="HH682" s="12"/>
      <c r="HI682" s="12"/>
      <c r="HJ682" s="12"/>
      <c r="HK682" s="12"/>
      <c r="HL682" s="12"/>
      <c r="HM682" s="12"/>
    </row>
    <row r="683" spans="1:221" s="1" customFormat="1" ht="18" customHeight="1" x14ac:dyDescent="0.25">
      <c r="A683" s="341" t="s">
        <v>1724</v>
      </c>
      <c r="B683" s="342" t="str">
        <f t="shared" si="52"/>
        <v>SCimago</v>
      </c>
      <c r="C683" s="343"/>
      <c r="D683" s="309" t="s">
        <v>1725</v>
      </c>
      <c r="E683" s="342" t="str">
        <f t="shared" si="55"/>
        <v>SCimago</v>
      </c>
      <c r="F683" s="343"/>
      <c r="G683" s="345" t="s">
        <v>12</v>
      </c>
      <c r="H683" s="346" t="s">
        <v>32</v>
      </c>
      <c r="I683" s="347" t="s">
        <v>1726</v>
      </c>
      <c r="J683" s="309"/>
      <c r="K683" s="347"/>
      <c r="L683" s="356">
        <v>5519</v>
      </c>
      <c r="M683" s="352"/>
      <c r="N683" s="306"/>
      <c r="O683" s="306"/>
      <c r="P683" s="331"/>
      <c r="Q683" s="331"/>
      <c r="R683" s="24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  <c r="BZ683" s="12"/>
      <c r="CA683" s="12"/>
      <c r="CB683" s="12"/>
      <c r="CC683" s="12"/>
      <c r="CD683" s="12"/>
      <c r="CE683" s="12"/>
      <c r="CF683" s="12"/>
      <c r="CG683" s="12"/>
      <c r="CH683" s="12"/>
      <c r="CI683" s="12"/>
      <c r="CJ683" s="12"/>
      <c r="CK683" s="12"/>
      <c r="CL683" s="12"/>
      <c r="CM683" s="12"/>
      <c r="CN683" s="12"/>
      <c r="CO683" s="12"/>
      <c r="CP683" s="12"/>
      <c r="CQ683" s="12"/>
      <c r="CR683" s="12"/>
      <c r="CS683" s="12"/>
      <c r="CT683" s="12"/>
      <c r="CU683" s="12"/>
      <c r="CV683" s="12"/>
      <c r="CW683" s="12"/>
      <c r="CX683" s="12"/>
      <c r="CY683" s="12"/>
      <c r="CZ683" s="12"/>
      <c r="DA683" s="12"/>
      <c r="DB683" s="12"/>
      <c r="DC683" s="12"/>
      <c r="DD683" s="12"/>
      <c r="DE683" s="12"/>
      <c r="DF683" s="12"/>
      <c r="DG683" s="12"/>
      <c r="DH683" s="12"/>
      <c r="DI683" s="12"/>
      <c r="DJ683" s="12"/>
      <c r="DK683" s="12"/>
      <c r="DL683" s="12"/>
      <c r="DM683" s="12"/>
      <c r="DN683" s="12"/>
      <c r="DO683" s="12"/>
      <c r="DP683" s="12"/>
      <c r="DQ683" s="12"/>
      <c r="DR683" s="12"/>
      <c r="DS683" s="12"/>
      <c r="DT683" s="12"/>
      <c r="DU683" s="12"/>
      <c r="DV683" s="12"/>
      <c r="DW683" s="12"/>
      <c r="DX683" s="12"/>
      <c r="DY683" s="12"/>
      <c r="DZ683" s="12"/>
      <c r="EA683" s="12"/>
      <c r="EB683" s="12"/>
      <c r="EC683" s="12"/>
      <c r="ED683" s="12"/>
      <c r="EE683" s="12"/>
      <c r="EF683" s="12"/>
      <c r="EG683" s="12"/>
      <c r="EH683" s="12"/>
      <c r="EI683" s="12"/>
      <c r="EJ683" s="12"/>
      <c r="EK683" s="12"/>
      <c r="EL683" s="12"/>
      <c r="EM683" s="12"/>
      <c r="EN683" s="12"/>
      <c r="EO683" s="12"/>
      <c r="EP683" s="12"/>
      <c r="EQ683" s="12"/>
      <c r="ER683" s="12"/>
      <c r="ES683" s="12"/>
      <c r="ET683" s="12"/>
      <c r="EU683" s="12"/>
      <c r="EV683" s="12"/>
      <c r="EW683" s="12"/>
      <c r="EX683" s="12"/>
      <c r="EY683" s="12"/>
      <c r="EZ683" s="12"/>
      <c r="FA683" s="12"/>
      <c r="FB683" s="12"/>
      <c r="FC683" s="12"/>
      <c r="FD683" s="12"/>
      <c r="FE683" s="12"/>
      <c r="FF683" s="12"/>
      <c r="FG683" s="12"/>
      <c r="FH683" s="12"/>
      <c r="FI683" s="12"/>
      <c r="FJ683" s="12"/>
      <c r="FK683" s="12"/>
      <c r="FL683" s="12"/>
      <c r="FM683" s="12"/>
      <c r="FN683" s="12"/>
      <c r="FO683" s="12"/>
      <c r="FP683" s="12"/>
      <c r="FQ683" s="12"/>
      <c r="FR683" s="12"/>
      <c r="FS683" s="12"/>
      <c r="FT683" s="12"/>
      <c r="FU683" s="12"/>
      <c r="FV683" s="12"/>
      <c r="FW683" s="12"/>
      <c r="FX683" s="12"/>
      <c r="FY683" s="12"/>
      <c r="FZ683" s="12"/>
      <c r="GA683" s="12"/>
      <c r="GB683" s="12"/>
      <c r="GC683" s="12"/>
      <c r="GD683" s="12"/>
      <c r="GE683" s="12"/>
      <c r="GF683" s="12"/>
      <c r="GG683" s="12"/>
      <c r="GH683" s="12"/>
      <c r="GI683" s="12"/>
      <c r="GJ683" s="12"/>
      <c r="GK683" s="12"/>
      <c r="GL683" s="12"/>
      <c r="GM683" s="12"/>
      <c r="GN683" s="12"/>
      <c r="GO683" s="12"/>
      <c r="GP683" s="12"/>
      <c r="GQ683" s="12"/>
      <c r="GR683" s="12"/>
      <c r="GS683" s="12"/>
      <c r="GT683" s="12"/>
      <c r="GU683" s="12"/>
      <c r="GV683" s="12"/>
      <c r="GW683" s="12"/>
      <c r="GX683" s="12"/>
      <c r="GY683" s="12"/>
      <c r="GZ683" s="12"/>
      <c r="HA683" s="12"/>
      <c r="HB683" s="12"/>
      <c r="HC683" s="12"/>
      <c r="HD683" s="12"/>
      <c r="HE683" s="12"/>
      <c r="HF683" s="12"/>
      <c r="HG683" s="12"/>
      <c r="HH683" s="12"/>
      <c r="HI683" s="12"/>
      <c r="HJ683" s="12"/>
      <c r="HK683" s="12"/>
      <c r="HL683" s="12"/>
      <c r="HM683" s="12"/>
    </row>
    <row r="684" spans="1:221" s="1" customFormat="1" ht="18" customHeight="1" x14ac:dyDescent="0.25">
      <c r="A684" s="341" t="s">
        <v>1727</v>
      </c>
      <c r="B684" s="342" t="str">
        <f t="shared" si="52"/>
        <v>SCimago</v>
      </c>
      <c r="C684" s="343"/>
      <c r="D684" s="309" t="s">
        <v>1728</v>
      </c>
      <c r="E684" s="342" t="str">
        <f t="shared" si="55"/>
        <v>SCimago</v>
      </c>
      <c r="F684" s="343"/>
      <c r="G684" s="345" t="s">
        <v>12</v>
      </c>
      <c r="H684" s="346" t="s">
        <v>32</v>
      </c>
      <c r="I684" s="347" t="s">
        <v>1729</v>
      </c>
      <c r="J684" s="309"/>
      <c r="K684" s="347"/>
      <c r="L684" s="356">
        <v>3315</v>
      </c>
      <c r="M684" s="352"/>
      <c r="N684" s="306"/>
      <c r="O684" s="306"/>
      <c r="P684" s="331"/>
      <c r="Q684" s="331"/>
      <c r="R684" s="24"/>
    </row>
    <row r="685" spans="1:221" s="1" customFormat="1" ht="18" customHeight="1" x14ac:dyDescent="0.25">
      <c r="A685" s="341" t="s">
        <v>1730</v>
      </c>
      <c r="B685" s="342" t="str">
        <f t="shared" si="52"/>
        <v>SCimago</v>
      </c>
      <c r="C685" s="343"/>
      <c r="D685" s="309" t="s">
        <v>13057</v>
      </c>
      <c r="E685" s="342" t="str">
        <f t="shared" si="55"/>
        <v>SCimago</v>
      </c>
      <c r="F685" s="343"/>
      <c r="G685" s="345" t="s">
        <v>12</v>
      </c>
      <c r="H685" s="346" t="s">
        <v>32</v>
      </c>
      <c r="I685" s="347" t="s">
        <v>1731</v>
      </c>
      <c r="J685" s="309"/>
      <c r="K685" s="347" t="s">
        <v>1732</v>
      </c>
      <c r="L685" s="356">
        <v>39113</v>
      </c>
      <c r="M685" s="352"/>
      <c r="N685" s="306"/>
      <c r="O685" s="306"/>
      <c r="P685" s="331"/>
      <c r="Q685" s="331"/>
      <c r="R685" s="24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  <c r="BZ685" s="12"/>
      <c r="CA685" s="12"/>
      <c r="CB685" s="12"/>
      <c r="CC685" s="12"/>
      <c r="CD685" s="12"/>
      <c r="CE685" s="12"/>
      <c r="CF685" s="12"/>
      <c r="CG685" s="12"/>
      <c r="CH685" s="12"/>
      <c r="CI685" s="12"/>
      <c r="CJ685" s="12"/>
      <c r="CK685" s="12"/>
      <c r="CL685" s="12"/>
      <c r="CM685" s="12"/>
      <c r="CN685" s="12"/>
      <c r="CO685" s="12"/>
      <c r="CP685" s="12"/>
      <c r="CQ685" s="12"/>
      <c r="CR685" s="12"/>
      <c r="CS685" s="12"/>
      <c r="CT685" s="12"/>
      <c r="CU685" s="12"/>
      <c r="CV685" s="12"/>
      <c r="CW685" s="12"/>
      <c r="CX685" s="12"/>
      <c r="CY685" s="12"/>
      <c r="CZ685" s="12"/>
      <c r="DA685" s="12"/>
      <c r="DB685" s="12"/>
      <c r="DC685" s="12"/>
      <c r="DD685" s="12"/>
      <c r="DE685" s="12"/>
      <c r="DF685" s="12"/>
      <c r="DG685" s="12"/>
      <c r="DH685" s="12"/>
      <c r="DI685" s="12"/>
      <c r="DJ685" s="12"/>
      <c r="DK685" s="12"/>
      <c r="DL685" s="12"/>
      <c r="DM685" s="12"/>
      <c r="DN685" s="12"/>
      <c r="DO685" s="12"/>
      <c r="DP685" s="12"/>
      <c r="DQ685" s="12"/>
      <c r="DR685" s="12"/>
      <c r="DS685" s="12"/>
      <c r="DT685" s="12"/>
      <c r="DU685" s="12"/>
      <c r="DV685" s="12"/>
      <c r="DW685" s="12"/>
      <c r="DX685" s="12"/>
      <c r="DY685" s="12"/>
      <c r="DZ685" s="12"/>
      <c r="EA685" s="12"/>
      <c r="EB685" s="12"/>
      <c r="EC685" s="12"/>
      <c r="ED685" s="12"/>
      <c r="EE685" s="12"/>
      <c r="EF685" s="12"/>
      <c r="EG685" s="12"/>
      <c r="EH685" s="12"/>
      <c r="EI685" s="12"/>
      <c r="EJ685" s="12"/>
      <c r="EK685" s="12"/>
      <c r="EL685" s="12"/>
      <c r="EM685" s="12"/>
      <c r="EN685" s="12"/>
      <c r="EO685" s="12"/>
      <c r="EP685" s="12"/>
      <c r="EQ685" s="12"/>
      <c r="ER685" s="12"/>
      <c r="ES685" s="12"/>
      <c r="ET685" s="12"/>
      <c r="EU685" s="12"/>
      <c r="EV685" s="12"/>
      <c r="EW685" s="12"/>
      <c r="EX685" s="12"/>
      <c r="EY685" s="12"/>
      <c r="EZ685" s="12"/>
      <c r="FA685" s="12"/>
      <c r="FB685" s="12"/>
      <c r="FC685" s="12"/>
      <c r="FD685" s="12"/>
      <c r="FE685" s="12"/>
      <c r="FF685" s="12"/>
      <c r="FG685" s="12"/>
      <c r="FH685" s="12"/>
      <c r="FI685" s="12"/>
      <c r="FJ685" s="12"/>
      <c r="FK685" s="12"/>
      <c r="FL685" s="12"/>
      <c r="FM685" s="12"/>
      <c r="FN685" s="12"/>
      <c r="FO685" s="12"/>
      <c r="FP685" s="12"/>
      <c r="FQ685" s="12"/>
      <c r="FR685" s="12"/>
      <c r="FS685" s="12"/>
      <c r="FT685" s="12"/>
      <c r="FU685" s="12"/>
      <c r="FV685" s="12"/>
      <c r="FW685" s="12"/>
      <c r="FX685" s="12"/>
      <c r="FY685" s="12"/>
      <c r="FZ685" s="12"/>
      <c r="GA685" s="12"/>
      <c r="GB685" s="12"/>
      <c r="GC685" s="12"/>
      <c r="GD685" s="12"/>
      <c r="GE685" s="12"/>
      <c r="GF685" s="12"/>
      <c r="GG685" s="12"/>
      <c r="GH685" s="12"/>
      <c r="GI685" s="12"/>
      <c r="GJ685" s="12"/>
      <c r="GK685" s="12"/>
      <c r="GL685" s="12"/>
      <c r="GM685" s="12"/>
      <c r="GN685" s="12"/>
      <c r="GO685" s="12"/>
      <c r="GP685" s="12"/>
      <c r="GQ685" s="12"/>
      <c r="GR685" s="12"/>
      <c r="GS685" s="12"/>
      <c r="GT685" s="12"/>
      <c r="GU685" s="12"/>
      <c r="GV685" s="12"/>
      <c r="GW685" s="12"/>
      <c r="GX685" s="12"/>
      <c r="GY685" s="12"/>
      <c r="GZ685" s="12"/>
      <c r="HA685" s="12"/>
      <c r="HB685" s="12"/>
      <c r="HC685" s="12"/>
      <c r="HD685" s="12"/>
      <c r="HE685" s="12"/>
      <c r="HF685" s="12"/>
      <c r="HG685" s="12"/>
      <c r="HH685" s="12"/>
      <c r="HI685" s="12"/>
      <c r="HJ685" s="12"/>
      <c r="HK685" s="12"/>
      <c r="HL685" s="12"/>
      <c r="HM685" s="12"/>
    </row>
    <row r="686" spans="1:221" s="1" customFormat="1" ht="18" customHeight="1" x14ac:dyDescent="0.25">
      <c r="A686" s="341" t="s">
        <v>13058</v>
      </c>
      <c r="B686" s="342" t="str">
        <f t="shared" si="52"/>
        <v>SCimago</v>
      </c>
      <c r="C686" s="343"/>
      <c r="D686" s="309" t="s">
        <v>1733</v>
      </c>
      <c r="E686" s="342" t="str">
        <f t="shared" si="55"/>
        <v>SCimago</v>
      </c>
      <c r="F686" s="343"/>
      <c r="G686" s="345" t="s">
        <v>12</v>
      </c>
      <c r="H686" s="346" t="s">
        <v>32</v>
      </c>
      <c r="I686" s="347" t="s">
        <v>1734</v>
      </c>
      <c r="J686" s="309"/>
      <c r="K686" s="347"/>
      <c r="L686" s="356">
        <v>3335</v>
      </c>
      <c r="M686" s="352"/>
      <c r="N686" s="306"/>
      <c r="O686" s="306"/>
      <c r="P686" s="331"/>
      <c r="Q686" s="331"/>
      <c r="R686" s="24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  <c r="CD686" s="12"/>
      <c r="CE686" s="12"/>
      <c r="CF686" s="12"/>
      <c r="CG686" s="12"/>
      <c r="CH686" s="12"/>
      <c r="CI686" s="12"/>
      <c r="CJ686" s="12"/>
      <c r="CK686" s="12"/>
      <c r="CL686" s="12"/>
      <c r="CM686" s="12"/>
      <c r="CN686" s="12"/>
      <c r="CO686" s="12"/>
      <c r="CP686" s="12"/>
      <c r="CQ686" s="12"/>
      <c r="CR686" s="12"/>
      <c r="CS686" s="12"/>
      <c r="CT686" s="12"/>
      <c r="CU686" s="12"/>
      <c r="CV686" s="12"/>
      <c r="CW686" s="12"/>
      <c r="CX686" s="12"/>
      <c r="CY686" s="12"/>
      <c r="CZ686" s="12"/>
      <c r="DA686" s="12"/>
      <c r="DB686" s="12"/>
      <c r="DC686" s="12"/>
      <c r="DD686" s="12"/>
      <c r="DE686" s="12"/>
      <c r="DF686" s="12"/>
      <c r="DG686" s="12"/>
      <c r="DH686" s="12"/>
      <c r="DI686" s="12"/>
      <c r="DJ686" s="12"/>
      <c r="DK686" s="12"/>
      <c r="DL686" s="12"/>
      <c r="DM686" s="12"/>
      <c r="DN686" s="12"/>
      <c r="DO686" s="12"/>
      <c r="DP686" s="12"/>
      <c r="DQ686" s="12"/>
      <c r="DR686" s="12"/>
      <c r="DS686" s="12"/>
      <c r="DT686" s="12"/>
      <c r="DU686" s="12"/>
      <c r="DV686" s="12"/>
      <c r="DW686" s="12"/>
      <c r="DX686" s="12"/>
      <c r="DY686" s="12"/>
      <c r="DZ686" s="12"/>
      <c r="EA686" s="12"/>
      <c r="EB686" s="12"/>
      <c r="EC686" s="12"/>
      <c r="ED686" s="12"/>
      <c r="EE686" s="12"/>
      <c r="EF686" s="12"/>
      <c r="EG686" s="12"/>
      <c r="EH686" s="12"/>
      <c r="EI686" s="12"/>
      <c r="EJ686" s="12"/>
      <c r="EK686" s="12"/>
      <c r="EL686" s="12"/>
      <c r="EM686" s="12"/>
      <c r="EN686" s="12"/>
      <c r="EO686" s="12"/>
      <c r="EP686" s="12"/>
      <c r="EQ686" s="12"/>
      <c r="ER686" s="12"/>
      <c r="ES686" s="12"/>
      <c r="ET686" s="12"/>
      <c r="EU686" s="12"/>
      <c r="EV686" s="12"/>
      <c r="EW686" s="12"/>
      <c r="EX686" s="12"/>
      <c r="EY686" s="12"/>
      <c r="EZ686" s="12"/>
      <c r="FA686" s="12"/>
      <c r="FB686" s="12"/>
      <c r="FC686" s="12"/>
      <c r="FD686" s="12"/>
      <c r="FE686" s="12"/>
      <c r="FF686" s="12"/>
      <c r="FG686" s="12"/>
      <c r="FH686" s="12"/>
      <c r="FI686" s="12"/>
      <c r="FJ686" s="12"/>
      <c r="FK686" s="12"/>
      <c r="FL686" s="12"/>
      <c r="FM686" s="12"/>
      <c r="FN686" s="12"/>
      <c r="FO686" s="12"/>
      <c r="FP686" s="12"/>
      <c r="FQ686" s="12"/>
      <c r="FR686" s="12"/>
      <c r="FS686" s="12"/>
      <c r="FT686" s="12"/>
      <c r="FU686" s="12"/>
      <c r="FV686" s="12"/>
      <c r="FW686" s="12"/>
      <c r="FX686" s="12"/>
      <c r="FY686" s="12"/>
      <c r="FZ686" s="12"/>
      <c r="GA686" s="12"/>
      <c r="GB686" s="12"/>
      <c r="GC686" s="12"/>
      <c r="GD686" s="12"/>
      <c r="GE686" s="12"/>
      <c r="GF686" s="12"/>
      <c r="GG686" s="12"/>
      <c r="GH686" s="12"/>
      <c r="GI686" s="12"/>
      <c r="GJ686" s="12"/>
      <c r="GK686" s="12"/>
      <c r="GL686" s="12"/>
      <c r="GM686" s="12"/>
      <c r="GN686" s="12"/>
      <c r="GO686" s="12"/>
      <c r="GP686" s="12"/>
      <c r="GQ686" s="12"/>
      <c r="GR686" s="12"/>
      <c r="GS686" s="12"/>
      <c r="GT686" s="12"/>
      <c r="GU686" s="12"/>
      <c r="GV686" s="12"/>
      <c r="GW686" s="12"/>
      <c r="GX686" s="12"/>
      <c r="GY686" s="12"/>
      <c r="GZ686" s="12"/>
      <c r="HA686" s="12"/>
      <c r="HB686" s="12"/>
      <c r="HC686" s="12"/>
      <c r="HD686" s="12"/>
      <c r="HE686" s="12"/>
      <c r="HF686" s="12"/>
      <c r="HG686" s="12"/>
      <c r="HH686" s="12"/>
      <c r="HI686" s="12"/>
      <c r="HJ686" s="12"/>
      <c r="HK686" s="12"/>
      <c r="HL686" s="12"/>
      <c r="HM686" s="12"/>
    </row>
    <row r="687" spans="1:221" s="1" customFormat="1" ht="18" customHeight="1" x14ac:dyDescent="0.25">
      <c r="A687" s="341" t="s">
        <v>1735</v>
      </c>
      <c r="B687" s="342" t="str">
        <f t="shared" si="52"/>
        <v>SCimago</v>
      </c>
      <c r="C687" s="343"/>
      <c r="D687" s="309" t="s">
        <v>9512</v>
      </c>
      <c r="E687" s="342" t="str">
        <f t="shared" si="55"/>
        <v>SCimago</v>
      </c>
      <c r="F687" s="343"/>
      <c r="G687" s="345" t="s">
        <v>12</v>
      </c>
      <c r="H687" s="346" t="s">
        <v>32</v>
      </c>
      <c r="I687" s="347" t="s">
        <v>1736</v>
      </c>
      <c r="J687" s="309"/>
      <c r="K687" s="347" t="s">
        <v>13059</v>
      </c>
      <c r="L687" s="356">
        <v>2148430</v>
      </c>
      <c r="M687" s="352"/>
      <c r="N687" s="306"/>
      <c r="O687" s="306"/>
      <c r="P687" s="331"/>
      <c r="Q687" s="331"/>
      <c r="R687" s="24"/>
    </row>
    <row r="688" spans="1:221" s="1" customFormat="1" ht="18" customHeight="1" x14ac:dyDescent="0.25">
      <c r="A688" s="341" t="s">
        <v>1737</v>
      </c>
      <c r="B688" s="342" t="str">
        <f t="shared" si="52"/>
        <v>SCimago</v>
      </c>
      <c r="C688" s="343"/>
      <c r="D688" s="309" t="s">
        <v>1738</v>
      </c>
      <c r="E688" s="342" t="str">
        <f t="shared" si="55"/>
        <v>SCimago</v>
      </c>
      <c r="F688" s="343"/>
      <c r="G688" s="345" t="s">
        <v>12</v>
      </c>
      <c r="H688" s="346" t="s">
        <v>32</v>
      </c>
      <c r="I688" s="347" t="s">
        <v>1739</v>
      </c>
      <c r="J688" s="309"/>
      <c r="K688" s="347"/>
      <c r="L688" s="356">
        <v>10003421</v>
      </c>
      <c r="M688" s="352"/>
      <c r="N688" s="306"/>
      <c r="O688" s="306"/>
      <c r="P688" s="331"/>
      <c r="Q688" s="331"/>
      <c r="R688" s="24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12"/>
      <c r="CA688" s="12"/>
      <c r="CB688" s="12"/>
      <c r="CC688" s="12"/>
      <c r="CD688" s="12"/>
      <c r="CE688" s="12"/>
      <c r="CF688" s="12"/>
      <c r="CG688" s="12"/>
      <c r="CH688" s="12"/>
      <c r="CI688" s="12"/>
      <c r="CJ688" s="12"/>
      <c r="CK688" s="12"/>
      <c r="CL688" s="12"/>
      <c r="CM688" s="12"/>
      <c r="CN688" s="12"/>
      <c r="CO688" s="12"/>
      <c r="CP688" s="12"/>
      <c r="CQ688" s="12"/>
      <c r="CR688" s="12"/>
      <c r="CS688" s="12"/>
      <c r="CT688" s="12"/>
      <c r="CU688" s="12"/>
      <c r="CV688" s="12"/>
      <c r="CW688" s="12"/>
      <c r="CX688" s="12"/>
      <c r="CY688" s="12"/>
      <c r="CZ688" s="12"/>
      <c r="DA688" s="12"/>
      <c r="DB688" s="12"/>
      <c r="DC688" s="12"/>
      <c r="DD688" s="12"/>
      <c r="DE688" s="12"/>
      <c r="DF688" s="12"/>
      <c r="DG688" s="12"/>
      <c r="DH688" s="12"/>
      <c r="DI688" s="12"/>
      <c r="DJ688" s="12"/>
      <c r="DK688" s="12"/>
      <c r="DL688" s="12"/>
      <c r="DM688" s="12"/>
      <c r="DN688" s="12"/>
      <c r="DO688" s="12"/>
      <c r="DP688" s="12"/>
      <c r="DQ688" s="12"/>
      <c r="DR688" s="12"/>
      <c r="DS688" s="12"/>
      <c r="DT688" s="12"/>
      <c r="DU688" s="12"/>
      <c r="DV688" s="12"/>
      <c r="DW688" s="12"/>
      <c r="DX688" s="12"/>
      <c r="DY688" s="12"/>
      <c r="DZ688" s="12"/>
      <c r="EA688" s="12"/>
      <c r="EB688" s="12"/>
      <c r="EC688" s="12"/>
      <c r="ED688" s="12"/>
      <c r="EE688" s="12"/>
      <c r="EF688" s="12"/>
      <c r="EG688" s="12"/>
      <c r="EH688" s="12"/>
      <c r="EI688" s="12"/>
      <c r="EJ688" s="12"/>
      <c r="EK688" s="12"/>
      <c r="EL688" s="12"/>
      <c r="EM688" s="12"/>
      <c r="EN688" s="12"/>
      <c r="EO688" s="12"/>
      <c r="EP688" s="12"/>
      <c r="EQ688" s="12"/>
      <c r="ER688" s="12"/>
      <c r="ES688" s="12"/>
      <c r="ET688" s="12"/>
      <c r="EU688" s="12"/>
      <c r="EV688" s="12"/>
      <c r="EW688" s="12"/>
      <c r="EX688" s="12"/>
      <c r="EY688" s="12"/>
      <c r="EZ688" s="12"/>
      <c r="FA688" s="12"/>
      <c r="FB688" s="12"/>
      <c r="FC688" s="12"/>
      <c r="FD688" s="12"/>
      <c r="FE688" s="12"/>
      <c r="FF688" s="12"/>
      <c r="FG688" s="12"/>
      <c r="FH688" s="12"/>
      <c r="FI688" s="12"/>
      <c r="FJ688" s="12"/>
      <c r="FK688" s="12"/>
      <c r="FL688" s="12"/>
      <c r="FM688" s="12"/>
      <c r="FN688" s="12"/>
      <c r="FO688" s="12"/>
      <c r="FP688" s="12"/>
      <c r="FQ688" s="12"/>
      <c r="FR688" s="12"/>
      <c r="FS688" s="12"/>
      <c r="FT688" s="12"/>
      <c r="FU688" s="12"/>
      <c r="FV688" s="12"/>
      <c r="FW688" s="12"/>
      <c r="FX688" s="12"/>
      <c r="FY688" s="12"/>
      <c r="FZ688" s="12"/>
      <c r="GA688" s="12"/>
      <c r="GB688" s="12"/>
      <c r="GC688" s="12"/>
      <c r="GD688" s="12"/>
      <c r="GE688" s="12"/>
      <c r="GF688" s="12"/>
      <c r="GG688" s="12"/>
      <c r="GH688" s="12"/>
      <c r="GI688" s="12"/>
      <c r="GJ688" s="12"/>
      <c r="GK688" s="12"/>
      <c r="GL688" s="12"/>
      <c r="GM688" s="12"/>
      <c r="GN688" s="12"/>
      <c r="GO688" s="12"/>
      <c r="GP688" s="12"/>
      <c r="GQ688" s="12"/>
      <c r="GR688" s="12"/>
      <c r="GS688" s="12"/>
      <c r="GT688" s="12"/>
      <c r="GU688" s="12"/>
      <c r="GV688" s="12"/>
      <c r="GW688" s="12"/>
      <c r="GX688" s="12"/>
      <c r="GY688" s="12"/>
      <c r="GZ688" s="12"/>
      <c r="HA688" s="12"/>
      <c r="HB688" s="12"/>
      <c r="HC688" s="12"/>
      <c r="HD688" s="12"/>
      <c r="HE688" s="12"/>
      <c r="HF688" s="12"/>
      <c r="HG688" s="12"/>
      <c r="HH688" s="12"/>
      <c r="HI688" s="12"/>
      <c r="HJ688" s="12"/>
      <c r="HK688" s="12"/>
      <c r="HL688" s="12"/>
      <c r="HM688" s="12"/>
    </row>
    <row r="689" spans="1:221" s="1" customFormat="1" ht="18" customHeight="1" x14ac:dyDescent="0.25">
      <c r="A689" s="341" t="s">
        <v>1740</v>
      </c>
      <c r="B689" s="342" t="str">
        <f t="shared" si="52"/>
        <v>SCimago</v>
      </c>
      <c r="C689" s="343"/>
      <c r="D689" s="309" t="s">
        <v>1741</v>
      </c>
      <c r="E689" s="342" t="str">
        <f t="shared" si="55"/>
        <v>SCimago</v>
      </c>
      <c r="F689" s="343"/>
      <c r="G689" s="345" t="s">
        <v>12</v>
      </c>
      <c r="H689" s="346" t="s">
        <v>32</v>
      </c>
      <c r="I689" s="347" t="s">
        <v>1742</v>
      </c>
      <c r="J689" s="309"/>
      <c r="K689" s="347"/>
      <c r="L689" s="356">
        <v>39153</v>
      </c>
      <c r="M689" s="352"/>
      <c r="N689" s="306"/>
      <c r="O689" s="306"/>
      <c r="P689" s="331"/>
      <c r="Q689" s="331"/>
      <c r="R689" s="24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12"/>
      <c r="CA689" s="12"/>
      <c r="CB689" s="12"/>
      <c r="CC689" s="12"/>
      <c r="CD689" s="12"/>
      <c r="CE689" s="12"/>
      <c r="CF689" s="12"/>
      <c r="CG689" s="12"/>
      <c r="CH689" s="12"/>
      <c r="CI689" s="12"/>
      <c r="CJ689" s="12"/>
      <c r="CK689" s="12"/>
      <c r="CL689" s="12"/>
      <c r="CM689" s="12"/>
      <c r="CN689" s="12"/>
      <c r="CO689" s="12"/>
      <c r="CP689" s="12"/>
      <c r="CQ689" s="12"/>
      <c r="CR689" s="12"/>
      <c r="CS689" s="12"/>
      <c r="CT689" s="12"/>
      <c r="CU689" s="12"/>
      <c r="CV689" s="12"/>
      <c r="CW689" s="12"/>
      <c r="CX689" s="12"/>
      <c r="CY689" s="12"/>
      <c r="CZ689" s="12"/>
      <c r="DA689" s="12"/>
      <c r="DB689" s="12"/>
      <c r="DC689" s="12"/>
      <c r="DD689" s="12"/>
      <c r="DE689" s="12"/>
      <c r="DF689" s="12"/>
      <c r="DG689" s="12"/>
      <c r="DH689" s="12"/>
      <c r="DI689" s="12"/>
      <c r="DJ689" s="12"/>
      <c r="DK689" s="12"/>
      <c r="DL689" s="12"/>
      <c r="DM689" s="12"/>
      <c r="DN689" s="12"/>
      <c r="DO689" s="12"/>
      <c r="DP689" s="12"/>
      <c r="DQ689" s="12"/>
      <c r="DR689" s="12"/>
      <c r="DS689" s="12"/>
      <c r="DT689" s="12"/>
      <c r="DU689" s="12"/>
      <c r="DV689" s="12"/>
      <c r="DW689" s="12"/>
      <c r="DX689" s="12"/>
      <c r="DY689" s="12"/>
      <c r="DZ689" s="12"/>
      <c r="EA689" s="12"/>
      <c r="EB689" s="12"/>
      <c r="EC689" s="12"/>
      <c r="ED689" s="12"/>
      <c r="EE689" s="12"/>
      <c r="EF689" s="12"/>
      <c r="EG689" s="12"/>
      <c r="EH689" s="12"/>
      <c r="EI689" s="12"/>
      <c r="EJ689" s="12"/>
      <c r="EK689" s="12"/>
      <c r="EL689" s="12"/>
      <c r="EM689" s="12"/>
      <c r="EN689" s="12"/>
      <c r="EO689" s="12"/>
      <c r="EP689" s="12"/>
      <c r="EQ689" s="12"/>
      <c r="ER689" s="12"/>
      <c r="ES689" s="12"/>
      <c r="ET689" s="12"/>
      <c r="EU689" s="12"/>
      <c r="EV689" s="12"/>
      <c r="EW689" s="12"/>
      <c r="EX689" s="12"/>
      <c r="EY689" s="12"/>
      <c r="EZ689" s="12"/>
      <c r="FA689" s="12"/>
      <c r="FB689" s="12"/>
      <c r="FC689" s="12"/>
      <c r="FD689" s="12"/>
      <c r="FE689" s="12"/>
      <c r="FF689" s="12"/>
      <c r="FG689" s="12"/>
      <c r="FH689" s="12"/>
      <c r="FI689" s="12"/>
      <c r="FJ689" s="12"/>
      <c r="FK689" s="12"/>
      <c r="FL689" s="12"/>
      <c r="FM689" s="12"/>
      <c r="FN689" s="12"/>
      <c r="FO689" s="12"/>
      <c r="FP689" s="12"/>
      <c r="FQ689" s="12"/>
      <c r="FR689" s="12"/>
      <c r="FS689" s="12"/>
      <c r="FT689" s="12"/>
      <c r="FU689" s="12"/>
      <c r="FV689" s="12"/>
      <c r="FW689" s="12"/>
      <c r="FX689" s="12"/>
      <c r="FY689" s="12"/>
      <c r="FZ689" s="12"/>
      <c r="GA689" s="12"/>
      <c r="GB689" s="12"/>
      <c r="GC689" s="12"/>
      <c r="GD689" s="12"/>
      <c r="GE689" s="12"/>
      <c r="GF689" s="12"/>
      <c r="GG689" s="12"/>
      <c r="GH689" s="12"/>
      <c r="GI689" s="12"/>
      <c r="GJ689" s="12"/>
      <c r="GK689" s="12"/>
      <c r="GL689" s="12"/>
      <c r="GM689" s="12"/>
      <c r="GN689" s="12"/>
      <c r="GO689" s="12"/>
      <c r="GP689" s="12"/>
      <c r="GQ689" s="12"/>
      <c r="GR689" s="12"/>
      <c r="GS689" s="12"/>
      <c r="GT689" s="12"/>
      <c r="GU689" s="12"/>
      <c r="GV689" s="12"/>
      <c r="GW689" s="12"/>
      <c r="GX689" s="12"/>
      <c r="GY689" s="12"/>
      <c r="GZ689" s="12"/>
      <c r="HA689" s="12"/>
      <c r="HB689" s="12"/>
      <c r="HC689" s="12"/>
      <c r="HD689" s="12"/>
      <c r="HE689" s="12"/>
      <c r="HF689" s="12"/>
      <c r="HG689" s="12"/>
      <c r="HH689" s="12"/>
      <c r="HI689" s="12"/>
      <c r="HJ689" s="12"/>
      <c r="HK689" s="12"/>
      <c r="HL689" s="12"/>
      <c r="HM689" s="12"/>
    </row>
    <row r="690" spans="1:221" s="1" customFormat="1" ht="18" customHeight="1" x14ac:dyDescent="0.25">
      <c r="A690" s="341" t="s">
        <v>1743</v>
      </c>
      <c r="B690" s="342" t="str">
        <f t="shared" si="52"/>
        <v>SCimago</v>
      </c>
      <c r="C690" s="343"/>
      <c r="D690" s="309" t="s">
        <v>1744</v>
      </c>
      <c r="E690" s="342" t="str">
        <f t="shared" si="55"/>
        <v>SCimago</v>
      </c>
      <c r="F690" s="343"/>
      <c r="G690" s="345" t="s">
        <v>12</v>
      </c>
      <c r="H690" s="346" t="s">
        <v>32</v>
      </c>
      <c r="I690" s="347" t="s">
        <v>1745</v>
      </c>
      <c r="J690" s="309"/>
      <c r="K690" s="347"/>
      <c r="L690" s="356">
        <v>3477</v>
      </c>
      <c r="M690" s="352"/>
      <c r="N690" s="306"/>
      <c r="O690" s="306"/>
      <c r="P690" s="331"/>
      <c r="Q690" s="331"/>
      <c r="R690" s="24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  <c r="CD690" s="12"/>
      <c r="CE690" s="12"/>
      <c r="CF690" s="12"/>
      <c r="CG690" s="12"/>
      <c r="CH690" s="12"/>
      <c r="CI690" s="12"/>
      <c r="CJ690" s="12"/>
      <c r="CK690" s="12"/>
      <c r="CL690" s="12"/>
      <c r="CM690" s="12"/>
      <c r="CN690" s="12"/>
      <c r="CO690" s="12"/>
      <c r="CP690" s="12"/>
      <c r="CQ690" s="12"/>
      <c r="CR690" s="12"/>
      <c r="CS690" s="12"/>
      <c r="CT690" s="12"/>
      <c r="CU690" s="12"/>
      <c r="CV690" s="12"/>
      <c r="CW690" s="12"/>
      <c r="CX690" s="12"/>
      <c r="CY690" s="12"/>
      <c r="CZ690" s="12"/>
      <c r="DA690" s="12"/>
      <c r="DB690" s="12"/>
      <c r="DC690" s="12"/>
      <c r="DD690" s="12"/>
      <c r="DE690" s="12"/>
      <c r="DF690" s="12"/>
      <c r="DG690" s="12"/>
      <c r="DH690" s="12"/>
      <c r="DI690" s="12"/>
      <c r="DJ690" s="12"/>
      <c r="DK690" s="12"/>
      <c r="DL690" s="12"/>
      <c r="DM690" s="12"/>
      <c r="DN690" s="12"/>
      <c r="DO690" s="12"/>
      <c r="DP690" s="12"/>
      <c r="DQ690" s="12"/>
      <c r="DR690" s="12"/>
      <c r="DS690" s="12"/>
      <c r="DT690" s="12"/>
      <c r="DU690" s="12"/>
      <c r="DV690" s="12"/>
      <c r="DW690" s="12"/>
      <c r="DX690" s="12"/>
      <c r="DY690" s="12"/>
      <c r="DZ690" s="12"/>
      <c r="EA690" s="12"/>
      <c r="EB690" s="12"/>
      <c r="EC690" s="12"/>
      <c r="ED690" s="12"/>
      <c r="EE690" s="12"/>
      <c r="EF690" s="12"/>
      <c r="EG690" s="12"/>
      <c r="EH690" s="12"/>
      <c r="EI690" s="12"/>
      <c r="EJ690" s="12"/>
      <c r="EK690" s="12"/>
      <c r="EL690" s="12"/>
      <c r="EM690" s="12"/>
      <c r="EN690" s="12"/>
      <c r="EO690" s="12"/>
      <c r="EP690" s="12"/>
      <c r="EQ690" s="12"/>
      <c r="ER690" s="12"/>
      <c r="ES690" s="12"/>
      <c r="ET690" s="12"/>
      <c r="EU690" s="12"/>
      <c r="EV690" s="12"/>
      <c r="EW690" s="12"/>
      <c r="EX690" s="12"/>
      <c r="EY690" s="12"/>
      <c r="EZ690" s="12"/>
      <c r="FA690" s="12"/>
      <c r="FB690" s="12"/>
      <c r="FC690" s="12"/>
      <c r="FD690" s="12"/>
      <c r="FE690" s="12"/>
      <c r="FF690" s="12"/>
      <c r="FG690" s="12"/>
      <c r="FH690" s="12"/>
      <c r="FI690" s="12"/>
      <c r="FJ690" s="12"/>
      <c r="FK690" s="12"/>
      <c r="FL690" s="12"/>
      <c r="FM690" s="12"/>
      <c r="FN690" s="12"/>
      <c r="FO690" s="12"/>
      <c r="FP690" s="12"/>
      <c r="FQ690" s="12"/>
      <c r="FR690" s="12"/>
      <c r="FS690" s="12"/>
      <c r="FT690" s="12"/>
      <c r="FU690" s="12"/>
      <c r="FV690" s="12"/>
      <c r="FW690" s="12"/>
      <c r="FX690" s="12"/>
      <c r="FY690" s="12"/>
      <c r="FZ690" s="12"/>
      <c r="GA690" s="12"/>
      <c r="GB690" s="12"/>
      <c r="GC690" s="12"/>
      <c r="GD690" s="12"/>
      <c r="GE690" s="12"/>
      <c r="GF690" s="12"/>
      <c r="GG690" s="12"/>
      <c r="GH690" s="12"/>
      <c r="GI690" s="12"/>
      <c r="GJ690" s="12"/>
      <c r="GK690" s="12"/>
      <c r="GL690" s="12"/>
      <c r="GM690" s="12"/>
      <c r="GN690" s="12"/>
      <c r="GO690" s="12"/>
      <c r="GP690" s="12"/>
      <c r="GQ690" s="12"/>
      <c r="GR690" s="12"/>
      <c r="GS690" s="12"/>
      <c r="GT690" s="12"/>
      <c r="GU690" s="12"/>
      <c r="GV690" s="12"/>
      <c r="GW690" s="12"/>
      <c r="GX690" s="12"/>
      <c r="GY690" s="12"/>
      <c r="GZ690" s="12"/>
      <c r="HA690" s="12"/>
      <c r="HB690" s="12"/>
      <c r="HC690" s="12"/>
      <c r="HD690" s="12"/>
      <c r="HE690" s="12"/>
      <c r="HF690" s="12"/>
      <c r="HG690" s="12"/>
      <c r="HH690" s="12"/>
      <c r="HI690" s="12"/>
      <c r="HJ690" s="12"/>
      <c r="HK690" s="12"/>
      <c r="HL690" s="12"/>
      <c r="HM690" s="12"/>
    </row>
    <row r="691" spans="1:221" s="1" customFormat="1" ht="18" customHeight="1" x14ac:dyDescent="0.25">
      <c r="A691" s="341" t="s">
        <v>1746</v>
      </c>
      <c r="B691" s="342" t="str">
        <f>HYPERLINK(CONCATENATE("http://www.worldcat.org/search?q=",A691),"WCat")</f>
        <v>WCat</v>
      </c>
      <c r="C691" s="343"/>
      <c r="D691" s="344"/>
      <c r="E691" s="342"/>
      <c r="F691" s="343"/>
      <c r="G691" s="345" t="s">
        <v>12</v>
      </c>
      <c r="H691" s="346" t="s">
        <v>32</v>
      </c>
      <c r="I691" s="347" t="s">
        <v>1747</v>
      </c>
      <c r="J691" s="309"/>
      <c r="K691" s="347"/>
      <c r="L691" s="356">
        <v>10024940</v>
      </c>
      <c r="M691" s="352"/>
      <c r="N691" s="306"/>
      <c r="O691" s="306"/>
      <c r="P691" s="331"/>
      <c r="Q691" s="331"/>
      <c r="R691" s="24"/>
    </row>
    <row r="692" spans="1:221" s="1" customFormat="1" ht="18" customHeight="1" x14ac:dyDescent="0.25">
      <c r="A692" s="341" t="s">
        <v>1748</v>
      </c>
      <c r="B692" s="342" t="str">
        <f>HYPERLINK(CONCATENATE("http://www.scimagojr.com/journalsearch.php?q=",A692),"SCimago")</f>
        <v>SCimago</v>
      </c>
      <c r="C692" s="343"/>
      <c r="D692" s="367" t="s">
        <v>13060</v>
      </c>
      <c r="E692" s="342" t="str">
        <f>HYPERLINK(CONCATENATE("http://www.scimagojr.com/journalsearch.php?q=",D692),"SCimago")</f>
        <v>SCimago</v>
      </c>
      <c r="F692" s="343"/>
      <c r="G692" s="345" t="s">
        <v>12</v>
      </c>
      <c r="H692" s="346" t="s">
        <v>32</v>
      </c>
      <c r="I692" s="347" t="s">
        <v>1749</v>
      </c>
      <c r="J692" s="309"/>
      <c r="K692" s="347" t="s">
        <v>13061</v>
      </c>
      <c r="L692" s="356">
        <v>3498</v>
      </c>
      <c r="M692" s="352"/>
      <c r="N692" s="306"/>
      <c r="O692" s="306"/>
      <c r="P692" s="331"/>
      <c r="Q692" s="331"/>
      <c r="R692" s="24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  <c r="CD692" s="12"/>
      <c r="CE692" s="12"/>
      <c r="CF692" s="12"/>
      <c r="CG692" s="12"/>
      <c r="CH692" s="12"/>
      <c r="CI692" s="12"/>
      <c r="CJ692" s="12"/>
      <c r="CK692" s="12"/>
      <c r="CL692" s="12"/>
      <c r="CM692" s="12"/>
      <c r="CN692" s="12"/>
      <c r="CO692" s="12"/>
      <c r="CP692" s="12"/>
      <c r="CQ692" s="12"/>
      <c r="CR692" s="12"/>
      <c r="CS692" s="12"/>
      <c r="CT692" s="12"/>
      <c r="CU692" s="12"/>
      <c r="CV692" s="12"/>
      <c r="CW692" s="12"/>
      <c r="CX692" s="12"/>
      <c r="CY692" s="12"/>
      <c r="CZ692" s="12"/>
      <c r="DA692" s="12"/>
      <c r="DB692" s="12"/>
      <c r="DC692" s="12"/>
      <c r="DD692" s="12"/>
      <c r="DE692" s="12"/>
      <c r="DF692" s="12"/>
      <c r="DG692" s="12"/>
      <c r="DH692" s="12"/>
      <c r="DI692" s="12"/>
      <c r="DJ692" s="12"/>
      <c r="DK692" s="12"/>
      <c r="DL692" s="12"/>
      <c r="DM692" s="12"/>
      <c r="DN692" s="12"/>
      <c r="DO692" s="12"/>
      <c r="DP692" s="12"/>
      <c r="DQ692" s="12"/>
      <c r="DR692" s="12"/>
      <c r="DS692" s="12"/>
      <c r="DT692" s="12"/>
      <c r="DU692" s="12"/>
      <c r="DV692" s="12"/>
      <c r="DW692" s="12"/>
      <c r="DX692" s="12"/>
      <c r="DY692" s="12"/>
      <c r="DZ692" s="12"/>
      <c r="EA692" s="12"/>
      <c r="EB692" s="12"/>
      <c r="EC692" s="12"/>
      <c r="ED692" s="12"/>
      <c r="EE692" s="12"/>
      <c r="EF692" s="12"/>
      <c r="EG692" s="12"/>
      <c r="EH692" s="12"/>
      <c r="EI692" s="12"/>
      <c r="EJ692" s="12"/>
      <c r="EK692" s="12"/>
      <c r="EL692" s="12"/>
      <c r="EM692" s="12"/>
      <c r="EN692" s="12"/>
      <c r="EO692" s="12"/>
      <c r="EP692" s="12"/>
      <c r="EQ692" s="12"/>
      <c r="ER692" s="12"/>
      <c r="ES692" s="12"/>
      <c r="ET692" s="12"/>
      <c r="EU692" s="12"/>
      <c r="EV692" s="12"/>
      <c r="EW692" s="12"/>
      <c r="EX692" s="12"/>
      <c r="EY692" s="12"/>
      <c r="EZ692" s="12"/>
      <c r="FA692" s="12"/>
      <c r="FB692" s="12"/>
      <c r="FC692" s="12"/>
      <c r="FD692" s="12"/>
      <c r="FE692" s="12"/>
      <c r="FF692" s="12"/>
      <c r="FG692" s="12"/>
      <c r="FH692" s="12"/>
      <c r="FI692" s="12"/>
      <c r="FJ692" s="12"/>
      <c r="FK692" s="12"/>
      <c r="FL692" s="12"/>
      <c r="FM692" s="12"/>
      <c r="FN692" s="12"/>
      <c r="FO692" s="12"/>
      <c r="FP692" s="12"/>
      <c r="FQ692" s="12"/>
      <c r="FR692" s="12"/>
      <c r="FS692" s="12"/>
      <c r="FT692" s="12"/>
      <c r="FU692" s="12"/>
      <c r="FV692" s="12"/>
      <c r="FW692" s="12"/>
      <c r="FX692" s="12"/>
      <c r="FY692" s="12"/>
      <c r="FZ692" s="12"/>
      <c r="GA692" s="12"/>
      <c r="GB692" s="12"/>
      <c r="GC692" s="12"/>
      <c r="GD692" s="12"/>
      <c r="GE692" s="12"/>
      <c r="GF692" s="12"/>
      <c r="GG692" s="12"/>
      <c r="GH692" s="12"/>
      <c r="GI692" s="12"/>
      <c r="GJ692" s="12"/>
      <c r="GK692" s="12"/>
      <c r="GL692" s="12"/>
      <c r="GM692" s="12"/>
      <c r="GN692" s="12"/>
      <c r="GO692" s="12"/>
      <c r="GP692" s="12"/>
      <c r="GQ692" s="12"/>
      <c r="GR692" s="12"/>
      <c r="GS692" s="12"/>
      <c r="GT692" s="12"/>
      <c r="GU692" s="12"/>
      <c r="GV692" s="12"/>
      <c r="GW692" s="12"/>
      <c r="GX692" s="12"/>
      <c r="GY692" s="12"/>
      <c r="GZ692" s="12"/>
      <c r="HA692" s="12"/>
      <c r="HB692" s="12"/>
      <c r="HC692" s="12"/>
      <c r="HD692" s="12"/>
      <c r="HE692" s="12"/>
      <c r="HF692" s="12"/>
      <c r="HG692" s="12"/>
      <c r="HH692" s="12"/>
      <c r="HI692" s="12"/>
      <c r="HJ692" s="12"/>
      <c r="HK692" s="12"/>
      <c r="HL692" s="12"/>
      <c r="HM692" s="12"/>
    </row>
    <row r="693" spans="1:221" s="1" customFormat="1" ht="18" customHeight="1" x14ac:dyDescent="0.25">
      <c r="A693" s="341" t="s">
        <v>1750</v>
      </c>
      <c r="B693" s="342" t="str">
        <f>HYPERLINK(CONCATENATE("http://www.worldcat.org/search?q=",A693),"WCat")</f>
        <v>WCat</v>
      </c>
      <c r="C693" s="343"/>
      <c r="D693" s="309"/>
      <c r="E693" s="342"/>
      <c r="F693" s="343"/>
      <c r="G693" s="345" t="s">
        <v>12</v>
      </c>
      <c r="H693" s="346" t="s">
        <v>32</v>
      </c>
      <c r="I693" s="347" t="s">
        <v>1751</v>
      </c>
      <c r="J693" s="309"/>
      <c r="K693" s="347"/>
      <c r="L693" s="356">
        <v>10005368</v>
      </c>
      <c r="M693" s="352"/>
      <c r="N693" s="306"/>
      <c r="O693" s="306"/>
      <c r="P693" s="331"/>
      <c r="Q693" s="331"/>
      <c r="R693" s="24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  <c r="CD693" s="12"/>
      <c r="CE693" s="12"/>
      <c r="CF693" s="12"/>
      <c r="CG693" s="12"/>
      <c r="CH693" s="12"/>
      <c r="CI693" s="12"/>
      <c r="CJ693" s="12"/>
      <c r="CK693" s="12"/>
      <c r="CL693" s="12"/>
      <c r="CM693" s="12"/>
      <c r="CN693" s="12"/>
      <c r="CO693" s="12"/>
      <c r="CP693" s="12"/>
      <c r="CQ693" s="12"/>
      <c r="CR693" s="12"/>
      <c r="CS693" s="12"/>
      <c r="CT693" s="12"/>
      <c r="CU693" s="12"/>
      <c r="CV693" s="12"/>
      <c r="CW693" s="12"/>
      <c r="CX693" s="12"/>
      <c r="CY693" s="12"/>
      <c r="CZ693" s="12"/>
      <c r="DA693" s="12"/>
      <c r="DB693" s="12"/>
      <c r="DC693" s="12"/>
      <c r="DD693" s="12"/>
      <c r="DE693" s="12"/>
      <c r="DF693" s="12"/>
      <c r="DG693" s="12"/>
      <c r="DH693" s="12"/>
      <c r="DI693" s="12"/>
      <c r="DJ693" s="12"/>
      <c r="DK693" s="12"/>
      <c r="DL693" s="12"/>
      <c r="DM693" s="12"/>
      <c r="DN693" s="12"/>
      <c r="DO693" s="12"/>
      <c r="DP693" s="12"/>
      <c r="DQ693" s="12"/>
      <c r="DR693" s="12"/>
      <c r="DS693" s="12"/>
      <c r="DT693" s="12"/>
      <c r="DU693" s="12"/>
      <c r="DV693" s="12"/>
      <c r="DW693" s="12"/>
      <c r="DX693" s="12"/>
      <c r="DY693" s="12"/>
      <c r="DZ693" s="12"/>
      <c r="EA693" s="12"/>
      <c r="EB693" s="12"/>
      <c r="EC693" s="12"/>
      <c r="ED693" s="12"/>
      <c r="EE693" s="12"/>
      <c r="EF693" s="12"/>
      <c r="EG693" s="12"/>
      <c r="EH693" s="12"/>
      <c r="EI693" s="12"/>
      <c r="EJ693" s="12"/>
      <c r="EK693" s="12"/>
      <c r="EL693" s="12"/>
      <c r="EM693" s="12"/>
      <c r="EN693" s="12"/>
      <c r="EO693" s="12"/>
      <c r="EP693" s="12"/>
      <c r="EQ693" s="12"/>
      <c r="ER693" s="12"/>
      <c r="ES693" s="12"/>
      <c r="ET693" s="12"/>
      <c r="EU693" s="12"/>
      <c r="EV693" s="12"/>
      <c r="EW693" s="12"/>
      <c r="EX693" s="12"/>
      <c r="EY693" s="12"/>
      <c r="EZ693" s="12"/>
      <c r="FA693" s="12"/>
      <c r="FB693" s="12"/>
      <c r="FC693" s="12"/>
      <c r="FD693" s="12"/>
      <c r="FE693" s="12"/>
      <c r="FF693" s="12"/>
      <c r="FG693" s="12"/>
      <c r="FH693" s="12"/>
      <c r="FI693" s="12"/>
      <c r="FJ693" s="12"/>
      <c r="FK693" s="12"/>
      <c r="FL693" s="12"/>
      <c r="FM693" s="12"/>
      <c r="FN693" s="12"/>
      <c r="FO693" s="12"/>
      <c r="FP693" s="12"/>
      <c r="FQ693" s="12"/>
      <c r="FR693" s="12"/>
      <c r="FS693" s="12"/>
      <c r="FT693" s="12"/>
      <c r="FU693" s="12"/>
      <c r="FV693" s="12"/>
      <c r="FW693" s="12"/>
      <c r="FX693" s="12"/>
      <c r="FY693" s="12"/>
      <c r="FZ693" s="12"/>
      <c r="GA693" s="12"/>
      <c r="GB693" s="12"/>
      <c r="GC693" s="12"/>
      <c r="GD693" s="12"/>
      <c r="GE693" s="12"/>
      <c r="GF693" s="12"/>
      <c r="GG693" s="12"/>
      <c r="GH693" s="12"/>
      <c r="GI693" s="12"/>
      <c r="GJ693" s="12"/>
      <c r="GK693" s="12"/>
      <c r="GL693" s="12"/>
      <c r="GM693" s="12"/>
      <c r="GN693" s="12"/>
      <c r="GO693" s="12"/>
      <c r="GP693" s="12"/>
      <c r="GQ693" s="12"/>
      <c r="GR693" s="12"/>
      <c r="GS693" s="12"/>
      <c r="GT693" s="12"/>
      <c r="GU693" s="12"/>
      <c r="GV693" s="12"/>
      <c r="GW693" s="12"/>
      <c r="GX693" s="12"/>
      <c r="GY693" s="12"/>
      <c r="GZ693" s="12"/>
      <c r="HA693" s="12"/>
      <c r="HB693" s="12"/>
      <c r="HC693" s="12"/>
      <c r="HD693" s="12"/>
      <c r="HE693" s="12"/>
      <c r="HF693" s="12"/>
      <c r="HG693" s="12"/>
      <c r="HH693" s="12"/>
      <c r="HI693" s="12"/>
      <c r="HJ693" s="12"/>
      <c r="HK693" s="12"/>
      <c r="HL693" s="12"/>
      <c r="HM693" s="12"/>
    </row>
    <row r="694" spans="1:221" s="1" customFormat="1" ht="18" customHeight="1" x14ac:dyDescent="0.25">
      <c r="A694" s="341" t="s">
        <v>1752</v>
      </c>
      <c r="B694" s="342" t="str">
        <f>HYPERLINK(CONCATENATE("http://www.scimagojr.com/journalsearch.php?q=",A694),"SCimago")</f>
        <v>SCimago</v>
      </c>
      <c r="C694" s="343"/>
      <c r="D694" s="309" t="s">
        <v>1753</v>
      </c>
      <c r="E694" s="342" t="str">
        <f>HYPERLINK(CONCATENATE("http://www.scimagojr.com/journalsearch.php?q=",D694),"SCimago")</f>
        <v>SCimago</v>
      </c>
      <c r="F694" s="343"/>
      <c r="G694" s="345" t="s">
        <v>12</v>
      </c>
      <c r="H694" s="346" t="s">
        <v>32</v>
      </c>
      <c r="I694" s="347" t="s">
        <v>1754</v>
      </c>
      <c r="J694" s="309"/>
      <c r="K694" s="347"/>
      <c r="L694" s="356">
        <v>5552</v>
      </c>
      <c r="M694" s="352"/>
      <c r="N694" s="306"/>
      <c r="O694" s="306"/>
      <c r="P694" s="331"/>
      <c r="Q694" s="331"/>
      <c r="R694" s="24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  <c r="CD694" s="12"/>
      <c r="CE694" s="12"/>
      <c r="CF694" s="12"/>
      <c r="CG694" s="12"/>
      <c r="CH694" s="12"/>
      <c r="CI694" s="12"/>
      <c r="CJ694" s="12"/>
      <c r="CK694" s="12"/>
      <c r="CL694" s="12"/>
      <c r="CM694" s="12"/>
      <c r="CN694" s="12"/>
      <c r="CO694" s="12"/>
      <c r="CP694" s="12"/>
      <c r="CQ694" s="12"/>
      <c r="CR694" s="12"/>
      <c r="CS694" s="12"/>
      <c r="CT694" s="12"/>
      <c r="CU694" s="12"/>
      <c r="CV694" s="12"/>
      <c r="CW694" s="12"/>
      <c r="CX694" s="12"/>
      <c r="CY694" s="12"/>
      <c r="CZ694" s="12"/>
      <c r="DA694" s="12"/>
      <c r="DB694" s="12"/>
      <c r="DC694" s="12"/>
      <c r="DD694" s="12"/>
      <c r="DE694" s="12"/>
      <c r="DF694" s="12"/>
      <c r="DG694" s="12"/>
      <c r="DH694" s="12"/>
      <c r="DI694" s="12"/>
      <c r="DJ694" s="12"/>
      <c r="DK694" s="12"/>
      <c r="DL694" s="12"/>
      <c r="DM694" s="12"/>
      <c r="DN694" s="12"/>
      <c r="DO694" s="12"/>
      <c r="DP694" s="12"/>
      <c r="DQ694" s="12"/>
      <c r="DR694" s="12"/>
      <c r="DS694" s="12"/>
      <c r="DT694" s="12"/>
      <c r="DU694" s="12"/>
      <c r="DV694" s="12"/>
      <c r="DW694" s="12"/>
      <c r="DX694" s="12"/>
      <c r="DY694" s="12"/>
      <c r="DZ694" s="12"/>
      <c r="EA694" s="12"/>
      <c r="EB694" s="12"/>
      <c r="EC694" s="12"/>
      <c r="ED694" s="12"/>
      <c r="EE694" s="12"/>
      <c r="EF694" s="12"/>
      <c r="EG694" s="12"/>
      <c r="EH694" s="12"/>
      <c r="EI694" s="12"/>
      <c r="EJ694" s="12"/>
      <c r="EK694" s="12"/>
      <c r="EL694" s="12"/>
      <c r="EM694" s="12"/>
      <c r="EN694" s="12"/>
      <c r="EO694" s="12"/>
      <c r="EP694" s="12"/>
      <c r="EQ694" s="12"/>
      <c r="ER694" s="12"/>
      <c r="ES694" s="12"/>
      <c r="ET694" s="12"/>
      <c r="EU694" s="12"/>
      <c r="EV694" s="12"/>
      <c r="EW694" s="12"/>
      <c r="EX694" s="12"/>
      <c r="EY694" s="12"/>
      <c r="EZ694" s="12"/>
      <c r="FA694" s="12"/>
      <c r="FB694" s="12"/>
      <c r="FC694" s="12"/>
      <c r="FD694" s="12"/>
      <c r="FE694" s="12"/>
      <c r="FF694" s="12"/>
      <c r="FG694" s="12"/>
      <c r="FH694" s="12"/>
      <c r="FI694" s="12"/>
      <c r="FJ694" s="12"/>
      <c r="FK694" s="12"/>
      <c r="FL694" s="12"/>
      <c r="FM694" s="12"/>
      <c r="FN694" s="12"/>
      <c r="FO694" s="12"/>
      <c r="FP694" s="12"/>
      <c r="FQ694" s="12"/>
      <c r="FR694" s="12"/>
      <c r="FS694" s="12"/>
      <c r="FT694" s="12"/>
      <c r="FU694" s="12"/>
      <c r="FV694" s="12"/>
      <c r="FW694" s="12"/>
      <c r="FX694" s="12"/>
      <c r="FY694" s="12"/>
      <c r="FZ694" s="12"/>
      <c r="GA694" s="12"/>
      <c r="GB694" s="12"/>
      <c r="GC694" s="12"/>
      <c r="GD694" s="12"/>
      <c r="GE694" s="12"/>
      <c r="GF694" s="12"/>
      <c r="GG694" s="12"/>
      <c r="GH694" s="12"/>
      <c r="GI694" s="12"/>
      <c r="GJ694" s="12"/>
      <c r="GK694" s="12"/>
      <c r="GL694" s="12"/>
      <c r="GM694" s="12"/>
      <c r="GN694" s="12"/>
      <c r="GO694" s="12"/>
      <c r="GP694" s="12"/>
      <c r="GQ694" s="12"/>
      <c r="GR694" s="12"/>
      <c r="GS694" s="12"/>
      <c r="GT694" s="12"/>
      <c r="GU694" s="12"/>
      <c r="GV694" s="12"/>
      <c r="GW694" s="12"/>
      <c r="GX694" s="12"/>
      <c r="GY694" s="12"/>
      <c r="GZ694" s="12"/>
      <c r="HA694" s="12"/>
      <c r="HB694" s="12"/>
      <c r="HC694" s="12"/>
      <c r="HD694" s="12"/>
      <c r="HE694" s="12"/>
      <c r="HF694" s="12"/>
      <c r="HG694" s="12"/>
      <c r="HH694" s="12"/>
      <c r="HI694" s="12"/>
      <c r="HJ694" s="12"/>
      <c r="HK694" s="12"/>
      <c r="HL694" s="12"/>
      <c r="HM694" s="12"/>
    </row>
    <row r="695" spans="1:221" s="1" customFormat="1" ht="18" customHeight="1" x14ac:dyDescent="0.25">
      <c r="A695" s="341" t="s">
        <v>1755</v>
      </c>
      <c r="B695" s="342" t="str">
        <f>HYPERLINK(CONCATENATE("http://www.worldcat.org/search?q=",A695),"WCat")</f>
        <v>WCat</v>
      </c>
      <c r="C695" s="343"/>
      <c r="D695" s="309"/>
      <c r="E695" s="342"/>
      <c r="F695" s="343"/>
      <c r="G695" s="345" t="s">
        <v>12</v>
      </c>
      <c r="H695" s="346" t="s">
        <v>32</v>
      </c>
      <c r="I695" s="347" t="s">
        <v>1756</v>
      </c>
      <c r="J695" s="309" t="s">
        <v>1757</v>
      </c>
      <c r="K695" s="306"/>
      <c r="L695" s="356">
        <v>2151195</v>
      </c>
      <c r="M695" s="352"/>
      <c r="N695" s="306"/>
      <c r="O695" s="306"/>
      <c r="P695" s="331"/>
      <c r="Q695" s="331"/>
      <c r="R695" s="24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  <c r="CD695" s="12"/>
      <c r="CE695" s="12"/>
      <c r="CF695" s="12"/>
      <c r="CG695" s="12"/>
      <c r="CH695" s="12"/>
      <c r="CI695" s="12"/>
      <c r="CJ695" s="12"/>
      <c r="CK695" s="12"/>
      <c r="CL695" s="12"/>
      <c r="CM695" s="12"/>
      <c r="CN695" s="12"/>
      <c r="CO695" s="12"/>
      <c r="CP695" s="12"/>
      <c r="CQ695" s="12"/>
      <c r="CR695" s="12"/>
      <c r="CS695" s="12"/>
      <c r="CT695" s="12"/>
      <c r="CU695" s="12"/>
      <c r="CV695" s="12"/>
      <c r="CW695" s="12"/>
      <c r="CX695" s="12"/>
      <c r="CY695" s="12"/>
      <c r="CZ695" s="12"/>
      <c r="DA695" s="12"/>
      <c r="DB695" s="12"/>
      <c r="DC695" s="12"/>
      <c r="DD695" s="12"/>
      <c r="DE695" s="12"/>
      <c r="DF695" s="12"/>
      <c r="DG695" s="12"/>
      <c r="DH695" s="12"/>
      <c r="DI695" s="12"/>
      <c r="DJ695" s="12"/>
      <c r="DK695" s="12"/>
      <c r="DL695" s="12"/>
      <c r="DM695" s="12"/>
      <c r="DN695" s="12"/>
      <c r="DO695" s="12"/>
      <c r="DP695" s="12"/>
      <c r="DQ695" s="12"/>
      <c r="DR695" s="12"/>
      <c r="DS695" s="12"/>
      <c r="DT695" s="12"/>
      <c r="DU695" s="12"/>
      <c r="DV695" s="12"/>
      <c r="DW695" s="12"/>
      <c r="DX695" s="12"/>
      <c r="DY695" s="12"/>
      <c r="DZ695" s="12"/>
      <c r="EA695" s="12"/>
      <c r="EB695" s="12"/>
      <c r="EC695" s="12"/>
      <c r="ED695" s="12"/>
      <c r="EE695" s="12"/>
      <c r="EF695" s="12"/>
      <c r="EG695" s="12"/>
      <c r="EH695" s="12"/>
      <c r="EI695" s="12"/>
      <c r="EJ695" s="12"/>
      <c r="EK695" s="12"/>
      <c r="EL695" s="12"/>
      <c r="EM695" s="12"/>
      <c r="EN695" s="12"/>
      <c r="EO695" s="12"/>
      <c r="EP695" s="12"/>
      <c r="EQ695" s="12"/>
      <c r="ER695" s="12"/>
      <c r="ES695" s="12"/>
      <c r="ET695" s="12"/>
      <c r="EU695" s="12"/>
      <c r="EV695" s="12"/>
      <c r="EW695" s="12"/>
      <c r="EX695" s="12"/>
      <c r="EY695" s="12"/>
      <c r="EZ695" s="12"/>
      <c r="FA695" s="12"/>
      <c r="FB695" s="12"/>
      <c r="FC695" s="12"/>
      <c r="FD695" s="12"/>
      <c r="FE695" s="12"/>
      <c r="FF695" s="12"/>
      <c r="FG695" s="12"/>
      <c r="FH695" s="12"/>
      <c r="FI695" s="12"/>
      <c r="FJ695" s="12"/>
      <c r="FK695" s="12"/>
      <c r="FL695" s="12"/>
      <c r="FM695" s="12"/>
      <c r="FN695" s="12"/>
      <c r="FO695" s="12"/>
      <c r="FP695" s="12"/>
      <c r="FQ695" s="12"/>
      <c r="FR695" s="12"/>
      <c r="FS695" s="12"/>
      <c r="FT695" s="12"/>
      <c r="FU695" s="12"/>
      <c r="FV695" s="12"/>
      <c r="FW695" s="12"/>
      <c r="FX695" s="12"/>
      <c r="FY695" s="12"/>
      <c r="FZ695" s="12"/>
      <c r="GA695" s="12"/>
      <c r="GB695" s="12"/>
      <c r="GC695" s="12"/>
      <c r="GD695" s="12"/>
      <c r="GE695" s="12"/>
      <c r="GF695" s="12"/>
      <c r="GG695" s="12"/>
      <c r="GH695" s="12"/>
      <c r="GI695" s="12"/>
      <c r="GJ695" s="12"/>
      <c r="GK695" s="12"/>
      <c r="GL695" s="12"/>
      <c r="GM695" s="12"/>
      <c r="GN695" s="12"/>
      <c r="GO695" s="12"/>
      <c r="GP695" s="12"/>
      <c r="GQ695" s="12"/>
      <c r="GR695" s="12"/>
      <c r="GS695" s="12"/>
      <c r="GT695" s="12"/>
      <c r="GU695" s="12"/>
      <c r="GV695" s="12"/>
      <c r="GW695" s="12"/>
      <c r="GX695" s="12"/>
      <c r="GY695" s="12"/>
      <c r="GZ695" s="12"/>
      <c r="HA695" s="12"/>
      <c r="HB695" s="12"/>
      <c r="HC695" s="12"/>
      <c r="HD695" s="12"/>
      <c r="HE695" s="12"/>
      <c r="HF695" s="12"/>
      <c r="HG695" s="12"/>
      <c r="HH695" s="12"/>
      <c r="HI695" s="12"/>
      <c r="HJ695" s="12"/>
      <c r="HK695" s="12"/>
      <c r="HL695" s="12"/>
      <c r="HM695" s="12"/>
    </row>
    <row r="696" spans="1:221" s="1" customFormat="1" ht="18" customHeight="1" x14ac:dyDescent="0.25">
      <c r="A696" s="341" t="s">
        <v>1758</v>
      </c>
      <c r="B696" s="342" t="str">
        <f>HYPERLINK(CONCATENATE("http://www.scimagojr.com/journalsearch.php?q=",A696),"SCimago")</f>
        <v>SCimago</v>
      </c>
      <c r="C696" s="343"/>
      <c r="D696" s="309" t="s">
        <v>1759</v>
      </c>
      <c r="E696" s="342" t="str">
        <f>HYPERLINK(CONCATENATE("http://www.scimagojr.com/journalsearch.php?q=",D696),"SCimago")</f>
        <v>SCimago</v>
      </c>
      <c r="F696" s="343"/>
      <c r="G696" s="345" t="s">
        <v>12</v>
      </c>
      <c r="H696" s="346" t="s">
        <v>32</v>
      </c>
      <c r="I696" s="347" t="s">
        <v>1760</v>
      </c>
      <c r="J696" s="309"/>
      <c r="K696" s="347"/>
      <c r="L696" s="356">
        <v>10018351</v>
      </c>
      <c r="M696" s="352"/>
      <c r="N696" s="306"/>
      <c r="O696" s="306"/>
      <c r="P696" s="331"/>
      <c r="Q696" s="331"/>
      <c r="R696" s="24"/>
    </row>
    <row r="697" spans="1:221" s="1" customFormat="1" ht="18" customHeight="1" x14ac:dyDescent="0.25">
      <c r="A697" s="341" t="s">
        <v>1761</v>
      </c>
      <c r="B697" s="342" t="str">
        <f>HYPERLINK(CONCATENATE("http://www.scimagojr.com/journalsearch.php?q=",A697),"SCimago")</f>
        <v>SCimago</v>
      </c>
      <c r="C697" s="343"/>
      <c r="D697" s="309" t="s">
        <v>1762</v>
      </c>
      <c r="E697" s="342" t="str">
        <f>HYPERLINK(CONCATENATE("http://www.scimagojr.com/journalsearch.php?q=",D697),"SCimago")</f>
        <v>SCimago</v>
      </c>
      <c r="F697" s="343"/>
      <c r="G697" s="345" t="s">
        <v>12</v>
      </c>
      <c r="H697" s="346" t="s">
        <v>32</v>
      </c>
      <c r="I697" s="347" t="s">
        <v>1763</v>
      </c>
      <c r="J697" s="309"/>
      <c r="K697" s="347"/>
      <c r="L697" s="356">
        <v>5560</v>
      </c>
      <c r="M697" s="352"/>
      <c r="N697" s="306"/>
      <c r="O697" s="306"/>
      <c r="P697" s="331"/>
      <c r="Q697" s="331"/>
      <c r="R697" s="24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12"/>
      <c r="CA697" s="12"/>
      <c r="CB697" s="12"/>
      <c r="CC697" s="12"/>
      <c r="CD697" s="12"/>
      <c r="CE697" s="12"/>
      <c r="CF697" s="12"/>
      <c r="CG697" s="12"/>
      <c r="CH697" s="12"/>
      <c r="CI697" s="12"/>
      <c r="CJ697" s="12"/>
      <c r="CK697" s="12"/>
      <c r="CL697" s="12"/>
      <c r="CM697" s="12"/>
      <c r="CN697" s="12"/>
      <c r="CO697" s="12"/>
      <c r="CP697" s="12"/>
      <c r="CQ697" s="12"/>
      <c r="CR697" s="12"/>
      <c r="CS697" s="12"/>
      <c r="CT697" s="12"/>
      <c r="CU697" s="12"/>
      <c r="CV697" s="12"/>
      <c r="CW697" s="12"/>
      <c r="CX697" s="12"/>
      <c r="CY697" s="12"/>
      <c r="CZ697" s="12"/>
      <c r="DA697" s="12"/>
      <c r="DB697" s="12"/>
      <c r="DC697" s="12"/>
      <c r="DD697" s="12"/>
      <c r="DE697" s="12"/>
      <c r="DF697" s="12"/>
      <c r="DG697" s="12"/>
      <c r="DH697" s="12"/>
      <c r="DI697" s="12"/>
      <c r="DJ697" s="12"/>
      <c r="DK697" s="12"/>
      <c r="DL697" s="12"/>
      <c r="DM697" s="12"/>
      <c r="DN697" s="12"/>
      <c r="DO697" s="12"/>
      <c r="DP697" s="12"/>
      <c r="DQ697" s="12"/>
      <c r="DR697" s="12"/>
      <c r="DS697" s="12"/>
      <c r="DT697" s="12"/>
      <c r="DU697" s="12"/>
      <c r="DV697" s="12"/>
      <c r="DW697" s="12"/>
      <c r="DX697" s="12"/>
      <c r="DY697" s="12"/>
      <c r="DZ697" s="12"/>
      <c r="EA697" s="12"/>
      <c r="EB697" s="12"/>
      <c r="EC697" s="12"/>
      <c r="ED697" s="12"/>
      <c r="EE697" s="12"/>
      <c r="EF697" s="12"/>
      <c r="EG697" s="12"/>
      <c r="EH697" s="12"/>
      <c r="EI697" s="12"/>
      <c r="EJ697" s="12"/>
      <c r="EK697" s="12"/>
      <c r="EL697" s="12"/>
      <c r="EM697" s="12"/>
      <c r="EN697" s="12"/>
      <c r="EO697" s="12"/>
      <c r="EP697" s="12"/>
      <c r="EQ697" s="12"/>
      <c r="ER697" s="12"/>
      <c r="ES697" s="12"/>
      <c r="ET697" s="12"/>
      <c r="EU697" s="12"/>
      <c r="EV697" s="12"/>
      <c r="EW697" s="12"/>
      <c r="EX697" s="12"/>
      <c r="EY697" s="12"/>
      <c r="EZ697" s="12"/>
      <c r="FA697" s="12"/>
      <c r="FB697" s="12"/>
      <c r="FC697" s="12"/>
      <c r="FD697" s="12"/>
      <c r="FE697" s="12"/>
      <c r="FF697" s="12"/>
      <c r="FG697" s="12"/>
      <c r="FH697" s="12"/>
      <c r="FI697" s="12"/>
      <c r="FJ697" s="12"/>
      <c r="FK697" s="12"/>
      <c r="FL697" s="12"/>
      <c r="FM697" s="12"/>
      <c r="FN697" s="12"/>
      <c r="FO697" s="12"/>
      <c r="FP697" s="12"/>
      <c r="FQ697" s="12"/>
      <c r="FR697" s="12"/>
      <c r="FS697" s="12"/>
      <c r="FT697" s="12"/>
      <c r="FU697" s="12"/>
      <c r="FV697" s="12"/>
      <c r="FW697" s="12"/>
      <c r="FX697" s="12"/>
      <c r="FY697" s="12"/>
      <c r="FZ697" s="12"/>
      <c r="GA697" s="12"/>
      <c r="GB697" s="12"/>
      <c r="GC697" s="12"/>
      <c r="GD697" s="12"/>
      <c r="GE697" s="12"/>
      <c r="GF697" s="12"/>
      <c r="GG697" s="12"/>
      <c r="GH697" s="12"/>
      <c r="GI697" s="12"/>
      <c r="GJ697" s="12"/>
      <c r="GK697" s="12"/>
      <c r="GL697" s="12"/>
      <c r="GM697" s="12"/>
      <c r="GN697" s="12"/>
      <c r="GO697" s="12"/>
      <c r="GP697" s="12"/>
      <c r="GQ697" s="12"/>
      <c r="GR697" s="12"/>
      <c r="GS697" s="12"/>
      <c r="GT697" s="12"/>
      <c r="GU697" s="12"/>
      <c r="GV697" s="12"/>
      <c r="GW697" s="12"/>
      <c r="GX697" s="12"/>
      <c r="GY697" s="12"/>
      <c r="GZ697" s="12"/>
      <c r="HA697" s="12"/>
      <c r="HB697" s="12"/>
      <c r="HC697" s="12"/>
      <c r="HD697" s="12"/>
      <c r="HE697" s="12"/>
      <c r="HF697" s="12"/>
      <c r="HG697" s="12"/>
      <c r="HH697" s="12"/>
      <c r="HI697" s="12"/>
      <c r="HJ697" s="12"/>
      <c r="HK697" s="12"/>
      <c r="HL697" s="12"/>
      <c r="HM697" s="12"/>
    </row>
    <row r="698" spans="1:221" s="1" customFormat="1" ht="18" customHeight="1" x14ac:dyDescent="0.25">
      <c r="A698" s="341" t="s">
        <v>1764</v>
      </c>
      <c r="B698" s="342" t="str">
        <f>HYPERLINK(CONCATENATE("http://www.worldcat.org/search?q=",A698),"WCat")</f>
        <v>WCat</v>
      </c>
      <c r="C698" s="343"/>
      <c r="D698" s="309"/>
      <c r="E698" s="342"/>
      <c r="F698" s="343"/>
      <c r="G698" s="345" t="s">
        <v>12</v>
      </c>
      <c r="H698" s="346" t="s">
        <v>32</v>
      </c>
      <c r="I698" s="347" t="s">
        <v>1765</v>
      </c>
      <c r="J698" s="309" t="s">
        <v>1766</v>
      </c>
      <c r="K698" s="347" t="s">
        <v>1767</v>
      </c>
      <c r="L698" s="356">
        <v>10013746</v>
      </c>
      <c r="M698" s="352"/>
      <c r="N698" s="306"/>
      <c r="O698" s="306"/>
      <c r="P698" s="331"/>
      <c r="Q698" s="331"/>
      <c r="R698" s="24"/>
    </row>
    <row r="699" spans="1:221" s="1" customFormat="1" ht="18" customHeight="1" x14ac:dyDescent="0.25">
      <c r="A699" s="341" t="s">
        <v>1768</v>
      </c>
      <c r="B699" s="342" t="str">
        <f t="shared" ref="B699:B713" si="56">HYPERLINK(CONCATENATE("http://www.scimagojr.com/journalsearch.php?q=",A699),"SCimago")</f>
        <v>SCimago</v>
      </c>
      <c r="C699" s="343"/>
      <c r="D699" s="309" t="s">
        <v>1769</v>
      </c>
      <c r="E699" s="342" t="str">
        <f>HYPERLINK(CONCATENATE("http://www.scimagojr.com/journalsearch.php?q=",D699),"SCimago")</f>
        <v>SCimago</v>
      </c>
      <c r="F699" s="343"/>
      <c r="G699" s="345" t="s">
        <v>12</v>
      </c>
      <c r="H699" s="346" t="s">
        <v>32</v>
      </c>
      <c r="I699" s="347" t="s">
        <v>1770</v>
      </c>
      <c r="J699" s="309"/>
      <c r="K699" s="347"/>
      <c r="L699" s="356">
        <v>10007388</v>
      </c>
      <c r="M699" s="352"/>
      <c r="N699" s="306"/>
      <c r="O699" s="306"/>
      <c r="P699" s="331"/>
      <c r="Q699" s="331"/>
      <c r="R699" s="24"/>
    </row>
    <row r="700" spans="1:221" s="1" customFormat="1" ht="18" customHeight="1" x14ac:dyDescent="0.25">
      <c r="A700" s="341" t="s">
        <v>1771</v>
      </c>
      <c r="B700" s="342" t="str">
        <f t="shared" si="56"/>
        <v>SCimago</v>
      </c>
      <c r="C700" s="343"/>
      <c r="D700" s="309" t="s">
        <v>1772</v>
      </c>
      <c r="E700" s="342" t="str">
        <f>HYPERLINK(CONCATENATE("http://www.scimagojr.com/journalsearch.php?q=",D700),"SCimago")</f>
        <v>SCimago</v>
      </c>
      <c r="F700" s="343"/>
      <c r="G700" s="345" t="s">
        <v>12</v>
      </c>
      <c r="H700" s="346" t="s">
        <v>32</v>
      </c>
      <c r="I700" s="347" t="s">
        <v>1773</v>
      </c>
      <c r="J700" s="309"/>
      <c r="K700" s="347" t="s">
        <v>1774</v>
      </c>
      <c r="L700" s="356">
        <v>39168</v>
      </c>
      <c r="M700" s="352"/>
      <c r="N700" s="306"/>
      <c r="O700" s="306"/>
      <c r="P700" s="331"/>
      <c r="Q700" s="331"/>
      <c r="R700" s="24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  <c r="BZ700" s="12"/>
      <c r="CA700" s="12"/>
      <c r="CB700" s="12"/>
      <c r="CC700" s="12"/>
      <c r="CD700" s="12"/>
      <c r="CE700" s="12"/>
      <c r="CF700" s="12"/>
      <c r="CG700" s="12"/>
      <c r="CH700" s="12"/>
      <c r="CI700" s="12"/>
      <c r="CJ700" s="12"/>
      <c r="CK700" s="12"/>
      <c r="CL700" s="12"/>
      <c r="CM700" s="12"/>
      <c r="CN700" s="12"/>
      <c r="CO700" s="12"/>
      <c r="CP700" s="12"/>
      <c r="CQ700" s="12"/>
      <c r="CR700" s="12"/>
      <c r="CS700" s="12"/>
      <c r="CT700" s="12"/>
      <c r="CU700" s="12"/>
      <c r="CV700" s="12"/>
      <c r="CW700" s="12"/>
      <c r="CX700" s="12"/>
      <c r="CY700" s="12"/>
      <c r="CZ700" s="12"/>
      <c r="DA700" s="12"/>
      <c r="DB700" s="12"/>
      <c r="DC700" s="12"/>
      <c r="DD700" s="12"/>
      <c r="DE700" s="12"/>
      <c r="DF700" s="12"/>
      <c r="DG700" s="12"/>
      <c r="DH700" s="12"/>
      <c r="DI700" s="12"/>
      <c r="DJ700" s="12"/>
      <c r="DK700" s="12"/>
      <c r="DL700" s="12"/>
      <c r="DM700" s="12"/>
      <c r="DN700" s="12"/>
      <c r="DO700" s="12"/>
      <c r="DP700" s="12"/>
      <c r="DQ700" s="12"/>
      <c r="DR700" s="12"/>
      <c r="DS700" s="12"/>
      <c r="DT700" s="12"/>
      <c r="DU700" s="12"/>
      <c r="DV700" s="12"/>
      <c r="DW700" s="12"/>
      <c r="DX700" s="12"/>
      <c r="DY700" s="12"/>
      <c r="DZ700" s="12"/>
      <c r="EA700" s="12"/>
      <c r="EB700" s="12"/>
      <c r="EC700" s="12"/>
      <c r="ED700" s="12"/>
      <c r="EE700" s="12"/>
      <c r="EF700" s="12"/>
      <c r="EG700" s="12"/>
      <c r="EH700" s="12"/>
      <c r="EI700" s="12"/>
      <c r="EJ700" s="12"/>
      <c r="EK700" s="12"/>
      <c r="EL700" s="12"/>
      <c r="EM700" s="12"/>
      <c r="EN700" s="12"/>
      <c r="EO700" s="12"/>
      <c r="EP700" s="12"/>
      <c r="EQ700" s="12"/>
      <c r="ER700" s="12"/>
      <c r="ES700" s="12"/>
      <c r="ET700" s="12"/>
      <c r="EU700" s="12"/>
      <c r="EV700" s="12"/>
      <c r="EW700" s="12"/>
      <c r="EX700" s="12"/>
      <c r="EY700" s="12"/>
      <c r="EZ700" s="12"/>
      <c r="FA700" s="12"/>
      <c r="FB700" s="12"/>
      <c r="FC700" s="12"/>
      <c r="FD700" s="12"/>
      <c r="FE700" s="12"/>
      <c r="FF700" s="12"/>
      <c r="FG700" s="12"/>
      <c r="FH700" s="12"/>
      <c r="FI700" s="12"/>
      <c r="FJ700" s="12"/>
      <c r="FK700" s="12"/>
      <c r="FL700" s="12"/>
      <c r="FM700" s="12"/>
      <c r="FN700" s="12"/>
      <c r="FO700" s="12"/>
      <c r="FP700" s="12"/>
      <c r="FQ700" s="12"/>
      <c r="FR700" s="12"/>
      <c r="FS700" s="12"/>
      <c r="FT700" s="12"/>
      <c r="FU700" s="12"/>
      <c r="FV700" s="12"/>
      <c r="FW700" s="12"/>
      <c r="FX700" s="12"/>
      <c r="FY700" s="12"/>
      <c r="FZ700" s="12"/>
      <c r="GA700" s="12"/>
      <c r="GB700" s="12"/>
      <c r="GC700" s="12"/>
      <c r="GD700" s="12"/>
      <c r="GE700" s="12"/>
      <c r="GF700" s="12"/>
      <c r="GG700" s="12"/>
      <c r="GH700" s="12"/>
      <c r="GI700" s="12"/>
      <c r="GJ700" s="12"/>
      <c r="GK700" s="12"/>
      <c r="GL700" s="12"/>
      <c r="GM700" s="12"/>
      <c r="GN700" s="12"/>
      <c r="GO700" s="12"/>
      <c r="GP700" s="12"/>
      <c r="GQ700" s="12"/>
      <c r="GR700" s="12"/>
      <c r="GS700" s="12"/>
      <c r="GT700" s="12"/>
      <c r="GU700" s="12"/>
      <c r="GV700" s="12"/>
      <c r="GW700" s="12"/>
      <c r="GX700" s="12"/>
      <c r="GY700" s="12"/>
      <c r="GZ700" s="12"/>
      <c r="HA700" s="12"/>
      <c r="HB700" s="12"/>
      <c r="HC700" s="12"/>
      <c r="HD700" s="12"/>
      <c r="HE700" s="12"/>
      <c r="HF700" s="12"/>
      <c r="HG700" s="12"/>
      <c r="HH700" s="12"/>
      <c r="HI700" s="12"/>
      <c r="HJ700" s="12"/>
      <c r="HK700" s="12"/>
      <c r="HL700" s="12"/>
      <c r="HM700" s="12"/>
    </row>
    <row r="701" spans="1:221" s="1" customFormat="1" ht="18" customHeight="1" x14ac:dyDescent="0.25">
      <c r="A701" s="341" t="s">
        <v>1775</v>
      </c>
      <c r="B701" s="342" t="str">
        <f t="shared" si="56"/>
        <v>SCimago</v>
      </c>
      <c r="C701" s="343"/>
      <c r="D701" s="309"/>
      <c r="E701" s="342"/>
      <c r="F701" s="343"/>
      <c r="G701" s="345" t="s">
        <v>12</v>
      </c>
      <c r="H701" s="346" t="s">
        <v>32</v>
      </c>
      <c r="I701" s="347" t="s">
        <v>1776</v>
      </c>
      <c r="J701" s="309"/>
      <c r="K701" s="347"/>
      <c r="L701" s="356">
        <v>5572</v>
      </c>
      <c r="M701" s="352"/>
      <c r="N701" s="306"/>
      <c r="O701" s="306"/>
      <c r="P701" s="331"/>
      <c r="Q701" s="331"/>
      <c r="R701" s="24"/>
    </row>
    <row r="702" spans="1:221" s="1" customFormat="1" ht="18" customHeight="1" x14ac:dyDescent="0.25">
      <c r="A702" s="341" t="s">
        <v>1777</v>
      </c>
      <c r="B702" s="342" t="str">
        <f t="shared" si="56"/>
        <v>SCimago</v>
      </c>
      <c r="C702" s="343"/>
      <c r="D702" s="309" t="s">
        <v>1778</v>
      </c>
      <c r="E702" s="342" t="str">
        <f t="shared" ref="E702:E709" si="57">HYPERLINK(CONCATENATE("http://www.scimagojr.com/journalsearch.php?q=",D702),"SCimago")</f>
        <v>SCimago</v>
      </c>
      <c r="F702" s="343"/>
      <c r="G702" s="345" t="s">
        <v>12</v>
      </c>
      <c r="H702" s="346" t="s">
        <v>32</v>
      </c>
      <c r="I702" s="347" t="s">
        <v>1779</v>
      </c>
      <c r="J702" s="309"/>
      <c r="K702" s="347"/>
      <c r="L702" s="356">
        <v>14543</v>
      </c>
      <c r="M702" s="352"/>
      <c r="N702" s="306"/>
      <c r="O702" s="306"/>
      <c r="P702" s="331"/>
      <c r="Q702" s="331"/>
      <c r="R702" s="24"/>
    </row>
    <row r="703" spans="1:221" s="1" customFormat="1" ht="18" customHeight="1" x14ac:dyDescent="0.25">
      <c r="A703" s="341" t="s">
        <v>1780</v>
      </c>
      <c r="B703" s="342" t="str">
        <f t="shared" si="56"/>
        <v>SCimago</v>
      </c>
      <c r="C703" s="343"/>
      <c r="D703" s="309" t="s">
        <v>1781</v>
      </c>
      <c r="E703" s="342" t="str">
        <f t="shared" si="57"/>
        <v>SCimago</v>
      </c>
      <c r="F703" s="343"/>
      <c r="G703" s="345" t="s">
        <v>12</v>
      </c>
      <c r="H703" s="346" t="s">
        <v>32</v>
      </c>
      <c r="I703" s="347" t="s">
        <v>1782</v>
      </c>
      <c r="J703" s="309"/>
      <c r="K703" s="347"/>
      <c r="L703" s="356">
        <v>5584</v>
      </c>
      <c r="M703" s="352"/>
      <c r="N703" s="306"/>
      <c r="O703" s="306"/>
      <c r="P703" s="331"/>
      <c r="Q703" s="331"/>
      <c r="R703" s="24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2"/>
      <c r="BY703" s="12"/>
      <c r="BZ703" s="12"/>
      <c r="CA703" s="12"/>
      <c r="CB703" s="12"/>
      <c r="CC703" s="12"/>
      <c r="CD703" s="12"/>
      <c r="CE703" s="12"/>
      <c r="CF703" s="12"/>
      <c r="CG703" s="12"/>
      <c r="CH703" s="12"/>
      <c r="CI703" s="12"/>
      <c r="CJ703" s="12"/>
      <c r="CK703" s="12"/>
      <c r="CL703" s="12"/>
      <c r="CM703" s="12"/>
      <c r="CN703" s="12"/>
      <c r="CO703" s="12"/>
      <c r="CP703" s="12"/>
      <c r="CQ703" s="12"/>
      <c r="CR703" s="12"/>
      <c r="CS703" s="12"/>
      <c r="CT703" s="12"/>
      <c r="CU703" s="12"/>
      <c r="CV703" s="12"/>
      <c r="CW703" s="12"/>
      <c r="CX703" s="12"/>
      <c r="CY703" s="12"/>
      <c r="CZ703" s="12"/>
      <c r="DA703" s="12"/>
      <c r="DB703" s="12"/>
      <c r="DC703" s="12"/>
      <c r="DD703" s="12"/>
      <c r="DE703" s="12"/>
      <c r="DF703" s="12"/>
      <c r="DG703" s="12"/>
      <c r="DH703" s="12"/>
      <c r="DI703" s="12"/>
      <c r="DJ703" s="12"/>
      <c r="DK703" s="12"/>
      <c r="DL703" s="12"/>
      <c r="DM703" s="12"/>
      <c r="DN703" s="12"/>
      <c r="DO703" s="12"/>
      <c r="DP703" s="12"/>
      <c r="DQ703" s="12"/>
      <c r="DR703" s="12"/>
      <c r="DS703" s="12"/>
      <c r="DT703" s="12"/>
      <c r="DU703" s="12"/>
      <c r="DV703" s="12"/>
      <c r="DW703" s="12"/>
      <c r="DX703" s="12"/>
      <c r="DY703" s="12"/>
      <c r="DZ703" s="12"/>
      <c r="EA703" s="12"/>
      <c r="EB703" s="12"/>
      <c r="EC703" s="12"/>
      <c r="ED703" s="12"/>
      <c r="EE703" s="12"/>
      <c r="EF703" s="12"/>
      <c r="EG703" s="12"/>
      <c r="EH703" s="12"/>
      <c r="EI703" s="12"/>
      <c r="EJ703" s="12"/>
      <c r="EK703" s="12"/>
      <c r="EL703" s="12"/>
      <c r="EM703" s="12"/>
      <c r="EN703" s="12"/>
      <c r="EO703" s="12"/>
      <c r="EP703" s="12"/>
      <c r="EQ703" s="12"/>
      <c r="ER703" s="12"/>
      <c r="ES703" s="12"/>
      <c r="ET703" s="12"/>
      <c r="EU703" s="12"/>
      <c r="EV703" s="12"/>
      <c r="EW703" s="12"/>
      <c r="EX703" s="12"/>
      <c r="EY703" s="12"/>
      <c r="EZ703" s="12"/>
      <c r="FA703" s="12"/>
      <c r="FB703" s="12"/>
      <c r="FC703" s="12"/>
      <c r="FD703" s="12"/>
      <c r="FE703" s="12"/>
      <c r="FF703" s="12"/>
      <c r="FG703" s="12"/>
      <c r="FH703" s="12"/>
      <c r="FI703" s="12"/>
      <c r="FJ703" s="12"/>
      <c r="FK703" s="12"/>
      <c r="FL703" s="12"/>
      <c r="FM703" s="12"/>
      <c r="FN703" s="12"/>
      <c r="FO703" s="12"/>
      <c r="FP703" s="12"/>
      <c r="FQ703" s="12"/>
      <c r="FR703" s="12"/>
      <c r="FS703" s="12"/>
      <c r="FT703" s="12"/>
      <c r="FU703" s="12"/>
      <c r="FV703" s="12"/>
      <c r="FW703" s="12"/>
      <c r="FX703" s="12"/>
      <c r="FY703" s="12"/>
      <c r="FZ703" s="12"/>
      <c r="GA703" s="12"/>
      <c r="GB703" s="12"/>
      <c r="GC703" s="12"/>
      <c r="GD703" s="12"/>
      <c r="GE703" s="12"/>
      <c r="GF703" s="12"/>
      <c r="GG703" s="12"/>
      <c r="GH703" s="12"/>
      <c r="GI703" s="12"/>
      <c r="GJ703" s="12"/>
      <c r="GK703" s="12"/>
      <c r="GL703" s="12"/>
      <c r="GM703" s="12"/>
      <c r="GN703" s="12"/>
      <c r="GO703" s="12"/>
      <c r="GP703" s="12"/>
      <c r="GQ703" s="12"/>
      <c r="GR703" s="12"/>
      <c r="GS703" s="12"/>
      <c r="GT703" s="12"/>
      <c r="GU703" s="12"/>
      <c r="GV703" s="12"/>
      <c r="GW703" s="12"/>
      <c r="GX703" s="12"/>
      <c r="GY703" s="12"/>
      <c r="GZ703" s="12"/>
      <c r="HA703" s="12"/>
      <c r="HB703" s="12"/>
      <c r="HC703" s="12"/>
      <c r="HD703" s="12"/>
      <c r="HE703" s="12"/>
      <c r="HF703" s="12"/>
      <c r="HG703" s="12"/>
      <c r="HH703" s="12"/>
      <c r="HI703" s="12"/>
      <c r="HJ703" s="12"/>
      <c r="HK703" s="12"/>
      <c r="HL703" s="12"/>
      <c r="HM703" s="12"/>
    </row>
    <row r="704" spans="1:221" s="1" customFormat="1" ht="18" customHeight="1" x14ac:dyDescent="0.25">
      <c r="A704" s="341" t="s">
        <v>1783</v>
      </c>
      <c r="B704" s="342" t="str">
        <f t="shared" si="56"/>
        <v>SCimago</v>
      </c>
      <c r="C704" s="343"/>
      <c r="D704" s="309" t="s">
        <v>1784</v>
      </c>
      <c r="E704" s="342" t="str">
        <f t="shared" si="57"/>
        <v>SCimago</v>
      </c>
      <c r="F704" s="343"/>
      <c r="G704" s="345" t="s">
        <v>12</v>
      </c>
      <c r="H704" s="346" t="s">
        <v>32</v>
      </c>
      <c r="I704" s="347" t="s">
        <v>1785</v>
      </c>
      <c r="J704" s="309"/>
      <c r="K704" s="347"/>
      <c r="L704" s="356">
        <v>5604</v>
      </c>
      <c r="M704" s="352"/>
      <c r="N704" s="306"/>
      <c r="O704" s="306"/>
      <c r="P704" s="331"/>
      <c r="Q704" s="331"/>
      <c r="R704" s="24"/>
    </row>
    <row r="705" spans="1:221" s="1" customFormat="1" ht="18" customHeight="1" x14ac:dyDescent="0.25">
      <c r="A705" s="341" t="s">
        <v>1786</v>
      </c>
      <c r="B705" s="342" t="str">
        <f t="shared" si="56"/>
        <v>SCimago</v>
      </c>
      <c r="C705" s="343"/>
      <c r="D705" s="309" t="s">
        <v>1787</v>
      </c>
      <c r="E705" s="342" t="str">
        <f t="shared" si="57"/>
        <v>SCimago</v>
      </c>
      <c r="F705" s="343"/>
      <c r="G705" s="345" t="s">
        <v>12</v>
      </c>
      <c r="H705" s="346" t="s">
        <v>32</v>
      </c>
      <c r="I705" s="347" t="s">
        <v>1788</v>
      </c>
      <c r="J705" s="309"/>
      <c r="K705" s="306" t="s">
        <v>1789</v>
      </c>
      <c r="L705" s="356">
        <v>39216</v>
      </c>
      <c r="M705" s="352"/>
      <c r="N705" s="306"/>
      <c r="O705" s="306"/>
      <c r="P705" s="331"/>
      <c r="Q705" s="331"/>
      <c r="R705" s="24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  <c r="BT705" s="12"/>
      <c r="BU705" s="12"/>
      <c r="BV705" s="12"/>
      <c r="BW705" s="12"/>
      <c r="BX705" s="12"/>
      <c r="BY705" s="12"/>
      <c r="BZ705" s="12"/>
      <c r="CA705" s="12"/>
      <c r="CB705" s="12"/>
      <c r="CC705" s="12"/>
      <c r="CD705" s="12"/>
      <c r="CE705" s="12"/>
      <c r="CF705" s="12"/>
      <c r="CG705" s="12"/>
      <c r="CH705" s="12"/>
      <c r="CI705" s="12"/>
      <c r="CJ705" s="12"/>
      <c r="CK705" s="12"/>
      <c r="CL705" s="12"/>
      <c r="CM705" s="12"/>
      <c r="CN705" s="12"/>
      <c r="CO705" s="12"/>
      <c r="CP705" s="12"/>
      <c r="CQ705" s="12"/>
      <c r="CR705" s="12"/>
      <c r="CS705" s="12"/>
      <c r="CT705" s="12"/>
      <c r="CU705" s="12"/>
      <c r="CV705" s="12"/>
      <c r="CW705" s="12"/>
      <c r="CX705" s="12"/>
      <c r="CY705" s="12"/>
      <c r="CZ705" s="12"/>
      <c r="DA705" s="12"/>
      <c r="DB705" s="12"/>
      <c r="DC705" s="12"/>
      <c r="DD705" s="12"/>
      <c r="DE705" s="12"/>
      <c r="DF705" s="12"/>
      <c r="DG705" s="12"/>
      <c r="DH705" s="12"/>
      <c r="DI705" s="12"/>
      <c r="DJ705" s="12"/>
      <c r="DK705" s="12"/>
      <c r="DL705" s="12"/>
      <c r="DM705" s="12"/>
      <c r="DN705" s="12"/>
      <c r="DO705" s="12"/>
      <c r="DP705" s="12"/>
      <c r="DQ705" s="12"/>
      <c r="DR705" s="12"/>
      <c r="DS705" s="12"/>
      <c r="DT705" s="12"/>
      <c r="DU705" s="12"/>
      <c r="DV705" s="12"/>
      <c r="DW705" s="12"/>
      <c r="DX705" s="12"/>
      <c r="DY705" s="12"/>
      <c r="DZ705" s="12"/>
      <c r="EA705" s="12"/>
      <c r="EB705" s="12"/>
      <c r="EC705" s="12"/>
      <c r="ED705" s="12"/>
      <c r="EE705" s="12"/>
      <c r="EF705" s="12"/>
      <c r="EG705" s="12"/>
      <c r="EH705" s="12"/>
      <c r="EI705" s="12"/>
      <c r="EJ705" s="12"/>
      <c r="EK705" s="12"/>
      <c r="EL705" s="12"/>
      <c r="EM705" s="12"/>
      <c r="EN705" s="12"/>
      <c r="EO705" s="12"/>
      <c r="EP705" s="12"/>
      <c r="EQ705" s="12"/>
      <c r="ER705" s="12"/>
      <c r="ES705" s="12"/>
      <c r="ET705" s="12"/>
      <c r="EU705" s="12"/>
      <c r="EV705" s="12"/>
      <c r="EW705" s="12"/>
      <c r="EX705" s="12"/>
      <c r="EY705" s="12"/>
      <c r="EZ705" s="12"/>
      <c r="FA705" s="12"/>
      <c r="FB705" s="12"/>
      <c r="FC705" s="12"/>
      <c r="FD705" s="12"/>
      <c r="FE705" s="12"/>
      <c r="FF705" s="12"/>
      <c r="FG705" s="12"/>
      <c r="FH705" s="12"/>
      <c r="FI705" s="12"/>
      <c r="FJ705" s="12"/>
      <c r="FK705" s="12"/>
      <c r="FL705" s="12"/>
      <c r="FM705" s="12"/>
      <c r="FN705" s="12"/>
      <c r="FO705" s="12"/>
      <c r="FP705" s="12"/>
      <c r="FQ705" s="12"/>
      <c r="FR705" s="12"/>
      <c r="FS705" s="12"/>
      <c r="FT705" s="12"/>
      <c r="FU705" s="12"/>
      <c r="FV705" s="12"/>
      <c r="FW705" s="12"/>
      <c r="FX705" s="12"/>
      <c r="FY705" s="12"/>
      <c r="FZ705" s="12"/>
      <c r="GA705" s="12"/>
      <c r="GB705" s="12"/>
      <c r="GC705" s="12"/>
      <c r="GD705" s="12"/>
      <c r="GE705" s="12"/>
      <c r="GF705" s="12"/>
      <c r="GG705" s="12"/>
      <c r="GH705" s="12"/>
      <c r="GI705" s="12"/>
      <c r="GJ705" s="12"/>
      <c r="GK705" s="12"/>
      <c r="GL705" s="12"/>
      <c r="GM705" s="12"/>
      <c r="GN705" s="12"/>
      <c r="GO705" s="12"/>
      <c r="GP705" s="12"/>
      <c r="GQ705" s="12"/>
      <c r="GR705" s="12"/>
      <c r="GS705" s="12"/>
      <c r="GT705" s="12"/>
      <c r="GU705" s="12"/>
      <c r="GV705" s="12"/>
      <c r="GW705" s="12"/>
      <c r="GX705" s="12"/>
      <c r="GY705" s="12"/>
      <c r="GZ705" s="12"/>
      <c r="HA705" s="12"/>
      <c r="HB705" s="12"/>
      <c r="HC705" s="12"/>
      <c r="HD705" s="12"/>
      <c r="HE705" s="12"/>
      <c r="HF705" s="12"/>
      <c r="HG705" s="12"/>
      <c r="HH705" s="12"/>
      <c r="HI705" s="12"/>
      <c r="HJ705" s="12"/>
      <c r="HK705" s="12"/>
      <c r="HL705" s="12"/>
      <c r="HM705" s="12"/>
    </row>
    <row r="706" spans="1:221" s="1" customFormat="1" ht="18" customHeight="1" x14ac:dyDescent="0.25">
      <c r="A706" s="341" t="s">
        <v>1790</v>
      </c>
      <c r="B706" s="342" t="str">
        <f t="shared" si="56"/>
        <v>SCimago</v>
      </c>
      <c r="C706" s="343"/>
      <c r="D706" s="309" t="s">
        <v>13062</v>
      </c>
      <c r="E706" s="342" t="str">
        <f t="shared" si="57"/>
        <v>SCimago</v>
      </c>
      <c r="F706" s="343"/>
      <c r="G706" s="345" t="s">
        <v>12</v>
      </c>
      <c r="H706" s="346" t="s">
        <v>32</v>
      </c>
      <c r="I706" s="347" t="s">
        <v>1791</v>
      </c>
      <c r="J706" s="309"/>
      <c r="K706" s="347"/>
      <c r="L706" s="356">
        <v>5606</v>
      </c>
      <c r="M706" s="352"/>
      <c r="N706" s="306"/>
      <c r="O706" s="306"/>
      <c r="P706" s="331"/>
      <c r="Q706" s="331"/>
      <c r="R706" s="24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  <c r="BT706" s="12"/>
      <c r="BU706" s="12"/>
      <c r="BV706" s="12"/>
      <c r="BW706" s="12"/>
      <c r="BX706" s="12"/>
      <c r="BY706" s="12"/>
      <c r="BZ706" s="12"/>
      <c r="CA706" s="12"/>
      <c r="CB706" s="12"/>
      <c r="CC706" s="12"/>
      <c r="CD706" s="12"/>
      <c r="CE706" s="12"/>
      <c r="CF706" s="12"/>
      <c r="CG706" s="12"/>
      <c r="CH706" s="12"/>
      <c r="CI706" s="12"/>
      <c r="CJ706" s="12"/>
      <c r="CK706" s="12"/>
      <c r="CL706" s="12"/>
      <c r="CM706" s="12"/>
      <c r="CN706" s="12"/>
      <c r="CO706" s="12"/>
      <c r="CP706" s="12"/>
      <c r="CQ706" s="12"/>
      <c r="CR706" s="12"/>
      <c r="CS706" s="12"/>
      <c r="CT706" s="12"/>
      <c r="CU706" s="12"/>
      <c r="CV706" s="12"/>
      <c r="CW706" s="12"/>
      <c r="CX706" s="12"/>
      <c r="CY706" s="12"/>
      <c r="CZ706" s="12"/>
      <c r="DA706" s="12"/>
      <c r="DB706" s="12"/>
      <c r="DC706" s="12"/>
      <c r="DD706" s="12"/>
      <c r="DE706" s="12"/>
      <c r="DF706" s="12"/>
      <c r="DG706" s="12"/>
      <c r="DH706" s="12"/>
      <c r="DI706" s="12"/>
      <c r="DJ706" s="12"/>
      <c r="DK706" s="12"/>
      <c r="DL706" s="12"/>
      <c r="DM706" s="12"/>
      <c r="DN706" s="12"/>
      <c r="DO706" s="12"/>
      <c r="DP706" s="12"/>
      <c r="DQ706" s="12"/>
      <c r="DR706" s="12"/>
      <c r="DS706" s="12"/>
      <c r="DT706" s="12"/>
      <c r="DU706" s="12"/>
      <c r="DV706" s="12"/>
      <c r="DW706" s="12"/>
      <c r="DX706" s="12"/>
      <c r="DY706" s="12"/>
      <c r="DZ706" s="12"/>
      <c r="EA706" s="12"/>
      <c r="EB706" s="12"/>
      <c r="EC706" s="12"/>
      <c r="ED706" s="12"/>
      <c r="EE706" s="12"/>
      <c r="EF706" s="12"/>
      <c r="EG706" s="12"/>
      <c r="EH706" s="12"/>
      <c r="EI706" s="12"/>
      <c r="EJ706" s="12"/>
      <c r="EK706" s="12"/>
      <c r="EL706" s="12"/>
      <c r="EM706" s="12"/>
      <c r="EN706" s="12"/>
      <c r="EO706" s="12"/>
      <c r="EP706" s="12"/>
      <c r="EQ706" s="12"/>
      <c r="ER706" s="12"/>
      <c r="ES706" s="12"/>
      <c r="ET706" s="12"/>
      <c r="EU706" s="12"/>
      <c r="EV706" s="12"/>
      <c r="EW706" s="12"/>
      <c r="EX706" s="12"/>
      <c r="EY706" s="12"/>
      <c r="EZ706" s="12"/>
      <c r="FA706" s="12"/>
      <c r="FB706" s="12"/>
      <c r="FC706" s="12"/>
      <c r="FD706" s="12"/>
      <c r="FE706" s="12"/>
      <c r="FF706" s="12"/>
      <c r="FG706" s="12"/>
      <c r="FH706" s="12"/>
      <c r="FI706" s="12"/>
      <c r="FJ706" s="12"/>
      <c r="FK706" s="12"/>
      <c r="FL706" s="12"/>
      <c r="FM706" s="12"/>
      <c r="FN706" s="12"/>
      <c r="FO706" s="12"/>
      <c r="FP706" s="12"/>
      <c r="FQ706" s="12"/>
      <c r="FR706" s="12"/>
      <c r="FS706" s="12"/>
      <c r="FT706" s="12"/>
      <c r="FU706" s="12"/>
      <c r="FV706" s="12"/>
      <c r="FW706" s="12"/>
      <c r="FX706" s="12"/>
      <c r="FY706" s="12"/>
      <c r="FZ706" s="12"/>
      <c r="GA706" s="12"/>
      <c r="GB706" s="12"/>
      <c r="GC706" s="12"/>
      <c r="GD706" s="12"/>
      <c r="GE706" s="12"/>
      <c r="GF706" s="12"/>
      <c r="GG706" s="12"/>
      <c r="GH706" s="12"/>
      <c r="GI706" s="12"/>
      <c r="GJ706" s="12"/>
      <c r="GK706" s="12"/>
      <c r="GL706" s="12"/>
      <c r="GM706" s="12"/>
      <c r="GN706" s="12"/>
      <c r="GO706" s="12"/>
      <c r="GP706" s="12"/>
      <c r="GQ706" s="12"/>
      <c r="GR706" s="12"/>
      <c r="GS706" s="12"/>
      <c r="GT706" s="12"/>
      <c r="GU706" s="12"/>
      <c r="GV706" s="12"/>
      <c r="GW706" s="12"/>
      <c r="GX706" s="12"/>
      <c r="GY706" s="12"/>
      <c r="GZ706" s="12"/>
      <c r="HA706" s="12"/>
      <c r="HB706" s="12"/>
      <c r="HC706" s="12"/>
      <c r="HD706" s="12"/>
      <c r="HE706" s="12"/>
      <c r="HF706" s="12"/>
      <c r="HG706" s="12"/>
      <c r="HH706" s="12"/>
      <c r="HI706" s="12"/>
      <c r="HJ706" s="12"/>
      <c r="HK706" s="12"/>
      <c r="HL706" s="12"/>
      <c r="HM706" s="12"/>
    </row>
    <row r="707" spans="1:221" s="1" customFormat="1" ht="18" customHeight="1" x14ac:dyDescent="0.25">
      <c r="A707" s="341" t="s">
        <v>1793</v>
      </c>
      <c r="B707" s="342" t="str">
        <f t="shared" si="56"/>
        <v>SCimago</v>
      </c>
      <c r="C707" s="343"/>
      <c r="D707" s="309" t="s">
        <v>1794</v>
      </c>
      <c r="E707" s="342" t="str">
        <f t="shared" si="57"/>
        <v>SCimago</v>
      </c>
      <c r="F707" s="343"/>
      <c r="G707" s="345" t="s">
        <v>12</v>
      </c>
      <c r="H707" s="346" t="s">
        <v>32</v>
      </c>
      <c r="I707" s="347" t="s">
        <v>1795</v>
      </c>
      <c r="J707" s="309"/>
      <c r="K707" s="347"/>
      <c r="L707" s="356">
        <v>20075</v>
      </c>
      <c r="M707" s="352"/>
      <c r="N707" s="306"/>
      <c r="O707" s="306"/>
      <c r="P707" s="331"/>
      <c r="Q707" s="331"/>
      <c r="R707" s="24"/>
    </row>
    <row r="708" spans="1:221" s="1" customFormat="1" ht="18" customHeight="1" x14ac:dyDescent="0.25">
      <c r="A708" s="306" t="s">
        <v>1796</v>
      </c>
      <c r="B708" s="342" t="str">
        <f t="shared" si="56"/>
        <v>SCimago</v>
      </c>
      <c r="C708" s="349"/>
      <c r="D708" s="306" t="s">
        <v>5404</v>
      </c>
      <c r="E708" s="342" t="str">
        <f t="shared" si="57"/>
        <v>SCimago</v>
      </c>
      <c r="F708" s="349"/>
      <c r="G708" s="345" t="s">
        <v>12</v>
      </c>
      <c r="H708" s="352" t="s">
        <v>32</v>
      </c>
      <c r="I708" s="306" t="s">
        <v>1797</v>
      </c>
      <c r="J708" s="306"/>
      <c r="K708" s="306"/>
      <c r="L708" s="357">
        <v>10007396</v>
      </c>
      <c r="M708" s="352"/>
      <c r="N708" s="306"/>
      <c r="O708" s="306"/>
      <c r="P708" s="331"/>
      <c r="Q708" s="331"/>
      <c r="R708" s="24"/>
    </row>
    <row r="709" spans="1:221" s="1" customFormat="1" ht="18" customHeight="1" x14ac:dyDescent="0.25">
      <c r="A709" s="306" t="s">
        <v>1798</v>
      </c>
      <c r="B709" s="342" t="str">
        <f t="shared" si="56"/>
        <v>SCimago</v>
      </c>
      <c r="C709" s="349"/>
      <c r="D709" s="306" t="s">
        <v>5405</v>
      </c>
      <c r="E709" s="342" t="str">
        <f t="shared" si="57"/>
        <v>SCimago</v>
      </c>
      <c r="F709" s="349"/>
      <c r="G709" s="345" t="s">
        <v>12</v>
      </c>
      <c r="H709" s="352" t="s">
        <v>32</v>
      </c>
      <c r="I709" s="306" t="s">
        <v>1799</v>
      </c>
      <c r="J709" s="306"/>
      <c r="K709" s="306"/>
      <c r="L709" s="357">
        <v>5666</v>
      </c>
      <c r="M709" s="352"/>
      <c r="N709" s="306"/>
      <c r="O709" s="306"/>
      <c r="P709" s="331"/>
      <c r="Q709" s="331"/>
      <c r="R709" s="24"/>
    </row>
    <row r="710" spans="1:221" s="1" customFormat="1" ht="18" customHeight="1" x14ac:dyDescent="0.25">
      <c r="A710" s="341" t="s">
        <v>1800</v>
      </c>
      <c r="B710" s="342" t="str">
        <f t="shared" si="56"/>
        <v>SCimago</v>
      </c>
      <c r="C710" s="343"/>
      <c r="D710" s="309"/>
      <c r="E710" s="342"/>
      <c r="F710" s="343"/>
      <c r="G710" s="345" t="s">
        <v>12</v>
      </c>
      <c r="H710" s="346" t="s">
        <v>32</v>
      </c>
      <c r="I710" s="347" t="s">
        <v>1801</v>
      </c>
      <c r="J710" s="309"/>
      <c r="K710" s="347"/>
      <c r="L710" s="356">
        <v>10018023</v>
      </c>
      <c r="M710" s="352"/>
      <c r="N710" s="306"/>
      <c r="O710" s="306"/>
      <c r="P710" s="331"/>
      <c r="Q710" s="331"/>
      <c r="R710" s="24"/>
    </row>
    <row r="711" spans="1:221" s="1" customFormat="1" ht="18" customHeight="1" x14ac:dyDescent="0.25">
      <c r="A711" s="306" t="s">
        <v>1802</v>
      </c>
      <c r="B711" s="342" t="str">
        <f t="shared" si="56"/>
        <v>SCimago</v>
      </c>
      <c r="C711" s="349"/>
      <c r="D711" s="306" t="s">
        <v>1803</v>
      </c>
      <c r="E711" s="342" t="str">
        <f>HYPERLINK(CONCATENATE("http://www.scimagojr.com/journalsearch.php?q=",D711),"SCimago")</f>
        <v>SCimago</v>
      </c>
      <c r="F711" s="349"/>
      <c r="G711" s="345" t="s">
        <v>12</v>
      </c>
      <c r="H711" s="350" t="s">
        <v>32</v>
      </c>
      <c r="I711" s="351" t="s">
        <v>1804</v>
      </c>
      <c r="J711" s="306"/>
      <c r="K711" s="306"/>
      <c r="L711" s="357">
        <v>10057871</v>
      </c>
      <c r="M711" s="350"/>
      <c r="N711" s="306"/>
      <c r="O711" s="306"/>
      <c r="P711" s="331"/>
      <c r="Q711" s="331"/>
      <c r="R711" s="24"/>
    </row>
    <row r="712" spans="1:221" s="1" customFormat="1" ht="18" customHeight="1" x14ac:dyDescent="0.25">
      <c r="A712" s="306" t="s">
        <v>1805</v>
      </c>
      <c r="B712" s="342" t="str">
        <f t="shared" si="56"/>
        <v>SCimago</v>
      </c>
      <c r="C712" s="349"/>
      <c r="D712" s="306" t="s">
        <v>55</v>
      </c>
      <c r="E712" s="342"/>
      <c r="F712" s="349"/>
      <c r="G712" s="345" t="s">
        <v>12</v>
      </c>
      <c r="H712" s="352" t="s">
        <v>32</v>
      </c>
      <c r="I712" s="306" t="s">
        <v>1806</v>
      </c>
      <c r="J712" s="306"/>
      <c r="K712" s="306"/>
      <c r="L712" s="357">
        <v>3843</v>
      </c>
      <c r="M712" s="352"/>
      <c r="N712" s="306"/>
      <c r="O712" s="306"/>
      <c r="P712" s="331"/>
      <c r="Q712" s="331"/>
      <c r="R712" s="24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  <c r="BT712" s="12"/>
      <c r="BU712" s="12"/>
      <c r="BV712" s="12"/>
      <c r="BW712" s="12"/>
      <c r="BX712" s="12"/>
      <c r="BY712" s="12"/>
      <c r="BZ712" s="12"/>
      <c r="CA712" s="12"/>
      <c r="CB712" s="12"/>
      <c r="CC712" s="12"/>
      <c r="CD712" s="12"/>
      <c r="CE712" s="12"/>
      <c r="CF712" s="12"/>
      <c r="CG712" s="12"/>
      <c r="CH712" s="12"/>
      <c r="CI712" s="12"/>
      <c r="CJ712" s="12"/>
      <c r="CK712" s="12"/>
      <c r="CL712" s="12"/>
      <c r="CM712" s="12"/>
      <c r="CN712" s="12"/>
      <c r="CO712" s="12"/>
      <c r="CP712" s="12"/>
      <c r="CQ712" s="12"/>
      <c r="CR712" s="12"/>
      <c r="CS712" s="12"/>
      <c r="CT712" s="12"/>
      <c r="CU712" s="12"/>
      <c r="CV712" s="12"/>
      <c r="CW712" s="12"/>
      <c r="CX712" s="12"/>
      <c r="CY712" s="12"/>
      <c r="CZ712" s="12"/>
      <c r="DA712" s="12"/>
      <c r="DB712" s="12"/>
      <c r="DC712" s="12"/>
      <c r="DD712" s="12"/>
      <c r="DE712" s="12"/>
      <c r="DF712" s="12"/>
      <c r="DG712" s="12"/>
      <c r="DH712" s="12"/>
      <c r="DI712" s="12"/>
      <c r="DJ712" s="12"/>
      <c r="DK712" s="12"/>
      <c r="DL712" s="12"/>
      <c r="DM712" s="12"/>
      <c r="DN712" s="12"/>
      <c r="DO712" s="12"/>
      <c r="DP712" s="12"/>
      <c r="DQ712" s="12"/>
      <c r="DR712" s="12"/>
      <c r="DS712" s="12"/>
      <c r="DT712" s="12"/>
      <c r="DU712" s="12"/>
      <c r="DV712" s="12"/>
      <c r="DW712" s="12"/>
      <c r="DX712" s="12"/>
      <c r="DY712" s="12"/>
      <c r="DZ712" s="12"/>
      <c r="EA712" s="12"/>
      <c r="EB712" s="12"/>
      <c r="EC712" s="12"/>
      <c r="ED712" s="12"/>
      <c r="EE712" s="12"/>
      <c r="EF712" s="12"/>
      <c r="EG712" s="12"/>
      <c r="EH712" s="12"/>
      <c r="EI712" s="12"/>
      <c r="EJ712" s="12"/>
      <c r="EK712" s="12"/>
      <c r="EL712" s="12"/>
      <c r="EM712" s="12"/>
      <c r="EN712" s="12"/>
      <c r="EO712" s="12"/>
      <c r="EP712" s="12"/>
      <c r="EQ712" s="12"/>
      <c r="ER712" s="12"/>
      <c r="ES712" s="12"/>
      <c r="ET712" s="12"/>
      <c r="EU712" s="12"/>
      <c r="EV712" s="12"/>
      <c r="EW712" s="12"/>
      <c r="EX712" s="12"/>
      <c r="EY712" s="12"/>
      <c r="EZ712" s="12"/>
      <c r="FA712" s="12"/>
      <c r="FB712" s="12"/>
      <c r="FC712" s="12"/>
      <c r="FD712" s="12"/>
      <c r="FE712" s="12"/>
      <c r="FF712" s="12"/>
      <c r="FG712" s="12"/>
      <c r="FH712" s="12"/>
      <c r="FI712" s="12"/>
      <c r="FJ712" s="12"/>
      <c r="FK712" s="12"/>
      <c r="FL712" s="12"/>
      <c r="FM712" s="12"/>
      <c r="FN712" s="12"/>
      <c r="FO712" s="12"/>
      <c r="FP712" s="12"/>
      <c r="FQ712" s="12"/>
      <c r="FR712" s="12"/>
      <c r="FS712" s="12"/>
      <c r="FT712" s="12"/>
      <c r="FU712" s="12"/>
      <c r="FV712" s="12"/>
      <c r="FW712" s="12"/>
      <c r="FX712" s="12"/>
      <c r="FY712" s="12"/>
      <c r="FZ712" s="12"/>
      <c r="GA712" s="12"/>
      <c r="GB712" s="12"/>
      <c r="GC712" s="12"/>
      <c r="GD712" s="12"/>
      <c r="GE712" s="12"/>
      <c r="GF712" s="12"/>
      <c r="GG712" s="12"/>
      <c r="GH712" s="12"/>
      <c r="GI712" s="12"/>
      <c r="GJ712" s="12"/>
      <c r="GK712" s="12"/>
      <c r="GL712" s="12"/>
      <c r="GM712" s="12"/>
      <c r="GN712" s="12"/>
      <c r="GO712" s="12"/>
      <c r="GP712" s="12"/>
      <c r="GQ712" s="12"/>
      <c r="GR712" s="12"/>
      <c r="GS712" s="12"/>
      <c r="GT712" s="12"/>
      <c r="GU712" s="12"/>
      <c r="GV712" s="12"/>
      <c r="GW712" s="12"/>
      <c r="GX712" s="12"/>
      <c r="GY712" s="12"/>
      <c r="GZ712" s="12"/>
      <c r="HA712" s="12"/>
      <c r="HB712" s="12"/>
      <c r="HC712" s="12"/>
      <c r="HD712" s="12"/>
      <c r="HE712" s="12"/>
      <c r="HF712" s="12"/>
      <c r="HG712" s="12"/>
      <c r="HH712" s="12"/>
      <c r="HI712" s="12"/>
      <c r="HJ712" s="12"/>
      <c r="HK712" s="12"/>
      <c r="HL712" s="12"/>
      <c r="HM712" s="12"/>
    </row>
    <row r="713" spans="1:221" s="1" customFormat="1" ht="18" customHeight="1" x14ac:dyDescent="0.25">
      <c r="A713" s="341" t="s">
        <v>1807</v>
      </c>
      <c r="B713" s="342" t="str">
        <f t="shared" si="56"/>
        <v>SCimago</v>
      </c>
      <c r="C713" s="343"/>
      <c r="D713" s="309" t="s">
        <v>1808</v>
      </c>
      <c r="E713" s="342" t="str">
        <f>HYPERLINK(CONCATENATE("http://www.scimagojr.com/journalsearch.php?q=",D713),"SCimago")</f>
        <v>SCimago</v>
      </c>
      <c r="F713" s="343"/>
      <c r="G713" s="345" t="s">
        <v>12</v>
      </c>
      <c r="H713" s="346" t="s">
        <v>32</v>
      </c>
      <c r="I713" s="347" t="s">
        <v>1809</v>
      </c>
      <c r="J713" s="309"/>
      <c r="K713" s="347"/>
      <c r="L713" s="356">
        <v>10003500</v>
      </c>
      <c r="M713" s="352"/>
      <c r="N713" s="306"/>
      <c r="O713" s="306"/>
      <c r="P713" s="331"/>
      <c r="Q713" s="331"/>
      <c r="R713" s="24"/>
    </row>
    <row r="714" spans="1:221" s="1" customFormat="1" ht="18" customHeight="1" x14ac:dyDescent="0.25">
      <c r="A714" s="341" t="s">
        <v>1810</v>
      </c>
      <c r="B714" s="342" t="str">
        <f>HYPERLINK(CONCATENATE("http://www.worldcat.org/search?q=",A714),"WCat")</f>
        <v>WCat</v>
      </c>
      <c r="C714" s="343"/>
      <c r="D714" s="309"/>
      <c r="E714" s="342"/>
      <c r="F714" s="343"/>
      <c r="G714" s="345" t="s">
        <v>12</v>
      </c>
      <c r="H714" s="346" t="s">
        <v>32</v>
      </c>
      <c r="I714" s="347" t="s">
        <v>1811</v>
      </c>
      <c r="J714" s="309"/>
      <c r="K714" s="347"/>
      <c r="L714" s="356">
        <v>10021636</v>
      </c>
      <c r="M714" s="352"/>
      <c r="N714" s="306"/>
      <c r="O714" s="306"/>
      <c r="P714" s="331"/>
      <c r="Q714" s="331"/>
      <c r="R714" s="24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  <c r="BT714" s="12"/>
      <c r="BU714" s="12"/>
      <c r="BV714" s="12"/>
      <c r="BW714" s="12"/>
      <c r="BX714" s="12"/>
      <c r="BY714" s="12"/>
      <c r="BZ714" s="12"/>
      <c r="CA714" s="12"/>
      <c r="CB714" s="12"/>
      <c r="CC714" s="12"/>
      <c r="CD714" s="12"/>
      <c r="CE714" s="12"/>
      <c r="CF714" s="12"/>
      <c r="CG714" s="12"/>
      <c r="CH714" s="12"/>
      <c r="CI714" s="12"/>
      <c r="CJ714" s="12"/>
      <c r="CK714" s="12"/>
      <c r="CL714" s="12"/>
      <c r="CM714" s="12"/>
      <c r="CN714" s="12"/>
      <c r="CO714" s="12"/>
      <c r="CP714" s="12"/>
      <c r="CQ714" s="12"/>
      <c r="CR714" s="12"/>
      <c r="CS714" s="12"/>
      <c r="CT714" s="12"/>
      <c r="CU714" s="12"/>
      <c r="CV714" s="12"/>
      <c r="CW714" s="12"/>
      <c r="CX714" s="12"/>
      <c r="CY714" s="12"/>
      <c r="CZ714" s="12"/>
      <c r="DA714" s="12"/>
      <c r="DB714" s="12"/>
      <c r="DC714" s="12"/>
      <c r="DD714" s="12"/>
      <c r="DE714" s="12"/>
      <c r="DF714" s="12"/>
      <c r="DG714" s="12"/>
      <c r="DH714" s="12"/>
      <c r="DI714" s="12"/>
      <c r="DJ714" s="12"/>
      <c r="DK714" s="12"/>
      <c r="DL714" s="12"/>
      <c r="DM714" s="12"/>
      <c r="DN714" s="12"/>
      <c r="DO714" s="12"/>
      <c r="DP714" s="12"/>
      <c r="DQ714" s="12"/>
      <c r="DR714" s="12"/>
      <c r="DS714" s="12"/>
      <c r="DT714" s="12"/>
      <c r="DU714" s="12"/>
      <c r="DV714" s="12"/>
      <c r="DW714" s="12"/>
      <c r="DX714" s="12"/>
      <c r="DY714" s="12"/>
      <c r="DZ714" s="12"/>
      <c r="EA714" s="12"/>
      <c r="EB714" s="12"/>
      <c r="EC714" s="12"/>
      <c r="ED714" s="12"/>
      <c r="EE714" s="12"/>
      <c r="EF714" s="12"/>
      <c r="EG714" s="12"/>
      <c r="EH714" s="12"/>
      <c r="EI714" s="12"/>
      <c r="EJ714" s="12"/>
      <c r="EK714" s="12"/>
      <c r="EL714" s="12"/>
      <c r="EM714" s="12"/>
      <c r="EN714" s="12"/>
      <c r="EO714" s="12"/>
      <c r="EP714" s="12"/>
      <c r="EQ714" s="12"/>
      <c r="ER714" s="12"/>
      <c r="ES714" s="12"/>
      <c r="ET714" s="12"/>
      <c r="EU714" s="12"/>
      <c r="EV714" s="12"/>
      <c r="EW714" s="12"/>
      <c r="EX714" s="12"/>
      <c r="EY714" s="12"/>
      <c r="EZ714" s="12"/>
      <c r="FA714" s="12"/>
      <c r="FB714" s="12"/>
      <c r="FC714" s="12"/>
      <c r="FD714" s="12"/>
      <c r="FE714" s="12"/>
      <c r="FF714" s="12"/>
      <c r="FG714" s="12"/>
      <c r="FH714" s="12"/>
      <c r="FI714" s="12"/>
      <c r="FJ714" s="12"/>
      <c r="FK714" s="12"/>
      <c r="FL714" s="12"/>
      <c r="FM714" s="12"/>
      <c r="FN714" s="12"/>
      <c r="FO714" s="12"/>
      <c r="FP714" s="12"/>
      <c r="FQ714" s="12"/>
      <c r="FR714" s="12"/>
      <c r="FS714" s="12"/>
      <c r="FT714" s="12"/>
      <c r="FU714" s="12"/>
      <c r="FV714" s="12"/>
      <c r="FW714" s="12"/>
      <c r="FX714" s="12"/>
      <c r="FY714" s="12"/>
      <c r="FZ714" s="12"/>
      <c r="GA714" s="12"/>
      <c r="GB714" s="12"/>
      <c r="GC714" s="12"/>
      <c r="GD714" s="12"/>
      <c r="GE714" s="12"/>
      <c r="GF714" s="12"/>
      <c r="GG714" s="12"/>
      <c r="GH714" s="12"/>
      <c r="GI714" s="12"/>
      <c r="GJ714" s="12"/>
      <c r="GK714" s="12"/>
      <c r="GL714" s="12"/>
      <c r="GM714" s="12"/>
      <c r="GN714" s="12"/>
      <c r="GO714" s="12"/>
      <c r="GP714" s="12"/>
      <c r="GQ714" s="12"/>
      <c r="GR714" s="12"/>
      <c r="GS714" s="12"/>
      <c r="GT714" s="12"/>
      <c r="GU714" s="12"/>
      <c r="GV714" s="12"/>
      <c r="GW714" s="12"/>
      <c r="GX714" s="12"/>
      <c r="GY714" s="12"/>
      <c r="GZ714" s="12"/>
      <c r="HA714" s="12"/>
      <c r="HB714" s="12"/>
      <c r="HC714" s="12"/>
      <c r="HD714" s="12"/>
      <c r="HE714" s="12"/>
      <c r="HF714" s="12"/>
      <c r="HG714" s="12"/>
      <c r="HH714" s="12"/>
      <c r="HI714" s="12"/>
      <c r="HJ714" s="12"/>
      <c r="HK714" s="12"/>
      <c r="HL714" s="12"/>
      <c r="HM714" s="12"/>
    </row>
    <row r="715" spans="1:221" s="1" customFormat="1" ht="18" customHeight="1" x14ac:dyDescent="0.25">
      <c r="A715" s="341" t="s">
        <v>1812</v>
      </c>
      <c r="B715" s="342" t="str">
        <f t="shared" ref="B715:B721" si="58">HYPERLINK(CONCATENATE("http://www.scimagojr.com/journalsearch.php?q=",A715),"SCimago")</f>
        <v>SCimago</v>
      </c>
      <c r="C715" s="343"/>
      <c r="D715" s="309"/>
      <c r="E715" s="342"/>
      <c r="F715" s="343"/>
      <c r="G715" s="345" t="s">
        <v>12</v>
      </c>
      <c r="H715" s="346" t="s">
        <v>32</v>
      </c>
      <c r="I715" s="347" t="s">
        <v>1813</v>
      </c>
      <c r="J715" s="309"/>
      <c r="K715" s="347"/>
      <c r="L715" s="356">
        <v>5674</v>
      </c>
      <c r="M715" s="352"/>
      <c r="N715" s="306"/>
      <c r="O715" s="306"/>
      <c r="P715" s="331"/>
      <c r="Q715" s="331"/>
      <c r="R715" s="24"/>
    </row>
    <row r="716" spans="1:221" s="1" customFormat="1" ht="18" customHeight="1" x14ac:dyDescent="0.25">
      <c r="A716" s="306" t="s">
        <v>1815</v>
      </c>
      <c r="B716" s="342" t="str">
        <f t="shared" si="58"/>
        <v>SCimago</v>
      </c>
      <c r="C716" s="349"/>
      <c r="D716" s="306" t="s">
        <v>1814</v>
      </c>
      <c r="E716" s="342" t="str">
        <f>HYPERLINK(CONCATENATE("http://www.scimagojr.com/journalsearch.php?q=",D716),"SCimago")</f>
        <v>SCimago</v>
      </c>
      <c r="F716" s="349"/>
      <c r="G716" s="345" t="s">
        <v>12</v>
      </c>
      <c r="H716" s="350" t="s">
        <v>32</v>
      </c>
      <c r="I716" s="351" t="s">
        <v>1816</v>
      </c>
      <c r="J716" s="306"/>
      <c r="K716" s="306"/>
      <c r="L716" s="357">
        <v>14792</v>
      </c>
      <c r="M716" s="306"/>
      <c r="N716" s="306"/>
      <c r="O716" s="306"/>
      <c r="P716" s="331"/>
      <c r="Q716" s="331"/>
      <c r="R716" s="24"/>
    </row>
    <row r="717" spans="1:221" s="1" customFormat="1" ht="18" customHeight="1" x14ac:dyDescent="0.25">
      <c r="A717" s="341" t="s">
        <v>1819</v>
      </c>
      <c r="B717" s="342" t="str">
        <f t="shared" si="58"/>
        <v>SCimago</v>
      </c>
      <c r="C717" s="343"/>
      <c r="D717" s="309" t="s">
        <v>1820</v>
      </c>
      <c r="E717" s="342" t="str">
        <f>HYPERLINK(CONCATENATE("http://www.scimagojr.com/journalsearch.php?q=",D717),"SCimago")</f>
        <v>SCimago</v>
      </c>
      <c r="F717" s="343"/>
      <c r="G717" s="345" t="s">
        <v>12</v>
      </c>
      <c r="H717" s="346" t="s">
        <v>32</v>
      </c>
      <c r="I717" s="347" t="s">
        <v>1821</v>
      </c>
      <c r="J717" s="309"/>
      <c r="K717" s="347"/>
      <c r="L717" s="356">
        <v>39310</v>
      </c>
      <c r="M717" s="352"/>
      <c r="N717" s="306"/>
      <c r="O717" s="306"/>
      <c r="P717" s="331"/>
      <c r="Q717" s="331"/>
      <c r="R717" s="24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12"/>
      <c r="BY717" s="12"/>
      <c r="BZ717" s="12"/>
      <c r="CA717" s="12"/>
      <c r="CB717" s="12"/>
      <c r="CC717" s="12"/>
      <c r="CD717" s="12"/>
      <c r="CE717" s="12"/>
      <c r="CF717" s="12"/>
      <c r="CG717" s="12"/>
      <c r="CH717" s="12"/>
      <c r="CI717" s="12"/>
      <c r="CJ717" s="12"/>
      <c r="CK717" s="12"/>
      <c r="CL717" s="12"/>
      <c r="CM717" s="12"/>
      <c r="CN717" s="12"/>
      <c r="CO717" s="12"/>
      <c r="CP717" s="12"/>
      <c r="CQ717" s="12"/>
      <c r="CR717" s="12"/>
      <c r="CS717" s="12"/>
      <c r="CT717" s="12"/>
      <c r="CU717" s="12"/>
      <c r="CV717" s="12"/>
      <c r="CW717" s="12"/>
      <c r="CX717" s="12"/>
      <c r="CY717" s="12"/>
      <c r="CZ717" s="12"/>
      <c r="DA717" s="12"/>
      <c r="DB717" s="12"/>
      <c r="DC717" s="12"/>
      <c r="DD717" s="12"/>
      <c r="DE717" s="12"/>
      <c r="DF717" s="12"/>
      <c r="DG717" s="12"/>
      <c r="DH717" s="12"/>
      <c r="DI717" s="12"/>
      <c r="DJ717" s="12"/>
      <c r="DK717" s="12"/>
      <c r="DL717" s="12"/>
      <c r="DM717" s="12"/>
      <c r="DN717" s="12"/>
      <c r="DO717" s="12"/>
      <c r="DP717" s="12"/>
      <c r="DQ717" s="12"/>
      <c r="DR717" s="12"/>
      <c r="DS717" s="12"/>
      <c r="DT717" s="12"/>
      <c r="DU717" s="12"/>
      <c r="DV717" s="12"/>
      <c r="DW717" s="12"/>
      <c r="DX717" s="12"/>
      <c r="DY717" s="12"/>
      <c r="DZ717" s="12"/>
      <c r="EA717" s="12"/>
      <c r="EB717" s="12"/>
      <c r="EC717" s="12"/>
      <c r="ED717" s="12"/>
      <c r="EE717" s="12"/>
      <c r="EF717" s="12"/>
      <c r="EG717" s="12"/>
      <c r="EH717" s="12"/>
      <c r="EI717" s="12"/>
      <c r="EJ717" s="12"/>
      <c r="EK717" s="12"/>
      <c r="EL717" s="12"/>
      <c r="EM717" s="12"/>
      <c r="EN717" s="12"/>
      <c r="EO717" s="12"/>
      <c r="EP717" s="12"/>
      <c r="EQ717" s="12"/>
      <c r="ER717" s="12"/>
      <c r="ES717" s="12"/>
      <c r="ET717" s="12"/>
      <c r="EU717" s="12"/>
      <c r="EV717" s="12"/>
      <c r="EW717" s="12"/>
      <c r="EX717" s="12"/>
      <c r="EY717" s="12"/>
      <c r="EZ717" s="12"/>
      <c r="FA717" s="12"/>
      <c r="FB717" s="12"/>
      <c r="FC717" s="12"/>
      <c r="FD717" s="12"/>
      <c r="FE717" s="12"/>
      <c r="FF717" s="12"/>
      <c r="FG717" s="12"/>
      <c r="FH717" s="12"/>
      <c r="FI717" s="12"/>
      <c r="FJ717" s="12"/>
      <c r="FK717" s="12"/>
      <c r="FL717" s="12"/>
      <c r="FM717" s="12"/>
      <c r="FN717" s="12"/>
      <c r="FO717" s="12"/>
      <c r="FP717" s="12"/>
      <c r="FQ717" s="12"/>
      <c r="FR717" s="12"/>
      <c r="FS717" s="12"/>
      <c r="FT717" s="12"/>
      <c r="FU717" s="12"/>
      <c r="FV717" s="12"/>
      <c r="FW717" s="12"/>
      <c r="FX717" s="12"/>
      <c r="FY717" s="12"/>
      <c r="FZ717" s="12"/>
      <c r="GA717" s="12"/>
      <c r="GB717" s="12"/>
      <c r="GC717" s="12"/>
      <c r="GD717" s="12"/>
      <c r="GE717" s="12"/>
      <c r="GF717" s="12"/>
      <c r="GG717" s="12"/>
      <c r="GH717" s="12"/>
      <c r="GI717" s="12"/>
      <c r="GJ717" s="12"/>
      <c r="GK717" s="12"/>
      <c r="GL717" s="12"/>
      <c r="GM717" s="12"/>
      <c r="GN717" s="12"/>
      <c r="GO717" s="12"/>
      <c r="GP717" s="12"/>
      <c r="GQ717" s="12"/>
      <c r="GR717" s="12"/>
      <c r="GS717" s="12"/>
      <c r="GT717" s="12"/>
      <c r="GU717" s="12"/>
      <c r="GV717" s="12"/>
      <c r="GW717" s="12"/>
      <c r="GX717" s="12"/>
      <c r="GY717" s="12"/>
      <c r="GZ717" s="12"/>
      <c r="HA717" s="12"/>
      <c r="HB717" s="12"/>
      <c r="HC717" s="12"/>
      <c r="HD717" s="12"/>
      <c r="HE717" s="12"/>
      <c r="HF717" s="12"/>
      <c r="HG717" s="12"/>
      <c r="HH717" s="12"/>
      <c r="HI717" s="12"/>
      <c r="HJ717" s="12"/>
      <c r="HK717" s="12"/>
      <c r="HL717" s="12"/>
      <c r="HM717" s="12"/>
    </row>
    <row r="718" spans="1:221" s="1" customFormat="1" ht="18" customHeight="1" x14ac:dyDescent="0.25">
      <c r="A718" s="341" t="s">
        <v>1822</v>
      </c>
      <c r="B718" s="342" t="str">
        <f t="shared" si="58"/>
        <v>SCimago</v>
      </c>
      <c r="C718" s="343"/>
      <c r="D718" s="309"/>
      <c r="E718" s="342"/>
      <c r="F718" s="343"/>
      <c r="G718" s="345" t="s">
        <v>12</v>
      </c>
      <c r="H718" s="346" t="s">
        <v>32</v>
      </c>
      <c r="I718" s="347" t="s">
        <v>1823</v>
      </c>
      <c r="J718" s="309"/>
      <c r="K718" s="347"/>
      <c r="L718" s="356">
        <v>5694</v>
      </c>
      <c r="M718" s="352"/>
      <c r="N718" s="306"/>
      <c r="O718" s="306"/>
      <c r="P718" s="331"/>
      <c r="Q718" s="331"/>
      <c r="R718" s="24"/>
    </row>
    <row r="719" spans="1:221" s="1" customFormat="1" ht="18" customHeight="1" x14ac:dyDescent="0.25">
      <c r="A719" s="341" t="s">
        <v>1824</v>
      </c>
      <c r="B719" s="342" t="str">
        <f t="shared" si="58"/>
        <v>SCimago</v>
      </c>
      <c r="C719" s="343"/>
      <c r="D719" s="309"/>
      <c r="E719" s="342"/>
      <c r="F719" s="343"/>
      <c r="G719" s="345" t="s">
        <v>12</v>
      </c>
      <c r="H719" s="346" t="s">
        <v>32</v>
      </c>
      <c r="I719" s="347" t="s">
        <v>1825</v>
      </c>
      <c r="J719" s="309"/>
      <c r="K719" s="347"/>
      <c r="L719" s="356">
        <v>10017857</v>
      </c>
      <c r="M719" s="352"/>
      <c r="N719" s="306"/>
      <c r="O719" s="306"/>
      <c r="P719" s="331"/>
      <c r="Q719" s="331"/>
      <c r="R719" s="24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  <c r="BT719" s="12"/>
      <c r="BU719" s="12"/>
      <c r="BV719" s="12"/>
      <c r="BW719" s="12"/>
      <c r="BX719" s="12"/>
      <c r="BY719" s="12"/>
      <c r="BZ719" s="12"/>
      <c r="CA719" s="12"/>
      <c r="CB719" s="12"/>
      <c r="CC719" s="12"/>
      <c r="CD719" s="12"/>
      <c r="CE719" s="12"/>
      <c r="CF719" s="12"/>
      <c r="CG719" s="12"/>
      <c r="CH719" s="12"/>
      <c r="CI719" s="12"/>
      <c r="CJ719" s="12"/>
      <c r="CK719" s="12"/>
      <c r="CL719" s="12"/>
      <c r="CM719" s="12"/>
      <c r="CN719" s="12"/>
      <c r="CO719" s="12"/>
      <c r="CP719" s="12"/>
      <c r="CQ719" s="12"/>
      <c r="CR719" s="12"/>
      <c r="CS719" s="12"/>
      <c r="CT719" s="12"/>
      <c r="CU719" s="12"/>
      <c r="CV719" s="12"/>
      <c r="CW719" s="12"/>
      <c r="CX719" s="12"/>
      <c r="CY719" s="12"/>
      <c r="CZ719" s="12"/>
      <c r="DA719" s="12"/>
      <c r="DB719" s="12"/>
      <c r="DC719" s="12"/>
      <c r="DD719" s="12"/>
      <c r="DE719" s="12"/>
      <c r="DF719" s="12"/>
      <c r="DG719" s="12"/>
      <c r="DH719" s="12"/>
      <c r="DI719" s="12"/>
      <c r="DJ719" s="12"/>
      <c r="DK719" s="12"/>
      <c r="DL719" s="12"/>
      <c r="DM719" s="12"/>
      <c r="DN719" s="12"/>
      <c r="DO719" s="12"/>
      <c r="DP719" s="12"/>
      <c r="DQ719" s="12"/>
      <c r="DR719" s="12"/>
      <c r="DS719" s="12"/>
      <c r="DT719" s="12"/>
      <c r="DU719" s="12"/>
      <c r="DV719" s="12"/>
      <c r="DW719" s="12"/>
      <c r="DX719" s="12"/>
      <c r="DY719" s="12"/>
      <c r="DZ719" s="12"/>
      <c r="EA719" s="12"/>
      <c r="EB719" s="12"/>
      <c r="EC719" s="12"/>
      <c r="ED719" s="12"/>
      <c r="EE719" s="12"/>
      <c r="EF719" s="12"/>
      <c r="EG719" s="12"/>
      <c r="EH719" s="12"/>
      <c r="EI719" s="12"/>
      <c r="EJ719" s="12"/>
      <c r="EK719" s="12"/>
      <c r="EL719" s="12"/>
      <c r="EM719" s="12"/>
      <c r="EN719" s="12"/>
      <c r="EO719" s="12"/>
      <c r="EP719" s="12"/>
      <c r="EQ719" s="12"/>
      <c r="ER719" s="12"/>
      <c r="ES719" s="12"/>
      <c r="ET719" s="12"/>
      <c r="EU719" s="12"/>
      <c r="EV719" s="12"/>
      <c r="EW719" s="12"/>
      <c r="EX719" s="12"/>
      <c r="EY719" s="12"/>
      <c r="EZ719" s="12"/>
      <c r="FA719" s="12"/>
      <c r="FB719" s="12"/>
      <c r="FC719" s="12"/>
      <c r="FD719" s="12"/>
      <c r="FE719" s="12"/>
      <c r="FF719" s="12"/>
      <c r="FG719" s="12"/>
      <c r="FH719" s="12"/>
      <c r="FI719" s="12"/>
      <c r="FJ719" s="12"/>
      <c r="FK719" s="12"/>
      <c r="FL719" s="12"/>
      <c r="FM719" s="12"/>
      <c r="FN719" s="12"/>
      <c r="FO719" s="12"/>
      <c r="FP719" s="12"/>
      <c r="FQ719" s="12"/>
      <c r="FR719" s="12"/>
      <c r="FS719" s="12"/>
      <c r="FT719" s="12"/>
      <c r="FU719" s="12"/>
      <c r="FV719" s="12"/>
      <c r="FW719" s="12"/>
      <c r="FX719" s="12"/>
      <c r="FY719" s="12"/>
      <c r="FZ719" s="12"/>
      <c r="GA719" s="12"/>
      <c r="GB719" s="12"/>
      <c r="GC719" s="12"/>
      <c r="GD719" s="12"/>
      <c r="GE719" s="12"/>
      <c r="GF719" s="12"/>
      <c r="GG719" s="12"/>
      <c r="GH719" s="12"/>
      <c r="GI719" s="12"/>
      <c r="GJ719" s="12"/>
      <c r="GK719" s="12"/>
      <c r="GL719" s="12"/>
      <c r="GM719" s="12"/>
      <c r="GN719" s="12"/>
      <c r="GO719" s="12"/>
      <c r="GP719" s="12"/>
      <c r="GQ719" s="12"/>
      <c r="GR719" s="12"/>
      <c r="GS719" s="12"/>
      <c r="GT719" s="12"/>
      <c r="GU719" s="12"/>
      <c r="GV719" s="12"/>
      <c r="GW719" s="12"/>
      <c r="GX719" s="12"/>
      <c r="GY719" s="12"/>
      <c r="GZ719" s="12"/>
      <c r="HA719" s="12"/>
      <c r="HB719" s="12"/>
      <c r="HC719" s="12"/>
      <c r="HD719" s="12"/>
      <c r="HE719" s="12"/>
      <c r="HF719" s="12"/>
      <c r="HG719" s="12"/>
      <c r="HH719" s="12"/>
      <c r="HI719" s="12"/>
      <c r="HJ719" s="12"/>
      <c r="HK719" s="12"/>
      <c r="HL719" s="12"/>
      <c r="HM719" s="12"/>
    </row>
    <row r="720" spans="1:221" s="1" customFormat="1" ht="18" customHeight="1" x14ac:dyDescent="0.25">
      <c r="A720" s="341" t="s">
        <v>1826</v>
      </c>
      <c r="B720" s="342" t="str">
        <f t="shared" si="58"/>
        <v>SCimago</v>
      </c>
      <c r="C720" s="343"/>
      <c r="D720" s="367" t="s">
        <v>13063</v>
      </c>
      <c r="E720" s="342" t="str">
        <f>HYPERLINK(CONCATENATE("http://www.scimagojr.com/journalsearch.php?q=",D720),"SCimago")</f>
        <v>SCimago</v>
      </c>
      <c r="F720" s="343"/>
      <c r="G720" s="345" t="s">
        <v>12</v>
      </c>
      <c r="H720" s="346" t="s">
        <v>32</v>
      </c>
      <c r="I720" s="347" t="s">
        <v>1827</v>
      </c>
      <c r="J720" s="309"/>
      <c r="K720" s="347"/>
      <c r="L720" s="356">
        <v>3903</v>
      </c>
      <c r="M720" s="352"/>
      <c r="N720" s="306"/>
      <c r="O720" s="306"/>
      <c r="P720" s="331"/>
      <c r="Q720" s="331"/>
      <c r="R720" s="24"/>
    </row>
    <row r="721" spans="1:221" s="1" customFormat="1" ht="18" customHeight="1" x14ac:dyDescent="0.25">
      <c r="A721" s="341" t="s">
        <v>1828</v>
      </c>
      <c r="B721" s="342" t="str">
        <f t="shared" si="58"/>
        <v>SCimago</v>
      </c>
      <c r="C721" s="343"/>
      <c r="D721" s="309"/>
      <c r="E721" s="342"/>
      <c r="F721" s="343"/>
      <c r="G721" s="345" t="s">
        <v>12</v>
      </c>
      <c r="H721" s="346" t="s">
        <v>32</v>
      </c>
      <c r="I721" s="347" t="s">
        <v>1829</v>
      </c>
      <c r="J721" s="309"/>
      <c r="K721" s="347"/>
      <c r="L721" s="356">
        <v>5700</v>
      </c>
      <c r="M721" s="352"/>
      <c r="N721" s="306"/>
      <c r="O721" s="306"/>
      <c r="P721" s="331"/>
      <c r="Q721" s="331"/>
      <c r="R721" s="24"/>
    </row>
    <row r="722" spans="1:221" s="1" customFormat="1" ht="18" customHeight="1" x14ac:dyDescent="0.25">
      <c r="A722" s="341" t="s">
        <v>1830</v>
      </c>
      <c r="B722" s="342" t="str">
        <f>HYPERLINK(CONCATENATE("http://www.worldcat.org/search?q=",A722),"WCat")</f>
        <v>WCat</v>
      </c>
      <c r="C722" s="343"/>
      <c r="D722" s="309"/>
      <c r="E722" s="342"/>
      <c r="F722" s="343"/>
      <c r="G722" s="345" t="s">
        <v>12</v>
      </c>
      <c r="H722" s="346" t="s">
        <v>32</v>
      </c>
      <c r="I722" s="347" t="s">
        <v>1831</v>
      </c>
      <c r="J722" s="309"/>
      <c r="K722" s="347"/>
      <c r="L722" s="356">
        <v>10021683</v>
      </c>
      <c r="M722" s="352"/>
      <c r="N722" s="306"/>
      <c r="O722" s="306"/>
      <c r="P722" s="331"/>
      <c r="Q722" s="331"/>
      <c r="R722" s="24"/>
    </row>
    <row r="723" spans="1:221" s="1" customFormat="1" ht="18" customHeight="1" x14ac:dyDescent="0.25">
      <c r="A723" s="341" t="s">
        <v>1835</v>
      </c>
      <c r="B723" s="342" t="str">
        <f t="shared" ref="B723:B728" si="59">HYPERLINK(CONCATENATE("http://www.scimagojr.com/journalsearch.php?q=",A723),"SCimago")</f>
        <v>SCimago</v>
      </c>
      <c r="C723" s="343"/>
      <c r="D723" s="309" t="s">
        <v>1836</v>
      </c>
      <c r="E723" s="342" t="str">
        <f>HYPERLINK(CONCATENATE("http://www.scimagojr.com/journalsearch.php?q=",D723),"SCimago")</f>
        <v>SCimago</v>
      </c>
      <c r="F723" s="343"/>
      <c r="G723" s="345" t="s">
        <v>12</v>
      </c>
      <c r="H723" s="346" t="s">
        <v>32</v>
      </c>
      <c r="I723" s="347" t="s">
        <v>1837</v>
      </c>
      <c r="J723" s="309"/>
      <c r="K723" s="347"/>
      <c r="L723" s="356">
        <v>10017444</v>
      </c>
      <c r="M723" s="352"/>
      <c r="N723" s="306"/>
      <c r="O723" s="306"/>
      <c r="P723" s="331"/>
      <c r="Q723" s="331"/>
      <c r="R723" s="24"/>
    </row>
    <row r="724" spans="1:221" s="1" customFormat="1" ht="18" customHeight="1" x14ac:dyDescent="0.25">
      <c r="A724" s="341" t="s">
        <v>1838</v>
      </c>
      <c r="B724" s="342" t="str">
        <f t="shared" si="59"/>
        <v>SCimago</v>
      </c>
      <c r="C724" s="343"/>
      <c r="D724" s="309" t="s">
        <v>1839</v>
      </c>
      <c r="E724" s="342" t="str">
        <f>HYPERLINK(CONCATENATE("http://www.scimagojr.com/journalsearch.php?q=",D724),"SCimago")</f>
        <v>SCimago</v>
      </c>
      <c r="F724" s="343"/>
      <c r="G724" s="345" t="s">
        <v>12</v>
      </c>
      <c r="H724" s="346" t="s">
        <v>32</v>
      </c>
      <c r="I724" s="347" t="s">
        <v>1840</v>
      </c>
      <c r="J724" s="309"/>
      <c r="K724" s="347"/>
      <c r="L724" s="356">
        <v>10007399</v>
      </c>
      <c r="M724" s="352"/>
      <c r="N724" s="306"/>
      <c r="O724" s="306"/>
      <c r="P724" s="331"/>
      <c r="Q724" s="331"/>
      <c r="R724" s="24"/>
    </row>
    <row r="725" spans="1:221" s="1" customFormat="1" ht="18" customHeight="1" x14ac:dyDescent="0.25">
      <c r="A725" s="341" t="s">
        <v>1841</v>
      </c>
      <c r="B725" s="342" t="str">
        <f t="shared" si="59"/>
        <v>SCimago</v>
      </c>
      <c r="C725" s="343"/>
      <c r="D725" s="309" t="s">
        <v>1842</v>
      </c>
      <c r="E725" s="342" t="str">
        <f>HYPERLINK(CONCATENATE("http://www.scimagojr.com/journalsearch.php?q=",D725),"SCimago")</f>
        <v>SCimago</v>
      </c>
      <c r="F725" s="343"/>
      <c r="G725" s="345" t="s">
        <v>12</v>
      </c>
      <c r="H725" s="346" t="s">
        <v>32</v>
      </c>
      <c r="I725" s="347" t="s">
        <v>1843</v>
      </c>
      <c r="J725" s="309"/>
      <c r="K725" s="347"/>
      <c r="L725" s="356">
        <v>10015365</v>
      </c>
      <c r="M725" s="352"/>
      <c r="N725" s="306"/>
      <c r="O725" s="306"/>
      <c r="P725" s="331"/>
      <c r="Q725" s="331"/>
      <c r="R725" s="24"/>
    </row>
    <row r="726" spans="1:221" s="1" customFormat="1" ht="18" customHeight="1" x14ac:dyDescent="0.25">
      <c r="A726" s="341" t="s">
        <v>1844</v>
      </c>
      <c r="B726" s="342" t="str">
        <f t="shared" si="59"/>
        <v>SCimago</v>
      </c>
      <c r="C726" s="343"/>
      <c r="D726" s="309"/>
      <c r="E726" s="342"/>
      <c r="F726" s="343"/>
      <c r="G726" s="345" t="s">
        <v>12</v>
      </c>
      <c r="H726" s="346" t="s">
        <v>32</v>
      </c>
      <c r="I726" s="347" t="s">
        <v>1845</v>
      </c>
      <c r="J726" s="309"/>
      <c r="K726" s="347"/>
      <c r="L726" s="356">
        <v>10017445</v>
      </c>
      <c r="M726" s="352"/>
      <c r="N726" s="306"/>
      <c r="O726" s="306"/>
      <c r="P726" s="331"/>
      <c r="Q726" s="331"/>
      <c r="R726" s="24"/>
    </row>
    <row r="727" spans="1:221" s="1" customFormat="1" ht="18" customHeight="1" x14ac:dyDescent="0.25">
      <c r="A727" s="341" t="s">
        <v>1846</v>
      </c>
      <c r="B727" s="342" t="str">
        <f t="shared" si="59"/>
        <v>SCimago</v>
      </c>
      <c r="C727" s="343"/>
      <c r="D727" s="309" t="s">
        <v>1847</v>
      </c>
      <c r="E727" s="342" t="str">
        <f>HYPERLINK(CONCATENATE("http://www.scimagojr.com/journalsearch.php?q=",D727),"SCimago")</f>
        <v>SCimago</v>
      </c>
      <c r="F727" s="343"/>
      <c r="G727" s="345" t="s">
        <v>12</v>
      </c>
      <c r="H727" s="346" t="s">
        <v>32</v>
      </c>
      <c r="I727" s="347" t="s">
        <v>1848</v>
      </c>
      <c r="J727" s="309"/>
      <c r="K727" s="347"/>
      <c r="L727" s="356">
        <v>5713</v>
      </c>
      <c r="M727" s="352"/>
      <c r="N727" s="306"/>
      <c r="O727" s="306"/>
      <c r="P727" s="331"/>
      <c r="Q727" s="331"/>
      <c r="R727" s="24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  <c r="BT727" s="12"/>
      <c r="BU727" s="12"/>
      <c r="BV727" s="12"/>
      <c r="BW727" s="12"/>
      <c r="BX727" s="12"/>
      <c r="BY727" s="12"/>
      <c r="BZ727" s="12"/>
      <c r="CA727" s="12"/>
      <c r="CB727" s="12"/>
      <c r="CC727" s="12"/>
      <c r="CD727" s="12"/>
      <c r="CE727" s="12"/>
      <c r="CF727" s="12"/>
      <c r="CG727" s="12"/>
      <c r="CH727" s="12"/>
      <c r="CI727" s="12"/>
      <c r="CJ727" s="12"/>
      <c r="CK727" s="12"/>
      <c r="CL727" s="12"/>
      <c r="CM727" s="12"/>
      <c r="CN727" s="12"/>
      <c r="CO727" s="12"/>
      <c r="CP727" s="12"/>
      <c r="CQ727" s="12"/>
      <c r="CR727" s="12"/>
      <c r="CS727" s="12"/>
      <c r="CT727" s="12"/>
      <c r="CU727" s="12"/>
      <c r="CV727" s="12"/>
      <c r="CW727" s="12"/>
      <c r="CX727" s="12"/>
      <c r="CY727" s="12"/>
      <c r="CZ727" s="12"/>
      <c r="DA727" s="12"/>
      <c r="DB727" s="12"/>
      <c r="DC727" s="12"/>
      <c r="DD727" s="12"/>
      <c r="DE727" s="12"/>
      <c r="DF727" s="12"/>
      <c r="DG727" s="12"/>
      <c r="DH727" s="12"/>
      <c r="DI727" s="12"/>
      <c r="DJ727" s="12"/>
      <c r="DK727" s="12"/>
      <c r="DL727" s="12"/>
      <c r="DM727" s="12"/>
      <c r="DN727" s="12"/>
      <c r="DO727" s="12"/>
      <c r="DP727" s="12"/>
      <c r="DQ727" s="12"/>
      <c r="DR727" s="12"/>
      <c r="DS727" s="12"/>
      <c r="DT727" s="12"/>
      <c r="DU727" s="12"/>
      <c r="DV727" s="12"/>
      <c r="DW727" s="12"/>
      <c r="DX727" s="12"/>
      <c r="DY727" s="12"/>
      <c r="DZ727" s="12"/>
      <c r="EA727" s="12"/>
      <c r="EB727" s="12"/>
      <c r="EC727" s="12"/>
      <c r="ED727" s="12"/>
      <c r="EE727" s="12"/>
      <c r="EF727" s="12"/>
      <c r="EG727" s="12"/>
      <c r="EH727" s="12"/>
      <c r="EI727" s="12"/>
      <c r="EJ727" s="12"/>
      <c r="EK727" s="12"/>
      <c r="EL727" s="12"/>
      <c r="EM727" s="12"/>
      <c r="EN727" s="12"/>
      <c r="EO727" s="12"/>
      <c r="EP727" s="12"/>
      <c r="EQ727" s="12"/>
      <c r="ER727" s="12"/>
      <c r="ES727" s="12"/>
      <c r="ET727" s="12"/>
      <c r="EU727" s="12"/>
      <c r="EV727" s="12"/>
      <c r="EW727" s="12"/>
      <c r="EX727" s="12"/>
      <c r="EY727" s="12"/>
      <c r="EZ727" s="12"/>
      <c r="FA727" s="12"/>
      <c r="FB727" s="12"/>
      <c r="FC727" s="12"/>
      <c r="FD727" s="12"/>
      <c r="FE727" s="12"/>
      <c r="FF727" s="12"/>
      <c r="FG727" s="12"/>
      <c r="FH727" s="12"/>
      <c r="FI727" s="12"/>
      <c r="FJ727" s="12"/>
      <c r="FK727" s="12"/>
      <c r="FL727" s="12"/>
      <c r="FM727" s="12"/>
      <c r="FN727" s="12"/>
      <c r="FO727" s="12"/>
      <c r="FP727" s="12"/>
      <c r="FQ727" s="12"/>
      <c r="FR727" s="12"/>
      <c r="FS727" s="12"/>
      <c r="FT727" s="12"/>
      <c r="FU727" s="12"/>
      <c r="FV727" s="12"/>
      <c r="FW727" s="12"/>
      <c r="FX727" s="12"/>
      <c r="FY727" s="12"/>
      <c r="FZ727" s="12"/>
      <c r="GA727" s="12"/>
      <c r="GB727" s="12"/>
      <c r="GC727" s="12"/>
      <c r="GD727" s="12"/>
      <c r="GE727" s="12"/>
      <c r="GF727" s="12"/>
      <c r="GG727" s="12"/>
      <c r="GH727" s="12"/>
      <c r="GI727" s="12"/>
      <c r="GJ727" s="12"/>
      <c r="GK727" s="12"/>
      <c r="GL727" s="12"/>
      <c r="GM727" s="12"/>
      <c r="GN727" s="12"/>
      <c r="GO727" s="12"/>
      <c r="GP727" s="12"/>
      <c r="GQ727" s="12"/>
      <c r="GR727" s="12"/>
      <c r="GS727" s="12"/>
      <c r="GT727" s="12"/>
      <c r="GU727" s="12"/>
      <c r="GV727" s="12"/>
      <c r="GW727" s="12"/>
      <c r="GX727" s="12"/>
      <c r="GY727" s="12"/>
      <c r="GZ727" s="12"/>
      <c r="HA727" s="12"/>
      <c r="HB727" s="12"/>
      <c r="HC727" s="12"/>
      <c r="HD727" s="12"/>
      <c r="HE727" s="12"/>
      <c r="HF727" s="12"/>
      <c r="HG727" s="12"/>
      <c r="HH727" s="12"/>
      <c r="HI727" s="12"/>
      <c r="HJ727" s="12"/>
      <c r="HK727" s="12"/>
      <c r="HL727" s="12"/>
      <c r="HM727" s="12"/>
    </row>
    <row r="728" spans="1:221" s="1" customFormat="1" ht="18" customHeight="1" x14ac:dyDescent="0.25">
      <c r="A728" s="341" t="s">
        <v>1849</v>
      </c>
      <c r="B728" s="342" t="str">
        <f t="shared" si="59"/>
        <v>SCimago</v>
      </c>
      <c r="C728" s="343"/>
      <c r="D728" s="309" t="s">
        <v>1850</v>
      </c>
      <c r="E728" s="342" t="str">
        <f>HYPERLINK(CONCATENATE("http://www.scimagojr.com/journalsearch.php?q=",D728),"SCimago")</f>
        <v>SCimago</v>
      </c>
      <c r="F728" s="343"/>
      <c r="G728" s="345" t="s">
        <v>12</v>
      </c>
      <c r="H728" s="346" t="s">
        <v>32</v>
      </c>
      <c r="I728" s="347" t="s">
        <v>1851</v>
      </c>
      <c r="J728" s="309"/>
      <c r="K728" s="347"/>
      <c r="L728" s="356">
        <v>39342</v>
      </c>
      <c r="M728" s="352"/>
      <c r="N728" s="306"/>
      <c r="O728" s="306"/>
      <c r="P728" s="331"/>
      <c r="Q728" s="331"/>
      <c r="R728" s="24"/>
    </row>
    <row r="729" spans="1:221" s="1" customFormat="1" ht="18" customHeight="1" x14ac:dyDescent="0.25">
      <c r="A729" s="341" t="s">
        <v>1860</v>
      </c>
      <c r="B729" s="342" t="str">
        <f>HYPERLINK(CONCATENATE("http://www.worldcat.org/search?q=",A729),"WCat")</f>
        <v>WCat</v>
      </c>
      <c r="C729" s="343"/>
      <c r="D729" s="309"/>
      <c r="E729" s="342"/>
      <c r="F729" s="343"/>
      <c r="G729" s="345" t="s">
        <v>12</v>
      </c>
      <c r="H729" s="346" t="s">
        <v>32</v>
      </c>
      <c r="I729" s="347" t="s">
        <v>1861</v>
      </c>
      <c r="J729" s="309"/>
      <c r="K729" s="347"/>
      <c r="L729" s="356">
        <v>10020391</v>
      </c>
      <c r="M729" s="352"/>
      <c r="N729" s="306"/>
      <c r="O729" s="306"/>
      <c r="P729" s="331"/>
      <c r="Q729" s="331"/>
      <c r="R729" s="24"/>
    </row>
    <row r="730" spans="1:221" s="1" customFormat="1" ht="18" customHeight="1" x14ac:dyDescent="0.25">
      <c r="A730" s="341" t="s">
        <v>1862</v>
      </c>
      <c r="B730" s="342" t="str">
        <f>HYPERLINK(CONCATENATE("http://www.scimagojr.com/journalsearch.php?q=",A730),"SCimago")</f>
        <v>SCimago</v>
      </c>
      <c r="C730" s="343"/>
      <c r="D730" s="309" t="s">
        <v>1863</v>
      </c>
      <c r="E730" s="342" t="str">
        <f>HYPERLINK(CONCATENATE("http://www.scimagojr.com/journalsearch.php?q=",D730),"SCimago")</f>
        <v>SCimago</v>
      </c>
      <c r="F730" s="343"/>
      <c r="G730" s="345" t="s">
        <v>12</v>
      </c>
      <c r="H730" s="346" t="s">
        <v>32</v>
      </c>
      <c r="I730" s="347" t="s">
        <v>1864</v>
      </c>
      <c r="J730" s="309"/>
      <c r="K730" s="347"/>
      <c r="L730" s="356">
        <v>10017447</v>
      </c>
      <c r="M730" s="352"/>
      <c r="N730" s="306"/>
      <c r="O730" s="306"/>
      <c r="P730" s="331"/>
      <c r="Q730" s="331"/>
      <c r="R730" s="24"/>
    </row>
    <row r="731" spans="1:221" s="1" customFormat="1" ht="18" customHeight="1" x14ac:dyDescent="0.25">
      <c r="A731" s="341" t="s">
        <v>1870</v>
      </c>
      <c r="B731" s="342" t="str">
        <f>HYPERLINK(CONCATENATE("http://www.scimagojr.com/journalsearch.php?q=",A731),"SCimago")</f>
        <v>SCimago</v>
      </c>
      <c r="C731" s="343"/>
      <c r="D731" s="309" t="s">
        <v>1871</v>
      </c>
      <c r="E731" s="342" t="str">
        <f>HYPERLINK(CONCATENATE("http://www.scimagojr.com/journalsearch.php?q=",D731),"SCimago")</f>
        <v>SCimago</v>
      </c>
      <c r="F731" s="343"/>
      <c r="G731" s="345" t="s">
        <v>12</v>
      </c>
      <c r="H731" s="346" t="s">
        <v>32</v>
      </c>
      <c r="I731" s="347" t="s">
        <v>1872</v>
      </c>
      <c r="J731" s="309"/>
      <c r="K731" s="347"/>
      <c r="L731" s="356">
        <v>10012114</v>
      </c>
      <c r="M731" s="352"/>
      <c r="N731" s="306"/>
      <c r="O731" s="306"/>
      <c r="P731" s="331"/>
      <c r="Q731" s="331"/>
      <c r="R731" s="24"/>
    </row>
    <row r="732" spans="1:221" s="1" customFormat="1" ht="18" customHeight="1" x14ac:dyDescent="0.25">
      <c r="A732" s="341" t="s">
        <v>1873</v>
      </c>
      <c r="B732" s="342" t="str">
        <f>HYPERLINK(CONCATENATE("http://www.scimagojr.com/journalsearch.php?q=",A732),"SCimago")</f>
        <v>SCimago</v>
      </c>
      <c r="C732" s="343"/>
      <c r="D732" s="309" t="s">
        <v>1874</v>
      </c>
      <c r="E732" s="342" t="str">
        <f>HYPERLINK(CONCATENATE("http://www.scimagojr.com/journalsearch.php?q=",D732),"SCimago")</f>
        <v>SCimago</v>
      </c>
      <c r="F732" s="343"/>
      <c r="G732" s="345" t="s">
        <v>12</v>
      </c>
      <c r="H732" s="346" t="s">
        <v>32</v>
      </c>
      <c r="I732" s="347" t="s">
        <v>1875</v>
      </c>
      <c r="J732" s="309"/>
      <c r="K732" s="347"/>
      <c r="L732" s="356">
        <v>4008</v>
      </c>
      <c r="M732" s="352"/>
      <c r="N732" s="306"/>
      <c r="O732" s="306"/>
      <c r="P732" s="331"/>
      <c r="Q732" s="331"/>
      <c r="R732" s="24"/>
    </row>
    <row r="733" spans="1:221" s="1" customFormat="1" ht="18" customHeight="1" x14ac:dyDescent="0.25">
      <c r="A733" s="341" t="s">
        <v>1876</v>
      </c>
      <c r="B733" s="342" t="str">
        <f>HYPERLINK(CONCATENATE("http://www.worldcat.org/search?q=",A733),"WCat")</f>
        <v>WCat</v>
      </c>
      <c r="C733" s="343"/>
      <c r="D733" s="309"/>
      <c r="E733" s="342"/>
      <c r="F733" s="343"/>
      <c r="G733" s="345" t="s">
        <v>12</v>
      </c>
      <c r="H733" s="346" t="s">
        <v>32</v>
      </c>
      <c r="I733" s="347" t="s">
        <v>1877</v>
      </c>
      <c r="J733" s="309"/>
      <c r="K733" s="347"/>
      <c r="L733" s="356">
        <v>10018065</v>
      </c>
      <c r="M733" s="352"/>
      <c r="N733" s="306"/>
      <c r="O733" s="306"/>
      <c r="P733" s="331"/>
      <c r="Q733" s="331"/>
      <c r="R733" s="24"/>
    </row>
    <row r="734" spans="1:221" s="1" customFormat="1" ht="18" customHeight="1" x14ac:dyDescent="0.25">
      <c r="A734" s="341" t="s">
        <v>1878</v>
      </c>
      <c r="B734" s="342" t="str">
        <f>HYPERLINK(CONCATENATE("http://www.worldcat.org/search?q=",A734),"WCat")</f>
        <v>WCat</v>
      </c>
      <c r="C734" s="343"/>
      <c r="D734" s="309" t="s">
        <v>13064</v>
      </c>
      <c r="E734" s="342"/>
      <c r="F734" s="343"/>
      <c r="G734" s="345" t="s">
        <v>12</v>
      </c>
      <c r="H734" s="346" t="s">
        <v>32</v>
      </c>
      <c r="I734" s="347" t="s">
        <v>1879</v>
      </c>
      <c r="J734" s="309" t="s">
        <v>1880</v>
      </c>
      <c r="K734" s="347"/>
      <c r="L734" s="356">
        <v>10018410</v>
      </c>
      <c r="M734" s="352"/>
      <c r="N734" s="306"/>
      <c r="O734" s="306"/>
      <c r="P734" s="331"/>
      <c r="Q734" s="331"/>
      <c r="R734" s="24"/>
    </row>
    <row r="735" spans="1:221" s="1" customFormat="1" ht="18" customHeight="1" x14ac:dyDescent="0.25">
      <c r="A735" s="341" t="s">
        <v>1881</v>
      </c>
      <c r="B735" s="342" t="str">
        <f>HYPERLINK(CONCATENATE("http://www.worldcat.org/search?q=",A735),"WCat")</f>
        <v>WCat</v>
      </c>
      <c r="C735" s="343"/>
      <c r="D735" s="309" t="s">
        <v>1882</v>
      </c>
      <c r="E735" s="342" t="str">
        <f>HYPERLINK(CONCATENATE("http://www.worldcat.org/search?q=",D735),"WCat")</f>
        <v>WCat</v>
      </c>
      <c r="F735" s="343"/>
      <c r="G735" s="345" t="s">
        <v>12</v>
      </c>
      <c r="H735" s="346" t="s">
        <v>32</v>
      </c>
      <c r="I735" s="347" t="s">
        <v>1883</v>
      </c>
      <c r="J735" s="309"/>
      <c r="K735" s="347" t="s">
        <v>1884</v>
      </c>
      <c r="L735" s="356">
        <v>10021639</v>
      </c>
      <c r="M735" s="352"/>
      <c r="N735" s="306"/>
      <c r="O735" s="306"/>
      <c r="P735" s="331"/>
      <c r="Q735" s="331"/>
      <c r="R735" s="24"/>
    </row>
    <row r="736" spans="1:221" s="1" customFormat="1" ht="18" customHeight="1" x14ac:dyDescent="0.25">
      <c r="A736" s="306" t="s">
        <v>1885</v>
      </c>
      <c r="B736" s="342" t="str">
        <f>HYPERLINK(CONCATENATE("http://www.scimagojr.com/journalsearch.php?q=",A736),"SCimago")</f>
        <v>SCimago</v>
      </c>
      <c r="C736" s="349"/>
      <c r="D736" s="306" t="s">
        <v>1886</v>
      </c>
      <c r="E736" s="342" t="str">
        <f>HYPERLINK(CONCATENATE("http://www.scimagojr.com/journalsearch.php?q=",D736),"SCimago")</f>
        <v>SCimago</v>
      </c>
      <c r="F736" s="349"/>
      <c r="G736" s="345" t="s">
        <v>12</v>
      </c>
      <c r="H736" s="352" t="s">
        <v>32</v>
      </c>
      <c r="I736" s="306" t="s">
        <v>1887</v>
      </c>
      <c r="J736" s="306"/>
      <c r="K736" s="306"/>
      <c r="L736" s="357">
        <v>10044817</v>
      </c>
      <c r="M736" s="352"/>
      <c r="N736" s="306"/>
      <c r="O736" s="306"/>
      <c r="P736" s="331"/>
      <c r="Q736" s="331"/>
      <c r="R736" s="24"/>
    </row>
    <row r="737" spans="1:221" s="1" customFormat="1" ht="18" customHeight="1" x14ac:dyDescent="0.25">
      <c r="A737" s="306" t="s">
        <v>1889</v>
      </c>
      <c r="B737" s="342" t="str">
        <f>HYPERLINK(CONCATENATE("http://www.scimagojr.com/journalsearch.php?q=",A737),"SCimago")</f>
        <v>SCimago</v>
      </c>
      <c r="C737" s="349"/>
      <c r="D737" s="306" t="s">
        <v>1888</v>
      </c>
      <c r="E737" s="342" t="str">
        <f>HYPERLINK(CONCATENATE("http://www.scimagojr.com/journalsearch.php?q=",D737),"SCimago")</f>
        <v>SCimago</v>
      </c>
      <c r="F737" s="349"/>
      <c r="G737" s="345" t="s">
        <v>12</v>
      </c>
      <c r="H737" s="352" t="s">
        <v>32</v>
      </c>
      <c r="I737" s="306" t="s">
        <v>1890</v>
      </c>
      <c r="J737" s="306"/>
      <c r="K737" s="306"/>
      <c r="L737" s="357">
        <v>31613</v>
      </c>
      <c r="M737" s="352"/>
      <c r="N737" s="306"/>
      <c r="O737" s="306"/>
      <c r="P737" s="331"/>
      <c r="Q737" s="331"/>
      <c r="R737" s="24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  <c r="BJ737" s="12"/>
      <c r="BK737" s="12"/>
      <c r="BL737" s="12"/>
      <c r="BM737" s="12"/>
      <c r="BN737" s="12"/>
      <c r="BO737" s="12"/>
      <c r="BP737" s="12"/>
      <c r="BQ737" s="12"/>
      <c r="BR737" s="12"/>
      <c r="BS737" s="12"/>
      <c r="BT737" s="12"/>
      <c r="BU737" s="12"/>
      <c r="BV737" s="12"/>
      <c r="BW737" s="12"/>
      <c r="BX737" s="12"/>
      <c r="BY737" s="12"/>
      <c r="BZ737" s="12"/>
      <c r="CA737" s="12"/>
      <c r="CB737" s="12"/>
      <c r="CC737" s="12"/>
      <c r="CD737" s="12"/>
      <c r="CE737" s="12"/>
      <c r="CF737" s="12"/>
      <c r="CG737" s="12"/>
      <c r="CH737" s="12"/>
      <c r="CI737" s="12"/>
      <c r="CJ737" s="12"/>
      <c r="CK737" s="12"/>
      <c r="CL737" s="12"/>
      <c r="CM737" s="12"/>
      <c r="CN737" s="12"/>
      <c r="CO737" s="12"/>
      <c r="CP737" s="12"/>
      <c r="CQ737" s="12"/>
      <c r="CR737" s="12"/>
      <c r="CS737" s="12"/>
      <c r="CT737" s="12"/>
      <c r="CU737" s="12"/>
      <c r="CV737" s="12"/>
      <c r="CW737" s="12"/>
      <c r="CX737" s="12"/>
      <c r="CY737" s="12"/>
      <c r="CZ737" s="12"/>
      <c r="DA737" s="12"/>
      <c r="DB737" s="12"/>
      <c r="DC737" s="12"/>
      <c r="DD737" s="12"/>
      <c r="DE737" s="12"/>
      <c r="DF737" s="12"/>
      <c r="DG737" s="12"/>
      <c r="DH737" s="12"/>
      <c r="DI737" s="12"/>
      <c r="DJ737" s="12"/>
      <c r="DK737" s="12"/>
      <c r="DL737" s="12"/>
      <c r="DM737" s="12"/>
      <c r="DN737" s="12"/>
      <c r="DO737" s="12"/>
      <c r="DP737" s="12"/>
      <c r="DQ737" s="12"/>
      <c r="DR737" s="12"/>
      <c r="DS737" s="12"/>
      <c r="DT737" s="12"/>
      <c r="DU737" s="12"/>
      <c r="DV737" s="12"/>
      <c r="DW737" s="12"/>
      <c r="DX737" s="12"/>
      <c r="DY737" s="12"/>
      <c r="DZ737" s="12"/>
      <c r="EA737" s="12"/>
      <c r="EB737" s="12"/>
      <c r="EC737" s="12"/>
      <c r="ED737" s="12"/>
      <c r="EE737" s="12"/>
      <c r="EF737" s="12"/>
      <c r="EG737" s="12"/>
      <c r="EH737" s="12"/>
      <c r="EI737" s="12"/>
      <c r="EJ737" s="12"/>
      <c r="EK737" s="12"/>
      <c r="EL737" s="12"/>
      <c r="EM737" s="12"/>
      <c r="EN737" s="12"/>
      <c r="EO737" s="12"/>
      <c r="EP737" s="12"/>
      <c r="EQ737" s="12"/>
      <c r="ER737" s="12"/>
      <c r="ES737" s="12"/>
      <c r="ET737" s="12"/>
      <c r="EU737" s="12"/>
      <c r="EV737" s="12"/>
      <c r="EW737" s="12"/>
      <c r="EX737" s="12"/>
      <c r="EY737" s="12"/>
      <c r="EZ737" s="12"/>
      <c r="FA737" s="12"/>
      <c r="FB737" s="12"/>
      <c r="FC737" s="12"/>
      <c r="FD737" s="12"/>
      <c r="FE737" s="12"/>
      <c r="FF737" s="12"/>
      <c r="FG737" s="12"/>
      <c r="FH737" s="12"/>
      <c r="FI737" s="12"/>
      <c r="FJ737" s="12"/>
      <c r="FK737" s="12"/>
      <c r="FL737" s="12"/>
      <c r="FM737" s="12"/>
      <c r="FN737" s="12"/>
      <c r="FO737" s="12"/>
      <c r="FP737" s="12"/>
      <c r="FQ737" s="12"/>
      <c r="FR737" s="12"/>
      <c r="FS737" s="12"/>
      <c r="FT737" s="12"/>
      <c r="FU737" s="12"/>
      <c r="FV737" s="12"/>
      <c r="FW737" s="12"/>
      <c r="FX737" s="12"/>
      <c r="FY737" s="12"/>
      <c r="FZ737" s="12"/>
      <c r="GA737" s="12"/>
      <c r="GB737" s="12"/>
      <c r="GC737" s="12"/>
      <c r="GD737" s="12"/>
      <c r="GE737" s="12"/>
      <c r="GF737" s="12"/>
      <c r="GG737" s="12"/>
      <c r="GH737" s="12"/>
      <c r="GI737" s="12"/>
      <c r="GJ737" s="12"/>
      <c r="GK737" s="12"/>
      <c r="GL737" s="12"/>
      <c r="GM737" s="12"/>
      <c r="GN737" s="12"/>
      <c r="GO737" s="12"/>
      <c r="GP737" s="12"/>
      <c r="GQ737" s="12"/>
      <c r="GR737" s="12"/>
      <c r="GS737" s="12"/>
      <c r="GT737" s="12"/>
      <c r="GU737" s="12"/>
      <c r="GV737" s="12"/>
      <c r="GW737" s="12"/>
      <c r="GX737" s="12"/>
      <c r="GY737" s="12"/>
      <c r="GZ737" s="12"/>
      <c r="HA737" s="12"/>
      <c r="HB737" s="12"/>
      <c r="HC737" s="12"/>
      <c r="HD737" s="12"/>
      <c r="HE737" s="12"/>
      <c r="HF737" s="12"/>
      <c r="HG737" s="12"/>
      <c r="HH737" s="12"/>
      <c r="HI737" s="12"/>
      <c r="HJ737" s="12"/>
      <c r="HK737" s="12"/>
      <c r="HL737" s="12"/>
      <c r="HM737" s="12"/>
    </row>
    <row r="738" spans="1:221" s="1" customFormat="1" ht="18" customHeight="1" x14ac:dyDescent="0.25">
      <c r="A738" s="341" t="s">
        <v>1891</v>
      </c>
      <c r="B738" s="342" t="str">
        <f>HYPERLINK(CONCATENATE("http://www.worldcat.org/search?q=",A738),"WCat")</f>
        <v>WCat</v>
      </c>
      <c r="C738" s="343"/>
      <c r="D738" s="309"/>
      <c r="E738" s="342"/>
      <c r="F738" s="343"/>
      <c r="G738" s="345" t="s">
        <v>12</v>
      </c>
      <c r="H738" s="346" t="s">
        <v>32</v>
      </c>
      <c r="I738" s="347" t="s">
        <v>1892</v>
      </c>
      <c r="J738" s="309"/>
      <c r="K738" s="347"/>
      <c r="L738" s="356">
        <v>10024894</v>
      </c>
      <c r="M738" s="352"/>
      <c r="N738" s="306"/>
      <c r="O738" s="306"/>
      <c r="P738" s="331"/>
      <c r="Q738" s="331"/>
      <c r="R738" s="24"/>
    </row>
    <row r="739" spans="1:221" s="1" customFormat="1" ht="18" customHeight="1" x14ac:dyDescent="0.25">
      <c r="A739" s="341" t="s">
        <v>1893</v>
      </c>
      <c r="B739" s="342" t="str">
        <f>HYPERLINK(CONCATENATE("http://www.scimagojr.com/journalsearch.php?q=",A739),"SCimago")</f>
        <v>SCimago</v>
      </c>
      <c r="C739" s="343"/>
      <c r="D739" s="309" t="s">
        <v>1894</v>
      </c>
      <c r="E739" s="342" t="str">
        <f>HYPERLINK(CONCATENATE("http://www.scimagojr.com/journalsearch.php?q=",D739),"SCimago")</f>
        <v>SCimago</v>
      </c>
      <c r="F739" s="343"/>
      <c r="G739" s="345" t="s">
        <v>12</v>
      </c>
      <c r="H739" s="346" t="s">
        <v>32</v>
      </c>
      <c r="I739" s="347" t="s">
        <v>1895</v>
      </c>
      <c r="J739" s="309"/>
      <c r="K739" s="347"/>
      <c r="L739" s="356">
        <v>5739</v>
      </c>
      <c r="M739" s="352"/>
      <c r="N739" s="306"/>
      <c r="O739" s="306"/>
      <c r="P739" s="331"/>
      <c r="Q739" s="331"/>
      <c r="R739" s="24"/>
    </row>
    <row r="740" spans="1:221" s="1" customFormat="1" ht="18" customHeight="1" x14ac:dyDescent="0.25">
      <c r="A740" s="341" t="s">
        <v>1896</v>
      </c>
      <c r="B740" s="342" t="str">
        <f>HYPERLINK(CONCATENATE("http://www.scimagojr.com/journalsearch.php?q=",A740),"SCimago")</f>
        <v>SCimago</v>
      </c>
      <c r="C740" s="343"/>
      <c r="D740" s="309" t="s">
        <v>1897</v>
      </c>
      <c r="E740" s="342" t="str">
        <f>HYPERLINK(CONCATENATE("http://www.scimagojr.com/journalsearch.php?q=",D740),"SCimago")</f>
        <v>SCimago</v>
      </c>
      <c r="F740" s="343"/>
      <c r="G740" s="345" t="s">
        <v>12</v>
      </c>
      <c r="H740" s="346" t="s">
        <v>32</v>
      </c>
      <c r="I740" s="347" t="s">
        <v>1898</v>
      </c>
      <c r="J740" s="309"/>
      <c r="K740" s="306" t="s">
        <v>1899</v>
      </c>
      <c r="L740" s="356">
        <v>39386</v>
      </c>
      <c r="M740" s="352"/>
      <c r="N740" s="306"/>
      <c r="O740" s="306"/>
      <c r="P740" s="331"/>
      <c r="Q740" s="331"/>
      <c r="R740" s="24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  <c r="BT740" s="12"/>
      <c r="BU740" s="12"/>
      <c r="BV740" s="12"/>
      <c r="BW740" s="12"/>
      <c r="BX740" s="12"/>
      <c r="BY740" s="12"/>
      <c r="BZ740" s="12"/>
      <c r="CA740" s="12"/>
      <c r="CB740" s="12"/>
      <c r="CC740" s="12"/>
      <c r="CD740" s="12"/>
      <c r="CE740" s="12"/>
      <c r="CF740" s="12"/>
      <c r="CG740" s="12"/>
      <c r="CH740" s="12"/>
      <c r="CI740" s="12"/>
      <c r="CJ740" s="12"/>
      <c r="CK740" s="12"/>
      <c r="CL740" s="12"/>
      <c r="CM740" s="12"/>
      <c r="CN740" s="12"/>
      <c r="CO740" s="12"/>
      <c r="CP740" s="12"/>
      <c r="CQ740" s="12"/>
      <c r="CR740" s="12"/>
      <c r="CS740" s="12"/>
      <c r="CT740" s="12"/>
      <c r="CU740" s="12"/>
      <c r="CV740" s="12"/>
      <c r="CW740" s="12"/>
      <c r="CX740" s="12"/>
      <c r="CY740" s="12"/>
      <c r="CZ740" s="12"/>
      <c r="DA740" s="12"/>
      <c r="DB740" s="12"/>
      <c r="DC740" s="12"/>
      <c r="DD740" s="12"/>
      <c r="DE740" s="12"/>
      <c r="DF740" s="12"/>
      <c r="DG740" s="12"/>
      <c r="DH740" s="12"/>
      <c r="DI740" s="12"/>
      <c r="DJ740" s="12"/>
      <c r="DK740" s="12"/>
      <c r="DL740" s="12"/>
      <c r="DM740" s="12"/>
      <c r="DN740" s="12"/>
      <c r="DO740" s="12"/>
      <c r="DP740" s="12"/>
      <c r="DQ740" s="12"/>
      <c r="DR740" s="12"/>
      <c r="DS740" s="12"/>
      <c r="DT740" s="12"/>
      <c r="DU740" s="12"/>
      <c r="DV740" s="12"/>
      <c r="DW740" s="12"/>
      <c r="DX740" s="12"/>
      <c r="DY740" s="12"/>
      <c r="DZ740" s="12"/>
      <c r="EA740" s="12"/>
      <c r="EB740" s="12"/>
      <c r="EC740" s="12"/>
      <c r="ED740" s="12"/>
      <c r="EE740" s="12"/>
      <c r="EF740" s="12"/>
      <c r="EG740" s="12"/>
      <c r="EH740" s="12"/>
      <c r="EI740" s="12"/>
      <c r="EJ740" s="12"/>
      <c r="EK740" s="12"/>
      <c r="EL740" s="12"/>
      <c r="EM740" s="12"/>
      <c r="EN740" s="12"/>
      <c r="EO740" s="12"/>
      <c r="EP740" s="12"/>
      <c r="EQ740" s="12"/>
      <c r="ER740" s="12"/>
      <c r="ES740" s="12"/>
      <c r="ET740" s="12"/>
      <c r="EU740" s="12"/>
      <c r="EV740" s="12"/>
      <c r="EW740" s="12"/>
      <c r="EX740" s="12"/>
      <c r="EY740" s="12"/>
      <c r="EZ740" s="12"/>
      <c r="FA740" s="12"/>
      <c r="FB740" s="12"/>
      <c r="FC740" s="12"/>
      <c r="FD740" s="12"/>
      <c r="FE740" s="12"/>
      <c r="FF740" s="12"/>
      <c r="FG740" s="12"/>
      <c r="FH740" s="12"/>
      <c r="FI740" s="12"/>
      <c r="FJ740" s="12"/>
      <c r="FK740" s="12"/>
      <c r="FL740" s="12"/>
      <c r="FM740" s="12"/>
      <c r="FN740" s="12"/>
      <c r="FO740" s="12"/>
      <c r="FP740" s="12"/>
      <c r="FQ740" s="12"/>
      <c r="FR740" s="12"/>
      <c r="FS740" s="12"/>
      <c r="FT740" s="12"/>
      <c r="FU740" s="12"/>
      <c r="FV740" s="12"/>
      <c r="FW740" s="12"/>
      <c r="FX740" s="12"/>
      <c r="FY740" s="12"/>
      <c r="FZ740" s="12"/>
      <c r="GA740" s="12"/>
      <c r="GB740" s="12"/>
      <c r="GC740" s="12"/>
      <c r="GD740" s="12"/>
      <c r="GE740" s="12"/>
      <c r="GF740" s="12"/>
      <c r="GG740" s="12"/>
      <c r="GH740" s="12"/>
      <c r="GI740" s="12"/>
      <c r="GJ740" s="12"/>
      <c r="GK740" s="12"/>
      <c r="GL740" s="12"/>
      <c r="GM740" s="12"/>
      <c r="GN740" s="12"/>
      <c r="GO740" s="12"/>
      <c r="GP740" s="12"/>
      <c r="GQ740" s="12"/>
      <c r="GR740" s="12"/>
      <c r="GS740" s="12"/>
      <c r="GT740" s="12"/>
      <c r="GU740" s="12"/>
      <c r="GV740" s="12"/>
      <c r="GW740" s="12"/>
      <c r="GX740" s="12"/>
      <c r="GY740" s="12"/>
      <c r="GZ740" s="12"/>
      <c r="HA740" s="12"/>
      <c r="HB740" s="12"/>
      <c r="HC740" s="12"/>
      <c r="HD740" s="12"/>
      <c r="HE740" s="12"/>
      <c r="HF740" s="12"/>
      <c r="HG740" s="12"/>
      <c r="HH740" s="12"/>
      <c r="HI740" s="12"/>
      <c r="HJ740" s="12"/>
      <c r="HK740" s="12"/>
      <c r="HL740" s="12"/>
      <c r="HM740" s="12"/>
    </row>
    <row r="741" spans="1:221" s="1" customFormat="1" ht="18" customHeight="1" x14ac:dyDescent="0.25">
      <c r="A741" s="341" t="s">
        <v>1900</v>
      </c>
      <c r="B741" s="342" t="str">
        <f>HYPERLINK(CONCATENATE("http://www.scimagojr.com/journalsearch.php?q=",A741),"SCimago")</f>
        <v>SCimago</v>
      </c>
      <c r="C741" s="343"/>
      <c r="D741" s="309" t="s">
        <v>1901</v>
      </c>
      <c r="E741" s="342" t="str">
        <f>HYPERLINK(CONCATENATE("http://www.scimagojr.com/journalsearch.php?q=",D741),"SCimago")</f>
        <v>SCimago</v>
      </c>
      <c r="F741" s="343"/>
      <c r="G741" s="345" t="s">
        <v>12</v>
      </c>
      <c r="H741" s="346" t="s">
        <v>32</v>
      </c>
      <c r="I741" s="347" t="s">
        <v>1902</v>
      </c>
      <c r="J741" s="309"/>
      <c r="K741" s="347" t="s">
        <v>13065</v>
      </c>
      <c r="L741" s="356">
        <v>5745</v>
      </c>
      <c r="M741" s="352"/>
      <c r="N741" s="306"/>
      <c r="O741" s="306"/>
      <c r="P741" s="331"/>
      <c r="Q741" s="331"/>
      <c r="R741" s="24"/>
    </row>
    <row r="742" spans="1:221" s="1" customFormat="1" ht="18" customHeight="1" x14ac:dyDescent="0.25">
      <c r="A742" s="341" t="s">
        <v>1903</v>
      </c>
      <c r="B742" s="342" t="str">
        <f>HYPERLINK(CONCATENATE("http://www.worldcat.org/search?q=",A742),"WCat")</f>
        <v>WCat</v>
      </c>
      <c r="C742" s="343"/>
      <c r="D742" s="309"/>
      <c r="E742" s="342"/>
      <c r="F742" s="343"/>
      <c r="G742" s="345" t="s">
        <v>12</v>
      </c>
      <c r="H742" s="346" t="s">
        <v>32</v>
      </c>
      <c r="I742" s="347" t="s">
        <v>1904</v>
      </c>
      <c r="J742" s="309"/>
      <c r="K742" s="347"/>
      <c r="L742" s="356">
        <v>5747</v>
      </c>
      <c r="M742" s="352"/>
      <c r="N742" s="306"/>
      <c r="O742" s="306"/>
      <c r="P742" s="331"/>
      <c r="Q742" s="331"/>
      <c r="R742" s="24"/>
    </row>
    <row r="743" spans="1:221" s="1" customFormat="1" ht="18" customHeight="1" x14ac:dyDescent="0.25">
      <c r="A743" s="341" t="s">
        <v>1905</v>
      </c>
      <c r="B743" s="342" t="str">
        <f t="shared" ref="B743:B750" si="60">HYPERLINK(CONCATENATE("http://www.scimagojr.com/journalsearch.php?q=",A743),"SCimago")</f>
        <v>SCimago</v>
      </c>
      <c r="C743" s="343"/>
      <c r="D743" s="309" t="s">
        <v>1906</v>
      </c>
      <c r="E743" s="342" t="str">
        <f t="shared" ref="E743:E750" si="61">HYPERLINK(CONCATENATE("http://www.scimagojr.com/journalsearch.php?q=",D743),"SCimago")</f>
        <v>SCimago</v>
      </c>
      <c r="F743" s="343"/>
      <c r="G743" s="345" t="s">
        <v>12</v>
      </c>
      <c r="H743" s="346" t="s">
        <v>32</v>
      </c>
      <c r="I743" s="347" t="s">
        <v>1907</v>
      </c>
      <c r="J743" s="309"/>
      <c r="K743" s="347"/>
      <c r="L743" s="356">
        <v>5748</v>
      </c>
      <c r="M743" s="352"/>
      <c r="N743" s="306"/>
      <c r="O743" s="306"/>
      <c r="P743" s="331"/>
      <c r="Q743" s="331"/>
      <c r="R743" s="24"/>
    </row>
    <row r="744" spans="1:221" s="1" customFormat="1" ht="18" customHeight="1" x14ac:dyDescent="0.25">
      <c r="A744" s="341" t="s">
        <v>1908</v>
      </c>
      <c r="B744" s="342" t="str">
        <f t="shared" si="60"/>
        <v>SCimago</v>
      </c>
      <c r="C744" s="343"/>
      <c r="D744" s="309" t="s">
        <v>1909</v>
      </c>
      <c r="E744" s="342" t="str">
        <f t="shared" si="61"/>
        <v>SCimago</v>
      </c>
      <c r="F744" s="343"/>
      <c r="G744" s="345" t="s">
        <v>12</v>
      </c>
      <c r="H744" s="346" t="s">
        <v>32</v>
      </c>
      <c r="I744" s="347" t="s">
        <v>1910</v>
      </c>
      <c r="J744" s="309"/>
      <c r="K744" s="347"/>
      <c r="L744" s="356">
        <v>5753</v>
      </c>
      <c r="M744" s="352"/>
      <c r="N744" s="306"/>
      <c r="O744" s="306"/>
      <c r="P744" s="331"/>
      <c r="Q744" s="331"/>
      <c r="R744" s="24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  <c r="BT744" s="12"/>
      <c r="BU744" s="12"/>
      <c r="BV744" s="12"/>
      <c r="BW744" s="12"/>
      <c r="BX744" s="12"/>
      <c r="BY744" s="12"/>
      <c r="BZ744" s="12"/>
      <c r="CA744" s="12"/>
      <c r="CB744" s="12"/>
      <c r="CC744" s="12"/>
      <c r="CD744" s="12"/>
      <c r="CE744" s="12"/>
      <c r="CF744" s="12"/>
      <c r="CG744" s="12"/>
      <c r="CH744" s="12"/>
      <c r="CI744" s="12"/>
      <c r="CJ744" s="12"/>
      <c r="CK744" s="12"/>
      <c r="CL744" s="12"/>
      <c r="CM744" s="12"/>
      <c r="CN744" s="12"/>
      <c r="CO744" s="12"/>
      <c r="CP744" s="12"/>
      <c r="CQ744" s="12"/>
      <c r="CR744" s="12"/>
      <c r="CS744" s="12"/>
      <c r="CT744" s="12"/>
      <c r="CU744" s="12"/>
      <c r="CV744" s="12"/>
      <c r="CW744" s="12"/>
      <c r="CX744" s="12"/>
      <c r="CY744" s="12"/>
      <c r="CZ744" s="12"/>
      <c r="DA744" s="12"/>
      <c r="DB744" s="12"/>
      <c r="DC744" s="12"/>
      <c r="DD744" s="12"/>
      <c r="DE744" s="12"/>
      <c r="DF744" s="12"/>
      <c r="DG744" s="12"/>
      <c r="DH744" s="12"/>
      <c r="DI744" s="12"/>
      <c r="DJ744" s="12"/>
      <c r="DK744" s="12"/>
      <c r="DL744" s="12"/>
      <c r="DM744" s="12"/>
      <c r="DN744" s="12"/>
      <c r="DO744" s="12"/>
      <c r="DP744" s="12"/>
      <c r="DQ744" s="12"/>
      <c r="DR744" s="12"/>
      <c r="DS744" s="12"/>
      <c r="DT744" s="12"/>
      <c r="DU744" s="12"/>
      <c r="DV744" s="12"/>
      <c r="DW744" s="12"/>
      <c r="DX744" s="12"/>
      <c r="DY744" s="12"/>
      <c r="DZ744" s="12"/>
      <c r="EA744" s="12"/>
      <c r="EB744" s="12"/>
      <c r="EC744" s="12"/>
      <c r="ED744" s="12"/>
      <c r="EE744" s="12"/>
      <c r="EF744" s="12"/>
      <c r="EG744" s="12"/>
      <c r="EH744" s="12"/>
      <c r="EI744" s="12"/>
      <c r="EJ744" s="12"/>
      <c r="EK744" s="12"/>
      <c r="EL744" s="12"/>
      <c r="EM744" s="12"/>
      <c r="EN744" s="12"/>
      <c r="EO744" s="12"/>
      <c r="EP744" s="12"/>
      <c r="EQ744" s="12"/>
      <c r="ER744" s="12"/>
      <c r="ES744" s="12"/>
      <c r="ET744" s="12"/>
      <c r="EU744" s="12"/>
      <c r="EV744" s="12"/>
      <c r="EW744" s="12"/>
      <c r="EX744" s="12"/>
      <c r="EY744" s="12"/>
      <c r="EZ744" s="12"/>
      <c r="FA744" s="12"/>
      <c r="FB744" s="12"/>
      <c r="FC744" s="12"/>
      <c r="FD744" s="12"/>
      <c r="FE744" s="12"/>
      <c r="FF744" s="12"/>
      <c r="FG744" s="12"/>
      <c r="FH744" s="12"/>
      <c r="FI744" s="12"/>
      <c r="FJ744" s="12"/>
      <c r="FK744" s="12"/>
      <c r="FL744" s="12"/>
      <c r="FM744" s="12"/>
      <c r="FN744" s="12"/>
      <c r="FO744" s="12"/>
      <c r="FP744" s="12"/>
      <c r="FQ744" s="12"/>
      <c r="FR744" s="12"/>
      <c r="FS744" s="12"/>
      <c r="FT744" s="12"/>
      <c r="FU744" s="12"/>
      <c r="FV744" s="12"/>
      <c r="FW744" s="12"/>
      <c r="FX744" s="12"/>
      <c r="FY744" s="12"/>
      <c r="FZ744" s="12"/>
      <c r="GA744" s="12"/>
      <c r="GB744" s="12"/>
      <c r="GC744" s="12"/>
      <c r="GD744" s="12"/>
      <c r="GE744" s="12"/>
      <c r="GF744" s="12"/>
      <c r="GG744" s="12"/>
      <c r="GH744" s="12"/>
      <c r="GI744" s="12"/>
      <c r="GJ744" s="12"/>
      <c r="GK744" s="12"/>
      <c r="GL744" s="12"/>
      <c r="GM744" s="12"/>
      <c r="GN744" s="12"/>
      <c r="GO744" s="12"/>
      <c r="GP744" s="12"/>
      <c r="GQ744" s="12"/>
      <c r="GR744" s="12"/>
      <c r="GS744" s="12"/>
      <c r="GT744" s="12"/>
      <c r="GU744" s="12"/>
      <c r="GV744" s="12"/>
      <c r="GW744" s="12"/>
      <c r="GX744" s="12"/>
      <c r="GY744" s="12"/>
      <c r="GZ744" s="12"/>
      <c r="HA744" s="12"/>
      <c r="HB744" s="12"/>
      <c r="HC744" s="12"/>
      <c r="HD744" s="12"/>
      <c r="HE744" s="12"/>
      <c r="HF744" s="12"/>
      <c r="HG744" s="12"/>
      <c r="HH744" s="12"/>
      <c r="HI744" s="12"/>
      <c r="HJ744" s="12"/>
      <c r="HK744" s="12"/>
      <c r="HL744" s="12"/>
      <c r="HM744" s="12"/>
    </row>
    <row r="745" spans="1:221" s="1" customFormat="1" ht="18" customHeight="1" x14ac:dyDescent="0.25">
      <c r="A745" s="341" t="s">
        <v>1911</v>
      </c>
      <c r="B745" s="342" t="str">
        <f t="shared" si="60"/>
        <v>SCimago</v>
      </c>
      <c r="C745" s="343"/>
      <c r="D745" s="309" t="s">
        <v>1912</v>
      </c>
      <c r="E745" s="342" t="str">
        <f t="shared" si="61"/>
        <v>SCimago</v>
      </c>
      <c r="F745" s="343"/>
      <c r="G745" s="345" t="s">
        <v>12</v>
      </c>
      <c r="H745" s="346" t="s">
        <v>32</v>
      </c>
      <c r="I745" s="347" t="s">
        <v>1913</v>
      </c>
      <c r="J745" s="309"/>
      <c r="K745" s="347"/>
      <c r="L745" s="356">
        <v>5762</v>
      </c>
      <c r="M745" s="352"/>
      <c r="N745" s="306"/>
      <c r="O745" s="306"/>
      <c r="P745" s="331"/>
      <c r="Q745" s="331"/>
      <c r="R745" s="24"/>
    </row>
    <row r="746" spans="1:221" s="1" customFormat="1" ht="18" customHeight="1" x14ac:dyDescent="0.25">
      <c r="A746" s="341" t="s">
        <v>1914</v>
      </c>
      <c r="B746" s="342" t="str">
        <f t="shared" si="60"/>
        <v>SCimago</v>
      </c>
      <c r="C746" s="343"/>
      <c r="D746" s="309" t="s">
        <v>1915</v>
      </c>
      <c r="E746" s="342" t="str">
        <f t="shared" si="61"/>
        <v>SCimago</v>
      </c>
      <c r="F746" s="343"/>
      <c r="G746" s="345" t="s">
        <v>12</v>
      </c>
      <c r="H746" s="346" t="s">
        <v>32</v>
      </c>
      <c r="I746" s="306" t="s">
        <v>1916</v>
      </c>
      <c r="J746" s="309"/>
      <c r="K746" s="347" t="s">
        <v>1917</v>
      </c>
      <c r="L746" s="356">
        <v>10010112</v>
      </c>
      <c r="M746" s="352"/>
      <c r="N746" s="306"/>
      <c r="O746" s="306"/>
      <c r="P746" s="331"/>
      <c r="Q746" s="331"/>
      <c r="R746" s="24"/>
    </row>
    <row r="747" spans="1:221" s="1" customFormat="1" ht="18" customHeight="1" x14ac:dyDescent="0.25">
      <c r="A747" s="341" t="s">
        <v>1918</v>
      </c>
      <c r="B747" s="342" t="str">
        <f t="shared" si="60"/>
        <v>SCimago</v>
      </c>
      <c r="C747" s="343"/>
      <c r="D747" s="309" t="s">
        <v>1919</v>
      </c>
      <c r="E747" s="342" t="str">
        <f t="shared" si="61"/>
        <v>SCimago</v>
      </c>
      <c r="F747" s="343"/>
      <c r="G747" s="345" t="s">
        <v>12</v>
      </c>
      <c r="H747" s="346" t="s">
        <v>32</v>
      </c>
      <c r="I747" s="347" t="s">
        <v>1920</v>
      </c>
      <c r="J747" s="309"/>
      <c r="K747" s="347"/>
      <c r="L747" s="356">
        <v>5776</v>
      </c>
      <c r="M747" s="352"/>
      <c r="N747" s="306"/>
      <c r="O747" s="306"/>
      <c r="P747" s="331"/>
      <c r="Q747" s="331"/>
      <c r="R747" s="24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/>
      <c r="BS747" s="12"/>
      <c r="BT747" s="12"/>
      <c r="BU747" s="12"/>
      <c r="BV747" s="12"/>
      <c r="BW747" s="12"/>
      <c r="BX747" s="12"/>
      <c r="BY747" s="12"/>
      <c r="BZ747" s="12"/>
      <c r="CA747" s="12"/>
      <c r="CB747" s="12"/>
      <c r="CC747" s="12"/>
      <c r="CD747" s="12"/>
      <c r="CE747" s="12"/>
      <c r="CF747" s="12"/>
      <c r="CG747" s="12"/>
      <c r="CH747" s="12"/>
      <c r="CI747" s="12"/>
      <c r="CJ747" s="12"/>
      <c r="CK747" s="12"/>
      <c r="CL747" s="12"/>
      <c r="CM747" s="12"/>
      <c r="CN747" s="12"/>
      <c r="CO747" s="12"/>
      <c r="CP747" s="12"/>
      <c r="CQ747" s="12"/>
      <c r="CR747" s="12"/>
      <c r="CS747" s="12"/>
      <c r="CT747" s="12"/>
      <c r="CU747" s="12"/>
      <c r="CV747" s="12"/>
      <c r="CW747" s="12"/>
      <c r="CX747" s="12"/>
      <c r="CY747" s="12"/>
      <c r="CZ747" s="12"/>
      <c r="DA747" s="12"/>
      <c r="DB747" s="12"/>
      <c r="DC747" s="12"/>
      <c r="DD747" s="12"/>
      <c r="DE747" s="12"/>
      <c r="DF747" s="12"/>
      <c r="DG747" s="12"/>
      <c r="DH747" s="12"/>
      <c r="DI747" s="12"/>
      <c r="DJ747" s="12"/>
      <c r="DK747" s="12"/>
      <c r="DL747" s="12"/>
      <c r="DM747" s="12"/>
      <c r="DN747" s="12"/>
      <c r="DO747" s="12"/>
      <c r="DP747" s="12"/>
      <c r="DQ747" s="12"/>
      <c r="DR747" s="12"/>
      <c r="DS747" s="12"/>
      <c r="DT747" s="12"/>
      <c r="DU747" s="12"/>
      <c r="DV747" s="12"/>
      <c r="DW747" s="12"/>
      <c r="DX747" s="12"/>
      <c r="DY747" s="12"/>
      <c r="DZ747" s="12"/>
      <c r="EA747" s="12"/>
      <c r="EB747" s="12"/>
      <c r="EC747" s="12"/>
      <c r="ED747" s="12"/>
      <c r="EE747" s="12"/>
      <c r="EF747" s="12"/>
      <c r="EG747" s="12"/>
      <c r="EH747" s="12"/>
      <c r="EI747" s="12"/>
      <c r="EJ747" s="12"/>
      <c r="EK747" s="12"/>
      <c r="EL747" s="12"/>
      <c r="EM747" s="12"/>
      <c r="EN747" s="12"/>
      <c r="EO747" s="12"/>
      <c r="EP747" s="12"/>
      <c r="EQ747" s="12"/>
      <c r="ER747" s="12"/>
      <c r="ES747" s="12"/>
      <c r="ET747" s="12"/>
      <c r="EU747" s="12"/>
      <c r="EV747" s="12"/>
      <c r="EW747" s="12"/>
      <c r="EX747" s="12"/>
      <c r="EY747" s="12"/>
      <c r="EZ747" s="12"/>
      <c r="FA747" s="12"/>
      <c r="FB747" s="12"/>
      <c r="FC747" s="12"/>
      <c r="FD747" s="12"/>
      <c r="FE747" s="12"/>
      <c r="FF747" s="12"/>
      <c r="FG747" s="12"/>
      <c r="FH747" s="12"/>
      <c r="FI747" s="12"/>
      <c r="FJ747" s="12"/>
      <c r="FK747" s="12"/>
      <c r="FL747" s="12"/>
      <c r="FM747" s="12"/>
      <c r="FN747" s="12"/>
      <c r="FO747" s="12"/>
      <c r="FP747" s="12"/>
      <c r="FQ747" s="12"/>
      <c r="FR747" s="12"/>
      <c r="FS747" s="12"/>
      <c r="FT747" s="12"/>
      <c r="FU747" s="12"/>
      <c r="FV747" s="12"/>
      <c r="FW747" s="12"/>
      <c r="FX747" s="12"/>
      <c r="FY747" s="12"/>
      <c r="FZ747" s="12"/>
      <c r="GA747" s="12"/>
      <c r="GB747" s="12"/>
      <c r="GC747" s="12"/>
      <c r="GD747" s="12"/>
      <c r="GE747" s="12"/>
      <c r="GF747" s="12"/>
      <c r="GG747" s="12"/>
      <c r="GH747" s="12"/>
      <c r="GI747" s="12"/>
      <c r="GJ747" s="12"/>
      <c r="GK747" s="12"/>
      <c r="GL747" s="12"/>
      <c r="GM747" s="12"/>
      <c r="GN747" s="12"/>
      <c r="GO747" s="12"/>
      <c r="GP747" s="12"/>
      <c r="GQ747" s="12"/>
      <c r="GR747" s="12"/>
      <c r="GS747" s="12"/>
      <c r="GT747" s="12"/>
      <c r="GU747" s="12"/>
      <c r="GV747" s="12"/>
      <c r="GW747" s="12"/>
      <c r="GX747" s="12"/>
      <c r="GY747" s="12"/>
      <c r="GZ747" s="12"/>
      <c r="HA747" s="12"/>
      <c r="HB747" s="12"/>
      <c r="HC747" s="12"/>
      <c r="HD747" s="12"/>
      <c r="HE747" s="12"/>
      <c r="HF747" s="12"/>
      <c r="HG747" s="12"/>
      <c r="HH747" s="12"/>
      <c r="HI747" s="12"/>
      <c r="HJ747" s="12"/>
      <c r="HK747" s="12"/>
      <c r="HL747" s="12"/>
      <c r="HM747" s="12"/>
    </row>
    <row r="748" spans="1:221" s="1" customFormat="1" ht="18" customHeight="1" x14ac:dyDescent="0.25">
      <c r="A748" s="341" t="s">
        <v>1921</v>
      </c>
      <c r="B748" s="342" t="str">
        <f t="shared" si="60"/>
        <v>SCimago</v>
      </c>
      <c r="C748" s="343"/>
      <c r="D748" s="309" t="s">
        <v>1922</v>
      </c>
      <c r="E748" s="342" t="str">
        <f t="shared" si="61"/>
        <v>SCimago</v>
      </c>
      <c r="F748" s="343"/>
      <c r="G748" s="345" t="s">
        <v>12</v>
      </c>
      <c r="H748" s="346" t="s">
        <v>32</v>
      </c>
      <c r="I748" s="347" t="s">
        <v>1923</v>
      </c>
      <c r="J748" s="309"/>
      <c r="K748" s="347"/>
      <c r="L748" s="356">
        <v>5784</v>
      </c>
      <c r="M748" s="352"/>
      <c r="N748" s="306"/>
      <c r="O748" s="306"/>
      <c r="P748" s="331"/>
      <c r="Q748" s="331"/>
      <c r="R748" s="24"/>
    </row>
    <row r="749" spans="1:221" s="1" customFormat="1" ht="18" customHeight="1" x14ac:dyDescent="0.25">
      <c r="A749" s="341" t="s">
        <v>1924</v>
      </c>
      <c r="B749" s="342" t="str">
        <f t="shared" si="60"/>
        <v>SCimago</v>
      </c>
      <c r="C749" s="343"/>
      <c r="D749" s="309" t="s">
        <v>1925</v>
      </c>
      <c r="E749" s="342" t="str">
        <f t="shared" si="61"/>
        <v>SCimago</v>
      </c>
      <c r="F749" s="343"/>
      <c r="G749" s="345" t="s">
        <v>12</v>
      </c>
      <c r="H749" s="346" t="s">
        <v>32</v>
      </c>
      <c r="I749" s="347" t="s">
        <v>1926</v>
      </c>
      <c r="J749" s="309"/>
      <c r="K749" s="347"/>
      <c r="L749" s="356">
        <v>10007834</v>
      </c>
      <c r="M749" s="352"/>
      <c r="N749" s="306"/>
      <c r="O749" s="306"/>
      <c r="P749" s="331"/>
      <c r="Q749" s="331"/>
      <c r="R749" s="24"/>
    </row>
    <row r="750" spans="1:221" s="1" customFormat="1" ht="18" customHeight="1" x14ac:dyDescent="0.25">
      <c r="A750" s="341" t="s">
        <v>1927</v>
      </c>
      <c r="B750" s="342" t="str">
        <f t="shared" si="60"/>
        <v>SCimago</v>
      </c>
      <c r="C750" s="343"/>
      <c r="D750" s="309" t="s">
        <v>13066</v>
      </c>
      <c r="E750" s="342" t="str">
        <f t="shared" si="61"/>
        <v>SCimago</v>
      </c>
      <c r="F750" s="343"/>
      <c r="G750" s="345" t="s">
        <v>12</v>
      </c>
      <c r="H750" s="346" t="s">
        <v>32</v>
      </c>
      <c r="I750" s="347" t="s">
        <v>1928</v>
      </c>
      <c r="J750" s="309"/>
      <c r="K750" s="347"/>
      <c r="L750" s="356">
        <v>5805</v>
      </c>
      <c r="M750" s="352"/>
      <c r="N750" s="306"/>
      <c r="O750" s="306"/>
      <c r="P750" s="331"/>
      <c r="Q750" s="331"/>
      <c r="R750" s="24"/>
    </row>
    <row r="751" spans="1:221" s="1" customFormat="1" ht="18" customHeight="1" x14ac:dyDescent="0.25">
      <c r="A751" s="341" t="s">
        <v>1929</v>
      </c>
      <c r="B751" s="342" t="str">
        <f>HYPERLINK(CONCATENATE("http://www.worldcat.org/search?q=",A751),"WCat")</f>
        <v>WCat</v>
      </c>
      <c r="C751" s="343"/>
      <c r="D751" s="309" t="s">
        <v>1930</v>
      </c>
      <c r="E751" s="342" t="str">
        <f>HYPERLINK(CONCATENATE("http://www.worldcat.org/search?q=",D751),"WCat")</f>
        <v>WCat</v>
      </c>
      <c r="F751" s="343"/>
      <c r="G751" s="345" t="s">
        <v>12</v>
      </c>
      <c r="H751" s="346" t="s">
        <v>32</v>
      </c>
      <c r="I751" s="347" t="s">
        <v>1931</v>
      </c>
      <c r="J751" s="309"/>
      <c r="K751" s="347" t="s">
        <v>1932</v>
      </c>
      <c r="L751" s="356">
        <v>5809</v>
      </c>
      <c r="M751" s="352"/>
      <c r="N751" s="306"/>
      <c r="O751" s="306"/>
      <c r="P751" s="331"/>
      <c r="Q751" s="331"/>
      <c r="R751" s="24"/>
    </row>
    <row r="752" spans="1:221" s="1" customFormat="1" ht="18" customHeight="1" x14ac:dyDescent="0.25">
      <c r="A752" s="306" t="s">
        <v>1933</v>
      </c>
      <c r="B752" s="342" t="str">
        <f>HYPERLINK(CONCATENATE("http://www.scimagojr.com/journalsearch.php?q=",A752),"SCimago")</f>
        <v>SCimago</v>
      </c>
      <c r="C752" s="349"/>
      <c r="D752" s="306" t="s">
        <v>55</v>
      </c>
      <c r="E752" s="342"/>
      <c r="F752" s="349"/>
      <c r="G752" s="345" t="s">
        <v>12</v>
      </c>
      <c r="H752" s="352" t="s">
        <v>32</v>
      </c>
      <c r="I752" s="306" t="s">
        <v>1934</v>
      </c>
      <c r="J752" s="306"/>
      <c r="K752" s="306"/>
      <c r="L752" s="357">
        <v>10048678</v>
      </c>
      <c r="M752" s="352"/>
      <c r="N752" s="306"/>
      <c r="O752" s="306"/>
      <c r="P752" s="331"/>
      <c r="Q752" s="331"/>
      <c r="R752" s="24"/>
    </row>
    <row r="753" spans="1:221" s="1" customFormat="1" ht="18" customHeight="1" x14ac:dyDescent="0.25">
      <c r="A753" s="309" t="s">
        <v>1935</v>
      </c>
      <c r="B753" s="342" t="str">
        <f>HYPERLINK(CONCATENATE("http://www.worldcat.org/search?q=",A753),"WCat")</f>
        <v>WCat</v>
      </c>
      <c r="C753" s="343"/>
      <c r="D753" s="347" t="s">
        <v>1936</v>
      </c>
      <c r="E753" s="342" t="str">
        <f>HYPERLINK(CONCATENATE("http://www.worldcat.org/search?q=",D753),"WCat")</f>
        <v>WCat</v>
      </c>
      <c r="F753" s="343"/>
      <c r="G753" s="345" t="s">
        <v>12</v>
      </c>
      <c r="H753" s="346" t="s">
        <v>32</v>
      </c>
      <c r="I753" s="347" t="s">
        <v>1937</v>
      </c>
      <c r="J753" s="309"/>
      <c r="K753" s="347"/>
      <c r="L753" s="356">
        <v>10028795</v>
      </c>
      <c r="M753" s="352"/>
      <c r="N753" s="306"/>
      <c r="O753" s="306"/>
      <c r="P753" s="331"/>
      <c r="Q753" s="331"/>
      <c r="R753" s="24"/>
    </row>
    <row r="754" spans="1:221" s="1" customFormat="1" ht="18" customHeight="1" x14ac:dyDescent="0.25">
      <c r="A754" s="341" t="s">
        <v>1938</v>
      </c>
      <c r="B754" s="342" t="str">
        <f t="shared" ref="B754:B762" si="62">HYPERLINK(CONCATENATE("http://www.scimagojr.com/journalsearch.php?q=",A754),"SCimago")</f>
        <v>SCimago</v>
      </c>
      <c r="C754" s="343"/>
      <c r="D754" s="309" t="s">
        <v>1939</v>
      </c>
      <c r="E754" s="342" t="str">
        <f>HYPERLINK(CONCATENATE("http://www.scimagojr.com/journalsearch.php?q=",D754),"SCimago")</f>
        <v>SCimago</v>
      </c>
      <c r="F754" s="343"/>
      <c r="G754" s="345" t="s">
        <v>12</v>
      </c>
      <c r="H754" s="346" t="s">
        <v>32</v>
      </c>
      <c r="I754" s="347" t="s">
        <v>1940</v>
      </c>
      <c r="J754" s="309"/>
      <c r="K754" s="347"/>
      <c r="L754" s="356">
        <v>26087</v>
      </c>
      <c r="M754" s="352"/>
      <c r="N754" s="306"/>
      <c r="O754" s="306"/>
      <c r="P754" s="331"/>
      <c r="Q754" s="331"/>
      <c r="R754" s="24"/>
    </row>
    <row r="755" spans="1:221" s="1" customFormat="1" ht="18" customHeight="1" x14ac:dyDescent="0.25">
      <c r="A755" s="341" t="s">
        <v>1941</v>
      </c>
      <c r="B755" s="342" t="str">
        <f t="shared" si="62"/>
        <v>SCimago</v>
      </c>
      <c r="C755" s="343"/>
      <c r="D755" s="309"/>
      <c r="E755" s="342"/>
      <c r="F755" s="343"/>
      <c r="G755" s="345" t="s">
        <v>12</v>
      </c>
      <c r="H755" s="346" t="s">
        <v>32</v>
      </c>
      <c r="I755" s="347" t="s">
        <v>1942</v>
      </c>
      <c r="J755" s="309"/>
      <c r="K755" s="347"/>
      <c r="L755" s="356">
        <v>4152</v>
      </c>
      <c r="M755" s="352"/>
      <c r="N755" s="306"/>
      <c r="O755" s="306"/>
      <c r="P755" s="331"/>
      <c r="Q755" s="331"/>
      <c r="R755" s="24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  <c r="BJ755" s="12"/>
      <c r="BK755" s="12"/>
      <c r="BL755" s="12"/>
      <c r="BM755" s="12"/>
      <c r="BN755" s="12"/>
      <c r="BO755" s="12"/>
      <c r="BP755" s="12"/>
      <c r="BQ755" s="12"/>
      <c r="BR755" s="12"/>
      <c r="BS755" s="12"/>
      <c r="BT755" s="12"/>
      <c r="BU755" s="12"/>
      <c r="BV755" s="12"/>
      <c r="BW755" s="12"/>
      <c r="BX755" s="12"/>
      <c r="BY755" s="12"/>
      <c r="BZ755" s="12"/>
      <c r="CA755" s="12"/>
      <c r="CB755" s="12"/>
      <c r="CC755" s="12"/>
      <c r="CD755" s="12"/>
      <c r="CE755" s="12"/>
      <c r="CF755" s="12"/>
      <c r="CG755" s="12"/>
      <c r="CH755" s="12"/>
      <c r="CI755" s="12"/>
      <c r="CJ755" s="12"/>
      <c r="CK755" s="12"/>
      <c r="CL755" s="12"/>
      <c r="CM755" s="12"/>
      <c r="CN755" s="12"/>
      <c r="CO755" s="12"/>
      <c r="CP755" s="12"/>
      <c r="CQ755" s="12"/>
      <c r="CR755" s="12"/>
      <c r="CS755" s="12"/>
      <c r="CT755" s="12"/>
      <c r="CU755" s="12"/>
      <c r="CV755" s="12"/>
      <c r="CW755" s="12"/>
      <c r="CX755" s="12"/>
      <c r="CY755" s="12"/>
      <c r="CZ755" s="12"/>
      <c r="DA755" s="12"/>
      <c r="DB755" s="12"/>
      <c r="DC755" s="12"/>
      <c r="DD755" s="12"/>
      <c r="DE755" s="12"/>
      <c r="DF755" s="12"/>
      <c r="DG755" s="12"/>
      <c r="DH755" s="12"/>
      <c r="DI755" s="12"/>
      <c r="DJ755" s="12"/>
      <c r="DK755" s="12"/>
      <c r="DL755" s="12"/>
      <c r="DM755" s="12"/>
      <c r="DN755" s="12"/>
      <c r="DO755" s="12"/>
      <c r="DP755" s="12"/>
      <c r="DQ755" s="12"/>
      <c r="DR755" s="12"/>
      <c r="DS755" s="12"/>
      <c r="DT755" s="12"/>
      <c r="DU755" s="12"/>
      <c r="DV755" s="12"/>
      <c r="DW755" s="12"/>
      <c r="DX755" s="12"/>
      <c r="DY755" s="12"/>
      <c r="DZ755" s="12"/>
      <c r="EA755" s="12"/>
      <c r="EB755" s="12"/>
      <c r="EC755" s="12"/>
      <c r="ED755" s="12"/>
      <c r="EE755" s="12"/>
      <c r="EF755" s="12"/>
      <c r="EG755" s="12"/>
      <c r="EH755" s="12"/>
      <c r="EI755" s="12"/>
      <c r="EJ755" s="12"/>
      <c r="EK755" s="12"/>
      <c r="EL755" s="12"/>
      <c r="EM755" s="12"/>
      <c r="EN755" s="12"/>
      <c r="EO755" s="12"/>
      <c r="EP755" s="12"/>
      <c r="EQ755" s="12"/>
      <c r="ER755" s="12"/>
      <c r="ES755" s="12"/>
      <c r="ET755" s="12"/>
      <c r="EU755" s="12"/>
      <c r="EV755" s="12"/>
      <c r="EW755" s="12"/>
      <c r="EX755" s="12"/>
      <c r="EY755" s="12"/>
      <c r="EZ755" s="12"/>
      <c r="FA755" s="12"/>
      <c r="FB755" s="12"/>
      <c r="FC755" s="12"/>
      <c r="FD755" s="12"/>
      <c r="FE755" s="12"/>
      <c r="FF755" s="12"/>
      <c r="FG755" s="12"/>
      <c r="FH755" s="12"/>
      <c r="FI755" s="12"/>
      <c r="FJ755" s="12"/>
      <c r="FK755" s="12"/>
      <c r="FL755" s="12"/>
      <c r="FM755" s="12"/>
      <c r="FN755" s="12"/>
      <c r="FO755" s="12"/>
      <c r="FP755" s="12"/>
      <c r="FQ755" s="12"/>
      <c r="FR755" s="12"/>
      <c r="FS755" s="12"/>
      <c r="FT755" s="12"/>
      <c r="FU755" s="12"/>
      <c r="FV755" s="12"/>
      <c r="FW755" s="12"/>
      <c r="FX755" s="12"/>
      <c r="FY755" s="12"/>
      <c r="FZ755" s="12"/>
      <c r="GA755" s="12"/>
      <c r="GB755" s="12"/>
      <c r="GC755" s="12"/>
      <c r="GD755" s="12"/>
      <c r="GE755" s="12"/>
      <c r="GF755" s="12"/>
      <c r="GG755" s="12"/>
      <c r="GH755" s="12"/>
      <c r="GI755" s="12"/>
      <c r="GJ755" s="12"/>
      <c r="GK755" s="12"/>
      <c r="GL755" s="12"/>
      <c r="GM755" s="12"/>
      <c r="GN755" s="12"/>
      <c r="GO755" s="12"/>
      <c r="GP755" s="12"/>
      <c r="GQ755" s="12"/>
      <c r="GR755" s="12"/>
      <c r="GS755" s="12"/>
      <c r="GT755" s="12"/>
      <c r="GU755" s="12"/>
      <c r="GV755" s="12"/>
      <c r="GW755" s="12"/>
      <c r="GX755" s="12"/>
      <c r="GY755" s="12"/>
      <c r="GZ755" s="12"/>
      <c r="HA755" s="12"/>
      <c r="HB755" s="12"/>
      <c r="HC755" s="12"/>
      <c r="HD755" s="12"/>
      <c r="HE755" s="12"/>
      <c r="HF755" s="12"/>
      <c r="HG755" s="12"/>
      <c r="HH755" s="12"/>
      <c r="HI755" s="12"/>
      <c r="HJ755" s="12"/>
      <c r="HK755" s="12"/>
      <c r="HL755" s="12"/>
      <c r="HM755" s="12"/>
    </row>
    <row r="756" spans="1:221" s="1" customFormat="1" ht="18" customHeight="1" x14ac:dyDescent="0.25">
      <c r="A756" s="341" t="s">
        <v>1943</v>
      </c>
      <c r="B756" s="342" t="str">
        <f t="shared" si="62"/>
        <v>SCimago</v>
      </c>
      <c r="C756" s="343"/>
      <c r="D756" s="309"/>
      <c r="E756" s="342"/>
      <c r="F756" s="343"/>
      <c r="G756" s="345" t="s">
        <v>12</v>
      </c>
      <c r="H756" s="346" t="s">
        <v>32</v>
      </c>
      <c r="I756" s="347" t="s">
        <v>1944</v>
      </c>
      <c r="J756" s="309"/>
      <c r="K756" s="347"/>
      <c r="L756" s="356">
        <v>10180</v>
      </c>
      <c r="M756" s="352"/>
      <c r="N756" s="306"/>
      <c r="O756" s="306"/>
      <c r="P756" s="331"/>
      <c r="Q756" s="331"/>
      <c r="R756" s="24"/>
    </row>
    <row r="757" spans="1:221" s="1" customFormat="1" ht="18" customHeight="1" x14ac:dyDescent="0.25">
      <c r="A757" s="341" t="s">
        <v>1945</v>
      </c>
      <c r="B757" s="342" t="str">
        <f t="shared" si="62"/>
        <v>SCimago</v>
      </c>
      <c r="C757" s="343"/>
      <c r="D757" s="367" t="s">
        <v>13067</v>
      </c>
      <c r="E757" s="342" t="str">
        <f>HYPERLINK(CONCATENATE("http://www.scimagojr.com/journalsearch.php?q=",D757),"SCimago")</f>
        <v>SCimago</v>
      </c>
      <c r="F757" s="343"/>
      <c r="G757" s="345" t="s">
        <v>12</v>
      </c>
      <c r="H757" s="346" t="s">
        <v>32</v>
      </c>
      <c r="I757" s="347" t="s">
        <v>1946</v>
      </c>
      <c r="J757" s="309" t="s">
        <v>13068</v>
      </c>
      <c r="K757" s="347"/>
      <c r="L757" s="356">
        <v>10176</v>
      </c>
      <c r="M757" s="352"/>
      <c r="N757" s="306"/>
      <c r="O757" s="306"/>
      <c r="P757" s="331"/>
      <c r="Q757" s="331"/>
      <c r="R757" s="24"/>
    </row>
    <row r="758" spans="1:221" s="1" customFormat="1" ht="18" customHeight="1" x14ac:dyDescent="0.25">
      <c r="A758" s="341" t="s">
        <v>1947</v>
      </c>
      <c r="B758" s="342" t="str">
        <f t="shared" si="62"/>
        <v>SCimago</v>
      </c>
      <c r="C758" s="343"/>
      <c r="D758" s="309" t="s">
        <v>1948</v>
      </c>
      <c r="E758" s="342" t="str">
        <f>HYPERLINK(CONCATENATE("http://www.scimagojr.com/journalsearch.php?q=",D758),"SCimago")</f>
        <v>SCimago</v>
      </c>
      <c r="F758" s="343"/>
      <c r="G758" s="345" t="s">
        <v>12</v>
      </c>
      <c r="H758" s="346" t="s">
        <v>32</v>
      </c>
      <c r="I758" s="347" t="s">
        <v>1949</v>
      </c>
      <c r="J758" s="309"/>
      <c r="K758" s="347" t="s">
        <v>13069</v>
      </c>
      <c r="L758" s="356">
        <v>4151</v>
      </c>
      <c r="M758" s="352"/>
      <c r="N758" s="306"/>
      <c r="O758" s="306"/>
      <c r="P758" s="331"/>
      <c r="Q758" s="331"/>
      <c r="R758" s="24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  <c r="BT758" s="12"/>
      <c r="BU758" s="12"/>
      <c r="BV758" s="12"/>
      <c r="BW758" s="12"/>
      <c r="BX758" s="12"/>
      <c r="BY758" s="12"/>
      <c r="BZ758" s="12"/>
      <c r="CA758" s="12"/>
      <c r="CB758" s="12"/>
      <c r="CC758" s="12"/>
      <c r="CD758" s="12"/>
      <c r="CE758" s="12"/>
      <c r="CF758" s="12"/>
      <c r="CG758" s="12"/>
      <c r="CH758" s="12"/>
      <c r="CI758" s="12"/>
      <c r="CJ758" s="12"/>
      <c r="CK758" s="12"/>
      <c r="CL758" s="12"/>
      <c r="CM758" s="12"/>
      <c r="CN758" s="12"/>
      <c r="CO758" s="12"/>
      <c r="CP758" s="12"/>
      <c r="CQ758" s="12"/>
      <c r="CR758" s="12"/>
      <c r="CS758" s="12"/>
      <c r="CT758" s="12"/>
      <c r="CU758" s="12"/>
      <c r="CV758" s="12"/>
      <c r="CW758" s="12"/>
      <c r="CX758" s="12"/>
      <c r="CY758" s="12"/>
      <c r="CZ758" s="12"/>
      <c r="DA758" s="12"/>
      <c r="DB758" s="12"/>
      <c r="DC758" s="12"/>
      <c r="DD758" s="12"/>
      <c r="DE758" s="12"/>
      <c r="DF758" s="12"/>
      <c r="DG758" s="12"/>
      <c r="DH758" s="12"/>
      <c r="DI758" s="12"/>
      <c r="DJ758" s="12"/>
      <c r="DK758" s="12"/>
      <c r="DL758" s="12"/>
      <c r="DM758" s="12"/>
      <c r="DN758" s="12"/>
      <c r="DO758" s="12"/>
      <c r="DP758" s="12"/>
      <c r="DQ758" s="12"/>
      <c r="DR758" s="12"/>
      <c r="DS758" s="12"/>
      <c r="DT758" s="12"/>
      <c r="DU758" s="12"/>
      <c r="DV758" s="12"/>
      <c r="DW758" s="12"/>
      <c r="DX758" s="12"/>
      <c r="DY758" s="12"/>
      <c r="DZ758" s="12"/>
      <c r="EA758" s="12"/>
      <c r="EB758" s="12"/>
      <c r="EC758" s="12"/>
      <c r="ED758" s="12"/>
      <c r="EE758" s="12"/>
      <c r="EF758" s="12"/>
      <c r="EG758" s="12"/>
      <c r="EH758" s="12"/>
      <c r="EI758" s="12"/>
      <c r="EJ758" s="12"/>
      <c r="EK758" s="12"/>
      <c r="EL758" s="12"/>
      <c r="EM758" s="12"/>
      <c r="EN758" s="12"/>
      <c r="EO758" s="12"/>
      <c r="EP758" s="12"/>
      <c r="EQ758" s="12"/>
      <c r="ER758" s="12"/>
      <c r="ES758" s="12"/>
      <c r="ET758" s="12"/>
      <c r="EU758" s="12"/>
      <c r="EV758" s="12"/>
      <c r="EW758" s="12"/>
      <c r="EX758" s="12"/>
      <c r="EY758" s="12"/>
      <c r="EZ758" s="12"/>
      <c r="FA758" s="12"/>
      <c r="FB758" s="12"/>
      <c r="FC758" s="12"/>
      <c r="FD758" s="12"/>
      <c r="FE758" s="12"/>
      <c r="FF758" s="12"/>
      <c r="FG758" s="12"/>
      <c r="FH758" s="12"/>
      <c r="FI758" s="12"/>
      <c r="FJ758" s="12"/>
      <c r="FK758" s="12"/>
      <c r="FL758" s="12"/>
      <c r="FM758" s="12"/>
      <c r="FN758" s="12"/>
      <c r="FO758" s="12"/>
      <c r="FP758" s="12"/>
      <c r="FQ758" s="12"/>
      <c r="FR758" s="12"/>
      <c r="FS758" s="12"/>
      <c r="FT758" s="12"/>
      <c r="FU758" s="12"/>
      <c r="FV758" s="12"/>
      <c r="FW758" s="12"/>
      <c r="FX758" s="12"/>
      <c r="FY758" s="12"/>
      <c r="FZ758" s="12"/>
      <c r="GA758" s="12"/>
      <c r="GB758" s="12"/>
      <c r="GC758" s="12"/>
      <c r="GD758" s="12"/>
      <c r="GE758" s="12"/>
      <c r="GF758" s="12"/>
      <c r="GG758" s="12"/>
      <c r="GH758" s="12"/>
      <c r="GI758" s="12"/>
      <c r="GJ758" s="12"/>
      <c r="GK758" s="12"/>
      <c r="GL758" s="12"/>
      <c r="GM758" s="12"/>
      <c r="GN758" s="12"/>
      <c r="GO758" s="12"/>
      <c r="GP758" s="12"/>
      <c r="GQ758" s="12"/>
      <c r="GR758" s="12"/>
      <c r="GS758" s="12"/>
      <c r="GT758" s="12"/>
      <c r="GU758" s="12"/>
      <c r="GV758" s="12"/>
      <c r="GW758" s="12"/>
      <c r="GX758" s="12"/>
      <c r="GY758" s="12"/>
      <c r="GZ758" s="12"/>
      <c r="HA758" s="12"/>
      <c r="HB758" s="12"/>
      <c r="HC758" s="12"/>
      <c r="HD758" s="12"/>
      <c r="HE758" s="12"/>
      <c r="HF758" s="12"/>
      <c r="HG758" s="12"/>
      <c r="HH758" s="12"/>
      <c r="HI758" s="12"/>
      <c r="HJ758" s="12"/>
      <c r="HK758" s="12"/>
      <c r="HL758" s="12"/>
      <c r="HM758" s="12"/>
    </row>
    <row r="759" spans="1:221" s="1" customFormat="1" ht="18" customHeight="1" x14ac:dyDescent="0.25">
      <c r="A759" s="341" t="s">
        <v>1950</v>
      </c>
      <c r="B759" s="342" t="str">
        <f t="shared" si="62"/>
        <v>SCimago</v>
      </c>
      <c r="C759" s="343"/>
      <c r="D759" s="309" t="s">
        <v>1951</v>
      </c>
      <c r="E759" s="342" t="str">
        <f>HYPERLINK(CONCATENATE("http://www.scimagojr.com/journalsearch.php?q=",D759),"SCimago")</f>
        <v>SCimago</v>
      </c>
      <c r="F759" s="343"/>
      <c r="G759" s="345" t="s">
        <v>12</v>
      </c>
      <c r="H759" s="346" t="s">
        <v>32</v>
      </c>
      <c r="I759" s="347" t="s">
        <v>1952</v>
      </c>
      <c r="J759" s="309"/>
      <c r="K759" s="347"/>
      <c r="L759" s="356">
        <v>4159</v>
      </c>
      <c r="M759" s="352"/>
      <c r="N759" s="306"/>
      <c r="O759" s="306"/>
      <c r="P759" s="331"/>
      <c r="Q759" s="331"/>
      <c r="R759" s="24"/>
    </row>
    <row r="760" spans="1:221" s="1" customFormat="1" ht="18" customHeight="1" x14ac:dyDescent="0.25">
      <c r="A760" s="341" t="s">
        <v>1953</v>
      </c>
      <c r="B760" s="342" t="str">
        <f t="shared" si="62"/>
        <v>SCimago</v>
      </c>
      <c r="C760" s="343"/>
      <c r="D760" s="309"/>
      <c r="E760" s="342"/>
      <c r="F760" s="343"/>
      <c r="G760" s="345" t="s">
        <v>12</v>
      </c>
      <c r="H760" s="346" t="s">
        <v>32</v>
      </c>
      <c r="I760" s="347" t="s">
        <v>1954</v>
      </c>
      <c r="J760" s="309"/>
      <c r="K760" s="347"/>
      <c r="L760" s="356">
        <v>4161</v>
      </c>
      <c r="M760" s="352"/>
      <c r="N760" s="306"/>
      <c r="O760" s="306"/>
      <c r="P760" s="331"/>
      <c r="Q760" s="331"/>
      <c r="R760" s="24"/>
    </row>
    <row r="761" spans="1:221" s="1" customFormat="1" ht="18" customHeight="1" x14ac:dyDescent="0.25">
      <c r="A761" s="341" t="s">
        <v>1955</v>
      </c>
      <c r="B761" s="342" t="str">
        <f t="shared" si="62"/>
        <v>SCimago</v>
      </c>
      <c r="C761" s="343"/>
      <c r="D761" s="309" t="s">
        <v>1956</v>
      </c>
      <c r="E761" s="342" t="str">
        <f>HYPERLINK(CONCATENATE("http://www.scimagojr.com/journalsearch.php?q=",D761),"SCimago")</f>
        <v>SCimago</v>
      </c>
      <c r="F761" s="343"/>
      <c r="G761" s="345" t="s">
        <v>12</v>
      </c>
      <c r="H761" s="346" t="s">
        <v>32</v>
      </c>
      <c r="I761" s="347" t="s">
        <v>1957</v>
      </c>
      <c r="J761" s="309"/>
      <c r="K761" s="347"/>
      <c r="L761" s="356">
        <v>10012832</v>
      </c>
      <c r="M761" s="352"/>
      <c r="N761" s="306"/>
      <c r="O761" s="306"/>
      <c r="P761" s="331"/>
      <c r="Q761" s="331"/>
      <c r="R761" s="24"/>
    </row>
    <row r="762" spans="1:221" s="1" customFormat="1" ht="18" customHeight="1" x14ac:dyDescent="0.25">
      <c r="A762" s="341" t="s">
        <v>1960</v>
      </c>
      <c r="B762" s="342" t="str">
        <f t="shared" si="62"/>
        <v>SCimago</v>
      </c>
      <c r="C762" s="343"/>
      <c r="D762" s="309" t="s">
        <v>1961</v>
      </c>
      <c r="E762" s="342" t="str">
        <f>HYPERLINK(CONCATENATE("http://www.scimagojr.com/journalsearch.php?q=",D762),"SCimago")</f>
        <v>SCimago</v>
      </c>
      <c r="F762" s="343"/>
      <c r="G762" s="345" t="s">
        <v>12</v>
      </c>
      <c r="H762" s="346" t="s">
        <v>32</v>
      </c>
      <c r="I762" s="347" t="s">
        <v>1962</v>
      </c>
      <c r="J762" s="309"/>
      <c r="K762" s="347"/>
      <c r="L762" s="356">
        <v>39475</v>
      </c>
      <c r="M762" s="352"/>
      <c r="N762" s="306"/>
      <c r="O762" s="306"/>
      <c r="P762" s="331"/>
      <c r="Q762" s="331"/>
      <c r="R762" s="24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  <c r="BT762" s="12"/>
      <c r="BU762" s="12"/>
      <c r="BV762" s="12"/>
      <c r="BW762" s="12"/>
      <c r="BX762" s="12"/>
      <c r="BY762" s="12"/>
      <c r="BZ762" s="12"/>
      <c r="CA762" s="12"/>
      <c r="CB762" s="12"/>
      <c r="CC762" s="12"/>
      <c r="CD762" s="12"/>
      <c r="CE762" s="12"/>
      <c r="CF762" s="12"/>
      <c r="CG762" s="12"/>
      <c r="CH762" s="12"/>
      <c r="CI762" s="12"/>
      <c r="CJ762" s="12"/>
      <c r="CK762" s="12"/>
      <c r="CL762" s="12"/>
      <c r="CM762" s="12"/>
      <c r="CN762" s="12"/>
      <c r="CO762" s="12"/>
      <c r="CP762" s="12"/>
      <c r="CQ762" s="12"/>
      <c r="CR762" s="12"/>
      <c r="CS762" s="12"/>
      <c r="CT762" s="12"/>
      <c r="CU762" s="12"/>
      <c r="CV762" s="12"/>
      <c r="CW762" s="12"/>
      <c r="CX762" s="12"/>
      <c r="CY762" s="12"/>
      <c r="CZ762" s="12"/>
      <c r="DA762" s="12"/>
      <c r="DB762" s="12"/>
      <c r="DC762" s="12"/>
      <c r="DD762" s="12"/>
      <c r="DE762" s="12"/>
      <c r="DF762" s="12"/>
      <c r="DG762" s="12"/>
      <c r="DH762" s="12"/>
      <c r="DI762" s="12"/>
      <c r="DJ762" s="12"/>
      <c r="DK762" s="12"/>
      <c r="DL762" s="12"/>
      <c r="DM762" s="12"/>
      <c r="DN762" s="12"/>
      <c r="DO762" s="12"/>
      <c r="DP762" s="12"/>
      <c r="DQ762" s="12"/>
      <c r="DR762" s="12"/>
      <c r="DS762" s="12"/>
      <c r="DT762" s="12"/>
      <c r="DU762" s="12"/>
      <c r="DV762" s="12"/>
      <c r="DW762" s="12"/>
      <c r="DX762" s="12"/>
      <c r="DY762" s="12"/>
      <c r="DZ762" s="12"/>
      <c r="EA762" s="12"/>
      <c r="EB762" s="12"/>
      <c r="EC762" s="12"/>
      <c r="ED762" s="12"/>
      <c r="EE762" s="12"/>
      <c r="EF762" s="12"/>
      <c r="EG762" s="12"/>
      <c r="EH762" s="12"/>
      <c r="EI762" s="12"/>
      <c r="EJ762" s="12"/>
      <c r="EK762" s="12"/>
      <c r="EL762" s="12"/>
      <c r="EM762" s="12"/>
      <c r="EN762" s="12"/>
      <c r="EO762" s="12"/>
      <c r="EP762" s="12"/>
      <c r="EQ762" s="12"/>
      <c r="ER762" s="12"/>
      <c r="ES762" s="12"/>
      <c r="ET762" s="12"/>
      <c r="EU762" s="12"/>
      <c r="EV762" s="12"/>
      <c r="EW762" s="12"/>
      <c r="EX762" s="12"/>
      <c r="EY762" s="12"/>
      <c r="EZ762" s="12"/>
      <c r="FA762" s="12"/>
      <c r="FB762" s="12"/>
      <c r="FC762" s="12"/>
      <c r="FD762" s="12"/>
      <c r="FE762" s="12"/>
      <c r="FF762" s="12"/>
      <c r="FG762" s="12"/>
      <c r="FH762" s="12"/>
      <c r="FI762" s="12"/>
      <c r="FJ762" s="12"/>
      <c r="FK762" s="12"/>
      <c r="FL762" s="12"/>
      <c r="FM762" s="12"/>
      <c r="FN762" s="12"/>
      <c r="FO762" s="12"/>
      <c r="FP762" s="12"/>
      <c r="FQ762" s="12"/>
      <c r="FR762" s="12"/>
      <c r="FS762" s="12"/>
      <c r="FT762" s="12"/>
      <c r="FU762" s="12"/>
      <c r="FV762" s="12"/>
      <c r="FW762" s="12"/>
      <c r="FX762" s="12"/>
      <c r="FY762" s="12"/>
      <c r="FZ762" s="12"/>
      <c r="GA762" s="12"/>
      <c r="GB762" s="12"/>
      <c r="GC762" s="12"/>
      <c r="GD762" s="12"/>
      <c r="GE762" s="12"/>
      <c r="GF762" s="12"/>
      <c r="GG762" s="12"/>
      <c r="GH762" s="12"/>
      <c r="GI762" s="12"/>
      <c r="GJ762" s="12"/>
      <c r="GK762" s="12"/>
      <c r="GL762" s="12"/>
      <c r="GM762" s="12"/>
      <c r="GN762" s="12"/>
      <c r="GO762" s="12"/>
      <c r="GP762" s="12"/>
      <c r="GQ762" s="12"/>
      <c r="GR762" s="12"/>
      <c r="GS762" s="12"/>
      <c r="GT762" s="12"/>
      <c r="GU762" s="12"/>
      <c r="GV762" s="12"/>
      <c r="GW762" s="12"/>
      <c r="GX762" s="12"/>
      <c r="GY762" s="12"/>
      <c r="GZ762" s="12"/>
      <c r="HA762" s="12"/>
      <c r="HB762" s="12"/>
      <c r="HC762" s="12"/>
      <c r="HD762" s="12"/>
      <c r="HE762" s="12"/>
      <c r="HF762" s="12"/>
      <c r="HG762" s="12"/>
      <c r="HH762" s="12"/>
      <c r="HI762" s="12"/>
      <c r="HJ762" s="12"/>
      <c r="HK762" s="12"/>
      <c r="HL762" s="12"/>
      <c r="HM762" s="12"/>
    </row>
    <row r="763" spans="1:221" s="1" customFormat="1" ht="18" customHeight="1" x14ac:dyDescent="0.25">
      <c r="A763" s="341" t="s">
        <v>1963</v>
      </c>
      <c r="B763" s="342" t="str">
        <f>HYPERLINK(CONCATENATE("http://www.worldcat.org/search?q=",A763),"WCat")</f>
        <v>WCat</v>
      </c>
      <c r="C763" s="343"/>
      <c r="D763" s="309"/>
      <c r="E763" s="342"/>
      <c r="F763" s="343"/>
      <c r="G763" s="345" t="s">
        <v>12</v>
      </c>
      <c r="H763" s="346" t="s">
        <v>32</v>
      </c>
      <c r="I763" s="347" t="s">
        <v>1964</v>
      </c>
      <c r="J763" s="309"/>
      <c r="K763" s="347"/>
      <c r="L763" s="356">
        <v>10021256</v>
      </c>
      <c r="M763" s="352"/>
      <c r="N763" s="306"/>
      <c r="O763" s="306"/>
      <c r="P763" s="331"/>
      <c r="Q763" s="331"/>
      <c r="R763" s="24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2"/>
      <c r="BY763" s="12"/>
      <c r="BZ763" s="12"/>
      <c r="CA763" s="12"/>
      <c r="CB763" s="12"/>
      <c r="CC763" s="12"/>
      <c r="CD763" s="12"/>
      <c r="CE763" s="12"/>
      <c r="CF763" s="12"/>
      <c r="CG763" s="12"/>
      <c r="CH763" s="12"/>
      <c r="CI763" s="12"/>
      <c r="CJ763" s="12"/>
      <c r="CK763" s="12"/>
      <c r="CL763" s="12"/>
      <c r="CM763" s="12"/>
      <c r="CN763" s="12"/>
      <c r="CO763" s="12"/>
      <c r="CP763" s="12"/>
      <c r="CQ763" s="12"/>
      <c r="CR763" s="12"/>
      <c r="CS763" s="12"/>
      <c r="CT763" s="12"/>
      <c r="CU763" s="12"/>
      <c r="CV763" s="12"/>
      <c r="CW763" s="12"/>
      <c r="CX763" s="12"/>
      <c r="CY763" s="12"/>
      <c r="CZ763" s="12"/>
      <c r="DA763" s="12"/>
      <c r="DB763" s="12"/>
      <c r="DC763" s="12"/>
      <c r="DD763" s="12"/>
      <c r="DE763" s="12"/>
      <c r="DF763" s="12"/>
      <c r="DG763" s="12"/>
      <c r="DH763" s="12"/>
      <c r="DI763" s="12"/>
      <c r="DJ763" s="12"/>
      <c r="DK763" s="12"/>
      <c r="DL763" s="12"/>
      <c r="DM763" s="12"/>
      <c r="DN763" s="12"/>
      <c r="DO763" s="12"/>
      <c r="DP763" s="12"/>
      <c r="DQ763" s="12"/>
      <c r="DR763" s="12"/>
      <c r="DS763" s="12"/>
      <c r="DT763" s="12"/>
      <c r="DU763" s="12"/>
      <c r="DV763" s="12"/>
      <c r="DW763" s="12"/>
      <c r="DX763" s="12"/>
      <c r="DY763" s="12"/>
      <c r="DZ763" s="12"/>
      <c r="EA763" s="12"/>
      <c r="EB763" s="12"/>
      <c r="EC763" s="12"/>
      <c r="ED763" s="12"/>
      <c r="EE763" s="12"/>
      <c r="EF763" s="12"/>
      <c r="EG763" s="12"/>
      <c r="EH763" s="12"/>
      <c r="EI763" s="12"/>
      <c r="EJ763" s="12"/>
      <c r="EK763" s="12"/>
      <c r="EL763" s="12"/>
      <c r="EM763" s="12"/>
      <c r="EN763" s="12"/>
      <c r="EO763" s="12"/>
      <c r="EP763" s="12"/>
      <c r="EQ763" s="12"/>
      <c r="ER763" s="12"/>
      <c r="ES763" s="12"/>
      <c r="ET763" s="12"/>
      <c r="EU763" s="12"/>
      <c r="EV763" s="12"/>
      <c r="EW763" s="12"/>
      <c r="EX763" s="12"/>
      <c r="EY763" s="12"/>
      <c r="EZ763" s="12"/>
      <c r="FA763" s="12"/>
      <c r="FB763" s="12"/>
      <c r="FC763" s="12"/>
      <c r="FD763" s="12"/>
      <c r="FE763" s="12"/>
      <c r="FF763" s="12"/>
      <c r="FG763" s="12"/>
      <c r="FH763" s="12"/>
      <c r="FI763" s="12"/>
      <c r="FJ763" s="12"/>
      <c r="FK763" s="12"/>
      <c r="FL763" s="12"/>
      <c r="FM763" s="12"/>
      <c r="FN763" s="12"/>
      <c r="FO763" s="12"/>
      <c r="FP763" s="12"/>
      <c r="FQ763" s="12"/>
      <c r="FR763" s="12"/>
      <c r="FS763" s="12"/>
      <c r="FT763" s="12"/>
      <c r="FU763" s="12"/>
      <c r="FV763" s="12"/>
      <c r="FW763" s="12"/>
      <c r="FX763" s="12"/>
      <c r="FY763" s="12"/>
      <c r="FZ763" s="12"/>
      <c r="GA763" s="12"/>
      <c r="GB763" s="12"/>
      <c r="GC763" s="12"/>
      <c r="GD763" s="12"/>
      <c r="GE763" s="12"/>
      <c r="GF763" s="12"/>
      <c r="GG763" s="12"/>
      <c r="GH763" s="12"/>
      <c r="GI763" s="12"/>
      <c r="GJ763" s="12"/>
      <c r="GK763" s="12"/>
      <c r="GL763" s="12"/>
      <c r="GM763" s="12"/>
      <c r="GN763" s="12"/>
      <c r="GO763" s="12"/>
      <c r="GP763" s="12"/>
      <c r="GQ763" s="12"/>
      <c r="GR763" s="12"/>
      <c r="GS763" s="12"/>
      <c r="GT763" s="12"/>
      <c r="GU763" s="12"/>
      <c r="GV763" s="12"/>
      <c r="GW763" s="12"/>
      <c r="GX763" s="12"/>
      <c r="GY763" s="12"/>
      <c r="GZ763" s="12"/>
      <c r="HA763" s="12"/>
      <c r="HB763" s="12"/>
      <c r="HC763" s="12"/>
      <c r="HD763" s="12"/>
      <c r="HE763" s="12"/>
      <c r="HF763" s="12"/>
      <c r="HG763" s="12"/>
      <c r="HH763" s="12"/>
      <c r="HI763" s="12"/>
      <c r="HJ763" s="12"/>
      <c r="HK763" s="12"/>
      <c r="HL763" s="12"/>
      <c r="HM763" s="12"/>
    </row>
    <row r="764" spans="1:221" s="1" customFormat="1" ht="18" customHeight="1" x14ac:dyDescent="0.25">
      <c r="A764" s="306" t="s">
        <v>1965</v>
      </c>
      <c r="B764" s="342" t="str">
        <f t="shared" ref="B764:B780" si="63">HYPERLINK(CONCATENATE("http://www.scimagojr.com/journalsearch.php?q=",A764),"SCimago")</f>
        <v>SCimago</v>
      </c>
      <c r="C764" s="349"/>
      <c r="D764" s="306" t="s">
        <v>1966</v>
      </c>
      <c r="E764" s="342" t="str">
        <f t="shared" ref="E764:E777" si="64">HYPERLINK(CONCATENATE("http://www.scimagojr.com/journalsearch.php?q=",D764),"SCimago")</f>
        <v>SCimago</v>
      </c>
      <c r="F764" s="349"/>
      <c r="G764" s="345" t="s">
        <v>12</v>
      </c>
      <c r="H764" s="352" t="s">
        <v>32</v>
      </c>
      <c r="I764" s="306" t="s">
        <v>1967</v>
      </c>
      <c r="J764" s="306"/>
      <c r="K764" s="306"/>
      <c r="L764" s="357">
        <v>5830</v>
      </c>
      <c r="M764" s="352"/>
      <c r="N764" s="306"/>
      <c r="O764" s="306"/>
      <c r="P764" s="331"/>
      <c r="Q764" s="331"/>
      <c r="R764" s="24"/>
    </row>
    <row r="765" spans="1:221" s="1" customFormat="1" ht="18" customHeight="1" x14ac:dyDescent="0.25">
      <c r="A765" s="306" t="s">
        <v>1969</v>
      </c>
      <c r="B765" s="342" t="str">
        <f t="shared" si="63"/>
        <v>SCimago</v>
      </c>
      <c r="C765" s="349"/>
      <c r="D765" s="367" t="s">
        <v>1968</v>
      </c>
      <c r="E765" s="342" t="str">
        <f t="shared" si="64"/>
        <v>SCimago</v>
      </c>
      <c r="F765" s="349"/>
      <c r="G765" s="345" t="s">
        <v>12</v>
      </c>
      <c r="H765" s="352" t="s">
        <v>32</v>
      </c>
      <c r="I765" s="306" t="s">
        <v>1970</v>
      </c>
      <c r="J765" s="306"/>
      <c r="K765" s="306"/>
      <c r="L765" s="357">
        <v>39482</v>
      </c>
      <c r="M765" s="352"/>
      <c r="N765" s="306"/>
      <c r="O765" s="306"/>
      <c r="P765" s="331"/>
      <c r="Q765" s="331"/>
      <c r="R765" s="24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  <c r="BT765" s="12"/>
      <c r="BU765" s="12"/>
      <c r="BV765" s="12"/>
      <c r="BW765" s="12"/>
      <c r="BX765" s="12"/>
      <c r="BY765" s="12"/>
      <c r="BZ765" s="12"/>
      <c r="CA765" s="12"/>
      <c r="CB765" s="12"/>
      <c r="CC765" s="12"/>
      <c r="CD765" s="12"/>
      <c r="CE765" s="12"/>
      <c r="CF765" s="12"/>
      <c r="CG765" s="12"/>
      <c r="CH765" s="12"/>
      <c r="CI765" s="12"/>
      <c r="CJ765" s="12"/>
      <c r="CK765" s="12"/>
      <c r="CL765" s="12"/>
      <c r="CM765" s="12"/>
      <c r="CN765" s="12"/>
      <c r="CO765" s="12"/>
      <c r="CP765" s="12"/>
      <c r="CQ765" s="12"/>
      <c r="CR765" s="12"/>
      <c r="CS765" s="12"/>
      <c r="CT765" s="12"/>
      <c r="CU765" s="12"/>
      <c r="CV765" s="12"/>
      <c r="CW765" s="12"/>
      <c r="CX765" s="12"/>
      <c r="CY765" s="12"/>
      <c r="CZ765" s="12"/>
      <c r="DA765" s="12"/>
      <c r="DB765" s="12"/>
      <c r="DC765" s="12"/>
      <c r="DD765" s="12"/>
      <c r="DE765" s="12"/>
      <c r="DF765" s="12"/>
      <c r="DG765" s="12"/>
      <c r="DH765" s="12"/>
      <c r="DI765" s="12"/>
      <c r="DJ765" s="12"/>
      <c r="DK765" s="12"/>
      <c r="DL765" s="12"/>
      <c r="DM765" s="12"/>
      <c r="DN765" s="12"/>
      <c r="DO765" s="12"/>
      <c r="DP765" s="12"/>
      <c r="DQ765" s="12"/>
      <c r="DR765" s="12"/>
      <c r="DS765" s="12"/>
      <c r="DT765" s="12"/>
      <c r="DU765" s="12"/>
      <c r="DV765" s="12"/>
      <c r="DW765" s="12"/>
      <c r="DX765" s="12"/>
      <c r="DY765" s="12"/>
      <c r="DZ765" s="12"/>
      <c r="EA765" s="12"/>
      <c r="EB765" s="12"/>
      <c r="EC765" s="12"/>
      <c r="ED765" s="12"/>
      <c r="EE765" s="12"/>
      <c r="EF765" s="12"/>
      <c r="EG765" s="12"/>
      <c r="EH765" s="12"/>
      <c r="EI765" s="12"/>
      <c r="EJ765" s="12"/>
      <c r="EK765" s="12"/>
      <c r="EL765" s="12"/>
      <c r="EM765" s="12"/>
      <c r="EN765" s="12"/>
      <c r="EO765" s="12"/>
      <c r="EP765" s="12"/>
      <c r="EQ765" s="12"/>
      <c r="ER765" s="12"/>
      <c r="ES765" s="12"/>
      <c r="ET765" s="12"/>
      <c r="EU765" s="12"/>
      <c r="EV765" s="12"/>
      <c r="EW765" s="12"/>
      <c r="EX765" s="12"/>
      <c r="EY765" s="12"/>
      <c r="EZ765" s="12"/>
      <c r="FA765" s="12"/>
      <c r="FB765" s="12"/>
      <c r="FC765" s="12"/>
      <c r="FD765" s="12"/>
      <c r="FE765" s="12"/>
      <c r="FF765" s="12"/>
      <c r="FG765" s="12"/>
      <c r="FH765" s="12"/>
      <c r="FI765" s="12"/>
      <c r="FJ765" s="12"/>
      <c r="FK765" s="12"/>
      <c r="FL765" s="12"/>
      <c r="FM765" s="12"/>
      <c r="FN765" s="12"/>
      <c r="FO765" s="12"/>
      <c r="FP765" s="12"/>
      <c r="FQ765" s="12"/>
      <c r="FR765" s="12"/>
      <c r="FS765" s="12"/>
      <c r="FT765" s="12"/>
      <c r="FU765" s="12"/>
      <c r="FV765" s="12"/>
      <c r="FW765" s="12"/>
      <c r="FX765" s="12"/>
      <c r="FY765" s="12"/>
      <c r="FZ765" s="12"/>
      <c r="GA765" s="12"/>
      <c r="GB765" s="12"/>
      <c r="GC765" s="12"/>
      <c r="GD765" s="12"/>
      <c r="GE765" s="12"/>
      <c r="GF765" s="12"/>
      <c r="GG765" s="12"/>
      <c r="GH765" s="12"/>
      <c r="GI765" s="12"/>
      <c r="GJ765" s="12"/>
      <c r="GK765" s="12"/>
      <c r="GL765" s="12"/>
      <c r="GM765" s="12"/>
      <c r="GN765" s="12"/>
      <c r="GO765" s="12"/>
      <c r="GP765" s="12"/>
      <c r="GQ765" s="12"/>
      <c r="GR765" s="12"/>
      <c r="GS765" s="12"/>
      <c r="GT765" s="12"/>
      <c r="GU765" s="12"/>
      <c r="GV765" s="12"/>
      <c r="GW765" s="12"/>
      <c r="GX765" s="12"/>
      <c r="GY765" s="12"/>
      <c r="GZ765" s="12"/>
      <c r="HA765" s="12"/>
      <c r="HB765" s="12"/>
      <c r="HC765" s="12"/>
      <c r="HD765" s="12"/>
      <c r="HE765" s="12"/>
      <c r="HF765" s="12"/>
      <c r="HG765" s="12"/>
      <c r="HH765" s="12"/>
      <c r="HI765" s="12"/>
      <c r="HJ765" s="12"/>
      <c r="HK765" s="12"/>
      <c r="HL765" s="12"/>
      <c r="HM765" s="12"/>
    </row>
    <row r="766" spans="1:221" s="1" customFormat="1" ht="18" customHeight="1" x14ac:dyDescent="0.25">
      <c r="A766" s="306" t="s">
        <v>1972</v>
      </c>
      <c r="B766" s="342" t="str">
        <f t="shared" si="63"/>
        <v>SCimago</v>
      </c>
      <c r="C766" s="349"/>
      <c r="D766" s="309" t="s">
        <v>1971</v>
      </c>
      <c r="E766" s="342" t="str">
        <f t="shared" si="64"/>
        <v>SCimago</v>
      </c>
      <c r="F766" s="349"/>
      <c r="G766" s="345" t="s">
        <v>12</v>
      </c>
      <c r="H766" s="352" t="s">
        <v>32</v>
      </c>
      <c r="I766" s="306" t="s">
        <v>1973</v>
      </c>
      <c r="J766" s="306"/>
      <c r="K766" s="306"/>
      <c r="L766" s="357">
        <v>39483</v>
      </c>
      <c r="M766" s="352"/>
      <c r="N766" s="306"/>
      <c r="O766" s="306"/>
      <c r="P766" s="331"/>
      <c r="Q766" s="331"/>
      <c r="R766" s="24"/>
    </row>
    <row r="767" spans="1:221" s="1" customFormat="1" ht="18" customHeight="1" x14ac:dyDescent="0.25">
      <c r="A767" s="306" t="s">
        <v>1974</v>
      </c>
      <c r="B767" s="342" t="str">
        <f t="shared" si="63"/>
        <v>SCimago</v>
      </c>
      <c r="C767" s="349"/>
      <c r="D767" s="309" t="s">
        <v>1975</v>
      </c>
      <c r="E767" s="342" t="str">
        <f t="shared" si="64"/>
        <v>SCimago</v>
      </c>
      <c r="F767" s="349"/>
      <c r="G767" s="345" t="s">
        <v>12</v>
      </c>
      <c r="H767" s="350" t="s">
        <v>32</v>
      </c>
      <c r="I767" s="351" t="s">
        <v>1976</v>
      </c>
      <c r="J767" s="306"/>
      <c r="K767" s="306"/>
      <c r="L767" s="357">
        <v>10015327</v>
      </c>
      <c r="M767" s="350"/>
      <c r="N767" s="306"/>
      <c r="O767" s="306"/>
      <c r="P767" s="331"/>
      <c r="Q767" s="331"/>
      <c r="R767" s="24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  <c r="BT767" s="12"/>
      <c r="BU767" s="12"/>
      <c r="BV767" s="12"/>
      <c r="BW767" s="12"/>
      <c r="BX767" s="12"/>
      <c r="BY767" s="12"/>
      <c r="BZ767" s="12"/>
      <c r="CA767" s="12"/>
      <c r="CB767" s="12"/>
      <c r="CC767" s="12"/>
      <c r="CD767" s="12"/>
      <c r="CE767" s="12"/>
      <c r="CF767" s="12"/>
      <c r="CG767" s="12"/>
      <c r="CH767" s="12"/>
      <c r="CI767" s="12"/>
      <c r="CJ767" s="12"/>
      <c r="CK767" s="12"/>
      <c r="CL767" s="12"/>
      <c r="CM767" s="12"/>
      <c r="CN767" s="12"/>
      <c r="CO767" s="12"/>
      <c r="CP767" s="12"/>
      <c r="CQ767" s="12"/>
      <c r="CR767" s="12"/>
      <c r="CS767" s="12"/>
      <c r="CT767" s="12"/>
      <c r="CU767" s="12"/>
      <c r="CV767" s="12"/>
      <c r="CW767" s="12"/>
      <c r="CX767" s="12"/>
      <c r="CY767" s="12"/>
      <c r="CZ767" s="12"/>
      <c r="DA767" s="12"/>
      <c r="DB767" s="12"/>
      <c r="DC767" s="12"/>
      <c r="DD767" s="12"/>
      <c r="DE767" s="12"/>
      <c r="DF767" s="12"/>
      <c r="DG767" s="12"/>
      <c r="DH767" s="12"/>
      <c r="DI767" s="12"/>
      <c r="DJ767" s="12"/>
      <c r="DK767" s="12"/>
      <c r="DL767" s="12"/>
      <c r="DM767" s="12"/>
      <c r="DN767" s="12"/>
      <c r="DO767" s="12"/>
      <c r="DP767" s="12"/>
      <c r="DQ767" s="12"/>
      <c r="DR767" s="12"/>
      <c r="DS767" s="12"/>
      <c r="DT767" s="12"/>
      <c r="DU767" s="12"/>
      <c r="DV767" s="12"/>
      <c r="DW767" s="12"/>
      <c r="DX767" s="12"/>
      <c r="DY767" s="12"/>
      <c r="DZ767" s="12"/>
      <c r="EA767" s="12"/>
      <c r="EB767" s="12"/>
      <c r="EC767" s="12"/>
      <c r="ED767" s="12"/>
      <c r="EE767" s="12"/>
      <c r="EF767" s="12"/>
      <c r="EG767" s="12"/>
      <c r="EH767" s="12"/>
      <c r="EI767" s="12"/>
      <c r="EJ767" s="12"/>
      <c r="EK767" s="12"/>
      <c r="EL767" s="12"/>
      <c r="EM767" s="12"/>
      <c r="EN767" s="12"/>
      <c r="EO767" s="12"/>
      <c r="EP767" s="12"/>
      <c r="EQ767" s="12"/>
      <c r="ER767" s="12"/>
      <c r="ES767" s="12"/>
      <c r="ET767" s="12"/>
      <c r="EU767" s="12"/>
      <c r="EV767" s="12"/>
      <c r="EW767" s="12"/>
      <c r="EX767" s="12"/>
      <c r="EY767" s="12"/>
      <c r="EZ767" s="12"/>
      <c r="FA767" s="12"/>
      <c r="FB767" s="12"/>
      <c r="FC767" s="12"/>
      <c r="FD767" s="12"/>
      <c r="FE767" s="12"/>
      <c r="FF767" s="12"/>
      <c r="FG767" s="12"/>
      <c r="FH767" s="12"/>
      <c r="FI767" s="12"/>
      <c r="FJ767" s="12"/>
      <c r="FK767" s="12"/>
      <c r="FL767" s="12"/>
      <c r="FM767" s="12"/>
      <c r="FN767" s="12"/>
      <c r="FO767" s="12"/>
      <c r="FP767" s="12"/>
      <c r="FQ767" s="12"/>
      <c r="FR767" s="12"/>
      <c r="FS767" s="12"/>
      <c r="FT767" s="12"/>
      <c r="FU767" s="12"/>
      <c r="FV767" s="12"/>
      <c r="FW767" s="12"/>
      <c r="FX767" s="12"/>
      <c r="FY767" s="12"/>
      <c r="FZ767" s="12"/>
      <c r="GA767" s="12"/>
      <c r="GB767" s="12"/>
      <c r="GC767" s="12"/>
      <c r="GD767" s="12"/>
      <c r="GE767" s="12"/>
      <c r="GF767" s="12"/>
      <c r="GG767" s="12"/>
      <c r="GH767" s="12"/>
      <c r="GI767" s="12"/>
      <c r="GJ767" s="12"/>
      <c r="GK767" s="12"/>
      <c r="GL767" s="12"/>
      <c r="GM767" s="12"/>
      <c r="GN767" s="12"/>
      <c r="GO767" s="12"/>
      <c r="GP767" s="12"/>
      <c r="GQ767" s="12"/>
      <c r="GR767" s="12"/>
      <c r="GS767" s="12"/>
      <c r="GT767" s="12"/>
      <c r="GU767" s="12"/>
      <c r="GV767" s="12"/>
      <c r="GW767" s="12"/>
      <c r="GX767" s="12"/>
      <c r="GY767" s="12"/>
      <c r="GZ767" s="12"/>
      <c r="HA767" s="12"/>
      <c r="HB767" s="12"/>
      <c r="HC767" s="12"/>
      <c r="HD767" s="12"/>
      <c r="HE767" s="12"/>
      <c r="HF767" s="12"/>
      <c r="HG767" s="12"/>
      <c r="HH767" s="12"/>
      <c r="HI767" s="12"/>
      <c r="HJ767" s="12"/>
      <c r="HK767" s="12"/>
      <c r="HL767" s="12"/>
      <c r="HM767" s="12"/>
    </row>
    <row r="768" spans="1:221" s="1" customFormat="1" ht="18" customHeight="1" x14ac:dyDescent="0.25">
      <c r="A768" s="341" t="s">
        <v>1977</v>
      </c>
      <c r="B768" s="342" t="str">
        <f t="shared" si="63"/>
        <v>SCimago</v>
      </c>
      <c r="C768" s="343"/>
      <c r="D768" s="309" t="s">
        <v>1978</v>
      </c>
      <c r="E768" s="342" t="str">
        <f t="shared" si="64"/>
        <v>SCimago</v>
      </c>
      <c r="F768" s="343"/>
      <c r="G768" s="345" t="s">
        <v>12</v>
      </c>
      <c r="H768" s="346" t="s">
        <v>32</v>
      </c>
      <c r="I768" s="347" t="s">
        <v>1979</v>
      </c>
      <c r="J768" s="309"/>
      <c r="K768" s="306" t="s">
        <v>1980</v>
      </c>
      <c r="L768" s="356">
        <v>20640</v>
      </c>
      <c r="M768" s="352"/>
      <c r="N768" s="306"/>
      <c r="O768" s="306"/>
      <c r="P768" s="331"/>
      <c r="Q768" s="331"/>
      <c r="R768" s="24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  <c r="BO768" s="12"/>
      <c r="BP768" s="12"/>
      <c r="BQ768" s="12"/>
      <c r="BR768" s="12"/>
      <c r="BS768" s="12"/>
      <c r="BT768" s="12"/>
      <c r="BU768" s="12"/>
      <c r="BV768" s="12"/>
      <c r="BW768" s="12"/>
      <c r="BX768" s="12"/>
      <c r="BY768" s="12"/>
      <c r="BZ768" s="12"/>
      <c r="CA768" s="12"/>
      <c r="CB768" s="12"/>
      <c r="CC768" s="12"/>
      <c r="CD768" s="12"/>
      <c r="CE768" s="12"/>
      <c r="CF768" s="12"/>
      <c r="CG768" s="12"/>
      <c r="CH768" s="12"/>
      <c r="CI768" s="12"/>
      <c r="CJ768" s="12"/>
      <c r="CK768" s="12"/>
      <c r="CL768" s="12"/>
      <c r="CM768" s="12"/>
      <c r="CN768" s="12"/>
      <c r="CO768" s="12"/>
      <c r="CP768" s="12"/>
      <c r="CQ768" s="12"/>
      <c r="CR768" s="12"/>
      <c r="CS768" s="12"/>
      <c r="CT768" s="12"/>
      <c r="CU768" s="12"/>
      <c r="CV768" s="12"/>
      <c r="CW768" s="12"/>
      <c r="CX768" s="12"/>
      <c r="CY768" s="12"/>
      <c r="CZ768" s="12"/>
      <c r="DA768" s="12"/>
      <c r="DB768" s="12"/>
      <c r="DC768" s="12"/>
      <c r="DD768" s="12"/>
      <c r="DE768" s="12"/>
      <c r="DF768" s="12"/>
      <c r="DG768" s="12"/>
      <c r="DH768" s="12"/>
      <c r="DI768" s="12"/>
      <c r="DJ768" s="12"/>
      <c r="DK768" s="12"/>
      <c r="DL768" s="12"/>
      <c r="DM768" s="12"/>
      <c r="DN768" s="12"/>
      <c r="DO768" s="12"/>
      <c r="DP768" s="12"/>
      <c r="DQ768" s="12"/>
      <c r="DR768" s="12"/>
      <c r="DS768" s="12"/>
      <c r="DT768" s="12"/>
      <c r="DU768" s="12"/>
      <c r="DV768" s="12"/>
      <c r="DW768" s="12"/>
      <c r="DX768" s="12"/>
      <c r="DY768" s="12"/>
      <c r="DZ768" s="12"/>
      <c r="EA768" s="12"/>
      <c r="EB768" s="12"/>
      <c r="EC768" s="12"/>
      <c r="ED768" s="12"/>
      <c r="EE768" s="12"/>
      <c r="EF768" s="12"/>
      <c r="EG768" s="12"/>
      <c r="EH768" s="12"/>
      <c r="EI768" s="12"/>
      <c r="EJ768" s="12"/>
      <c r="EK768" s="12"/>
      <c r="EL768" s="12"/>
      <c r="EM768" s="12"/>
      <c r="EN768" s="12"/>
      <c r="EO768" s="12"/>
      <c r="EP768" s="12"/>
      <c r="EQ768" s="12"/>
      <c r="ER768" s="12"/>
      <c r="ES768" s="12"/>
      <c r="ET768" s="12"/>
      <c r="EU768" s="12"/>
      <c r="EV768" s="12"/>
      <c r="EW768" s="12"/>
      <c r="EX768" s="12"/>
      <c r="EY768" s="12"/>
      <c r="EZ768" s="12"/>
      <c r="FA768" s="12"/>
      <c r="FB768" s="12"/>
      <c r="FC768" s="12"/>
      <c r="FD768" s="12"/>
      <c r="FE768" s="12"/>
      <c r="FF768" s="12"/>
      <c r="FG768" s="12"/>
      <c r="FH768" s="12"/>
      <c r="FI768" s="12"/>
      <c r="FJ768" s="12"/>
      <c r="FK768" s="12"/>
      <c r="FL768" s="12"/>
      <c r="FM768" s="12"/>
      <c r="FN768" s="12"/>
      <c r="FO768" s="12"/>
      <c r="FP768" s="12"/>
      <c r="FQ768" s="12"/>
      <c r="FR768" s="12"/>
      <c r="FS768" s="12"/>
      <c r="FT768" s="12"/>
      <c r="FU768" s="12"/>
      <c r="FV768" s="12"/>
      <c r="FW768" s="12"/>
      <c r="FX768" s="12"/>
      <c r="FY768" s="12"/>
      <c r="FZ768" s="12"/>
      <c r="GA768" s="12"/>
      <c r="GB768" s="12"/>
      <c r="GC768" s="12"/>
      <c r="GD768" s="12"/>
      <c r="GE768" s="12"/>
      <c r="GF768" s="12"/>
      <c r="GG768" s="12"/>
      <c r="GH768" s="12"/>
      <c r="GI768" s="12"/>
      <c r="GJ768" s="12"/>
      <c r="GK768" s="12"/>
      <c r="GL768" s="12"/>
      <c r="GM768" s="12"/>
      <c r="GN768" s="12"/>
      <c r="GO768" s="12"/>
      <c r="GP768" s="12"/>
      <c r="GQ768" s="12"/>
      <c r="GR768" s="12"/>
      <c r="GS768" s="12"/>
      <c r="GT768" s="12"/>
      <c r="GU768" s="12"/>
      <c r="GV768" s="12"/>
      <c r="GW768" s="12"/>
      <c r="GX768" s="12"/>
      <c r="GY768" s="12"/>
      <c r="GZ768" s="12"/>
      <c r="HA768" s="12"/>
      <c r="HB768" s="12"/>
      <c r="HC768" s="12"/>
      <c r="HD768" s="12"/>
      <c r="HE768" s="12"/>
      <c r="HF768" s="12"/>
      <c r="HG768" s="12"/>
      <c r="HH768" s="12"/>
      <c r="HI768" s="12"/>
      <c r="HJ768" s="12"/>
      <c r="HK768" s="12"/>
      <c r="HL768" s="12"/>
      <c r="HM768" s="12"/>
    </row>
    <row r="769" spans="1:221" s="1" customFormat="1" ht="18" customHeight="1" x14ac:dyDescent="0.25">
      <c r="A769" s="306" t="s">
        <v>1981</v>
      </c>
      <c r="B769" s="342" t="str">
        <f t="shared" si="63"/>
        <v>SCimago</v>
      </c>
      <c r="C769" s="349"/>
      <c r="D769" s="367" t="s">
        <v>13070</v>
      </c>
      <c r="E769" s="342" t="str">
        <f t="shared" si="64"/>
        <v>SCimago</v>
      </c>
      <c r="F769" s="349"/>
      <c r="G769" s="345" t="s">
        <v>12</v>
      </c>
      <c r="H769" s="352" t="s">
        <v>32</v>
      </c>
      <c r="I769" s="306" t="s">
        <v>1982</v>
      </c>
      <c r="J769" s="306"/>
      <c r="K769" s="306"/>
      <c r="L769" s="357">
        <v>5841</v>
      </c>
      <c r="M769" s="352"/>
      <c r="N769" s="306"/>
      <c r="O769" s="306"/>
      <c r="P769" s="331"/>
      <c r="Q769" s="331"/>
      <c r="R769" s="24"/>
    </row>
    <row r="770" spans="1:221" s="1" customFormat="1" ht="18" customHeight="1" x14ac:dyDescent="0.25">
      <c r="A770" s="341" t="s">
        <v>1983</v>
      </c>
      <c r="B770" s="342" t="str">
        <f t="shared" si="63"/>
        <v>SCimago</v>
      </c>
      <c r="C770" s="343"/>
      <c r="D770" s="309" t="s">
        <v>1984</v>
      </c>
      <c r="E770" s="342" t="str">
        <f t="shared" si="64"/>
        <v>SCimago</v>
      </c>
      <c r="F770" s="343"/>
      <c r="G770" s="345" t="s">
        <v>12</v>
      </c>
      <c r="H770" s="346" t="s">
        <v>32</v>
      </c>
      <c r="I770" s="347" t="s">
        <v>1985</v>
      </c>
      <c r="J770" s="309"/>
      <c r="K770" s="347"/>
      <c r="L770" s="356">
        <v>4233</v>
      </c>
      <c r="M770" s="352"/>
      <c r="N770" s="306"/>
      <c r="O770" s="306"/>
      <c r="P770" s="331"/>
      <c r="Q770" s="331"/>
      <c r="R770" s="24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  <c r="BT770" s="12"/>
      <c r="BU770" s="12"/>
      <c r="BV770" s="12"/>
      <c r="BW770" s="12"/>
      <c r="BX770" s="12"/>
      <c r="BY770" s="12"/>
      <c r="BZ770" s="12"/>
      <c r="CA770" s="12"/>
      <c r="CB770" s="12"/>
      <c r="CC770" s="12"/>
      <c r="CD770" s="12"/>
      <c r="CE770" s="12"/>
      <c r="CF770" s="12"/>
      <c r="CG770" s="12"/>
      <c r="CH770" s="12"/>
      <c r="CI770" s="12"/>
      <c r="CJ770" s="12"/>
      <c r="CK770" s="12"/>
      <c r="CL770" s="12"/>
      <c r="CM770" s="12"/>
      <c r="CN770" s="12"/>
      <c r="CO770" s="12"/>
      <c r="CP770" s="12"/>
      <c r="CQ770" s="12"/>
      <c r="CR770" s="12"/>
      <c r="CS770" s="12"/>
      <c r="CT770" s="12"/>
      <c r="CU770" s="12"/>
      <c r="CV770" s="12"/>
      <c r="CW770" s="12"/>
      <c r="CX770" s="12"/>
      <c r="CY770" s="12"/>
      <c r="CZ770" s="12"/>
      <c r="DA770" s="12"/>
      <c r="DB770" s="12"/>
      <c r="DC770" s="12"/>
      <c r="DD770" s="12"/>
      <c r="DE770" s="12"/>
      <c r="DF770" s="12"/>
      <c r="DG770" s="12"/>
      <c r="DH770" s="12"/>
      <c r="DI770" s="12"/>
      <c r="DJ770" s="12"/>
      <c r="DK770" s="12"/>
      <c r="DL770" s="12"/>
      <c r="DM770" s="12"/>
      <c r="DN770" s="12"/>
      <c r="DO770" s="12"/>
      <c r="DP770" s="12"/>
      <c r="DQ770" s="12"/>
      <c r="DR770" s="12"/>
      <c r="DS770" s="12"/>
      <c r="DT770" s="12"/>
      <c r="DU770" s="12"/>
      <c r="DV770" s="12"/>
      <c r="DW770" s="12"/>
      <c r="DX770" s="12"/>
      <c r="DY770" s="12"/>
      <c r="DZ770" s="12"/>
      <c r="EA770" s="12"/>
      <c r="EB770" s="12"/>
      <c r="EC770" s="12"/>
      <c r="ED770" s="12"/>
      <c r="EE770" s="12"/>
      <c r="EF770" s="12"/>
      <c r="EG770" s="12"/>
      <c r="EH770" s="12"/>
      <c r="EI770" s="12"/>
      <c r="EJ770" s="12"/>
      <c r="EK770" s="12"/>
      <c r="EL770" s="12"/>
      <c r="EM770" s="12"/>
      <c r="EN770" s="12"/>
      <c r="EO770" s="12"/>
      <c r="EP770" s="12"/>
      <c r="EQ770" s="12"/>
      <c r="ER770" s="12"/>
      <c r="ES770" s="12"/>
      <c r="ET770" s="12"/>
      <c r="EU770" s="12"/>
      <c r="EV770" s="12"/>
      <c r="EW770" s="12"/>
      <c r="EX770" s="12"/>
      <c r="EY770" s="12"/>
      <c r="EZ770" s="12"/>
      <c r="FA770" s="12"/>
      <c r="FB770" s="12"/>
      <c r="FC770" s="12"/>
      <c r="FD770" s="12"/>
      <c r="FE770" s="12"/>
      <c r="FF770" s="12"/>
      <c r="FG770" s="12"/>
      <c r="FH770" s="12"/>
      <c r="FI770" s="12"/>
      <c r="FJ770" s="12"/>
      <c r="FK770" s="12"/>
      <c r="FL770" s="12"/>
      <c r="FM770" s="12"/>
      <c r="FN770" s="12"/>
      <c r="FO770" s="12"/>
      <c r="FP770" s="12"/>
      <c r="FQ770" s="12"/>
      <c r="FR770" s="12"/>
      <c r="FS770" s="12"/>
      <c r="FT770" s="12"/>
      <c r="FU770" s="12"/>
      <c r="FV770" s="12"/>
      <c r="FW770" s="12"/>
      <c r="FX770" s="12"/>
      <c r="FY770" s="12"/>
      <c r="FZ770" s="12"/>
      <c r="GA770" s="12"/>
      <c r="GB770" s="12"/>
      <c r="GC770" s="12"/>
      <c r="GD770" s="12"/>
      <c r="GE770" s="12"/>
      <c r="GF770" s="12"/>
      <c r="GG770" s="12"/>
      <c r="GH770" s="12"/>
      <c r="GI770" s="12"/>
      <c r="GJ770" s="12"/>
      <c r="GK770" s="12"/>
      <c r="GL770" s="12"/>
      <c r="GM770" s="12"/>
      <c r="GN770" s="12"/>
      <c r="GO770" s="12"/>
      <c r="GP770" s="12"/>
      <c r="GQ770" s="12"/>
      <c r="GR770" s="12"/>
      <c r="GS770" s="12"/>
      <c r="GT770" s="12"/>
      <c r="GU770" s="12"/>
      <c r="GV770" s="12"/>
      <c r="GW770" s="12"/>
      <c r="GX770" s="12"/>
      <c r="GY770" s="12"/>
      <c r="GZ770" s="12"/>
      <c r="HA770" s="12"/>
      <c r="HB770" s="12"/>
      <c r="HC770" s="12"/>
      <c r="HD770" s="12"/>
      <c r="HE770" s="12"/>
      <c r="HF770" s="12"/>
      <c r="HG770" s="12"/>
      <c r="HH770" s="12"/>
      <c r="HI770" s="12"/>
      <c r="HJ770" s="12"/>
      <c r="HK770" s="12"/>
      <c r="HL770" s="12"/>
      <c r="HM770" s="12"/>
    </row>
    <row r="771" spans="1:221" s="1" customFormat="1" ht="18" customHeight="1" x14ac:dyDescent="0.25">
      <c r="A771" s="341" t="s">
        <v>1991</v>
      </c>
      <c r="B771" s="342" t="str">
        <f t="shared" si="63"/>
        <v>SCimago</v>
      </c>
      <c r="C771" s="343"/>
      <c r="D771" s="309" t="s">
        <v>1992</v>
      </c>
      <c r="E771" s="342" t="str">
        <f t="shared" si="64"/>
        <v>SCimago</v>
      </c>
      <c r="F771" s="343"/>
      <c r="G771" s="345" t="s">
        <v>12</v>
      </c>
      <c r="H771" s="346" t="s">
        <v>32</v>
      </c>
      <c r="I771" s="347" t="s">
        <v>1993</v>
      </c>
      <c r="J771" s="309"/>
      <c r="K771" s="347"/>
      <c r="L771" s="356">
        <v>10021199</v>
      </c>
      <c r="M771" s="352"/>
      <c r="N771" s="306"/>
      <c r="O771" s="306"/>
      <c r="P771" s="331"/>
      <c r="Q771" s="331"/>
      <c r="R771" s="24"/>
    </row>
    <row r="772" spans="1:221" s="1" customFormat="1" ht="18" customHeight="1" x14ac:dyDescent="0.25">
      <c r="A772" s="341" t="s">
        <v>1994</v>
      </c>
      <c r="B772" s="342" t="str">
        <f t="shared" si="63"/>
        <v>SCimago</v>
      </c>
      <c r="C772" s="343"/>
      <c r="D772" s="309" t="s">
        <v>1995</v>
      </c>
      <c r="E772" s="342" t="str">
        <f t="shared" si="64"/>
        <v>SCimago</v>
      </c>
      <c r="F772" s="343"/>
      <c r="G772" s="345" t="s">
        <v>12</v>
      </c>
      <c r="H772" s="346" t="s">
        <v>32</v>
      </c>
      <c r="I772" s="347" t="s">
        <v>1996</v>
      </c>
      <c r="J772" s="309"/>
      <c r="K772" s="347"/>
      <c r="L772" s="356">
        <v>5846</v>
      </c>
      <c r="M772" s="352"/>
      <c r="N772" s="306"/>
      <c r="O772" s="306"/>
      <c r="P772" s="331"/>
      <c r="Q772" s="331"/>
      <c r="R772" s="24"/>
    </row>
    <row r="773" spans="1:221" s="1" customFormat="1" ht="18" customHeight="1" x14ac:dyDescent="0.25">
      <c r="A773" s="341" t="s">
        <v>1997</v>
      </c>
      <c r="B773" s="342" t="str">
        <f t="shared" si="63"/>
        <v>SCimago</v>
      </c>
      <c r="C773" s="343"/>
      <c r="D773" s="309" t="s">
        <v>1998</v>
      </c>
      <c r="E773" s="342" t="str">
        <f t="shared" si="64"/>
        <v>SCimago</v>
      </c>
      <c r="F773" s="343"/>
      <c r="G773" s="345" t="s">
        <v>12</v>
      </c>
      <c r="H773" s="346" t="s">
        <v>32</v>
      </c>
      <c r="I773" s="347" t="s">
        <v>1999</v>
      </c>
      <c r="J773" s="309"/>
      <c r="K773" s="347"/>
      <c r="L773" s="356">
        <v>10009499</v>
      </c>
      <c r="M773" s="352"/>
      <c r="N773" s="306"/>
      <c r="O773" s="306"/>
      <c r="P773" s="331"/>
      <c r="Q773" s="331"/>
      <c r="R773" s="24"/>
    </row>
    <row r="774" spans="1:221" s="1" customFormat="1" ht="18" customHeight="1" x14ac:dyDescent="0.25">
      <c r="A774" s="341" t="s">
        <v>2000</v>
      </c>
      <c r="B774" s="342" t="str">
        <f t="shared" si="63"/>
        <v>SCimago</v>
      </c>
      <c r="C774" s="343"/>
      <c r="D774" s="367" t="s">
        <v>13071</v>
      </c>
      <c r="E774" s="342" t="str">
        <f t="shared" si="64"/>
        <v>SCimago</v>
      </c>
      <c r="F774" s="343"/>
      <c r="G774" s="345" t="s">
        <v>12</v>
      </c>
      <c r="H774" s="346" t="s">
        <v>32</v>
      </c>
      <c r="I774" s="347" t="s">
        <v>2001</v>
      </c>
      <c r="J774" s="309"/>
      <c r="K774" s="347"/>
      <c r="L774" s="356">
        <v>10005328</v>
      </c>
      <c r="M774" s="352"/>
      <c r="N774" s="306"/>
      <c r="O774" s="306"/>
      <c r="P774" s="331"/>
      <c r="Q774" s="331"/>
      <c r="R774" s="24"/>
    </row>
    <row r="775" spans="1:221" s="1" customFormat="1" ht="18" customHeight="1" x14ac:dyDescent="0.25">
      <c r="A775" s="341" t="s">
        <v>2004</v>
      </c>
      <c r="B775" s="342" t="str">
        <f t="shared" si="63"/>
        <v>SCimago</v>
      </c>
      <c r="C775" s="343"/>
      <c r="D775" s="309" t="s">
        <v>2005</v>
      </c>
      <c r="E775" s="342" t="str">
        <f t="shared" si="64"/>
        <v>SCimago</v>
      </c>
      <c r="F775" s="343"/>
      <c r="G775" s="345" t="s">
        <v>12</v>
      </c>
      <c r="H775" s="346" t="s">
        <v>32</v>
      </c>
      <c r="I775" s="347" t="s">
        <v>2006</v>
      </c>
      <c r="J775" s="309" t="s">
        <v>2007</v>
      </c>
      <c r="K775" s="306" t="s">
        <v>2008</v>
      </c>
      <c r="L775" s="356">
        <v>10016219</v>
      </c>
      <c r="M775" s="352"/>
      <c r="N775" s="306"/>
      <c r="O775" s="306"/>
      <c r="P775" s="331"/>
      <c r="Q775" s="331"/>
      <c r="R775" s="24"/>
    </row>
    <row r="776" spans="1:221" s="1" customFormat="1" ht="18" customHeight="1" x14ac:dyDescent="0.25">
      <c r="A776" s="341" t="s">
        <v>735</v>
      </c>
      <c r="B776" s="342" t="str">
        <f t="shared" si="63"/>
        <v>SCimago</v>
      </c>
      <c r="C776" s="343"/>
      <c r="D776" s="309" t="s">
        <v>736</v>
      </c>
      <c r="E776" s="342" t="str">
        <f t="shared" si="64"/>
        <v>SCimago</v>
      </c>
      <c r="F776" s="343"/>
      <c r="G776" s="345" t="s">
        <v>12</v>
      </c>
      <c r="H776" s="346" t="s">
        <v>32</v>
      </c>
      <c r="I776" s="347" t="s">
        <v>737</v>
      </c>
      <c r="J776" s="309"/>
      <c r="K776" s="347"/>
      <c r="L776" s="356">
        <v>39533</v>
      </c>
      <c r="M776" s="352"/>
      <c r="N776" s="306"/>
      <c r="O776" s="306"/>
      <c r="P776" s="331"/>
      <c r="Q776" s="331"/>
      <c r="R776" s="24"/>
    </row>
    <row r="777" spans="1:221" s="1" customFormat="1" ht="18" customHeight="1" x14ac:dyDescent="0.25">
      <c r="A777" s="341" t="s">
        <v>738</v>
      </c>
      <c r="B777" s="342" t="str">
        <f t="shared" si="63"/>
        <v>SCimago</v>
      </c>
      <c r="C777" s="343"/>
      <c r="D777" s="309" t="s">
        <v>739</v>
      </c>
      <c r="E777" s="342" t="str">
        <f t="shared" si="64"/>
        <v>SCimago</v>
      </c>
      <c r="F777" s="343"/>
      <c r="G777" s="345" t="s">
        <v>12</v>
      </c>
      <c r="H777" s="346" t="s">
        <v>32</v>
      </c>
      <c r="I777" s="347" t="s">
        <v>740</v>
      </c>
      <c r="J777" s="309"/>
      <c r="K777" s="306" t="s">
        <v>741</v>
      </c>
      <c r="L777" s="356">
        <v>5876</v>
      </c>
      <c r="M777" s="352"/>
      <c r="N777" s="306"/>
      <c r="O777" s="306"/>
      <c r="P777" s="331"/>
      <c r="Q777" s="331"/>
      <c r="R777" s="24"/>
    </row>
    <row r="778" spans="1:221" s="1" customFormat="1" ht="18" customHeight="1" x14ac:dyDescent="0.25">
      <c r="A778" s="306" t="s">
        <v>2009</v>
      </c>
      <c r="B778" s="342" t="str">
        <f t="shared" si="63"/>
        <v>SCimago</v>
      </c>
      <c r="C778" s="349"/>
      <c r="D778" s="306" t="s">
        <v>13072</v>
      </c>
      <c r="E778" s="342"/>
      <c r="F778" s="349"/>
      <c r="G778" s="345" t="s">
        <v>12</v>
      </c>
      <c r="H778" s="352" t="s">
        <v>32</v>
      </c>
      <c r="I778" s="306" t="s">
        <v>2010</v>
      </c>
      <c r="J778" s="306"/>
      <c r="K778" s="306"/>
      <c r="L778" s="357">
        <v>10020176</v>
      </c>
      <c r="M778" s="352"/>
      <c r="N778" s="306"/>
      <c r="O778" s="306"/>
      <c r="P778" s="331"/>
      <c r="Q778" s="331"/>
      <c r="R778" s="24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  <c r="BS778" s="12"/>
      <c r="BT778" s="12"/>
      <c r="BU778" s="12"/>
      <c r="BV778" s="12"/>
      <c r="BW778" s="12"/>
      <c r="BX778" s="12"/>
      <c r="BY778" s="12"/>
      <c r="BZ778" s="12"/>
      <c r="CA778" s="12"/>
      <c r="CB778" s="12"/>
      <c r="CC778" s="12"/>
      <c r="CD778" s="12"/>
      <c r="CE778" s="12"/>
      <c r="CF778" s="12"/>
      <c r="CG778" s="12"/>
      <c r="CH778" s="12"/>
      <c r="CI778" s="12"/>
      <c r="CJ778" s="12"/>
      <c r="CK778" s="12"/>
      <c r="CL778" s="12"/>
      <c r="CM778" s="12"/>
      <c r="CN778" s="12"/>
      <c r="CO778" s="12"/>
      <c r="CP778" s="12"/>
      <c r="CQ778" s="12"/>
      <c r="CR778" s="12"/>
      <c r="CS778" s="12"/>
      <c r="CT778" s="12"/>
      <c r="CU778" s="12"/>
      <c r="CV778" s="12"/>
      <c r="CW778" s="12"/>
      <c r="CX778" s="12"/>
      <c r="CY778" s="12"/>
      <c r="CZ778" s="12"/>
      <c r="DA778" s="12"/>
      <c r="DB778" s="12"/>
      <c r="DC778" s="12"/>
      <c r="DD778" s="12"/>
      <c r="DE778" s="12"/>
      <c r="DF778" s="12"/>
      <c r="DG778" s="12"/>
      <c r="DH778" s="12"/>
      <c r="DI778" s="12"/>
      <c r="DJ778" s="12"/>
      <c r="DK778" s="12"/>
      <c r="DL778" s="12"/>
      <c r="DM778" s="12"/>
      <c r="DN778" s="12"/>
      <c r="DO778" s="12"/>
      <c r="DP778" s="12"/>
      <c r="DQ778" s="12"/>
      <c r="DR778" s="12"/>
      <c r="DS778" s="12"/>
      <c r="DT778" s="12"/>
      <c r="DU778" s="12"/>
      <c r="DV778" s="12"/>
      <c r="DW778" s="12"/>
      <c r="DX778" s="12"/>
      <c r="DY778" s="12"/>
      <c r="DZ778" s="12"/>
      <c r="EA778" s="12"/>
      <c r="EB778" s="12"/>
      <c r="EC778" s="12"/>
      <c r="ED778" s="12"/>
      <c r="EE778" s="12"/>
      <c r="EF778" s="12"/>
      <c r="EG778" s="12"/>
      <c r="EH778" s="12"/>
      <c r="EI778" s="12"/>
      <c r="EJ778" s="12"/>
      <c r="EK778" s="12"/>
      <c r="EL778" s="12"/>
      <c r="EM778" s="12"/>
      <c r="EN778" s="12"/>
      <c r="EO778" s="12"/>
      <c r="EP778" s="12"/>
      <c r="EQ778" s="12"/>
      <c r="ER778" s="12"/>
      <c r="ES778" s="12"/>
      <c r="ET778" s="12"/>
      <c r="EU778" s="12"/>
      <c r="EV778" s="12"/>
      <c r="EW778" s="12"/>
      <c r="EX778" s="12"/>
      <c r="EY778" s="12"/>
      <c r="EZ778" s="12"/>
      <c r="FA778" s="12"/>
      <c r="FB778" s="12"/>
      <c r="FC778" s="12"/>
      <c r="FD778" s="12"/>
      <c r="FE778" s="12"/>
      <c r="FF778" s="12"/>
      <c r="FG778" s="12"/>
      <c r="FH778" s="12"/>
      <c r="FI778" s="12"/>
      <c r="FJ778" s="12"/>
      <c r="FK778" s="12"/>
      <c r="FL778" s="12"/>
      <c r="FM778" s="12"/>
      <c r="FN778" s="12"/>
      <c r="FO778" s="12"/>
      <c r="FP778" s="12"/>
      <c r="FQ778" s="12"/>
      <c r="FR778" s="12"/>
      <c r="FS778" s="12"/>
      <c r="FT778" s="12"/>
      <c r="FU778" s="12"/>
      <c r="FV778" s="12"/>
      <c r="FW778" s="12"/>
      <c r="FX778" s="12"/>
      <c r="FY778" s="12"/>
      <c r="FZ778" s="12"/>
      <c r="GA778" s="12"/>
      <c r="GB778" s="12"/>
      <c r="GC778" s="12"/>
      <c r="GD778" s="12"/>
      <c r="GE778" s="12"/>
      <c r="GF778" s="12"/>
      <c r="GG778" s="12"/>
      <c r="GH778" s="12"/>
      <c r="GI778" s="12"/>
      <c r="GJ778" s="12"/>
      <c r="GK778" s="12"/>
      <c r="GL778" s="12"/>
      <c r="GM778" s="12"/>
      <c r="GN778" s="12"/>
      <c r="GO778" s="12"/>
      <c r="GP778" s="12"/>
      <c r="GQ778" s="12"/>
      <c r="GR778" s="12"/>
      <c r="GS778" s="12"/>
      <c r="GT778" s="12"/>
      <c r="GU778" s="12"/>
      <c r="GV778" s="12"/>
      <c r="GW778" s="12"/>
      <c r="GX778" s="12"/>
      <c r="GY778" s="12"/>
      <c r="GZ778" s="12"/>
      <c r="HA778" s="12"/>
      <c r="HB778" s="12"/>
      <c r="HC778" s="12"/>
      <c r="HD778" s="12"/>
      <c r="HE778" s="12"/>
      <c r="HF778" s="12"/>
      <c r="HG778" s="12"/>
      <c r="HH778" s="12"/>
      <c r="HI778" s="12"/>
      <c r="HJ778" s="12"/>
      <c r="HK778" s="12"/>
      <c r="HL778" s="12"/>
      <c r="HM778" s="12"/>
    </row>
    <row r="779" spans="1:221" s="1" customFormat="1" ht="18" customHeight="1" x14ac:dyDescent="0.25">
      <c r="A779" s="341" t="s">
        <v>2011</v>
      </c>
      <c r="B779" s="342" t="str">
        <f t="shared" si="63"/>
        <v>SCimago</v>
      </c>
      <c r="C779" s="343"/>
      <c r="D779" s="309" t="s">
        <v>13073</v>
      </c>
      <c r="E779" s="342"/>
      <c r="F779" s="343"/>
      <c r="G779" s="345" t="s">
        <v>12</v>
      </c>
      <c r="H779" s="346" t="s">
        <v>32</v>
      </c>
      <c r="I779" s="347" t="s">
        <v>13074</v>
      </c>
      <c r="J779" s="309"/>
      <c r="K779" s="347" t="s">
        <v>2012</v>
      </c>
      <c r="L779" s="356">
        <v>10017942</v>
      </c>
      <c r="M779" s="352"/>
      <c r="N779" s="306"/>
      <c r="O779" s="306"/>
      <c r="P779" s="331"/>
      <c r="Q779" s="331"/>
      <c r="R779" s="24"/>
    </row>
    <row r="780" spans="1:221" s="1" customFormat="1" ht="18" customHeight="1" x14ac:dyDescent="0.25">
      <c r="A780" s="341" t="s">
        <v>2013</v>
      </c>
      <c r="B780" s="342" t="str">
        <f t="shared" si="63"/>
        <v>SCimago</v>
      </c>
      <c r="C780" s="343"/>
      <c r="D780" s="309" t="s">
        <v>2014</v>
      </c>
      <c r="E780" s="342" t="str">
        <f>HYPERLINK(CONCATENATE("http://www.scimagojr.com/journalsearch.php?q=",D780),"SCimago")</f>
        <v>SCimago</v>
      </c>
      <c r="F780" s="343"/>
      <c r="G780" s="345" t="s">
        <v>12</v>
      </c>
      <c r="H780" s="346" t="s">
        <v>32</v>
      </c>
      <c r="I780" s="347" t="s">
        <v>2015</v>
      </c>
      <c r="J780" s="309"/>
      <c r="K780" s="347" t="s">
        <v>13075</v>
      </c>
      <c r="L780" s="356">
        <v>10017574</v>
      </c>
      <c r="M780" s="352"/>
      <c r="N780" s="306"/>
      <c r="O780" s="306"/>
      <c r="P780" s="331"/>
      <c r="Q780" s="331"/>
      <c r="R780" s="24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  <c r="BT780" s="12"/>
      <c r="BU780" s="12"/>
      <c r="BV780" s="12"/>
      <c r="BW780" s="12"/>
      <c r="BX780" s="12"/>
      <c r="BY780" s="12"/>
      <c r="BZ780" s="12"/>
      <c r="CA780" s="12"/>
      <c r="CB780" s="12"/>
      <c r="CC780" s="12"/>
      <c r="CD780" s="12"/>
      <c r="CE780" s="12"/>
      <c r="CF780" s="12"/>
      <c r="CG780" s="12"/>
      <c r="CH780" s="12"/>
      <c r="CI780" s="12"/>
      <c r="CJ780" s="12"/>
      <c r="CK780" s="12"/>
      <c r="CL780" s="12"/>
      <c r="CM780" s="12"/>
      <c r="CN780" s="12"/>
      <c r="CO780" s="12"/>
      <c r="CP780" s="12"/>
      <c r="CQ780" s="12"/>
      <c r="CR780" s="12"/>
      <c r="CS780" s="12"/>
      <c r="CT780" s="12"/>
      <c r="CU780" s="12"/>
      <c r="CV780" s="12"/>
      <c r="CW780" s="12"/>
      <c r="CX780" s="12"/>
      <c r="CY780" s="12"/>
      <c r="CZ780" s="12"/>
      <c r="DA780" s="12"/>
      <c r="DB780" s="12"/>
      <c r="DC780" s="12"/>
      <c r="DD780" s="12"/>
      <c r="DE780" s="12"/>
      <c r="DF780" s="12"/>
      <c r="DG780" s="12"/>
      <c r="DH780" s="12"/>
      <c r="DI780" s="12"/>
      <c r="DJ780" s="12"/>
      <c r="DK780" s="12"/>
      <c r="DL780" s="12"/>
      <c r="DM780" s="12"/>
      <c r="DN780" s="12"/>
      <c r="DO780" s="12"/>
      <c r="DP780" s="12"/>
      <c r="DQ780" s="12"/>
      <c r="DR780" s="12"/>
      <c r="DS780" s="12"/>
      <c r="DT780" s="12"/>
      <c r="DU780" s="12"/>
      <c r="DV780" s="12"/>
      <c r="DW780" s="12"/>
      <c r="DX780" s="12"/>
      <c r="DY780" s="12"/>
      <c r="DZ780" s="12"/>
      <c r="EA780" s="12"/>
      <c r="EB780" s="12"/>
      <c r="EC780" s="12"/>
      <c r="ED780" s="12"/>
      <c r="EE780" s="12"/>
      <c r="EF780" s="12"/>
      <c r="EG780" s="12"/>
      <c r="EH780" s="12"/>
      <c r="EI780" s="12"/>
      <c r="EJ780" s="12"/>
      <c r="EK780" s="12"/>
      <c r="EL780" s="12"/>
      <c r="EM780" s="12"/>
      <c r="EN780" s="12"/>
      <c r="EO780" s="12"/>
      <c r="EP780" s="12"/>
      <c r="EQ780" s="12"/>
      <c r="ER780" s="12"/>
      <c r="ES780" s="12"/>
      <c r="ET780" s="12"/>
      <c r="EU780" s="12"/>
      <c r="EV780" s="12"/>
      <c r="EW780" s="12"/>
      <c r="EX780" s="12"/>
      <c r="EY780" s="12"/>
      <c r="EZ780" s="12"/>
      <c r="FA780" s="12"/>
      <c r="FB780" s="12"/>
      <c r="FC780" s="12"/>
      <c r="FD780" s="12"/>
      <c r="FE780" s="12"/>
      <c r="FF780" s="12"/>
      <c r="FG780" s="12"/>
      <c r="FH780" s="12"/>
      <c r="FI780" s="12"/>
      <c r="FJ780" s="12"/>
      <c r="FK780" s="12"/>
      <c r="FL780" s="12"/>
      <c r="FM780" s="12"/>
      <c r="FN780" s="12"/>
      <c r="FO780" s="12"/>
      <c r="FP780" s="12"/>
      <c r="FQ780" s="12"/>
      <c r="FR780" s="12"/>
      <c r="FS780" s="12"/>
      <c r="FT780" s="12"/>
      <c r="FU780" s="12"/>
      <c r="FV780" s="12"/>
      <c r="FW780" s="12"/>
      <c r="FX780" s="12"/>
      <c r="FY780" s="12"/>
      <c r="FZ780" s="12"/>
      <c r="GA780" s="12"/>
      <c r="GB780" s="12"/>
      <c r="GC780" s="12"/>
      <c r="GD780" s="12"/>
      <c r="GE780" s="12"/>
      <c r="GF780" s="12"/>
      <c r="GG780" s="12"/>
      <c r="GH780" s="12"/>
      <c r="GI780" s="12"/>
      <c r="GJ780" s="12"/>
      <c r="GK780" s="12"/>
      <c r="GL780" s="12"/>
      <c r="GM780" s="12"/>
      <c r="GN780" s="12"/>
      <c r="GO780" s="12"/>
      <c r="GP780" s="12"/>
      <c r="GQ780" s="12"/>
      <c r="GR780" s="12"/>
      <c r="GS780" s="12"/>
      <c r="GT780" s="12"/>
      <c r="GU780" s="12"/>
      <c r="GV780" s="12"/>
      <c r="GW780" s="12"/>
      <c r="GX780" s="12"/>
      <c r="GY780" s="12"/>
      <c r="GZ780" s="12"/>
      <c r="HA780" s="12"/>
      <c r="HB780" s="12"/>
      <c r="HC780" s="12"/>
      <c r="HD780" s="12"/>
      <c r="HE780" s="12"/>
      <c r="HF780" s="12"/>
      <c r="HG780" s="12"/>
      <c r="HH780" s="12"/>
      <c r="HI780" s="12"/>
      <c r="HJ780" s="12"/>
      <c r="HK780" s="12"/>
      <c r="HL780" s="12"/>
      <c r="HM780" s="12"/>
    </row>
    <row r="781" spans="1:221" s="1" customFormat="1" ht="18" customHeight="1" x14ac:dyDescent="0.25">
      <c r="A781" s="341" t="s">
        <v>2016</v>
      </c>
      <c r="B781" s="342" t="str">
        <f>HYPERLINK(CONCATENATE("http://www.worldcat.org/search?q=",A781),"WCat")</f>
        <v>WCat</v>
      </c>
      <c r="C781" s="343"/>
      <c r="D781" s="309"/>
      <c r="E781" s="342"/>
      <c r="F781" s="343"/>
      <c r="G781" s="345" t="s">
        <v>12</v>
      </c>
      <c r="H781" s="346" t="s">
        <v>32</v>
      </c>
      <c r="I781" s="347" t="s">
        <v>2017</v>
      </c>
      <c r="J781" s="309"/>
      <c r="K781" s="347"/>
      <c r="L781" s="356">
        <v>10021829</v>
      </c>
      <c r="M781" s="352"/>
      <c r="N781" s="306"/>
      <c r="O781" s="306"/>
      <c r="P781" s="331"/>
      <c r="Q781" s="331"/>
      <c r="R781" s="24"/>
    </row>
    <row r="782" spans="1:221" s="1" customFormat="1" ht="18" customHeight="1" x14ac:dyDescent="0.25">
      <c r="A782" s="341" t="s">
        <v>2018</v>
      </c>
      <c r="B782" s="342" t="str">
        <f>HYPERLINK(CONCATENATE("http://www.worldcat.org/search?q=",A782),"WCat")</f>
        <v>WCat</v>
      </c>
      <c r="C782" s="343"/>
      <c r="D782" s="309"/>
      <c r="E782" s="342"/>
      <c r="F782" s="343"/>
      <c r="G782" s="345" t="s">
        <v>12</v>
      </c>
      <c r="H782" s="346" t="s">
        <v>32</v>
      </c>
      <c r="I782" s="347" t="s">
        <v>2019</v>
      </c>
      <c r="J782" s="309" t="s">
        <v>13076</v>
      </c>
      <c r="K782" s="347"/>
      <c r="L782" s="356">
        <v>10021828</v>
      </c>
      <c r="M782" s="352"/>
      <c r="N782" s="306"/>
      <c r="O782" s="306"/>
      <c r="P782" s="331"/>
      <c r="Q782" s="331"/>
      <c r="R782" s="24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  <c r="BT782" s="12"/>
      <c r="BU782" s="12"/>
      <c r="BV782" s="12"/>
      <c r="BW782" s="12"/>
      <c r="BX782" s="12"/>
      <c r="BY782" s="12"/>
      <c r="BZ782" s="12"/>
      <c r="CA782" s="12"/>
      <c r="CB782" s="12"/>
      <c r="CC782" s="12"/>
      <c r="CD782" s="12"/>
      <c r="CE782" s="12"/>
      <c r="CF782" s="12"/>
      <c r="CG782" s="12"/>
      <c r="CH782" s="12"/>
      <c r="CI782" s="12"/>
      <c r="CJ782" s="12"/>
      <c r="CK782" s="12"/>
      <c r="CL782" s="12"/>
      <c r="CM782" s="12"/>
      <c r="CN782" s="12"/>
      <c r="CO782" s="12"/>
      <c r="CP782" s="12"/>
      <c r="CQ782" s="12"/>
      <c r="CR782" s="12"/>
      <c r="CS782" s="12"/>
      <c r="CT782" s="12"/>
      <c r="CU782" s="12"/>
      <c r="CV782" s="12"/>
      <c r="CW782" s="12"/>
      <c r="CX782" s="12"/>
      <c r="CY782" s="12"/>
      <c r="CZ782" s="12"/>
      <c r="DA782" s="12"/>
      <c r="DB782" s="12"/>
      <c r="DC782" s="12"/>
      <c r="DD782" s="12"/>
      <c r="DE782" s="12"/>
      <c r="DF782" s="12"/>
      <c r="DG782" s="12"/>
      <c r="DH782" s="12"/>
      <c r="DI782" s="12"/>
      <c r="DJ782" s="12"/>
      <c r="DK782" s="12"/>
      <c r="DL782" s="12"/>
      <c r="DM782" s="12"/>
      <c r="DN782" s="12"/>
      <c r="DO782" s="12"/>
      <c r="DP782" s="12"/>
      <c r="DQ782" s="12"/>
      <c r="DR782" s="12"/>
      <c r="DS782" s="12"/>
      <c r="DT782" s="12"/>
      <c r="DU782" s="12"/>
      <c r="DV782" s="12"/>
      <c r="DW782" s="12"/>
      <c r="DX782" s="12"/>
      <c r="DY782" s="12"/>
      <c r="DZ782" s="12"/>
      <c r="EA782" s="12"/>
      <c r="EB782" s="12"/>
      <c r="EC782" s="12"/>
      <c r="ED782" s="12"/>
      <c r="EE782" s="12"/>
      <c r="EF782" s="12"/>
      <c r="EG782" s="12"/>
      <c r="EH782" s="12"/>
      <c r="EI782" s="12"/>
      <c r="EJ782" s="12"/>
      <c r="EK782" s="12"/>
      <c r="EL782" s="12"/>
      <c r="EM782" s="12"/>
      <c r="EN782" s="12"/>
      <c r="EO782" s="12"/>
      <c r="EP782" s="12"/>
      <c r="EQ782" s="12"/>
      <c r="ER782" s="12"/>
      <c r="ES782" s="12"/>
      <c r="ET782" s="12"/>
      <c r="EU782" s="12"/>
      <c r="EV782" s="12"/>
      <c r="EW782" s="12"/>
      <c r="EX782" s="12"/>
      <c r="EY782" s="12"/>
      <c r="EZ782" s="12"/>
      <c r="FA782" s="12"/>
      <c r="FB782" s="12"/>
      <c r="FC782" s="12"/>
      <c r="FD782" s="12"/>
      <c r="FE782" s="12"/>
      <c r="FF782" s="12"/>
      <c r="FG782" s="12"/>
      <c r="FH782" s="12"/>
      <c r="FI782" s="12"/>
      <c r="FJ782" s="12"/>
      <c r="FK782" s="12"/>
      <c r="FL782" s="12"/>
      <c r="FM782" s="12"/>
      <c r="FN782" s="12"/>
      <c r="FO782" s="12"/>
      <c r="FP782" s="12"/>
      <c r="FQ782" s="12"/>
      <c r="FR782" s="12"/>
      <c r="FS782" s="12"/>
      <c r="FT782" s="12"/>
      <c r="FU782" s="12"/>
      <c r="FV782" s="12"/>
      <c r="FW782" s="12"/>
      <c r="FX782" s="12"/>
      <c r="FY782" s="12"/>
      <c r="FZ782" s="12"/>
      <c r="GA782" s="12"/>
      <c r="GB782" s="12"/>
      <c r="GC782" s="12"/>
      <c r="GD782" s="12"/>
      <c r="GE782" s="12"/>
      <c r="GF782" s="12"/>
      <c r="GG782" s="12"/>
      <c r="GH782" s="12"/>
      <c r="GI782" s="12"/>
      <c r="GJ782" s="12"/>
      <c r="GK782" s="12"/>
      <c r="GL782" s="12"/>
      <c r="GM782" s="12"/>
      <c r="GN782" s="12"/>
      <c r="GO782" s="12"/>
      <c r="GP782" s="12"/>
      <c r="GQ782" s="12"/>
      <c r="GR782" s="12"/>
      <c r="GS782" s="12"/>
      <c r="GT782" s="12"/>
      <c r="GU782" s="12"/>
      <c r="GV782" s="12"/>
      <c r="GW782" s="12"/>
      <c r="GX782" s="12"/>
      <c r="GY782" s="12"/>
      <c r="GZ782" s="12"/>
      <c r="HA782" s="12"/>
      <c r="HB782" s="12"/>
      <c r="HC782" s="12"/>
      <c r="HD782" s="12"/>
      <c r="HE782" s="12"/>
      <c r="HF782" s="12"/>
      <c r="HG782" s="12"/>
      <c r="HH782" s="12"/>
      <c r="HI782" s="12"/>
      <c r="HJ782" s="12"/>
      <c r="HK782" s="12"/>
      <c r="HL782" s="12"/>
      <c r="HM782" s="12"/>
    </row>
    <row r="783" spans="1:221" s="1" customFormat="1" ht="18" customHeight="1" x14ac:dyDescent="0.25">
      <c r="A783" s="341" t="s">
        <v>2020</v>
      </c>
      <c r="B783" s="342" t="str">
        <f>HYPERLINK(CONCATENATE("http://www.scimagojr.com/journalsearch.php?q=",A783),"SCimago")</f>
        <v>SCimago</v>
      </c>
      <c r="C783" s="343"/>
      <c r="D783" s="309" t="s">
        <v>2021</v>
      </c>
      <c r="E783" s="342" t="str">
        <f>HYPERLINK(CONCATENATE("http://www.scimagojr.com/journalsearch.php?q=",D783),"SCimago")</f>
        <v>SCimago</v>
      </c>
      <c r="F783" s="343"/>
      <c r="G783" s="345" t="s">
        <v>12</v>
      </c>
      <c r="H783" s="346" t="s">
        <v>32</v>
      </c>
      <c r="I783" s="347" t="s">
        <v>2022</v>
      </c>
      <c r="J783" s="309"/>
      <c r="K783" s="347"/>
      <c r="L783" s="356">
        <v>5890</v>
      </c>
      <c r="M783" s="352"/>
      <c r="N783" s="306"/>
      <c r="O783" s="306"/>
      <c r="P783" s="331"/>
      <c r="Q783" s="331"/>
      <c r="R783" s="24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/>
      <c r="BT783" s="12"/>
      <c r="BU783" s="12"/>
      <c r="BV783" s="12"/>
      <c r="BW783" s="12"/>
      <c r="BX783" s="12"/>
      <c r="BY783" s="12"/>
      <c r="BZ783" s="12"/>
      <c r="CA783" s="12"/>
      <c r="CB783" s="12"/>
      <c r="CC783" s="12"/>
      <c r="CD783" s="12"/>
      <c r="CE783" s="12"/>
      <c r="CF783" s="12"/>
      <c r="CG783" s="12"/>
      <c r="CH783" s="12"/>
      <c r="CI783" s="12"/>
      <c r="CJ783" s="12"/>
      <c r="CK783" s="12"/>
      <c r="CL783" s="12"/>
      <c r="CM783" s="12"/>
      <c r="CN783" s="12"/>
      <c r="CO783" s="12"/>
      <c r="CP783" s="12"/>
      <c r="CQ783" s="12"/>
      <c r="CR783" s="12"/>
      <c r="CS783" s="12"/>
      <c r="CT783" s="12"/>
      <c r="CU783" s="12"/>
      <c r="CV783" s="12"/>
      <c r="CW783" s="12"/>
      <c r="CX783" s="12"/>
      <c r="CY783" s="12"/>
      <c r="CZ783" s="12"/>
      <c r="DA783" s="12"/>
      <c r="DB783" s="12"/>
      <c r="DC783" s="12"/>
      <c r="DD783" s="12"/>
      <c r="DE783" s="12"/>
      <c r="DF783" s="12"/>
      <c r="DG783" s="12"/>
      <c r="DH783" s="12"/>
      <c r="DI783" s="12"/>
      <c r="DJ783" s="12"/>
      <c r="DK783" s="12"/>
      <c r="DL783" s="12"/>
      <c r="DM783" s="12"/>
      <c r="DN783" s="12"/>
      <c r="DO783" s="12"/>
      <c r="DP783" s="12"/>
      <c r="DQ783" s="12"/>
      <c r="DR783" s="12"/>
      <c r="DS783" s="12"/>
      <c r="DT783" s="12"/>
      <c r="DU783" s="12"/>
      <c r="DV783" s="12"/>
      <c r="DW783" s="12"/>
      <c r="DX783" s="12"/>
      <c r="DY783" s="12"/>
      <c r="DZ783" s="12"/>
      <c r="EA783" s="12"/>
      <c r="EB783" s="12"/>
      <c r="EC783" s="12"/>
      <c r="ED783" s="12"/>
      <c r="EE783" s="12"/>
      <c r="EF783" s="12"/>
      <c r="EG783" s="12"/>
      <c r="EH783" s="12"/>
      <c r="EI783" s="12"/>
      <c r="EJ783" s="12"/>
      <c r="EK783" s="12"/>
      <c r="EL783" s="12"/>
      <c r="EM783" s="12"/>
      <c r="EN783" s="12"/>
      <c r="EO783" s="12"/>
      <c r="EP783" s="12"/>
      <c r="EQ783" s="12"/>
      <c r="ER783" s="12"/>
      <c r="ES783" s="12"/>
      <c r="ET783" s="12"/>
      <c r="EU783" s="12"/>
      <c r="EV783" s="12"/>
      <c r="EW783" s="12"/>
      <c r="EX783" s="12"/>
      <c r="EY783" s="12"/>
      <c r="EZ783" s="12"/>
      <c r="FA783" s="12"/>
      <c r="FB783" s="12"/>
      <c r="FC783" s="12"/>
      <c r="FD783" s="12"/>
      <c r="FE783" s="12"/>
      <c r="FF783" s="12"/>
      <c r="FG783" s="12"/>
      <c r="FH783" s="12"/>
      <c r="FI783" s="12"/>
      <c r="FJ783" s="12"/>
      <c r="FK783" s="12"/>
      <c r="FL783" s="12"/>
      <c r="FM783" s="12"/>
      <c r="FN783" s="12"/>
      <c r="FO783" s="12"/>
      <c r="FP783" s="12"/>
      <c r="FQ783" s="12"/>
      <c r="FR783" s="12"/>
      <c r="FS783" s="12"/>
      <c r="FT783" s="12"/>
      <c r="FU783" s="12"/>
      <c r="FV783" s="12"/>
      <c r="FW783" s="12"/>
      <c r="FX783" s="12"/>
      <c r="FY783" s="12"/>
      <c r="FZ783" s="12"/>
      <c r="GA783" s="12"/>
      <c r="GB783" s="12"/>
      <c r="GC783" s="12"/>
      <c r="GD783" s="12"/>
      <c r="GE783" s="12"/>
      <c r="GF783" s="12"/>
      <c r="GG783" s="12"/>
      <c r="GH783" s="12"/>
      <c r="GI783" s="12"/>
      <c r="GJ783" s="12"/>
      <c r="GK783" s="12"/>
      <c r="GL783" s="12"/>
      <c r="GM783" s="12"/>
      <c r="GN783" s="12"/>
      <c r="GO783" s="12"/>
      <c r="GP783" s="12"/>
      <c r="GQ783" s="12"/>
      <c r="GR783" s="12"/>
      <c r="GS783" s="12"/>
      <c r="GT783" s="12"/>
      <c r="GU783" s="12"/>
      <c r="GV783" s="12"/>
      <c r="GW783" s="12"/>
      <c r="GX783" s="12"/>
      <c r="GY783" s="12"/>
      <c r="GZ783" s="12"/>
      <c r="HA783" s="12"/>
      <c r="HB783" s="12"/>
      <c r="HC783" s="12"/>
      <c r="HD783" s="12"/>
      <c r="HE783" s="12"/>
      <c r="HF783" s="12"/>
      <c r="HG783" s="12"/>
      <c r="HH783" s="12"/>
      <c r="HI783" s="12"/>
      <c r="HJ783" s="12"/>
      <c r="HK783" s="12"/>
      <c r="HL783" s="12"/>
      <c r="HM783" s="12"/>
    </row>
    <row r="784" spans="1:221" s="1" customFormat="1" ht="18" customHeight="1" x14ac:dyDescent="0.25">
      <c r="A784" s="341" t="s">
        <v>2023</v>
      </c>
      <c r="B784" s="342" t="str">
        <f>HYPERLINK(CONCATENATE("http://www.scimagojr.com/journalsearch.php?q=",A784),"SCimago")</f>
        <v>SCimago</v>
      </c>
      <c r="C784" s="343"/>
      <c r="D784" s="309" t="s">
        <v>2024</v>
      </c>
      <c r="E784" s="342" t="str">
        <f>HYPERLINK(CONCATENATE("http://www.scimagojr.com/journalsearch.php?q=",D784),"SCimago")</f>
        <v>SCimago</v>
      </c>
      <c r="F784" s="343"/>
      <c r="G784" s="345" t="s">
        <v>12</v>
      </c>
      <c r="H784" s="346" t="s">
        <v>32</v>
      </c>
      <c r="I784" s="347" t="s">
        <v>2026</v>
      </c>
      <c r="J784" s="309"/>
      <c r="K784" s="306" t="s">
        <v>2025</v>
      </c>
      <c r="L784" s="356">
        <v>5889</v>
      </c>
      <c r="M784" s="352"/>
      <c r="N784" s="306"/>
      <c r="O784" s="306"/>
      <c r="P784" s="331"/>
      <c r="Q784" s="331"/>
      <c r="R784" s="24"/>
    </row>
    <row r="785" spans="1:221" s="1" customFormat="1" ht="18" customHeight="1" x14ac:dyDescent="0.25">
      <c r="A785" s="341" t="s">
        <v>2027</v>
      </c>
      <c r="B785" s="342" t="str">
        <f>HYPERLINK(CONCATENATE("http://www.scimagojr.com/journalsearch.php?q=",A785),"SCimago")</f>
        <v>SCimago</v>
      </c>
      <c r="C785" s="343"/>
      <c r="D785" s="309"/>
      <c r="E785" s="342"/>
      <c r="F785" s="343"/>
      <c r="G785" s="345" t="s">
        <v>12</v>
      </c>
      <c r="H785" s="346" t="s">
        <v>32</v>
      </c>
      <c r="I785" s="347" t="s">
        <v>2028</v>
      </c>
      <c r="J785" s="309"/>
      <c r="K785" s="347"/>
      <c r="L785" s="356">
        <v>39561</v>
      </c>
      <c r="M785" s="352"/>
      <c r="N785" s="306"/>
      <c r="O785" s="306"/>
      <c r="P785" s="331"/>
      <c r="Q785" s="331"/>
      <c r="R785" s="24"/>
    </row>
    <row r="786" spans="1:221" s="1" customFormat="1" ht="18" customHeight="1" x14ac:dyDescent="0.25">
      <c r="A786" s="341" t="s">
        <v>2029</v>
      </c>
      <c r="B786" s="342" t="str">
        <f>HYPERLINK(CONCATENATE("http://www.worldcat.org/search?q=",A786),"WCat")</f>
        <v>WCat</v>
      </c>
      <c r="C786" s="343"/>
      <c r="D786" s="309" t="s">
        <v>13077</v>
      </c>
      <c r="E786" s="342" t="str">
        <f t="shared" ref="E786:E796" si="65">HYPERLINK(CONCATENATE("http://www.scimagojr.com/journalsearch.php?q=",D786),"SCimago")</f>
        <v>SCimago</v>
      </c>
      <c r="F786" s="343"/>
      <c r="G786" s="345" t="s">
        <v>12</v>
      </c>
      <c r="H786" s="346" t="s">
        <v>32</v>
      </c>
      <c r="I786" s="347" t="s">
        <v>2030</v>
      </c>
      <c r="J786" s="309" t="s">
        <v>2031</v>
      </c>
      <c r="K786" s="306"/>
      <c r="L786" s="356">
        <v>10005041</v>
      </c>
      <c r="M786" s="352"/>
      <c r="N786" s="306"/>
      <c r="O786" s="306"/>
      <c r="P786" s="331"/>
      <c r="Q786" s="331"/>
      <c r="R786" s="24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  <c r="BT786" s="12"/>
      <c r="BU786" s="12"/>
      <c r="BV786" s="12"/>
      <c r="BW786" s="12"/>
      <c r="BX786" s="12"/>
      <c r="BY786" s="12"/>
      <c r="BZ786" s="12"/>
      <c r="CA786" s="12"/>
      <c r="CB786" s="12"/>
      <c r="CC786" s="12"/>
      <c r="CD786" s="12"/>
      <c r="CE786" s="12"/>
      <c r="CF786" s="12"/>
      <c r="CG786" s="12"/>
      <c r="CH786" s="12"/>
      <c r="CI786" s="12"/>
      <c r="CJ786" s="12"/>
      <c r="CK786" s="12"/>
      <c r="CL786" s="12"/>
      <c r="CM786" s="12"/>
      <c r="CN786" s="12"/>
      <c r="CO786" s="12"/>
      <c r="CP786" s="12"/>
      <c r="CQ786" s="12"/>
      <c r="CR786" s="12"/>
      <c r="CS786" s="12"/>
      <c r="CT786" s="12"/>
      <c r="CU786" s="12"/>
      <c r="CV786" s="12"/>
      <c r="CW786" s="12"/>
      <c r="CX786" s="12"/>
      <c r="CY786" s="12"/>
      <c r="CZ786" s="12"/>
      <c r="DA786" s="12"/>
      <c r="DB786" s="12"/>
      <c r="DC786" s="12"/>
      <c r="DD786" s="12"/>
      <c r="DE786" s="12"/>
      <c r="DF786" s="12"/>
      <c r="DG786" s="12"/>
      <c r="DH786" s="12"/>
      <c r="DI786" s="12"/>
      <c r="DJ786" s="12"/>
      <c r="DK786" s="12"/>
      <c r="DL786" s="12"/>
      <c r="DM786" s="12"/>
      <c r="DN786" s="12"/>
      <c r="DO786" s="12"/>
      <c r="DP786" s="12"/>
      <c r="DQ786" s="12"/>
      <c r="DR786" s="12"/>
      <c r="DS786" s="12"/>
      <c r="DT786" s="12"/>
      <c r="DU786" s="12"/>
      <c r="DV786" s="12"/>
      <c r="DW786" s="12"/>
      <c r="DX786" s="12"/>
      <c r="DY786" s="12"/>
      <c r="DZ786" s="12"/>
      <c r="EA786" s="12"/>
      <c r="EB786" s="12"/>
      <c r="EC786" s="12"/>
      <c r="ED786" s="12"/>
      <c r="EE786" s="12"/>
      <c r="EF786" s="12"/>
      <c r="EG786" s="12"/>
      <c r="EH786" s="12"/>
      <c r="EI786" s="12"/>
      <c r="EJ786" s="12"/>
      <c r="EK786" s="12"/>
      <c r="EL786" s="12"/>
      <c r="EM786" s="12"/>
      <c r="EN786" s="12"/>
      <c r="EO786" s="12"/>
      <c r="EP786" s="12"/>
      <c r="EQ786" s="12"/>
      <c r="ER786" s="12"/>
      <c r="ES786" s="12"/>
      <c r="ET786" s="12"/>
      <c r="EU786" s="12"/>
      <c r="EV786" s="12"/>
      <c r="EW786" s="12"/>
      <c r="EX786" s="12"/>
      <c r="EY786" s="12"/>
      <c r="EZ786" s="12"/>
      <c r="FA786" s="12"/>
      <c r="FB786" s="12"/>
      <c r="FC786" s="12"/>
      <c r="FD786" s="12"/>
      <c r="FE786" s="12"/>
      <c r="FF786" s="12"/>
      <c r="FG786" s="12"/>
      <c r="FH786" s="12"/>
      <c r="FI786" s="12"/>
      <c r="FJ786" s="12"/>
      <c r="FK786" s="12"/>
      <c r="FL786" s="12"/>
      <c r="FM786" s="12"/>
      <c r="FN786" s="12"/>
      <c r="FO786" s="12"/>
      <c r="FP786" s="12"/>
      <c r="FQ786" s="12"/>
      <c r="FR786" s="12"/>
      <c r="FS786" s="12"/>
      <c r="FT786" s="12"/>
      <c r="FU786" s="12"/>
      <c r="FV786" s="12"/>
      <c r="FW786" s="12"/>
      <c r="FX786" s="12"/>
      <c r="FY786" s="12"/>
      <c r="FZ786" s="12"/>
      <c r="GA786" s="12"/>
      <c r="GB786" s="12"/>
      <c r="GC786" s="12"/>
      <c r="GD786" s="12"/>
      <c r="GE786" s="12"/>
      <c r="GF786" s="12"/>
      <c r="GG786" s="12"/>
      <c r="GH786" s="12"/>
      <c r="GI786" s="12"/>
      <c r="GJ786" s="12"/>
      <c r="GK786" s="12"/>
      <c r="GL786" s="12"/>
      <c r="GM786" s="12"/>
      <c r="GN786" s="12"/>
      <c r="GO786" s="12"/>
      <c r="GP786" s="12"/>
      <c r="GQ786" s="12"/>
      <c r="GR786" s="12"/>
      <c r="GS786" s="12"/>
      <c r="GT786" s="12"/>
      <c r="GU786" s="12"/>
      <c r="GV786" s="12"/>
      <c r="GW786" s="12"/>
      <c r="GX786" s="12"/>
      <c r="GY786" s="12"/>
      <c r="GZ786" s="12"/>
      <c r="HA786" s="12"/>
      <c r="HB786" s="12"/>
      <c r="HC786" s="12"/>
      <c r="HD786" s="12"/>
      <c r="HE786" s="12"/>
      <c r="HF786" s="12"/>
      <c r="HG786" s="12"/>
      <c r="HH786" s="12"/>
      <c r="HI786" s="12"/>
      <c r="HJ786" s="12"/>
      <c r="HK786" s="12"/>
      <c r="HL786" s="12"/>
      <c r="HM786" s="12"/>
    </row>
    <row r="787" spans="1:221" s="1" customFormat="1" ht="18" customHeight="1" x14ac:dyDescent="0.25">
      <c r="A787" s="341" t="s">
        <v>13078</v>
      </c>
      <c r="B787" s="342" t="str">
        <f t="shared" ref="B787:B799" si="66">HYPERLINK(CONCATENATE("http://www.scimagojr.com/journalsearch.php?q=",A787),"SCimago")</f>
        <v>SCimago</v>
      </c>
      <c r="C787" s="343"/>
      <c r="D787" s="309" t="s">
        <v>2032</v>
      </c>
      <c r="E787" s="342" t="str">
        <f t="shared" si="65"/>
        <v>SCimago</v>
      </c>
      <c r="F787" s="343"/>
      <c r="G787" s="345" t="s">
        <v>12</v>
      </c>
      <c r="H787" s="346" t="s">
        <v>32</v>
      </c>
      <c r="I787" s="347" t="s">
        <v>2033</v>
      </c>
      <c r="J787" s="309"/>
      <c r="K787" s="306"/>
      <c r="L787" s="356">
        <v>5207</v>
      </c>
      <c r="M787" s="352"/>
      <c r="N787" s="306"/>
      <c r="O787" s="306"/>
      <c r="P787" s="331"/>
      <c r="Q787" s="331"/>
      <c r="R787" s="24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  <c r="BT787" s="12"/>
      <c r="BU787" s="12"/>
      <c r="BV787" s="12"/>
      <c r="BW787" s="12"/>
      <c r="BX787" s="12"/>
      <c r="BY787" s="12"/>
      <c r="BZ787" s="12"/>
      <c r="CA787" s="12"/>
      <c r="CB787" s="12"/>
      <c r="CC787" s="12"/>
      <c r="CD787" s="12"/>
      <c r="CE787" s="12"/>
      <c r="CF787" s="12"/>
      <c r="CG787" s="12"/>
      <c r="CH787" s="12"/>
      <c r="CI787" s="12"/>
      <c r="CJ787" s="12"/>
      <c r="CK787" s="12"/>
      <c r="CL787" s="12"/>
      <c r="CM787" s="12"/>
      <c r="CN787" s="12"/>
      <c r="CO787" s="12"/>
      <c r="CP787" s="12"/>
      <c r="CQ787" s="12"/>
      <c r="CR787" s="12"/>
      <c r="CS787" s="12"/>
      <c r="CT787" s="12"/>
      <c r="CU787" s="12"/>
      <c r="CV787" s="12"/>
      <c r="CW787" s="12"/>
      <c r="CX787" s="12"/>
      <c r="CY787" s="12"/>
      <c r="CZ787" s="12"/>
      <c r="DA787" s="12"/>
      <c r="DB787" s="12"/>
      <c r="DC787" s="12"/>
      <c r="DD787" s="12"/>
      <c r="DE787" s="12"/>
      <c r="DF787" s="12"/>
      <c r="DG787" s="12"/>
      <c r="DH787" s="12"/>
      <c r="DI787" s="12"/>
      <c r="DJ787" s="12"/>
      <c r="DK787" s="12"/>
      <c r="DL787" s="12"/>
      <c r="DM787" s="12"/>
      <c r="DN787" s="12"/>
      <c r="DO787" s="12"/>
      <c r="DP787" s="12"/>
      <c r="DQ787" s="12"/>
      <c r="DR787" s="12"/>
      <c r="DS787" s="12"/>
      <c r="DT787" s="12"/>
      <c r="DU787" s="12"/>
      <c r="DV787" s="12"/>
      <c r="DW787" s="12"/>
      <c r="DX787" s="12"/>
      <c r="DY787" s="12"/>
      <c r="DZ787" s="12"/>
      <c r="EA787" s="12"/>
      <c r="EB787" s="12"/>
      <c r="EC787" s="12"/>
      <c r="ED787" s="12"/>
      <c r="EE787" s="12"/>
      <c r="EF787" s="12"/>
      <c r="EG787" s="12"/>
      <c r="EH787" s="12"/>
      <c r="EI787" s="12"/>
      <c r="EJ787" s="12"/>
      <c r="EK787" s="12"/>
      <c r="EL787" s="12"/>
      <c r="EM787" s="12"/>
      <c r="EN787" s="12"/>
      <c r="EO787" s="12"/>
      <c r="EP787" s="12"/>
      <c r="EQ787" s="12"/>
      <c r="ER787" s="12"/>
      <c r="ES787" s="12"/>
      <c r="ET787" s="12"/>
      <c r="EU787" s="12"/>
      <c r="EV787" s="12"/>
      <c r="EW787" s="12"/>
      <c r="EX787" s="12"/>
      <c r="EY787" s="12"/>
      <c r="EZ787" s="12"/>
      <c r="FA787" s="12"/>
      <c r="FB787" s="12"/>
      <c r="FC787" s="12"/>
      <c r="FD787" s="12"/>
      <c r="FE787" s="12"/>
      <c r="FF787" s="12"/>
      <c r="FG787" s="12"/>
      <c r="FH787" s="12"/>
      <c r="FI787" s="12"/>
      <c r="FJ787" s="12"/>
      <c r="FK787" s="12"/>
      <c r="FL787" s="12"/>
      <c r="FM787" s="12"/>
      <c r="FN787" s="12"/>
      <c r="FO787" s="12"/>
      <c r="FP787" s="12"/>
      <c r="FQ787" s="12"/>
      <c r="FR787" s="12"/>
      <c r="FS787" s="12"/>
      <c r="FT787" s="12"/>
      <c r="FU787" s="12"/>
      <c r="FV787" s="12"/>
      <c r="FW787" s="12"/>
      <c r="FX787" s="12"/>
      <c r="FY787" s="12"/>
      <c r="FZ787" s="12"/>
      <c r="GA787" s="12"/>
      <c r="GB787" s="12"/>
      <c r="GC787" s="12"/>
      <c r="GD787" s="12"/>
      <c r="GE787" s="12"/>
      <c r="GF787" s="12"/>
      <c r="GG787" s="12"/>
      <c r="GH787" s="12"/>
      <c r="GI787" s="12"/>
      <c r="GJ787" s="12"/>
      <c r="GK787" s="12"/>
      <c r="GL787" s="12"/>
      <c r="GM787" s="12"/>
      <c r="GN787" s="12"/>
      <c r="GO787" s="12"/>
      <c r="GP787" s="12"/>
      <c r="GQ787" s="12"/>
      <c r="GR787" s="12"/>
      <c r="GS787" s="12"/>
      <c r="GT787" s="12"/>
      <c r="GU787" s="12"/>
      <c r="GV787" s="12"/>
      <c r="GW787" s="12"/>
      <c r="GX787" s="12"/>
      <c r="GY787" s="12"/>
      <c r="GZ787" s="12"/>
      <c r="HA787" s="12"/>
      <c r="HB787" s="12"/>
      <c r="HC787" s="12"/>
      <c r="HD787" s="12"/>
      <c r="HE787" s="12"/>
      <c r="HF787" s="12"/>
      <c r="HG787" s="12"/>
      <c r="HH787" s="12"/>
      <c r="HI787" s="12"/>
      <c r="HJ787" s="12"/>
      <c r="HK787" s="12"/>
      <c r="HL787" s="12"/>
      <c r="HM787" s="12"/>
    </row>
    <row r="788" spans="1:221" s="1" customFormat="1" ht="18" customHeight="1" x14ac:dyDescent="0.25">
      <c r="A788" s="341" t="s">
        <v>2034</v>
      </c>
      <c r="B788" s="342" t="str">
        <f t="shared" si="66"/>
        <v>SCimago</v>
      </c>
      <c r="C788" s="343"/>
      <c r="D788" s="347" t="s">
        <v>2035</v>
      </c>
      <c r="E788" s="342" t="str">
        <f t="shared" si="65"/>
        <v>SCimago</v>
      </c>
      <c r="F788" s="343"/>
      <c r="G788" s="345" t="s">
        <v>12</v>
      </c>
      <c r="H788" s="346" t="s">
        <v>39</v>
      </c>
      <c r="I788" s="347" t="s">
        <v>2036</v>
      </c>
      <c r="J788" s="372"/>
      <c r="K788" s="347" t="s">
        <v>2037</v>
      </c>
      <c r="L788" s="356">
        <v>10009377</v>
      </c>
      <c r="M788" s="352"/>
      <c r="N788" s="306"/>
      <c r="O788" s="306"/>
      <c r="P788" s="331"/>
      <c r="Q788" s="331"/>
      <c r="R788" s="24"/>
    </row>
    <row r="789" spans="1:221" s="1" customFormat="1" ht="18" customHeight="1" x14ac:dyDescent="0.25">
      <c r="A789" s="341" t="s">
        <v>2038</v>
      </c>
      <c r="B789" s="342" t="str">
        <f t="shared" si="66"/>
        <v>SCimago</v>
      </c>
      <c r="C789" s="343"/>
      <c r="D789" s="367" t="s">
        <v>13079</v>
      </c>
      <c r="E789" s="342" t="str">
        <f t="shared" si="65"/>
        <v>SCimago</v>
      </c>
      <c r="F789" s="343"/>
      <c r="G789" s="345" t="s">
        <v>12</v>
      </c>
      <c r="H789" s="346" t="s">
        <v>39</v>
      </c>
      <c r="I789" s="347" t="s">
        <v>2039</v>
      </c>
      <c r="J789" s="309"/>
      <c r="K789" s="347" t="s">
        <v>2040</v>
      </c>
      <c r="L789" s="356">
        <v>10007319</v>
      </c>
      <c r="M789" s="352"/>
      <c r="N789" s="306"/>
      <c r="O789" s="306"/>
      <c r="P789" s="331"/>
      <c r="Q789" s="331"/>
      <c r="R789" s="24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  <c r="BJ789" s="12"/>
      <c r="BK789" s="12"/>
      <c r="BL789" s="12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2"/>
      <c r="BY789" s="12"/>
      <c r="BZ789" s="12"/>
      <c r="CA789" s="12"/>
      <c r="CB789" s="12"/>
      <c r="CC789" s="12"/>
      <c r="CD789" s="12"/>
      <c r="CE789" s="12"/>
      <c r="CF789" s="12"/>
      <c r="CG789" s="12"/>
      <c r="CH789" s="12"/>
      <c r="CI789" s="12"/>
      <c r="CJ789" s="12"/>
      <c r="CK789" s="12"/>
      <c r="CL789" s="12"/>
      <c r="CM789" s="12"/>
      <c r="CN789" s="12"/>
      <c r="CO789" s="12"/>
      <c r="CP789" s="12"/>
      <c r="CQ789" s="12"/>
      <c r="CR789" s="12"/>
      <c r="CS789" s="12"/>
      <c r="CT789" s="12"/>
      <c r="CU789" s="12"/>
      <c r="CV789" s="12"/>
      <c r="CW789" s="12"/>
      <c r="CX789" s="12"/>
      <c r="CY789" s="12"/>
      <c r="CZ789" s="12"/>
      <c r="DA789" s="12"/>
      <c r="DB789" s="12"/>
      <c r="DC789" s="12"/>
      <c r="DD789" s="12"/>
      <c r="DE789" s="12"/>
      <c r="DF789" s="12"/>
      <c r="DG789" s="12"/>
      <c r="DH789" s="12"/>
      <c r="DI789" s="12"/>
      <c r="DJ789" s="12"/>
      <c r="DK789" s="12"/>
      <c r="DL789" s="12"/>
      <c r="DM789" s="12"/>
      <c r="DN789" s="12"/>
      <c r="DO789" s="12"/>
      <c r="DP789" s="12"/>
      <c r="DQ789" s="12"/>
      <c r="DR789" s="12"/>
      <c r="DS789" s="12"/>
      <c r="DT789" s="12"/>
      <c r="DU789" s="12"/>
      <c r="DV789" s="12"/>
      <c r="DW789" s="12"/>
      <c r="DX789" s="12"/>
      <c r="DY789" s="12"/>
      <c r="DZ789" s="12"/>
      <c r="EA789" s="12"/>
      <c r="EB789" s="12"/>
      <c r="EC789" s="12"/>
      <c r="ED789" s="12"/>
      <c r="EE789" s="12"/>
      <c r="EF789" s="12"/>
      <c r="EG789" s="12"/>
      <c r="EH789" s="12"/>
      <c r="EI789" s="12"/>
      <c r="EJ789" s="12"/>
      <c r="EK789" s="12"/>
      <c r="EL789" s="12"/>
      <c r="EM789" s="12"/>
      <c r="EN789" s="12"/>
      <c r="EO789" s="12"/>
      <c r="EP789" s="12"/>
      <c r="EQ789" s="12"/>
      <c r="ER789" s="12"/>
      <c r="ES789" s="12"/>
      <c r="ET789" s="12"/>
      <c r="EU789" s="12"/>
      <c r="EV789" s="12"/>
      <c r="EW789" s="12"/>
      <c r="EX789" s="12"/>
      <c r="EY789" s="12"/>
      <c r="EZ789" s="12"/>
      <c r="FA789" s="12"/>
      <c r="FB789" s="12"/>
      <c r="FC789" s="12"/>
      <c r="FD789" s="12"/>
      <c r="FE789" s="12"/>
      <c r="FF789" s="12"/>
      <c r="FG789" s="12"/>
      <c r="FH789" s="12"/>
      <c r="FI789" s="12"/>
      <c r="FJ789" s="12"/>
      <c r="FK789" s="12"/>
      <c r="FL789" s="12"/>
      <c r="FM789" s="12"/>
      <c r="FN789" s="12"/>
      <c r="FO789" s="12"/>
      <c r="FP789" s="12"/>
      <c r="FQ789" s="12"/>
      <c r="FR789" s="12"/>
      <c r="FS789" s="12"/>
      <c r="FT789" s="12"/>
      <c r="FU789" s="12"/>
      <c r="FV789" s="12"/>
      <c r="FW789" s="12"/>
      <c r="FX789" s="12"/>
      <c r="FY789" s="12"/>
      <c r="FZ789" s="12"/>
      <c r="GA789" s="12"/>
      <c r="GB789" s="12"/>
      <c r="GC789" s="12"/>
      <c r="GD789" s="12"/>
      <c r="GE789" s="12"/>
      <c r="GF789" s="12"/>
      <c r="GG789" s="12"/>
      <c r="GH789" s="12"/>
      <c r="GI789" s="12"/>
      <c r="GJ789" s="12"/>
      <c r="GK789" s="12"/>
      <c r="GL789" s="12"/>
      <c r="GM789" s="12"/>
      <c r="GN789" s="12"/>
      <c r="GO789" s="12"/>
      <c r="GP789" s="12"/>
      <c r="GQ789" s="12"/>
      <c r="GR789" s="12"/>
      <c r="GS789" s="12"/>
      <c r="GT789" s="12"/>
      <c r="GU789" s="12"/>
      <c r="GV789" s="12"/>
      <c r="GW789" s="12"/>
      <c r="GX789" s="12"/>
      <c r="GY789" s="12"/>
      <c r="GZ789" s="12"/>
      <c r="HA789" s="12"/>
      <c r="HB789" s="12"/>
      <c r="HC789" s="12"/>
      <c r="HD789" s="12"/>
      <c r="HE789" s="12"/>
      <c r="HF789" s="12"/>
      <c r="HG789" s="12"/>
      <c r="HH789" s="12"/>
      <c r="HI789" s="12"/>
      <c r="HJ789" s="12"/>
      <c r="HK789" s="12"/>
      <c r="HL789" s="12"/>
      <c r="HM789" s="12"/>
    </row>
    <row r="790" spans="1:221" s="1" customFormat="1" ht="18" customHeight="1" x14ac:dyDescent="0.25">
      <c r="A790" s="306" t="s">
        <v>2041</v>
      </c>
      <c r="B790" s="342" t="str">
        <f t="shared" si="66"/>
        <v>SCimago</v>
      </c>
      <c r="C790" s="349"/>
      <c r="D790" s="306" t="s">
        <v>2042</v>
      </c>
      <c r="E790" s="342" t="str">
        <f t="shared" si="65"/>
        <v>SCimago</v>
      </c>
      <c r="F790" s="349"/>
      <c r="G790" s="345" t="s">
        <v>12</v>
      </c>
      <c r="H790" s="352" t="s">
        <v>39</v>
      </c>
      <c r="I790" s="306" t="s">
        <v>2043</v>
      </c>
      <c r="J790" s="306"/>
      <c r="K790" s="373" t="s">
        <v>13080</v>
      </c>
      <c r="L790" s="357">
        <v>10031040</v>
      </c>
      <c r="M790" s="352"/>
      <c r="N790" s="306"/>
      <c r="O790" s="306"/>
      <c r="P790" s="331"/>
      <c r="Q790" s="331"/>
      <c r="R790" s="24"/>
    </row>
    <row r="791" spans="1:221" s="1" customFormat="1" ht="18" customHeight="1" x14ac:dyDescent="0.25">
      <c r="A791" s="306" t="s">
        <v>2044</v>
      </c>
      <c r="B791" s="342" t="str">
        <f t="shared" si="66"/>
        <v>SCimago</v>
      </c>
      <c r="C791" s="349"/>
      <c r="D791" s="306" t="s">
        <v>2045</v>
      </c>
      <c r="E791" s="342" t="str">
        <f t="shared" si="65"/>
        <v>SCimago</v>
      </c>
      <c r="F791" s="349"/>
      <c r="G791" s="345" t="s">
        <v>12</v>
      </c>
      <c r="H791" s="352" t="s">
        <v>39</v>
      </c>
      <c r="I791" s="306" t="s">
        <v>2046</v>
      </c>
      <c r="J791" s="306"/>
      <c r="K791" s="306"/>
      <c r="L791" s="357">
        <v>10072030</v>
      </c>
      <c r="M791" s="352"/>
      <c r="N791" s="306"/>
      <c r="O791" s="306"/>
      <c r="P791" s="331"/>
      <c r="Q791" s="331"/>
      <c r="R791" s="24"/>
    </row>
    <row r="792" spans="1:221" s="1" customFormat="1" ht="18" customHeight="1" x14ac:dyDescent="0.25">
      <c r="A792" s="306" t="s">
        <v>2047</v>
      </c>
      <c r="B792" s="342" t="str">
        <f t="shared" si="66"/>
        <v>SCimago</v>
      </c>
      <c r="C792" s="349"/>
      <c r="D792" s="306" t="s">
        <v>2048</v>
      </c>
      <c r="E792" s="342" t="str">
        <f t="shared" si="65"/>
        <v>SCimago</v>
      </c>
      <c r="F792" s="349"/>
      <c r="G792" s="345" t="s">
        <v>12</v>
      </c>
      <c r="H792" s="352" t="s">
        <v>39</v>
      </c>
      <c r="I792" s="306" t="s">
        <v>2049</v>
      </c>
      <c r="J792" s="306"/>
      <c r="K792" s="306"/>
      <c r="L792" s="357">
        <v>10078994</v>
      </c>
      <c r="M792" s="352"/>
      <c r="N792" s="306"/>
      <c r="O792" s="306"/>
      <c r="P792" s="331"/>
      <c r="Q792" s="331"/>
      <c r="R792" s="24"/>
    </row>
    <row r="793" spans="1:221" s="1" customFormat="1" ht="18" customHeight="1" x14ac:dyDescent="0.25">
      <c r="A793" s="306" t="s">
        <v>2050</v>
      </c>
      <c r="B793" s="342" t="str">
        <f t="shared" si="66"/>
        <v>SCimago</v>
      </c>
      <c r="C793" s="349"/>
      <c r="D793" s="367" t="s">
        <v>13081</v>
      </c>
      <c r="E793" s="342" t="str">
        <f t="shared" si="65"/>
        <v>SCimago</v>
      </c>
      <c r="F793" s="349"/>
      <c r="G793" s="345" t="s">
        <v>12</v>
      </c>
      <c r="H793" s="352" t="s">
        <v>39</v>
      </c>
      <c r="I793" s="306" t="s">
        <v>2051</v>
      </c>
      <c r="J793" s="306"/>
      <c r="K793" s="306"/>
      <c r="L793" s="357">
        <v>10051624</v>
      </c>
      <c r="M793" s="352"/>
      <c r="N793" s="306"/>
      <c r="O793" s="306"/>
      <c r="P793" s="331"/>
      <c r="Q793" s="331"/>
      <c r="R793" s="24"/>
    </row>
    <row r="794" spans="1:221" s="1" customFormat="1" ht="18" customHeight="1" x14ac:dyDescent="0.25">
      <c r="A794" s="341" t="s">
        <v>2052</v>
      </c>
      <c r="B794" s="342" t="str">
        <f t="shared" si="66"/>
        <v>SCimago</v>
      </c>
      <c r="C794" s="343"/>
      <c r="D794" s="309" t="s">
        <v>2053</v>
      </c>
      <c r="E794" s="342" t="str">
        <f t="shared" si="65"/>
        <v>SCimago</v>
      </c>
      <c r="F794" s="343"/>
      <c r="G794" s="345" t="s">
        <v>12</v>
      </c>
      <c r="H794" s="346" t="s">
        <v>39</v>
      </c>
      <c r="I794" s="347" t="s">
        <v>2054</v>
      </c>
      <c r="J794" s="309"/>
      <c r="K794" s="347"/>
      <c r="L794" s="356">
        <v>4521</v>
      </c>
      <c r="M794" s="352"/>
      <c r="N794" s="306"/>
      <c r="O794" s="306"/>
      <c r="P794" s="331"/>
      <c r="Q794" s="331"/>
      <c r="R794" s="24"/>
    </row>
    <row r="795" spans="1:221" s="1" customFormat="1" ht="18" customHeight="1" x14ac:dyDescent="0.25">
      <c r="A795" s="306" t="s">
        <v>2055</v>
      </c>
      <c r="B795" s="342" t="str">
        <f t="shared" si="66"/>
        <v>SCimago</v>
      </c>
      <c r="C795" s="349"/>
      <c r="D795" s="306" t="s">
        <v>13082</v>
      </c>
      <c r="E795" s="342" t="str">
        <f t="shared" si="65"/>
        <v>SCimago</v>
      </c>
      <c r="F795" s="349"/>
      <c r="G795" s="345" t="s">
        <v>12</v>
      </c>
      <c r="H795" s="352" t="s">
        <v>39</v>
      </c>
      <c r="I795" s="306" t="s">
        <v>2056</v>
      </c>
      <c r="J795" s="306"/>
      <c r="K795" s="306"/>
      <c r="L795" s="357">
        <v>10015042</v>
      </c>
      <c r="M795" s="352"/>
      <c r="N795" s="306"/>
      <c r="O795" s="306"/>
      <c r="P795" s="331"/>
      <c r="Q795" s="331"/>
      <c r="R795" s="24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  <c r="BS795" s="12"/>
      <c r="BT795" s="12"/>
      <c r="BU795" s="12"/>
      <c r="BV795" s="12"/>
      <c r="BW795" s="12"/>
      <c r="BX795" s="12"/>
      <c r="BY795" s="12"/>
      <c r="BZ795" s="12"/>
      <c r="CA795" s="12"/>
      <c r="CB795" s="12"/>
      <c r="CC795" s="12"/>
      <c r="CD795" s="12"/>
      <c r="CE795" s="12"/>
      <c r="CF795" s="12"/>
      <c r="CG795" s="12"/>
      <c r="CH795" s="12"/>
      <c r="CI795" s="12"/>
      <c r="CJ795" s="12"/>
      <c r="CK795" s="12"/>
      <c r="CL795" s="12"/>
      <c r="CM795" s="12"/>
      <c r="CN795" s="12"/>
      <c r="CO795" s="12"/>
      <c r="CP795" s="12"/>
      <c r="CQ795" s="12"/>
      <c r="CR795" s="12"/>
      <c r="CS795" s="12"/>
      <c r="CT795" s="12"/>
      <c r="CU795" s="12"/>
      <c r="CV795" s="12"/>
      <c r="CW795" s="12"/>
      <c r="CX795" s="12"/>
      <c r="CY795" s="12"/>
      <c r="CZ795" s="12"/>
      <c r="DA795" s="12"/>
      <c r="DB795" s="12"/>
      <c r="DC795" s="12"/>
      <c r="DD795" s="12"/>
      <c r="DE795" s="12"/>
      <c r="DF795" s="12"/>
      <c r="DG795" s="12"/>
      <c r="DH795" s="12"/>
      <c r="DI795" s="12"/>
      <c r="DJ795" s="12"/>
      <c r="DK795" s="12"/>
      <c r="DL795" s="12"/>
      <c r="DM795" s="12"/>
      <c r="DN795" s="12"/>
      <c r="DO795" s="12"/>
      <c r="DP795" s="12"/>
      <c r="DQ795" s="12"/>
      <c r="DR795" s="12"/>
      <c r="DS795" s="12"/>
      <c r="DT795" s="12"/>
      <c r="DU795" s="12"/>
      <c r="DV795" s="12"/>
      <c r="DW795" s="12"/>
      <c r="DX795" s="12"/>
      <c r="DY795" s="12"/>
      <c r="DZ795" s="12"/>
      <c r="EA795" s="12"/>
      <c r="EB795" s="12"/>
      <c r="EC795" s="12"/>
      <c r="ED795" s="12"/>
      <c r="EE795" s="12"/>
      <c r="EF795" s="12"/>
      <c r="EG795" s="12"/>
      <c r="EH795" s="12"/>
      <c r="EI795" s="12"/>
      <c r="EJ795" s="12"/>
      <c r="EK795" s="12"/>
      <c r="EL795" s="12"/>
      <c r="EM795" s="12"/>
      <c r="EN795" s="12"/>
      <c r="EO795" s="12"/>
      <c r="EP795" s="12"/>
      <c r="EQ795" s="12"/>
      <c r="ER795" s="12"/>
      <c r="ES795" s="12"/>
      <c r="ET795" s="12"/>
      <c r="EU795" s="12"/>
      <c r="EV795" s="12"/>
      <c r="EW795" s="12"/>
      <c r="EX795" s="12"/>
      <c r="EY795" s="12"/>
      <c r="EZ795" s="12"/>
      <c r="FA795" s="12"/>
      <c r="FB795" s="12"/>
      <c r="FC795" s="12"/>
      <c r="FD795" s="12"/>
      <c r="FE795" s="12"/>
      <c r="FF795" s="12"/>
      <c r="FG795" s="12"/>
      <c r="FH795" s="12"/>
      <c r="FI795" s="12"/>
      <c r="FJ795" s="12"/>
      <c r="FK795" s="12"/>
      <c r="FL795" s="12"/>
      <c r="FM795" s="12"/>
      <c r="FN795" s="12"/>
      <c r="FO795" s="12"/>
      <c r="FP795" s="12"/>
      <c r="FQ795" s="12"/>
      <c r="FR795" s="12"/>
      <c r="FS795" s="12"/>
      <c r="FT795" s="12"/>
      <c r="FU795" s="12"/>
      <c r="FV795" s="12"/>
      <c r="FW795" s="12"/>
      <c r="FX795" s="12"/>
      <c r="FY795" s="12"/>
      <c r="FZ795" s="12"/>
      <c r="GA795" s="12"/>
      <c r="GB795" s="12"/>
      <c r="GC795" s="12"/>
      <c r="GD795" s="12"/>
      <c r="GE795" s="12"/>
      <c r="GF795" s="12"/>
      <c r="GG795" s="12"/>
      <c r="GH795" s="12"/>
      <c r="GI795" s="12"/>
      <c r="GJ795" s="12"/>
      <c r="GK795" s="12"/>
      <c r="GL795" s="12"/>
      <c r="GM795" s="12"/>
      <c r="GN795" s="12"/>
      <c r="GO795" s="12"/>
      <c r="GP795" s="12"/>
      <c r="GQ795" s="12"/>
      <c r="GR795" s="12"/>
      <c r="GS795" s="12"/>
      <c r="GT795" s="12"/>
      <c r="GU795" s="12"/>
      <c r="GV795" s="12"/>
      <c r="GW795" s="12"/>
      <c r="GX795" s="12"/>
      <c r="GY795" s="12"/>
      <c r="GZ795" s="12"/>
      <c r="HA795" s="12"/>
      <c r="HB795" s="12"/>
      <c r="HC795" s="12"/>
      <c r="HD795" s="12"/>
      <c r="HE795" s="12"/>
      <c r="HF795" s="12"/>
      <c r="HG795" s="12"/>
      <c r="HH795" s="12"/>
      <c r="HI795" s="12"/>
      <c r="HJ795" s="12"/>
      <c r="HK795" s="12"/>
      <c r="HL795" s="12"/>
      <c r="HM795" s="12"/>
    </row>
    <row r="796" spans="1:221" s="1" customFormat="1" ht="18" customHeight="1" x14ac:dyDescent="0.25">
      <c r="A796" s="341" t="s">
        <v>2057</v>
      </c>
      <c r="B796" s="342" t="str">
        <f t="shared" si="66"/>
        <v>SCimago</v>
      </c>
      <c r="C796" s="343"/>
      <c r="D796" s="309" t="s">
        <v>13083</v>
      </c>
      <c r="E796" s="342" t="str">
        <f t="shared" si="65"/>
        <v>SCimago</v>
      </c>
      <c r="F796" s="343"/>
      <c r="G796" s="345" t="s">
        <v>12</v>
      </c>
      <c r="H796" s="346" t="s">
        <v>39</v>
      </c>
      <c r="I796" s="347" t="s">
        <v>2058</v>
      </c>
      <c r="J796" s="309"/>
      <c r="K796" s="347"/>
      <c r="L796" s="356">
        <v>10019559</v>
      </c>
      <c r="M796" s="352"/>
      <c r="N796" s="306"/>
      <c r="O796" s="306"/>
      <c r="P796" s="331"/>
      <c r="Q796" s="331"/>
      <c r="R796" s="24"/>
    </row>
    <row r="797" spans="1:221" s="1" customFormat="1" ht="18" customHeight="1" x14ac:dyDescent="0.25">
      <c r="A797" s="341" t="s">
        <v>2059</v>
      </c>
      <c r="B797" s="342" t="str">
        <f t="shared" si="66"/>
        <v>SCimago</v>
      </c>
      <c r="C797" s="343"/>
      <c r="D797" s="309"/>
      <c r="E797" s="342"/>
      <c r="F797" s="343"/>
      <c r="G797" s="345" t="s">
        <v>12</v>
      </c>
      <c r="H797" s="346" t="s">
        <v>39</v>
      </c>
      <c r="I797" s="347" t="s">
        <v>2060</v>
      </c>
      <c r="J797" s="309"/>
      <c r="K797" s="347"/>
      <c r="L797" s="356">
        <v>4538</v>
      </c>
      <c r="M797" s="352"/>
      <c r="N797" s="306"/>
      <c r="O797" s="306"/>
      <c r="P797" s="331"/>
      <c r="Q797" s="331"/>
      <c r="R797" s="24"/>
    </row>
    <row r="798" spans="1:221" s="1" customFormat="1" ht="18" customHeight="1" x14ac:dyDescent="0.25">
      <c r="A798" s="306" t="s">
        <v>2061</v>
      </c>
      <c r="B798" s="342" t="str">
        <f t="shared" si="66"/>
        <v>SCimago</v>
      </c>
      <c r="C798" s="349"/>
      <c r="D798" s="306" t="s">
        <v>13084</v>
      </c>
      <c r="E798" s="342" t="str">
        <f>HYPERLINK(CONCATENATE("http://www.scimagojr.com/journalsearch.php?q=",D798),"SCimago")</f>
        <v>SCimago</v>
      </c>
      <c r="F798" s="349"/>
      <c r="G798" s="345" t="s">
        <v>12</v>
      </c>
      <c r="H798" s="352" t="s">
        <v>39</v>
      </c>
      <c r="I798" s="306" t="s">
        <v>2062</v>
      </c>
      <c r="J798" s="306"/>
      <c r="K798" s="306"/>
      <c r="L798" s="357">
        <v>10033159</v>
      </c>
      <c r="M798" s="352"/>
      <c r="N798" s="306"/>
      <c r="O798" s="306"/>
      <c r="P798" s="331"/>
      <c r="Q798" s="331"/>
      <c r="R798" s="24"/>
    </row>
    <row r="799" spans="1:221" s="1" customFormat="1" ht="18" customHeight="1" x14ac:dyDescent="0.25">
      <c r="A799" s="341" t="s">
        <v>2063</v>
      </c>
      <c r="B799" s="342" t="str">
        <f t="shared" si="66"/>
        <v>SCimago</v>
      </c>
      <c r="C799" s="343"/>
      <c r="D799" s="309" t="s">
        <v>2064</v>
      </c>
      <c r="E799" s="342" t="str">
        <f>HYPERLINK(CONCATENATE("http://www.scimagojr.com/journalsearch.php?q=",D799),"SCimago")</f>
        <v>SCimago</v>
      </c>
      <c r="F799" s="343"/>
      <c r="G799" s="345" t="s">
        <v>12</v>
      </c>
      <c r="H799" s="346" t="s">
        <v>39</v>
      </c>
      <c r="I799" s="347" t="s">
        <v>2065</v>
      </c>
      <c r="J799" s="309"/>
      <c r="K799" s="347"/>
      <c r="L799" s="356">
        <v>38128</v>
      </c>
      <c r="M799" s="352"/>
      <c r="N799" s="306"/>
      <c r="O799" s="306"/>
      <c r="P799" s="331"/>
      <c r="Q799" s="331"/>
      <c r="R799" s="24"/>
    </row>
    <row r="800" spans="1:221" s="1" customFormat="1" ht="18" customHeight="1" x14ac:dyDescent="0.25">
      <c r="A800" s="341" t="s">
        <v>2066</v>
      </c>
      <c r="B800" s="342" t="str">
        <f>HYPERLINK(CONCATENATE("http://www.worldcat.org/search?q=",A800),"WCat")</f>
        <v>WCat</v>
      </c>
      <c r="C800" s="343"/>
      <c r="D800" s="309"/>
      <c r="E800" s="342"/>
      <c r="F800" s="343"/>
      <c r="G800" s="345" t="s">
        <v>12</v>
      </c>
      <c r="H800" s="346" t="s">
        <v>39</v>
      </c>
      <c r="I800" s="347" t="s">
        <v>2067</v>
      </c>
      <c r="J800" s="309"/>
      <c r="K800" s="347"/>
      <c r="L800" s="356">
        <v>10017980</v>
      </c>
      <c r="M800" s="352"/>
      <c r="N800" s="306"/>
      <c r="O800" s="306"/>
      <c r="P800" s="331"/>
      <c r="Q800" s="331"/>
      <c r="R800" s="24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  <c r="BT800" s="12"/>
      <c r="BU800" s="12"/>
      <c r="BV800" s="12"/>
      <c r="BW800" s="12"/>
      <c r="BX800" s="12"/>
      <c r="BY800" s="12"/>
      <c r="BZ800" s="12"/>
      <c r="CA800" s="12"/>
      <c r="CB800" s="12"/>
      <c r="CC800" s="12"/>
      <c r="CD800" s="12"/>
      <c r="CE800" s="12"/>
      <c r="CF800" s="12"/>
      <c r="CG800" s="12"/>
      <c r="CH800" s="12"/>
      <c r="CI800" s="12"/>
      <c r="CJ800" s="12"/>
      <c r="CK800" s="12"/>
      <c r="CL800" s="12"/>
      <c r="CM800" s="12"/>
      <c r="CN800" s="12"/>
      <c r="CO800" s="12"/>
      <c r="CP800" s="12"/>
      <c r="CQ800" s="12"/>
      <c r="CR800" s="12"/>
      <c r="CS800" s="12"/>
      <c r="CT800" s="12"/>
      <c r="CU800" s="12"/>
      <c r="CV800" s="12"/>
      <c r="CW800" s="12"/>
      <c r="CX800" s="12"/>
      <c r="CY800" s="12"/>
      <c r="CZ800" s="12"/>
      <c r="DA800" s="12"/>
      <c r="DB800" s="12"/>
      <c r="DC800" s="12"/>
      <c r="DD800" s="12"/>
      <c r="DE800" s="12"/>
      <c r="DF800" s="12"/>
      <c r="DG800" s="12"/>
      <c r="DH800" s="12"/>
      <c r="DI800" s="12"/>
      <c r="DJ800" s="12"/>
      <c r="DK800" s="12"/>
      <c r="DL800" s="12"/>
      <c r="DM800" s="12"/>
      <c r="DN800" s="12"/>
      <c r="DO800" s="12"/>
      <c r="DP800" s="12"/>
      <c r="DQ800" s="12"/>
      <c r="DR800" s="12"/>
      <c r="DS800" s="12"/>
      <c r="DT800" s="12"/>
      <c r="DU800" s="12"/>
      <c r="DV800" s="12"/>
      <c r="DW800" s="12"/>
      <c r="DX800" s="12"/>
      <c r="DY800" s="12"/>
      <c r="DZ800" s="12"/>
      <c r="EA800" s="12"/>
      <c r="EB800" s="12"/>
      <c r="EC800" s="12"/>
      <c r="ED800" s="12"/>
      <c r="EE800" s="12"/>
      <c r="EF800" s="12"/>
      <c r="EG800" s="12"/>
      <c r="EH800" s="12"/>
      <c r="EI800" s="12"/>
      <c r="EJ800" s="12"/>
      <c r="EK800" s="12"/>
      <c r="EL800" s="12"/>
      <c r="EM800" s="12"/>
      <c r="EN800" s="12"/>
      <c r="EO800" s="12"/>
      <c r="EP800" s="12"/>
      <c r="EQ800" s="12"/>
      <c r="ER800" s="12"/>
      <c r="ES800" s="12"/>
      <c r="ET800" s="12"/>
      <c r="EU800" s="12"/>
      <c r="EV800" s="12"/>
      <c r="EW800" s="12"/>
      <c r="EX800" s="12"/>
      <c r="EY800" s="12"/>
      <c r="EZ800" s="12"/>
      <c r="FA800" s="12"/>
      <c r="FB800" s="12"/>
      <c r="FC800" s="12"/>
      <c r="FD800" s="12"/>
      <c r="FE800" s="12"/>
      <c r="FF800" s="12"/>
      <c r="FG800" s="12"/>
      <c r="FH800" s="12"/>
      <c r="FI800" s="12"/>
      <c r="FJ800" s="12"/>
      <c r="FK800" s="12"/>
      <c r="FL800" s="12"/>
      <c r="FM800" s="12"/>
      <c r="FN800" s="12"/>
      <c r="FO800" s="12"/>
      <c r="FP800" s="12"/>
      <c r="FQ800" s="12"/>
      <c r="FR800" s="12"/>
      <c r="FS800" s="12"/>
      <c r="FT800" s="12"/>
      <c r="FU800" s="12"/>
      <c r="FV800" s="12"/>
      <c r="FW800" s="12"/>
      <c r="FX800" s="12"/>
      <c r="FY800" s="12"/>
      <c r="FZ800" s="12"/>
      <c r="GA800" s="12"/>
      <c r="GB800" s="12"/>
      <c r="GC800" s="12"/>
      <c r="GD800" s="12"/>
      <c r="GE800" s="12"/>
      <c r="GF800" s="12"/>
      <c r="GG800" s="12"/>
      <c r="GH800" s="12"/>
      <c r="GI800" s="12"/>
      <c r="GJ800" s="12"/>
      <c r="GK800" s="12"/>
      <c r="GL800" s="12"/>
      <c r="GM800" s="12"/>
      <c r="GN800" s="12"/>
      <c r="GO800" s="12"/>
      <c r="GP800" s="12"/>
      <c r="GQ800" s="12"/>
      <c r="GR800" s="12"/>
      <c r="GS800" s="12"/>
      <c r="GT800" s="12"/>
      <c r="GU800" s="12"/>
      <c r="GV800" s="12"/>
      <c r="GW800" s="12"/>
      <c r="GX800" s="12"/>
      <c r="GY800" s="12"/>
      <c r="GZ800" s="12"/>
      <c r="HA800" s="12"/>
      <c r="HB800" s="12"/>
      <c r="HC800" s="12"/>
      <c r="HD800" s="12"/>
      <c r="HE800" s="12"/>
      <c r="HF800" s="12"/>
      <c r="HG800" s="12"/>
      <c r="HH800" s="12"/>
      <c r="HI800" s="12"/>
      <c r="HJ800" s="12"/>
      <c r="HK800" s="12"/>
      <c r="HL800" s="12"/>
      <c r="HM800" s="12"/>
    </row>
    <row r="801" spans="1:221" s="1" customFormat="1" ht="18" customHeight="1" x14ac:dyDescent="0.25">
      <c r="A801" s="341" t="s">
        <v>2068</v>
      </c>
      <c r="B801" s="342" t="str">
        <f t="shared" ref="B801:B812" si="67">HYPERLINK(CONCATENATE("http://www.scimagojr.com/journalsearch.php?q=",A801),"SCimago")</f>
        <v>SCimago</v>
      </c>
      <c r="C801" s="343"/>
      <c r="D801" s="309"/>
      <c r="E801" s="342"/>
      <c r="F801" s="343"/>
      <c r="G801" s="345" t="s">
        <v>12</v>
      </c>
      <c r="H801" s="346" t="s">
        <v>39</v>
      </c>
      <c r="I801" s="347" t="s">
        <v>2069</v>
      </c>
      <c r="J801" s="309" t="s">
        <v>2070</v>
      </c>
      <c r="K801" s="347"/>
      <c r="L801" s="356">
        <v>10017860</v>
      </c>
      <c r="M801" s="352"/>
      <c r="N801" s="306"/>
      <c r="O801" s="306"/>
      <c r="P801" s="331"/>
      <c r="Q801" s="331"/>
      <c r="R801" s="24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  <c r="BS801" s="12"/>
      <c r="BT801" s="12"/>
      <c r="BU801" s="12"/>
      <c r="BV801" s="12"/>
      <c r="BW801" s="12"/>
      <c r="BX801" s="12"/>
      <c r="BY801" s="12"/>
      <c r="BZ801" s="12"/>
      <c r="CA801" s="12"/>
      <c r="CB801" s="12"/>
      <c r="CC801" s="12"/>
      <c r="CD801" s="12"/>
      <c r="CE801" s="12"/>
      <c r="CF801" s="12"/>
      <c r="CG801" s="12"/>
      <c r="CH801" s="12"/>
      <c r="CI801" s="12"/>
      <c r="CJ801" s="12"/>
      <c r="CK801" s="12"/>
      <c r="CL801" s="12"/>
      <c r="CM801" s="12"/>
      <c r="CN801" s="12"/>
      <c r="CO801" s="12"/>
      <c r="CP801" s="12"/>
      <c r="CQ801" s="12"/>
      <c r="CR801" s="12"/>
      <c r="CS801" s="12"/>
      <c r="CT801" s="12"/>
      <c r="CU801" s="12"/>
      <c r="CV801" s="12"/>
      <c r="CW801" s="12"/>
      <c r="CX801" s="12"/>
      <c r="CY801" s="12"/>
      <c r="CZ801" s="12"/>
      <c r="DA801" s="12"/>
      <c r="DB801" s="12"/>
      <c r="DC801" s="12"/>
      <c r="DD801" s="12"/>
      <c r="DE801" s="12"/>
      <c r="DF801" s="12"/>
      <c r="DG801" s="12"/>
      <c r="DH801" s="12"/>
      <c r="DI801" s="12"/>
      <c r="DJ801" s="12"/>
      <c r="DK801" s="12"/>
      <c r="DL801" s="12"/>
      <c r="DM801" s="12"/>
      <c r="DN801" s="12"/>
      <c r="DO801" s="12"/>
      <c r="DP801" s="12"/>
      <c r="DQ801" s="12"/>
      <c r="DR801" s="12"/>
      <c r="DS801" s="12"/>
      <c r="DT801" s="12"/>
      <c r="DU801" s="12"/>
      <c r="DV801" s="12"/>
      <c r="DW801" s="12"/>
      <c r="DX801" s="12"/>
      <c r="DY801" s="12"/>
      <c r="DZ801" s="12"/>
      <c r="EA801" s="12"/>
      <c r="EB801" s="12"/>
      <c r="EC801" s="12"/>
      <c r="ED801" s="12"/>
      <c r="EE801" s="12"/>
      <c r="EF801" s="12"/>
      <c r="EG801" s="12"/>
      <c r="EH801" s="12"/>
      <c r="EI801" s="12"/>
      <c r="EJ801" s="12"/>
      <c r="EK801" s="12"/>
      <c r="EL801" s="12"/>
      <c r="EM801" s="12"/>
      <c r="EN801" s="12"/>
      <c r="EO801" s="12"/>
      <c r="EP801" s="12"/>
      <c r="EQ801" s="12"/>
      <c r="ER801" s="12"/>
      <c r="ES801" s="12"/>
      <c r="ET801" s="12"/>
      <c r="EU801" s="12"/>
      <c r="EV801" s="12"/>
      <c r="EW801" s="12"/>
      <c r="EX801" s="12"/>
      <c r="EY801" s="12"/>
      <c r="EZ801" s="12"/>
      <c r="FA801" s="12"/>
      <c r="FB801" s="12"/>
      <c r="FC801" s="12"/>
      <c r="FD801" s="12"/>
      <c r="FE801" s="12"/>
      <c r="FF801" s="12"/>
      <c r="FG801" s="12"/>
      <c r="FH801" s="12"/>
      <c r="FI801" s="12"/>
      <c r="FJ801" s="12"/>
      <c r="FK801" s="12"/>
      <c r="FL801" s="12"/>
      <c r="FM801" s="12"/>
      <c r="FN801" s="12"/>
      <c r="FO801" s="12"/>
      <c r="FP801" s="12"/>
      <c r="FQ801" s="12"/>
      <c r="FR801" s="12"/>
      <c r="FS801" s="12"/>
      <c r="FT801" s="12"/>
      <c r="FU801" s="12"/>
      <c r="FV801" s="12"/>
      <c r="FW801" s="12"/>
      <c r="FX801" s="12"/>
      <c r="FY801" s="12"/>
      <c r="FZ801" s="12"/>
      <c r="GA801" s="12"/>
      <c r="GB801" s="12"/>
      <c r="GC801" s="12"/>
      <c r="GD801" s="12"/>
      <c r="GE801" s="12"/>
      <c r="GF801" s="12"/>
      <c r="GG801" s="12"/>
      <c r="GH801" s="12"/>
      <c r="GI801" s="12"/>
      <c r="GJ801" s="12"/>
      <c r="GK801" s="12"/>
      <c r="GL801" s="12"/>
      <c r="GM801" s="12"/>
      <c r="GN801" s="12"/>
      <c r="GO801" s="12"/>
      <c r="GP801" s="12"/>
      <c r="GQ801" s="12"/>
      <c r="GR801" s="12"/>
      <c r="GS801" s="12"/>
      <c r="GT801" s="12"/>
      <c r="GU801" s="12"/>
      <c r="GV801" s="12"/>
      <c r="GW801" s="12"/>
      <c r="GX801" s="12"/>
      <c r="GY801" s="12"/>
      <c r="GZ801" s="12"/>
      <c r="HA801" s="12"/>
      <c r="HB801" s="12"/>
      <c r="HC801" s="12"/>
      <c r="HD801" s="12"/>
      <c r="HE801" s="12"/>
      <c r="HF801" s="12"/>
      <c r="HG801" s="12"/>
      <c r="HH801" s="12"/>
      <c r="HI801" s="12"/>
      <c r="HJ801" s="12"/>
      <c r="HK801" s="12"/>
      <c r="HL801" s="12"/>
      <c r="HM801" s="12"/>
    </row>
    <row r="802" spans="1:221" s="1" customFormat="1" ht="18" customHeight="1" x14ac:dyDescent="0.25">
      <c r="A802" s="341" t="s">
        <v>2071</v>
      </c>
      <c r="B802" s="342" t="str">
        <f t="shared" si="67"/>
        <v>SCimago</v>
      </c>
      <c r="C802" s="343"/>
      <c r="D802" s="309"/>
      <c r="E802" s="342"/>
      <c r="F802" s="343"/>
      <c r="G802" s="345" t="s">
        <v>12</v>
      </c>
      <c r="H802" s="346" t="s">
        <v>39</v>
      </c>
      <c r="I802" s="347" t="s">
        <v>2072</v>
      </c>
      <c r="J802" s="309"/>
      <c r="K802" s="347"/>
      <c r="L802" s="356">
        <v>38131</v>
      </c>
      <c r="M802" s="352"/>
      <c r="N802" s="306"/>
      <c r="O802" s="306"/>
      <c r="P802" s="331"/>
      <c r="Q802" s="331"/>
      <c r="R802" s="24"/>
    </row>
    <row r="803" spans="1:221" s="1" customFormat="1" ht="18" customHeight="1" x14ac:dyDescent="0.25">
      <c r="A803" s="374" t="s">
        <v>9187</v>
      </c>
      <c r="B803" s="342" t="str">
        <f t="shared" si="67"/>
        <v>SCimago</v>
      </c>
      <c r="C803" s="343"/>
      <c r="D803" s="341" t="s">
        <v>2073</v>
      </c>
      <c r="E803" s="342" t="str">
        <f>HYPERLINK(CONCATENATE("http://www.scimagojr.com/journalsearch.php?q=",D803),"SCimago")</f>
        <v>SCimago</v>
      </c>
      <c r="F803" s="343"/>
      <c r="G803" s="345" t="s">
        <v>12</v>
      </c>
      <c r="H803" s="346" t="s">
        <v>39</v>
      </c>
      <c r="I803" s="347" t="s">
        <v>2074</v>
      </c>
      <c r="J803" s="309"/>
      <c r="K803" s="347"/>
      <c r="L803" s="356">
        <v>10001403</v>
      </c>
      <c r="M803" s="352"/>
      <c r="N803" s="306"/>
      <c r="O803" s="306"/>
      <c r="P803" s="331"/>
      <c r="Q803" s="331"/>
      <c r="R803" s="24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  <c r="BS803" s="12"/>
      <c r="BT803" s="12"/>
      <c r="BU803" s="12"/>
      <c r="BV803" s="12"/>
      <c r="BW803" s="12"/>
      <c r="BX803" s="12"/>
      <c r="BY803" s="12"/>
      <c r="BZ803" s="12"/>
      <c r="CA803" s="12"/>
      <c r="CB803" s="12"/>
      <c r="CC803" s="12"/>
      <c r="CD803" s="12"/>
      <c r="CE803" s="12"/>
      <c r="CF803" s="12"/>
      <c r="CG803" s="12"/>
      <c r="CH803" s="12"/>
      <c r="CI803" s="12"/>
      <c r="CJ803" s="12"/>
      <c r="CK803" s="12"/>
      <c r="CL803" s="12"/>
      <c r="CM803" s="12"/>
      <c r="CN803" s="12"/>
      <c r="CO803" s="12"/>
      <c r="CP803" s="12"/>
      <c r="CQ803" s="12"/>
      <c r="CR803" s="12"/>
      <c r="CS803" s="12"/>
      <c r="CT803" s="12"/>
      <c r="CU803" s="12"/>
      <c r="CV803" s="12"/>
      <c r="CW803" s="12"/>
      <c r="CX803" s="12"/>
      <c r="CY803" s="12"/>
      <c r="CZ803" s="12"/>
      <c r="DA803" s="12"/>
      <c r="DB803" s="12"/>
      <c r="DC803" s="12"/>
      <c r="DD803" s="12"/>
      <c r="DE803" s="12"/>
      <c r="DF803" s="12"/>
      <c r="DG803" s="12"/>
      <c r="DH803" s="12"/>
      <c r="DI803" s="12"/>
      <c r="DJ803" s="12"/>
      <c r="DK803" s="12"/>
      <c r="DL803" s="12"/>
      <c r="DM803" s="12"/>
      <c r="DN803" s="12"/>
      <c r="DO803" s="12"/>
      <c r="DP803" s="12"/>
      <c r="DQ803" s="12"/>
      <c r="DR803" s="12"/>
      <c r="DS803" s="12"/>
      <c r="DT803" s="12"/>
      <c r="DU803" s="12"/>
      <c r="DV803" s="12"/>
      <c r="DW803" s="12"/>
      <c r="DX803" s="12"/>
      <c r="DY803" s="12"/>
      <c r="DZ803" s="12"/>
      <c r="EA803" s="12"/>
      <c r="EB803" s="12"/>
      <c r="EC803" s="12"/>
      <c r="ED803" s="12"/>
      <c r="EE803" s="12"/>
      <c r="EF803" s="12"/>
      <c r="EG803" s="12"/>
      <c r="EH803" s="12"/>
      <c r="EI803" s="12"/>
      <c r="EJ803" s="12"/>
      <c r="EK803" s="12"/>
      <c r="EL803" s="12"/>
      <c r="EM803" s="12"/>
      <c r="EN803" s="12"/>
      <c r="EO803" s="12"/>
      <c r="EP803" s="12"/>
      <c r="EQ803" s="12"/>
      <c r="ER803" s="12"/>
      <c r="ES803" s="12"/>
      <c r="ET803" s="12"/>
      <c r="EU803" s="12"/>
      <c r="EV803" s="12"/>
      <c r="EW803" s="12"/>
      <c r="EX803" s="12"/>
      <c r="EY803" s="12"/>
      <c r="EZ803" s="12"/>
      <c r="FA803" s="12"/>
      <c r="FB803" s="12"/>
      <c r="FC803" s="12"/>
      <c r="FD803" s="12"/>
      <c r="FE803" s="12"/>
      <c r="FF803" s="12"/>
      <c r="FG803" s="12"/>
      <c r="FH803" s="12"/>
      <c r="FI803" s="12"/>
      <c r="FJ803" s="12"/>
      <c r="FK803" s="12"/>
      <c r="FL803" s="12"/>
      <c r="FM803" s="12"/>
      <c r="FN803" s="12"/>
      <c r="FO803" s="12"/>
      <c r="FP803" s="12"/>
      <c r="FQ803" s="12"/>
      <c r="FR803" s="12"/>
      <c r="FS803" s="12"/>
      <c r="FT803" s="12"/>
      <c r="FU803" s="12"/>
      <c r="FV803" s="12"/>
      <c r="FW803" s="12"/>
      <c r="FX803" s="12"/>
      <c r="FY803" s="12"/>
      <c r="FZ803" s="12"/>
      <c r="GA803" s="12"/>
      <c r="GB803" s="12"/>
      <c r="GC803" s="12"/>
      <c r="GD803" s="12"/>
      <c r="GE803" s="12"/>
      <c r="GF803" s="12"/>
      <c r="GG803" s="12"/>
      <c r="GH803" s="12"/>
      <c r="GI803" s="12"/>
      <c r="GJ803" s="12"/>
      <c r="GK803" s="12"/>
      <c r="GL803" s="12"/>
      <c r="GM803" s="12"/>
      <c r="GN803" s="12"/>
      <c r="GO803" s="12"/>
      <c r="GP803" s="12"/>
      <c r="GQ803" s="12"/>
      <c r="GR803" s="12"/>
      <c r="GS803" s="12"/>
      <c r="GT803" s="12"/>
      <c r="GU803" s="12"/>
      <c r="GV803" s="12"/>
      <c r="GW803" s="12"/>
      <c r="GX803" s="12"/>
      <c r="GY803" s="12"/>
      <c r="GZ803" s="12"/>
      <c r="HA803" s="12"/>
      <c r="HB803" s="12"/>
      <c r="HC803" s="12"/>
      <c r="HD803" s="12"/>
      <c r="HE803" s="12"/>
      <c r="HF803" s="12"/>
      <c r="HG803" s="12"/>
      <c r="HH803" s="12"/>
      <c r="HI803" s="12"/>
      <c r="HJ803" s="12"/>
      <c r="HK803" s="12"/>
      <c r="HL803" s="12"/>
      <c r="HM803" s="12"/>
    </row>
    <row r="804" spans="1:221" s="1" customFormat="1" ht="18" customHeight="1" x14ac:dyDescent="0.25">
      <c r="A804" s="341" t="s">
        <v>2075</v>
      </c>
      <c r="B804" s="342" t="str">
        <f t="shared" si="67"/>
        <v>SCimago</v>
      </c>
      <c r="C804" s="343"/>
      <c r="D804" s="309"/>
      <c r="E804" s="342"/>
      <c r="F804" s="343"/>
      <c r="G804" s="345" t="s">
        <v>12</v>
      </c>
      <c r="H804" s="346" t="s">
        <v>39</v>
      </c>
      <c r="I804" s="347" t="s">
        <v>2076</v>
      </c>
      <c r="J804" s="309"/>
      <c r="K804" s="347"/>
      <c r="L804" s="356">
        <v>10021083</v>
      </c>
      <c r="M804" s="352"/>
      <c r="N804" s="306"/>
      <c r="O804" s="306"/>
      <c r="P804" s="331"/>
      <c r="Q804" s="331"/>
      <c r="R804" s="24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  <c r="BT804" s="12"/>
      <c r="BU804" s="12"/>
      <c r="BV804" s="12"/>
      <c r="BW804" s="12"/>
      <c r="BX804" s="12"/>
      <c r="BY804" s="12"/>
      <c r="BZ804" s="12"/>
      <c r="CA804" s="12"/>
      <c r="CB804" s="12"/>
      <c r="CC804" s="12"/>
      <c r="CD804" s="12"/>
      <c r="CE804" s="12"/>
      <c r="CF804" s="12"/>
      <c r="CG804" s="12"/>
      <c r="CH804" s="12"/>
      <c r="CI804" s="12"/>
      <c r="CJ804" s="12"/>
      <c r="CK804" s="12"/>
      <c r="CL804" s="12"/>
      <c r="CM804" s="12"/>
      <c r="CN804" s="12"/>
      <c r="CO804" s="12"/>
      <c r="CP804" s="12"/>
      <c r="CQ804" s="12"/>
      <c r="CR804" s="12"/>
      <c r="CS804" s="12"/>
      <c r="CT804" s="12"/>
      <c r="CU804" s="12"/>
      <c r="CV804" s="12"/>
      <c r="CW804" s="12"/>
      <c r="CX804" s="12"/>
      <c r="CY804" s="12"/>
      <c r="CZ804" s="12"/>
      <c r="DA804" s="12"/>
      <c r="DB804" s="12"/>
      <c r="DC804" s="12"/>
      <c r="DD804" s="12"/>
      <c r="DE804" s="12"/>
      <c r="DF804" s="12"/>
      <c r="DG804" s="12"/>
      <c r="DH804" s="12"/>
      <c r="DI804" s="12"/>
      <c r="DJ804" s="12"/>
      <c r="DK804" s="12"/>
      <c r="DL804" s="12"/>
      <c r="DM804" s="12"/>
      <c r="DN804" s="12"/>
      <c r="DO804" s="12"/>
      <c r="DP804" s="12"/>
      <c r="DQ804" s="12"/>
      <c r="DR804" s="12"/>
      <c r="DS804" s="12"/>
      <c r="DT804" s="12"/>
      <c r="DU804" s="12"/>
      <c r="DV804" s="12"/>
      <c r="DW804" s="12"/>
      <c r="DX804" s="12"/>
      <c r="DY804" s="12"/>
      <c r="DZ804" s="12"/>
      <c r="EA804" s="12"/>
      <c r="EB804" s="12"/>
      <c r="EC804" s="12"/>
      <c r="ED804" s="12"/>
      <c r="EE804" s="12"/>
      <c r="EF804" s="12"/>
      <c r="EG804" s="12"/>
      <c r="EH804" s="12"/>
      <c r="EI804" s="12"/>
      <c r="EJ804" s="12"/>
      <c r="EK804" s="12"/>
      <c r="EL804" s="12"/>
      <c r="EM804" s="12"/>
      <c r="EN804" s="12"/>
      <c r="EO804" s="12"/>
      <c r="EP804" s="12"/>
      <c r="EQ804" s="12"/>
      <c r="ER804" s="12"/>
      <c r="ES804" s="12"/>
      <c r="ET804" s="12"/>
      <c r="EU804" s="12"/>
      <c r="EV804" s="12"/>
      <c r="EW804" s="12"/>
      <c r="EX804" s="12"/>
      <c r="EY804" s="12"/>
      <c r="EZ804" s="12"/>
      <c r="FA804" s="12"/>
      <c r="FB804" s="12"/>
      <c r="FC804" s="12"/>
      <c r="FD804" s="12"/>
      <c r="FE804" s="12"/>
      <c r="FF804" s="12"/>
      <c r="FG804" s="12"/>
      <c r="FH804" s="12"/>
      <c r="FI804" s="12"/>
      <c r="FJ804" s="12"/>
      <c r="FK804" s="12"/>
      <c r="FL804" s="12"/>
      <c r="FM804" s="12"/>
      <c r="FN804" s="12"/>
      <c r="FO804" s="12"/>
      <c r="FP804" s="12"/>
      <c r="FQ804" s="12"/>
      <c r="FR804" s="12"/>
      <c r="FS804" s="12"/>
      <c r="FT804" s="12"/>
      <c r="FU804" s="12"/>
      <c r="FV804" s="12"/>
      <c r="FW804" s="12"/>
      <c r="FX804" s="12"/>
      <c r="FY804" s="12"/>
      <c r="FZ804" s="12"/>
      <c r="GA804" s="12"/>
      <c r="GB804" s="12"/>
      <c r="GC804" s="12"/>
      <c r="GD804" s="12"/>
      <c r="GE804" s="12"/>
      <c r="GF804" s="12"/>
      <c r="GG804" s="12"/>
      <c r="GH804" s="12"/>
      <c r="GI804" s="12"/>
      <c r="GJ804" s="12"/>
      <c r="GK804" s="12"/>
      <c r="GL804" s="12"/>
      <c r="GM804" s="12"/>
      <c r="GN804" s="12"/>
      <c r="GO804" s="12"/>
      <c r="GP804" s="12"/>
      <c r="GQ804" s="12"/>
      <c r="GR804" s="12"/>
      <c r="GS804" s="12"/>
      <c r="GT804" s="12"/>
      <c r="GU804" s="12"/>
      <c r="GV804" s="12"/>
      <c r="GW804" s="12"/>
      <c r="GX804" s="12"/>
      <c r="GY804" s="12"/>
      <c r="GZ804" s="12"/>
      <c r="HA804" s="12"/>
      <c r="HB804" s="12"/>
      <c r="HC804" s="12"/>
      <c r="HD804" s="12"/>
      <c r="HE804" s="12"/>
      <c r="HF804" s="12"/>
      <c r="HG804" s="12"/>
      <c r="HH804" s="12"/>
      <c r="HI804" s="12"/>
      <c r="HJ804" s="12"/>
      <c r="HK804" s="12"/>
      <c r="HL804" s="12"/>
      <c r="HM804" s="12"/>
    </row>
    <row r="805" spans="1:221" s="1" customFormat="1" ht="18" customHeight="1" x14ac:dyDescent="0.25">
      <c r="A805" s="341" t="s">
        <v>2077</v>
      </c>
      <c r="B805" s="342" t="str">
        <f t="shared" si="67"/>
        <v>SCimago</v>
      </c>
      <c r="C805" s="343"/>
      <c r="D805" s="309" t="s">
        <v>2078</v>
      </c>
      <c r="E805" s="342" t="str">
        <f>HYPERLINK(CONCATENATE("http://www.scimagojr.com/journalsearch.php?q=",D805),"SCimago")</f>
        <v>SCimago</v>
      </c>
      <c r="F805" s="343"/>
      <c r="G805" s="345" t="s">
        <v>12</v>
      </c>
      <c r="H805" s="346" t="s">
        <v>39</v>
      </c>
      <c r="I805" s="347" t="s">
        <v>2079</v>
      </c>
      <c r="J805" s="309"/>
      <c r="K805" s="347"/>
      <c r="L805" s="356">
        <v>10015148</v>
      </c>
      <c r="M805" s="352"/>
      <c r="N805" s="306"/>
      <c r="O805" s="306"/>
      <c r="P805" s="331"/>
      <c r="Q805" s="331"/>
      <c r="R805" s="24"/>
    </row>
    <row r="806" spans="1:221" s="1" customFormat="1" ht="18" customHeight="1" x14ac:dyDescent="0.25">
      <c r="A806" s="374" t="s">
        <v>13085</v>
      </c>
      <c r="B806" s="342" t="str">
        <f t="shared" si="67"/>
        <v>SCimago</v>
      </c>
      <c r="C806" s="343"/>
      <c r="D806" s="341" t="s">
        <v>2080</v>
      </c>
      <c r="E806" s="342" t="str">
        <f>HYPERLINK(CONCATENATE("http://www.scimagojr.com/journalsearch.php?q=",D806),"SCimago")</f>
        <v>SCimago</v>
      </c>
      <c r="F806" s="343"/>
      <c r="G806" s="345" t="s">
        <v>12</v>
      </c>
      <c r="H806" s="346" t="s">
        <v>39</v>
      </c>
      <c r="I806" s="347" t="s">
        <v>2081</v>
      </c>
      <c r="J806" s="309"/>
      <c r="K806" s="347" t="s">
        <v>13086</v>
      </c>
      <c r="L806" s="356">
        <v>10011273</v>
      </c>
      <c r="M806" s="352"/>
      <c r="N806" s="306"/>
      <c r="O806" s="306"/>
      <c r="P806" s="331"/>
      <c r="Q806" s="331"/>
      <c r="R806" s="24"/>
    </row>
    <row r="807" spans="1:221" s="1" customFormat="1" ht="18" customHeight="1" x14ac:dyDescent="0.25">
      <c r="A807" s="341" t="s">
        <v>2082</v>
      </c>
      <c r="B807" s="342" t="str">
        <f t="shared" si="67"/>
        <v>SCimago</v>
      </c>
      <c r="C807" s="343"/>
      <c r="D807" s="341"/>
      <c r="E807" s="342"/>
      <c r="F807" s="343"/>
      <c r="G807" s="345" t="s">
        <v>12</v>
      </c>
      <c r="H807" s="346" t="s">
        <v>39</v>
      </c>
      <c r="I807" s="347" t="s">
        <v>2083</v>
      </c>
      <c r="J807" s="309"/>
      <c r="K807" s="347" t="s">
        <v>13087</v>
      </c>
      <c r="L807" s="356">
        <v>10704</v>
      </c>
      <c r="M807" s="352"/>
      <c r="N807" s="352"/>
      <c r="O807" s="306"/>
      <c r="P807" s="331"/>
      <c r="Q807" s="331"/>
      <c r="R807" s="24"/>
    </row>
    <row r="808" spans="1:221" s="1" customFormat="1" ht="18" customHeight="1" x14ac:dyDescent="0.25">
      <c r="A808" s="341" t="s">
        <v>2084</v>
      </c>
      <c r="B808" s="342" t="str">
        <f t="shared" si="67"/>
        <v>SCimago</v>
      </c>
      <c r="C808" s="343"/>
      <c r="D808" s="309"/>
      <c r="E808" s="342"/>
      <c r="F808" s="343"/>
      <c r="G808" s="345" t="s">
        <v>12</v>
      </c>
      <c r="H808" s="346" t="s">
        <v>39</v>
      </c>
      <c r="I808" s="347" t="s">
        <v>2085</v>
      </c>
      <c r="J808" s="309"/>
      <c r="K808" s="347"/>
      <c r="L808" s="356">
        <v>10019581</v>
      </c>
      <c r="M808" s="352"/>
      <c r="N808" s="306"/>
      <c r="O808" s="306"/>
      <c r="P808" s="331"/>
      <c r="Q808" s="331"/>
      <c r="R808" s="24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  <c r="BT808" s="12"/>
      <c r="BU808" s="12"/>
      <c r="BV808" s="12"/>
      <c r="BW808" s="12"/>
      <c r="BX808" s="12"/>
      <c r="BY808" s="12"/>
      <c r="BZ808" s="12"/>
      <c r="CA808" s="12"/>
      <c r="CB808" s="12"/>
      <c r="CC808" s="12"/>
      <c r="CD808" s="12"/>
      <c r="CE808" s="12"/>
      <c r="CF808" s="12"/>
      <c r="CG808" s="12"/>
      <c r="CH808" s="12"/>
      <c r="CI808" s="12"/>
      <c r="CJ808" s="12"/>
      <c r="CK808" s="12"/>
      <c r="CL808" s="12"/>
      <c r="CM808" s="12"/>
      <c r="CN808" s="12"/>
      <c r="CO808" s="12"/>
      <c r="CP808" s="12"/>
      <c r="CQ808" s="12"/>
      <c r="CR808" s="12"/>
      <c r="CS808" s="12"/>
      <c r="CT808" s="12"/>
      <c r="CU808" s="12"/>
      <c r="CV808" s="12"/>
      <c r="CW808" s="12"/>
      <c r="CX808" s="12"/>
      <c r="CY808" s="12"/>
      <c r="CZ808" s="12"/>
      <c r="DA808" s="12"/>
      <c r="DB808" s="12"/>
      <c r="DC808" s="12"/>
      <c r="DD808" s="12"/>
      <c r="DE808" s="12"/>
      <c r="DF808" s="12"/>
      <c r="DG808" s="12"/>
      <c r="DH808" s="12"/>
      <c r="DI808" s="12"/>
      <c r="DJ808" s="12"/>
      <c r="DK808" s="12"/>
      <c r="DL808" s="12"/>
      <c r="DM808" s="12"/>
      <c r="DN808" s="12"/>
      <c r="DO808" s="12"/>
      <c r="DP808" s="12"/>
      <c r="DQ808" s="12"/>
      <c r="DR808" s="12"/>
      <c r="DS808" s="12"/>
      <c r="DT808" s="12"/>
      <c r="DU808" s="12"/>
      <c r="DV808" s="12"/>
      <c r="DW808" s="12"/>
      <c r="DX808" s="12"/>
      <c r="DY808" s="12"/>
      <c r="DZ808" s="12"/>
      <c r="EA808" s="12"/>
      <c r="EB808" s="12"/>
      <c r="EC808" s="12"/>
      <c r="ED808" s="12"/>
      <c r="EE808" s="12"/>
      <c r="EF808" s="12"/>
      <c r="EG808" s="12"/>
      <c r="EH808" s="12"/>
      <c r="EI808" s="12"/>
      <c r="EJ808" s="12"/>
      <c r="EK808" s="12"/>
      <c r="EL808" s="12"/>
      <c r="EM808" s="12"/>
      <c r="EN808" s="12"/>
      <c r="EO808" s="12"/>
      <c r="EP808" s="12"/>
      <c r="EQ808" s="12"/>
      <c r="ER808" s="12"/>
      <c r="ES808" s="12"/>
      <c r="ET808" s="12"/>
      <c r="EU808" s="12"/>
      <c r="EV808" s="12"/>
      <c r="EW808" s="12"/>
      <c r="EX808" s="12"/>
      <c r="EY808" s="12"/>
      <c r="EZ808" s="12"/>
      <c r="FA808" s="12"/>
      <c r="FB808" s="12"/>
      <c r="FC808" s="12"/>
      <c r="FD808" s="12"/>
      <c r="FE808" s="12"/>
      <c r="FF808" s="12"/>
      <c r="FG808" s="12"/>
      <c r="FH808" s="12"/>
      <c r="FI808" s="12"/>
      <c r="FJ808" s="12"/>
      <c r="FK808" s="12"/>
      <c r="FL808" s="12"/>
      <c r="FM808" s="12"/>
      <c r="FN808" s="12"/>
      <c r="FO808" s="12"/>
      <c r="FP808" s="12"/>
      <c r="FQ808" s="12"/>
      <c r="FR808" s="12"/>
      <c r="FS808" s="12"/>
      <c r="FT808" s="12"/>
      <c r="FU808" s="12"/>
      <c r="FV808" s="12"/>
      <c r="FW808" s="12"/>
      <c r="FX808" s="12"/>
      <c r="FY808" s="12"/>
      <c r="FZ808" s="12"/>
      <c r="GA808" s="12"/>
      <c r="GB808" s="12"/>
      <c r="GC808" s="12"/>
      <c r="GD808" s="12"/>
      <c r="GE808" s="12"/>
      <c r="GF808" s="12"/>
      <c r="GG808" s="12"/>
      <c r="GH808" s="12"/>
      <c r="GI808" s="12"/>
      <c r="GJ808" s="12"/>
      <c r="GK808" s="12"/>
      <c r="GL808" s="12"/>
      <c r="GM808" s="12"/>
      <c r="GN808" s="12"/>
      <c r="GO808" s="12"/>
      <c r="GP808" s="12"/>
      <c r="GQ808" s="12"/>
      <c r="GR808" s="12"/>
      <c r="GS808" s="12"/>
      <c r="GT808" s="12"/>
      <c r="GU808" s="12"/>
      <c r="GV808" s="12"/>
      <c r="GW808" s="12"/>
      <c r="GX808" s="12"/>
      <c r="GY808" s="12"/>
      <c r="GZ808" s="12"/>
      <c r="HA808" s="12"/>
      <c r="HB808" s="12"/>
      <c r="HC808" s="12"/>
      <c r="HD808" s="12"/>
      <c r="HE808" s="12"/>
      <c r="HF808" s="12"/>
      <c r="HG808" s="12"/>
      <c r="HH808" s="12"/>
      <c r="HI808" s="12"/>
      <c r="HJ808" s="12"/>
      <c r="HK808" s="12"/>
      <c r="HL808" s="12"/>
      <c r="HM808" s="12"/>
    </row>
    <row r="809" spans="1:221" s="1" customFormat="1" ht="18" customHeight="1" x14ac:dyDescent="0.25">
      <c r="A809" s="306" t="s">
        <v>2086</v>
      </c>
      <c r="B809" s="342" t="str">
        <f t="shared" si="67"/>
        <v>SCimago</v>
      </c>
      <c r="C809" s="349"/>
      <c r="D809" s="367" t="s">
        <v>13088</v>
      </c>
      <c r="E809" s="342" t="str">
        <f>HYPERLINK(CONCATENATE("http://www.scimagojr.com/journalsearch.php?q=",D809),"SCimago")</f>
        <v>SCimago</v>
      </c>
      <c r="F809" s="349"/>
      <c r="G809" s="345" t="s">
        <v>12</v>
      </c>
      <c r="H809" s="350" t="s">
        <v>39</v>
      </c>
      <c r="I809" s="351" t="s">
        <v>33</v>
      </c>
      <c r="J809" s="306"/>
      <c r="K809" s="306"/>
      <c r="L809" s="357">
        <v>10011270</v>
      </c>
      <c r="M809" s="350"/>
      <c r="N809" s="306"/>
      <c r="O809" s="306"/>
      <c r="P809" s="331"/>
      <c r="Q809" s="331"/>
      <c r="R809" s="24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  <c r="BT809" s="12"/>
      <c r="BU809" s="12"/>
      <c r="BV809" s="12"/>
      <c r="BW809" s="12"/>
      <c r="BX809" s="12"/>
      <c r="BY809" s="12"/>
      <c r="BZ809" s="12"/>
      <c r="CA809" s="12"/>
      <c r="CB809" s="12"/>
      <c r="CC809" s="12"/>
      <c r="CD809" s="12"/>
      <c r="CE809" s="12"/>
      <c r="CF809" s="12"/>
      <c r="CG809" s="12"/>
      <c r="CH809" s="12"/>
      <c r="CI809" s="12"/>
      <c r="CJ809" s="12"/>
      <c r="CK809" s="12"/>
      <c r="CL809" s="12"/>
      <c r="CM809" s="12"/>
      <c r="CN809" s="12"/>
      <c r="CO809" s="12"/>
      <c r="CP809" s="12"/>
      <c r="CQ809" s="12"/>
      <c r="CR809" s="12"/>
      <c r="CS809" s="12"/>
      <c r="CT809" s="12"/>
      <c r="CU809" s="12"/>
      <c r="CV809" s="12"/>
      <c r="CW809" s="12"/>
      <c r="CX809" s="12"/>
      <c r="CY809" s="12"/>
      <c r="CZ809" s="12"/>
      <c r="DA809" s="12"/>
      <c r="DB809" s="12"/>
      <c r="DC809" s="12"/>
      <c r="DD809" s="12"/>
      <c r="DE809" s="12"/>
      <c r="DF809" s="12"/>
      <c r="DG809" s="12"/>
      <c r="DH809" s="12"/>
      <c r="DI809" s="12"/>
      <c r="DJ809" s="12"/>
      <c r="DK809" s="12"/>
      <c r="DL809" s="12"/>
      <c r="DM809" s="12"/>
      <c r="DN809" s="12"/>
      <c r="DO809" s="12"/>
      <c r="DP809" s="12"/>
      <c r="DQ809" s="12"/>
      <c r="DR809" s="12"/>
      <c r="DS809" s="12"/>
      <c r="DT809" s="12"/>
      <c r="DU809" s="12"/>
      <c r="DV809" s="12"/>
      <c r="DW809" s="12"/>
      <c r="DX809" s="12"/>
      <c r="DY809" s="12"/>
      <c r="DZ809" s="12"/>
      <c r="EA809" s="12"/>
      <c r="EB809" s="12"/>
      <c r="EC809" s="12"/>
      <c r="ED809" s="12"/>
      <c r="EE809" s="12"/>
      <c r="EF809" s="12"/>
      <c r="EG809" s="12"/>
      <c r="EH809" s="12"/>
      <c r="EI809" s="12"/>
      <c r="EJ809" s="12"/>
      <c r="EK809" s="12"/>
      <c r="EL809" s="12"/>
      <c r="EM809" s="12"/>
      <c r="EN809" s="12"/>
      <c r="EO809" s="12"/>
      <c r="EP809" s="12"/>
      <c r="EQ809" s="12"/>
      <c r="ER809" s="12"/>
      <c r="ES809" s="12"/>
      <c r="ET809" s="12"/>
      <c r="EU809" s="12"/>
      <c r="EV809" s="12"/>
      <c r="EW809" s="12"/>
      <c r="EX809" s="12"/>
      <c r="EY809" s="12"/>
      <c r="EZ809" s="12"/>
      <c r="FA809" s="12"/>
      <c r="FB809" s="12"/>
      <c r="FC809" s="12"/>
      <c r="FD809" s="12"/>
      <c r="FE809" s="12"/>
      <c r="FF809" s="12"/>
      <c r="FG809" s="12"/>
      <c r="FH809" s="12"/>
      <c r="FI809" s="12"/>
      <c r="FJ809" s="12"/>
      <c r="FK809" s="12"/>
      <c r="FL809" s="12"/>
      <c r="FM809" s="12"/>
      <c r="FN809" s="12"/>
      <c r="FO809" s="12"/>
      <c r="FP809" s="12"/>
      <c r="FQ809" s="12"/>
      <c r="FR809" s="12"/>
      <c r="FS809" s="12"/>
      <c r="FT809" s="12"/>
      <c r="FU809" s="12"/>
      <c r="FV809" s="12"/>
      <c r="FW809" s="12"/>
      <c r="FX809" s="12"/>
      <c r="FY809" s="12"/>
      <c r="FZ809" s="12"/>
      <c r="GA809" s="12"/>
      <c r="GB809" s="12"/>
      <c r="GC809" s="12"/>
      <c r="GD809" s="12"/>
      <c r="GE809" s="12"/>
      <c r="GF809" s="12"/>
      <c r="GG809" s="12"/>
      <c r="GH809" s="12"/>
      <c r="GI809" s="12"/>
      <c r="GJ809" s="12"/>
      <c r="GK809" s="12"/>
      <c r="GL809" s="12"/>
      <c r="GM809" s="12"/>
      <c r="GN809" s="12"/>
      <c r="GO809" s="12"/>
      <c r="GP809" s="12"/>
      <c r="GQ809" s="12"/>
      <c r="GR809" s="12"/>
      <c r="GS809" s="12"/>
      <c r="GT809" s="12"/>
      <c r="GU809" s="12"/>
      <c r="GV809" s="12"/>
      <c r="GW809" s="12"/>
      <c r="GX809" s="12"/>
      <c r="GY809" s="12"/>
      <c r="GZ809" s="12"/>
      <c r="HA809" s="12"/>
      <c r="HB809" s="12"/>
      <c r="HC809" s="12"/>
      <c r="HD809" s="12"/>
      <c r="HE809" s="12"/>
      <c r="HF809" s="12"/>
      <c r="HG809" s="12"/>
      <c r="HH809" s="12"/>
      <c r="HI809" s="12"/>
      <c r="HJ809" s="12"/>
      <c r="HK809" s="12"/>
      <c r="HL809" s="12"/>
      <c r="HM809" s="12"/>
    </row>
    <row r="810" spans="1:221" s="1" customFormat="1" ht="18" customHeight="1" x14ac:dyDescent="0.25">
      <c r="A810" s="306" t="s">
        <v>2087</v>
      </c>
      <c r="B810" s="342" t="str">
        <f t="shared" si="67"/>
        <v>SCimago</v>
      </c>
      <c r="C810" s="349"/>
      <c r="D810" s="306" t="s">
        <v>55</v>
      </c>
      <c r="E810" s="342"/>
      <c r="F810" s="349"/>
      <c r="G810" s="345" t="s">
        <v>12</v>
      </c>
      <c r="H810" s="350" t="s">
        <v>39</v>
      </c>
      <c r="I810" s="351" t="s">
        <v>2088</v>
      </c>
      <c r="J810" s="306"/>
      <c r="K810" s="306"/>
      <c r="L810" s="357">
        <v>10000034</v>
      </c>
      <c r="M810" s="350"/>
      <c r="N810" s="306"/>
      <c r="O810" s="306"/>
      <c r="P810" s="331"/>
      <c r="Q810" s="331"/>
      <c r="R810" s="24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  <c r="BT810" s="12"/>
      <c r="BU810" s="12"/>
      <c r="BV810" s="12"/>
      <c r="BW810" s="12"/>
      <c r="BX810" s="12"/>
      <c r="BY810" s="12"/>
      <c r="BZ810" s="12"/>
      <c r="CA810" s="12"/>
      <c r="CB810" s="12"/>
      <c r="CC810" s="12"/>
      <c r="CD810" s="12"/>
      <c r="CE810" s="12"/>
      <c r="CF810" s="12"/>
      <c r="CG810" s="12"/>
      <c r="CH810" s="12"/>
      <c r="CI810" s="12"/>
      <c r="CJ810" s="12"/>
      <c r="CK810" s="12"/>
      <c r="CL810" s="12"/>
      <c r="CM810" s="12"/>
      <c r="CN810" s="12"/>
      <c r="CO810" s="12"/>
      <c r="CP810" s="12"/>
      <c r="CQ810" s="12"/>
      <c r="CR810" s="12"/>
      <c r="CS810" s="12"/>
      <c r="CT810" s="12"/>
      <c r="CU810" s="12"/>
      <c r="CV810" s="12"/>
      <c r="CW810" s="12"/>
      <c r="CX810" s="12"/>
      <c r="CY810" s="12"/>
      <c r="CZ810" s="12"/>
      <c r="DA810" s="12"/>
      <c r="DB810" s="12"/>
      <c r="DC810" s="12"/>
      <c r="DD810" s="12"/>
      <c r="DE810" s="12"/>
      <c r="DF810" s="12"/>
      <c r="DG810" s="12"/>
      <c r="DH810" s="12"/>
      <c r="DI810" s="12"/>
      <c r="DJ810" s="12"/>
      <c r="DK810" s="12"/>
      <c r="DL810" s="12"/>
      <c r="DM810" s="12"/>
      <c r="DN810" s="12"/>
      <c r="DO810" s="12"/>
      <c r="DP810" s="12"/>
      <c r="DQ810" s="12"/>
      <c r="DR810" s="12"/>
      <c r="DS810" s="12"/>
      <c r="DT810" s="12"/>
      <c r="DU810" s="12"/>
      <c r="DV810" s="12"/>
      <c r="DW810" s="12"/>
      <c r="DX810" s="12"/>
      <c r="DY810" s="12"/>
      <c r="DZ810" s="12"/>
      <c r="EA810" s="12"/>
      <c r="EB810" s="12"/>
      <c r="EC810" s="12"/>
      <c r="ED810" s="12"/>
      <c r="EE810" s="12"/>
      <c r="EF810" s="12"/>
      <c r="EG810" s="12"/>
      <c r="EH810" s="12"/>
      <c r="EI810" s="12"/>
      <c r="EJ810" s="12"/>
      <c r="EK810" s="12"/>
      <c r="EL810" s="12"/>
      <c r="EM810" s="12"/>
      <c r="EN810" s="12"/>
      <c r="EO810" s="12"/>
      <c r="EP810" s="12"/>
      <c r="EQ810" s="12"/>
      <c r="ER810" s="12"/>
      <c r="ES810" s="12"/>
      <c r="ET810" s="12"/>
      <c r="EU810" s="12"/>
      <c r="EV810" s="12"/>
      <c r="EW810" s="12"/>
      <c r="EX810" s="12"/>
      <c r="EY810" s="12"/>
      <c r="EZ810" s="12"/>
      <c r="FA810" s="12"/>
      <c r="FB810" s="12"/>
      <c r="FC810" s="12"/>
      <c r="FD810" s="12"/>
      <c r="FE810" s="12"/>
      <c r="FF810" s="12"/>
      <c r="FG810" s="12"/>
      <c r="FH810" s="12"/>
      <c r="FI810" s="12"/>
      <c r="FJ810" s="12"/>
      <c r="FK810" s="12"/>
      <c r="FL810" s="12"/>
      <c r="FM810" s="12"/>
      <c r="FN810" s="12"/>
      <c r="FO810" s="12"/>
      <c r="FP810" s="12"/>
      <c r="FQ810" s="12"/>
      <c r="FR810" s="12"/>
      <c r="FS810" s="12"/>
      <c r="FT810" s="12"/>
      <c r="FU810" s="12"/>
      <c r="FV810" s="12"/>
      <c r="FW810" s="12"/>
      <c r="FX810" s="12"/>
      <c r="FY810" s="12"/>
      <c r="FZ810" s="12"/>
      <c r="GA810" s="12"/>
      <c r="GB810" s="12"/>
      <c r="GC810" s="12"/>
      <c r="GD810" s="12"/>
      <c r="GE810" s="12"/>
      <c r="GF810" s="12"/>
      <c r="GG810" s="12"/>
      <c r="GH810" s="12"/>
      <c r="GI810" s="12"/>
      <c r="GJ810" s="12"/>
      <c r="GK810" s="12"/>
      <c r="GL810" s="12"/>
      <c r="GM810" s="12"/>
      <c r="GN810" s="12"/>
      <c r="GO810" s="12"/>
      <c r="GP810" s="12"/>
      <c r="GQ810" s="12"/>
      <c r="GR810" s="12"/>
      <c r="GS810" s="12"/>
      <c r="GT810" s="12"/>
      <c r="GU810" s="12"/>
      <c r="GV810" s="12"/>
      <c r="GW810" s="12"/>
      <c r="GX810" s="12"/>
      <c r="GY810" s="12"/>
      <c r="GZ810" s="12"/>
      <c r="HA810" s="12"/>
      <c r="HB810" s="12"/>
      <c r="HC810" s="12"/>
      <c r="HD810" s="12"/>
      <c r="HE810" s="12"/>
      <c r="HF810" s="12"/>
      <c r="HG810" s="12"/>
      <c r="HH810" s="12"/>
      <c r="HI810" s="12"/>
      <c r="HJ810" s="12"/>
      <c r="HK810" s="12"/>
      <c r="HL810" s="12"/>
      <c r="HM810" s="12"/>
    </row>
    <row r="811" spans="1:221" s="1" customFormat="1" ht="18" customHeight="1" x14ac:dyDescent="0.25">
      <c r="A811" s="341" t="s">
        <v>2089</v>
      </c>
      <c r="B811" s="342" t="str">
        <f t="shared" si="67"/>
        <v>SCimago</v>
      </c>
      <c r="C811" s="343"/>
      <c r="D811" s="368" t="s">
        <v>2090</v>
      </c>
      <c r="E811" s="342" t="str">
        <f>HYPERLINK(CONCATENATE("http://www.scimagojr.com/journalsearch.php?q=",D811),"SCimago")</f>
        <v>SCimago</v>
      </c>
      <c r="F811" s="343"/>
      <c r="G811" s="345" t="s">
        <v>12</v>
      </c>
      <c r="H811" s="346" t="s">
        <v>39</v>
      </c>
      <c r="I811" s="347" t="s">
        <v>2091</v>
      </c>
      <c r="J811" s="309"/>
      <c r="K811" s="347"/>
      <c r="L811" s="356">
        <v>4555</v>
      </c>
      <c r="M811" s="352"/>
      <c r="N811" s="306"/>
      <c r="O811" s="306"/>
      <c r="P811" s="331"/>
      <c r="Q811" s="331"/>
      <c r="R811" s="24"/>
    </row>
    <row r="812" spans="1:221" s="1" customFormat="1" ht="18" customHeight="1" x14ac:dyDescent="0.25">
      <c r="A812" s="341" t="s">
        <v>2092</v>
      </c>
      <c r="B812" s="342" t="str">
        <f t="shared" si="67"/>
        <v>SCimago</v>
      </c>
      <c r="C812" s="343"/>
      <c r="D812" s="309" t="s">
        <v>2093</v>
      </c>
      <c r="E812" s="342" t="str">
        <f>HYPERLINK(CONCATENATE("http://www.scimagojr.com/journalsearch.php?q=",D812),"SCimago")</f>
        <v>SCimago</v>
      </c>
      <c r="F812" s="343"/>
      <c r="G812" s="345" t="s">
        <v>12</v>
      </c>
      <c r="H812" s="346" t="s">
        <v>39</v>
      </c>
      <c r="I812" s="347" t="s">
        <v>2094</v>
      </c>
      <c r="J812" s="309"/>
      <c r="K812" s="347"/>
      <c r="L812" s="356">
        <v>10012996</v>
      </c>
      <c r="M812" s="352"/>
      <c r="N812" s="306"/>
      <c r="O812" s="306"/>
      <c r="P812" s="331"/>
      <c r="Q812" s="331"/>
      <c r="R812" s="24"/>
    </row>
    <row r="813" spans="1:221" s="1" customFormat="1" ht="18" customHeight="1" x14ac:dyDescent="0.25">
      <c r="A813" s="341" t="s">
        <v>2095</v>
      </c>
      <c r="B813" s="342" t="str">
        <f>HYPERLINK(CONCATENATE("http://www.worldcat.org/search?q=",A813),"WCat")</f>
        <v>WCat</v>
      </c>
      <c r="C813" s="343"/>
      <c r="D813" s="309"/>
      <c r="E813" s="342"/>
      <c r="F813" s="343"/>
      <c r="G813" s="345" t="s">
        <v>12</v>
      </c>
      <c r="H813" s="346" t="s">
        <v>39</v>
      </c>
      <c r="I813" s="347" t="s">
        <v>2096</v>
      </c>
      <c r="J813" s="309"/>
      <c r="K813" s="347"/>
      <c r="L813" s="356">
        <v>10017462</v>
      </c>
      <c r="M813" s="352"/>
      <c r="N813" s="306"/>
      <c r="O813" s="306"/>
      <c r="P813" s="331"/>
      <c r="Q813" s="331"/>
      <c r="R813" s="24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  <c r="BJ813" s="12"/>
      <c r="BK813" s="12"/>
      <c r="BL813" s="12"/>
      <c r="BM813" s="12"/>
      <c r="BN813" s="12"/>
      <c r="BO813" s="12"/>
      <c r="BP813" s="12"/>
      <c r="BQ813" s="12"/>
      <c r="BR813" s="12"/>
      <c r="BS813" s="12"/>
      <c r="BT813" s="12"/>
      <c r="BU813" s="12"/>
      <c r="BV813" s="12"/>
      <c r="BW813" s="12"/>
      <c r="BX813" s="12"/>
      <c r="BY813" s="12"/>
      <c r="BZ813" s="12"/>
      <c r="CA813" s="12"/>
      <c r="CB813" s="12"/>
      <c r="CC813" s="12"/>
      <c r="CD813" s="12"/>
      <c r="CE813" s="12"/>
      <c r="CF813" s="12"/>
      <c r="CG813" s="12"/>
      <c r="CH813" s="12"/>
      <c r="CI813" s="12"/>
      <c r="CJ813" s="12"/>
      <c r="CK813" s="12"/>
      <c r="CL813" s="12"/>
      <c r="CM813" s="12"/>
      <c r="CN813" s="12"/>
      <c r="CO813" s="12"/>
      <c r="CP813" s="12"/>
      <c r="CQ813" s="12"/>
      <c r="CR813" s="12"/>
      <c r="CS813" s="12"/>
      <c r="CT813" s="12"/>
      <c r="CU813" s="12"/>
      <c r="CV813" s="12"/>
      <c r="CW813" s="12"/>
      <c r="CX813" s="12"/>
      <c r="CY813" s="12"/>
      <c r="CZ813" s="12"/>
      <c r="DA813" s="12"/>
      <c r="DB813" s="12"/>
      <c r="DC813" s="12"/>
      <c r="DD813" s="12"/>
      <c r="DE813" s="12"/>
      <c r="DF813" s="12"/>
      <c r="DG813" s="12"/>
      <c r="DH813" s="12"/>
      <c r="DI813" s="12"/>
      <c r="DJ813" s="12"/>
      <c r="DK813" s="12"/>
      <c r="DL813" s="12"/>
      <c r="DM813" s="12"/>
      <c r="DN813" s="12"/>
      <c r="DO813" s="12"/>
      <c r="DP813" s="12"/>
      <c r="DQ813" s="12"/>
      <c r="DR813" s="12"/>
      <c r="DS813" s="12"/>
      <c r="DT813" s="12"/>
      <c r="DU813" s="12"/>
      <c r="DV813" s="12"/>
      <c r="DW813" s="12"/>
      <c r="DX813" s="12"/>
      <c r="DY813" s="12"/>
      <c r="DZ813" s="12"/>
      <c r="EA813" s="12"/>
      <c r="EB813" s="12"/>
      <c r="EC813" s="12"/>
      <c r="ED813" s="12"/>
      <c r="EE813" s="12"/>
      <c r="EF813" s="12"/>
      <c r="EG813" s="12"/>
      <c r="EH813" s="12"/>
      <c r="EI813" s="12"/>
      <c r="EJ813" s="12"/>
      <c r="EK813" s="12"/>
      <c r="EL813" s="12"/>
      <c r="EM813" s="12"/>
      <c r="EN813" s="12"/>
      <c r="EO813" s="12"/>
      <c r="EP813" s="12"/>
      <c r="EQ813" s="12"/>
      <c r="ER813" s="12"/>
      <c r="ES813" s="12"/>
      <c r="ET813" s="12"/>
      <c r="EU813" s="12"/>
      <c r="EV813" s="12"/>
      <c r="EW813" s="12"/>
      <c r="EX813" s="12"/>
      <c r="EY813" s="12"/>
      <c r="EZ813" s="12"/>
      <c r="FA813" s="12"/>
      <c r="FB813" s="12"/>
      <c r="FC813" s="12"/>
      <c r="FD813" s="12"/>
      <c r="FE813" s="12"/>
      <c r="FF813" s="12"/>
      <c r="FG813" s="12"/>
      <c r="FH813" s="12"/>
      <c r="FI813" s="12"/>
      <c r="FJ813" s="12"/>
      <c r="FK813" s="12"/>
      <c r="FL813" s="12"/>
      <c r="FM813" s="12"/>
      <c r="FN813" s="12"/>
      <c r="FO813" s="12"/>
      <c r="FP813" s="12"/>
      <c r="FQ813" s="12"/>
      <c r="FR813" s="12"/>
      <c r="FS813" s="12"/>
      <c r="FT813" s="12"/>
      <c r="FU813" s="12"/>
      <c r="FV813" s="12"/>
      <c r="FW813" s="12"/>
      <c r="FX813" s="12"/>
      <c r="FY813" s="12"/>
      <c r="FZ813" s="12"/>
      <c r="GA813" s="12"/>
      <c r="GB813" s="12"/>
      <c r="GC813" s="12"/>
      <c r="GD813" s="12"/>
      <c r="GE813" s="12"/>
      <c r="GF813" s="12"/>
      <c r="GG813" s="12"/>
      <c r="GH813" s="12"/>
      <c r="GI813" s="12"/>
      <c r="GJ813" s="12"/>
      <c r="GK813" s="12"/>
      <c r="GL813" s="12"/>
      <c r="GM813" s="12"/>
      <c r="GN813" s="12"/>
      <c r="GO813" s="12"/>
      <c r="GP813" s="12"/>
      <c r="GQ813" s="12"/>
      <c r="GR813" s="12"/>
      <c r="GS813" s="12"/>
      <c r="GT813" s="12"/>
      <c r="GU813" s="12"/>
      <c r="GV813" s="12"/>
      <c r="GW813" s="12"/>
      <c r="GX813" s="12"/>
      <c r="GY813" s="12"/>
      <c r="GZ813" s="12"/>
      <c r="HA813" s="12"/>
      <c r="HB813" s="12"/>
      <c r="HC813" s="12"/>
      <c r="HD813" s="12"/>
      <c r="HE813" s="12"/>
      <c r="HF813" s="12"/>
      <c r="HG813" s="12"/>
      <c r="HH813" s="12"/>
      <c r="HI813" s="12"/>
      <c r="HJ813" s="12"/>
      <c r="HK813" s="12"/>
      <c r="HL813" s="12"/>
      <c r="HM813" s="12"/>
    </row>
    <row r="814" spans="1:221" s="1" customFormat="1" ht="18" customHeight="1" x14ac:dyDescent="0.25">
      <c r="A814" s="306" t="s">
        <v>2097</v>
      </c>
      <c r="B814" s="342" t="str">
        <f>HYPERLINK(CONCATENATE("http://www.scimagojr.com/journalsearch.php?q=",A814),"SCimago")</f>
        <v>SCimago</v>
      </c>
      <c r="C814" s="349"/>
      <c r="D814" s="306" t="s">
        <v>55</v>
      </c>
      <c r="E814" s="342"/>
      <c r="F814" s="349"/>
      <c r="G814" s="345" t="s">
        <v>12</v>
      </c>
      <c r="H814" s="350" t="s">
        <v>39</v>
      </c>
      <c r="I814" s="351" t="s">
        <v>2098</v>
      </c>
      <c r="J814" s="306"/>
      <c r="K814" s="306"/>
      <c r="L814" s="357">
        <v>10011942</v>
      </c>
      <c r="M814" s="350"/>
      <c r="N814" s="306"/>
      <c r="O814" s="306"/>
      <c r="P814" s="331"/>
      <c r="Q814" s="331"/>
      <c r="R814" s="24"/>
    </row>
    <row r="815" spans="1:221" s="1" customFormat="1" ht="18" customHeight="1" x14ac:dyDescent="0.25">
      <c r="A815" s="306" t="s">
        <v>2099</v>
      </c>
      <c r="B815" s="342" t="str">
        <f>HYPERLINK(CONCATENATE("http://www.scimagojr.com/journalsearch.php?q=",A815),"SCimago")</f>
        <v>SCimago</v>
      </c>
      <c r="C815" s="349"/>
      <c r="D815" s="306" t="s">
        <v>55</v>
      </c>
      <c r="E815" s="342"/>
      <c r="F815" s="349"/>
      <c r="G815" s="345" t="s">
        <v>12</v>
      </c>
      <c r="H815" s="350" t="s">
        <v>39</v>
      </c>
      <c r="I815" s="351" t="s">
        <v>2100</v>
      </c>
      <c r="J815" s="306"/>
      <c r="K815" s="306"/>
      <c r="L815" s="357">
        <v>10015052</v>
      </c>
      <c r="M815" s="350"/>
      <c r="N815" s="306"/>
      <c r="O815" s="306"/>
      <c r="P815" s="331"/>
      <c r="Q815" s="331"/>
      <c r="R815" s="24"/>
    </row>
    <row r="816" spans="1:221" s="1" customFormat="1" ht="18" customHeight="1" x14ac:dyDescent="0.25">
      <c r="A816" s="306" t="s">
        <v>2101</v>
      </c>
      <c r="B816" s="342" t="str">
        <f>HYPERLINK(CONCATENATE("http://www.scimagojr.com/journalsearch.php?q=",A816),"SCimago")</f>
        <v>SCimago</v>
      </c>
      <c r="C816" s="349"/>
      <c r="D816" s="306" t="s">
        <v>55</v>
      </c>
      <c r="E816" s="342"/>
      <c r="F816" s="349"/>
      <c r="G816" s="345" t="s">
        <v>12</v>
      </c>
      <c r="H816" s="350" t="s">
        <v>39</v>
      </c>
      <c r="I816" s="351" t="s">
        <v>2102</v>
      </c>
      <c r="J816" s="306"/>
      <c r="K816" s="306"/>
      <c r="L816" s="357">
        <v>10011943</v>
      </c>
      <c r="M816" s="350"/>
      <c r="N816" s="306"/>
      <c r="O816" s="306"/>
      <c r="P816" s="331"/>
      <c r="Q816" s="331"/>
      <c r="R816" s="24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  <c r="BS816" s="12"/>
      <c r="BT816" s="12"/>
      <c r="BU816" s="12"/>
      <c r="BV816" s="12"/>
      <c r="BW816" s="12"/>
      <c r="BX816" s="12"/>
      <c r="BY816" s="12"/>
      <c r="BZ816" s="12"/>
      <c r="CA816" s="12"/>
      <c r="CB816" s="12"/>
      <c r="CC816" s="12"/>
      <c r="CD816" s="12"/>
      <c r="CE816" s="12"/>
      <c r="CF816" s="12"/>
      <c r="CG816" s="12"/>
      <c r="CH816" s="12"/>
      <c r="CI816" s="12"/>
      <c r="CJ816" s="12"/>
      <c r="CK816" s="12"/>
      <c r="CL816" s="12"/>
      <c r="CM816" s="12"/>
      <c r="CN816" s="12"/>
      <c r="CO816" s="12"/>
      <c r="CP816" s="12"/>
      <c r="CQ816" s="12"/>
      <c r="CR816" s="12"/>
      <c r="CS816" s="12"/>
      <c r="CT816" s="12"/>
      <c r="CU816" s="12"/>
      <c r="CV816" s="12"/>
      <c r="CW816" s="12"/>
      <c r="CX816" s="12"/>
      <c r="CY816" s="12"/>
      <c r="CZ816" s="12"/>
      <c r="DA816" s="12"/>
      <c r="DB816" s="12"/>
      <c r="DC816" s="12"/>
      <c r="DD816" s="12"/>
      <c r="DE816" s="12"/>
      <c r="DF816" s="12"/>
      <c r="DG816" s="12"/>
      <c r="DH816" s="12"/>
      <c r="DI816" s="12"/>
      <c r="DJ816" s="12"/>
      <c r="DK816" s="12"/>
      <c r="DL816" s="12"/>
      <c r="DM816" s="12"/>
      <c r="DN816" s="12"/>
      <c r="DO816" s="12"/>
      <c r="DP816" s="12"/>
      <c r="DQ816" s="12"/>
      <c r="DR816" s="12"/>
      <c r="DS816" s="12"/>
      <c r="DT816" s="12"/>
      <c r="DU816" s="12"/>
      <c r="DV816" s="12"/>
      <c r="DW816" s="12"/>
      <c r="DX816" s="12"/>
      <c r="DY816" s="12"/>
      <c r="DZ816" s="12"/>
      <c r="EA816" s="12"/>
      <c r="EB816" s="12"/>
      <c r="EC816" s="12"/>
      <c r="ED816" s="12"/>
      <c r="EE816" s="12"/>
      <c r="EF816" s="12"/>
      <c r="EG816" s="12"/>
      <c r="EH816" s="12"/>
      <c r="EI816" s="12"/>
      <c r="EJ816" s="12"/>
      <c r="EK816" s="12"/>
      <c r="EL816" s="12"/>
      <c r="EM816" s="12"/>
      <c r="EN816" s="12"/>
      <c r="EO816" s="12"/>
      <c r="EP816" s="12"/>
      <c r="EQ816" s="12"/>
      <c r="ER816" s="12"/>
      <c r="ES816" s="12"/>
      <c r="ET816" s="12"/>
      <c r="EU816" s="12"/>
      <c r="EV816" s="12"/>
      <c r="EW816" s="12"/>
      <c r="EX816" s="12"/>
      <c r="EY816" s="12"/>
      <c r="EZ816" s="12"/>
      <c r="FA816" s="12"/>
      <c r="FB816" s="12"/>
      <c r="FC816" s="12"/>
      <c r="FD816" s="12"/>
      <c r="FE816" s="12"/>
      <c r="FF816" s="12"/>
      <c r="FG816" s="12"/>
      <c r="FH816" s="12"/>
      <c r="FI816" s="12"/>
      <c r="FJ816" s="12"/>
      <c r="FK816" s="12"/>
      <c r="FL816" s="12"/>
      <c r="FM816" s="12"/>
      <c r="FN816" s="12"/>
      <c r="FO816" s="12"/>
      <c r="FP816" s="12"/>
      <c r="FQ816" s="12"/>
      <c r="FR816" s="12"/>
      <c r="FS816" s="12"/>
      <c r="FT816" s="12"/>
      <c r="FU816" s="12"/>
      <c r="FV816" s="12"/>
      <c r="FW816" s="12"/>
      <c r="FX816" s="12"/>
      <c r="FY816" s="12"/>
      <c r="FZ816" s="12"/>
      <c r="GA816" s="12"/>
      <c r="GB816" s="12"/>
      <c r="GC816" s="12"/>
      <c r="GD816" s="12"/>
      <c r="GE816" s="12"/>
      <c r="GF816" s="12"/>
      <c r="GG816" s="12"/>
      <c r="GH816" s="12"/>
      <c r="GI816" s="12"/>
      <c r="GJ816" s="12"/>
      <c r="GK816" s="12"/>
      <c r="GL816" s="12"/>
      <c r="GM816" s="12"/>
      <c r="GN816" s="12"/>
      <c r="GO816" s="12"/>
      <c r="GP816" s="12"/>
      <c r="GQ816" s="12"/>
      <c r="GR816" s="12"/>
      <c r="GS816" s="12"/>
      <c r="GT816" s="12"/>
      <c r="GU816" s="12"/>
      <c r="GV816" s="12"/>
      <c r="GW816" s="12"/>
      <c r="GX816" s="12"/>
      <c r="GY816" s="12"/>
      <c r="GZ816" s="12"/>
      <c r="HA816" s="12"/>
      <c r="HB816" s="12"/>
      <c r="HC816" s="12"/>
      <c r="HD816" s="12"/>
      <c r="HE816" s="12"/>
      <c r="HF816" s="12"/>
      <c r="HG816" s="12"/>
      <c r="HH816" s="12"/>
      <c r="HI816" s="12"/>
      <c r="HJ816" s="12"/>
      <c r="HK816" s="12"/>
      <c r="HL816" s="12"/>
      <c r="HM816" s="12"/>
    </row>
    <row r="817" spans="1:221" s="1" customFormat="1" ht="18" customHeight="1" x14ac:dyDescent="0.25">
      <c r="A817" s="341" t="s">
        <v>2103</v>
      </c>
      <c r="B817" s="342" t="str">
        <f>HYPERLINK(CONCATENATE("http://www.worldcat.org/search?q=",A817),"WCat")</f>
        <v>WCat</v>
      </c>
      <c r="C817" s="343"/>
      <c r="D817" s="309"/>
      <c r="E817" s="342"/>
      <c r="F817" s="343"/>
      <c r="G817" s="345" t="s">
        <v>12</v>
      </c>
      <c r="H817" s="346" t="s">
        <v>39</v>
      </c>
      <c r="I817" s="347" t="s">
        <v>2104</v>
      </c>
      <c r="J817" s="309"/>
      <c r="K817" s="347"/>
      <c r="L817" s="356">
        <v>10017663</v>
      </c>
      <c r="M817" s="352"/>
      <c r="N817" s="306"/>
      <c r="O817" s="306"/>
      <c r="P817" s="331"/>
      <c r="Q817" s="331"/>
      <c r="R817" s="24"/>
    </row>
    <row r="818" spans="1:221" s="1" customFormat="1" ht="18" customHeight="1" x14ac:dyDescent="0.25">
      <c r="A818" s="341" t="s">
        <v>2105</v>
      </c>
      <c r="B818" s="342" t="str">
        <f t="shared" ref="B818:B830" si="68">HYPERLINK(CONCATENATE("http://www.scimagojr.com/journalsearch.php?q=",A818),"SCimago")</f>
        <v>SCimago</v>
      </c>
      <c r="C818" s="343"/>
      <c r="D818" s="309" t="s">
        <v>2106</v>
      </c>
      <c r="E818" s="342" t="str">
        <f t="shared" ref="E818:E823" si="69">HYPERLINK(CONCATENATE("http://www.scimagojr.com/journalsearch.php?q=",D818),"SCimago")</f>
        <v>SCimago</v>
      </c>
      <c r="F818" s="343"/>
      <c r="G818" s="345" t="s">
        <v>12</v>
      </c>
      <c r="H818" s="346" t="s">
        <v>39</v>
      </c>
      <c r="I818" s="347" t="s">
        <v>2107</v>
      </c>
      <c r="J818" s="309"/>
      <c r="K818" s="347"/>
      <c r="L818" s="356">
        <v>10014360</v>
      </c>
      <c r="M818" s="352"/>
      <c r="N818" s="306"/>
      <c r="O818" s="306"/>
      <c r="P818" s="331"/>
      <c r="Q818" s="331"/>
      <c r="R818" s="24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  <c r="BT818" s="12"/>
      <c r="BU818" s="12"/>
      <c r="BV818" s="12"/>
      <c r="BW818" s="12"/>
      <c r="BX818" s="12"/>
      <c r="BY818" s="12"/>
      <c r="BZ818" s="12"/>
      <c r="CA818" s="12"/>
      <c r="CB818" s="12"/>
      <c r="CC818" s="12"/>
      <c r="CD818" s="12"/>
      <c r="CE818" s="12"/>
      <c r="CF818" s="12"/>
      <c r="CG818" s="12"/>
      <c r="CH818" s="12"/>
      <c r="CI818" s="12"/>
      <c r="CJ818" s="12"/>
      <c r="CK818" s="12"/>
      <c r="CL818" s="12"/>
      <c r="CM818" s="12"/>
      <c r="CN818" s="12"/>
      <c r="CO818" s="12"/>
      <c r="CP818" s="12"/>
      <c r="CQ818" s="12"/>
      <c r="CR818" s="12"/>
      <c r="CS818" s="12"/>
      <c r="CT818" s="12"/>
      <c r="CU818" s="12"/>
      <c r="CV818" s="12"/>
      <c r="CW818" s="12"/>
      <c r="CX818" s="12"/>
      <c r="CY818" s="12"/>
      <c r="CZ818" s="12"/>
      <c r="DA818" s="12"/>
      <c r="DB818" s="12"/>
      <c r="DC818" s="12"/>
      <c r="DD818" s="12"/>
      <c r="DE818" s="12"/>
      <c r="DF818" s="12"/>
      <c r="DG818" s="12"/>
      <c r="DH818" s="12"/>
      <c r="DI818" s="12"/>
      <c r="DJ818" s="12"/>
      <c r="DK818" s="12"/>
      <c r="DL818" s="12"/>
      <c r="DM818" s="12"/>
      <c r="DN818" s="12"/>
      <c r="DO818" s="12"/>
      <c r="DP818" s="12"/>
      <c r="DQ818" s="12"/>
      <c r="DR818" s="12"/>
      <c r="DS818" s="12"/>
      <c r="DT818" s="12"/>
      <c r="DU818" s="12"/>
      <c r="DV818" s="12"/>
      <c r="DW818" s="12"/>
      <c r="DX818" s="12"/>
      <c r="DY818" s="12"/>
      <c r="DZ818" s="12"/>
      <c r="EA818" s="12"/>
      <c r="EB818" s="12"/>
      <c r="EC818" s="12"/>
      <c r="ED818" s="12"/>
      <c r="EE818" s="12"/>
      <c r="EF818" s="12"/>
      <c r="EG818" s="12"/>
      <c r="EH818" s="12"/>
      <c r="EI818" s="12"/>
      <c r="EJ818" s="12"/>
      <c r="EK818" s="12"/>
      <c r="EL818" s="12"/>
      <c r="EM818" s="12"/>
      <c r="EN818" s="12"/>
      <c r="EO818" s="12"/>
      <c r="EP818" s="12"/>
      <c r="EQ818" s="12"/>
      <c r="ER818" s="12"/>
      <c r="ES818" s="12"/>
      <c r="ET818" s="12"/>
      <c r="EU818" s="12"/>
      <c r="EV818" s="12"/>
      <c r="EW818" s="12"/>
      <c r="EX818" s="12"/>
      <c r="EY818" s="12"/>
      <c r="EZ818" s="12"/>
      <c r="FA818" s="12"/>
      <c r="FB818" s="12"/>
      <c r="FC818" s="12"/>
      <c r="FD818" s="12"/>
      <c r="FE818" s="12"/>
      <c r="FF818" s="12"/>
      <c r="FG818" s="12"/>
      <c r="FH818" s="12"/>
      <c r="FI818" s="12"/>
      <c r="FJ818" s="12"/>
      <c r="FK818" s="12"/>
      <c r="FL818" s="12"/>
      <c r="FM818" s="12"/>
      <c r="FN818" s="12"/>
      <c r="FO818" s="12"/>
      <c r="FP818" s="12"/>
      <c r="FQ818" s="12"/>
      <c r="FR818" s="12"/>
      <c r="FS818" s="12"/>
      <c r="FT818" s="12"/>
      <c r="FU818" s="12"/>
      <c r="FV818" s="12"/>
      <c r="FW818" s="12"/>
      <c r="FX818" s="12"/>
      <c r="FY818" s="12"/>
      <c r="FZ818" s="12"/>
      <c r="GA818" s="12"/>
      <c r="GB818" s="12"/>
      <c r="GC818" s="12"/>
      <c r="GD818" s="12"/>
      <c r="GE818" s="12"/>
      <c r="GF818" s="12"/>
      <c r="GG818" s="12"/>
      <c r="GH818" s="12"/>
      <c r="GI818" s="12"/>
      <c r="GJ818" s="12"/>
      <c r="GK818" s="12"/>
      <c r="GL818" s="12"/>
      <c r="GM818" s="12"/>
      <c r="GN818" s="12"/>
      <c r="GO818" s="12"/>
      <c r="GP818" s="12"/>
      <c r="GQ818" s="12"/>
      <c r="GR818" s="12"/>
      <c r="GS818" s="12"/>
      <c r="GT818" s="12"/>
      <c r="GU818" s="12"/>
      <c r="GV818" s="12"/>
      <c r="GW818" s="12"/>
      <c r="GX818" s="12"/>
      <c r="GY818" s="12"/>
      <c r="GZ818" s="12"/>
      <c r="HA818" s="12"/>
      <c r="HB818" s="12"/>
      <c r="HC818" s="12"/>
      <c r="HD818" s="12"/>
      <c r="HE818" s="12"/>
      <c r="HF818" s="12"/>
      <c r="HG818" s="12"/>
      <c r="HH818" s="12"/>
      <c r="HI818" s="12"/>
      <c r="HJ818" s="12"/>
      <c r="HK818" s="12"/>
      <c r="HL818" s="12"/>
      <c r="HM818" s="12"/>
    </row>
    <row r="819" spans="1:221" s="1" customFormat="1" ht="18" customHeight="1" x14ac:dyDescent="0.25">
      <c r="A819" s="341" t="s">
        <v>2108</v>
      </c>
      <c r="B819" s="342" t="str">
        <f t="shared" si="68"/>
        <v>SCimago</v>
      </c>
      <c r="C819" s="343"/>
      <c r="D819" s="309" t="s">
        <v>2109</v>
      </c>
      <c r="E819" s="342" t="str">
        <f t="shared" si="69"/>
        <v>SCimago</v>
      </c>
      <c r="F819" s="343"/>
      <c r="G819" s="345" t="s">
        <v>12</v>
      </c>
      <c r="H819" s="346" t="s">
        <v>39</v>
      </c>
      <c r="I819" s="347" t="s">
        <v>2110</v>
      </c>
      <c r="J819" s="309"/>
      <c r="K819" s="347"/>
      <c r="L819" s="356">
        <v>10020379</v>
      </c>
      <c r="M819" s="352"/>
      <c r="N819" s="306"/>
      <c r="O819" s="306"/>
      <c r="P819" s="331"/>
      <c r="Q819" s="331"/>
      <c r="R819" s="24"/>
    </row>
    <row r="820" spans="1:221" s="1" customFormat="1" ht="18" customHeight="1" x14ac:dyDescent="0.25">
      <c r="A820" s="341" t="s">
        <v>2111</v>
      </c>
      <c r="B820" s="342" t="str">
        <f t="shared" si="68"/>
        <v>SCimago</v>
      </c>
      <c r="C820" s="343"/>
      <c r="D820" s="309" t="s">
        <v>2112</v>
      </c>
      <c r="E820" s="342" t="str">
        <f t="shared" si="69"/>
        <v>SCimago</v>
      </c>
      <c r="F820" s="343"/>
      <c r="G820" s="345" t="s">
        <v>12</v>
      </c>
      <c r="H820" s="346" t="s">
        <v>39</v>
      </c>
      <c r="I820" s="347" t="s">
        <v>2113</v>
      </c>
      <c r="J820" s="309"/>
      <c r="K820" s="347"/>
      <c r="L820" s="356">
        <v>10020382</v>
      </c>
      <c r="M820" s="352"/>
      <c r="N820" s="306"/>
      <c r="O820" s="306"/>
      <c r="P820" s="331"/>
      <c r="Q820" s="331"/>
      <c r="R820" s="24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  <c r="BT820" s="12"/>
      <c r="BU820" s="12"/>
      <c r="BV820" s="12"/>
      <c r="BW820" s="12"/>
      <c r="BX820" s="12"/>
      <c r="BY820" s="12"/>
      <c r="BZ820" s="12"/>
      <c r="CA820" s="12"/>
      <c r="CB820" s="12"/>
      <c r="CC820" s="12"/>
      <c r="CD820" s="12"/>
      <c r="CE820" s="12"/>
      <c r="CF820" s="12"/>
      <c r="CG820" s="12"/>
      <c r="CH820" s="12"/>
      <c r="CI820" s="12"/>
      <c r="CJ820" s="12"/>
      <c r="CK820" s="12"/>
      <c r="CL820" s="12"/>
      <c r="CM820" s="12"/>
      <c r="CN820" s="12"/>
      <c r="CO820" s="12"/>
      <c r="CP820" s="12"/>
      <c r="CQ820" s="12"/>
      <c r="CR820" s="12"/>
      <c r="CS820" s="12"/>
      <c r="CT820" s="12"/>
      <c r="CU820" s="12"/>
      <c r="CV820" s="12"/>
      <c r="CW820" s="12"/>
      <c r="CX820" s="12"/>
      <c r="CY820" s="12"/>
      <c r="CZ820" s="12"/>
      <c r="DA820" s="12"/>
      <c r="DB820" s="12"/>
      <c r="DC820" s="12"/>
      <c r="DD820" s="12"/>
      <c r="DE820" s="12"/>
      <c r="DF820" s="12"/>
      <c r="DG820" s="12"/>
      <c r="DH820" s="12"/>
      <c r="DI820" s="12"/>
      <c r="DJ820" s="12"/>
      <c r="DK820" s="12"/>
      <c r="DL820" s="12"/>
      <c r="DM820" s="12"/>
      <c r="DN820" s="12"/>
      <c r="DO820" s="12"/>
      <c r="DP820" s="12"/>
      <c r="DQ820" s="12"/>
      <c r="DR820" s="12"/>
      <c r="DS820" s="12"/>
      <c r="DT820" s="12"/>
      <c r="DU820" s="12"/>
      <c r="DV820" s="12"/>
      <c r="DW820" s="12"/>
      <c r="DX820" s="12"/>
      <c r="DY820" s="12"/>
      <c r="DZ820" s="12"/>
      <c r="EA820" s="12"/>
      <c r="EB820" s="12"/>
      <c r="EC820" s="12"/>
      <c r="ED820" s="12"/>
      <c r="EE820" s="12"/>
      <c r="EF820" s="12"/>
      <c r="EG820" s="12"/>
      <c r="EH820" s="12"/>
      <c r="EI820" s="12"/>
      <c r="EJ820" s="12"/>
      <c r="EK820" s="12"/>
      <c r="EL820" s="12"/>
      <c r="EM820" s="12"/>
      <c r="EN820" s="12"/>
      <c r="EO820" s="12"/>
      <c r="EP820" s="12"/>
      <c r="EQ820" s="12"/>
      <c r="ER820" s="12"/>
      <c r="ES820" s="12"/>
      <c r="ET820" s="12"/>
      <c r="EU820" s="12"/>
      <c r="EV820" s="12"/>
      <c r="EW820" s="12"/>
      <c r="EX820" s="12"/>
      <c r="EY820" s="12"/>
      <c r="EZ820" s="12"/>
      <c r="FA820" s="12"/>
      <c r="FB820" s="12"/>
      <c r="FC820" s="12"/>
      <c r="FD820" s="12"/>
      <c r="FE820" s="12"/>
      <c r="FF820" s="12"/>
      <c r="FG820" s="12"/>
      <c r="FH820" s="12"/>
      <c r="FI820" s="12"/>
      <c r="FJ820" s="12"/>
      <c r="FK820" s="12"/>
      <c r="FL820" s="12"/>
      <c r="FM820" s="12"/>
      <c r="FN820" s="12"/>
      <c r="FO820" s="12"/>
      <c r="FP820" s="12"/>
      <c r="FQ820" s="12"/>
      <c r="FR820" s="12"/>
      <c r="FS820" s="12"/>
      <c r="FT820" s="12"/>
      <c r="FU820" s="12"/>
      <c r="FV820" s="12"/>
      <c r="FW820" s="12"/>
      <c r="FX820" s="12"/>
      <c r="FY820" s="12"/>
      <c r="FZ820" s="12"/>
      <c r="GA820" s="12"/>
      <c r="GB820" s="12"/>
      <c r="GC820" s="12"/>
      <c r="GD820" s="12"/>
      <c r="GE820" s="12"/>
      <c r="GF820" s="12"/>
      <c r="GG820" s="12"/>
      <c r="GH820" s="12"/>
      <c r="GI820" s="12"/>
      <c r="GJ820" s="12"/>
      <c r="GK820" s="12"/>
      <c r="GL820" s="12"/>
      <c r="GM820" s="12"/>
      <c r="GN820" s="12"/>
      <c r="GO820" s="12"/>
      <c r="GP820" s="12"/>
      <c r="GQ820" s="12"/>
      <c r="GR820" s="12"/>
      <c r="GS820" s="12"/>
      <c r="GT820" s="12"/>
      <c r="GU820" s="12"/>
      <c r="GV820" s="12"/>
      <c r="GW820" s="12"/>
      <c r="GX820" s="12"/>
      <c r="GY820" s="12"/>
      <c r="GZ820" s="12"/>
      <c r="HA820" s="12"/>
      <c r="HB820" s="12"/>
      <c r="HC820" s="12"/>
      <c r="HD820" s="12"/>
      <c r="HE820" s="12"/>
      <c r="HF820" s="12"/>
      <c r="HG820" s="12"/>
      <c r="HH820" s="12"/>
      <c r="HI820" s="12"/>
      <c r="HJ820" s="12"/>
      <c r="HK820" s="12"/>
      <c r="HL820" s="12"/>
      <c r="HM820" s="12"/>
    </row>
    <row r="821" spans="1:221" s="1" customFormat="1" ht="18" customHeight="1" x14ac:dyDescent="0.25">
      <c r="A821" s="306" t="s">
        <v>2115</v>
      </c>
      <c r="B821" s="342" t="str">
        <f t="shared" si="68"/>
        <v>SCimago</v>
      </c>
      <c r="C821" s="349"/>
      <c r="D821" s="367" t="s">
        <v>2114</v>
      </c>
      <c r="E821" s="342" t="str">
        <f t="shared" si="69"/>
        <v>SCimago</v>
      </c>
      <c r="F821" s="349"/>
      <c r="G821" s="345" t="s">
        <v>12</v>
      </c>
      <c r="H821" s="352" t="s">
        <v>39</v>
      </c>
      <c r="I821" s="306" t="s">
        <v>2116</v>
      </c>
      <c r="J821" s="306"/>
      <c r="K821" s="306"/>
      <c r="L821" s="357">
        <v>10011949</v>
      </c>
      <c r="M821" s="352"/>
      <c r="N821" s="306"/>
      <c r="O821" s="306"/>
      <c r="P821" s="331"/>
      <c r="Q821" s="331"/>
      <c r="R821" s="24"/>
    </row>
    <row r="822" spans="1:221" s="1" customFormat="1" ht="18" customHeight="1" x14ac:dyDescent="0.25">
      <c r="A822" s="306" t="s">
        <v>2120</v>
      </c>
      <c r="B822" s="342" t="str">
        <f t="shared" si="68"/>
        <v>SCimago</v>
      </c>
      <c r="C822" s="349"/>
      <c r="D822" s="306" t="s">
        <v>2121</v>
      </c>
      <c r="E822" s="342" t="str">
        <f t="shared" si="69"/>
        <v>SCimago</v>
      </c>
      <c r="F822" s="349"/>
      <c r="G822" s="345" t="s">
        <v>12</v>
      </c>
      <c r="H822" s="352" t="s">
        <v>39</v>
      </c>
      <c r="I822" s="306" t="s">
        <v>2122</v>
      </c>
      <c r="J822" s="306"/>
      <c r="K822" s="306"/>
      <c r="L822" s="357">
        <v>10016971</v>
      </c>
      <c r="M822" s="352"/>
      <c r="N822" s="306"/>
      <c r="O822" s="306"/>
      <c r="P822" s="331"/>
      <c r="Q822" s="331"/>
      <c r="R822" s="24"/>
    </row>
    <row r="823" spans="1:221" s="1" customFormat="1" ht="18" customHeight="1" x14ac:dyDescent="0.25">
      <c r="A823" s="306" t="s">
        <v>2123</v>
      </c>
      <c r="B823" s="342" t="str">
        <f t="shared" si="68"/>
        <v>SCimago</v>
      </c>
      <c r="C823" s="349"/>
      <c r="D823" s="306" t="s">
        <v>2124</v>
      </c>
      <c r="E823" s="342" t="str">
        <f t="shared" si="69"/>
        <v>SCimago</v>
      </c>
      <c r="F823" s="349"/>
      <c r="G823" s="345" t="s">
        <v>12</v>
      </c>
      <c r="H823" s="352" t="s">
        <v>39</v>
      </c>
      <c r="I823" s="306" t="s">
        <v>2125</v>
      </c>
      <c r="J823" s="306"/>
      <c r="K823" s="306"/>
      <c r="L823" s="357">
        <v>10023072</v>
      </c>
      <c r="M823" s="352"/>
      <c r="N823" s="306"/>
      <c r="O823" s="306"/>
      <c r="P823" s="331"/>
      <c r="Q823" s="331"/>
      <c r="R823" s="24"/>
    </row>
    <row r="824" spans="1:221" s="1" customFormat="1" ht="18" customHeight="1" x14ac:dyDescent="0.25">
      <c r="A824" s="341" t="s">
        <v>2126</v>
      </c>
      <c r="B824" s="342" t="str">
        <f t="shared" si="68"/>
        <v>SCimago</v>
      </c>
      <c r="C824" s="343"/>
      <c r="D824" s="309"/>
      <c r="E824" s="342"/>
      <c r="F824" s="343"/>
      <c r="G824" s="345" t="s">
        <v>12</v>
      </c>
      <c r="H824" s="346" t="s">
        <v>39</v>
      </c>
      <c r="I824" s="347" t="s">
        <v>2127</v>
      </c>
      <c r="J824" s="309"/>
      <c r="K824" s="347"/>
      <c r="L824" s="356">
        <v>10020384</v>
      </c>
      <c r="M824" s="352"/>
      <c r="N824" s="306"/>
      <c r="O824" s="306"/>
      <c r="P824" s="331"/>
      <c r="Q824" s="331"/>
      <c r="R824" s="24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  <c r="BT824" s="12"/>
      <c r="BU824" s="12"/>
      <c r="BV824" s="12"/>
      <c r="BW824" s="12"/>
      <c r="BX824" s="12"/>
      <c r="BY824" s="12"/>
      <c r="BZ824" s="12"/>
      <c r="CA824" s="12"/>
      <c r="CB824" s="12"/>
      <c r="CC824" s="12"/>
      <c r="CD824" s="12"/>
      <c r="CE824" s="12"/>
      <c r="CF824" s="12"/>
      <c r="CG824" s="12"/>
      <c r="CH824" s="12"/>
      <c r="CI824" s="12"/>
      <c r="CJ824" s="12"/>
      <c r="CK824" s="12"/>
      <c r="CL824" s="12"/>
      <c r="CM824" s="12"/>
      <c r="CN824" s="12"/>
      <c r="CO824" s="12"/>
      <c r="CP824" s="12"/>
      <c r="CQ824" s="12"/>
      <c r="CR824" s="12"/>
      <c r="CS824" s="12"/>
      <c r="CT824" s="12"/>
      <c r="CU824" s="12"/>
      <c r="CV824" s="12"/>
      <c r="CW824" s="12"/>
      <c r="CX824" s="12"/>
      <c r="CY824" s="12"/>
      <c r="CZ824" s="12"/>
      <c r="DA824" s="12"/>
      <c r="DB824" s="12"/>
      <c r="DC824" s="12"/>
      <c r="DD824" s="12"/>
      <c r="DE824" s="12"/>
      <c r="DF824" s="12"/>
      <c r="DG824" s="12"/>
      <c r="DH824" s="12"/>
      <c r="DI824" s="12"/>
      <c r="DJ824" s="12"/>
      <c r="DK824" s="12"/>
      <c r="DL824" s="12"/>
      <c r="DM824" s="12"/>
      <c r="DN824" s="12"/>
      <c r="DO824" s="12"/>
      <c r="DP824" s="12"/>
      <c r="DQ824" s="12"/>
      <c r="DR824" s="12"/>
      <c r="DS824" s="12"/>
      <c r="DT824" s="12"/>
      <c r="DU824" s="12"/>
      <c r="DV824" s="12"/>
      <c r="DW824" s="12"/>
      <c r="DX824" s="12"/>
      <c r="DY824" s="12"/>
      <c r="DZ824" s="12"/>
      <c r="EA824" s="12"/>
      <c r="EB824" s="12"/>
      <c r="EC824" s="12"/>
      <c r="ED824" s="12"/>
      <c r="EE824" s="12"/>
      <c r="EF824" s="12"/>
      <c r="EG824" s="12"/>
      <c r="EH824" s="12"/>
      <c r="EI824" s="12"/>
      <c r="EJ824" s="12"/>
      <c r="EK824" s="12"/>
      <c r="EL824" s="12"/>
      <c r="EM824" s="12"/>
      <c r="EN824" s="12"/>
      <c r="EO824" s="12"/>
      <c r="EP824" s="12"/>
      <c r="EQ824" s="12"/>
      <c r="ER824" s="12"/>
      <c r="ES824" s="12"/>
      <c r="ET824" s="12"/>
      <c r="EU824" s="12"/>
      <c r="EV824" s="12"/>
      <c r="EW824" s="12"/>
      <c r="EX824" s="12"/>
      <c r="EY824" s="12"/>
      <c r="EZ824" s="12"/>
      <c r="FA824" s="12"/>
      <c r="FB824" s="12"/>
      <c r="FC824" s="12"/>
      <c r="FD824" s="12"/>
      <c r="FE824" s="12"/>
      <c r="FF824" s="12"/>
      <c r="FG824" s="12"/>
      <c r="FH824" s="12"/>
      <c r="FI824" s="12"/>
      <c r="FJ824" s="12"/>
      <c r="FK824" s="12"/>
      <c r="FL824" s="12"/>
      <c r="FM824" s="12"/>
      <c r="FN824" s="12"/>
      <c r="FO824" s="12"/>
      <c r="FP824" s="12"/>
      <c r="FQ824" s="12"/>
      <c r="FR824" s="12"/>
      <c r="FS824" s="12"/>
      <c r="FT824" s="12"/>
      <c r="FU824" s="12"/>
      <c r="FV824" s="12"/>
      <c r="FW824" s="12"/>
      <c r="FX824" s="12"/>
      <c r="FY824" s="12"/>
      <c r="FZ824" s="12"/>
      <c r="GA824" s="12"/>
      <c r="GB824" s="12"/>
      <c r="GC824" s="12"/>
      <c r="GD824" s="12"/>
      <c r="GE824" s="12"/>
      <c r="GF824" s="12"/>
      <c r="GG824" s="12"/>
      <c r="GH824" s="12"/>
      <c r="GI824" s="12"/>
      <c r="GJ824" s="12"/>
      <c r="GK824" s="12"/>
      <c r="GL824" s="12"/>
      <c r="GM824" s="12"/>
      <c r="GN824" s="12"/>
      <c r="GO824" s="12"/>
      <c r="GP824" s="12"/>
      <c r="GQ824" s="12"/>
      <c r="GR824" s="12"/>
      <c r="GS824" s="12"/>
      <c r="GT824" s="12"/>
      <c r="GU824" s="12"/>
      <c r="GV824" s="12"/>
      <c r="GW824" s="12"/>
      <c r="GX824" s="12"/>
      <c r="GY824" s="12"/>
      <c r="GZ824" s="12"/>
      <c r="HA824" s="12"/>
      <c r="HB824" s="12"/>
      <c r="HC824" s="12"/>
      <c r="HD824" s="12"/>
      <c r="HE824" s="12"/>
      <c r="HF824" s="12"/>
      <c r="HG824" s="12"/>
      <c r="HH824" s="12"/>
      <c r="HI824" s="12"/>
      <c r="HJ824" s="12"/>
      <c r="HK824" s="12"/>
      <c r="HL824" s="12"/>
      <c r="HM824" s="12"/>
    </row>
    <row r="825" spans="1:221" s="1" customFormat="1" ht="18" customHeight="1" x14ac:dyDescent="0.25">
      <c r="A825" s="341" t="s">
        <v>2128</v>
      </c>
      <c r="B825" s="342" t="str">
        <f t="shared" si="68"/>
        <v>SCimago</v>
      </c>
      <c r="C825" s="343"/>
      <c r="D825" s="309" t="s">
        <v>2129</v>
      </c>
      <c r="E825" s="342" t="str">
        <f>HYPERLINK(CONCATENATE("http://www.scimagojr.com/journalsearch.php?q=",D825),"SCimago")</f>
        <v>SCimago</v>
      </c>
      <c r="F825" s="343"/>
      <c r="G825" s="345" t="s">
        <v>12</v>
      </c>
      <c r="H825" s="346" t="s">
        <v>39</v>
      </c>
      <c r="I825" s="347" t="s">
        <v>2130</v>
      </c>
      <c r="J825" s="309"/>
      <c r="K825" s="347"/>
      <c r="L825" s="356">
        <v>10010057</v>
      </c>
      <c r="M825" s="352"/>
      <c r="N825" s="306"/>
      <c r="O825" s="306"/>
      <c r="P825" s="331"/>
      <c r="Q825" s="331"/>
      <c r="R825" s="24"/>
    </row>
    <row r="826" spans="1:221" s="1" customFormat="1" ht="18" customHeight="1" x14ac:dyDescent="0.25">
      <c r="A826" s="341" t="s">
        <v>2131</v>
      </c>
      <c r="B826" s="342" t="str">
        <f t="shared" si="68"/>
        <v>SCimago</v>
      </c>
      <c r="C826" s="343"/>
      <c r="D826" s="309" t="s">
        <v>2132</v>
      </c>
      <c r="E826" s="342" t="str">
        <f>HYPERLINK(CONCATENATE("http://www.scimagojr.com/journalsearch.php?q=",D826),"SCimago")</f>
        <v>SCimago</v>
      </c>
      <c r="F826" s="343"/>
      <c r="G826" s="345" t="s">
        <v>12</v>
      </c>
      <c r="H826" s="346" t="s">
        <v>39</v>
      </c>
      <c r="I826" s="347" t="s">
        <v>2133</v>
      </c>
      <c r="J826" s="309"/>
      <c r="K826" s="347"/>
      <c r="L826" s="356">
        <v>10011957</v>
      </c>
      <c r="M826" s="352"/>
      <c r="N826" s="306"/>
      <c r="O826" s="306"/>
      <c r="P826" s="331"/>
      <c r="Q826" s="331"/>
      <c r="R826" s="24"/>
    </row>
    <row r="827" spans="1:221" s="1" customFormat="1" ht="18" customHeight="1" x14ac:dyDescent="0.25">
      <c r="A827" s="341" t="s">
        <v>2134</v>
      </c>
      <c r="B827" s="342" t="str">
        <f t="shared" si="68"/>
        <v>SCimago</v>
      </c>
      <c r="C827" s="343"/>
      <c r="D827" s="309"/>
      <c r="E827" s="342"/>
      <c r="F827" s="343"/>
      <c r="G827" s="345" t="s">
        <v>12</v>
      </c>
      <c r="H827" s="346" t="s">
        <v>39</v>
      </c>
      <c r="I827" s="347" t="s">
        <v>2135</v>
      </c>
      <c r="J827" s="309"/>
      <c r="K827" s="347"/>
      <c r="L827" s="356">
        <v>10011960</v>
      </c>
      <c r="M827" s="352"/>
      <c r="N827" s="306"/>
      <c r="O827" s="306"/>
      <c r="P827" s="331"/>
      <c r="Q827" s="331"/>
      <c r="R827" s="24"/>
    </row>
    <row r="828" spans="1:221" s="1" customFormat="1" ht="18" customHeight="1" x14ac:dyDescent="0.25">
      <c r="A828" s="341" t="s">
        <v>2136</v>
      </c>
      <c r="B828" s="342" t="str">
        <f t="shared" si="68"/>
        <v>SCimago</v>
      </c>
      <c r="C828" s="343"/>
      <c r="D828" s="309" t="s">
        <v>13089</v>
      </c>
      <c r="E828" s="342" t="str">
        <f>HYPERLINK(CONCATENATE("http://www.scimagojr.com/journalsearch.php?q=",D828),"SCimago")</f>
        <v>SCimago</v>
      </c>
      <c r="F828" s="343"/>
      <c r="G828" s="345" t="s">
        <v>12</v>
      </c>
      <c r="H828" s="346" t="s">
        <v>39</v>
      </c>
      <c r="I828" s="347" t="s">
        <v>2137</v>
      </c>
      <c r="J828" s="309"/>
      <c r="K828" s="347"/>
      <c r="L828" s="356">
        <v>10020516</v>
      </c>
      <c r="M828" s="352"/>
      <c r="N828" s="306"/>
      <c r="O828" s="306"/>
      <c r="P828" s="331"/>
      <c r="Q828" s="331"/>
      <c r="R828" s="24"/>
    </row>
    <row r="829" spans="1:221" s="1" customFormat="1" ht="18" customHeight="1" x14ac:dyDescent="0.25">
      <c r="A829" s="341" t="s">
        <v>2138</v>
      </c>
      <c r="B829" s="342" t="str">
        <f t="shared" si="68"/>
        <v>SCimago</v>
      </c>
      <c r="C829" s="343"/>
      <c r="D829" s="309" t="s">
        <v>13090</v>
      </c>
      <c r="E829" s="342" t="str">
        <f>HYPERLINK(CONCATENATE("http://www.scimagojr.com/journalsearch.php?q=",D829),"SCimago")</f>
        <v>SCimago</v>
      </c>
      <c r="F829" s="343"/>
      <c r="G829" s="345" t="s">
        <v>12</v>
      </c>
      <c r="H829" s="346" t="s">
        <v>39</v>
      </c>
      <c r="I829" s="347" t="s">
        <v>2139</v>
      </c>
      <c r="J829" s="309"/>
      <c r="K829" s="347"/>
      <c r="L829" s="356">
        <v>10011319</v>
      </c>
      <c r="M829" s="352"/>
      <c r="N829" s="306"/>
      <c r="O829" s="306"/>
      <c r="P829" s="331"/>
      <c r="Q829" s="331"/>
      <c r="R829" s="24"/>
    </row>
    <row r="830" spans="1:221" s="1" customFormat="1" ht="18" customHeight="1" x14ac:dyDescent="0.25">
      <c r="A830" s="306" t="s">
        <v>2140</v>
      </c>
      <c r="B830" s="342" t="str">
        <f t="shared" si="68"/>
        <v>SCimago</v>
      </c>
      <c r="C830" s="349"/>
      <c r="D830" s="306" t="s">
        <v>2141</v>
      </c>
      <c r="E830" s="342" t="str">
        <f>HYPERLINK(CONCATENATE("http://www.scimagojr.com/journalsearch.php?q=",D830),"SCimago")</f>
        <v>SCimago</v>
      </c>
      <c r="F830" s="349"/>
      <c r="G830" s="345" t="s">
        <v>12</v>
      </c>
      <c r="H830" s="350" t="s">
        <v>39</v>
      </c>
      <c r="I830" s="351" t="s">
        <v>2142</v>
      </c>
      <c r="J830" s="306"/>
      <c r="K830" s="351" t="s">
        <v>13091</v>
      </c>
      <c r="L830" s="357">
        <v>10006482</v>
      </c>
      <c r="M830" s="350"/>
      <c r="N830" s="306"/>
      <c r="O830" s="306"/>
      <c r="P830" s="331"/>
      <c r="Q830" s="331"/>
      <c r="R830" s="24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  <c r="BT830" s="12"/>
      <c r="BU830" s="12"/>
      <c r="BV830" s="12"/>
      <c r="BW830" s="12"/>
      <c r="BX830" s="12"/>
      <c r="BY830" s="12"/>
      <c r="BZ830" s="12"/>
      <c r="CA830" s="12"/>
      <c r="CB830" s="12"/>
      <c r="CC830" s="12"/>
      <c r="CD830" s="12"/>
      <c r="CE830" s="12"/>
      <c r="CF830" s="12"/>
      <c r="CG830" s="12"/>
      <c r="CH830" s="12"/>
      <c r="CI830" s="12"/>
      <c r="CJ830" s="12"/>
      <c r="CK830" s="12"/>
      <c r="CL830" s="12"/>
      <c r="CM830" s="12"/>
      <c r="CN830" s="12"/>
      <c r="CO830" s="12"/>
      <c r="CP830" s="12"/>
      <c r="CQ830" s="12"/>
      <c r="CR830" s="12"/>
      <c r="CS830" s="12"/>
      <c r="CT830" s="12"/>
      <c r="CU830" s="12"/>
      <c r="CV830" s="12"/>
      <c r="CW830" s="12"/>
      <c r="CX830" s="12"/>
      <c r="CY830" s="12"/>
      <c r="CZ830" s="12"/>
      <c r="DA830" s="12"/>
      <c r="DB830" s="12"/>
      <c r="DC830" s="12"/>
      <c r="DD830" s="12"/>
      <c r="DE830" s="12"/>
      <c r="DF830" s="12"/>
      <c r="DG830" s="12"/>
      <c r="DH830" s="12"/>
      <c r="DI830" s="12"/>
      <c r="DJ830" s="12"/>
      <c r="DK830" s="12"/>
      <c r="DL830" s="12"/>
      <c r="DM830" s="12"/>
      <c r="DN830" s="12"/>
      <c r="DO830" s="12"/>
      <c r="DP830" s="12"/>
      <c r="DQ830" s="12"/>
      <c r="DR830" s="12"/>
      <c r="DS830" s="12"/>
      <c r="DT830" s="12"/>
      <c r="DU830" s="12"/>
      <c r="DV830" s="12"/>
      <c r="DW830" s="12"/>
      <c r="DX830" s="12"/>
      <c r="DY830" s="12"/>
      <c r="DZ830" s="12"/>
      <c r="EA830" s="12"/>
      <c r="EB830" s="12"/>
      <c r="EC830" s="12"/>
      <c r="ED830" s="12"/>
      <c r="EE830" s="12"/>
      <c r="EF830" s="12"/>
      <c r="EG830" s="12"/>
      <c r="EH830" s="12"/>
      <c r="EI830" s="12"/>
      <c r="EJ830" s="12"/>
      <c r="EK830" s="12"/>
      <c r="EL830" s="12"/>
      <c r="EM830" s="12"/>
      <c r="EN830" s="12"/>
      <c r="EO830" s="12"/>
      <c r="EP830" s="12"/>
      <c r="EQ830" s="12"/>
      <c r="ER830" s="12"/>
      <c r="ES830" s="12"/>
      <c r="ET830" s="12"/>
      <c r="EU830" s="12"/>
      <c r="EV830" s="12"/>
      <c r="EW830" s="12"/>
      <c r="EX830" s="12"/>
      <c r="EY830" s="12"/>
      <c r="EZ830" s="12"/>
      <c r="FA830" s="12"/>
      <c r="FB830" s="12"/>
      <c r="FC830" s="12"/>
      <c r="FD830" s="12"/>
      <c r="FE830" s="12"/>
      <c r="FF830" s="12"/>
      <c r="FG830" s="12"/>
      <c r="FH830" s="12"/>
      <c r="FI830" s="12"/>
      <c r="FJ830" s="12"/>
      <c r="FK830" s="12"/>
      <c r="FL830" s="12"/>
      <c r="FM830" s="12"/>
      <c r="FN830" s="12"/>
      <c r="FO830" s="12"/>
      <c r="FP830" s="12"/>
      <c r="FQ830" s="12"/>
      <c r="FR830" s="12"/>
      <c r="FS830" s="12"/>
      <c r="FT830" s="12"/>
      <c r="FU830" s="12"/>
      <c r="FV830" s="12"/>
      <c r="FW830" s="12"/>
      <c r="FX830" s="12"/>
      <c r="FY830" s="12"/>
      <c r="FZ830" s="12"/>
      <c r="GA830" s="12"/>
      <c r="GB830" s="12"/>
      <c r="GC830" s="12"/>
      <c r="GD830" s="12"/>
      <c r="GE830" s="12"/>
      <c r="GF830" s="12"/>
      <c r="GG830" s="12"/>
      <c r="GH830" s="12"/>
      <c r="GI830" s="12"/>
      <c r="GJ830" s="12"/>
      <c r="GK830" s="12"/>
      <c r="GL830" s="12"/>
      <c r="GM830" s="12"/>
      <c r="GN830" s="12"/>
      <c r="GO830" s="12"/>
      <c r="GP830" s="12"/>
      <c r="GQ830" s="12"/>
      <c r="GR830" s="12"/>
      <c r="GS830" s="12"/>
      <c r="GT830" s="12"/>
      <c r="GU830" s="12"/>
      <c r="GV830" s="12"/>
      <c r="GW830" s="12"/>
      <c r="GX830" s="12"/>
      <c r="GY830" s="12"/>
      <c r="GZ830" s="12"/>
      <c r="HA830" s="12"/>
      <c r="HB830" s="12"/>
      <c r="HC830" s="12"/>
      <c r="HD830" s="12"/>
      <c r="HE830" s="12"/>
      <c r="HF830" s="12"/>
      <c r="HG830" s="12"/>
      <c r="HH830" s="12"/>
      <c r="HI830" s="12"/>
      <c r="HJ830" s="12"/>
      <c r="HK830" s="12"/>
      <c r="HL830" s="12"/>
      <c r="HM830" s="12"/>
    </row>
    <row r="831" spans="1:221" s="1" customFormat="1" ht="18" customHeight="1" x14ac:dyDescent="0.25">
      <c r="A831" s="341" t="s">
        <v>2143</v>
      </c>
      <c r="B831" s="342" t="str">
        <f>HYPERLINK(CONCATENATE("http://www.worldcat.org/search?q=",A831),"WCat")</f>
        <v>WCat</v>
      </c>
      <c r="C831" s="343"/>
      <c r="D831" s="309"/>
      <c r="E831" s="342"/>
      <c r="F831" s="343"/>
      <c r="G831" s="345" t="s">
        <v>12</v>
      </c>
      <c r="H831" s="346" t="s">
        <v>39</v>
      </c>
      <c r="I831" s="347" t="s">
        <v>13092</v>
      </c>
      <c r="J831" s="309"/>
      <c r="K831" s="347"/>
      <c r="L831" s="356">
        <v>41551</v>
      </c>
      <c r="M831" s="352"/>
      <c r="N831" s="306"/>
      <c r="O831" s="306"/>
      <c r="P831" s="331"/>
      <c r="Q831" s="331"/>
      <c r="R831" s="24"/>
    </row>
    <row r="832" spans="1:221" s="1" customFormat="1" ht="18" customHeight="1" x14ac:dyDescent="0.25">
      <c r="A832" s="341" t="s">
        <v>2144</v>
      </c>
      <c r="B832" s="342" t="str">
        <f t="shared" ref="B832:B838" si="70">HYPERLINK(CONCATENATE("http://www.scimagojr.com/journalsearch.php?q=",A832),"SCimago")</f>
        <v>SCimago</v>
      </c>
      <c r="C832" s="343"/>
      <c r="D832" s="309"/>
      <c r="E832" s="342"/>
      <c r="F832" s="343"/>
      <c r="G832" s="345" t="s">
        <v>12</v>
      </c>
      <c r="H832" s="346" t="s">
        <v>39</v>
      </c>
      <c r="I832" s="347" t="s">
        <v>2145</v>
      </c>
      <c r="J832" s="309"/>
      <c r="K832" s="347"/>
      <c r="L832" s="356">
        <v>10018069</v>
      </c>
      <c r="M832" s="352"/>
      <c r="N832" s="306"/>
      <c r="O832" s="306"/>
      <c r="P832" s="331"/>
      <c r="Q832" s="331"/>
      <c r="R832" s="24"/>
    </row>
    <row r="833" spans="1:221" s="1" customFormat="1" ht="18" customHeight="1" x14ac:dyDescent="0.25">
      <c r="A833" s="341" t="s">
        <v>2146</v>
      </c>
      <c r="B833" s="342" t="str">
        <f t="shared" si="70"/>
        <v>SCimago</v>
      </c>
      <c r="C833" s="343"/>
      <c r="D833" s="367" t="s">
        <v>13093</v>
      </c>
      <c r="E833" s="342" t="str">
        <f t="shared" ref="E833:E839" si="71">HYPERLINK(CONCATENATE("http://www.scimagojr.com/journalsearch.php?q=",D833),"SCimago")</f>
        <v>SCimago</v>
      </c>
      <c r="F833" s="343"/>
      <c r="G833" s="345" t="s">
        <v>12</v>
      </c>
      <c r="H833" s="346" t="s">
        <v>39</v>
      </c>
      <c r="I833" s="347" t="s">
        <v>2147</v>
      </c>
      <c r="J833" s="309"/>
      <c r="K833" s="347"/>
      <c r="L833" s="356">
        <v>10015089</v>
      </c>
      <c r="M833" s="352"/>
      <c r="N833" s="306"/>
      <c r="O833" s="306"/>
      <c r="P833" s="331"/>
      <c r="Q833" s="331"/>
      <c r="R833" s="24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  <c r="BT833" s="12"/>
      <c r="BU833" s="12"/>
      <c r="BV833" s="12"/>
      <c r="BW833" s="12"/>
      <c r="BX833" s="12"/>
      <c r="BY833" s="12"/>
      <c r="BZ833" s="12"/>
      <c r="CA833" s="12"/>
      <c r="CB833" s="12"/>
      <c r="CC833" s="12"/>
      <c r="CD833" s="12"/>
      <c r="CE833" s="12"/>
      <c r="CF833" s="12"/>
      <c r="CG833" s="12"/>
      <c r="CH833" s="12"/>
      <c r="CI833" s="12"/>
      <c r="CJ833" s="12"/>
      <c r="CK833" s="12"/>
      <c r="CL833" s="12"/>
      <c r="CM833" s="12"/>
      <c r="CN833" s="12"/>
      <c r="CO833" s="12"/>
      <c r="CP833" s="12"/>
      <c r="CQ833" s="12"/>
      <c r="CR833" s="12"/>
      <c r="CS833" s="12"/>
      <c r="CT833" s="12"/>
      <c r="CU833" s="12"/>
      <c r="CV833" s="12"/>
      <c r="CW833" s="12"/>
      <c r="CX833" s="12"/>
      <c r="CY833" s="12"/>
      <c r="CZ833" s="12"/>
      <c r="DA833" s="12"/>
      <c r="DB833" s="12"/>
      <c r="DC833" s="12"/>
      <c r="DD833" s="12"/>
      <c r="DE833" s="12"/>
      <c r="DF833" s="12"/>
      <c r="DG833" s="12"/>
      <c r="DH833" s="12"/>
      <c r="DI833" s="12"/>
      <c r="DJ833" s="12"/>
      <c r="DK833" s="12"/>
      <c r="DL833" s="12"/>
      <c r="DM833" s="12"/>
      <c r="DN833" s="12"/>
      <c r="DO833" s="12"/>
      <c r="DP833" s="12"/>
      <c r="DQ833" s="12"/>
      <c r="DR833" s="12"/>
      <c r="DS833" s="12"/>
      <c r="DT833" s="12"/>
      <c r="DU833" s="12"/>
      <c r="DV833" s="12"/>
      <c r="DW833" s="12"/>
      <c r="DX833" s="12"/>
      <c r="DY833" s="12"/>
      <c r="DZ833" s="12"/>
      <c r="EA833" s="12"/>
      <c r="EB833" s="12"/>
      <c r="EC833" s="12"/>
      <c r="ED833" s="12"/>
      <c r="EE833" s="12"/>
      <c r="EF833" s="12"/>
      <c r="EG833" s="12"/>
      <c r="EH833" s="12"/>
      <c r="EI833" s="12"/>
      <c r="EJ833" s="12"/>
      <c r="EK833" s="12"/>
      <c r="EL833" s="12"/>
      <c r="EM833" s="12"/>
      <c r="EN833" s="12"/>
      <c r="EO833" s="12"/>
      <c r="EP833" s="12"/>
      <c r="EQ833" s="12"/>
      <c r="ER833" s="12"/>
      <c r="ES833" s="12"/>
      <c r="ET833" s="12"/>
      <c r="EU833" s="12"/>
      <c r="EV833" s="12"/>
      <c r="EW833" s="12"/>
      <c r="EX833" s="12"/>
      <c r="EY833" s="12"/>
      <c r="EZ833" s="12"/>
      <c r="FA833" s="12"/>
      <c r="FB833" s="12"/>
      <c r="FC833" s="12"/>
      <c r="FD833" s="12"/>
      <c r="FE833" s="12"/>
      <c r="FF833" s="12"/>
      <c r="FG833" s="12"/>
      <c r="FH833" s="12"/>
      <c r="FI833" s="12"/>
      <c r="FJ833" s="12"/>
      <c r="FK833" s="12"/>
      <c r="FL833" s="12"/>
      <c r="FM833" s="12"/>
      <c r="FN833" s="12"/>
      <c r="FO833" s="12"/>
      <c r="FP833" s="12"/>
      <c r="FQ833" s="12"/>
      <c r="FR833" s="12"/>
      <c r="FS833" s="12"/>
      <c r="FT833" s="12"/>
      <c r="FU833" s="12"/>
      <c r="FV833" s="12"/>
      <c r="FW833" s="12"/>
      <c r="FX833" s="12"/>
      <c r="FY833" s="12"/>
      <c r="FZ833" s="12"/>
      <c r="GA833" s="12"/>
      <c r="GB833" s="12"/>
      <c r="GC833" s="12"/>
      <c r="GD833" s="12"/>
      <c r="GE833" s="12"/>
      <c r="GF833" s="12"/>
      <c r="GG833" s="12"/>
      <c r="GH833" s="12"/>
      <c r="GI833" s="12"/>
      <c r="GJ833" s="12"/>
      <c r="GK833" s="12"/>
      <c r="GL833" s="12"/>
      <c r="GM833" s="12"/>
      <c r="GN833" s="12"/>
      <c r="GO833" s="12"/>
      <c r="GP833" s="12"/>
      <c r="GQ833" s="12"/>
      <c r="GR833" s="12"/>
      <c r="GS833" s="12"/>
      <c r="GT833" s="12"/>
      <c r="GU833" s="12"/>
      <c r="GV833" s="12"/>
      <c r="GW833" s="12"/>
      <c r="GX833" s="12"/>
      <c r="GY833" s="12"/>
      <c r="GZ833" s="12"/>
      <c r="HA833" s="12"/>
      <c r="HB833" s="12"/>
      <c r="HC833" s="12"/>
      <c r="HD833" s="12"/>
      <c r="HE833" s="12"/>
      <c r="HF833" s="12"/>
      <c r="HG833" s="12"/>
      <c r="HH833" s="12"/>
      <c r="HI833" s="12"/>
      <c r="HJ833" s="12"/>
      <c r="HK833" s="12"/>
      <c r="HL833" s="12"/>
      <c r="HM833" s="12"/>
    </row>
    <row r="834" spans="1:221" s="1" customFormat="1" ht="18" customHeight="1" x14ac:dyDescent="0.25">
      <c r="A834" s="341" t="s">
        <v>2148</v>
      </c>
      <c r="B834" s="342" t="str">
        <f t="shared" si="70"/>
        <v>SCimago</v>
      </c>
      <c r="C834" s="343"/>
      <c r="D834" s="309" t="s">
        <v>2149</v>
      </c>
      <c r="E834" s="342" t="str">
        <f t="shared" si="71"/>
        <v>SCimago</v>
      </c>
      <c r="F834" s="343"/>
      <c r="G834" s="345" t="s">
        <v>12</v>
      </c>
      <c r="H834" s="346" t="s">
        <v>39</v>
      </c>
      <c r="I834" s="347" t="s">
        <v>2150</v>
      </c>
      <c r="J834" s="309"/>
      <c r="K834" s="347"/>
      <c r="L834" s="356">
        <v>16150</v>
      </c>
      <c r="M834" s="352"/>
      <c r="N834" s="306"/>
      <c r="O834" s="306"/>
      <c r="P834" s="331"/>
      <c r="Q834" s="331"/>
      <c r="R834" s="24"/>
    </row>
    <row r="835" spans="1:221" s="1" customFormat="1" ht="18" customHeight="1" x14ac:dyDescent="0.25">
      <c r="A835" s="341" t="s">
        <v>2151</v>
      </c>
      <c r="B835" s="342" t="str">
        <f t="shared" si="70"/>
        <v>SCimago</v>
      </c>
      <c r="C835" s="343"/>
      <c r="D835" s="309" t="s">
        <v>2152</v>
      </c>
      <c r="E835" s="342" t="str">
        <f t="shared" si="71"/>
        <v>SCimago</v>
      </c>
      <c r="F835" s="343"/>
      <c r="G835" s="345" t="s">
        <v>12</v>
      </c>
      <c r="H835" s="346" t="s">
        <v>39</v>
      </c>
      <c r="I835" s="347" t="s">
        <v>2153</v>
      </c>
      <c r="J835" s="309"/>
      <c r="K835" s="347"/>
      <c r="L835" s="356">
        <v>4644</v>
      </c>
      <c r="M835" s="352"/>
      <c r="N835" s="306"/>
      <c r="O835" s="306"/>
      <c r="P835" s="331"/>
      <c r="Q835" s="331"/>
      <c r="R835" s="24"/>
    </row>
    <row r="836" spans="1:221" s="1" customFormat="1" ht="18" customHeight="1" x14ac:dyDescent="0.25">
      <c r="A836" s="341" t="s">
        <v>2154</v>
      </c>
      <c r="B836" s="342" t="str">
        <f t="shared" si="70"/>
        <v>SCimago</v>
      </c>
      <c r="C836" s="343"/>
      <c r="D836" s="309" t="s">
        <v>2155</v>
      </c>
      <c r="E836" s="342" t="str">
        <f t="shared" si="71"/>
        <v>SCimago</v>
      </c>
      <c r="F836" s="343"/>
      <c r="G836" s="345" t="s">
        <v>12</v>
      </c>
      <c r="H836" s="346" t="s">
        <v>39</v>
      </c>
      <c r="I836" s="347" t="s">
        <v>2156</v>
      </c>
      <c r="J836" s="309"/>
      <c r="K836" s="347"/>
      <c r="L836" s="356">
        <v>10009400</v>
      </c>
      <c r="M836" s="352"/>
      <c r="N836" s="306"/>
      <c r="O836" s="306"/>
      <c r="P836" s="331"/>
      <c r="Q836" s="331"/>
      <c r="R836" s="24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  <c r="BJ836" s="12"/>
      <c r="BK836" s="12"/>
      <c r="BL836" s="12"/>
      <c r="BM836" s="12"/>
      <c r="BN836" s="12"/>
      <c r="BO836" s="12"/>
      <c r="BP836" s="12"/>
      <c r="BQ836" s="12"/>
      <c r="BR836" s="12"/>
      <c r="BS836" s="12"/>
      <c r="BT836" s="12"/>
      <c r="BU836" s="12"/>
      <c r="BV836" s="12"/>
      <c r="BW836" s="12"/>
      <c r="BX836" s="12"/>
      <c r="BY836" s="12"/>
      <c r="BZ836" s="12"/>
      <c r="CA836" s="12"/>
      <c r="CB836" s="12"/>
      <c r="CC836" s="12"/>
      <c r="CD836" s="12"/>
      <c r="CE836" s="12"/>
      <c r="CF836" s="12"/>
      <c r="CG836" s="12"/>
      <c r="CH836" s="12"/>
      <c r="CI836" s="12"/>
      <c r="CJ836" s="12"/>
      <c r="CK836" s="12"/>
      <c r="CL836" s="12"/>
      <c r="CM836" s="12"/>
      <c r="CN836" s="12"/>
      <c r="CO836" s="12"/>
      <c r="CP836" s="12"/>
      <c r="CQ836" s="12"/>
      <c r="CR836" s="12"/>
      <c r="CS836" s="12"/>
      <c r="CT836" s="12"/>
      <c r="CU836" s="12"/>
      <c r="CV836" s="12"/>
      <c r="CW836" s="12"/>
      <c r="CX836" s="12"/>
      <c r="CY836" s="12"/>
      <c r="CZ836" s="12"/>
      <c r="DA836" s="12"/>
      <c r="DB836" s="12"/>
      <c r="DC836" s="12"/>
      <c r="DD836" s="12"/>
      <c r="DE836" s="12"/>
      <c r="DF836" s="12"/>
      <c r="DG836" s="12"/>
      <c r="DH836" s="12"/>
      <c r="DI836" s="12"/>
      <c r="DJ836" s="12"/>
      <c r="DK836" s="12"/>
      <c r="DL836" s="12"/>
      <c r="DM836" s="12"/>
      <c r="DN836" s="12"/>
      <c r="DO836" s="12"/>
      <c r="DP836" s="12"/>
      <c r="DQ836" s="12"/>
      <c r="DR836" s="12"/>
      <c r="DS836" s="12"/>
      <c r="DT836" s="12"/>
      <c r="DU836" s="12"/>
      <c r="DV836" s="12"/>
      <c r="DW836" s="12"/>
      <c r="DX836" s="12"/>
      <c r="DY836" s="12"/>
      <c r="DZ836" s="12"/>
      <c r="EA836" s="12"/>
      <c r="EB836" s="12"/>
      <c r="EC836" s="12"/>
      <c r="ED836" s="12"/>
      <c r="EE836" s="12"/>
      <c r="EF836" s="12"/>
      <c r="EG836" s="12"/>
      <c r="EH836" s="12"/>
      <c r="EI836" s="12"/>
      <c r="EJ836" s="12"/>
      <c r="EK836" s="12"/>
      <c r="EL836" s="12"/>
      <c r="EM836" s="12"/>
      <c r="EN836" s="12"/>
      <c r="EO836" s="12"/>
      <c r="EP836" s="12"/>
      <c r="EQ836" s="12"/>
      <c r="ER836" s="12"/>
      <c r="ES836" s="12"/>
      <c r="ET836" s="12"/>
      <c r="EU836" s="12"/>
      <c r="EV836" s="12"/>
      <c r="EW836" s="12"/>
      <c r="EX836" s="12"/>
      <c r="EY836" s="12"/>
      <c r="EZ836" s="12"/>
      <c r="FA836" s="12"/>
      <c r="FB836" s="12"/>
      <c r="FC836" s="12"/>
      <c r="FD836" s="12"/>
      <c r="FE836" s="12"/>
      <c r="FF836" s="12"/>
      <c r="FG836" s="12"/>
      <c r="FH836" s="12"/>
      <c r="FI836" s="12"/>
      <c r="FJ836" s="12"/>
      <c r="FK836" s="12"/>
      <c r="FL836" s="12"/>
      <c r="FM836" s="12"/>
      <c r="FN836" s="12"/>
      <c r="FO836" s="12"/>
      <c r="FP836" s="12"/>
      <c r="FQ836" s="12"/>
      <c r="FR836" s="12"/>
      <c r="FS836" s="12"/>
      <c r="FT836" s="12"/>
      <c r="FU836" s="12"/>
      <c r="FV836" s="12"/>
      <c r="FW836" s="12"/>
      <c r="FX836" s="12"/>
      <c r="FY836" s="12"/>
      <c r="FZ836" s="12"/>
      <c r="GA836" s="12"/>
      <c r="GB836" s="12"/>
      <c r="GC836" s="12"/>
      <c r="GD836" s="12"/>
      <c r="GE836" s="12"/>
      <c r="GF836" s="12"/>
      <c r="GG836" s="12"/>
      <c r="GH836" s="12"/>
      <c r="GI836" s="12"/>
      <c r="GJ836" s="12"/>
      <c r="GK836" s="12"/>
      <c r="GL836" s="12"/>
      <c r="GM836" s="12"/>
      <c r="GN836" s="12"/>
      <c r="GO836" s="12"/>
      <c r="GP836" s="12"/>
      <c r="GQ836" s="12"/>
      <c r="GR836" s="12"/>
      <c r="GS836" s="12"/>
      <c r="GT836" s="12"/>
      <c r="GU836" s="12"/>
      <c r="GV836" s="12"/>
      <c r="GW836" s="12"/>
      <c r="GX836" s="12"/>
      <c r="GY836" s="12"/>
      <c r="GZ836" s="12"/>
      <c r="HA836" s="12"/>
      <c r="HB836" s="12"/>
      <c r="HC836" s="12"/>
      <c r="HD836" s="12"/>
      <c r="HE836" s="12"/>
      <c r="HF836" s="12"/>
      <c r="HG836" s="12"/>
      <c r="HH836" s="12"/>
      <c r="HI836" s="12"/>
      <c r="HJ836" s="12"/>
      <c r="HK836" s="12"/>
      <c r="HL836" s="12"/>
      <c r="HM836" s="12"/>
    </row>
    <row r="837" spans="1:221" s="1" customFormat="1" ht="18" customHeight="1" x14ac:dyDescent="0.25">
      <c r="A837" s="341" t="s">
        <v>2157</v>
      </c>
      <c r="B837" s="342" t="str">
        <f t="shared" si="70"/>
        <v>SCimago</v>
      </c>
      <c r="C837" s="343"/>
      <c r="D837" s="367" t="s">
        <v>13094</v>
      </c>
      <c r="E837" s="342" t="str">
        <f t="shared" si="71"/>
        <v>SCimago</v>
      </c>
      <c r="F837" s="343"/>
      <c r="G837" s="345" t="s">
        <v>12</v>
      </c>
      <c r="H837" s="346" t="s">
        <v>39</v>
      </c>
      <c r="I837" s="347" t="s">
        <v>2158</v>
      </c>
      <c r="J837" s="309"/>
      <c r="K837" s="347"/>
      <c r="L837" s="356">
        <v>10011965</v>
      </c>
      <c r="M837" s="352"/>
      <c r="N837" s="306"/>
      <c r="O837" s="306"/>
      <c r="P837" s="331"/>
      <c r="Q837" s="331"/>
      <c r="R837" s="24"/>
    </row>
    <row r="838" spans="1:221" s="1" customFormat="1" ht="18" customHeight="1" x14ac:dyDescent="0.25">
      <c r="A838" s="341" t="s">
        <v>3355</v>
      </c>
      <c r="B838" s="342" t="str">
        <f t="shared" si="70"/>
        <v>SCimago</v>
      </c>
      <c r="C838" s="343"/>
      <c r="D838" s="347" t="s">
        <v>3356</v>
      </c>
      <c r="E838" s="342" t="str">
        <f t="shared" si="71"/>
        <v>SCimago</v>
      </c>
      <c r="F838" s="343"/>
      <c r="G838" s="345" t="s">
        <v>12</v>
      </c>
      <c r="H838" s="346" t="s">
        <v>39</v>
      </c>
      <c r="I838" s="347" t="s">
        <v>13095</v>
      </c>
      <c r="J838" s="309"/>
      <c r="K838" s="347"/>
      <c r="L838" s="356">
        <v>10011967</v>
      </c>
      <c r="M838" s="352"/>
      <c r="N838" s="306"/>
      <c r="O838" s="306"/>
      <c r="P838" s="331"/>
      <c r="Q838" s="331"/>
      <c r="R838" s="24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  <c r="BJ838" s="12"/>
      <c r="BK838" s="12"/>
      <c r="BL838" s="12"/>
      <c r="BM838" s="12"/>
      <c r="BN838" s="12"/>
      <c r="BO838" s="12"/>
      <c r="BP838" s="12"/>
      <c r="BQ838" s="12"/>
      <c r="BR838" s="12"/>
      <c r="BS838" s="12"/>
      <c r="BT838" s="12"/>
      <c r="BU838" s="12"/>
      <c r="BV838" s="12"/>
      <c r="BW838" s="12"/>
      <c r="BX838" s="12"/>
      <c r="BY838" s="12"/>
      <c r="BZ838" s="12"/>
      <c r="CA838" s="12"/>
      <c r="CB838" s="12"/>
      <c r="CC838" s="12"/>
      <c r="CD838" s="12"/>
      <c r="CE838" s="12"/>
      <c r="CF838" s="12"/>
      <c r="CG838" s="12"/>
      <c r="CH838" s="12"/>
      <c r="CI838" s="12"/>
      <c r="CJ838" s="12"/>
      <c r="CK838" s="12"/>
      <c r="CL838" s="12"/>
      <c r="CM838" s="12"/>
      <c r="CN838" s="12"/>
      <c r="CO838" s="12"/>
      <c r="CP838" s="12"/>
      <c r="CQ838" s="12"/>
      <c r="CR838" s="12"/>
      <c r="CS838" s="12"/>
      <c r="CT838" s="12"/>
      <c r="CU838" s="12"/>
      <c r="CV838" s="12"/>
      <c r="CW838" s="12"/>
      <c r="CX838" s="12"/>
      <c r="CY838" s="12"/>
      <c r="CZ838" s="12"/>
      <c r="DA838" s="12"/>
      <c r="DB838" s="12"/>
      <c r="DC838" s="12"/>
      <c r="DD838" s="12"/>
      <c r="DE838" s="12"/>
      <c r="DF838" s="12"/>
      <c r="DG838" s="12"/>
      <c r="DH838" s="12"/>
      <c r="DI838" s="12"/>
      <c r="DJ838" s="12"/>
      <c r="DK838" s="12"/>
      <c r="DL838" s="12"/>
      <c r="DM838" s="12"/>
      <c r="DN838" s="12"/>
      <c r="DO838" s="12"/>
      <c r="DP838" s="12"/>
      <c r="DQ838" s="12"/>
      <c r="DR838" s="12"/>
      <c r="DS838" s="12"/>
      <c r="DT838" s="12"/>
      <c r="DU838" s="12"/>
      <c r="DV838" s="12"/>
      <c r="DW838" s="12"/>
      <c r="DX838" s="12"/>
      <c r="DY838" s="12"/>
      <c r="DZ838" s="12"/>
      <c r="EA838" s="12"/>
      <c r="EB838" s="12"/>
      <c r="EC838" s="12"/>
      <c r="ED838" s="12"/>
      <c r="EE838" s="12"/>
      <c r="EF838" s="12"/>
      <c r="EG838" s="12"/>
      <c r="EH838" s="12"/>
      <c r="EI838" s="12"/>
      <c r="EJ838" s="12"/>
      <c r="EK838" s="12"/>
      <c r="EL838" s="12"/>
      <c r="EM838" s="12"/>
      <c r="EN838" s="12"/>
      <c r="EO838" s="12"/>
      <c r="EP838" s="12"/>
      <c r="EQ838" s="12"/>
      <c r="ER838" s="12"/>
      <c r="ES838" s="12"/>
      <c r="ET838" s="12"/>
      <c r="EU838" s="12"/>
      <c r="EV838" s="12"/>
      <c r="EW838" s="12"/>
      <c r="EX838" s="12"/>
      <c r="EY838" s="12"/>
      <c r="EZ838" s="12"/>
      <c r="FA838" s="12"/>
      <c r="FB838" s="12"/>
      <c r="FC838" s="12"/>
      <c r="FD838" s="12"/>
      <c r="FE838" s="12"/>
      <c r="FF838" s="12"/>
      <c r="FG838" s="12"/>
      <c r="FH838" s="12"/>
      <c r="FI838" s="12"/>
      <c r="FJ838" s="12"/>
      <c r="FK838" s="12"/>
      <c r="FL838" s="12"/>
      <c r="FM838" s="12"/>
      <c r="FN838" s="12"/>
      <c r="FO838" s="12"/>
      <c r="FP838" s="12"/>
      <c r="FQ838" s="12"/>
      <c r="FR838" s="12"/>
      <c r="FS838" s="12"/>
      <c r="FT838" s="12"/>
      <c r="FU838" s="12"/>
      <c r="FV838" s="12"/>
      <c r="FW838" s="12"/>
      <c r="FX838" s="12"/>
      <c r="FY838" s="12"/>
      <c r="FZ838" s="12"/>
      <c r="GA838" s="12"/>
      <c r="GB838" s="12"/>
      <c r="GC838" s="12"/>
      <c r="GD838" s="12"/>
      <c r="GE838" s="12"/>
      <c r="GF838" s="12"/>
      <c r="GG838" s="12"/>
      <c r="GH838" s="12"/>
      <c r="GI838" s="12"/>
      <c r="GJ838" s="12"/>
      <c r="GK838" s="12"/>
      <c r="GL838" s="12"/>
      <c r="GM838" s="12"/>
      <c r="GN838" s="12"/>
      <c r="GO838" s="12"/>
      <c r="GP838" s="12"/>
      <c r="GQ838" s="12"/>
      <c r="GR838" s="12"/>
      <c r="GS838" s="12"/>
      <c r="GT838" s="12"/>
      <c r="GU838" s="12"/>
      <c r="GV838" s="12"/>
      <c r="GW838" s="12"/>
      <c r="GX838" s="12"/>
      <c r="GY838" s="12"/>
      <c r="GZ838" s="12"/>
      <c r="HA838" s="12"/>
      <c r="HB838" s="12"/>
      <c r="HC838" s="12"/>
      <c r="HD838" s="12"/>
      <c r="HE838" s="12"/>
      <c r="HF838" s="12"/>
      <c r="HG838" s="12"/>
      <c r="HH838" s="12"/>
      <c r="HI838" s="12"/>
      <c r="HJ838" s="12"/>
      <c r="HK838" s="12"/>
      <c r="HL838" s="12"/>
      <c r="HM838" s="12"/>
    </row>
    <row r="839" spans="1:221" s="1" customFormat="1" ht="18" customHeight="1" x14ac:dyDescent="0.25">
      <c r="A839" s="341"/>
      <c r="B839" s="342"/>
      <c r="C839" s="343"/>
      <c r="D839" s="347" t="s">
        <v>2159</v>
      </c>
      <c r="E839" s="342" t="str">
        <f t="shared" si="71"/>
        <v>SCimago</v>
      </c>
      <c r="F839" s="343"/>
      <c r="G839" s="345" t="s">
        <v>12</v>
      </c>
      <c r="H839" s="346" t="s">
        <v>39</v>
      </c>
      <c r="I839" s="347" t="s">
        <v>2160</v>
      </c>
      <c r="J839" s="309"/>
      <c r="K839" s="347"/>
      <c r="L839" s="356">
        <v>10008944</v>
      </c>
      <c r="M839" s="352"/>
      <c r="N839" s="306"/>
      <c r="O839" s="306"/>
      <c r="P839" s="331"/>
      <c r="Q839" s="331"/>
      <c r="R839" s="24"/>
    </row>
    <row r="840" spans="1:221" s="1" customFormat="1" ht="18" customHeight="1" x14ac:dyDescent="0.25">
      <c r="A840" s="306" t="s">
        <v>2161</v>
      </c>
      <c r="B840" s="342" t="str">
        <f>HYPERLINK(CONCATENATE("http://www.scimagojr.com/journalsearch.php?q=",A840),"SCimago")</f>
        <v>SCimago</v>
      </c>
      <c r="C840" s="349"/>
      <c r="D840" s="306" t="s">
        <v>55</v>
      </c>
      <c r="E840" s="342"/>
      <c r="F840" s="349"/>
      <c r="G840" s="345" t="s">
        <v>12</v>
      </c>
      <c r="H840" s="352" t="s">
        <v>39</v>
      </c>
      <c r="I840" s="306" t="s">
        <v>2162</v>
      </c>
      <c r="J840" s="306"/>
      <c r="K840" s="306"/>
      <c r="L840" s="357">
        <v>10013207</v>
      </c>
      <c r="M840" s="352"/>
      <c r="N840" s="306"/>
      <c r="O840" s="306"/>
      <c r="P840" s="331"/>
      <c r="Q840" s="331"/>
      <c r="R840" s="24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  <c r="BT840" s="12"/>
      <c r="BU840" s="12"/>
      <c r="BV840" s="12"/>
      <c r="BW840" s="12"/>
      <c r="BX840" s="12"/>
      <c r="BY840" s="12"/>
      <c r="BZ840" s="12"/>
      <c r="CA840" s="12"/>
      <c r="CB840" s="12"/>
      <c r="CC840" s="12"/>
      <c r="CD840" s="12"/>
      <c r="CE840" s="12"/>
      <c r="CF840" s="12"/>
      <c r="CG840" s="12"/>
      <c r="CH840" s="12"/>
      <c r="CI840" s="12"/>
      <c r="CJ840" s="12"/>
      <c r="CK840" s="12"/>
      <c r="CL840" s="12"/>
      <c r="CM840" s="12"/>
      <c r="CN840" s="12"/>
      <c r="CO840" s="12"/>
      <c r="CP840" s="12"/>
      <c r="CQ840" s="12"/>
      <c r="CR840" s="12"/>
      <c r="CS840" s="12"/>
      <c r="CT840" s="12"/>
      <c r="CU840" s="12"/>
      <c r="CV840" s="12"/>
      <c r="CW840" s="12"/>
      <c r="CX840" s="12"/>
      <c r="CY840" s="12"/>
      <c r="CZ840" s="12"/>
      <c r="DA840" s="12"/>
      <c r="DB840" s="12"/>
      <c r="DC840" s="12"/>
      <c r="DD840" s="12"/>
      <c r="DE840" s="12"/>
      <c r="DF840" s="12"/>
      <c r="DG840" s="12"/>
      <c r="DH840" s="12"/>
      <c r="DI840" s="12"/>
      <c r="DJ840" s="12"/>
      <c r="DK840" s="12"/>
      <c r="DL840" s="12"/>
      <c r="DM840" s="12"/>
      <c r="DN840" s="12"/>
      <c r="DO840" s="12"/>
      <c r="DP840" s="12"/>
      <c r="DQ840" s="12"/>
      <c r="DR840" s="12"/>
      <c r="DS840" s="12"/>
      <c r="DT840" s="12"/>
      <c r="DU840" s="12"/>
      <c r="DV840" s="12"/>
      <c r="DW840" s="12"/>
      <c r="DX840" s="12"/>
      <c r="DY840" s="12"/>
      <c r="DZ840" s="12"/>
      <c r="EA840" s="12"/>
      <c r="EB840" s="12"/>
      <c r="EC840" s="12"/>
      <c r="ED840" s="12"/>
      <c r="EE840" s="12"/>
      <c r="EF840" s="12"/>
      <c r="EG840" s="12"/>
      <c r="EH840" s="12"/>
      <c r="EI840" s="12"/>
      <c r="EJ840" s="12"/>
      <c r="EK840" s="12"/>
      <c r="EL840" s="12"/>
      <c r="EM840" s="12"/>
      <c r="EN840" s="12"/>
      <c r="EO840" s="12"/>
      <c r="EP840" s="12"/>
      <c r="EQ840" s="12"/>
      <c r="ER840" s="12"/>
      <c r="ES840" s="12"/>
      <c r="ET840" s="12"/>
      <c r="EU840" s="12"/>
      <c r="EV840" s="12"/>
      <c r="EW840" s="12"/>
      <c r="EX840" s="12"/>
      <c r="EY840" s="12"/>
      <c r="EZ840" s="12"/>
      <c r="FA840" s="12"/>
      <c r="FB840" s="12"/>
      <c r="FC840" s="12"/>
      <c r="FD840" s="12"/>
      <c r="FE840" s="12"/>
      <c r="FF840" s="12"/>
      <c r="FG840" s="12"/>
      <c r="FH840" s="12"/>
      <c r="FI840" s="12"/>
      <c r="FJ840" s="12"/>
      <c r="FK840" s="12"/>
      <c r="FL840" s="12"/>
      <c r="FM840" s="12"/>
      <c r="FN840" s="12"/>
      <c r="FO840" s="12"/>
      <c r="FP840" s="12"/>
      <c r="FQ840" s="12"/>
      <c r="FR840" s="12"/>
      <c r="FS840" s="12"/>
      <c r="FT840" s="12"/>
      <c r="FU840" s="12"/>
      <c r="FV840" s="12"/>
      <c r="FW840" s="12"/>
      <c r="FX840" s="12"/>
      <c r="FY840" s="12"/>
      <c r="FZ840" s="12"/>
      <c r="GA840" s="12"/>
      <c r="GB840" s="12"/>
      <c r="GC840" s="12"/>
      <c r="GD840" s="12"/>
      <c r="GE840" s="12"/>
      <c r="GF840" s="12"/>
      <c r="GG840" s="12"/>
      <c r="GH840" s="12"/>
      <c r="GI840" s="12"/>
      <c r="GJ840" s="12"/>
      <c r="GK840" s="12"/>
      <c r="GL840" s="12"/>
      <c r="GM840" s="12"/>
      <c r="GN840" s="12"/>
      <c r="GO840" s="12"/>
      <c r="GP840" s="12"/>
      <c r="GQ840" s="12"/>
      <c r="GR840" s="12"/>
      <c r="GS840" s="12"/>
      <c r="GT840" s="12"/>
      <c r="GU840" s="12"/>
      <c r="GV840" s="12"/>
      <c r="GW840" s="12"/>
      <c r="GX840" s="12"/>
      <c r="GY840" s="12"/>
      <c r="GZ840" s="12"/>
      <c r="HA840" s="12"/>
      <c r="HB840" s="12"/>
      <c r="HC840" s="12"/>
      <c r="HD840" s="12"/>
      <c r="HE840" s="12"/>
      <c r="HF840" s="12"/>
      <c r="HG840" s="12"/>
      <c r="HH840" s="12"/>
      <c r="HI840" s="12"/>
      <c r="HJ840" s="12"/>
      <c r="HK840" s="12"/>
      <c r="HL840" s="12"/>
      <c r="HM840" s="12"/>
    </row>
    <row r="841" spans="1:221" s="1" customFormat="1" ht="18" customHeight="1" x14ac:dyDescent="0.25">
      <c r="A841" s="341" t="s">
        <v>2163</v>
      </c>
      <c r="B841" s="342" t="str">
        <f>HYPERLINK(CONCATENATE("http://www.worldcat.org/search?q=",A841),"WCat")</f>
        <v>WCat</v>
      </c>
      <c r="C841" s="343"/>
      <c r="D841" s="309"/>
      <c r="E841" s="342"/>
      <c r="F841" s="343"/>
      <c r="G841" s="345" t="s">
        <v>12</v>
      </c>
      <c r="H841" s="346" t="s">
        <v>39</v>
      </c>
      <c r="I841" s="347" t="s">
        <v>2164</v>
      </c>
      <c r="J841" s="309"/>
      <c r="K841" s="347"/>
      <c r="L841" s="356">
        <v>10020396</v>
      </c>
      <c r="M841" s="352"/>
      <c r="N841" s="306"/>
      <c r="O841" s="306"/>
      <c r="P841" s="331"/>
      <c r="Q841" s="331"/>
      <c r="R841" s="24"/>
    </row>
    <row r="842" spans="1:221" s="1" customFormat="1" ht="18" customHeight="1" x14ac:dyDescent="0.25">
      <c r="A842" s="341" t="s">
        <v>2165</v>
      </c>
      <c r="B842" s="342" t="str">
        <f>HYPERLINK(CONCATENATE("http://www.scimagojr.com/journalsearch.php?q=",A842),"SCimago")</f>
        <v>SCimago</v>
      </c>
      <c r="C842" s="343"/>
      <c r="D842" s="367" t="s">
        <v>13096</v>
      </c>
      <c r="E842" s="342" t="str">
        <f>HYPERLINK(CONCATENATE("http://www.scimagojr.com/journalsearch.php?q=",D842),"SCimago")</f>
        <v>SCimago</v>
      </c>
      <c r="F842" s="343"/>
      <c r="G842" s="345" t="s">
        <v>12</v>
      </c>
      <c r="H842" s="346" t="s">
        <v>39</v>
      </c>
      <c r="I842" s="347" t="s">
        <v>2166</v>
      </c>
      <c r="J842" s="309"/>
      <c r="K842" s="347"/>
      <c r="L842" s="356">
        <v>659</v>
      </c>
      <c r="M842" s="352"/>
      <c r="N842" s="306"/>
      <c r="O842" s="306"/>
      <c r="P842" s="331"/>
      <c r="Q842" s="331"/>
      <c r="R842" s="24"/>
    </row>
    <row r="843" spans="1:221" s="1" customFormat="1" ht="18" customHeight="1" x14ac:dyDescent="0.25">
      <c r="A843" s="341" t="s">
        <v>2167</v>
      </c>
      <c r="B843" s="342" t="str">
        <f>HYPERLINK(CONCATENATE("http://www.worldcat.org/search?q=",A843),"WCat")</f>
        <v>WCat</v>
      </c>
      <c r="C843" s="343"/>
      <c r="D843" s="309"/>
      <c r="E843" s="342"/>
      <c r="F843" s="343"/>
      <c r="G843" s="345" t="s">
        <v>12</v>
      </c>
      <c r="H843" s="346" t="s">
        <v>39</v>
      </c>
      <c r="I843" s="347" t="s">
        <v>2168</v>
      </c>
      <c r="J843" s="309"/>
      <c r="K843" s="347"/>
      <c r="L843" s="356">
        <v>10005085</v>
      </c>
      <c r="M843" s="352"/>
      <c r="N843" s="306"/>
      <c r="O843" s="306"/>
      <c r="P843" s="331"/>
      <c r="Q843" s="331"/>
      <c r="R843" s="24"/>
    </row>
    <row r="844" spans="1:221" s="1" customFormat="1" ht="18" customHeight="1" x14ac:dyDescent="0.25">
      <c r="A844" s="341" t="s">
        <v>2276</v>
      </c>
      <c r="B844" s="342" t="str">
        <f>HYPERLINK(CONCATENATE("http://www.worldcat.org/search?q=",A844),"WCat")</f>
        <v>WCat</v>
      </c>
      <c r="C844" s="343"/>
      <c r="D844" s="309"/>
      <c r="E844" s="342"/>
      <c r="F844" s="343"/>
      <c r="G844" s="345" t="s">
        <v>12</v>
      </c>
      <c r="H844" s="346" t="s">
        <v>39</v>
      </c>
      <c r="I844" s="347" t="s">
        <v>13097</v>
      </c>
      <c r="J844" s="309"/>
      <c r="K844" s="347" t="s">
        <v>13098</v>
      </c>
      <c r="L844" s="356">
        <v>10017778</v>
      </c>
      <c r="M844" s="352"/>
      <c r="N844" s="306"/>
      <c r="O844" s="306"/>
      <c r="P844" s="331"/>
      <c r="Q844" s="331"/>
      <c r="R844" s="24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  <c r="BZ844" s="12"/>
      <c r="CA844" s="12"/>
      <c r="CB844" s="12"/>
      <c r="CC844" s="12"/>
      <c r="CD844" s="12"/>
      <c r="CE844" s="12"/>
      <c r="CF844" s="12"/>
      <c r="CG844" s="12"/>
      <c r="CH844" s="12"/>
      <c r="CI844" s="12"/>
      <c r="CJ844" s="12"/>
      <c r="CK844" s="12"/>
      <c r="CL844" s="12"/>
      <c r="CM844" s="12"/>
      <c r="CN844" s="12"/>
      <c r="CO844" s="12"/>
      <c r="CP844" s="12"/>
      <c r="CQ844" s="12"/>
      <c r="CR844" s="12"/>
      <c r="CS844" s="12"/>
      <c r="CT844" s="12"/>
      <c r="CU844" s="12"/>
      <c r="CV844" s="12"/>
      <c r="CW844" s="12"/>
      <c r="CX844" s="12"/>
      <c r="CY844" s="12"/>
      <c r="CZ844" s="12"/>
      <c r="DA844" s="12"/>
      <c r="DB844" s="12"/>
      <c r="DC844" s="12"/>
      <c r="DD844" s="12"/>
      <c r="DE844" s="12"/>
      <c r="DF844" s="12"/>
      <c r="DG844" s="12"/>
      <c r="DH844" s="12"/>
      <c r="DI844" s="12"/>
      <c r="DJ844" s="12"/>
      <c r="DK844" s="12"/>
      <c r="DL844" s="12"/>
      <c r="DM844" s="12"/>
      <c r="DN844" s="12"/>
      <c r="DO844" s="12"/>
      <c r="DP844" s="12"/>
      <c r="DQ844" s="12"/>
      <c r="DR844" s="12"/>
      <c r="DS844" s="12"/>
      <c r="DT844" s="12"/>
      <c r="DU844" s="12"/>
      <c r="DV844" s="12"/>
      <c r="DW844" s="12"/>
      <c r="DX844" s="12"/>
      <c r="DY844" s="12"/>
      <c r="DZ844" s="12"/>
      <c r="EA844" s="12"/>
      <c r="EB844" s="12"/>
      <c r="EC844" s="12"/>
      <c r="ED844" s="12"/>
      <c r="EE844" s="12"/>
      <c r="EF844" s="12"/>
      <c r="EG844" s="12"/>
      <c r="EH844" s="12"/>
      <c r="EI844" s="12"/>
      <c r="EJ844" s="12"/>
      <c r="EK844" s="12"/>
      <c r="EL844" s="12"/>
      <c r="EM844" s="12"/>
      <c r="EN844" s="12"/>
      <c r="EO844" s="12"/>
      <c r="EP844" s="12"/>
      <c r="EQ844" s="12"/>
      <c r="ER844" s="12"/>
      <c r="ES844" s="12"/>
      <c r="ET844" s="12"/>
      <c r="EU844" s="12"/>
      <c r="EV844" s="12"/>
      <c r="EW844" s="12"/>
      <c r="EX844" s="12"/>
      <c r="EY844" s="12"/>
      <c r="EZ844" s="12"/>
      <c r="FA844" s="12"/>
      <c r="FB844" s="12"/>
      <c r="FC844" s="12"/>
      <c r="FD844" s="12"/>
      <c r="FE844" s="12"/>
      <c r="FF844" s="12"/>
      <c r="FG844" s="12"/>
      <c r="FH844" s="12"/>
      <c r="FI844" s="12"/>
      <c r="FJ844" s="12"/>
      <c r="FK844" s="12"/>
      <c r="FL844" s="12"/>
      <c r="FM844" s="12"/>
      <c r="FN844" s="12"/>
      <c r="FO844" s="12"/>
      <c r="FP844" s="12"/>
      <c r="FQ844" s="12"/>
      <c r="FR844" s="12"/>
      <c r="FS844" s="12"/>
      <c r="FT844" s="12"/>
      <c r="FU844" s="12"/>
      <c r="FV844" s="12"/>
      <c r="FW844" s="12"/>
      <c r="FX844" s="12"/>
      <c r="FY844" s="12"/>
      <c r="FZ844" s="12"/>
      <c r="GA844" s="12"/>
      <c r="GB844" s="12"/>
      <c r="GC844" s="12"/>
      <c r="GD844" s="12"/>
      <c r="GE844" s="12"/>
      <c r="GF844" s="12"/>
      <c r="GG844" s="12"/>
      <c r="GH844" s="12"/>
      <c r="GI844" s="12"/>
      <c r="GJ844" s="12"/>
      <c r="GK844" s="12"/>
      <c r="GL844" s="12"/>
      <c r="GM844" s="12"/>
      <c r="GN844" s="12"/>
      <c r="GO844" s="12"/>
      <c r="GP844" s="12"/>
      <c r="GQ844" s="12"/>
      <c r="GR844" s="12"/>
      <c r="GS844" s="12"/>
      <c r="GT844" s="12"/>
      <c r="GU844" s="12"/>
      <c r="GV844" s="12"/>
      <c r="GW844" s="12"/>
      <c r="GX844" s="12"/>
      <c r="GY844" s="12"/>
      <c r="GZ844" s="12"/>
      <c r="HA844" s="12"/>
      <c r="HB844" s="12"/>
      <c r="HC844" s="12"/>
      <c r="HD844" s="12"/>
      <c r="HE844" s="12"/>
      <c r="HF844" s="12"/>
      <c r="HG844" s="12"/>
      <c r="HH844" s="12"/>
      <c r="HI844" s="12"/>
      <c r="HJ844" s="12"/>
      <c r="HK844" s="12"/>
      <c r="HL844" s="12"/>
      <c r="HM844" s="12"/>
    </row>
    <row r="845" spans="1:221" s="1" customFormat="1" ht="18" customHeight="1" x14ac:dyDescent="0.25">
      <c r="A845" s="341" t="s">
        <v>2171</v>
      </c>
      <c r="B845" s="342" t="str">
        <f t="shared" ref="B845:B863" si="72">HYPERLINK(CONCATENATE("http://www.scimagojr.com/journalsearch.php?q=",A845),"SCimago")</f>
        <v>SCimago</v>
      </c>
      <c r="C845" s="343"/>
      <c r="D845" s="309"/>
      <c r="E845" s="342"/>
      <c r="F845" s="343"/>
      <c r="G845" s="345" t="s">
        <v>12</v>
      </c>
      <c r="H845" s="346" t="s">
        <v>39</v>
      </c>
      <c r="I845" s="347" t="s">
        <v>2172</v>
      </c>
      <c r="J845" s="309"/>
      <c r="K845" s="347"/>
      <c r="L845" s="356">
        <v>10020422</v>
      </c>
      <c r="M845" s="352"/>
      <c r="N845" s="306"/>
      <c r="O845" s="306"/>
      <c r="P845" s="331"/>
      <c r="Q845" s="331"/>
      <c r="R845" s="24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  <c r="BJ845" s="12"/>
      <c r="BK845" s="12"/>
      <c r="BL845" s="12"/>
      <c r="BM845" s="12"/>
      <c r="BN845" s="12"/>
      <c r="BO845" s="12"/>
      <c r="BP845" s="12"/>
      <c r="BQ845" s="12"/>
      <c r="BR845" s="12"/>
      <c r="BS845" s="12"/>
      <c r="BT845" s="12"/>
      <c r="BU845" s="12"/>
      <c r="BV845" s="12"/>
      <c r="BW845" s="12"/>
      <c r="BX845" s="12"/>
      <c r="BY845" s="12"/>
      <c r="BZ845" s="12"/>
      <c r="CA845" s="12"/>
      <c r="CB845" s="12"/>
      <c r="CC845" s="12"/>
      <c r="CD845" s="12"/>
      <c r="CE845" s="12"/>
      <c r="CF845" s="12"/>
      <c r="CG845" s="12"/>
      <c r="CH845" s="12"/>
      <c r="CI845" s="12"/>
      <c r="CJ845" s="12"/>
      <c r="CK845" s="12"/>
      <c r="CL845" s="12"/>
      <c r="CM845" s="12"/>
      <c r="CN845" s="12"/>
      <c r="CO845" s="12"/>
      <c r="CP845" s="12"/>
      <c r="CQ845" s="12"/>
      <c r="CR845" s="12"/>
      <c r="CS845" s="12"/>
      <c r="CT845" s="12"/>
      <c r="CU845" s="12"/>
      <c r="CV845" s="12"/>
      <c r="CW845" s="12"/>
      <c r="CX845" s="12"/>
      <c r="CY845" s="12"/>
      <c r="CZ845" s="12"/>
      <c r="DA845" s="12"/>
      <c r="DB845" s="12"/>
      <c r="DC845" s="12"/>
      <c r="DD845" s="12"/>
      <c r="DE845" s="12"/>
      <c r="DF845" s="12"/>
      <c r="DG845" s="12"/>
      <c r="DH845" s="12"/>
      <c r="DI845" s="12"/>
      <c r="DJ845" s="12"/>
      <c r="DK845" s="12"/>
      <c r="DL845" s="12"/>
      <c r="DM845" s="12"/>
      <c r="DN845" s="12"/>
      <c r="DO845" s="12"/>
      <c r="DP845" s="12"/>
      <c r="DQ845" s="12"/>
      <c r="DR845" s="12"/>
      <c r="DS845" s="12"/>
      <c r="DT845" s="12"/>
      <c r="DU845" s="12"/>
      <c r="DV845" s="12"/>
      <c r="DW845" s="12"/>
      <c r="DX845" s="12"/>
      <c r="DY845" s="12"/>
      <c r="DZ845" s="12"/>
      <c r="EA845" s="12"/>
      <c r="EB845" s="12"/>
      <c r="EC845" s="12"/>
      <c r="ED845" s="12"/>
      <c r="EE845" s="12"/>
      <c r="EF845" s="12"/>
      <c r="EG845" s="12"/>
      <c r="EH845" s="12"/>
      <c r="EI845" s="12"/>
      <c r="EJ845" s="12"/>
      <c r="EK845" s="12"/>
      <c r="EL845" s="12"/>
      <c r="EM845" s="12"/>
      <c r="EN845" s="12"/>
      <c r="EO845" s="12"/>
      <c r="EP845" s="12"/>
      <c r="EQ845" s="12"/>
      <c r="ER845" s="12"/>
      <c r="ES845" s="12"/>
      <c r="ET845" s="12"/>
      <c r="EU845" s="12"/>
      <c r="EV845" s="12"/>
      <c r="EW845" s="12"/>
      <c r="EX845" s="12"/>
      <c r="EY845" s="12"/>
      <c r="EZ845" s="12"/>
      <c r="FA845" s="12"/>
      <c r="FB845" s="12"/>
      <c r="FC845" s="12"/>
      <c r="FD845" s="12"/>
      <c r="FE845" s="12"/>
      <c r="FF845" s="12"/>
      <c r="FG845" s="12"/>
      <c r="FH845" s="12"/>
      <c r="FI845" s="12"/>
      <c r="FJ845" s="12"/>
      <c r="FK845" s="12"/>
      <c r="FL845" s="12"/>
      <c r="FM845" s="12"/>
      <c r="FN845" s="12"/>
      <c r="FO845" s="12"/>
      <c r="FP845" s="12"/>
      <c r="FQ845" s="12"/>
      <c r="FR845" s="12"/>
      <c r="FS845" s="12"/>
      <c r="FT845" s="12"/>
      <c r="FU845" s="12"/>
      <c r="FV845" s="12"/>
      <c r="FW845" s="12"/>
      <c r="FX845" s="12"/>
      <c r="FY845" s="12"/>
      <c r="FZ845" s="12"/>
      <c r="GA845" s="12"/>
      <c r="GB845" s="12"/>
      <c r="GC845" s="12"/>
      <c r="GD845" s="12"/>
      <c r="GE845" s="12"/>
      <c r="GF845" s="12"/>
      <c r="GG845" s="12"/>
      <c r="GH845" s="12"/>
      <c r="GI845" s="12"/>
      <c r="GJ845" s="12"/>
      <c r="GK845" s="12"/>
      <c r="GL845" s="12"/>
      <c r="GM845" s="12"/>
      <c r="GN845" s="12"/>
      <c r="GO845" s="12"/>
      <c r="GP845" s="12"/>
      <c r="GQ845" s="12"/>
      <c r="GR845" s="12"/>
      <c r="GS845" s="12"/>
      <c r="GT845" s="12"/>
      <c r="GU845" s="12"/>
      <c r="GV845" s="12"/>
      <c r="GW845" s="12"/>
      <c r="GX845" s="12"/>
      <c r="GY845" s="12"/>
      <c r="GZ845" s="12"/>
      <c r="HA845" s="12"/>
      <c r="HB845" s="12"/>
      <c r="HC845" s="12"/>
      <c r="HD845" s="12"/>
      <c r="HE845" s="12"/>
      <c r="HF845" s="12"/>
      <c r="HG845" s="12"/>
      <c r="HH845" s="12"/>
      <c r="HI845" s="12"/>
      <c r="HJ845" s="12"/>
      <c r="HK845" s="12"/>
      <c r="HL845" s="12"/>
      <c r="HM845" s="12"/>
    </row>
    <row r="846" spans="1:221" s="1" customFormat="1" ht="18" customHeight="1" x14ac:dyDescent="0.25">
      <c r="A846" s="341" t="s">
        <v>2173</v>
      </c>
      <c r="B846" s="342" t="str">
        <f t="shared" si="72"/>
        <v>SCimago</v>
      </c>
      <c r="C846" s="343"/>
      <c r="D846" s="309" t="s">
        <v>2174</v>
      </c>
      <c r="E846" s="342" t="str">
        <f>HYPERLINK(CONCATENATE("http://www.scimagojr.com/journalsearch.php?q=",D846),"SCimago")</f>
        <v>SCimago</v>
      </c>
      <c r="F846" s="343"/>
      <c r="G846" s="345" t="s">
        <v>12</v>
      </c>
      <c r="H846" s="346" t="s">
        <v>39</v>
      </c>
      <c r="I846" s="347" t="s">
        <v>2175</v>
      </c>
      <c r="J846" s="309"/>
      <c r="K846" s="347"/>
      <c r="L846" s="356">
        <v>10015094</v>
      </c>
      <c r="M846" s="352"/>
      <c r="N846" s="306"/>
      <c r="O846" s="306"/>
      <c r="P846" s="331"/>
      <c r="Q846" s="331"/>
      <c r="R846" s="24"/>
    </row>
    <row r="847" spans="1:221" s="1" customFormat="1" ht="18" customHeight="1" x14ac:dyDescent="0.25">
      <c r="A847" s="341" t="s">
        <v>2176</v>
      </c>
      <c r="B847" s="342" t="str">
        <f t="shared" si="72"/>
        <v>SCimago</v>
      </c>
      <c r="C847" s="343"/>
      <c r="D847" s="309" t="s">
        <v>2177</v>
      </c>
      <c r="E847" s="342" t="str">
        <f>HYPERLINK(CONCATENATE("http://www.scimagojr.com/journalsearch.php?q=",D847),"SCimago")</f>
        <v>SCimago</v>
      </c>
      <c r="F847" s="343"/>
      <c r="G847" s="345" t="s">
        <v>12</v>
      </c>
      <c r="H847" s="346" t="s">
        <v>39</v>
      </c>
      <c r="I847" s="347" t="s">
        <v>2178</v>
      </c>
      <c r="J847" s="309"/>
      <c r="K847" s="347"/>
      <c r="L847" s="356">
        <v>10020428</v>
      </c>
      <c r="M847" s="352"/>
      <c r="N847" s="306"/>
      <c r="O847" s="306"/>
      <c r="P847" s="331"/>
      <c r="Q847" s="331"/>
      <c r="R847" s="24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  <c r="BS847" s="12"/>
      <c r="BT847" s="12"/>
      <c r="BU847" s="12"/>
      <c r="BV847" s="12"/>
      <c r="BW847" s="12"/>
      <c r="BX847" s="12"/>
      <c r="BY847" s="12"/>
      <c r="BZ847" s="12"/>
      <c r="CA847" s="12"/>
      <c r="CB847" s="12"/>
      <c r="CC847" s="12"/>
      <c r="CD847" s="12"/>
      <c r="CE847" s="12"/>
      <c r="CF847" s="12"/>
      <c r="CG847" s="12"/>
      <c r="CH847" s="12"/>
      <c r="CI847" s="12"/>
      <c r="CJ847" s="12"/>
      <c r="CK847" s="12"/>
      <c r="CL847" s="12"/>
      <c r="CM847" s="12"/>
      <c r="CN847" s="12"/>
      <c r="CO847" s="12"/>
      <c r="CP847" s="12"/>
      <c r="CQ847" s="12"/>
      <c r="CR847" s="12"/>
      <c r="CS847" s="12"/>
      <c r="CT847" s="12"/>
      <c r="CU847" s="12"/>
      <c r="CV847" s="12"/>
      <c r="CW847" s="12"/>
      <c r="CX847" s="12"/>
      <c r="CY847" s="12"/>
      <c r="CZ847" s="12"/>
      <c r="DA847" s="12"/>
      <c r="DB847" s="12"/>
      <c r="DC847" s="12"/>
      <c r="DD847" s="12"/>
      <c r="DE847" s="12"/>
      <c r="DF847" s="12"/>
      <c r="DG847" s="12"/>
      <c r="DH847" s="12"/>
      <c r="DI847" s="12"/>
      <c r="DJ847" s="12"/>
      <c r="DK847" s="12"/>
      <c r="DL847" s="12"/>
      <c r="DM847" s="12"/>
      <c r="DN847" s="12"/>
      <c r="DO847" s="12"/>
      <c r="DP847" s="12"/>
      <c r="DQ847" s="12"/>
      <c r="DR847" s="12"/>
      <c r="DS847" s="12"/>
      <c r="DT847" s="12"/>
      <c r="DU847" s="12"/>
      <c r="DV847" s="12"/>
      <c r="DW847" s="12"/>
      <c r="DX847" s="12"/>
      <c r="DY847" s="12"/>
      <c r="DZ847" s="12"/>
      <c r="EA847" s="12"/>
      <c r="EB847" s="12"/>
      <c r="EC847" s="12"/>
      <c r="ED847" s="12"/>
      <c r="EE847" s="12"/>
      <c r="EF847" s="12"/>
      <c r="EG847" s="12"/>
      <c r="EH847" s="12"/>
      <c r="EI847" s="12"/>
      <c r="EJ847" s="12"/>
      <c r="EK847" s="12"/>
      <c r="EL847" s="12"/>
      <c r="EM847" s="12"/>
      <c r="EN847" s="12"/>
      <c r="EO847" s="12"/>
      <c r="EP847" s="12"/>
      <c r="EQ847" s="12"/>
      <c r="ER847" s="12"/>
      <c r="ES847" s="12"/>
      <c r="ET847" s="12"/>
      <c r="EU847" s="12"/>
      <c r="EV847" s="12"/>
      <c r="EW847" s="12"/>
      <c r="EX847" s="12"/>
      <c r="EY847" s="12"/>
      <c r="EZ847" s="12"/>
      <c r="FA847" s="12"/>
      <c r="FB847" s="12"/>
      <c r="FC847" s="12"/>
      <c r="FD847" s="12"/>
      <c r="FE847" s="12"/>
      <c r="FF847" s="12"/>
      <c r="FG847" s="12"/>
      <c r="FH847" s="12"/>
      <c r="FI847" s="12"/>
      <c r="FJ847" s="12"/>
      <c r="FK847" s="12"/>
      <c r="FL847" s="12"/>
      <c r="FM847" s="12"/>
      <c r="FN847" s="12"/>
      <c r="FO847" s="12"/>
      <c r="FP847" s="12"/>
      <c r="FQ847" s="12"/>
      <c r="FR847" s="12"/>
      <c r="FS847" s="12"/>
      <c r="FT847" s="12"/>
      <c r="FU847" s="12"/>
      <c r="FV847" s="12"/>
      <c r="FW847" s="12"/>
      <c r="FX847" s="12"/>
      <c r="FY847" s="12"/>
      <c r="FZ847" s="12"/>
      <c r="GA847" s="12"/>
      <c r="GB847" s="12"/>
      <c r="GC847" s="12"/>
      <c r="GD847" s="12"/>
      <c r="GE847" s="12"/>
      <c r="GF847" s="12"/>
      <c r="GG847" s="12"/>
      <c r="GH847" s="12"/>
      <c r="GI847" s="12"/>
      <c r="GJ847" s="12"/>
      <c r="GK847" s="12"/>
      <c r="GL847" s="12"/>
      <c r="GM847" s="12"/>
      <c r="GN847" s="12"/>
      <c r="GO847" s="12"/>
      <c r="GP847" s="12"/>
      <c r="GQ847" s="12"/>
      <c r="GR847" s="12"/>
      <c r="GS847" s="12"/>
      <c r="GT847" s="12"/>
      <c r="GU847" s="12"/>
      <c r="GV847" s="12"/>
      <c r="GW847" s="12"/>
      <c r="GX847" s="12"/>
      <c r="GY847" s="12"/>
      <c r="GZ847" s="12"/>
      <c r="HA847" s="12"/>
      <c r="HB847" s="12"/>
      <c r="HC847" s="12"/>
      <c r="HD847" s="12"/>
      <c r="HE847" s="12"/>
      <c r="HF847" s="12"/>
      <c r="HG847" s="12"/>
      <c r="HH847" s="12"/>
      <c r="HI847" s="12"/>
      <c r="HJ847" s="12"/>
      <c r="HK847" s="12"/>
      <c r="HL847" s="12"/>
      <c r="HM847" s="12"/>
    </row>
    <row r="848" spans="1:221" s="1" customFormat="1" ht="18" customHeight="1" x14ac:dyDescent="0.25">
      <c r="A848" s="306" t="s">
        <v>2179</v>
      </c>
      <c r="B848" s="342" t="str">
        <f t="shared" si="72"/>
        <v>SCimago</v>
      </c>
      <c r="C848" s="349"/>
      <c r="D848" s="306" t="s">
        <v>2180</v>
      </c>
      <c r="E848" s="342" t="str">
        <f>HYPERLINK(CONCATENATE("http://www.scimagojr.com/journalsearch.php?q=",D848),"SCimago")</f>
        <v>SCimago</v>
      </c>
      <c r="F848" s="349"/>
      <c r="G848" s="345" t="s">
        <v>12</v>
      </c>
      <c r="H848" s="352" t="s">
        <v>39</v>
      </c>
      <c r="I848" s="306" t="s">
        <v>2181</v>
      </c>
      <c r="J848" s="306"/>
      <c r="K848" s="306" t="s">
        <v>13099</v>
      </c>
      <c r="L848" s="357">
        <v>10033284</v>
      </c>
      <c r="M848" s="352"/>
      <c r="N848" s="306"/>
      <c r="O848" s="306"/>
      <c r="P848" s="331"/>
      <c r="Q848" s="331"/>
      <c r="R848" s="24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  <c r="BT848" s="12"/>
      <c r="BU848" s="12"/>
      <c r="BV848" s="12"/>
      <c r="BW848" s="12"/>
      <c r="BX848" s="12"/>
      <c r="BY848" s="12"/>
      <c r="BZ848" s="12"/>
      <c r="CA848" s="12"/>
      <c r="CB848" s="12"/>
      <c r="CC848" s="12"/>
      <c r="CD848" s="12"/>
      <c r="CE848" s="12"/>
      <c r="CF848" s="12"/>
      <c r="CG848" s="12"/>
      <c r="CH848" s="12"/>
      <c r="CI848" s="12"/>
      <c r="CJ848" s="12"/>
      <c r="CK848" s="12"/>
      <c r="CL848" s="12"/>
      <c r="CM848" s="12"/>
      <c r="CN848" s="12"/>
      <c r="CO848" s="12"/>
      <c r="CP848" s="12"/>
      <c r="CQ848" s="12"/>
      <c r="CR848" s="12"/>
      <c r="CS848" s="12"/>
      <c r="CT848" s="12"/>
      <c r="CU848" s="12"/>
      <c r="CV848" s="12"/>
      <c r="CW848" s="12"/>
      <c r="CX848" s="12"/>
      <c r="CY848" s="12"/>
      <c r="CZ848" s="12"/>
      <c r="DA848" s="12"/>
      <c r="DB848" s="12"/>
      <c r="DC848" s="12"/>
      <c r="DD848" s="12"/>
      <c r="DE848" s="12"/>
      <c r="DF848" s="12"/>
      <c r="DG848" s="12"/>
      <c r="DH848" s="12"/>
      <c r="DI848" s="12"/>
      <c r="DJ848" s="12"/>
      <c r="DK848" s="12"/>
      <c r="DL848" s="12"/>
      <c r="DM848" s="12"/>
      <c r="DN848" s="12"/>
      <c r="DO848" s="12"/>
      <c r="DP848" s="12"/>
      <c r="DQ848" s="12"/>
      <c r="DR848" s="12"/>
      <c r="DS848" s="12"/>
      <c r="DT848" s="12"/>
      <c r="DU848" s="12"/>
      <c r="DV848" s="12"/>
      <c r="DW848" s="12"/>
      <c r="DX848" s="12"/>
      <c r="DY848" s="12"/>
      <c r="DZ848" s="12"/>
      <c r="EA848" s="12"/>
      <c r="EB848" s="12"/>
      <c r="EC848" s="12"/>
      <c r="ED848" s="12"/>
      <c r="EE848" s="12"/>
      <c r="EF848" s="12"/>
      <c r="EG848" s="12"/>
      <c r="EH848" s="12"/>
      <c r="EI848" s="12"/>
      <c r="EJ848" s="12"/>
      <c r="EK848" s="12"/>
      <c r="EL848" s="12"/>
      <c r="EM848" s="12"/>
      <c r="EN848" s="12"/>
      <c r="EO848" s="12"/>
      <c r="EP848" s="12"/>
      <c r="EQ848" s="12"/>
      <c r="ER848" s="12"/>
      <c r="ES848" s="12"/>
      <c r="ET848" s="12"/>
      <c r="EU848" s="12"/>
      <c r="EV848" s="12"/>
      <c r="EW848" s="12"/>
      <c r="EX848" s="12"/>
      <c r="EY848" s="12"/>
      <c r="EZ848" s="12"/>
      <c r="FA848" s="12"/>
      <c r="FB848" s="12"/>
      <c r="FC848" s="12"/>
      <c r="FD848" s="12"/>
      <c r="FE848" s="12"/>
      <c r="FF848" s="12"/>
      <c r="FG848" s="12"/>
      <c r="FH848" s="12"/>
      <c r="FI848" s="12"/>
      <c r="FJ848" s="12"/>
      <c r="FK848" s="12"/>
      <c r="FL848" s="12"/>
      <c r="FM848" s="12"/>
      <c r="FN848" s="12"/>
      <c r="FO848" s="12"/>
      <c r="FP848" s="12"/>
      <c r="FQ848" s="12"/>
      <c r="FR848" s="12"/>
      <c r="FS848" s="12"/>
      <c r="FT848" s="12"/>
      <c r="FU848" s="12"/>
      <c r="FV848" s="12"/>
      <c r="FW848" s="12"/>
      <c r="FX848" s="12"/>
      <c r="FY848" s="12"/>
      <c r="FZ848" s="12"/>
      <c r="GA848" s="12"/>
      <c r="GB848" s="12"/>
      <c r="GC848" s="12"/>
      <c r="GD848" s="12"/>
      <c r="GE848" s="12"/>
      <c r="GF848" s="12"/>
      <c r="GG848" s="12"/>
      <c r="GH848" s="12"/>
      <c r="GI848" s="12"/>
      <c r="GJ848" s="12"/>
      <c r="GK848" s="12"/>
      <c r="GL848" s="12"/>
      <c r="GM848" s="12"/>
      <c r="GN848" s="12"/>
      <c r="GO848" s="12"/>
      <c r="GP848" s="12"/>
      <c r="GQ848" s="12"/>
      <c r="GR848" s="12"/>
      <c r="GS848" s="12"/>
      <c r="GT848" s="12"/>
      <c r="GU848" s="12"/>
      <c r="GV848" s="12"/>
      <c r="GW848" s="12"/>
      <c r="GX848" s="12"/>
      <c r="GY848" s="12"/>
      <c r="GZ848" s="12"/>
      <c r="HA848" s="12"/>
      <c r="HB848" s="12"/>
      <c r="HC848" s="12"/>
      <c r="HD848" s="12"/>
      <c r="HE848" s="12"/>
      <c r="HF848" s="12"/>
      <c r="HG848" s="12"/>
      <c r="HH848" s="12"/>
      <c r="HI848" s="12"/>
      <c r="HJ848" s="12"/>
      <c r="HK848" s="12"/>
      <c r="HL848" s="12"/>
      <c r="HM848" s="12"/>
    </row>
    <row r="849" spans="1:221" s="1" customFormat="1" ht="18" customHeight="1" x14ac:dyDescent="0.25">
      <c r="A849" s="341" t="s">
        <v>2182</v>
      </c>
      <c r="B849" s="342" t="str">
        <f t="shared" si="72"/>
        <v>SCimago</v>
      </c>
      <c r="C849" s="343"/>
      <c r="D849" s="309"/>
      <c r="E849" s="342"/>
      <c r="F849" s="343"/>
      <c r="G849" s="345" t="s">
        <v>12</v>
      </c>
      <c r="H849" s="346" t="s">
        <v>39</v>
      </c>
      <c r="I849" s="347" t="s">
        <v>2183</v>
      </c>
      <c r="J849" s="309"/>
      <c r="K849" s="347" t="s">
        <v>13100</v>
      </c>
      <c r="L849" s="356">
        <v>10017137</v>
      </c>
      <c r="M849" s="352"/>
      <c r="N849" s="306"/>
      <c r="O849" s="306"/>
      <c r="P849" s="331"/>
      <c r="Q849" s="331"/>
      <c r="R849" s="24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  <c r="BT849" s="12"/>
      <c r="BU849" s="12"/>
      <c r="BV849" s="12"/>
      <c r="BW849" s="12"/>
      <c r="BX849" s="12"/>
      <c r="BY849" s="12"/>
      <c r="BZ849" s="12"/>
      <c r="CA849" s="12"/>
      <c r="CB849" s="12"/>
      <c r="CC849" s="12"/>
      <c r="CD849" s="12"/>
      <c r="CE849" s="12"/>
      <c r="CF849" s="12"/>
      <c r="CG849" s="12"/>
      <c r="CH849" s="12"/>
      <c r="CI849" s="12"/>
      <c r="CJ849" s="12"/>
      <c r="CK849" s="12"/>
      <c r="CL849" s="12"/>
      <c r="CM849" s="12"/>
      <c r="CN849" s="12"/>
      <c r="CO849" s="12"/>
      <c r="CP849" s="12"/>
      <c r="CQ849" s="12"/>
      <c r="CR849" s="12"/>
      <c r="CS849" s="12"/>
      <c r="CT849" s="12"/>
      <c r="CU849" s="12"/>
      <c r="CV849" s="12"/>
      <c r="CW849" s="12"/>
      <c r="CX849" s="12"/>
      <c r="CY849" s="12"/>
      <c r="CZ849" s="12"/>
      <c r="DA849" s="12"/>
      <c r="DB849" s="12"/>
      <c r="DC849" s="12"/>
      <c r="DD849" s="12"/>
      <c r="DE849" s="12"/>
      <c r="DF849" s="12"/>
      <c r="DG849" s="12"/>
      <c r="DH849" s="12"/>
      <c r="DI849" s="12"/>
      <c r="DJ849" s="12"/>
      <c r="DK849" s="12"/>
      <c r="DL849" s="12"/>
      <c r="DM849" s="12"/>
      <c r="DN849" s="12"/>
      <c r="DO849" s="12"/>
      <c r="DP849" s="12"/>
      <c r="DQ849" s="12"/>
      <c r="DR849" s="12"/>
      <c r="DS849" s="12"/>
      <c r="DT849" s="12"/>
      <c r="DU849" s="12"/>
      <c r="DV849" s="12"/>
      <c r="DW849" s="12"/>
      <c r="DX849" s="12"/>
      <c r="DY849" s="12"/>
      <c r="DZ849" s="12"/>
      <c r="EA849" s="12"/>
      <c r="EB849" s="12"/>
      <c r="EC849" s="12"/>
      <c r="ED849" s="12"/>
      <c r="EE849" s="12"/>
      <c r="EF849" s="12"/>
      <c r="EG849" s="12"/>
      <c r="EH849" s="12"/>
      <c r="EI849" s="12"/>
      <c r="EJ849" s="12"/>
      <c r="EK849" s="12"/>
      <c r="EL849" s="12"/>
      <c r="EM849" s="12"/>
      <c r="EN849" s="12"/>
      <c r="EO849" s="12"/>
      <c r="EP849" s="12"/>
      <c r="EQ849" s="12"/>
      <c r="ER849" s="12"/>
      <c r="ES849" s="12"/>
      <c r="ET849" s="12"/>
      <c r="EU849" s="12"/>
      <c r="EV849" s="12"/>
      <c r="EW849" s="12"/>
      <c r="EX849" s="12"/>
      <c r="EY849" s="12"/>
      <c r="EZ849" s="12"/>
      <c r="FA849" s="12"/>
      <c r="FB849" s="12"/>
      <c r="FC849" s="12"/>
      <c r="FD849" s="12"/>
      <c r="FE849" s="12"/>
      <c r="FF849" s="12"/>
      <c r="FG849" s="12"/>
      <c r="FH849" s="12"/>
      <c r="FI849" s="12"/>
      <c r="FJ849" s="12"/>
      <c r="FK849" s="12"/>
      <c r="FL849" s="12"/>
      <c r="FM849" s="12"/>
      <c r="FN849" s="12"/>
      <c r="FO849" s="12"/>
      <c r="FP849" s="12"/>
      <c r="FQ849" s="12"/>
      <c r="FR849" s="12"/>
      <c r="FS849" s="12"/>
      <c r="FT849" s="12"/>
      <c r="FU849" s="12"/>
      <c r="FV849" s="12"/>
      <c r="FW849" s="12"/>
      <c r="FX849" s="12"/>
      <c r="FY849" s="12"/>
      <c r="FZ849" s="12"/>
      <c r="GA849" s="12"/>
      <c r="GB849" s="12"/>
      <c r="GC849" s="12"/>
      <c r="GD849" s="12"/>
      <c r="GE849" s="12"/>
      <c r="GF849" s="12"/>
      <c r="GG849" s="12"/>
      <c r="GH849" s="12"/>
      <c r="GI849" s="12"/>
      <c r="GJ849" s="12"/>
      <c r="GK849" s="12"/>
      <c r="GL849" s="12"/>
      <c r="GM849" s="12"/>
      <c r="GN849" s="12"/>
      <c r="GO849" s="12"/>
      <c r="GP849" s="12"/>
      <c r="GQ849" s="12"/>
      <c r="GR849" s="12"/>
      <c r="GS849" s="12"/>
      <c r="GT849" s="12"/>
      <c r="GU849" s="12"/>
      <c r="GV849" s="12"/>
      <c r="GW849" s="12"/>
      <c r="GX849" s="12"/>
      <c r="GY849" s="12"/>
      <c r="GZ849" s="12"/>
      <c r="HA849" s="12"/>
      <c r="HB849" s="12"/>
      <c r="HC849" s="12"/>
      <c r="HD849" s="12"/>
      <c r="HE849" s="12"/>
      <c r="HF849" s="12"/>
      <c r="HG849" s="12"/>
      <c r="HH849" s="12"/>
      <c r="HI849" s="12"/>
      <c r="HJ849" s="12"/>
      <c r="HK849" s="12"/>
      <c r="HL849" s="12"/>
      <c r="HM849" s="12"/>
    </row>
    <row r="850" spans="1:221" s="1" customFormat="1" ht="18" customHeight="1" x14ac:dyDescent="0.25">
      <c r="A850" s="341" t="s">
        <v>2184</v>
      </c>
      <c r="B850" s="342" t="str">
        <f t="shared" si="72"/>
        <v>SCimago</v>
      </c>
      <c r="C850" s="343"/>
      <c r="D850" s="367" t="s">
        <v>13101</v>
      </c>
      <c r="E850" s="342" t="str">
        <f>HYPERLINK(CONCATENATE("http://www.scimagojr.com/journalsearch.php?q=",D850),"SCimago")</f>
        <v>SCimago</v>
      </c>
      <c r="F850" s="343"/>
      <c r="G850" s="345" t="s">
        <v>12</v>
      </c>
      <c r="H850" s="346" t="s">
        <v>39</v>
      </c>
      <c r="I850" s="347" t="s">
        <v>2185</v>
      </c>
      <c r="J850" s="309"/>
      <c r="K850" s="347"/>
      <c r="L850" s="356">
        <v>10015103</v>
      </c>
      <c r="M850" s="352"/>
      <c r="N850" s="306"/>
      <c r="O850" s="306"/>
      <c r="P850" s="331"/>
      <c r="Q850" s="331"/>
      <c r="R850" s="24"/>
    </row>
    <row r="851" spans="1:221" s="1" customFormat="1" ht="18" customHeight="1" x14ac:dyDescent="0.25">
      <c r="A851" s="341" t="s">
        <v>2186</v>
      </c>
      <c r="B851" s="342" t="str">
        <f t="shared" si="72"/>
        <v>SCimago</v>
      </c>
      <c r="C851" s="343"/>
      <c r="D851" s="309" t="s">
        <v>2187</v>
      </c>
      <c r="E851" s="342" t="str">
        <f>HYPERLINK(CONCATENATE("http://www.scimagojr.com/journalsearch.php?q=",D851),"SCimago")</f>
        <v>SCimago</v>
      </c>
      <c r="F851" s="343"/>
      <c r="G851" s="345" t="s">
        <v>12</v>
      </c>
      <c r="H851" s="346" t="s">
        <v>39</v>
      </c>
      <c r="I851" s="347" t="s">
        <v>2188</v>
      </c>
      <c r="J851" s="309"/>
      <c r="K851" s="347"/>
      <c r="L851" s="356">
        <v>4717</v>
      </c>
      <c r="M851" s="352"/>
      <c r="N851" s="306"/>
      <c r="O851" s="306"/>
      <c r="P851" s="331"/>
      <c r="Q851" s="331"/>
      <c r="R851" s="24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/>
      <c r="BS851" s="12"/>
      <c r="BT851" s="12"/>
      <c r="BU851" s="12"/>
      <c r="BV851" s="12"/>
      <c r="BW851" s="12"/>
      <c r="BX851" s="12"/>
      <c r="BY851" s="12"/>
      <c r="BZ851" s="12"/>
      <c r="CA851" s="12"/>
      <c r="CB851" s="12"/>
      <c r="CC851" s="12"/>
      <c r="CD851" s="12"/>
      <c r="CE851" s="12"/>
      <c r="CF851" s="12"/>
      <c r="CG851" s="12"/>
      <c r="CH851" s="12"/>
      <c r="CI851" s="12"/>
      <c r="CJ851" s="12"/>
      <c r="CK851" s="12"/>
      <c r="CL851" s="12"/>
      <c r="CM851" s="12"/>
      <c r="CN851" s="12"/>
      <c r="CO851" s="12"/>
      <c r="CP851" s="12"/>
      <c r="CQ851" s="12"/>
      <c r="CR851" s="12"/>
      <c r="CS851" s="12"/>
      <c r="CT851" s="12"/>
      <c r="CU851" s="12"/>
      <c r="CV851" s="12"/>
      <c r="CW851" s="12"/>
      <c r="CX851" s="12"/>
      <c r="CY851" s="12"/>
      <c r="CZ851" s="12"/>
      <c r="DA851" s="12"/>
      <c r="DB851" s="12"/>
      <c r="DC851" s="12"/>
      <c r="DD851" s="12"/>
      <c r="DE851" s="12"/>
      <c r="DF851" s="12"/>
      <c r="DG851" s="12"/>
      <c r="DH851" s="12"/>
      <c r="DI851" s="12"/>
      <c r="DJ851" s="12"/>
      <c r="DK851" s="12"/>
      <c r="DL851" s="12"/>
      <c r="DM851" s="12"/>
      <c r="DN851" s="12"/>
      <c r="DO851" s="12"/>
      <c r="DP851" s="12"/>
      <c r="DQ851" s="12"/>
      <c r="DR851" s="12"/>
      <c r="DS851" s="12"/>
      <c r="DT851" s="12"/>
      <c r="DU851" s="12"/>
      <c r="DV851" s="12"/>
      <c r="DW851" s="12"/>
      <c r="DX851" s="12"/>
      <c r="DY851" s="12"/>
      <c r="DZ851" s="12"/>
      <c r="EA851" s="12"/>
      <c r="EB851" s="12"/>
      <c r="EC851" s="12"/>
      <c r="ED851" s="12"/>
      <c r="EE851" s="12"/>
      <c r="EF851" s="12"/>
      <c r="EG851" s="12"/>
      <c r="EH851" s="12"/>
      <c r="EI851" s="12"/>
      <c r="EJ851" s="12"/>
      <c r="EK851" s="12"/>
      <c r="EL851" s="12"/>
      <c r="EM851" s="12"/>
      <c r="EN851" s="12"/>
      <c r="EO851" s="12"/>
      <c r="EP851" s="12"/>
      <c r="EQ851" s="12"/>
      <c r="ER851" s="12"/>
      <c r="ES851" s="12"/>
      <c r="ET851" s="12"/>
      <c r="EU851" s="12"/>
      <c r="EV851" s="12"/>
      <c r="EW851" s="12"/>
      <c r="EX851" s="12"/>
      <c r="EY851" s="12"/>
      <c r="EZ851" s="12"/>
      <c r="FA851" s="12"/>
      <c r="FB851" s="12"/>
      <c r="FC851" s="12"/>
      <c r="FD851" s="12"/>
      <c r="FE851" s="12"/>
      <c r="FF851" s="12"/>
      <c r="FG851" s="12"/>
      <c r="FH851" s="12"/>
      <c r="FI851" s="12"/>
      <c r="FJ851" s="12"/>
      <c r="FK851" s="12"/>
      <c r="FL851" s="12"/>
      <c r="FM851" s="12"/>
      <c r="FN851" s="12"/>
      <c r="FO851" s="12"/>
      <c r="FP851" s="12"/>
      <c r="FQ851" s="12"/>
      <c r="FR851" s="12"/>
      <c r="FS851" s="12"/>
      <c r="FT851" s="12"/>
      <c r="FU851" s="12"/>
      <c r="FV851" s="12"/>
      <c r="FW851" s="12"/>
      <c r="FX851" s="12"/>
      <c r="FY851" s="12"/>
      <c r="FZ851" s="12"/>
      <c r="GA851" s="12"/>
      <c r="GB851" s="12"/>
      <c r="GC851" s="12"/>
      <c r="GD851" s="12"/>
      <c r="GE851" s="12"/>
      <c r="GF851" s="12"/>
      <c r="GG851" s="12"/>
      <c r="GH851" s="12"/>
      <c r="GI851" s="12"/>
      <c r="GJ851" s="12"/>
      <c r="GK851" s="12"/>
      <c r="GL851" s="12"/>
      <c r="GM851" s="12"/>
      <c r="GN851" s="12"/>
      <c r="GO851" s="12"/>
      <c r="GP851" s="12"/>
      <c r="GQ851" s="12"/>
      <c r="GR851" s="12"/>
      <c r="GS851" s="12"/>
      <c r="GT851" s="12"/>
      <c r="GU851" s="12"/>
      <c r="GV851" s="12"/>
      <c r="GW851" s="12"/>
      <c r="GX851" s="12"/>
      <c r="GY851" s="12"/>
      <c r="GZ851" s="12"/>
      <c r="HA851" s="12"/>
      <c r="HB851" s="12"/>
      <c r="HC851" s="12"/>
      <c r="HD851" s="12"/>
      <c r="HE851" s="12"/>
      <c r="HF851" s="12"/>
      <c r="HG851" s="12"/>
      <c r="HH851" s="12"/>
      <c r="HI851" s="12"/>
      <c r="HJ851" s="12"/>
      <c r="HK851" s="12"/>
      <c r="HL851" s="12"/>
      <c r="HM851" s="12"/>
    </row>
    <row r="852" spans="1:221" s="1" customFormat="1" ht="18" customHeight="1" x14ac:dyDescent="0.25">
      <c r="A852" s="341" t="s">
        <v>2189</v>
      </c>
      <c r="B852" s="342" t="str">
        <f t="shared" si="72"/>
        <v>SCimago</v>
      </c>
      <c r="C852" s="343"/>
      <c r="D852" s="309"/>
      <c r="E852" s="342"/>
      <c r="F852" s="343"/>
      <c r="G852" s="345" t="s">
        <v>12</v>
      </c>
      <c r="H852" s="346" t="s">
        <v>39</v>
      </c>
      <c r="I852" s="347" t="s">
        <v>2190</v>
      </c>
      <c r="J852" s="309"/>
      <c r="K852" s="347"/>
      <c r="L852" s="356">
        <v>4718</v>
      </c>
      <c r="M852" s="352"/>
      <c r="N852" s="306"/>
      <c r="O852" s="306"/>
      <c r="P852" s="331"/>
      <c r="Q852" s="331"/>
      <c r="R852" s="24"/>
    </row>
    <row r="853" spans="1:221" s="1" customFormat="1" ht="18" customHeight="1" x14ac:dyDescent="0.25">
      <c r="A853" s="306" t="s">
        <v>2191</v>
      </c>
      <c r="B853" s="342" t="str">
        <f t="shared" si="72"/>
        <v>SCimago</v>
      </c>
      <c r="C853" s="349"/>
      <c r="D853" s="306" t="s">
        <v>55</v>
      </c>
      <c r="E853" s="342"/>
      <c r="F853" s="349"/>
      <c r="G853" s="345" t="s">
        <v>12</v>
      </c>
      <c r="H853" s="352" t="s">
        <v>39</v>
      </c>
      <c r="I853" s="306" t="s">
        <v>2192</v>
      </c>
      <c r="J853" s="306"/>
      <c r="K853" s="306"/>
      <c r="L853" s="357">
        <v>4719</v>
      </c>
      <c r="M853" s="352"/>
      <c r="N853" s="306"/>
      <c r="O853" s="306"/>
      <c r="P853" s="331"/>
      <c r="Q853" s="331"/>
      <c r="R853" s="24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  <c r="BS853" s="12"/>
      <c r="BT853" s="12"/>
      <c r="BU853" s="12"/>
      <c r="BV853" s="12"/>
      <c r="BW853" s="12"/>
      <c r="BX853" s="12"/>
      <c r="BY853" s="12"/>
      <c r="BZ853" s="12"/>
      <c r="CA853" s="12"/>
      <c r="CB853" s="12"/>
      <c r="CC853" s="12"/>
      <c r="CD853" s="12"/>
      <c r="CE853" s="12"/>
      <c r="CF853" s="12"/>
      <c r="CG853" s="12"/>
      <c r="CH853" s="12"/>
      <c r="CI853" s="12"/>
      <c r="CJ853" s="12"/>
      <c r="CK853" s="12"/>
      <c r="CL853" s="12"/>
      <c r="CM853" s="12"/>
      <c r="CN853" s="12"/>
      <c r="CO853" s="12"/>
      <c r="CP853" s="12"/>
      <c r="CQ853" s="12"/>
      <c r="CR853" s="12"/>
      <c r="CS853" s="12"/>
      <c r="CT853" s="12"/>
      <c r="CU853" s="12"/>
      <c r="CV853" s="12"/>
      <c r="CW853" s="12"/>
      <c r="CX853" s="12"/>
      <c r="CY853" s="12"/>
      <c r="CZ853" s="12"/>
      <c r="DA853" s="12"/>
      <c r="DB853" s="12"/>
      <c r="DC853" s="12"/>
      <c r="DD853" s="12"/>
      <c r="DE853" s="12"/>
      <c r="DF853" s="12"/>
      <c r="DG853" s="12"/>
      <c r="DH853" s="12"/>
      <c r="DI853" s="12"/>
      <c r="DJ853" s="12"/>
      <c r="DK853" s="12"/>
      <c r="DL853" s="12"/>
      <c r="DM853" s="12"/>
      <c r="DN853" s="12"/>
      <c r="DO853" s="12"/>
      <c r="DP853" s="12"/>
      <c r="DQ853" s="12"/>
      <c r="DR853" s="12"/>
      <c r="DS853" s="12"/>
      <c r="DT853" s="12"/>
      <c r="DU853" s="12"/>
      <c r="DV853" s="12"/>
      <c r="DW853" s="12"/>
      <c r="DX853" s="12"/>
      <c r="DY853" s="12"/>
      <c r="DZ853" s="12"/>
      <c r="EA853" s="12"/>
      <c r="EB853" s="12"/>
      <c r="EC853" s="12"/>
      <c r="ED853" s="12"/>
      <c r="EE853" s="12"/>
      <c r="EF853" s="12"/>
      <c r="EG853" s="12"/>
      <c r="EH853" s="12"/>
      <c r="EI853" s="12"/>
      <c r="EJ853" s="12"/>
      <c r="EK853" s="12"/>
      <c r="EL853" s="12"/>
      <c r="EM853" s="12"/>
      <c r="EN853" s="12"/>
      <c r="EO853" s="12"/>
      <c r="EP853" s="12"/>
      <c r="EQ853" s="12"/>
      <c r="ER853" s="12"/>
      <c r="ES853" s="12"/>
      <c r="ET853" s="12"/>
      <c r="EU853" s="12"/>
      <c r="EV853" s="12"/>
      <c r="EW853" s="12"/>
      <c r="EX853" s="12"/>
      <c r="EY853" s="12"/>
      <c r="EZ853" s="12"/>
      <c r="FA853" s="12"/>
      <c r="FB853" s="12"/>
      <c r="FC853" s="12"/>
      <c r="FD853" s="12"/>
      <c r="FE853" s="12"/>
      <c r="FF853" s="12"/>
      <c r="FG853" s="12"/>
      <c r="FH853" s="12"/>
      <c r="FI853" s="12"/>
      <c r="FJ853" s="12"/>
      <c r="FK853" s="12"/>
      <c r="FL853" s="12"/>
      <c r="FM853" s="12"/>
      <c r="FN853" s="12"/>
      <c r="FO853" s="12"/>
      <c r="FP853" s="12"/>
      <c r="FQ853" s="12"/>
      <c r="FR853" s="12"/>
      <c r="FS853" s="12"/>
      <c r="FT853" s="12"/>
      <c r="FU853" s="12"/>
      <c r="FV853" s="12"/>
      <c r="FW853" s="12"/>
      <c r="FX853" s="12"/>
      <c r="FY853" s="12"/>
      <c r="FZ853" s="12"/>
      <c r="GA853" s="12"/>
      <c r="GB853" s="12"/>
      <c r="GC853" s="12"/>
      <c r="GD853" s="12"/>
      <c r="GE853" s="12"/>
      <c r="GF853" s="12"/>
      <c r="GG853" s="12"/>
      <c r="GH853" s="12"/>
      <c r="GI853" s="12"/>
      <c r="GJ853" s="12"/>
      <c r="GK853" s="12"/>
      <c r="GL853" s="12"/>
      <c r="GM853" s="12"/>
      <c r="GN853" s="12"/>
      <c r="GO853" s="12"/>
      <c r="GP853" s="12"/>
      <c r="GQ853" s="12"/>
      <c r="GR853" s="12"/>
      <c r="GS853" s="12"/>
      <c r="GT853" s="12"/>
      <c r="GU853" s="12"/>
      <c r="GV853" s="12"/>
      <c r="GW853" s="12"/>
      <c r="GX853" s="12"/>
      <c r="GY853" s="12"/>
      <c r="GZ853" s="12"/>
      <c r="HA853" s="12"/>
      <c r="HB853" s="12"/>
      <c r="HC853" s="12"/>
      <c r="HD853" s="12"/>
      <c r="HE853" s="12"/>
      <c r="HF853" s="12"/>
      <c r="HG853" s="12"/>
      <c r="HH853" s="12"/>
      <c r="HI853" s="12"/>
      <c r="HJ853" s="12"/>
      <c r="HK853" s="12"/>
      <c r="HL853" s="12"/>
      <c r="HM853" s="12"/>
    </row>
    <row r="854" spans="1:221" s="1" customFormat="1" ht="18" customHeight="1" x14ac:dyDescent="0.25">
      <c r="A854" s="306" t="s">
        <v>2193</v>
      </c>
      <c r="B854" s="342" t="str">
        <f t="shared" si="72"/>
        <v>SCimago</v>
      </c>
      <c r="C854" s="349"/>
      <c r="D854" s="345" t="s">
        <v>9523</v>
      </c>
      <c r="E854" s="342" t="str">
        <f t="shared" ref="E854:E862" si="73">HYPERLINK(CONCATENATE("http://www.scimagojr.com/journalsearch.php?q=",D854),"SCimago")</f>
        <v>SCimago</v>
      </c>
      <c r="F854" s="349"/>
      <c r="G854" s="345" t="s">
        <v>12</v>
      </c>
      <c r="H854" s="350" t="s">
        <v>39</v>
      </c>
      <c r="I854" s="351" t="s">
        <v>2194</v>
      </c>
      <c r="J854" s="306"/>
      <c r="K854" s="306"/>
      <c r="L854" s="357">
        <v>10018420</v>
      </c>
      <c r="M854" s="350"/>
      <c r="N854" s="306"/>
      <c r="O854" s="306"/>
      <c r="P854" s="331"/>
      <c r="Q854" s="331"/>
      <c r="R854" s="24"/>
    </row>
    <row r="855" spans="1:221" s="1" customFormat="1" ht="18" customHeight="1" x14ac:dyDescent="0.25">
      <c r="A855" s="341" t="s">
        <v>2195</v>
      </c>
      <c r="B855" s="342" t="str">
        <f t="shared" si="72"/>
        <v>SCimago</v>
      </c>
      <c r="C855" s="343"/>
      <c r="D855" s="345" t="s">
        <v>13102</v>
      </c>
      <c r="E855" s="342" t="str">
        <f t="shared" si="73"/>
        <v>SCimago</v>
      </c>
      <c r="F855" s="343"/>
      <c r="G855" s="345" t="s">
        <v>12</v>
      </c>
      <c r="H855" s="346" t="s">
        <v>39</v>
      </c>
      <c r="I855" s="347" t="s">
        <v>2196</v>
      </c>
      <c r="J855" s="309" t="s">
        <v>13103</v>
      </c>
      <c r="K855" s="347" t="s">
        <v>13104</v>
      </c>
      <c r="L855" s="356">
        <v>37918</v>
      </c>
      <c r="M855" s="352"/>
      <c r="N855" s="306"/>
      <c r="O855" s="306"/>
      <c r="P855" s="331"/>
      <c r="Q855" s="331"/>
      <c r="R855" s="24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2"/>
      <c r="BY855" s="12"/>
      <c r="BZ855" s="12"/>
      <c r="CA855" s="12"/>
      <c r="CB855" s="12"/>
      <c r="CC855" s="12"/>
      <c r="CD855" s="12"/>
      <c r="CE855" s="12"/>
      <c r="CF855" s="12"/>
      <c r="CG855" s="12"/>
      <c r="CH855" s="12"/>
      <c r="CI855" s="12"/>
      <c r="CJ855" s="12"/>
      <c r="CK855" s="12"/>
      <c r="CL855" s="12"/>
      <c r="CM855" s="12"/>
      <c r="CN855" s="12"/>
      <c r="CO855" s="12"/>
      <c r="CP855" s="12"/>
      <c r="CQ855" s="12"/>
      <c r="CR855" s="12"/>
      <c r="CS855" s="12"/>
      <c r="CT855" s="12"/>
      <c r="CU855" s="12"/>
      <c r="CV855" s="12"/>
      <c r="CW855" s="12"/>
      <c r="CX855" s="12"/>
      <c r="CY855" s="12"/>
      <c r="CZ855" s="12"/>
      <c r="DA855" s="12"/>
      <c r="DB855" s="12"/>
      <c r="DC855" s="12"/>
      <c r="DD855" s="12"/>
      <c r="DE855" s="12"/>
      <c r="DF855" s="12"/>
      <c r="DG855" s="12"/>
      <c r="DH855" s="12"/>
      <c r="DI855" s="12"/>
      <c r="DJ855" s="12"/>
      <c r="DK855" s="12"/>
      <c r="DL855" s="12"/>
      <c r="DM855" s="12"/>
      <c r="DN855" s="12"/>
      <c r="DO855" s="12"/>
      <c r="DP855" s="12"/>
      <c r="DQ855" s="12"/>
      <c r="DR855" s="12"/>
      <c r="DS855" s="12"/>
      <c r="DT855" s="12"/>
      <c r="DU855" s="12"/>
      <c r="DV855" s="12"/>
      <c r="DW855" s="12"/>
      <c r="DX855" s="12"/>
      <c r="DY855" s="12"/>
      <c r="DZ855" s="12"/>
      <c r="EA855" s="12"/>
      <c r="EB855" s="12"/>
      <c r="EC855" s="12"/>
      <c r="ED855" s="12"/>
      <c r="EE855" s="12"/>
      <c r="EF855" s="12"/>
      <c r="EG855" s="12"/>
      <c r="EH855" s="12"/>
      <c r="EI855" s="12"/>
      <c r="EJ855" s="12"/>
      <c r="EK855" s="12"/>
      <c r="EL855" s="12"/>
      <c r="EM855" s="12"/>
      <c r="EN855" s="12"/>
      <c r="EO855" s="12"/>
      <c r="EP855" s="12"/>
      <c r="EQ855" s="12"/>
      <c r="ER855" s="12"/>
      <c r="ES855" s="12"/>
      <c r="ET855" s="12"/>
      <c r="EU855" s="12"/>
      <c r="EV855" s="12"/>
      <c r="EW855" s="12"/>
      <c r="EX855" s="12"/>
      <c r="EY855" s="12"/>
      <c r="EZ855" s="12"/>
      <c r="FA855" s="12"/>
      <c r="FB855" s="12"/>
      <c r="FC855" s="12"/>
      <c r="FD855" s="12"/>
      <c r="FE855" s="12"/>
      <c r="FF855" s="12"/>
      <c r="FG855" s="12"/>
      <c r="FH855" s="12"/>
      <c r="FI855" s="12"/>
      <c r="FJ855" s="12"/>
      <c r="FK855" s="12"/>
      <c r="FL855" s="12"/>
      <c r="FM855" s="12"/>
      <c r="FN855" s="12"/>
      <c r="FO855" s="12"/>
      <c r="FP855" s="12"/>
      <c r="FQ855" s="12"/>
      <c r="FR855" s="12"/>
      <c r="FS855" s="12"/>
      <c r="FT855" s="12"/>
      <c r="FU855" s="12"/>
      <c r="FV855" s="12"/>
      <c r="FW855" s="12"/>
      <c r="FX855" s="12"/>
      <c r="FY855" s="12"/>
      <c r="FZ855" s="12"/>
      <c r="GA855" s="12"/>
      <c r="GB855" s="12"/>
      <c r="GC855" s="12"/>
      <c r="GD855" s="12"/>
      <c r="GE855" s="12"/>
      <c r="GF855" s="12"/>
      <c r="GG855" s="12"/>
      <c r="GH855" s="12"/>
      <c r="GI855" s="12"/>
      <c r="GJ855" s="12"/>
      <c r="GK855" s="12"/>
      <c r="GL855" s="12"/>
      <c r="GM855" s="12"/>
      <c r="GN855" s="12"/>
      <c r="GO855" s="12"/>
      <c r="GP855" s="12"/>
      <c r="GQ855" s="12"/>
      <c r="GR855" s="12"/>
      <c r="GS855" s="12"/>
      <c r="GT855" s="12"/>
      <c r="GU855" s="12"/>
      <c r="GV855" s="12"/>
      <c r="GW855" s="12"/>
      <c r="GX855" s="12"/>
      <c r="GY855" s="12"/>
      <c r="GZ855" s="12"/>
      <c r="HA855" s="12"/>
      <c r="HB855" s="12"/>
      <c r="HC855" s="12"/>
      <c r="HD855" s="12"/>
      <c r="HE855" s="12"/>
      <c r="HF855" s="12"/>
      <c r="HG855" s="12"/>
      <c r="HH855" s="12"/>
      <c r="HI855" s="12"/>
      <c r="HJ855" s="12"/>
      <c r="HK855" s="12"/>
      <c r="HL855" s="12"/>
      <c r="HM855" s="12"/>
    </row>
    <row r="856" spans="1:221" s="1" customFormat="1" ht="18" customHeight="1" x14ac:dyDescent="0.25">
      <c r="A856" s="341" t="s">
        <v>2197</v>
      </c>
      <c r="B856" s="342" t="str">
        <f t="shared" si="72"/>
        <v>SCimago</v>
      </c>
      <c r="C856" s="343"/>
      <c r="D856" s="345" t="s">
        <v>13105</v>
      </c>
      <c r="E856" s="342" t="str">
        <f t="shared" si="73"/>
        <v>SCimago</v>
      </c>
      <c r="F856" s="343"/>
      <c r="G856" s="345" t="s">
        <v>12</v>
      </c>
      <c r="H856" s="346" t="s">
        <v>39</v>
      </c>
      <c r="I856" s="347" t="s">
        <v>2198</v>
      </c>
      <c r="J856" s="309"/>
      <c r="K856" s="347" t="s">
        <v>13106</v>
      </c>
      <c r="L856" s="356">
        <v>10001018</v>
      </c>
      <c r="M856" s="352"/>
      <c r="N856" s="306"/>
      <c r="O856" s="306"/>
      <c r="P856" s="331"/>
      <c r="Q856" s="331"/>
      <c r="R856" s="24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  <c r="BT856" s="12"/>
      <c r="BU856" s="12"/>
      <c r="BV856" s="12"/>
      <c r="BW856" s="12"/>
      <c r="BX856" s="12"/>
      <c r="BY856" s="12"/>
      <c r="BZ856" s="12"/>
      <c r="CA856" s="12"/>
      <c r="CB856" s="12"/>
      <c r="CC856" s="12"/>
      <c r="CD856" s="12"/>
      <c r="CE856" s="12"/>
      <c r="CF856" s="12"/>
      <c r="CG856" s="12"/>
      <c r="CH856" s="12"/>
      <c r="CI856" s="12"/>
      <c r="CJ856" s="12"/>
      <c r="CK856" s="12"/>
      <c r="CL856" s="12"/>
      <c r="CM856" s="12"/>
      <c r="CN856" s="12"/>
      <c r="CO856" s="12"/>
      <c r="CP856" s="12"/>
      <c r="CQ856" s="12"/>
      <c r="CR856" s="12"/>
      <c r="CS856" s="12"/>
      <c r="CT856" s="12"/>
      <c r="CU856" s="12"/>
      <c r="CV856" s="12"/>
      <c r="CW856" s="12"/>
      <c r="CX856" s="12"/>
      <c r="CY856" s="12"/>
      <c r="CZ856" s="12"/>
      <c r="DA856" s="12"/>
      <c r="DB856" s="12"/>
      <c r="DC856" s="12"/>
      <c r="DD856" s="12"/>
      <c r="DE856" s="12"/>
      <c r="DF856" s="12"/>
      <c r="DG856" s="12"/>
      <c r="DH856" s="12"/>
      <c r="DI856" s="12"/>
      <c r="DJ856" s="12"/>
      <c r="DK856" s="12"/>
      <c r="DL856" s="12"/>
      <c r="DM856" s="12"/>
      <c r="DN856" s="12"/>
      <c r="DO856" s="12"/>
      <c r="DP856" s="12"/>
      <c r="DQ856" s="12"/>
      <c r="DR856" s="12"/>
      <c r="DS856" s="12"/>
      <c r="DT856" s="12"/>
      <c r="DU856" s="12"/>
      <c r="DV856" s="12"/>
      <c r="DW856" s="12"/>
      <c r="DX856" s="12"/>
      <c r="DY856" s="12"/>
      <c r="DZ856" s="12"/>
      <c r="EA856" s="12"/>
      <c r="EB856" s="12"/>
      <c r="EC856" s="12"/>
      <c r="ED856" s="12"/>
      <c r="EE856" s="12"/>
      <c r="EF856" s="12"/>
      <c r="EG856" s="12"/>
      <c r="EH856" s="12"/>
      <c r="EI856" s="12"/>
      <c r="EJ856" s="12"/>
      <c r="EK856" s="12"/>
      <c r="EL856" s="12"/>
      <c r="EM856" s="12"/>
      <c r="EN856" s="12"/>
      <c r="EO856" s="12"/>
      <c r="EP856" s="12"/>
      <c r="EQ856" s="12"/>
      <c r="ER856" s="12"/>
      <c r="ES856" s="12"/>
      <c r="ET856" s="12"/>
      <c r="EU856" s="12"/>
      <c r="EV856" s="12"/>
      <c r="EW856" s="12"/>
      <c r="EX856" s="12"/>
      <c r="EY856" s="12"/>
      <c r="EZ856" s="12"/>
      <c r="FA856" s="12"/>
      <c r="FB856" s="12"/>
      <c r="FC856" s="12"/>
      <c r="FD856" s="12"/>
      <c r="FE856" s="12"/>
      <c r="FF856" s="12"/>
      <c r="FG856" s="12"/>
      <c r="FH856" s="12"/>
      <c r="FI856" s="12"/>
      <c r="FJ856" s="12"/>
      <c r="FK856" s="12"/>
      <c r="FL856" s="12"/>
      <c r="FM856" s="12"/>
      <c r="FN856" s="12"/>
      <c r="FO856" s="12"/>
      <c r="FP856" s="12"/>
      <c r="FQ856" s="12"/>
      <c r="FR856" s="12"/>
      <c r="FS856" s="12"/>
      <c r="FT856" s="12"/>
      <c r="FU856" s="12"/>
      <c r="FV856" s="12"/>
      <c r="FW856" s="12"/>
      <c r="FX856" s="12"/>
      <c r="FY856" s="12"/>
      <c r="FZ856" s="12"/>
      <c r="GA856" s="12"/>
      <c r="GB856" s="12"/>
      <c r="GC856" s="12"/>
      <c r="GD856" s="12"/>
      <c r="GE856" s="12"/>
      <c r="GF856" s="12"/>
      <c r="GG856" s="12"/>
      <c r="GH856" s="12"/>
      <c r="GI856" s="12"/>
      <c r="GJ856" s="12"/>
      <c r="GK856" s="12"/>
      <c r="GL856" s="12"/>
      <c r="GM856" s="12"/>
      <c r="GN856" s="12"/>
      <c r="GO856" s="12"/>
      <c r="GP856" s="12"/>
      <c r="GQ856" s="12"/>
      <c r="GR856" s="12"/>
      <c r="GS856" s="12"/>
      <c r="GT856" s="12"/>
      <c r="GU856" s="12"/>
      <c r="GV856" s="12"/>
      <c r="GW856" s="12"/>
      <c r="GX856" s="12"/>
      <c r="GY856" s="12"/>
      <c r="GZ856" s="12"/>
      <c r="HA856" s="12"/>
      <c r="HB856" s="12"/>
      <c r="HC856" s="12"/>
      <c r="HD856" s="12"/>
      <c r="HE856" s="12"/>
      <c r="HF856" s="12"/>
      <c r="HG856" s="12"/>
      <c r="HH856" s="12"/>
      <c r="HI856" s="12"/>
      <c r="HJ856" s="12"/>
      <c r="HK856" s="12"/>
      <c r="HL856" s="12"/>
      <c r="HM856" s="12"/>
    </row>
    <row r="857" spans="1:221" s="1" customFormat="1" ht="18" customHeight="1" x14ac:dyDescent="0.25">
      <c r="A857" s="341" t="s">
        <v>2199</v>
      </c>
      <c r="B857" s="342" t="str">
        <f t="shared" si="72"/>
        <v>SCimago</v>
      </c>
      <c r="C857" s="343"/>
      <c r="D857" s="345" t="s">
        <v>13107</v>
      </c>
      <c r="E857" s="342" t="str">
        <f t="shared" si="73"/>
        <v>SCimago</v>
      </c>
      <c r="F857" s="343"/>
      <c r="G857" s="345" t="s">
        <v>12</v>
      </c>
      <c r="H857" s="346" t="s">
        <v>39</v>
      </c>
      <c r="I857" s="347" t="s">
        <v>2200</v>
      </c>
      <c r="J857" s="309"/>
      <c r="K857" s="347" t="s">
        <v>13108</v>
      </c>
      <c r="L857" s="356">
        <v>4744</v>
      </c>
      <c r="M857" s="352"/>
      <c r="N857" s="306"/>
      <c r="O857" s="306"/>
      <c r="P857" s="331"/>
      <c r="Q857" s="331"/>
      <c r="R857" s="24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12"/>
      <c r="BY857" s="12"/>
      <c r="BZ857" s="12"/>
      <c r="CA857" s="12"/>
      <c r="CB857" s="12"/>
      <c r="CC857" s="12"/>
      <c r="CD857" s="12"/>
      <c r="CE857" s="12"/>
      <c r="CF857" s="12"/>
      <c r="CG857" s="12"/>
      <c r="CH857" s="12"/>
      <c r="CI857" s="12"/>
      <c r="CJ857" s="12"/>
      <c r="CK857" s="12"/>
      <c r="CL857" s="12"/>
      <c r="CM857" s="12"/>
      <c r="CN857" s="12"/>
      <c r="CO857" s="12"/>
      <c r="CP857" s="12"/>
      <c r="CQ857" s="12"/>
      <c r="CR857" s="12"/>
      <c r="CS857" s="12"/>
      <c r="CT857" s="12"/>
      <c r="CU857" s="12"/>
      <c r="CV857" s="12"/>
      <c r="CW857" s="12"/>
      <c r="CX857" s="12"/>
      <c r="CY857" s="12"/>
      <c r="CZ857" s="12"/>
      <c r="DA857" s="12"/>
      <c r="DB857" s="12"/>
      <c r="DC857" s="12"/>
      <c r="DD857" s="12"/>
      <c r="DE857" s="12"/>
      <c r="DF857" s="12"/>
      <c r="DG857" s="12"/>
      <c r="DH857" s="12"/>
      <c r="DI857" s="12"/>
      <c r="DJ857" s="12"/>
      <c r="DK857" s="12"/>
      <c r="DL857" s="12"/>
      <c r="DM857" s="12"/>
      <c r="DN857" s="12"/>
      <c r="DO857" s="12"/>
      <c r="DP857" s="12"/>
      <c r="DQ857" s="12"/>
      <c r="DR857" s="12"/>
      <c r="DS857" s="12"/>
      <c r="DT857" s="12"/>
      <c r="DU857" s="12"/>
      <c r="DV857" s="12"/>
      <c r="DW857" s="12"/>
      <c r="DX857" s="12"/>
      <c r="DY857" s="12"/>
      <c r="DZ857" s="12"/>
      <c r="EA857" s="12"/>
      <c r="EB857" s="12"/>
      <c r="EC857" s="12"/>
      <c r="ED857" s="12"/>
      <c r="EE857" s="12"/>
      <c r="EF857" s="12"/>
      <c r="EG857" s="12"/>
      <c r="EH857" s="12"/>
      <c r="EI857" s="12"/>
      <c r="EJ857" s="12"/>
      <c r="EK857" s="12"/>
      <c r="EL857" s="12"/>
      <c r="EM857" s="12"/>
      <c r="EN857" s="12"/>
      <c r="EO857" s="12"/>
      <c r="EP857" s="12"/>
      <c r="EQ857" s="12"/>
      <c r="ER857" s="12"/>
      <c r="ES857" s="12"/>
      <c r="ET857" s="12"/>
      <c r="EU857" s="12"/>
      <c r="EV857" s="12"/>
      <c r="EW857" s="12"/>
      <c r="EX857" s="12"/>
      <c r="EY857" s="12"/>
      <c r="EZ857" s="12"/>
      <c r="FA857" s="12"/>
      <c r="FB857" s="12"/>
      <c r="FC857" s="12"/>
      <c r="FD857" s="12"/>
      <c r="FE857" s="12"/>
      <c r="FF857" s="12"/>
      <c r="FG857" s="12"/>
      <c r="FH857" s="12"/>
      <c r="FI857" s="12"/>
      <c r="FJ857" s="12"/>
      <c r="FK857" s="12"/>
      <c r="FL857" s="12"/>
      <c r="FM857" s="12"/>
      <c r="FN857" s="12"/>
      <c r="FO857" s="12"/>
      <c r="FP857" s="12"/>
      <c r="FQ857" s="12"/>
      <c r="FR857" s="12"/>
      <c r="FS857" s="12"/>
      <c r="FT857" s="12"/>
      <c r="FU857" s="12"/>
      <c r="FV857" s="12"/>
      <c r="FW857" s="12"/>
      <c r="FX857" s="12"/>
      <c r="FY857" s="12"/>
      <c r="FZ857" s="12"/>
      <c r="GA857" s="12"/>
      <c r="GB857" s="12"/>
      <c r="GC857" s="12"/>
      <c r="GD857" s="12"/>
      <c r="GE857" s="12"/>
      <c r="GF857" s="12"/>
      <c r="GG857" s="12"/>
      <c r="GH857" s="12"/>
      <c r="GI857" s="12"/>
      <c r="GJ857" s="12"/>
      <c r="GK857" s="12"/>
      <c r="GL857" s="12"/>
      <c r="GM857" s="12"/>
      <c r="GN857" s="12"/>
      <c r="GO857" s="12"/>
      <c r="GP857" s="12"/>
      <c r="GQ857" s="12"/>
      <c r="GR857" s="12"/>
      <c r="GS857" s="12"/>
      <c r="GT857" s="12"/>
      <c r="GU857" s="12"/>
      <c r="GV857" s="12"/>
      <c r="GW857" s="12"/>
      <c r="GX857" s="12"/>
      <c r="GY857" s="12"/>
      <c r="GZ857" s="12"/>
      <c r="HA857" s="12"/>
      <c r="HB857" s="12"/>
      <c r="HC857" s="12"/>
      <c r="HD857" s="12"/>
      <c r="HE857" s="12"/>
      <c r="HF857" s="12"/>
      <c r="HG857" s="12"/>
      <c r="HH857" s="12"/>
      <c r="HI857" s="12"/>
      <c r="HJ857" s="12"/>
      <c r="HK857" s="12"/>
      <c r="HL857" s="12"/>
      <c r="HM857" s="12"/>
    </row>
    <row r="858" spans="1:221" s="1" customFormat="1" ht="18" customHeight="1" x14ac:dyDescent="0.25">
      <c r="A858" s="341" t="s">
        <v>2201</v>
      </c>
      <c r="B858" s="342" t="str">
        <f t="shared" si="72"/>
        <v>SCimago</v>
      </c>
      <c r="C858" s="343"/>
      <c r="D858" s="345" t="s">
        <v>9632</v>
      </c>
      <c r="E858" s="342" t="str">
        <f t="shared" si="73"/>
        <v>SCimago</v>
      </c>
      <c r="F858" s="343"/>
      <c r="G858" s="345" t="s">
        <v>12</v>
      </c>
      <c r="H858" s="346" t="s">
        <v>39</v>
      </c>
      <c r="I858" s="347" t="s">
        <v>2202</v>
      </c>
      <c r="J858" s="309"/>
      <c r="K858" s="347" t="s">
        <v>13109</v>
      </c>
      <c r="L858" s="356">
        <v>10017978</v>
      </c>
      <c r="M858" s="352"/>
      <c r="N858" s="306"/>
      <c r="O858" s="306"/>
      <c r="P858" s="331"/>
      <c r="Q858" s="331"/>
      <c r="R858" s="24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  <c r="BT858" s="12"/>
      <c r="BU858" s="12"/>
      <c r="BV858" s="12"/>
      <c r="BW858" s="12"/>
      <c r="BX858" s="12"/>
      <c r="BY858" s="12"/>
      <c r="BZ858" s="12"/>
      <c r="CA858" s="12"/>
      <c r="CB858" s="12"/>
      <c r="CC858" s="12"/>
      <c r="CD858" s="12"/>
      <c r="CE858" s="12"/>
      <c r="CF858" s="12"/>
      <c r="CG858" s="12"/>
      <c r="CH858" s="12"/>
      <c r="CI858" s="12"/>
      <c r="CJ858" s="12"/>
      <c r="CK858" s="12"/>
      <c r="CL858" s="12"/>
      <c r="CM858" s="12"/>
      <c r="CN858" s="12"/>
      <c r="CO858" s="12"/>
      <c r="CP858" s="12"/>
      <c r="CQ858" s="12"/>
      <c r="CR858" s="12"/>
      <c r="CS858" s="12"/>
      <c r="CT858" s="12"/>
      <c r="CU858" s="12"/>
      <c r="CV858" s="12"/>
      <c r="CW858" s="12"/>
      <c r="CX858" s="12"/>
      <c r="CY858" s="12"/>
      <c r="CZ858" s="12"/>
      <c r="DA858" s="12"/>
      <c r="DB858" s="12"/>
      <c r="DC858" s="12"/>
      <c r="DD858" s="12"/>
      <c r="DE858" s="12"/>
      <c r="DF858" s="12"/>
      <c r="DG858" s="12"/>
      <c r="DH858" s="12"/>
      <c r="DI858" s="12"/>
      <c r="DJ858" s="12"/>
      <c r="DK858" s="12"/>
      <c r="DL858" s="12"/>
      <c r="DM858" s="12"/>
      <c r="DN858" s="12"/>
      <c r="DO858" s="12"/>
      <c r="DP858" s="12"/>
      <c r="DQ858" s="12"/>
      <c r="DR858" s="12"/>
      <c r="DS858" s="12"/>
      <c r="DT858" s="12"/>
      <c r="DU858" s="12"/>
      <c r="DV858" s="12"/>
      <c r="DW858" s="12"/>
      <c r="DX858" s="12"/>
      <c r="DY858" s="12"/>
      <c r="DZ858" s="12"/>
      <c r="EA858" s="12"/>
      <c r="EB858" s="12"/>
      <c r="EC858" s="12"/>
      <c r="ED858" s="12"/>
      <c r="EE858" s="12"/>
      <c r="EF858" s="12"/>
      <c r="EG858" s="12"/>
      <c r="EH858" s="12"/>
      <c r="EI858" s="12"/>
      <c r="EJ858" s="12"/>
      <c r="EK858" s="12"/>
      <c r="EL858" s="12"/>
      <c r="EM858" s="12"/>
      <c r="EN858" s="12"/>
      <c r="EO858" s="12"/>
      <c r="EP858" s="12"/>
      <c r="EQ858" s="12"/>
      <c r="ER858" s="12"/>
      <c r="ES858" s="12"/>
      <c r="ET858" s="12"/>
      <c r="EU858" s="12"/>
      <c r="EV858" s="12"/>
      <c r="EW858" s="12"/>
      <c r="EX858" s="12"/>
      <c r="EY858" s="12"/>
      <c r="EZ858" s="12"/>
      <c r="FA858" s="12"/>
      <c r="FB858" s="12"/>
      <c r="FC858" s="12"/>
      <c r="FD858" s="12"/>
      <c r="FE858" s="12"/>
      <c r="FF858" s="12"/>
      <c r="FG858" s="12"/>
      <c r="FH858" s="12"/>
      <c r="FI858" s="12"/>
      <c r="FJ858" s="12"/>
      <c r="FK858" s="12"/>
      <c r="FL858" s="12"/>
      <c r="FM858" s="12"/>
      <c r="FN858" s="12"/>
      <c r="FO858" s="12"/>
      <c r="FP858" s="12"/>
      <c r="FQ858" s="12"/>
      <c r="FR858" s="12"/>
      <c r="FS858" s="12"/>
      <c r="FT858" s="12"/>
      <c r="FU858" s="12"/>
      <c r="FV858" s="12"/>
      <c r="FW858" s="12"/>
      <c r="FX858" s="12"/>
      <c r="FY858" s="12"/>
      <c r="FZ858" s="12"/>
      <c r="GA858" s="12"/>
      <c r="GB858" s="12"/>
      <c r="GC858" s="12"/>
      <c r="GD858" s="12"/>
      <c r="GE858" s="12"/>
      <c r="GF858" s="12"/>
      <c r="GG858" s="12"/>
      <c r="GH858" s="12"/>
      <c r="GI858" s="12"/>
      <c r="GJ858" s="12"/>
      <c r="GK858" s="12"/>
      <c r="GL858" s="12"/>
      <c r="GM858" s="12"/>
      <c r="GN858" s="12"/>
      <c r="GO858" s="12"/>
      <c r="GP858" s="12"/>
      <c r="GQ858" s="12"/>
      <c r="GR858" s="12"/>
      <c r="GS858" s="12"/>
      <c r="GT858" s="12"/>
      <c r="GU858" s="12"/>
      <c r="GV858" s="12"/>
      <c r="GW858" s="12"/>
      <c r="GX858" s="12"/>
      <c r="GY858" s="12"/>
      <c r="GZ858" s="12"/>
      <c r="HA858" s="12"/>
      <c r="HB858" s="12"/>
      <c r="HC858" s="12"/>
      <c r="HD858" s="12"/>
      <c r="HE858" s="12"/>
      <c r="HF858" s="12"/>
      <c r="HG858" s="12"/>
      <c r="HH858" s="12"/>
      <c r="HI858" s="12"/>
      <c r="HJ858" s="12"/>
      <c r="HK858" s="12"/>
      <c r="HL858" s="12"/>
      <c r="HM858" s="12"/>
    </row>
    <row r="859" spans="1:221" s="1" customFormat="1" ht="18" customHeight="1" x14ac:dyDescent="0.25">
      <c r="A859" s="306" t="s">
        <v>2203</v>
      </c>
      <c r="B859" s="342" t="str">
        <f t="shared" si="72"/>
        <v>SCimago</v>
      </c>
      <c r="C859" s="349"/>
      <c r="D859" s="306" t="s">
        <v>2204</v>
      </c>
      <c r="E859" s="342" t="str">
        <f t="shared" si="73"/>
        <v>SCimago</v>
      </c>
      <c r="F859" s="349"/>
      <c r="G859" s="345" t="s">
        <v>12</v>
      </c>
      <c r="H859" s="352" t="s">
        <v>39</v>
      </c>
      <c r="I859" s="306" t="s">
        <v>2205</v>
      </c>
      <c r="J859" s="306"/>
      <c r="K859" s="306"/>
      <c r="L859" s="357">
        <v>10075777</v>
      </c>
      <c r="M859" s="352"/>
      <c r="N859" s="306"/>
      <c r="O859" s="306"/>
      <c r="P859" s="331"/>
      <c r="Q859" s="331"/>
      <c r="R859" s="24"/>
    </row>
    <row r="860" spans="1:221" s="1" customFormat="1" ht="18" customHeight="1" x14ac:dyDescent="0.25">
      <c r="A860" s="341" t="s">
        <v>2206</v>
      </c>
      <c r="B860" s="342" t="str">
        <f t="shared" si="72"/>
        <v>SCimago</v>
      </c>
      <c r="C860" s="343"/>
      <c r="D860" s="309" t="s">
        <v>2207</v>
      </c>
      <c r="E860" s="342" t="str">
        <f t="shared" si="73"/>
        <v>SCimago</v>
      </c>
      <c r="F860" s="343"/>
      <c r="G860" s="345" t="s">
        <v>12</v>
      </c>
      <c r="H860" s="346" t="s">
        <v>39</v>
      </c>
      <c r="I860" s="347" t="s">
        <v>2208</v>
      </c>
      <c r="J860" s="309"/>
      <c r="K860" s="347"/>
      <c r="L860" s="356">
        <v>10007333</v>
      </c>
      <c r="M860" s="352"/>
      <c r="N860" s="306"/>
      <c r="O860" s="306"/>
      <c r="P860" s="331"/>
      <c r="Q860" s="331"/>
      <c r="R860" s="24"/>
    </row>
    <row r="861" spans="1:221" s="1" customFormat="1" ht="18" customHeight="1" x14ac:dyDescent="0.25">
      <c r="A861" s="341" t="s">
        <v>2209</v>
      </c>
      <c r="B861" s="342" t="str">
        <f t="shared" si="72"/>
        <v>SCimago</v>
      </c>
      <c r="C861" s="343"/>
      <c r="D861" s="309" t="s">
        <v>2210</v>
      </c>
      <c r="E861" s="342" t="str">
        <f t="shared" si="73"/>
        <v>SCimago</v>
      </c>
      <c r="F861" s="343"/>
      <c r="G861" s="345" t="s">
        <v>12</v>
      </c>
      <c r="H861" s="346" t="s">
        <v>39</v>
      </c>
      <c r="I861" s="347" t="s">
        <v>2211</v>
      </c>
      <c r="J861" s="309"/>
      <c r="K861" s="347"/>
      <c r="L861" s="356">
        <v>10009406</v>
      </c>
      <c r="M861" s="352"/>
      <c r="N861" s="306"/>
      <c r="O861" s="306"/>
      <c r="P861" s="331"/>
      <c r="Q861" s="331"/>
      <c r="R861" s="24"/>
    </row>
    <row r="862" spans="1:221" s="1" customFormat="1" ht="18" customHeight="1" x14ac:dyDescent="0.25">
      <c r="A862" s="350" t="s">
        <v>2213</v>
      </c>
      <c r="B862" s="342" t="str">
        <f t="shared" si="72"/>
        <v>SCimago</v>
      </c>
      <c r="C862" s="349"/>
      <c r="D862" s="306" t="s">
        <v>2212</v>
      </c>
      <c r="E862" s="342" t="str">
        <f t="shared" si="73"/>
        <v>SCimago</v>
      </c>
      <c r="F862" s="349"/>
      <c r="G862" s="345" t="s">
        <v>12</v>
      </c>
      <c r="H862" s="350" t="s">
        <v>39</v>
      </c>
      <c r="I862" s="351" t="s">
        <v>2214</v>
      </c>
      <c r="J862" s="306"/>
      <c r="K862" s="306"/>
      <c r="L862" s="357">
        <v>10025488</v>
      </c>
      <c r="M862" s="350"/>
      <c r="N862" s="306"/>
      <c r="O862" s="306"/>
      <c r="P862" s="331"/>
      <c r="Q862" s="331"/>
      <c r="R862" s="24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  <c r="BT862" s="12"/>
      <c r="BU862" s="12"/>
      <c r="BV862" s="12"/>
      <c r="BW862" s="12"/>
      <c r="BX862" s="12"/>
      <c r="BY862" s="12"/>
      <c r="BZ862" s="12"/>
      <c r="CA862" s="12"/>
      <c r="CB862" s="12"/>
      <c r="CC862" s="12"/>
      <c r="CD862" s="12"/>
      <c r="CE862" s="12"/>
      <c r="CF862" s="12"/>
      <c r="CG862" s="12"/>
      <c r="CH862" s="12"/>
      <c r="CI862" s="12"/>
      <c r="CJ862" s="12"/>
      <c r="CK862" s="12"/>
      <c r="CL862" s="12"/>
      <c r="CM862" s="12"/>
      <c r="CN862" s="12"/>
      <c r="CO862" s="12"/>
      <c r="CP862" s="12"/>
      <c r="CQ862" s="12"/>
      <c r="CR862" s="12"/>
      <c r="CS862" s="12"/>
      <c r="CT862" s="12"/>
      <c r="CU862" s="12"/>
      <c r="CV862" s="12"/>
      <c r="CW862" s="12"/>
      <c r="CX862" s="12"/>
      <c r="CY862" s="12"/>
      <c r="CZ862" s="12"/>
      <c r="DA862" s="12"/>
      <c r="DB862" s="12"/>
      <c r="DC862" s="12"/>
      <c r="DD862" s="12"/>
      <c r="DE862" s="12"/>
      <c r="DF862" s="12"/>
      <c r="DG862" s="12"/>
      <c r="DH862" s="12"/>
      <c r="DI862" s="12"/>
      <c r="DJ862" s="12"/>
      <c r="DK862" s="12"/>
      <c r="DL862" s="12"/>
      <c r="DM862" s="12"/>
      <c r="DN862" s="12"/>
      <c r="DO862" s="12"/>
      <c r="DP862" s="12"/>
      <c r="DQ862" s="12"/>
      <c r="DR862" s="12"/>
      <c r="DS862" s="12"/>
      <c r="DT862" s="12"/>
      <c r="DU862" s="12"/>
      <c r="DV862" s="12"/>
      <c r="DW862" s="12"/>
      <c r="DX862" s="12"/>
      <c r="DY862" s="12"/>
      <c r="DZ862" s="12"/>
      <c r="EA862" s="12"/>
      <c r="EB862" s="12"/>
      <c r="EC862" s="12"/>
      <c r="ED862" s="12"/>
      <c r="EE862" s="12"/>
      <c r="EF862" s="12"/>
      <c r="EG862" s="12"/>
      <c r="EH862" s="12"/>
      <c r="EI862" s="12"/>
      <c r="EJ862" s="12"/>
      <c r="EK862" s="12"/>
      <c r="EL862" s="12"/>
      <c r="EM862" s="12"/>
      <c r="EN862" s="12"/>
      <c r="EO862" s="12"/>
      <c r="EP862" s="12"/>
      <c r="EQ862" s="12"/>
      <c r="ER862" s="12"/>
      <c r="ES862" s="12"/>
      <c r="ET862" s="12"/>
      <c r="EU862" s="12"/>
      <c r="EV862" s="12"/>
      <c r="EW862" s="12"/>
      <c r="EX862" s="12"/>
      <c r="EY862" s="12"/>
      <c r="EZ862" s="12"/>
      <c r="FA862" s="12"/>
      <c r="FB862" s="12"/>
      <c r="FC862" s="12"/>
      <c r="FD862" s="12"/>
      <c r="FE862" s="12"/>
      <c r="FF862" s="12"/>
      <c r="FG862" s="12"/>
      <c r="FH862" s="12"/>
      <c r="FI862" s="12"/>
      <c r="FJ862" s="12"/>
      <c r="FK862" s="12"/>
      <c r="FL862" s="12"/>
      <c r="FM862" s="12"/>
      <c r="FN862" s="12"/>
      <c r="FO862" s="12"/>
      <c r="FP862" s="12"/>
      <c r="FQ862" s="12"/>
      <c r="FR862" s="12"/>
      <c r="FS862" s="12"/>
      <c r="FT862" s="12"/>
      <c r="FU862" s="12"/>
      <c r="FV862" s="12"/>
      <c r="FW862" s="12"/>
      <c r="FX862" s="12"/>
      <c r="FY862" s="12"/>
      <c r="FZ862" s="12"/>
      <c r="GA862" s="12"/>
      <c r="GB862" s="12"/>
      <c r="GC862" s="12"/>
      <c r="GD862" s="12"/>
      <c r="GE862" s="12"/>
      <c r="GF862" s="12"/>
      <c r="GG862" s="12"/>
      <c r="GH862" s="12"/>
      <c r="GI862" s="12"/>
      <c r="GJ862" s="12"/>
      <c r="GK862" s="12"/>
      <c r="GL862" s="12"/>
      <c r="GM862" s="12"/>
      <c r="GN862" s="12"/>
      <c r="GO862" s="12"/>
      <c r="GP862" s="12"/>
      <c r="GQ862" s="12"/>
      <c r="GR862" s="12"/>
      <c r="GS862" s="12"/>
      <c r="GT862" s="12"/>
      <c r="GU862" s="12"/>
      <c r="GV862" s="12"/>
      <c r="GW862" s="12"/>
      <c r="GX862" s="12"/>
      <c r="GY862" s="12"/>
      <c r="GZ862" s="12"/>
      <c r="HA862" s="12"/>
      <c r="HB862" s="12"/>
      <c r="HC862" s="12"/>
      <c r="HD862" s="12"/>
      <c r="HE862" s="12"/>
      <c r="HF862" s="12"/>
      <c r="HG862" s="12"/>
      <c r="HH862" s="12"/>
      <c r="HI862" s="12"/>
      <c r="HJ862" s="12"/>
      <c r="HK862" s="12"/>
      <c r="HL862" s="12"/>
      <c r="HM862" s="12"/>
    </row>
    <row r="863" spans="1:221" s="1" customFormat="1" ht="18" customHeight="1" x14ac:dyDescent="0.25">
      <c r="A863" s="306" t="s">
        <v>2215</v>
      </c>
      <c r="B863" s="342" t="str">
        <f t="shared" si="72"/>
        <v>SCimago</v>
      </c>
      <c r="C863" s="349"/>
      <c r="D863" s="306" t="s">
        <v>55</v>
      </c>
      <c r="E863" s="342"/>
      <c r="F863" s="349"/>
      <c r="G863" s="345" t="s">
        <v>12</v>
      </c>
      <c r="H863" s="352" t="s">
        <v>39</v>
      </c>
      <c r="I863" s="306" t="s">
        <v>2216</v>
      </c>
      <c r="J863" s="306"/>
      <c r="K863" s="306"/>
      <c r="L863" s="357">
        <v>10015114</v>
      </c>
      <c r="M863" s="352"/>
      <c r="N863" s="306"/>
      <c r="O863" s="306"/>
      <c r="P863" s="331"/>
      <c r="Q863" s="331"/>
      <c r="R863" s="24"/>
    </row>
    <row r="864" spans="1:221" s="1" customFormat="1" ht="18" customHeight="1" x14ac:dyDescent="0.25">
      <c r="A864" s="341" t="s">
        <v>2217</v>
      </c>
      <c r="B864" s="342" t="str">
        <f>HYPERLINK(CONCATENATE("http://www.worldcat.org/search?q=",A864),"WCat")</f>
        <v>WCat</v>
      </c>
      <c r="C864" s="343"/>
      <c r="D864" s="306"/>
      <c r="E864" s="342"/>
      <c r="F864" s="343"/>
      <c r="G864" s="345" t="s">
        <v>12</v>
      </c>
      <c r="H864" s="346" t="s">
        <v>39</v>
      </c>
      <c r="I864" s="347" t="s">
        <v>2218</v>
      </c>
      <c r="J864" s="309"/>
      <c r="K864" s="347"/>
      <c r="L864" s="356">
        <v>10010439</v>
      </c>
      <c r="M864" s="352"/>
      <c r="N864" s="306"/>
      <c r="O864" s="306"/>
      <c r="P864" s="331"/>
      <c r="Q864" s="331"/>
      <c r="R864" s="24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  <c r="BT864" s="12"/>
      <c r="BU864" s="12"/>
      <c r="BV864" s="12"/>
      <c r="BW864" s="12"/>
      <c r="BX864" s="12"/>
      <c r="BY864" s="12"/>
      <c r="BZ864" s="12"/>
      <c r="CA864" s="12"/>
      <c r="CB864" s="12"/>
      <c r="CC864" s="12"/>
      <c r="CD864" s="12"/>
      <c r="CE864" s="12"/>
      <c r="CF864" s="12"/>
      <c r="CG864" s="12"/>
      <c r="CH864" s="12"/>
      <c r="CI864" s="12"/>
      <c r="CJ864" s="12"/>
      <c r="CK864" s="12"/>
      <c r="CL864" s="12"/>
      <c r="CM864" s="12"/>
      <c r="CN864" s="12"/>
      <c r="CO864" s="12"/>
      <c r="CP864" s="12"/>
      <c r="CQ864" s="12"/>
      <c r="CR864" s="12"/>
      <c r="CS864" s="12"/>
      <c r="CT864" s="12"/>
      <c r="CU864" s="12"/>
      <c r="CV864" s="12"/>
      <c r="CW864" s="12"/>
      <c r="CX864" s="12"/>
      <c r="CY864" s="12"/>
      <c r="CZ864" s="12"/>
      <c r="DA864" s="12"/>
      <c r="DB864" s="12"/>
      <c r="DC864" s="12"/>
      <c r="DD864" s="12"/>
      <c r="DE864" s="12"/>
      <c r="DF864" s="12"/>
      <c r="DG864" s="12"/>
      <c r="DH864" s="12"/>
      <c r="DI864" s="12"/>
      <c r="DJ864" s="12"/>
      <c r="DK864" s="12"/>
      <c r="DL864" s="12"/>
      <c r="DM864" s="12"/>
      <c r="DN864" s="12"/>
      <c r="DO864" s="12"/>
      <c r="DP864" s="12"/>
      <c r="DQ864" s="12"/>
      <c r="DR864" s="12"/>
      <c r="DS864" s="12"/>
      <c r="DT864" s="12"/>
      <c r="DU864" s="12"/>
      <c r="DV864" s="12"/>
      <c r="DW864" s="12"/>
      <c r="DX864" s="12"/>
      <c r="DY864" s="12"/>
      <c r="DZ864" s="12"/>
      <c r="EA864" s="12"/>
      <c r="EB864" s="12"/>
      <c r="EC864" s="12"/>
      <c r="ED864" s="12"/>
      <c r="EE864" s="12"/>
      <c r="EF864" s="12"/>
      <c r="EG864" s="12"/>
      <c r="EH864" s="12"/>
      <c r="EI864" s="12"/>
      <c r="EJ864" s="12"/>
      <c r="EK864" s="12"/>
      <c r="EL864" s="12"/>
      <c r="EM864" s="12"/>
      <c r="EN864" s="12"/>
      <c r="EO864" s="12"/>
      <c r="EP864" s="12"/>
      <c r="EQ864" s="12"/>
      <c r="ER864" s="12"/>
      <c r="ES864" s="12"/>
      <c r="ET864" s="12"/>
      <c r="EU864" s="12"/>
      <c r="EV864" s="12"/>
      <c r="EW864" s="12"/>
      <c r="EX864" s="12"/>
      <c r="EY864" s="12"/>
      <c r="EZ864" s="12"/>
      <c r="FA864" s="12"/>
      <c r="FB864" s="12"/>
      <c r="FC864" s="12"/>
      <c r="FD864" s="12"/>
      <c r="FE864" s="12"/>
      <c r="FF864" s="12"/>
      <c r="FG864" s="12"/>
      <c r="FH864" s="12"/>
      <c r="FI864" s="12"/>
      <c r="FJ864" s="12"/>
      <c r="FK864" s="12"/>
      <c r="FL864" s="12"/>
      <c r="FM864" s="12"/>
      <c r="FN864" s="12"/>
      <c r="FO864" s="12"/>
      <c r="FP864" s="12"/>
      <c r="FQ864" s="12"/>
      <c r="FR864" s="12"/>
      <c r="FS864" s="12"/>
      <c r="FT864" s="12"/>
      <c r="FU864" s="12"/>
      <c r="FV864" s="12"/>
      <c r="FW864" s="12"/>
      <c r="FX864" s="12"/>
      <c r="FY864" s="12"/>
      <c r="FZ864" s="12"/>
      <c r="GA864" s="12"/>
      <c r="GB864" s="12"/>
      <c r="GC864" s="12"/>
      <c r="GD864" s="12"/>
      <c r="GE864" s="12"/>
      <c r="GF864" s="12"/>
      <c r="GG864" s="12"/>
      <c r="GH864" s="12"/>
      <c r="GI864" s="12"/>
      <c r="GJ864" s="12"/>
      <c r="GK864" s="12"/>
      <c r="GL864" s="12"/>
      <c r="GM864" s="12"/>
      <c r="GN864" s="12"/>
      <c r="GO864" s="12"/>
      <c r="GP864" s="12"/>
      <c r="GQ864" s="12"/>
      <c r="GR864" s="12"/>
      <c r="GS864" s="12"/>
      <c r="GT864" s="12"/>
      <c r="GU864" s="12"/>
      <c r="GV864" s="12"/>
      <c r="GW864" s="12"/>
      <c r="GX864" s="12"/>
      <c r="GY864" s="12"/>
      <c r="GZ864" s="12"/>
      <c r="HA864" s="12"/>
      <c r="HB864" s="12"/>
      <c r="HC864" s="12"/>
      <c r="HD864" s="12"/>
      <c r="HE864" s="12"/>
      <c r="HF864" s="12"/>
      <c r="HG864" s="12"/>
      <c r="HH864" s="12"/>
      <c r="HI864" s="12"/>
      <c r="HJ864" s="12"/>
      <c r="HK864" s="12"/>
      <c r="HL864" s="12"/>
      <c r="HM864" s="12"/>
    </row>
    <row r="865" spans="1:221" s="1" customFormat="1" ht="18" customHeight="1" x14ac:dyDescent="0.25">
      <c r="A865" s="306" t="s">
        <v>2220</v>
      </c>
      <c r="B865" s="342" t="str">
        <f>HYPERLINK(CONCATENATE("http://www.scimagojr.com/journalsearch.php?q=",A865),"SCimago")</f>
        <v>SCimago</v>
      </c>
      <c r="C865" s="349"/>
      <c r="D865" s="306" t="s">
        <v>2219</v>
      </c>
      <c r="E865" s="342" t="str">
        <f>HYPERLINK(CONCATENATE("http://www.scimagojr.com/journalsearch.php?q=",D865),"SCimago")</f>
        <v>SCimago</v>
      </c>
      <c r="F865" s="349"/>
      <c r="G865" s="345" t="s">
        <v>12</v>
      </c>
      <c r="H865" s="352" t="s">
        <v>39</v>
      </c>
      <c r="I865" s="306" t="s">
        <v>2221</v>
      </c>
      <c r="J865" s="306"/>
      <c r="K865" s="306"/>
      <c r="L865" s="357">
        <v>10079283</v>
      </c>
      <c r="M865" s="306"/>
      <c r="N865" s="306"/>
      <c r="O865" s="306"/>
      <c r="P865" s="331"/>
      <c r="Q865" s="331"/>
      <c r="R865" s="24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2"/>
      <c r="BY865" s="12"/>
      <c r="BZ865" s="12"/>
      <c r="CA865" s="12"/>
      <c r="CB865" s="12"/>
      <c r="CC865" s="12"/>
      <c r="CD865" s="12"/>
      <c r="CE865" s="12"/>
      <c r="CF865" s="12"/>
      <c r="CG865" s="12"/>
      <c r="CH865" s="12"/>
      <c r="CI865" s="12"/>
      <c r="CJ865" s="12"/>
      <c r="CK865" s="12"/>
      <c r="CL865" s="12"/>
      <c r="CM865" s="12"/>
      <c r="CN865" s="12"/>
      <c r="CO865" s="12"/>
      <c r="CP865" s="12"/>
      <c r="CQ865" s="12"/>
      <c r="CR865" s="12"/>
      <c r="CS865" s="12"/>
      <c r="CT865" s="12"/>
      <c r="CU865" s="12"/>
      <c r="CV865" s="12"/>
      <c r="CW865" s="12"/>
      <c r="CX865" s="12"/>
      <c r="CY865" s="12"/>
      <c r="CZ865" s="12"/>
      <c r="DA865" s="12"/>
      <c r="DB865" s="12"/>
      <c r="DC865" s="12"/>
      <c r="DD865" s="12"/>
      <c r="DE865" s="12"/>
      <c r="DF865" s="12"/>
      <c r="DG865" s="12"/>
      <c r="DH865" s="12"/>
      <c r="DI865" s="12"/>
      <c r="DJ865" s="12"/>
      <c r="DK865" s="12"/>
      <c r="DL865" s="12"/>
      <c r="DM865" s="12"/>
      <c r="DN865" s="12"/>
      <c r="DO865" s="12"/>
      <c r="DP865" s="12"/>
      <c r="DQ865" s="12"/>
      <c r="DR865" s="12"/>
      <c r="DS865" s="12"/>
      <c r="DT865" s="12"/>
      <c r="DU865" s="12"/>
      <c r="DV865" s="12"/>
      <c r="DW865" s="12"/>
      <c r="DX865" s="12"/>
      <c r="DY865" s="12"/>
      <c r="DZ865" s="12"/>
      <c r="EA865" s="12"/>
      <c r="EB865" s="12"/>
      <c r="EC865" s="12"/>
      <c r="ED865" s="12"/>
      <c r="EE865" s="12"/>
      <c r="EF865" s="12"/>
      <c r="EG865" s="12"/>
      <c r="EH865" s="12"/>
      <c r="EI865" s="12"/>
      <c r="EJ865" s="12"/>
      <c r="EK865" s="12"/>
      <c r="EL865" s="12"/>
      <c r="EM865" s="12"/>
      <c r="EN865" s="12"/>
      <c r="EO865" s="12"/>
      <c r="EP865" s="12"/>
      <c r="EQ865" s="12"/>
      <c r="ER865" s="12"/>
      <c r="ES865" s="12"/>
      <c r="ET865" s="12"/>
      <c r="EU865" s="12"/>
      <c r="EV865" s="12"/>
      <c r="EW865" s="12"/>
      <c r="EX865" s="12"/>
      <c r="EY865" s="12"/>
      <c r="EZ865" s="12"/>
      <c r="FA865" s="12"/>
      <c r="FB865" s="12"/>
      <c r="FC865" s="12"/>
      <c r="FD865" s="12"/>
      <c r="FE865" s="12"/>
      <c r="FF865" s="12"/>
      <c r="FG865" s="12"/>
      <c r="FH865" s="12"/>
      <c r="FI865" s="12"/>
      <c r="FJ865" s="12"/>
      <c r="FK865" s="12"/>
      <c r="FL865" s="12"/>
      <c r="FM865" s="12"/>
      <c r="FN865" s="12"/>
      <c r="FO865" s="12"/>
      <c r="FP865" s="12"/>
      <c r="FQ865" s="12"/>
      <c r="FR865" s="12"/>
      <c r="FS865" s="12"/>
      <c r="FT865" s="12"/>
      <c r="FU865" s="12"/>
      <c r="FV865" s="12"/>
      <c r="FW865" s="12"/>
      <c r="FX865" s="12"/>
      <c r="FY865" s="12"/>
      <c r="FZ865" s="12"/>
      <c r="GA865" s="12"/>
      <c r="GB865" s="12"/>
      <c r="GC865" s="12"/>
      <c r="GD865" s="12"/>
      <c r="GE865" s="12"/>
      <c r="GF865" s="12"/>
      <c r="GG865" s="12"/>
      <c r="GH865" s="12"/>
      <c r="GI865" s="12"/>
      <c r="GJ865" s="12"/>
      <c r="GK865" s="12"/>
      <c r="GL865" s="12"/>
      <c r="GM865" s="12"/>
      <c r="GN865" s="12"/>
      <c r="GO865" s="12"/>
      <c r="GP865" s="12"/>
      <c r="GQ865" s="12"/>
      <c r="GR865" s="12"/>
      <c r="GS865" s="12"/>
      <c r="GT865" s="12"/>
      <c r="GU865" s="12"/>
      <c r="GV865" s="12"/>
      <c r="GW865" s="12"/>
      <c r="GX865" s="12"/>
      <c r="GY865" s="12"/>
      <c r="GZ865" s="12"/>
      <c r="HA865" s="12"/>
      <c r="HB865" s="12"/>
      <c r="HC865" s="12"/>
      <c r="HD865" s="12"/>
      <c r="HE865" s="12"/>
      <c r="HF865" s="12"/>
      <c r="HG865" s="12"/>
      <c r="HH865" s="12"/>
      <c r="HI865" s="12"/>
      <c r="HJ865" s="12"/>
      <c r="HK865" s="12"/>
      <c r="HL865" s="12"/>
      <c r="HM865" s="12"/>
    </row>
    <row r="866" spans="1:221" s="1" customFormat="1" ht="18" customHeight="1" x14ac:dyDescent="0.25">
      <c r="A866" s="341" t="s">
        <v>2222</v>
      </c>
      <c r="B866" s="342" t="str">
        <f>HYPERLINK(CONCATENATE("http://www.worldcat.org/search?q=",A866),"WCat")</f>
        <v>WCat</v>
      </c>
      <c r="C866" s="343"/>
      <c r="D866" s="309"/>
      <c r="E866" s="342"/>
      <c r="F866" s="343"/>
      <c r="G866" s="345" t="s">
        <v>12</v>
      </c>
      <c r="H866" s="346" t="s">
        <v>39</v>
      </c>
      <c r="I866" s="347" t="s">
        <v>13110</v>
      </c>
      <c r="J866" s="309"/>
      <c r="K866" s="347"/>
      <c r="L866" s="356">
        <v>10017885</v>
      </c>
      <c r="M866" s="352"/>
      <c r="N866" s="306"/>
      <c r="O866" s="306"/>
      <c r="P866" s="331"/>
      <c r="Q866" s="331"/>
      <c r="R866" s="24"/>
    </row>
    <row r="867" spans="1:221" s="1" customFormat="1" ht="18" customHeight="1" x14ac:dyDescent="0.25">
      <c r="A867" s="341" t="s">
        <v>2223</v>
      </c>
      <c r="B867" s="342" t="str">
        <f>HYPERLINK(CONCATENATE("http://www.worldcat.org/search?q=",A867),"WCat")</f>
        <v>WCat</v>
      </c>
      <c r="C867" s="343"/>
      <c r="D867" s="309"/>
      <c r="E867" s="342"/>
      <c r="F867" s="343"/>
      <c r="G867" s="345" t="s">
        <v>12</v>
      </c>
      <c r="H867" s="346" t="s">
        <v>39</v>
      </c>
      <c r="I867" s="347" t="s">
        <v>2224</v>
      </c>
      <c r="J867" s="309"/>
      <c r="K867" s="347" t="s">
        <v>13111</v>
      </c>
      <c r="L867" s="356">
        <v>2151207</v>
      </c>
      <c r="M867" s="352"/>
      <c r="N867" s="306"/>
      <c r="O867" s="306"/>
      <c r="P867" s="331"/>
      <c r="Q867" s="331"/>
      <c r="R867" s="24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  <c r="BT867" s="12"/>
      <c r="BU867" s="12"/>
      <c r="BV867" s="12"/>
      <c r="BW867" s="12"/>
      <c r="BX867" s="12"/>
      <c r="BY867" s="12"/>
      <c r="BZ867" s="12"/>
      <c r="CA867" s="12"/>
      <c r="CB867" s="12"/>
      <c r="CC867" s="12"/>
      <c r="CD867" s="12"/>
      <c r="CE867" s="12"/>
      <c r="CF867" s="12"/>
      <c r="CG867" s="12"/>
      <c r="CH867" s="12"/>
      <c r="CI867" s="12"/>
      <c r="CJ867" s="12"/>
      <c r="CK867" s="12"/>
      <c r="CL867" s="12"/>
      <c r="CM867" s="12"/>
      <c r="CN867" s="12"/>
      <c r="CO867" s="12"/>
      <c r="CP867" s="12"/>
      <c r="CQ867" s="12"/>
      <c r="CR867" s="12"/>
      <c r="CS867" s="12"/>
      <c r="CT867" s="12"/>
      <c r="CU867" s="12"/>
      <c r="CV867" s="12"/>
      <c r="CW867" s="12"/>
      <c r="CX867" s="12"/>
      <c r="CY867" s="12"/>
      <c r="CZ867" s="12"/>
      <c r="DA867" s="12"/>
      <c r="DB867" s="12"/>
      <c r="DC867" s="12"/>
      <c r="DD867" s="12"/>
      <c r="DE867" s="12"/>
      <c r="DF867" s="12"/>
      <c r="DG867" s="12"/>
      <c r="DH867" s="12"/>
      <c r="DI867" s="12"/>
      <c r="DJ867" s="12"/>
      <c r="DK867" s="12"/>
      <c r="DL867" s="12"/>
      <c r="DM867" s="12"/>
      <c r="DN867" s="12"/>
      <c r="DO867" s="12"/>
      <c r="DP867" s="12"/>
      <c r="DQ867" s="12"/>
      <c r="DR867" s="12"/>
      <c r="DS867" s="12"/>
      <c r="DT867" s="12"/>
      <c r="DU867" s="12"/>
      <c r="DV867" s="12"/>
      <c r="DW867" s="12"/>
      <c r="DX867" s="12"/>
      <c r="DY867" s="12"/>
      <c r="DZ867" s="12"/>
      <c r="EA867" s="12"/>
      <c r="EB867" s="12"/>
      <c r="EC867" s="12"/>
      <c r="ED867" s="12"/>
      <c r="EE867" s="12"/>
      <c r="EF867" s="12"/>
      <c r="EG867" s="12"/>
      <c r="EH867" s="12"/>
      <c r="EI867" s="12"/>
      <c r="EJ867" s="12"/>
      <c r="EK867" s="12"/>
      <c r="EL867" s="12"/>
      <c r="EM867" s="12"/>
      <c r="EN867" s="12"/>
      <c r="EO867" s="12"/>
      <c r="EP867" s="12"/>
      <c r="EQ867" s="12"/>
      <c r="ER867" s="12"/>
      <c r="ES867" s="12"/>
      <c r="ET867" s="12"/>
      <c r="EU867" s="12"/>
      <c r="EV867" s="12"/>
      <c r="EW867" s="12"/>
      <c r="EX867" s="12"/>
      <c r="EY867" s="12"/>
      <c r="EZ867" s="12"/>
      <c r="FA867" s="12"/>
      <c r="FB867" s="12"/>
      <c r="FC867" s="12"/>
      <c r="FD867" s="12"/>
      <c r="FE867" s="12"/>
      <c r="FF867" s="12"/>
      <c r="FG867" s="12"/>
      <c r="FH867" s="12"/>
      <c r="FI867" s="12"/>
      <c r="FJ867" s="12"/>
      <c r="FK867" s="12"/>
      <c r="FL867" s="12"/>
      <c r="FM867" s="12"/>
      <c r="FN867" s="12"/>
      <c r="FO867" s="12"/>
      <c r="FP867" s="12"/>
      <c r="FQ867" s="12"/>
      <c r="FR867" s="12"/>
      <c r="FS867" s="12"/>
      <c r="FT867" s="12"/>
      <c r="FU867" s="12"/>
      <c r="FV867" s="12"/>
      <c r="FW867" s="12"/>
      <c r="FX867" s="12"/>
      <c r="FY867" s="12"/>
      <c r="FZ867" s="12"/>
      <c r="GA867" s="12"/>
      <c r="GB867" s="12"/>
      <c r="GC867" s="12"/>
      <c r="GD867" s="12"/>
      <c r="GE867" s="12"/>
      <c r="GF867" s="12"/>
      <c r="GG867" s="12"/>
      <c r="GH867" s="12"/>
      <c r="GI867" s="12"/>
      <c r="GJ867" s="12"/>
      <c r="GK867" s="12"/>
      <c r="GL867" s="12"/>
      <c r="GM867" s="12"/>
      <c r="GN867" s="12"/>
      <c r="GO867" s="12"/>
      <c r="GP867" s="12"/>
      <c r="GQ867" s="12"/>
      <c r="GR867" s="12"/>
      <c r="GS867" s="12"/>
      <c r="GT867" s="12"/>
      <c r="GU867" s="12"/>
      <c r="GV867" s="12"/>
      <c r="GW867" s="12"/>
      <c r="GX867" s="12"/>
      <c r="GY867" s="12"/>
      <c r="GZ867" s="12"/>
      <c r="HA867" s="12"/>
      <c r="HB867" s="12"/>
      <c r="HC867" s="12"/>
      <c r="HD867" s="12"/>
      <c r="HE867" s="12"/>
      <c r="HF867" s="12"/>
      <c r="HG867" s="12"/>
      <c r="HH867" s="12"/>
      <c r="HI867" s="12"/>
      <c r="HJ867" s="12"/>
      <c r="HK867" s="12"/>
      <c r="HL867" s="12"/>
      <c r="HM867" s="12"/>
    </row>
    <row r="868" spans="1:221" s="1" customFormat="1" ht="18" customHeight="1" x14ac:dyDescent="0.25">
      <c r="A868" s="341" t="s">
        <v>2225</v>
      </c>
      <c r="B868" s="342" t="str">
        <f t="shared" ref="B868:B884" si="74">HYPERLINK(CONCATENATE("http://www.scimagojr.com/journalsearch.php?q=",A868),"SCimago")</f>
        <v>SCimago</v>
      </c>
      <c r="C868" s="343"/>
      <c r="D868" s="309" t="s">
        <v>2226</v>
      </c>
      <c r="E868" s="342" t="str">
        <f>HYPERLINK(CONCATENATE("http://www.scimagojr.com/journalsearch.php?q=",D868),"SCimago")</f>
        <v>SCimago</v>
      </c>
      <c r="F868" s="343"/>
      <c r="G868" s="345" t="s">
        <v>12</v>
      </c>
      <c r="H868" s="346" t="s">
        <v>39</v>
      </c>
      <c r="I868" s="347" t="s">
        <v>2227</v>
      </c>
      <c r="J868" s="309"/>
      <c r="K868" s="347"/>
      <c r="L868" s="356">
        <v>4787</v>
      </c>
      <c r="M868" s="352"/>
      <c r="N868" s="306"/>
      <c r="O868" s="306"/>
      <c r="P868" s="331"/>
      <c r="Q868" s="331"/>
      <c r="R868" s="24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  <c r="BT868" s="12"/>
      <c r="BU868" s="12"/>
      <c r="BV868" s="12"/>
      <c r="BW868" s="12"/>
      <c r="BX868" s="12"/>
      <c r="BY868" s="12"/>
      <c r="BZ868" s="12"/>
      <c r="CA868" s="12"/>
      <c r="CB868" s="12"/>
      <c r="CC868" s="12"/>
      <c r="CD868" s="12"/>
      <c r="CE868" s="12"/>
      <c r="CF868" s="12"/>
      <c r="CG868" s="12"/>
      <c r="CH868" s="12"/>
      <c r="CI868" s="12"/>
      <c r="CJ868" s="12"/>
      <c r="CK868" s="12"/>
      <c r="CL868" s="12"/>
      <c r="CM868" s="12"/>
      <c r="CN868" s="12"/>
      <c r="CO868" s="12"/>
      <c r="CP868" s="12"/>
      <c r="CQ868" s="12"/>
      <c r="CR868" s="12"/>
      <c r="CS868" s="12"/>
      <c r="CT868" s="12"/>
      <c r="CU868" s="12"/>
      <c r="CV868" s="12"/>
      <c r="CW868" s="12"/>
      <c r="CX868" s="12"/>
      <c r="CY868" s="12"/>
      <c r="CZ868" s="12"/>
      <c r="DA868" s="12"/>
      <c r="DB868" s="12"/>
      <c r="DC868" s="12"/>
      <c r="DD868" s="12"/>
      <c r="DE868" s="12"/>
      <c r="DF868" s="12"/>
      <c r="DG868" s="12"/>
      <c r="DH868" s="12"/>
      <c r="DI868" s="12"/>
      <c r="DJ868" s="12"/>
      <c r="DK868" s="12"/>
      <c r="DL868" s="12"/>
      <c r="DM868" s="12"/>
      <c r="DN868" s="12"/>
      <c r="DO868" s="12"/>
      <c r="DP868" s="12"/>
      <c r="DQ868" s="12"/>
      <c r="DR868" s="12"/>
      <c r="DS868" s="12"/>
      <c r="DT868" s="12"/>
      <c r="DU868" s="12"/>
      <c r="DV868" s="12"/>
      <c r="DW868" s="12"/>
      <c r="DX868" s="12"/>
      <c r="DY868" s="12"/>
      <c r="DZ868" s="12"/>
      <c r="EA868" s="12"/>
      <c r="EB868" s="12"/>
      <c r="EC868" s="12"/>
      <c r="ED868" s="12"/>
      <c r="EE868" s="12"/>
      <c r="EF868" s="12"/>
      <c r="EG868" s="12"/>
      <c r="EH868" s="12"/>
      <c r="EI868" s="12"/>
      <c r="EJ868" s="12"/>
      <c r="EK868" s="12"/>
      <c r="EL868" s="12"/>
      <c r="EM868" s="12"/>
      <c r="EN868" s="12"/>
      <c r="EO868" s="12"/>
      <c r="EP868" s="12"/>
      <c r="EQ868" s="12"/>
      <c r="ER868" s="12"/>
      <c r="ES868" s="12"/>
      <c r="ET868" s="12"/>
      <c r="EU868" s="12"/>
      <c r="EV868" s="12"/>
      <c r="EW868" s="12"/>
      <c r="EX868" s="12"/>
      <c r="EY868" s="12"/>
      <c r="EZ868" s="12"/>
      <c r="FA868" s="12"/>
      <c r="FB868" s="12"/>
      <c r="FC868" s="12"/>
      <c r="FD868" s="12"/>
      <c r="FE868" s="12"/>
      <c r="FF868" s="12"/>
      <c r="FG868" s="12"/>
      <c r="FH868" s="12"/>
      <c r="FI868" s="12"/>
      <c r="FJ868" s="12"/>
      <c r="FK868" s="12"/>
      <c r="FL868" s="12"/>
      <c r="FM868" s="12"/>
      <c r="FN868" s="12"/>
      <c r="FO868" s="12"/>
      <c r="FP868" s="12"/>
      <c r="FQ868" s="12"/>
      <c r="FR868" s="12"/>
      <c r="FS868" s="12"/>
      <c r="FT868" s="12"/>
      <c r="FU868" s="12"/>
      <c r="FV868" s="12"/>
      <c r="FW868" s="12"/>
      <c r="FX868" s="12"/>
      <c r="FY868" s="12"/>
      <c r="FZ868" s="12"/>
      <c r="GA868" s="12"/>
      <c r="GB868" s="12"/>
      <c r="GC868" s="12"/>
      <c r="GD868" s="12"/>
      <c r="GE868" s="12"/>
      <c r="GF868" s="12"/>
      <c r="GG868" s="12"/>
      <c r="GH868" s="12"/>
      <c r="GI868" s="12"/>
      <c r="GJ868" s="12"/>
      <c r="GK868" s="12"/>
      <c r="GL868" s="12"/>
      <c r="GM868" s="12"/>
      <c r="GN868" s="12"/>
      <c r="GO868" s="12"/>
      <c r="GP868" s="12"/>
      <c r="GQ868" s="12"/>
      <c r="GR868" s="12"/>
      <c r="GS868" s="12"/>
      <c r="GT868" s="12"/>
      <c r="GU868" s="12"/>
      <c r="GV868" s="12"/>
      <c r="GW868" s="12"/>
      <c r="GX868" s="12"/>
      <c r="GY868" s="12"/>
      <c r="GZ868" s="12"/>
      <c r="HA868" s="12"/>
      <c r="HB868" s="12"/>
      <c r="HC868" s="12"/>
      <c r="HD868" s="12"/>
      <c r="HE868" s="12"/>
      <c r="HF868" s="12"/>
      <c r="HG868" s="12"/>
      <c r="HH868" s="12"/>
      <c r="HI868" s="12"/>
      <c r="HJ868" s="12"/>
      <c r="HK868" s="12"/>
      <c r="HL868" s="12"/>
      <c r="HM868" s="12"/>
    </row>
    <row r="869" spans="1:221" s="1" customFormat="1" ht="18" customHeight="1" x14ac:dyDescent="0.25">
      <c r="A869" s="341" t="s">
        <v>2228</v>
      </c>
      <c r="B869" s="342" t="str">
        <f t="shared" si="74"/>
        <v>SCimago</v>
      </c>
      <c r="C869" s="343"/>
      <c r="D869" s="309" t="s">
        <v>2229</v>
      </c>
      <c r="E869" s="342" t="str">
        <f>HYPERLINK(CONCATENATE("http://www.scimagojr.com/journalsearch.php?q=",D869),"SCimago")</f>
        <v>SCimago</v>
      </c>
      <c r="F869" s="343"/>
      <c r="G869" s="345" t="s">
        <v>12</v>
      </c>
      <c r="H869" s="346" t="s">
        <v>39</v>
      </c>
      <c r="I869" s="347" t="s">
        <v>2230</v>
      </c>
      <c r="J869" s="309"/>
      <c r="K869" s="306" t="s">
        <v>2231</v>
      </c>
      <c r="L869" s="356">
        <v>10015124</v>
      </c>
      <c r="M869" s="352"/>
      <c r="N869" s="306"/>
      <c r="O869" s="306"/>
      <c r="P869" s="331"/>
      <c r="Q869" s="331"/>
      <c r="R869" s="24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  <c r="BT869" s="12"/>
      <c r="BU869" s="12"/>
      <c r="BV869" s="12"/>
      <c r="BW869" s="12"/>
      <c r="BX869" s="12"/>
      <c r="BY869" s="12"/>
      <c r="BZ869" s="12"/>
      <c r="CA869" s="12"/>
      <c r="CB869" s="12"/>
      <c r="CC869" s="12"/>
      <c r="CD869" s="12"/>
      <c r="CE869" s="12"/>
      <c r="CF869" s="12"/>
      <c r="CG869" s="12"/>
      <c r="CH869" s="12"/>
      <c r="CI869" s="12"/>
      <c r="CJ869" s="12"/>
      <c r="CK869" s="12"/>
      <c r="CL869" s="12"/>
      <c r="CM869" s="12"/>
      <c r="CN869" s="12"/>
      <c r="CO869" s="12"/>
      <c r="CP869" s="12"/>
      <c r="CQ869" s="12"/>
      <c r="CR869" s="12"/>
      <c r="CS869" s="12"/>
      <c r="CT869" s="12"/>
      <c r="CU869" s="12"/>
      <c r="CV869" s="12"/>
      <c r="CW869" s="12"/>
      <c r="CX869" s="12"/>
      <c r="CY869" s="12"/>
      <c r="CZ869" s="12"/>
      <c r="DA869" s="12"/>
      <c r="DB869" s="12"/>
      <c r="DC869" s="12"/>
      <c r="DD869" s="12"/>
      <c r="DE869" s="12"/>
      <c r="DF869" s="12"/>
      <c r="DG869" s="12"/>
      <c r="DH869" s="12"/>
      <c r="DI869" s="12"/>
      <c r="DJ869" s="12"/>
      <c r="DK869" s="12"/>
      <c r="DL869" s="12"/>
      <c r="DM869" s="12"/>
      <c r="DN869" s="12"/>
      <c r="DO869" s="12"/>
      <c r="DP869" s="12"/>
      <c r="DQ869" s="12"/>
      <c r="DR869" s="12"/>
      <c r="DS869" s="12"/>
      <c r="DT869" s="12"/>
      <c r="DU869" s="12"/>
      <c r="DV869" s="12"/>
      <c r="DW869" s="12"/>
      <c r="DX869" s="12"/>
      <c r="DY869" s="12"/>
      <c r="DZ869" s="12"/>
      <c r="EA869" s="12"/>
      <c r="EB869" s="12"/>
      <c r="EC869" s="12"/>
      <c r="ED869" s="12"/>
      <c r="EE869" s="12"/>
      <c r="EF869" s="12"/>
      <c r="EG869" s="12"/>
      <c r="EH869" s="12"/>
      <c r="EI869" s="12"/>
      <c r="EJ869" s="12"/>
      <c r="EK869" s="12"/>
      <c r="EL869" s="12"/>
      <c r="EM869" s="12"/>
      <c r="EN869" s="12"/>
      <c r="EO869" s="12"/>
      <c r="EP869" s="12"/>
      <c r="EQ869" s="12"/>
      <c r="ER869" s="12"/>
      <c r="ES869" s="12"/>
      <c r="ET869" s="12"/>
      <c r="EU869" s="12"/>
      <c r="EV869" s="12"/>
      <c r="EW869" s="12"/>
      <c r="EX869" s="12"/>
      <c r="EY869" s="12"/>
      <c r="EZ869" s="12"/>
      <c r="FA869" s="12"/>
      <c r="FB869" s="12"/>
      <c r="FC869" s="12"/>
      <c r="FD869" s="12"/>
      <c r="FE869" s="12"/>
      <c r="FF869" s="12"/>
      <c r="FG869" s="12"/>
      <c r="FH869" s="12"/>
      <c r="FI869" s="12"/>
      <c r="FJ869" s="12"/>
      <c r="FK869" s="12"/>
      <c r="FL869" s="12"/>
      <c r="FM869" s="12"/>
      <c r="FN869" s="12"/>
      <c r="FO869" s="12"/>
      <c r="FP869" s="12"/>
      <c r="FQ869" s="12"/>
      <c r="FR869" s="12"/>
      <c r="FS869" s="12"/>
      <c r="FT869" s="12"/>
      <c r="FU869" s="12"/>
      <c r="FV869" s="12"/>
      <c r="FW869" s="12"/>
      <c r="FX869" s="12"/>
      <c r="FY869" s="12"/>
      <c r="FZ869" s="12"/>
      <c r="GA869" s="12"/>
      <c r="GB869" s="12"/>
      <c r="GC869" s="12"/>
      <c r="GD869" s="12"/>
      <c r="GE869" s="12"/>
      <c r="GF869" s="12"/>
      <c r="GG869" s="12"/>
      <c r="GH869" s="12"/>
      <c r="GI869" s="12"/>
      <c r="GJ869" s="12"/>
      <c r="GK869" s="12"/>
      <c r="GL869" s="12"/>
      <c r="GM869" s="12"/>
      <c r="GN869" s="12"/>
      <c r="GO869" s="12"/>
      <c r="GP869" s="12"/>
      <c r="GQ869" s="12"/>
      <c r="GR869" s="12"/>
      <c r="GS869" s="12"/>
      <c r="GT869" s="12"/>
      <c r="GU869" s="12"/>
      <c r="GV869" s="12"/>
      <c r="GW869" s="12"/>
      <c r="GX869" s="12"/>
      <c r="GY869" s="12"/>
      <c r="GZ869" s="12"/>
      <c r="HA869" s="12"/>
      <c r="HB869" s="12"/>
      <c r="HC869" s="12"/>
      <c r="HD869" s="12"/>
      <c r="HE869" s="12"/>
      <c r="HF869" s="12"/>
      <c r="HG869" s="12"/>
      <c r="HH869" s="12"/>
      <c r="HI869" s="12"/>
      <c r="HJ869" s="12"/>
      <c r="HK869" s="12"/>
      <c r="HL869" s="12"/>
      <c r="HM869" s="12"/>
    </row>
    <row r="870" spans="1:221" s="1" customFormat="1" ht="18" customHeight="1" x14ac:dyDescent="0.25">
      <c r="A870" s="341" t="s">
        <v>2232</v>
      </c>
      <c r="B870" s="342" t="str">
        <f t="shared" si="74"/>
        <v>SCimago</v>
      </c>
      <c r="C870" s="343"/>
      <c r="D870" s="309" t="s">
        <v>2233</v>
      </c>
      <c r="E870" s="342" t="str">
        <f>HYPERLINK(CONCATENATE("http://www.scimagojr.com/journalsearch.php?q=",D870),"SCimago")</f>
        <v>SCimago</v>
      </c>
      <c r="F870" s="343"/>
      <c r="G870" s="345" t="s">
        <v>12</v>
      </c>
      <c r="H870" s="346" t="s">
        <v>39</v>
      </c>
      <c r="I870" s="347" t="s">
        <v>2234</v>
      </c>
      <c r="J870" s="309"/>
      <c r="K870" s="347"/>
      <c r="L870" s="356">
        <v>10015013</v>
      </c>
      <c r="M870" s="352"/>
      <c r="N870" s="306"/>
      <c r="O870" s="306"/>
      <c r="P870" s="331"/>
      <c r="Q870" s="331"/>
      <c r="R870" s="24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/>
      <c r="BV870" s="12"/>
      <c r="BW870" s="12"/>
      <c r="BX870" s="12"/>
      <c r="BY870" s="12"/>
      <c r="BZ870" s="12"/>
      <c r="CA870" s="12"/>
      <c r="CB870" s="12"/>
      <c r="CC870" s="12"/>
      <c r="CD870" s="12"/>
      <c r="CE870" s="12"/>
      <c r="CF870" s="12"/>
      <c r="CG870" s="12"/>
      <c r="CH870" s="12"/>
      <c r="CI870" s="12"/>
      <c r="CJ870" s="12"/>
      <c r="CK870" s="12"/>
      <c r="CL870" s="12"/>
      <c r="CM870" s="12"/>
      <c r="CN870" s="12"/>
      <c r="CO870" s="12"/>
      <c r="CP870" s="12"/>
      <c r="CQ870" s="12"/>
      <c r="CR870" s="12"/>
      <c r="CS870" s="12"/>
      <c r="CT870" s="12"/>
      <c r="CU870" s="12"/>
      <c r="CV870" s="12"/>
      <c r="CW870" s="12"/>
      <c r="CX870" s="12"/>
      <c r="CY870" s="12"/>
      <c r="CZ870" s="12"/>
      <c r="DA870" s="12"/>
      <c r="DB870" s="12"/>
      <c r="DC870" s="12"/>
      <c r="DD870" s="12"/>
      <c r="DE870" s="12"/>
      <c r="DF870" s="12"/>
      <c r="DG870" s="12"/>
      <c r="DH870" s="12"/>
      <c r="DI870" s="12"/>
      <c r="DJ870" s="12"/>
      <c r="DK870" s="12"/>
      <c r="DL870" s="12"/>
      <c r="DM870" s="12"/>
      <c r="DN870" s="12"/>
      <c r="DO870" s="12"/>
      <c r="DP870" s="12"/>
      <c r="DQ870" s="12"/>
      <c r="DR870" s="12"/>
      <c r="DS870" s="12"/>
      <c r="DT870" s="12"/>
      <c r="DU870" s="12"/>
      <c r="DV870" s="12"/>
      <c r="DW870" s="12"/>
      <c r="DX870" s="12"/>
      <c r="DY870" s="12"/>
      <c r="DZ870" s="12"/>
      <c r="EA870" s="12"/>
      <c r="EB870" s="12"/>
      <c r="EC870" s="12"/>
      <c r="ED870" s="12"/>
      <c r="EE870" s="12"/>
      <c r="EF870" s="12"/>
      <c r="EG870" s="12"/>
      <c r="EH870" s="12"/>
      <c r="EI870" s="12"/>
      <c r="EJ870" s="12"/>
      <c r="EK870" s="12"/>
      <c r="EL870" s="12"/>
      <c r="EM870" s="12"/>
      <c r="EN870" s="12"/>
      <c r="EO870" s="12"/>
      <c r="EP870" s="12"/>
      <c r="EQ870" s="12"/>
      <c r="ER870" s="12"/>
      <c r="ES870" s="12"/>
      <c r="ET870" s="12"/>
      <c r="EU870" s="12"/>
      <c r="EV870" s="12"/>
      <c r="EW870" s="12"/>
      <c r="EX870" s="12"/>
      <c r="EY870" s="12"/>
      <c r="EZ870" s="12"/>
      <c r="FA870" s="12"/>
      <c r="FB870" s="12"/>
      <c r="FC870" s="12"/>
      <c r="FD870" s="12"/>
      <c r="FE870" s="12"/>
      <c r="FF870" s="12"/>
      <c r="FG870" s="12"/>
      <c r="FH870" s="12"/>
      <c r="FI870" s="12"/>
      <c r="FJ870" s="12"/>
      <c r="FK870" s="12"/>
      <c r="FL870" s="12"/>
      <c r="FM870" s="12"/>
      <c r="FN870" s="12"/>
      <c r="FO870" s="12"/>
      <c r="FP870" s="12"/>
      <c r="FQ870" s="12"/>
      <c r="FR870" s="12"/>
      <c r="FS870" s="12"/>
      <c r="FT870" s="12"/>
      <c r="FU870" s="12"/>
      <c r="FV870" s="12"/>
      <c r="FW870" s="12"/>
      <c r="FX870" s="12"/>
      <c r="FY870" s="12"/>
      <c r="FZ870" s="12"/>
      <c r="GA870" s="12"/>
      <c r="GB870" s="12"/>
      <c r="GC870" s="12"/>
      <c r="GD870" s="12"/>
      <c r="GE870" s="12"/>
      <c r="GF870" s="12"/>
      <c r="GG870" s="12"/>
      <c r="GH870" s="12"/>
      <c r="GI870" s="12"/>
      <c r="GJ870" s="12"/>
      <c r="GK870" s="12"/>
      <c r="GL870" s="12"/>
      <c r="GM870" s="12"/>
      <c r="GN870" s="12"/>
      <c r="GO870" s="12"/>
      <c r="GP870" s="12"/>
      <c r="GQ870" s="12"/>
      <c r="GR870" s="12"/>
      <c r="GS870" s="12"/>
      <c r="GT870" s="12"/>
      <c r="GU870" s="12"/>
      <c r="GV870" s="12"/>
      <c r="GW870" s="12"/>
      <c r="GX870" s="12"/>
      <c r="GY870" s="12"/>
      <c r="GZ870" s="12"/>
      <c r="HA870" s="12"/>
      <c r="HB870" s="12"/>
      <c r="HC870" s="12"/>
      <c r="HD870" s="12"/>
      <c r="HE870" s="12"/>
      <c r="HF870" s="12"/>
      <c r="HG870" s="12"/>
      <c r="HH870" s="12"/>
      <c r="HI870" s="12"/>
      <c r="HJ870" s="12"/>
      <c r="HK870" s="12"/>
      <c r="HL870" s="12"/>
      <c r="HM870" s="12"/>
    </row>
    <row r="871" spans="1:221" s="1" customFormat="1" ht="18" customHeight="1" x14ac:dyDescent="0.25">
      <c r="A871" s="306" t="s">
        <v>2235</v>
      </c>
      <c r="B871" s="342" t="str">
        <f t="shared" si="74"/>
        <v>SCimago</v>
      </c>
      <c r="C871" s="349"/>
      <c r="D871" s="367" t="s">
        <v>13112</v>
      </c>
      <c r="E871" s="342" t="str">
        <f>HYPERLINK(CONCATENATE("http://www.scimagojr.com/journalsearch.php?q=",D871),"SCimago")</f>
        <v>SCimago</v>
      </c>
      <c r="F871" s="349"/>
      <c r="G871" s="345" t="s">
        <v>12</v>
      </c>
      <c r="H871" s="352" t="s">
        <v>39</v>
      </c>
      <c r="I871" s="306" t="s">
        <v>2236</v>
      </c>
      <c r="J871" s="306"/>
      <c r="K871" s="306" t="s">
        <v>13113</v>
      </c>
      <c r="L871" s="357">
        <v>10022372</v>
      </c>
      <c r="M871" s="352"/>
      <c r="N871" s="306"/>
      <c r="O871" s="306"/>
      <c r="P871" s="331"/>
      <c r="Q871" s="331"/>
      <c r="R871" s="24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  <c r="BT871" s="12"/>
      <c r="BU871" s="12"/>
      <c r="BV871" s="12"/>
      <c r="BW871" s="12"/>
      <c r="BX871" s="12"/>
      <c r="BY871" s="12"/>
      <c r="BZ871" s="12"/>
      <c r="CA871" s="12"/>
      <c r="CB871" s="12"/>
      <c r="CC871" s="12"/>
      <c r="CD871" s="12"/>
      <c r="CE871" s="12"/>
      <c r="CF871" s="12"/>
      <c r="CG871" s="12"/>
      <c r="CH871" s="12"/>
      <c r="CI871" s="12"/>
      <c r="CJ871" s="12"/>
      <c r="CK871" s="12"/>
      <c r="CL871" s="12"/>
      <c r="CM871" s="12"/>
      <c r="CN871" s="12"/>
      <c r="CO871" s="12"/>
      <c r="CP871" s="12"/>
      <c r="CQ871" s="12"/>
      <c r="CR871" s="12"/>
      <c r="CS871" s="12"/>
      <c r="CT871" s="12"/>
      <c r="CU871" s="12"/>
      <c r="CV871" s="12"/>
      <c r="CW871" s="12"/>
      <c r="CX871" s="12"/>
      <c r="CY871" s="12"/>
      <c r="CZ871" s="12"/>
      <c r="DA871" s="12"/>
      <c r="DB871" s="12"/>
      <c r="DC871" s="12"/>
      <c r="DD871" s="12"/>
      <c r="DE871" s="12"/>
      <c r="DF871" s="12"/>
      <c r="DG871" s="12"/>
      <c r="DH871" s="12"/>
      <c r="DI871" s="12"/>
      <c r="DJ871" s="12"/>
      <c r="DK871" s="12"/>
      <c r="DL871" s="12"/>
      <c r="DM871" s="12"/>
      <c r="DN871" s="12"/>
      <c r="DO871" s="12"/>
      <c r="DP871" s="12"/>
      <c r="DQ871" s="12"/>
      <c r="DR871" s="12"/>
      <c r="DS871" s="12"/>
      <c r="DT871" s="12"/>
      <c r="DU871" s="12"/>
      <c r="DV871" s="12"/>
      <c r="DW871" s="12"/>
      <c r="DX871" s="12"/>
      <c r="DY871" s="12"/>
      <c r="DZ871" s="12"/>
      <c r="EA871" s="12"/>
      <c r="EB871" s="12"/>
      <c r="EC871" s="12"/>
      <c r="ED871" s="12"/>
      <c r="EE871" s="12"/>
      <c r="EF871" s="12"/>
      <c r="EG871" s="12"/>
      <c r="EH871" s="12"/>
      <c r="EI871" s="12"/>
      <c r="EJ871" s="12"/>
      <c r="EK871" s="12"/>
      <c r="EL871" s="12"/>
      <c r="EM871" s="12"/>
      <c r="EN871" s="12"/>
      <c r="EO871" s="12"/>
      <c r="EP871" s="12"/>
      <c r="EQ871" s="12"/>
      <c r="ER871" s="12"/>
      <c r="ES871" s="12"/>
      <c r="ET871" s="12"/>
      <c r="EU871" s="12"/>
      <c r="EV871" s="12"/>
      <c r="EW871" s="12"/>
      <c r="EX871" s="12"/>
      <c r="EY871" s="12"/>
      <c r="EZ871" s="12"/>
      <c r="FA871" s="12"/>
      <c r="FB871" s="12"/>
      <c r="FC871" s="12"/>
      <c r="FD871" s="12"/>
      <c r="FE871" s="12"/>
      <c r="FF871" s="12"/>
      <c r="FG871" s="12"/>
      <c r="FH871" s="12"/>
      <c r="FI871" s="12"/>
      <c r="FJ871" s="12"/>
      <c r="FK871" s="12"/>
      <c r="FL871" s="12"/>
      <c r="FM871" s="12"/>
      <c r="FN871" s="12"/>
      <c r="FO871" s="12"/>
      <c r="FP871" s="12"/>
      <c r="FQ871" s="12"/>
      <c r="FR871" s="12"/>
      <c r="FS871" s="12"/>
      <c r="FT871" s="12"/>
      <c r="FU871" s="12"/>
      <c r="FV871" s="12"/>
      <c r="FW871" s="12"/>
      <c r="FX871" s="12"/>
      <c r="FY871" s="12"/>
      <c r="FZ871" s="12"/>
      <c r="GA871" s="12"/>
      <c r="GB871" s="12"/>
      <c r="GC871" s="12"/>
      <c r="GD871" s="12"/>
      <c r="GE871" s="12"/>
      <c r="GF871" s="12"/>
      <c r="GG871" s="12"/>
      <c r="GH871" s="12"/>
      <c r="GI871" s="12"/>
      <c r="GJ871" s="12"/>
      <c r="GK871" s="12"/>
      <c r="GL871" s="12"/>
      <c r="GM871" s="12"/>
      <c r="GN871" s="12"/>
      <c r="GO871" s="12"/>
      <c r="GP871" s="12"/>
      <c r="GQ871" s="12"/>
      <c r="GR871" s="12"/>
      <c r="GS871" s="12"/>
      <c r="GT871" s="12"/>
      <c r="GU871" s="12"/>
      <c r="GV871" s="12"/>
      <c r="GW871" s="12"/>
      <c r="GX871" s="12"/>
      <c r="GY871" s="12"/>
      <c r="GZ871" s="12"/>
      <c r="HA871" s="12"/>
      <c r="HB871" s="12"/>
      <c r="HC871" s="12"/>
      <c r="HD871" s="12"/>
      <c r="HE871" s="12"/>
      <c r="HF871" s="12"/>
      <c r="HG871" s="12"/>
      <c r="HH871" s="12"/>
      <c r="HI871" s="12"/>
      <c r="HJ871" s="12"/>
      <c r="HK871" s="12"/>
      <c r="HL871" s="12"/>
      <c r="HM871" s="12"/>
    </row>
    <row r="872" spans="1:221" s="1" customFormat="1" ht="18" customHeight="1" x14ac:dyDescent="0.25">
      <c r="A872" s="341" t="s">
        <v>2237</v>
      </c>
      <c r="B872" s="342" t="str">
        <f t="shared" si="74"/>
        <v>SCimago</v>
      </c>
      <c r="C872" s="343"/>
      <c r="D872" s="309"/>
      <c r="E872" s="342"/>
      <c r="F872" s="343"/>
      <c r="G872" s="345" t="s">
        <v>12</v>
      </c>
      <c r="H872" s="346" t="s">
        <v>39</v>
      </c>
      <c r="I872" s="347" t="s">
        <v>2238</v>
      </c>
      <c r="J872" s="309"/>
      <c r="K872" s="347"/>
      <c r="L872" s="356">
        <v>1156</v>
      </c>
      <c r="M872" s="352"/>
      <c r="N872" s="306"/>
      <c r="O872" s="306"/>
      <c r="P872" s="331"/>
      <c r="Q872" s="331"/>
      <c r="R872" s="24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  <c r="BT872" s="12"/>
      <c r="BU872" s="12"/>
      <c r="BV872" s="12"/>
      <c r="BW872" s="12"/>
      <c r="BX872" s="12"/>
      <c r="BY872" s="12"/>
      <c r="BZ872" s="12"/>
      <c r="CA872" s="12"/>
      <c r="CB872" s="12"/>
      <c r="CC872" s="12"/>
      <c r="CD872" s="12"/>
      <c r="CE872" s="12"/>
      <c r="CF872" s="12"/>
      <c r="CG872" s="12"/>
      <c r="CH872" s="12"/>
      <c r="CI872" s="12"/>
      <c r="CJ872" s="12"/>
      <c r="CK872" s="12"/>
      <c r="CL872" s="12"/>
      <c r="CM872" s="12"/>
      <c r="CN872" s="12"/>
      <c r="CO872" s="12"/>
      <c r="CP872" s="12"/>
      <c r="CQ872" s="12"/>
      <c r="CR872" s="12"/>
      <c r="CS872" s="12"/>
      <c r="CT872" s="12"/>
      <c r="CU872" s="12"/>
      <c r="CV872" s="12"/>
      <c r="CW872" s="12"/>
      <c r="CX872" s="12"/>
      <c r="CY872" s="12"/>
      <c r="CZ872" s="12"/>
      <c r="DA872" s="12"/>
      <c r="DB872" s="12"/>
      <c r="DC872" s="12"/>
      <c r="DD872" s="12"/>
      <c r="DE872" s="12"/>
      <c r="DF872" s="12"/>
      <c r="DG872" s="12"/>
      <c r="DH872" s="12"/>
      <c r="DI872" s="12"/>
      <c r="DJ872" s="12"/>
      <c r="DK872" s="12"/>
      <c r="DL872" s="12"/>
      <c r="DM872" s="12"/>
      <c r="DN872" s="12"/>
      <c r="DO872" s="12"/>
      <c r="DP872" s="12"/>
      <c r="DQ872" s="12"/>
      <c r="DR872" s="12"/>
      <c r="DS872" s="12"/>
      <c r="DT872" s="12"/>
      <c r="DU872" s="12"/>
      <c r="DV872" s="12"/>
      <c r="DW872" s="12"/>
      <c r="DX872" s="12"/>
      <c r="DY872" s="12"/>
      <c r="DZ872" s="12"/>
      <c r="EA872" s="12"/>
      <c r="EB872" s="12"/>
      <c r="EC872" s="12"/>
      <c r="ED872" s="12"/>
      <c r="EE872" s="12"/>
      <c r="EF872" s="12"/>
      <c r="EG872" s="12"/>
      <c r="EH872" s="12"/>
      <c r="EI872" s="12"/>
      <c r="EJ872" s="12"/>
      <c r="EK872" s="12"/>
      <c r="EL872" s="12"/>
      <c r="EM872" s="12"/>
      <c r="EN872" s="12"/>
      <c r="EO872" s="12"/>
      <c r="EP872" s="12"/>
      <c r="EQ872" s="12"/>
      <c r="ER872" s="12"/>
      <c r="ES872" s="12"/>
      <c r="ET872" s="12"/>
      <c r="EU872" s="12"/>
      <c r="EV872" s="12"/>
      <c r="EW872" s="12"/>
      <c r="EX872" s="12"/>
      <c r="EY872" s="12"/>
      <c r="EZ872" s="12"/>
      <c r="FA872" s="12"/>
      <c r="FB872" s="12"/>
      <c r="FC872" s="12"/>
      <c r="FD872" s="12"/>
      <c r="FE872" s="12"/>
      <c r="FF872" s="12"/>
      <c r="FG872" s="12"/>
      <c r="FH872" s="12"/>
      <c r="FI872" s="12"/>
      <c r="FJ872" s="12"/>
      <c r="FK872" s="12"/>
      <c r="FL872" s="12"/>
      <c r="FM872" s="12"/>
      <c r="FN872" s="12"/>
      <c r="FO872" s="12"/>
      <c r="FP872" s="12"/>
      <c r="FQ872" s="12"/>
      <c r="FR872" s="12"/>
      <c r="FS872" s="12"/>
      <c r="FT872" s="12"/>
      <c r="FU872" s="12"/>
      <c r="FV872" s="12"/>
      <c r="FW872" s="12"/>
      <c r="FX872" s="12"/>
      <c r="FY872" s="12"/>
      <c r="FZ872" s="12"/>
      <c r="GA872" s="12"/>
      <c r="GB872" s="12"/>
      <c r="GC872" s="12"/>
      <c r="GD872" s="12"/>
      <c r="GE872" s="12"/>
      <c r="GF872" s="12"/>
      <c r="GG872" s="12"/>
      <c r="GH872" s="12"/>
      <c r="GI872" s="12"/>
      <c r="GJ872" s="12"/>
      <c r="GK872" s="12"/>
      <c r="GL872" s="12"/>
      <c r="GM872" s="12"/>
      <c r="GN872" s="12"/>
      <c r="GO872" s="12"/>
      <c r="GP872" s="12"/>
      <c r="GQ872" s="12"/>
      <c r="GR872" s="12"/>
      <c r="GS872" s="12"/>
      <c r="GT872" s="12"/>
      <c r="GU872" s="12"/>
      <c r="GV872" s="12"/>
      <c r="GW872" s="12"/>
      <c r="GX872" s="12"/>
      <c r="GY872" s="12"/>
      <c r="GZ872" s="12"/>
      <c r="HA872" s="12"/>
      <c r="HB872" s="12"/>
      <c r="HC872" s="12"/>
      <c r="HD872" s="12"/>
      <c r="HE872" s="12"/>
      <c r="HF872" s="12"/>
      <c r="HG872" s="12"/>
      <c r="HH872" s="12"/>
      <c r="HI872" s="12"/>
      <c r="HJ872" s="12"/>
      <c r="HK872" s="12"/>
      <c r="HL872" s="12"/>
      <c r="HM872" s="12"/>
    </row>
    <row r="873" spans="1:221" s="1" customFormat="1" ht="18" customHeight="1" x14ac:dyDescent="0.25">
      <c r="A873" s="341" t="s">
        <v>2239</v>
      </c>
      <c r="B873" s="342" t="str">
        <f t="shared" si="74"/>
        <v>SCimago</v>
      </c>
      <c r="C873" s="343"/>
      <c r="D873" s="309" t="s">
        <v>2240</v>
      </c>
      <c r="E873" s="342" t="str">
        <f>HYPERLINK(CONCATENATE("http://www.scimagojr.com/journalsearch.php?q=",D873),"SCimago")</f>
        <v>SCimago</v>
      </c>
      <c r="F873" s="343"/>
      <c r="G873" s="345" t="s">
        <v>12</v>
      </c>
      <c r="H873" s="346" t="s">
        <v>39</v>
      </c>
      <c r="I873" s="347" t="s">
        <v>2241</v>
      </c>
      <c r="J873" s="309"/>
      <c r="K873" s="347"/>
      <c r="L873" s="356">
        <v>10020461</v>
      </c>
      <c r="M873" s="352"/>
      <c r="N873" s="306"/>
      <c r="O873" s="306"/>
      <c r="P873" s="331"/>
      <c r="Q873" s="331"/>
      <c r="R873" s="24"/>
    </row>
    <row r="874" spans="1:221" s="1" customFormat="1" ht="18" customHeight="1" x14ac:dyDescent="0.25">
      <c r="A874" s="350" t="s">
        <v>2243</v>
      </c>
      <c r="B874" s="342" t="str">
        <f t="shared" si="74"/>
        <v>SCimago</v>
      </c>
      <c r="C874" s="349"/>
      <c r="D874" s="306" t="s">
        <v>2242</v>
      </c>
      <c r="E874" s="342" t="str">
        <f>HYPERLINK(CONCATENATE("http://www.scimagojr.com/journalsearch.php?q=",D874),"SCimago")</f>
        <v>SCimago</v>
      </c>
      <c r="F874" s="349"/>
      <c r="G874" s="345" t="s">
        <v>12</v>
      </c>
      <c r="H874" s="350" t="s">
        <v>39</v>
      </c>
      <c r="I874" s="351" t="s">
        <v>2244</v>
      </c>
      <c r="J874" s="306"/>
      <c r="K874" s="351" t="s">
        <v>13114</v>
      </c>
      <c r="L874" s="357">
        <v>10028497</v>
      </c>
      <c r="M874" s="350"/>
      <c r="N874" s="306"/>
      <c r="O874" s="306"/>
      <c r="P874" s="331"/>
      <c r="Q874" s="331"/>
      <c r="R874" s="24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  <c r="BT874" s="12"/>
      <c r="BU874" s="12"/>
      <c r="BV874" s="12"/>
      <c r="BW874" s="12"/>
      <c r="BX874" s="12"/>
      <c r="BY874" s="12"/>
      <c r="BZ874" s="12"/>
      <c r="CA874" s="12"/>
      <c r="CB874" s="12"/>
      <c r="CC874" s="12"/>
      <c r="CD874" s="12"/>
      <c r="CE874" s="12"/>
      <c r="CF874" s="12"/>
      <c r="CG874" s="12"/>
      <c r="CH874" s="12"/>
      <c r="CI874" s="12"/>
      <c r="CJ874" s="12"/>
      <c r="CK874" s="12"/>
      <c r="CL874" s="12"/>
      <c r="CM874" s="12"/>
      <c r="CN874" s="12"/>
      <c r="CO874" s="12"/>
      <c r="CP874" s="12"/>
      <c r="CQ874" s="12"/>
      <c r="CR874" s="12"/>
      <c r="CS874" s="12"/>
      <c r="CT874" s="12"/>
      <c r="CU874" s="12"/>
      <c r="CV874" s="12"/>
      <c r="CW874" s="12"/>
      <c r="CX874" s="12"/>
      <c r="CY874" s="12"/>
      <c r="CZ874" s="12"/>
      <c r="DA874" s="12"/>
      <c r="DB874" s="12"/>
      <c r="DC874" s="12"/>
      <c r="DD874" s="12"/>
      <c r="DE874" s="12"/>
      <c r="DF874" s="12"/>
      <c r="DG874" s="12"/>
      <c r="DH874" s="12"/>
      <c r="DI874" s="12"/>
      <c r="DJ874" s="12"/>
      <c r="DK874" s="12"/>
      <c r="DL874" s="12"/>
      <c r="DM874" s="12"/>
      <c r="DN874" s="12"/>
      <c r="DO874" s="12"/>
      <c r="DP874" s="12"/>
      <c r="DQ874" s="12"/>
      <c r="DR874" s="12"/>
      <c r="DS874" s="12"/>
      <c r="DT874" s="12"/>
      <c r="DU874" s="12"/>
      <c r="DV874" s="12"/>
      <c r="DW874" s="12"/>
      <c r="DX874" s="12"/>
      <c r="DY874" s="12"/>
      <c r="DZ874" s="12"/>
      <c r="EA874" s="12"/>
      <c r="EB874" s="12"/>
      <c r="EC874" s="12"/>
      <c r="ED874" s="12"/>
      <c r="EE874" s="12"/>
      <c r="EF874" s="12"/>
      <c r="EG874" s="12"/>
      <c r="EH874" s="12"/>
      <c r="EI874" s="12"/>
      <c r="EJ874" s="12"/>
      <c r="EK874" s="12"/>
      <c r="EL874" s="12"/>
      <c r="EM874" s="12"/>
      <c r="EN874" s="12"/>
      <c r="EO874" s="12"/>
      <c r="EP874" s="12"/>
      <c r="EQ874" s="12"/>
      <c r="ER874" s="12"/>
      <c r="ES874" s="12"/>
      <c r="ET874" s="12"/>
      <c r="EU874" s="12"/>
      <c r="EV874" s="12"/>
      <c r="EW874" s="12"/>
      <c r="EX874" s="12"/>
      <c r="EY874" s="12"/>
      <c r="EZ874" s="12"/>
      <c r="FA874" s="12"/>
      <c r="FB874" s="12"/>
      <c r="FC874" s="12"/>
      <c r="FD874" s="12"/>
      <c r="FE874" s="12"/>
      <c r="FF874" s="12"/>
      <c r="FG874" s="12"/>
      <c r="FH874" s="12"/>
      <c r="FI874" s="12"/>
      <c r="FJ874" s="12"/>
      <c r="FK874" s="12"/>
      <c r="FL874" s="12"/>
      <c r="FM874" s="12"/>
      <c r="FN874" s="12"/>
      <c r="FO874" s="12"/>
      <c r="FP874" s="12"/>
      <c r="FQ874" s="12"/>
      <c r="FR874" s="12"/>
      <c r="FS874" s="12"/>
      <c r="FT874" s="12"/>
      <c r="FU874" s="12"/>
      <c r="FV874" s="12"/>
      <c r="FW874" s="12"/>
      <c r="FX874" s="12"/>
      <c r="FY874" s="12"/>
      <c r="FZ874" s="12"/>
      <c r="GA874" s="12"/>
      <c r="GB874" s="12"/>
      <c r="GC874" s="12"/>
      <c r="GD874" s="12"/>
      <c r="GE874" s="12"/>
      <c r="GF874" s="12"/>
      <c r="GG874" s="12"/>
      <c r="GH874" s="12"/>
      <c r="GI874" s="12"/>
      <c r="GJ874" s="12"/>
      <c r="GK874" s="12"/>
      <c r="GL874" s="12"/>
      <c r="GM874" s="12"/>
      <c r="GN874" s="12"/>
      <c r="GO874" s="12"/>
      <c r="GP874" s="12"/>
      <c r="GQ874" s="12"/>
      <c r="GR874" s="12"/>
      <c r="GS874" s="12"/>
      <c r="GT874" s="12"/>
      <c r="GU874" s="12"/>
      <c r="GV874" s="12"/>
      <c r="GW874" s="12"/>
      <c r="GX874" s="12"/>
      <c r="GY874" s="12"/>
      <c r="GZ874" s="12"/>
      <c r="HA874" s="12"/>
      <c r="HB874" s="12"/>
      <c r="HC874" s="12"/>
      <c r="HD874" s="12"/>
      <c r="HE874" s="12"/>
      <c r="HF874" s="12"/>
      <c r="HG874" s="12"/>
      <c r="HH874" s="12"/>
      <c r="HI874" s="12"/>
      <c r="HJ874" s="12"/>
      <c r="HK874" s="12"/>
      <c r="HL874" s="12"/>
      <c r="HM874" s="12"/>
    </row>
    <row r="875" spans="1:221" s="1" customFormat="1" ht="18" customHeight="1" x14ac:dyDescent="0.25">
      <c r="A875" s="306" t="s">
        <v>2245</v>
      </c>
      <c r="B875" s="342" t="str">
        <f t="shared" si="74"/>
        <v>SCimago</v>
      </c>
      <c r="C875" s="349"/>
      <c r="D875" s="367" t="s">
        <v>13115</v>
      </c>
      <c r="E875" s="342" t="str">
        <f>HYPERLINK(CONCATENATE("http://www.scimagojr.com/journalsearch.php?q=",D875),"SCimago")</f>
        <v>SCimago</v>
      </c>
      <c r="F875" s="349"/>
      <c r="G875" s="345" t="s">
        <v>12</v>
      </c>
      <c r="H875" s="352" t="s">
        <v>39</v>
      </c>
      <c r="I875" s="306" t="s">
        <v>2246</v>
      </c>
      <c r="J875" s="306"/>
      <c r="K875" s="306"/>
      <c r="L875" s="357">
        <v>10009407</v>
      </c>
      <c r="M875" s="352"/>
      <c r="N875" s="306"/>
      <c r="O875" s="306"/>
      <c r="P875" s="331"/>
      <c r="Q875" s="331"/>
      <c r="R875" s="24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2"/>
      <c r="BY875" s="12"/>
      <c r="BZ875" s="12"/>
      <c r="CA875" s="12"/>
      <c r="CB875" s="12"/>
      <c r="CC875" s="12"/>
      <c r="CD875" s="12"/>
      <c r="CE875" s="12"/>
      <c r="CF875" s="12"/>
      <c r="CG875" s="12"/>
      <c r="CH875" s="12"/>
      <c r="CI875" s="12"/>
      <c r="CJ875" s="12"/>
      <c r="CK875" s="12"/>
      <c r="CL875" s="12"/>
      <c r="CM875" s="12"/>
      <c r="CN875" s="12"/>
      <c r="CO875" s="12"/>
      <c r="CP875" s="12"/>
      <c r="CQ875" s="12"/>
      <c r="CR875" s="12"/>
      <c r="CS875" s="12"/>
      <c r="CT875" s="12"/>
      <c r="CU875" s="12"/>
      <c r="CV875" s="12"/>
      <c r="CW875" s="12"/>
      <c r="CX875" s="12"/>
      <c r="CY875" s="12"/>
      <c r="CZ875" s="12"/>
      <c r="DA875" s="12"/>
      <c r="DB875" s="12"/>
      <c r="DC875" s="12"/>
      <c r="DD875" s="12"/>
      <c r="DE875" s="12"/>
      <c r="DF875" s="12"/>
      <c r="DG875" s="12"/>
      <c r="DH875" s="12"/>
      <c r="DI875" s="12"/>
      <c r="DJ875" s="12"/>
      <c r="DK875" s="12"/>
      <c r="DL875" s="12"/>
      <c r="DM875" s="12"/>
      <c r="DN875" s="12"/>
      <c r="DO875" s="12"/>
      <c r="DP875" s="12"/>
      <c r="DQ875" s="12"/>
      <c r="DR875" s="12"/>
      <c r="DS875" s="12"/>
      <c r="DT875" s="12"/>
      <c r="DU875" s="12"/>
      <c r="DV875" s="12"/>
      <c r="DW875" s="12"/>
      <c r="DX875" s="12"/>
      <c r="DY875" s="12"/>
      <c r="DZ875" s="12"/>
      <c r="EA875" s="12"/>
      <c r="EB875" s="12"/>
      <c r="EC875" s="12"/>
      <c r="ED875" s="12"/>
      <c r="EE875" s="12"/>
      <c r="EF875" s="12"/>
      <c r="EG875" s="12"/>
      <c r="EH875" s="12"/>
      <c r="EI875" s="12"/>
      <c r="EJ875" s="12"/>
      <c r="EK875" s="12"/>
      <c r="EL875" s="12"/>
      <c r="EM875" s="12"/>
      <c r="EN875" s="12"/>
      <c r="EO875" s="12"/>
      <c r="EP875" s="12"/>
      <c r="EQ875" s="12"/>
      <c r="ER875" s="12"/>
      <c r="ES875" s="12"/>
      <c r="ET875" s="12"/>
      <c r="EU875" s="12"/>
      <c r="EV875" s="12"/>
      <c r="EW875" s="12"/>
      <c r="EX875" s="12"/>
      <c r="EY875" s="12"/>
      <c r="EZ875" s="12"/>
      <c r="FA875" s="12"/>
      <c r="FB875" s="12"/>
      <c r="FC875" s="12"/>
      <c r="FD875" s="12"/>
      <c r="FE875" s="12"/>
      <c r="FF875" s="12"/>
      <c r="FG875" s="12"/>
      <c r="FH875" s="12"/>
      <c r="FI875" s="12"/>
      <c r="FJ875" s="12"/>
      <c r="FK875" s="12"/>
      <c r="FL875" s="12"/>
      <c r="FM875" s="12"/>
      <c r="FN875" s="12"/>
      <c r="FO875" s="12"/>
      <c r="FP875" s="12"/>
      <c r="FQ875" s="12"/>
      <c r="FR875" s="12"/>
      <c r="FS875" s="12"/>
      <c r="FT875" s="12"/>
      <c r="FU875" s="12"/>
      <c r="FV875" s="12"/>
      <c r="FW875" s="12"/>
      <c r="FX875" s="12"/>
      <c r="FY875" s="12"/>
      <c r="FZ875" s="12"/>
      <c r="GA875" s="12"/>
      <c r="GB875" s="12"/>
      <c r="GC875" s="12"/>
      <c r="GD875" s="12"/>
      <c r="GE875" s="12"/>
      <c r="GF875" s="12"/>
      <c r="GG875" s="12"/>
      <c r="GH875" s="12"/>
      <c r="GI875" s="12"/>
      <c r="GJ875" s="12"/>
      <c r="GK875" s="12"/>
      <c r="GL875" s="12"/>
      <c r="GM875" s="12"/>
      <c r="GN875" s="12"/>
      <c r="GO875" s="12"/>
      <c r="GP875" s="12"/>
      <c r="GQ875" s="12"/>
      <c r="GR875" s="12"/>
      <c r="GS875" s="12"/>
      <c r="GT875" s="12"/>
      <c r="GU875" s="12"/>
      <c r="GV875" s="12"/>
      <c r="GW875" s="12"/>
      <c r="GX875" s="12"/>
      <c r="GY875" s="12"/>
      <c r="GZ875" s="12"/>
      <c r="HA875" s="12"/>
      <c r="HB875" s="12"/>
      <c r="HC875" s="12"/>
      <c r="HD875" s="12"/>
      <c r="HE875" s="12"/>
      <c r="HF875" s="12"/>
      <c r="HG875" s="12"/>
      <c r="HH875" s="12"/>
      <c r="HI875" s="12"/>
      <c r="HJ875" s="12"/>
      <c r="HK875" s="12"/>
      <c r="HL875" s="12"/>
      <c r="HM875" s="12"/>
    </row>
    <row r="876" spans="1:221" s="1" customFormat="1" ht="18" customHeight="1" x14ac:dyDescent="0.25">
      <c r="A876" s="341" t="s">
        <v>2247</v>
      </c>
      <c r="B876" s="342" t="str">
        <f t="shared" si="74"/>
        <v>SCimago</v>
      </c>
      <c r="C876" s="343"/>
      <c r="D876" s="309" t="s">
        <v>2248</v>
      </c>
      <c r="E876" s="342" t="str">
        <f>HYPERLINK(CONCATENATE("http://www.scimagojr.com/journalsearch.php?q=",D876),"SCimago")</f>
        <v>SCimago</v>
      </c>
      <c r="F876" s="343"/>
      <c r="G876" s="345" t="s">
        <v>12</v>
      </c>
      <c r="H876" s="346" t="s">
        <v>39</v>
      </c>
      <c r="I876" s="347" t="s">
        <v>2249</v>
      </c>
      <c r="J876" s="309"/>
      <c r="K876" s="347"/>
      <c r="L876" s="356">
        <v>10016230</v>
      </c>
      <c r="M876" s="352"/>
      <c r="N876" s="306"/>
      <c r="O876" s="306"/>
      <c r="P876" s="331"/>
      <c r="Q876" s="331"/>
      <c r="R876" s="24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  <c r="BT876" s="12"/>
      <c r="BU876" s="12"/>
      <c r="BV876" s="12"/>
      <c r="BW876" s="12"/>
      <c r="BX876" s="12"/>
      <c r="BY876" s="12"/>
      <c r="BZ876" s="12"/>
      <c r="CA876" s="12"/>
      <c r="CB876" s="12"/>
      <c r="CC876" s="12"/>
      <c r="CD876" s="12"/>
      <c r="CE876" s="12"/>
      <c r="CF876" s="12"/>
      <c r="CG876" s="12"/>
      <c r="CH876" s="12"/>
      <c r="CI876" s="12"/>
      <c r="CJ876" s="12"/>
      <c r="CK876" s="12"/>
      <c r="CL876" s="12"/>
      <c r="CM876" s="12"/>
      <c r="CN876" s="12"/>
      <c r="CO876" s="12"/>
      <c r="CP876" s="12"/>
      <c r="CQ876" s="12"/>
      <c r="CR876" s="12"/>
      <c r="CS876" s="12"/>
      <c r="CT876" s="12"/>
      <c r="CU876" s="12"/>
      <c r="CV876" s="12"/>
      <c r="CW876" s="12"/>
      <c r="CX876" s="12"/>
      <c r="CY876" s="12"/>
      <c r="CZ876" s="12"/>
      <c r="DA876" s="12"/>
      <c r="DB876" s="12"/>
      <c r="DC876" s="12"/>
      <c r="DD876" s="12"/>
      <c r="DE876" s="12"/>
      <c r="DF876" s="12"/>
      <c r="DG876" s="12"/>
      <c r="DH876" s="12"/>
      <c r="DI876" s="12"/>
      <c r="DJ876" s="12"/>
      <c r="DK876" s="12"/>
      <c r="DL876" s="12"/>
      <c r="DM876" s="12"/>
      <c r="DN876" s="12"/>
      <c r="DO876" s="12"/>
      <c r="DP876" s="12"/>
      <c r="DQ876" s="12"/>
      <c r="DR876" s="12"/>
      <c r="DS876" s="12"/>
      <c r="DT876" s="12"/>
      <c r="DU876" s="12"/>
      <c r="DV876" s="12"/>
      <c r="DW876" s="12"/>
      <c r="DX876" s="12"/>
      <c r="DY876" s="12"/>
      <c r="DZ876" s="12"/>
      <c r="EA876" s="12"/>
      <c r="EB876" s="12"/>
      <c r="EC876" s="12"/>
      <c r="ED876" s="12"/>
      <c r="EE876" s="12"/>
      <c r="EF876" s="12"/>
      <c r="EG876" s="12"/>
      <c r="EH876" s="12"/>
      <c r="EI876" s="12"/>
      <c r="EJ876" s="12"/>
      <c r="EK876" s="12"/>
      <c r="EL876" s="12"/>
      <c r="EM876" s="12"/>
      <c r="EN876" s="12"/>
      <c r="EO876" s="12"/>
      <c r="EP876" s="12"/>
      <c r="EQ876" s="12"/>
      <c r="ER876" s="12"/>
      <c r="ES876" s="12"/>
      <c r="ET876" s="12"/>
      <c r="EU876" s="12"/>
      <c r="EV876" s="12"/>
      <c r="EW876" s="12"/>
      <c r="EX876" s="12"/>
      <c r="EY876" s="12"/>
      <c r="EZ876" s="12"/>
      <c r="FA876" s="12"/>
      <c r="FB876" s="12"/>
      <c r="FC876" s="12"/>
      <c r="FD876" s="12"/>
      <c r="FE876" s="12"/>
      <c r="FF876" s="12"/>
      <c r="FG876" s="12"/>
      <c r="FH876" s="12"/>
      <c r="FI876" s="12"/>
      <c r="FJ876" s="12"/>
      <c r="FK876" s="12"/>
      <c r="FL876" s="12"/>
      <c r="FM876" s="12"/>
      <c r="FN876" s="12"/>
      <c r="FO876" s="12"/>
      <c r="FP876" s="12"/>
      <c r="FQ876" s="12"/>
      <c r="FR876" s="12"/>
      <c r="FS876" s="12"/>
      <c r="FT876" s="12"/>
      <c r="FU876" s="12"/>
      <c r="FV876" s="12"/>
      <c r="FW876" s="12"/>
      <c r="FX876" s="12"/>
      <c r="FY876" s="12"/>
      <c r="FZ876" s="12"/>
      <c r="GA876" s="12"/>
      <c r="GB876" s="12"/>
      <c r="GC876" s="12"/>
      <c r="GD876" s="12"/>
      <c r="GE876" s="12"/>
      <c r="GF876" s="12"/>
      <c r="GG876" s="12"/>
      <c r="GH876" s="12"/>
      <c r="GI876" s="12"/>
      <c r="GJ876" s="12"/>
      <c r="GK876" s="12"/>
      <c r="GL876" s="12"/>
      <c r="GM876" s="12"/>
      <c r="GN876" s="12"/>
      <c r="GO876" s="12"/>
      <c r="GP876" s="12"/>
      <c r="GQ876" s="12"/>
      <c r="GR876" s="12"/>
      <c r="GS876" s="12"/>
      <c r="GT876" s="12"/>
      <c r="GU876" s="12"/>
      <c r="GV876" s="12"/>
      <c r="GW876" s="12"/>
      <c r="GX876" s="12"/>
      <c r="GY876" s="12"/>
      <c r="GZ876" s="12"/>
      <c r="HA876" s="12"/>
      <c r="HB876" s="12"/>
      <c r="HC876" s="12"/>
      <c r="HD876" s="12"/>
      <c r="HE876" s="12"/>
      <c r="HF876" s="12"/>
      <c r="HG876" s="12"/>
      <c r="HH876" s="12"/>
      <c r="HI876" s="12"/>
      <c r="HJ876" s="12"/>
      <c r="HK876" s="12"/>
      <c r="HL876" s="12"/>
      <c r="HM876" s="12"/>
    </row>
    <row r="877" spans="1:221" s="1" customFormat="1" ht="18" customHeight="1" x14ac:dyDescent="0.25">
      <c r="A877" s="306" t="s">
        <v>2250</v>
      </c>
      <c r="B877" s="342" t="str">
        <f t="shared" si="74"/>
        <v>SCimago</v>
      </c>
      <c r="C877" s="349"/>
      <c r="D877" s="306" t="s">
        <v>55</v>
      </c>
      <c r="E877" s="342"/>
      <c r="F877" s="349"/>
      <c r="G877" s="345" t="s">
        <v>12</v>
      </c>
      <c r="H877" s="352" t="s">
        <v>39</v>
      </c>
      <c r="I877" s="306" t="s">
        <v>2251</v>
      </c>
      <c r="J877" s="306"/>
      <c r="K877" s="306"/>
      <c r="L877" s="357">
        <v>10048708</v>
      </c>
      <c r="M877" s="352"/>
      <c r="N877" s="306"/>
      <c r="O877" s="306"/>
      <c r="P877" s="331"/>
      <c r="Q877" s="331"/>
      <c r="R877" s="24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12"/>
      <c r="BY877" s="12"/>
      <c r="BZ877" s="12"/>
      <c r="CA877" s="12"/>
      <c r="CB877" s="12"/>
      <c r="CC877" s="12"/>
      <c r="CD877" s="12"/>
      <c r="CE877" s="12"/>
      <c r="CF877" s="12"/>
      <c r="CG877" s="12"/>
      <c r="CH877" s="12"/>
      <c r="CI877" s="12"/>
      <c r="CJ877" s="12"/>
      <c r="CK877" s="12"/>
      <c r="CL877" s="12"/>
      <c r="CM877" s="12"/>
      <c r="CN877" s="12"/>
      <c r="CO877" s="12"/>
      <c r="CP877" s="12"/>
      <c r="CQ877" s="12"/>
      <c r="CR877" s="12"/>
      <c r="CS877" s="12"/>
      <c r="CT877" s="12"/>
      <c r="CU877" s="12"/>
      <c r="CV877" s="12"/>
      <c r="CW877" s="12"/>
      <c r="CX877" s="12"/>
      <c r="CY877" s="12"/>
      <c r="CZ877" s="12"/>
      <c r="DA877" s="12"/>
      <c r="DB877" s="12"/>
      <c r="DC877" s="12"/>
      <c r="DD877" s="12"/>
      <c r="DE877" s="12"/>
      <c r="DF877" s="12"/>
      <c r="DG877" s="12"/>
      <c r="DH877" s="12"/>
      <c r="DI877" s="12"/>
      <c r="DJ877" s="12"/>
      <c r="DK877" s="12"/>
      <c r="DL877" s="12"/>
      <c r="DM877" s="12"/>
      <c r="DN877" s="12"/>
      <c r="DO877" s="12"/>
      <c r="DP877" s="12"/>
      <c r="DQ877" s="12"/>
      <c r="DR877" s="12"/>
      <c r="DS877" s="12"/>
      <c r="DT877" s="12"/>
      <c r="DU877" s="12"/>
      <c r="DV877" s="12"/>
      <c r="DW877" s="12"/>
      <c r="DX877" s="12"/>
      <c r="DY877" s="12"/>
      <c r="DZ877" s="12"/>
      <c r="EA877" s="12"/>
      <c r="EB877" s="12"/>
      <c r="EC877" s="12"/>
      <c r="ED877" s="12"/>
      <c r="EE877" s="12"/>
      <c r="EF877" s="12"/>
      <c r="EG877" s="12"/>
      <c r="EH877" s="12"/>
      <c r="EI877" s="12"/>
      <c r="EJ877" s="12"/>
      <c r="EK877" s="12"/>
      <c r="EL877" s="12"/>
      <c r="EM877" s="12"/>
      <c r="EN877" s="12"/>
      <c r="EO877" s="12"/>
      <c r="EP877" s="12"/>
      <c r="EQ877" s="12"/>
      <c r="ER877" s="12"/>
      <c r="ES877" s="12"/>
      <c r="ET877" s="12"/>
      <c r="EU877" s="12"/>
      <c r="EV877" s="12"/>
      <c r="EW877" s="12"/>
      <c r="EX877" s="12"/>
      <c r="EY877" s="12"/>
      <c r="EZ877" s="12"/>
      <c r="FA877" s="12"/>
      <c r="FB877" s="12"/>
      <c r="FC877" s="12"/>
      <c r="FD877" s="12"/>
      <c r="FE877" s="12"/>
      <c r="FF877" s="12"/>
      <c r="FG877" s="12"/>
      <c r="FH877" s="12"/>
      <c r="FI877" s="12"/>
      <c r="FJ877" s="12"/>
      <c r="FK877" s="12"/>
      <c r="FL877" s="12"/>
      <c r="FM877" s="12"/>
      <c r="FN877" s="12"/>
      <c r="FO877" s="12"/>
      <c r="FP877" s="12"/>
      <c r="FQ877" s="12"/>
      <c r="FR877" s="12"/>
      <c r="FS877" s="12"/>
      <c r="FT877" s="12"/>
      <c r="FU877" s="12"/>
      <c r="FV877" s="12"/>
      <c r="FW877" s="12"/>
      <c r="FX877" s="12"/>
      <c r="FY877" s="12"/>
      <c r="FZ877" s="12"/>
      <c r="GA877" s="12"/>
      <c r="GB877" s="12"/>
      <c r="GC877" s="12"/>
      <c r="GD877" s="12"/>
      <c r="GE877" s="12"/>
      <c r="GF877" s="12"/>
      <c r="GG877" s="12"/>
      <c r="GH877" s="12"/>
      <c r="GI877" s="12"/>
      <c r="GJ877" s="12"/>
      <c r="GK877" s="12"/>
      <c r="GL877" s="12"/>
      <c r="GM877" s="12"/>
      <c r="GN877" s="12"/>
      <c r="GO877" s="12"/>
      <c r="GP877" s="12"/>
      <c r="GQ877" s="12"/>
      <c r="GR877" s="12"/>
      <c r="GS877" s="12"/>
      <c r="GT877" s="12"/>
      <c r="GU877" s="12"/>
      <c r="GV877" s="12"/>
      <c r="GW877" s="12"/>
      <c r="GX877" s="12"/>
      <c r="GY877" s="12"/>
      <c r="GZ877" s="12"/>
      <c r="HA877" s="12"/>
      <c r="HB877" s="12"/>
      <c r="HC877" s="12"/>
      <c r="HD877" s="12"/>
      <c r="HE877" s="12"/>
      <c r="HF877" s="12"/>
      <c r="HG877" s="12"/>
      <c r="HH877" s="12"/>
      <c r="HI877" s="12"/>
      <c r="HJ877" s="12"/>
      <c r="HK877" s="12"/>
      <c r="HL877" s="12"/>
      <c r="HM877" s="12"/>
    </row>
    <row r="878" spans="1:221" s="1" customFormat="1" ht="18" customHeight="1" x14ac:dyDescent="0.25">
      <c r="A878" s="341" t="s">
        <v>2252</v>
      </c>
      <c r="B878" s="342" t="str">
        <f t="shared" si="74"/>
        <v>SCimago</v>
      </c>
      <c r="C878" s="343"/>
      <c r="D878" s="309" t="s">
        <v>2253</v>
      </c>
      <c r="E878" s="342" t="str">
        <f>HYPERLINK(CONCATENATE("http://www.scimagojr.com/journalsearch.php?q=",D878),"SCimago")</f>
        <v>SCimago</v>
      </c>
      <c r="F878" s="343"/>
      <c r="G878" s="345" t="s">
        <v>12</v>
      </c>
      <c r="H878" s="346" t="s">
        <v>39</v>
      </c>
      <c r="I878" s="347" t="s">
        <v>2254</v>
      </c>
      <c r="J878" s="309"/>
      <c r="K878" s="347" t="s">
        <v>2255</v>
      </c>
      <c r="L878" s="356">
        <v>4817</v>
      </c>
      <c r="M878" s="352"/>
      <c r="N878" s="306"/>
      <c r="O878" s="306"/>
      <c r="P878" s="331"/>
      <c r="Q878" s="331"/>
      <c r="R878" s="24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  <c r="BT878" s="12"/>
      <c r="BU878" s="12"/>
      <c r="BV878" s="12"/>
      <c r="BW878" s="12"/>
      <c r="BX878" s="12"/>
      <c r="BY878" s="12"/>
      <c r="BZ878" s="12"/>
      <c r="CA878" s="12"/>
      <c r="CB878" s="12"/>
      <c r="CC878" s="12"/>
      <c r="CD878" s="12"/>
      <c r="CE878" s="12"/>
      <c r="CF878" s="12"/>
      <c r="CG878" s="12"/>
      <c r="CH878" s="12"/>
      <c r="CI878" s="12"/>
      <c r="CJ878" s="12"/>
      <c r="CK878" s="12"/>
      <c r="CL878" s="12"/>
      <c r="CM878" s="12"/>
      <c r="CN878" s="12"/>
      <c r="CO878" s="12"/>
      <c r="CP878" s="12"/>
      <c r="CQ878" s="12"/>
      <c r="CR878" s="12"/>
      <c r="CS878" s="12"/>
      <c r="CT878" s="12"/>
      <c r="CU878" s="12"/>
      <c r="CV878" s="12"/>
      <c r="CW878" s="12"/>
      <c r="CX878" s="12"/>
      <c r="CY878" s="12"/>
      <c r="CZ878" s="12"/>
      <c r="DA878" s="12"/>
      <c r="DB878" s="12"/>
      <c r="DC878" s="12"/>
      <c r="DD878" s="12"/>
      <c r="DE878" s="12"/>
      <c r="DF878" s="12"/>
      <c r="DG878" s="12"/>
      <c r="DH878" s="12"/>
      <c r="DI878" s="12"/>
      <c r="DJ878" s="12"/>
      <c r="DK878" s="12"/>
      <c r="DL878" s="12"/>
      <c r="DM878" s="12"/>
      <c r="DN878" s="12"/>
      <c r="DO878" s="12"/>
      <c r="DP878" s="12"/>
      <c r="DQ878" s="12"/>
      <c r="DR878" s="12"/>
      <c r="DS878" s="12"/>
      <c r="DT878" s="12"/>
      <c r="DU878" s="12"/>
      <c r="DV878" s="12"/>
      <c r="DW878" s="12"/>
      <c r="DX878" s="12"/>
      <c r="DY878" s="12"/>
      <c r="DZ878" s="12"/>
      <c r="EA878" s="12"/>
      <c r="EB878" s="12"/>
      <c r="EC878" s="12"/>
      <c r="ED878" s="12"/>
      <c r="EE878" s="12"/>
      <c r="EF878" s="12"/>
      <c r="EG878" s="12"/>
      <c r="EH878" s="12"/>
      <c r="EI878" s="12"/>
      <c r="EJ878" s="12"/>
      <c r="EK878" s="12"/>
      <c r="EL878" s="12"/>
      <c r="EM878" s="12"/>
      <c r="EN878" s="12"/>
      <c r="EO878" s="12"/>
      <c r="EP878" s="12"/>
      <c r="EQ878" s="12"/>
      <c r="ER878" s="12"/>
      <c r="ES878" s="12"/>
      <c r="ET878" s="12"/>
      <c r="EU878" s="12"/>
      <c r="EV878" s="12"/>
      <c r="EW878" s="12"/>
      <c r="EX878" s="12"/>
      <c r="EY878" s="12"/>
      <c r="EZ878" s="12"/>
      <c r="FA878" s="12"/>
      <c r="FB878" s="12"/>
      <c r="FC878" s="12"/>
      <c r="FD878" s="12"/>
      <c r="FE878" s="12"/>
      <c r="FF878" s="12"/>
      <c r="FG878" s="12"/>
      <c r="FH878" s="12"/>
      <c r="FI878" s="12"/>
      <c r="FJ878" s="12"/>
      <c r="FK878" s="12"/>
      <c r="FL878" s="12"/>
      <c r="FM878" s="12"/>
      <c r="FN878" s="12"/>
      <c r="FO878" s="12"/>
      <c r="FP878" s="12"/>
      <c r="FQ878" s="12"/>
      <c r="FR878" s="12"/>
      <c r="FS878" s="12"/>
      <c r="FT878" s="12"/>
      <c r="FU878" s="12"/>
      <c r="FV878" s="12"/>
      <c r="FW878" s="12"/>
      <c r="FX878" s="12"/>
      <c r="FY878" s="12"/>
      <c r="FZ878" s="12"/>
      <c r="GA878" s="12"/>
      <c r="GB878" s="12"/>
      <c r="GC878" s="12"/>
      <c r="GD878" s="12"/>
      <c r="GE878" s="12"/>
      <c r="GF878" s="12"/>
      <c r="GG878" s="12"/>
      <c r="GH878" s="12"/>
      <c r="GI878" s="12"/>
      <c r="GJ878" s="12"/>
      <c r="GK878" s="12"/>
      <c r="GL878" s="12"/>
      <c r="GM878" s="12"/>
      <c r="GN878" s="12"/>
      <c r="GO878" s="12"/>
      <c r="GP878" s="12"/>
      <c r="GQ878" s="12"/>
      <c r="GR878" s="12"/>
      <c r="GS878" s="12"/>
      <c r="GT878" s="12"/>
      <c r="GU878" s="12"/>
      <c r="GV878" s="12"/>
      <c r="GW878" s="12"/>
      <c r="GX878" s="12"/>
      <c r="GY878" s="12"/>
      <c r="GZ878" s="12"/>
      <c r="HA878" s="12"/>
      <c r="HB878" s="12"/>
      <c r="HC878" s="12"/>
      <c r="HD878" s="12"/>
      <c r="HE878" s="12"/>
      <c r="HF878" s="12"/>
      <c r="HG878" s="12"/>
      <c r="HH878" s="12"/>
      <c r="HI878" s="12"/>
      <c r="HJ878" s="12"/>
      <c r="HK878" s="12"/>
      <c r="HL878" s="12"/>
      <c r="HM878" s="12"/>
    </row>
    <row r="879" spans="1:221" s="1" customFormat="1" ht="18" customHeight="1" x14ac:dyDescent="0.25">
      <c r="A879" s="341" t="s">
        <v>2259</v>
      </c>
      <c r="B879" s="342" t="str">
        <f t="shared" si="74"/>
        <v>SCimago</v>
      </c>
      <c r="C879" s="343"/>
      <c r="D879" s="309" t="s">
        <v>2260</v>
      </c>
      <c r="E879" s="342" t="str">
        <f>HYPERLINK(CONCATENATE("http://www.scimagojr.com/journalsearch.php?q=",D879),"SCimago")</f>
        <v>SCimago</v>
      </c>
      <c r="F879" s="343"/>
      <c r="G879" s="345" t="s">
        <v>12</v>
      </c>
      <c r="H879" s="346" t="s">
        <v>39</v>
      </c>
      <c r="I879" s="347" t="s">
        <v>2261</v>
      </c>
      <c r="J879" s="309"/>
      <c r="K879" s="347"/>
      <c r="L879" s="356">
        <v>38021</v>
      </c>
      <c r="M879" s="352"/>
      <c r="N879" s="306"/>
      <c r="O879" s="306"/>
      <c r="P879" s="331"/>
      <c r="Q879" s="331"/>
      <c r="R879" s="24"/>
    </row>
    <row r="880" spans="1:221" s="1" customFormat="1" ht="18" customHeight="1" x14ac:dyDescent="0.25">
      <c r="A880" s="341" t="s">
        <v>2262</v>
      </c>
      <c r="B880" s="342" t="str">
        <f t="shared" si="74"/>
        <v>SCimago</v>
      </c>
      <c r="C880" s="343"/>
      <c r="D880" s="367" t="s">
        <v>13116</v>
      </c>
      <c r="E880" s="342" t="str">
        <f>HYPERLINK(CONCATENATE("http://www.scimagojr.com/journalsearch.php?q=",D880),"SCimago")</f>
        <v>SCimago</v>
      </c>
      <c r="F880" s="343"/>
      <c r="G880" s="345" t="s">
        <v>12</v>
      </c>
      <c r="H880" s="346" t="s">
        <v>39</v>
      </c>
      <c r="I880" s="347" t="s">
        <v>2263</v>
      </c>
      <c r="J880" s="309"/>
      <c r="K880" s="347" t="s">
        <v>13117</v>
      </c>
      <c r="L880" s="356">
        <v>10001025</v>
      </c>
      <c r="M880" s="352"/>
      <c r="N880" s="306"/>
      <c r="O880" s="306"/>
      <c r="P880" s="331"/>
      <c r="Q880" s="331"/>
      <c r="R880" s="24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  <c r="BT880" s="12"/>
      <c r="BU880" s="12"/>
      <c r="BV880" s="12"/>
      <c r="BW880" s="12"/>
      <c r="BX880" s="12"/>
      <c r="BY880" s="12"/>
      <c r="BZ880" s="12"/>
      <c r="CA880" s="12"/>
      <c r="CB880" s="12"/>
      <c r="CC880" s="12"/>
      <c r="CD880" s="12"/>
      <c r="CE880" s="12"/>
      <c r="CF880" s="12"/>
      <c r="CG880" s="12"/>
      <c r="CH880" s="12"/>
      <c r="CI880" s="12"/>
      <c r="CJ880" s="12"/>
      <c r="CK880" s="12"/>
      <c r="CL880" s="12"/>
      <c r="CM880" s="12"/>
      <c r="CN880" s="12"/>
      <c r="CO880" s="12"/>
      <c r="CP880" s="12"/>
      <c r="CQ880" s="12"/>
      <c r="CR880" s="12"/>
      <c r="CS880" s="12"/>
      <c r="CT880" s="12"/>
      <c r="CU880" s="12"/>
      <c r="CV880" s="12"/>
      <c r="CW880" s="12"/>
      <c r="CX880" s="12"/>
      <c r="CY880" s="12"/>
      <c r="CZ880" s="12"/>
      <c r="DA880" s="12"/>
      <c r="DB880" s="12"/>
      <c r="DC880" s="12"/>
      <c r="DD880" s="12"/>
      <c r="DE880" s="12"/>
      <c r="DF880" s="12"/>
      <c r="DG880" s="12"/>
      <c r="DH880" s="12"/>
      <c r="DI880" s="12"/>
      <c r="DJ880" s="12"/>
      <c r="DK880" s="12"/>
      <c r="DL880" s="12"/>
      <c r="DM880" s="12"/>
      <c r="DN880" s="12"/>
      <c r="DO880" s="12"/>
      <c r="DP880" s="12"/>
      <c r="DQ880" s="12"/>
      <c r="DR880" s="12"/>
      <c r="DS880" s="12"/>
      <c r="DT880" s="12"/>
      <c r="DU880" s="12"/>
      <c r="DV880" s="12"/>
      <c r="DW880" s="12"/>
      <c r="DX880" s="12"/>
      <c r="DY880" s="12"/>
      <c r="DZ880" s="12"/>
      <c r="EA880" s="12"/>
      <c r="EB880" s="12"/>
      <c r="EC880" s="12"/>
      <c r="ED880" s="12"/>
      <c r="EE880" s="12"/>
      <c r="EF880" s="12"/>
      <c r="EG880" s="12"/>
      <c r="EH880" s="12"/>
      <c r="EI880" s="12"/>
      <c r="EJ880" s="12"/>
      <c r="EK880" s="12"/>
      <c r="EL880" s="12"/>
      <c r="EM880" s="12"/>
      <c r="EN880" s="12"/>
      <c r="EO880" s="12"/>
      <c r="EP880" s="12"/>
      <c r="EQ880" s="12"/>
      <c r="ER880" s="12"/>
      <c r="ES880" s="12"/>
      <c r="ET880" s="12"/>
      <c r="EU880" s="12"/>
      <c r="EV880" s="12"/>
      <c r="EW880" s="12"/>
      <c r="EX880" s="12"/>
      <c r="EY880" s="12"/>
      <c r="EZ880" s="12"/>
      <c r="FA880" s="12"/>
      <c r="FB880" s="12"/>
      <c r="FC880" s="12"/>
      <c r="FD880" s="12"/>
      <c r="FE880" s="12"/>
      <c r="FF880" s="12"/>
      <c r="FG880" s="12"/>
      <c r="FH880" s="12"/>
      <c r="FI880" s="12"/>
      <c r="FJ880" s="12"/>
      <c r="FK880" s="12"/>
      <c r="FL880" s="12"/>
      <c r="FM880" s="12"/>
      <c r="FN880" s="12"/>
      <c r="FO880" s="12"/>
      <c r="FP880" s="12"/>
      <c r="FQ880" s="12"/>
      <c r="FR880" s="12"/>
      <c r="FS880" s="12"/>
      <c r="FT880" s="12"/>
      <c r="FU880" s="12"/>
      <c r="FV880" s="12"/>
      <c r="FW880" s="12"/>
      <c r="FX880" s="12"/>
      <c r="FY880" s="12"/>
      <c r="FZ880" s="12"/>
      <c r="GA880" s="12"/>
      <c r="GB880" s="12"/>
      <c r="GC880" s="12"/>
      <c r="GD880" s="12"/>
      <c r="GE880" s="12"/>
      <c r="GF880" s="12"/>
      <c r="GG880" s="12"/>
      <c r="GH880" s="12"/>
      <c r="GI880" s="12"/>
      <c r="GJ880" s="12"/>
      <c r="GK880" s="12"/>
      <c r="GL880" s="12"/>
      <c r="GM880" s="12"/>
      <c r="GN880" s="12"/>
      <c r="GO880" s="12"/>
      <c r="GP880" s="12"/>
      <c r="GQ880" s="12"/>
      <c r="GR880" s="12"/>
      <c r="GS880" s="12"/>
      <c r="GT880" s="12"/>
      <c r="GU880" s="12"/>
      <c r="GV880" s="12"/>
      <c r="GW880" s="12"/>
      <c r="GX880" s="12"/>
      <c r="GY880" s="12"/>
      <c r="GZ880" s="12"/>
      <c r="HA880" s="12"/>
      <c r="HB880" s="12"/>
      <c r="HC880" s="12"/>
      <c r="HD880" s="12"/>
      <c r="HE880" s="12"/>
      <c r="HF880" s="12"/>
      <c r="HG880" s="12"/>
      <c r="HH880" s="12"/>
      <c r="HI880" s="12"/>
      <c r="HJ880" s="12"/>
      <c r="HK880" s="12"/>
      <c r="HL880" s="12"/>
      <c r="HM880" s="12"/>
    </row>
    <row r="881" spans="1:221" s="1" customFormat="1" ht="18" customHeight="1" x14ac:dyDescent="0.25">
      <c r="A881" s="341" t="s">
        <v>2264</v>
      </c>
      <c r="B881" s="342" t="str">
        <f t="shared" si="74"/>
        <v>SCimago</v>
      </c>
      <c r="C881" s="343"/>
      <c r="D881" s="309"/>
      <c r="E881" s="342"/>
      <c r="F881" s="343"/>
      <c r="G881" s="345" t="s">
        <v>12</v>
      </c>
      <c r="H881" s="346" t="s">
        <v>39</v>
      </c>
      <c r="I881" s="347" t="s">
        <v>2265</v>
      </c>
      <c r="J881" s="309"/>
      <c r="K881" s="347"/>
      <c r="L881" s="356">
        <v>10023093</v>
      </c>
      <c r="M881" s="352"/>
      <c r="N881" s="306"/>
      <c r="O881" s="306"/>
      <c r="P881" s="331"/>
      <c r="Q881" s="331"/>
      <c r="R881" s="24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  <c r="BS881" s="12"/>
      <c r="BT881" s="12"/>
      <c r="BU881" s="12"/>
      <c r="BV881" s="12"/>
      <c r="BW881" s="12"/>
      <c r="BX881" s="12"/>
      <c r="BY881" s="12"/>
      <c r="BZ881" s="12"/>
      <c r="CA881" s="12"/>
      <c r="CB881" s="12"/>
      <c r="CC881" s="12"/>
      <c r="CD881" s="12"/>
      <c r="CE881" s="12"/>
      <c r="CF881" s="12"/>
      <c r="CG881" s="12"/>
      <c r="CH881" s="12"/>
      <c r="CI881" s="12"/>
      <c r="CJ881" s="12"/>
      <c r="CK881" s="12"/>
      <c r="CL881" s="12"/>
      <c r="CM881" s="12"/>
      <c r="CN881" s="12"/>
      <c r="CO881" s="12"/>
      <c r="CP881" s="12"/>
      <c r="CQ881" s="12"/>
      <c r="CR881" s="12"/>
      <c r="CS881" s="12"/>
      <c r="CT881" s="12"/>
      <c r="CU881" s="12"/>
      <c r="CV881" s="12"/>
      <c r="CW881" s="12"/>
      <c r="CX881" s="12"/>
      <c r="CY881" s="12"/>
      <c r="CZ881" s="12"/>
      <c r="DA881" s="12"/>
      <c r="DB881" s="12"/>
      <c r="DC881" s="12"/>
      <c r="DD881" s="12"/>
      <c r="DE881" s="12"/>
      <c r="DF881" s="12"/>
      <c r="DG881" s="12"/>
      <c r="DH881" s="12"/>
      <c r="DI881" s="12"/>
      <c r="DJ881" s="12"/>
      <c r="DK881" s="12"/>
      <c r="DL881" s="12"/>
      <c r="DM881" s="12"/>
      <c r="DN881" s="12"/>
      <c r="DO881" s="12"/>
      <c r="DP881" s="12"/>
      <c r="DQ881" s="12"/>
      <c r="DR881" s="12"/>
      <c r="DS881" s="12"/>
      <c r="DT881" s="12"/>
      <c r="DU881" s="12"/>
      <c r="DV881" s="12"/>
      <c r="DW881" s="12"/>
      <c r="DX881" s="12"/>
      <c r="DY881" s="12"/>
      <c r="DZ881" s="12"/>
      <c r="EA881" s="12"/>
      <c r="EB881" s="12"/>
      <c r="EC881" s="12"/>
      <c r="ED881" s="12"/>
      <c r="EE881" s="12"/>
      <c r="EF881" s="12"/>
      <c r="EG881" s="12"/>
      <c r="EH881" s="12"/>
      <c r="EI881" s="12"/>
      <c r="EJ881" s="12"/>
      <c r="EK881" s="12"/>
      <c r="EL881" s="12"/>
      <c r="EM881" s="12"/>
      <c r="EN881" s="12"/>
      <c r="EO881" s="12"/>
      <c r="EP881" s="12"/>
      <c r="EQ881" s="12"/>
      <c r="ER881" s="12"/>
      <c r="ES881" s="12"/>
      <c r="ET881" s="12"/>
      <c r="EU881" s="12"/>
      <c r="EV881" s="12"/>
      <c r="EW881" s="12"/>
      <c r="EX881" s="12"/>
      <c r="EY881" s="12"/>
      <c r="EZ881" s="12"/>
      <c r="FA881" s="12"/>
      <c r="FB881" s="12"/>
      <c r="FC881" s="12"/>
      <c r="FD881" s="12"/>
      <c r="FE881" s="12"/>
      <c r="FF881" s="12"/>
      <c r="FG881" s="12"/>
      <c r="FH881" s="12"/>
      <c r="FI881" s="12"/>
      <c r="FJ881" s="12"/>
      <c r="FK881" s="12"/>
      <c r="FL881" s="12"/>
      <c r="FM881" s="12"/>
      <c r="FN881" s="12"/>
      <c r="FO881" s="12"/>
      <c r="FP881" s="12"/>
      <c r="FQ881" s="12"/>
      <c r="FR881" s="12"/>
      <c r="FS881" s="12"/>
      <c r="FT881" s="12"/>
      <c r="FU881" s="12"/>
      <c r="FV881" s="12"/>
      <c r="FW881" s="12"/>
      <c r="FX881" s="12"/>
      <c r="FY881" s="12"/>
      <c r="FZ881" s="12"/>
      <c r="GA881" s="12"/>
      <c r="GB881" s="12"/>
      <c r="GC881" s="12"/>
      <c r="GD881" s="12"/>
      <c r="GE881" s="12"/>
      <c r="GF881" s="12"/>
      <c r="GG881" s="12"/>
      <c r="GH881" s="12"/>
      <c r="GI881" s="12"/>
      <c r="GJ881" s="12"/>
      <c r="GK881" s="12"/>
      <c r="GL881" s="12"/>
      <c r="GM881" s="12"/>
      <c r="GN881" s="12"/>
      <c r="GO881" s="12"/>
      <c r="GP881" s="12"/>
      <c r="GQ881" s="12"/>
      <c r="GR881" s="12"/>
      <c r="GS881" s="12"/>
      <c r="GT881" s="12"/>
      <c r="GU881" s="12"/>
      <c r="GV881" s="12"/>
      <c r="GW881" s="12"/>
      <c r="GX881" s="12"/>
      <c r="GY881" s="12"/>
      <c r="GZ881" s="12"/>
      <c r="HA881" s="12"/>
      <c r="HB881" s="12"/>
      <c r="HC881" s="12"/>
      <c r="HD881" s="12"/>
      <c r="HE881" s="12"/>
      <c r="HF881" s="12"/>
      <c r="HG881" s="12"/>
      <c r="HH881" s="12"/>
      <c r="HI881" s="12"/>
      <c r="HJ881" s="12"/>
      <c r="HK881" s="12"/>
      <c r="HL881" s="12"/>
      <c r="HM881" s="12"/>
    </row>
    <row r="882" spans="1:221" s="1" customFormat="1" ht="18" customHeight="1" x14ac:dyDescent="0.25">
      <c r="A882" s="341" t="s">
        <v>2266</v>
      </c>
      <c r="B882" s="342" t="str">
        <f t="shared" si="74"/>
        <v>SCimago</v>
      </c>
      <c r="C882" s="343"/>
      <c r="D882" s="309" t="s">
        <v>2267</v>
      </c>
      <c r="E882" s="342" t="str">
        <f>HYPERLINK(CONCATENATE("http://www.scimagojr.com/journalsearch.php?q=",D882),"SCimago")</f>
        <v>SCimago</v>
      </c>
      <c r="F882" s="343"/>
      <c r="G882" s="345" t="s">
        <v>12</v>
      </c>
      <c r="H882" s="346" t="s">
        <v>39</v>
      </c>
      <c r="I882" s="347" t="s">
        <v>2268</v>
      </c>
      <c r="J882" s="309"/>
      <c r="K882" s="347"/>
      <c r="L882" s="356">
        <v>4836</v>
      </c>
      <c r="M882" s="352"/>
      <c r="N882" s="306"/>
      <c r="O882" s="306"/>
      <c r="P882" s="331"/>
      <c r="Q882" s="331"/>
      <c r="R882" s="24"/>
    </row>
    <row r="883" spans="1:221" s="1" customFormat="1" ht="18" customHeight="1" x14ac:dyDescent="0.25">
      <c r="A883" s="341" t="s">
        <v>2269</v>
      </c>
      <c r="B883" s="342" t="str">
        <f t="shared" si="74"/>
        <v>SCimago</v>
      </c>
      <c r="C883" s="343"/>
      <c r="D883" s="309" t="s">
        <v>2270</v>
      </c>
      <c r="E883" s="342" t="str">
        <f>HYPERLINK(CONCATENATE("http://www.scimagojr.com/journalsearch.php?q=",D883),"SCimago")</f>
        <v>SCimago</v>
      </c>
      <c r="F883" s="343"/>
      <c r="G883" s="345" t="s">
        <v>12</v>
      </c>
      <c r="H883" s="346" t="s">
        <v>39</v>
      </c>
      <c r="I883" s="347" t="s">
        <v>2271</v>
      </c>
      <c r="J883" s="309" t="s">
        <v>13001</v>
      </c>
      <c r="K883" s="347" t="s">
        <v>2272</v>
      </c>
      <c r="L883" s="356">
        <v>10018453</v>
      </c>
      <c r="M883" s="352"/>
      <c r="N883" s="306"/>
      <c r="O883" s="306"/>
      <c r="P883" s="331"/>
      <c r="Q883" s="331"/>
      <c r="R883" s="24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  <c r="BT883" s="12"/>
      <c r="BU883" s="12"/>
      <c r="BV883" s="12"/>
      <c r="BW883" s="12"/>
      <c r="BX883" s="12"/>
      <c r="BY883" s="12"/>
      <c r="BZ883" s="12"/>
      <c r="CA883" s="12"/>
      <c r="CB883" s="12"/>
      <c r="CC883" s="12"/>
      <c r="CD883" s="12"/>
      <c r="CE883" s="12"/>
      <c r="CF883" s="12"/>
      <c r="CG883" s="12"/>
      <c r="CH883" s="12"/>
      <c r="CI883" s="12"/>
      <c r="CJ883" s="12"/>
      <c r="CK883" s="12"/>
      <c r="CL883" s="12"/>
      <c r="CM883" s="12"/>
      <c r="CN883" s="12"/>
      <c r="CO883" s="12"/>
      <c r="CP883" s="12"/>
      <c r="CQ883" s="12"/>
      <c r="CR883" s="12"/>
      <c r="CS883" s="12"/>
      <c r="CT883" s="12"/>
      <c r="CU883" s="12"/>
      <c r="CV883" s="12"/>
      <c r="CW883" s="12"/>
      <c r="CX883" s="12"/>
      <c r="CY883" s="12"/>
      <c r="CZ883" s="12"/>
      <c r="DA883" s="12"/>
      <c r="DB883" s="12"/>
      <c r="DC883" s="12"/>
      <c r="DD883" s="12"/>
      <c r="DE883" s="12"/>
      <c r="DF883" s="12"/>
      <c r="DG883" s="12"/>
      <c r="DH883" s="12"/>
      <c r="DI883" s="12"/>
      <c r="DJ883" s="12"/>
      <c r="DK883" s="12"/>
      <c r="DL883" s="12"/>
      <c r="DM883" s="12"/>
      <c r="DN883" s="12"/>
      <c r="DO883" s="12"/>
      <c r="DP883" s="12"/>
      <c r="DQ883" s="12"/>
      <c r="DR883" s="12"/>
      <c r="DS883" s="12"/>
      <c r="DT883" s="12"/>
      <c r="DU883" s="12"/>
      <c r="DV883" s="12"/>
      <c r="DW883" s="12"/>
      <c r="DX883" s="12"/>
      <c r="DY883" s="12"/>
      <c r="DZ883" s="12"/>
      <c r="EA883" s="12"/>
      <c r="EB883" s="12"/>
      <c r="EC883" s="12"/>
      <c r="ED883" s="12"/>
      <c r="EE883" s="12"/>
      <c r="EF883" s="12"/>
      <c r="EG883" s="12"/>
      <c r="EH883" s="12"/>
      <c r="EI883" s="12"/>
      <c r="EJ883" s="12"/>
      <c r="EK883" s="12"/>
      <c r="EL883" s="12"/>
      <c r="EM883" s="12"/>
      <c r="EN883" s="12"/>
      <c r="EO883" s="12"/>
      <c r="EP883" s="12"/>
      <c r="EQ883" s="12"/>
      <c r="ER883" s="12"/>
      <c r="ES883" s="12"/>
      <c r="ET883" s="12"/>
      <c r="EU883" s="12"/>
      <c r="EV883" s="12"/>
      <c r="EW883" s="12"/>
      <c r="EX883" s="12"/>
      <c r="EY883" s="12"/>
      <c r="EZ883" s="12"/>
      <c r="FA883" s="12"/>
      <c r="FB883" s="12"/>
      <c r="FC883" s="12"/>
      <c r="FD883" s="12"/>
      <c r="FE883" s="12"/>
      <c r="FF883" s="12"/>
      <c r="FG883" s="12"/>
      <c r="FH883" s="12"/>
      <c r="FI883" s="12"/>
      <c r="FJ883" s="12"/>
      <c r="FK883" s="12"/>
      <c r="FL883" s="12"/>
      <c r="FM883" s="12"/>
      <c r="FN883" s="12"/>
      <c r="FO883" s="12"/>
      <c r="FP883" s="12"/>
      <c r="FQ883" s="12"/>
      <c r="FR883" s="12"/>
      <c r="FS883" s="12"/>
      <c r="FT883" s="12"/>
      <c r="FU883" s="12"/>
      <c r="FV883" s="12"/>
      <c r="FW883" s="12"/>
      <c r="FX883" s="12"/>
      <c r="FY883" s="12"/>
      <c r="FZ883" s="12"/>
      <c r="GA883" s="12"/>
      <c r="GB883" s="12"/>
      <c r="GC883" s="12"/>
      <c r="GD883" s="12"/>
      <c r="GE883" s="12"/>
      <c r="GF883" s="12"/>
      <c r="GG883" s="12"/>
      <c r="GH883" s="12"/>
      <c r="GI883" s="12"/>
      <c r="GJ883" s="12"/>
      <c r="GK883" s="12"/>
      <c r="GL883" s="12"/>
      <c r="GM883" s="12"/>
      <c r="GN883" s="12"/>
      <c r="GO883" s="12"/>
      <c r="GP883" s="12"/>
      <c r="GQ883" s="12"/>
      <c r="GR883" s="12"/>
      <c r="GS883" s="12"/>
      <c r="GT883" s="12"/>
      <c r="GU883" s="12"/>
      <c r="GV883" s="12"/>
      <c r="GW883" s="12"/>
      <c r="GX883" s="12"/>
      <c r="GY883" s="12"/>
      <c r="GZ883" s="12"/>
      <c r="HA883" s="12"/>
      <c r="HB883" s="12"/>
      <c r="HC883" s="12"/>
      <c r="HD883" s="12"/>
      <c r="HE883" s="12"/>
      <c r="HF883" s="12"/>
      <c r="HG883" s="12"/>
      <c r="HH883" s="12"/>
      <c r="HI883" s="12"/>
      <c r="HJ883" s="12"/>
      <c r="HK883" s="12"/>
      <c r="HL883" s="12"/>
      <c r="HM883" s="12"/>
    </row>
    <row r="884" spans="1:221" s="1" customFormat="1" ht="18" customHeight="1" x14ac:dyDescent="0.25">
      <c r="A884" s="341" t="s">
        <v>2273</v>
      </c>
      <c r="B884" s="342" t="str">
        <f t="shared" si="74"/>
        <v>SCimago</v>
      </c>
      <c r="C884" s="343"/>
      <c r="D884" s="309" t="s">
        <v>2274</v>
      </c>
      <c r="E884" s="342" t="str">
        <f>HYPERLINK(CONCATENATE("http://www.scimagojr.com/journalsearch.php?q=",D884),"SCimago")</f>
        <v>SCimago</v>
      </c>
      <c r="F884" s="343"/>
      <c r="G884" s="345" t="s">
        <v>12</v>
      </c>
      <c r="H884" s="346" t="s">
        <v>39</v>
      </c>
      <c r="I884" s="347" t="s">
        <v>2275</v>
      </c>
      <c r="J884" s="309"/>
      <c r="K884" s="347"/>
      <c r="L884" s="356">
        <v>10015134</v>
      </c>
      <c r="M884" s="352"/>
      <c r="N884" s="306"/>
      <c r="O884" s="306"/>
      <c r="P884" s="331"/>
      <c r="Q884" s="331"/>
      <c r="R884" s="24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  <c r="BT884" s="12"/>
      <c r="BU884" s="12"/>
      <c r="BV884" s="12"/>
      <c r="BW884" s="12"/>
      <c r="BX884" s="12"/>
      <c r="BY884" s="12"/>
      <c r="BZ884" s="12"/>
      <c r="CA884" s="12"/>
      <c r="CB884" s="12"/>
      <c r="CC884" s="12"/>
      <c r="CD884" s="12"/>
      <c r="CE884" s="12"/>
      <c r="CF884" s="12"/>
      <c r="CG884" s="12"/>
      <c r="CH884" s="12"/>
      <c r="CI884" s="12"/>
      <c r="CJ884" s="12"/>
      <c r="CK884" s="12"/>
      <c r="CL884" s="12"/>
      <c r="CM884" s="12"/>
      <c r="CN884" s="12"/>
      <c r="CO884" s="12"/>
      <c r="CP884" s="12"/>
      <c r="CQ884" s="12"/>
      <c r="CR884" s="12"/>
      <c r="CS884" s="12"/>
      <c r="CT884" s="12"/>
      <c r="CU884" s="12"/>
      <c r="CV884" s="12"/>
      <c r="CW884" s="12"/>
      <c r="CX884" s="12"/>
      <c r="CY884" s="12"/>
      <c r="CZ884" s="12"/>
      <c r="DA884" s="12"/>
      <c r="DB884" s="12"/>
      <c r="DC884" s="12"/>
      <c r="DD884" s="12"/>
      <c r="DE884" s="12"/>
      <c r="DF884" s="12"/>
      <c r="DG884" s="12"/>
      <c r="DH884" s="12"/>
      <c r="DI884" s="12"/>
      <c r="DJ884" s="12"/>
      <c r="DK884" s="12"/>
      <c r="DL884" s="12"/>
      <c r="DM884" s="12"/>
      <c r="DN884" s="12"/>
      <c r="DO884" s="12"/>
      <c r="DP884" s="12"/>
      <c r="DQ884" s="12"/>
      <c r="DR884" s="12"/>
      <c r="DS884" s="12"/>
      <c r="DT884" s="12"/>
      <c r="DU884" s="12"/>
      <c r="DV884" s="12"/>
      <c r="DW884" s="12"/>
      <c r="DX884" s="12"/>
      <c r="DY884" s="12"/>
      <c r="DZ884" s="12"/>
      <c r="EA884" s="12"/>
      <c r="EB884" s="12"/>
      <c r="EC884" s="12"/>
      <c r="ED884" s="12"/>
      <c r="EE884" s="12"/>
      <c r="EF884" s="12"/>
      <c r="EG884" s="12"/>
      <c r="EH884" s="12"/>
      <c r="EI884" s="12"/>
      <c r="EJ884" s="12"/>
      <c r="EK884" s="12"/>
      <c r="EL884" s="12"/>
      <c r="EM884" s="12"/>
      <c r="EN884" s="12"/>
      <c r="EO884" s="12"/>
      <c r="EP884" s="12"/>
      <c r="EQ884" s="12"/>
      <c r="ER884" s="12"/>
      <c r="ES884" s="12"/>
      <c r="ET884" s="12"/>
      <c r="EU884" s="12"/>
      <c r="EV884" s="12"/>
      <c r="EW884" s="12"/>
      <c r="EX884" s="12"/>
      <c r="EY884" s="12"/>
      <c r="EZ884" s="12"/>
      <c r="FA884" s="12"/>
      <c r="FB884" s="12"/>
      <c r="FC884" s="12"/>
      <c r="FD884" s="12"/>
      <c r="FE884" s="12"/>
      <c r="FF884" s="12"/>
      <c r="FG884" s="12"/>
      <c r="FH884" s="12"/>
      <c r="FI884" s="12"/>
      <c r="FJ884" s="12"/>
      <c r="FK884" s="12"/>
      <c r="FL884" s="12"/>
      <c r="FM884" s="12"/>
      <c r="FN884" s="12"/>
      <c r="FO884" s="12"/>
      <c r="FP884" s="12"/>
      <c r="FQ884" s="12"/>
      <c r="FR884" s="12"/>
      <c r="FS884" s="12"/>
      <c r="FT884" s="12"/>
      <c r="FU884" s="12"/>
      <c r="FV884" s="12"/>
      <c r="FW884" s="12"/>
      <c r="FX884" s="12"/>
      <c r="FY884" s="12"/>
      <c r="FZ884" s="12"/>
      <c r="GA884" s="12"/>
      <c r="GB884" s="12"/>
      <c r="GC884" s="12"/>
      <c r="GD884" s="12"/>
      <c r="GE884" s="12"/>
      <c r="GF884" s="12"/>
      <c r="GG884" s="12"/>
      <c r="GH884" s="12"/>
      <c r="GI884" s="12"/>
      <c r="GJ884" s="12"/>
      <c r="GK884" s="12"/>
      <c r="GL884" s="12"/>
      <c r="GM884" s="12"/>
      <c r="GN884" s="12"/>
      <c r="GO884" s="12"/>
      <c r="GP884" s="12"/>
      <c r="GQ884" s="12"/>
      <c r="GR884" s="12"/>
      <c r="GS884" s="12"/>
      <c r="GT884" s="12"/>
      <c r="GU884" s="12"/>
      <c r="GV884" s="12"/>
      <c r="GW884" s="12"/>
      <c r="GX884" s="12"/>
      <c r="GY884" s="12"/>
      <c r="GZ884" s="12"/>
      <c r="HA884" s="12"/>
      <c r="HB884" s="12"/>
      <c r="HC884" s="12"/>
      <c r="HD884" s="12"/>
      <c r="HE884" s="12"/>
      <c r="HF884" s="12"/>
      <c r="HG884" s="12"/>
      <c r="HH884" s="12"/>
      <c r="HI884" s="12"/>
      <c r="HJ884" s="12"/>
      <c r="HK884" s="12"/>
      <c r="HL884" s="12"/>
      <c r="HM884" s="12"/>
    </row>
    <row r="885" spans="1:221" s="1" customFormat="1" ht="18" customHeight="1" x14ac:dyDescent="0.25">
      <c r="A885" s="341" t="s">
        <v>2277</v>
      </c>
      <c r="B885" s="342" t="str">
        <f>HYPERLINK(CONCATENATE("http://www.worldcat.org/search?q=",A885),"WCat")</f>
        <v>WCat</v>
      </c>
      <c r="C885" s="343"/>
      <c r="D885" s="309" t="s">
        <v>2278</v>
      </c>
      <c r="E885" s="342" t="str">
        <f>HYPERLINK(CONCATENATE("http://www.worldcat.org/search?q=",D885),"WCat")</f>
        <v>WCat</v>
      </c>
      <c r="F885" s="343"/>
      <c r="G885" s="346" t="s">
        <v>12</v>
      </c>
      <c r="H885" s="346" t="s">
        <v>39</v>
      </c>
      <c r="I885" s="306" t="s">
        <v>2279</v>
      </c>
      <c r="J885" s="309"/>
      <c r="K885" s="306" t="s">
        <v>2280</v>
      </c>
      <c r="L885" s="356">
        <v>10003919</v>
      </c>
      <c r="M885" s="352"/>
      <c r="N885" s="306"/>
      <c r="O885" s="306"/>
      <c r="P885" s="331"/>
      <c r="Q885" s="331"/>
      <c r="R885" s="24"/>
    </row>
    <row r="886" spans="1:221" s="1" customFormat="1" ht="18" customHeight="1" x14ac:dyDescent="0.25">
      <c r="A886" s="341" t="s">
        <v>2281</v>
      </c>
      <c r="B886" s="342" t="str">
        <f>HYPERLINK(CONCATENATE("http://www.scimagojr.com/journalsearch.php?q=",A886),"SCimago")</f>
        <v>SCimago</v>
      </c>
      <c r="C886" s="343"/>
      <c r="D886" s="309"/>
      <c r="E886" s="342"/>
      <c r="F886" s="343"/>
      <c r="G886" s="345" t="s">
        <v>12</v>
      </c>
      <c r="H886" s="346" t="s">
        <v>39</v>
      </c>
      <c r="I886" s="347" t="s">
        <v>2282</v>
      </c>
      <c r="J886" s="309"/>
      <c r="K886" s="347"/>
      <c r="L886" s="356">
        <v>10017148</v>
      </c>
      <c r="M886" s="352"/>
      <c r="N886" s="306"/>
      <c r="O886" s="306"/>
      <c r="P886" s="331"/>
      <c r="Q886" s="331"/>
      <c r="R886" s="24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  <c r="BZ886" s="12"/>
      <c r="CA886" s="12"/>
      <c r="CB886" s="12"/>
      <c r="CC886" s="12"/>
      <c r="CD886" s="12"/>
      <c r="CE886" s="12"/>
      <c r="CF886" s="12"/>
      <c r="CG886" s="12"/>
      <c r="CH886" s="12"/>
      <c r="CI886" s="12"/>
      <c r="CJ886" s="12"/>
      <c r="CK886" s="12"/>
      <c r="CL886" s="12"/>
      <c r="CM886" s="12"/>
      <c r="CN886" s="12"/>
      <c r="CO886" s="12"/>
      <c r="CP886" s="12"/>
      <c r="CQ886" s="12"/>
      <c r="CR886" s="12"/>
      <c r="CS886" s="12"/>
      <c r="CT886" s="12"/>
      <c r="CU886" s="12"/>
      <c r="CV886" s="12"/>
      <c r="CW886" s="12"/>
      <c r="CX886" s="12"/>
      <c r="CY886" s="12"/>
      <c r="CZ886" s="12"/>
      <c r="DA886" s="12"/>
      <c r="DB886" s="12"/>
      <c r="DC886" s="12"/>
      <c r="DD886" s="12"/>
      <c r="DE886" s="12"/>
      <c r="DF886" s="12"/>
      <c r="DG886" s="12"/>
      <c r="DH886" s="12"/>
      <c r="DI886" s="12"/>
      <c r="DJ886" s="12"/>
      <c r="DK886" s="12"/>
      <c r="DL886" s="12"/>
      <c r="DM886" s="12"/>
      <c r="DN886" s="12"/>
      <c r="DO886" s="12"/>
      <c r="DP886" s="12"/>
      <c r="DQ886" s="12"/>
      <c r="DR886" s="12"/>
      <c r="DS886" s="12"/>
      <c r="DT886" s="12"/>
      <c r="DU886" s="12"/>
      <c r="DV886" s="12"/>
      <c r="DW886" s="12"/>
      <c r="DX886" s="12"/>
      <c r="DY886" s="12"/>
      <c r="DZ886" s="12"/>
      <c r="EA886" s="12"/>
      <c r="EB886" s="12"/>
      <c r="EC886" s="12"/>
      <c r="ED886" s="12"/>
      <c r="EE886" s="12"/>
      <c r="EF886" s="12"/>
      <c r="EG886" s="12"/>
      <c r="EH886" s="12"/>
      <c r="EI886" s="12"/>
      <c r="EJ886" s="12"/>
      <c r="EK886" s="12"/>
      <c r="EL886" s="12"/>
      <c r="EM886" s="12"/>
      <c r="EN886" s="12"/>
      <c r="EO886" s="12"/>
      <c r="EP886" s="12"/>
      <c r="EQ886" s="12"/>
      <c r="ER886" s="12"/>
      <c r="ES886" s="12"/>
      <c r="ET886" s="12"/>
      <c r="EU886" s="12"/>
      <c r="EV886" s="12"/>
      <c r="EW886" s="12"/>
      <c r="EX886" s="12"/>
      <c r="EY886" s="12"/>
      <c r="EZ886" s="12"/>
      <c r="FA886" s="12"/>
      <c r="FB886" s="12"/>
      <c r="FC886" s="12"/>
      <c r="FD886" s="12"/>
      <c r="FE886" s="12"/>
      <c r="FF886" s="12"/>
      <c r="FG886" s="12"/>
      <c r="FH886" s="12"/>
      <c r="FI886" s="12"/>
      <c r="FJ886" s="12"/>
      <c r="FK886" s="12"/>
      <c r="FL886" s="12"/>
      <c r="FM886" s="12"/>
      <c r="FN886" s="12"/>
      <c r="FO886" s="12"/>
      <c r="FP886" s="12"/>
      <c r="FQ886" s="12"/>
      <c r="FR886" s="12"/>
      <c r="FS886" s="12"/>
      <c r="FT886" s="12"/>
      <c r="FU886" s="12"/>
      <c r="FV886" s="12"/>
      <c r="FW886" s="12"/>
      <c r="FX886" s="12"/>
      <c r="FY886" s="12"/>
      <c r="FZ886" s="12"/>
      <c r="GA886" s="12"/>
      <c r="GB886" s="12"/>
      <c r="GC886" s="12"/>
      <c r="GD886" s="12"/>
      <c r="GE886" s="12"/>
      <c r="GF886" s="12"/>
      <c r="GG886" s="12"/>
      <c r="GH886" s="12"/>
      <c r="GI886" s="12"/>
      <c r="GJ886" s="12"/>
      <c r="GK886" s="12"/>
      <c r="GL886" s="12"/>
      <c r="GM886" s="12"/>
      <c r="GN886" s="12"/>
      <c r="GO886" s="12"/>
      <c r="GP886" s="12"/>
      <c r="GQ886" s="12"/>
      <c r="GR886" s="12"/>
      <c r="GS886" s="12"/>
      <c r="GT886" s="12"/>
      <c r="GU886" s="12"/>
      <c r="GV886" s="12"/>
      <c r="GW886" s="12"/>
      <c r="GX886" s="12"/>
      <c r="GY886" s="12"/>
      <c r="GZ886" s="12"/>
      <c r="HA886" s="12"/>
      <c r="HB886" s="12"/>
      <c r="HC886" s="12"/>
      <c r="HD886" s="12"/>
      <c r="HE886" s="12"/>
      <c r="HF886" s="12"/>
      <c r="HG886" s="12"/>
      <c r="HH886" s="12"/>
      <c r="HI886" s="12"/>
      <c r="HJ886" s="12"/>
      <c r="HK886" s="12"/>
      <c r="HL886" s="12"/>
      <c r="HM886" s="12"/>
    </row>
    <row r="887" spans="1:221" s="1" customFormat="1" ht="18" customHeight="1" x14ac:dyDescent="0.25">
      <c r="A887" s="341" t="s">
        <v>2283</v>
      </c>
      <c r="B887" s="342" t="str">
        <f>HYPERLINK(CONCATENATE("http://www.worldcat.org/search?q=",A887),"WCat")</f>
        <v>WCat</v>
      </c>
      <c r="C887" s="343"/>
      <c r="D887" s="309"/>
      <c r="E887" s="342"/>
      <c r="F887" s="343"/>
      <c r="G887" s="345" t="s">
        <v>12</v>
      </c>
      <c r="H887" s="346" t="s">
        <v>39</v>
      </c>
      <c r="I887" s="347" t="s">
        <v>2284</v>
      </c>
      <c r="J887" s="309"/>
      <c r="K887" s="306"/>
      <c r="L887" s="356">
        <v>10017149</v>
      </c>
      <c r="M887" s="352"/>
      <c r="N887" s="306"/>
      <c r="O887" s="306"/>
      <c r="P887" s="331"/>
      <c r="Q887" s="331"/>
      <c r="R887" s="24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  <c r="BT887" s="12"/>
      <c r="BU887" s="12"/>
      <c r="BV887" s="12"/>
      <c r="BW887" s="12"/>
      <c r="BX887" s="12"/>
      <c r="BY887" s="12"/>
      <c r="BZ887" s="12"/>
      <c r="CA887" s="12"/>
      <c r="CB887" s="12"/>
      <c r="CC887" s="12"/>
      <c r="CD887" s="12"/>
      <c r="CE887" s="12"/>
      <c r="CF887" s="12"/>
      <c r="CG887" s="12"/>
      <c r="CH887" s="12"/>
      <c r="CI887" s="12"/>
      <c r="CJ887" s="12"/>
      <c r="CK887" s="12"/>
      <c r="CL887" s="12"/>
      <c r="CM887" s="12"/>
      <c r="CN887" s="12"/>
      <c r="CO887" s="12"/>
      <c r="CP887" s="12"/>
      <c r="CQ887" s="12"/>
      <c r="CR887" s="12"/>
      <c r="CS887" s="12"/>
      <c r="CT887" s="12"/>
      <c r="CU887" s="12"/>
      <c r="CV887" s="12"/>
      <c r="CW887" s="12"/>
      <c r="CX887" s="12"/>
      <c r="CY887" s="12"/>
      <c r="CZ887" s="12"/>
      <c r="DA887" s="12"/>
      <c r="DB887" s="12"/>
      <c r="DC887" s="12"/>
      <c r="DD887" s="12"/>
      <c r="DE887" s="12"/>
      <c r="DF887" s="12"/>
      <c r="DG887" s="12"/>
      <c r="DH887" s="12"/>
      <c r="DI887" s="12"/>
      <c r="DJ887" s="12"/>
      <c r="DK887" s="12"/>
      <c r="DL887" s="12"/>
      <c r="DM887" s="12"/>
      <c r="DN887" s="12"/>
      <c r="DO887" s="12"/>
      <c r="DP887" s="12"/>
      <c r="DQ887" s="12"/>
      <c r="DR887" s="12"/>
      <c r="DS887" s="12"/>
      <c r="DT887" s="12"/>
      <c r="DU887" s="12"/>
      <c r="DV887" s="12"/>
      <c r="DW887" s="12"/>
      <c r="DX887" s="12"/>
      <c r="DY887" s="12"/>
      <c r="DZ887" s="12"/>
      <c r="EA887" s="12"/>
      <c r="EB887" s="12"/>
      <c r="EC887" s="12"/>
      <c r="ED887" s="12"/>
      <c r="EE887" s="12"/>
      <c r="EF887" s="12"/>
      <c r="EG887" s="12"/>
      <c r="EH887" s="12"/>
      <c r="EI887" s="12"/>
      <c r="EJ887" s="12"/>
      <c r="EK887" s="12"/>
      <c r="EL887" s="12"/>
      <c r="EM887" s="12"/>
      <c r="EN887" s="12"/>
      <c r="EO887" s="12"/>
      <c r="EP887" s="12"/>
      <c r="EQ887" s="12"/>
      <c r="ER887" s="12"/>
      <c r="ES887" s="12"/>
      <c r="ET887" s="12"/>
      <c r="EU887" s="12"/>
      <c r="EV887" s="12"/>
      <c r="EW887" s="12"/>
      <c r="EX887" s="12"/>
      <c r="EY887" s="12"/>
      <c r="EZ887" s="12"/>
      <c r="FA887" s="12"/>
      <c r="FB887" s="12"/>
      <c r="FC887" s="12"/>
      <c r="FD887" s="12"/>
      <c r="FE887" s="12"/>
      <c r="FF887" s="12"/>
      <c r="FG887" s="12"/>
      <c r="FH887" s="12"/>
      <c r="FI887" s="12"/>
      <c r="FJ887" s="12"/>
      <c r="FK887" s="12"/>
      <c r="FL887" s="12"/>
      <c r="FM887" s="12"/>
      <c r="FN887" s="12"/>
      <c r="FO887" s="12"/>
      <c r="FP887" s="12"/>
      <c r="FQ887" s="12"/>
      <c r="FR887" s="12"/>
      <c r="FS887" s="12"/>
      <c r="FT887" s="12"/>
      <c r="FU887" s="12"/>
      <c r="FV887" s="12"/>
      <c r="FW887" s="12"/>
      <c r="FX887" s="12"/>
      <c r="FY887" s="12"/>
      <c r="FZ887" s="12"/>
      <c r="GA887" s="12"/>
      <c r="GB887" s="12"/>
      <c r="GC887" s="12"/>
      <c r="GD887" s="12"/>
      <c r="GE887" s="12"/>
      <c r="GF887" s="12"/>
      <c r="GG887" s="12"/>
      <c r="GH887" s="12"/>
      <c r="GI887" s="12"/>
      <c r="GJ887" s="12"/>
      <c r="GK887" s="12"/>
      <c r="GL887" s="12"/>
      <c r="GM887" s="12"/>
      <c r="GN887" s="12"/>
      <c r="GO887" s="12"/>
      <c r="GP887" s="12"/>
      <c r="GQ887" s="12"/>
      <c r="GR887" s="12"/>
      <c r="GS887" s="12"/>
      <c r="GT887" s="12"/>
      <c r="GU887" s="12"/>
      <c r="GV887" s="12"/>
      <c r="GW887" s="12"/>
      <c r="GX887" s="12"/>
      <c r="GY887" s="12"/>
      <c r="GZ887" s="12"/>
      <c r="HA887" s="12"/>
      <c r="HB887" s="12"/>
      <c r="HC887" s="12"/>
      <c r="HD887" s="12"/>
      <c r="HE887" s="12"/>
      <c r="HF887" s="12"/>
      <c r="HG887" s="12"/>
      <c r="HH887" s="12"/>
      <c r="HI887" s="12"/>
      <c r="HJ887" s="12"/>
      <c r="HK887" s="12"/>
      <c r="HL887" s="12"/>
      <c r="HM887" s="12"/>
    </row>
    <row r="888" spans="1:221" s="1" customFormat="1" ht="18" customHeight="1" x14ac:dyDescent="0.25">
      <c r="A888" s="341" t="s">
        <v>2285</v>
      </c>
      <c r="B888" s="342" t="str">
        <f>HYPERLINK(CONCATENATE("http://www.scimagojr.com/journalsearch.php?q=",A888),"SCimago")</f>
        <v>SCimago</v>
      </c>
      <c r="C888" s="343"/>
      <c r="D888" s="347" t="s">
        <v>2286</v>
      </c>
      <c r="E888" s="342" t="str">
        <f>HYPERLINK(CONCATENATE("http://www.scimagojr.com/journalsearch.php?q=",D888),"SCimago")</f>
        <v>SCimago</v>
      </c>
      <c r="F888" s="343"/>
      <c r="G888" s="345" t="s">
        <v>12</v>
      </c>
      <c r="H888" s="346" t="s">
        <v>39</v>
      </c>
      <c r="I888" s="347" t="s">
        <v>2287</v>
      </c>
      <c r="J888" s="309"/>
      <c r="K888" s="347" t="s">
        <v>2288</v>
      </c>
      <c r="L888" s="356">
        <v>10006967</v>
      </c>
      <c r="M888" s="352"/>
      <c r="N888" s="306"/>
      <c r="O888" s="306"/>
      <c r="P888" s="331"/>
      <c r="Q888" s="331"/>
      <c r="R888" s="24"/>
    </row>
    <row r="889" spans="1:221" s="1" customFormat="1" ht="18" customHeight="1" x14ac:dyDescent="0.25">
      <c r="A889" s="374" t="s">
        <v>13118</v>
      </c>
      <c r="B889" s="342" t="str">
        <f>HYPERLINK(CONCATENATE("http://www.scimagojr.com/journalsearch.php?q=",A889),"SCimago")</f>
        <v>SCimago</v>
      </c>
      <c r="C889" s="343"/>
      <c r="D889" s="341" t="s">
        <v>2289</v>
      </c>
      <c r="E889" s="342" t="str">
        <f>HYPERLINK(CONCATENATE("http://www.scimagojr.com/journalsearch.php?q=",D889),"SCimago")</f>
        <v>SCimago</v>
      </c>
      <c r="F889" s="343"/>
      <c r="G889" s="345" t="s">
        <v>12</v>
      </c>
      <c r="H889" s="346" t="s">
        <v>39</v>
      </c>
      <c r="I889" s="347" t="s">
        <v>2290</v>
      </c>
      <c r="J889" s="309" t="s">
        <v>13119</v>
      </c>
      <c r="K889" s="347"/>
      <c r="L889" s="356">
        <v>10020574</v>
      </c>
      <c r="M889" s="352"/>
      <c r="N889" s="306"/>
      <c r="O889" s="306"/>
      <c r="P889" s="331"/>
      <c r="Q889" s="331"/>
      <c r="R889" s="24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  <c r="BJ889" s="12"/>
      <c r="BK889" s="12"/>
      <c r="BL889" s="12"/>
      <c r="BM889" s="12"/>
      <c r="BN889" s="12"/>
      <c r="BO889" s="12"/>
      <c r="BP889" s="12"/>
      <c r="BQ889" s="12"/>
      <c r="BR889" s="12"/>
      <c r="BS889" s="12"/>
      <c r="BT889" s="12"/>
      <c r="BU889" s="12"/>
      <c r="BV889" s="12"/>
      <c r="BW889" s="12"/>
      <c r="BX889" s="12"/>
      <c r="BY889" s="12"/>
      <c r="BZ889" s="12"/>
      <c r="CA889" s="12"/>
      <c r="CB889" s="12"/>
      <c r="CC889" s="12"/>
      <c r="CD889" s="12"/>
      <c r="CE889" s="12"/>
      <c r="CF889" s="12"/>
      <c r="CG889" s="12"/>
      <c r="CH889" s="12"/>
      <c r="CI889" s="12"/>
      <c r="CJ889" s="12"/>
      <c r="CK889" s="12"/>
      <c r="CL889" s="12"/>
      <c r="CM889" s="12"/>
      <c r="CN889" s="12"/>
      <c r="CO889" s="12"/>
      <c r="CP889" s="12"/>
      <c r="CQ889" s="12"/>
      <c r="CR889" s="12"/>
      <c r="CS889" s="12"/>
      <c r="CT889" s="12"/>
      <c r="CU889" s="12"/>
      <c r="CV889" s="12"/>
      <c r="CW889" s="12"/>
      <c r="CX889" s="12"/>
      <c r="CY889" s="12"/>
      <c r="CZ889" s="12"/>
      <c r="DA889" s="12"/>
      <c r="DB889" s="12"/>
      <c r="DC889" s="12"/>
      <c r="DD889" s="12"/>
      <c r="DE889" s="12"/>
      <c r="DF889" s="12"/>
      <c r="DG889" s="12"/>
      <c r="DH889" s="12"/>
      <c r="DI889" s="12"/>
      <c r="DJ889" s="12"/>
      <c r="DK889" s="12"/>
      <c r="DL889" s="12"/>
      <c r="DM889" s="12"/>
      <c r="DN889" s="12"/>
      <c r="DO889" s="12"/>
      <c r="DP889" s="12"/>
      <c r="DQ889" s="12"/>
      <c r="DR889" s="12"/>
      <c r="DS889" s="12"/>
      <c r="DT889" s="12"/>
      <c r="DU889" s="12"/>
      <c r="DV889" s="12"/>
      <c r="DW889" s="12"/>
      <c r="DX889" s="12"/>
      <c r="DY889" s="12"/>
      <c r="DZ889" s="12"/>
      <c r="EA889" s="12"/>
      <c r="EB889" s="12"/>
      <c r="EC889" s="12"/>
      <c r="ED889" s="12"/>
      <c r="EE889" s="12"/>
      <c r="EF889" s="12"/>
      <c r="EG889" s="12"/>
      <c r="EH889" s="12"/>
      <c r="EI889" s="12"/>
      <c r="EJ889" s="12"/>
      <c r="EK889" s="12"/>
      <c r="EL889" s="12"/>
      <c r="EM889" s="12"/>
      <c r="EN889" s="12"/>
      <c r="EO889" s="12"/>
      <c r="EP889" s="12"/>
      <c r="EQ889" s="12"/>
      <c r="ER889" s="12"/>
      <c r="ES889" s="12"/>
      <c r="ET889" s="12"/>
      <c r="EU889" s="12"/>
      <c r="EV889" s="12"/>
      <c r="EW889" s="12"/>
      <c r="EX889" s="12"/>
      <c r="EY889" s="12"/>
      <c r="EZ889" s="12"/>
      <c r="FA889" s="12"/>
      <c r="FB889" s="12"/>
      <c r="FC889" s="12"/>
      <c r="FD889" s="12"/>
      <c r="FE889" s="12"/>
      <c r="FF889" s="12"/>
      <c r="FG889" s="12"/>
      <c r="FH889" s="12"/>
      <c r="FI889" s="12"/>
      <c r="FJ889" s="12"/>
      <c r="FK889" s="12"/>
      <c r="FL889" s="12"/>
      <c r="FM889" s="12"/>
      <c r="FN889" s="12"/>
      <c r="FO889" s="12"/>
      <c r="FP889" s="12"/>
      <c r="FQ889" s="12"/>
      <c r="FR889" s="12"/>
      <c r="FS889" s="12"/>
      <c r="FT889" s="12"/>
      <c r="FU889" s="12"/>
      <c r="FV889" s="12"/>
      <c r="FW889" s="12"/>
      <c r="FX889" s="12"/>
      <c r="FY889" s="12"/>
      <c r="FZ889" s="12"/>
      <c r="GA889" s="12"/>
      <c r="GB889" s="12"/>
      <c r="GC889" s="12"/>
      <c r="GD889" s="12"/>
      <c r="GE889" s="12"/>
      <c r="GF889" s="12"/>
      <c r="GG889" s="12"/>
      <c r="GH889" s="12"/>
      <c r="GI889" s="12"/>
      <c r="GJ889" s="12"/>
      <c r="GK889" s="12"/>
      <c r="GL889" s="12"/>
      <c r="GM889" s="12"/>
      <c r="GN889" s="12"/>
      <c r="GO889" s="12"/>
      <c r="GP889" s="12"/>
      <c r="GQ889" s="12"/>
      <c r="GR889" s="12"/>
      <c r="GS889" s="12"/>
      <c r="GT889" s="12"/>
      <c r="GU889" s="12"/>
      <c r="GV889" s="12"/>
      <c r="GW889" s="12"/>
      <c r="GX889" s="12"/>
      <c r="GY889" s="12"/>
      <c r="GZ889" s="12"/>
      <c r="HA889" s="12"/>
      <c r="HB889" s="12"/>
      <c r="HC889" s="12"/>
      <c r="HD889" s="12"/>
      <c r="HE889" s="12"/>
      <c r="HF889" s="12"/>
      <c r="HG889" s="12"/>
      <c r="HH889" s="12"/>
      <c r="HI889" s="12"/>
      <c r="HJ889" s="12"/>
      <c r="HK889" s="12"/>
      <c r="HL889" s="12"/>
      <c r="HM889" s="12"/>
    </row>
    <row r="890" spans="1:221" s="1" customFormat="1" ht="18" customHeight="1" x14ac:dyDescent="0.25">
      <c r="A890" s="341" t="s">
        <v>2291</v>
      </c>
      <c r="B890" s="342" t="str">
        <f>HYPERLINK(CONCATENATE("http://www.scimagojr.com/journalsearch.php?q=",A890),"SCimago")</f>
        <v>SCimago</v>
      </c>
      <c r="C890" s="343"/>
      <c r="D890" s="309"/>
      <c r="E890" s="342"/>
      <c r="F890" s="343"/>
      <c r="G890" s="345" t="s">
        <v>12</v>
      </c>
      <c r="H890" s="346" t="s">
        <v>39</v>
      </c>
      <c r="I890" s="347" t="s">
        <v>2292</v>
      </c>
      <c r="J890" s="309"/>
      <c r="K890" s="347"/>
      <c r="L890" s="356">
        <v>10021133</v>
      </c>
      <c r="M890" s="352"/>
      <c r="N890" s="306"/>
      <c r="O890" s="306"/>
      <c r="P890" s="331"/>
      <c r="Q890" s="331"/>
      <c r="R890" s="24"/>
    </row>
    <row r="891" spans="1:221" s="1" customFormat="1" ht="18" customHeight="1" x14ac:dyDescent="0.25">
      <c r="A891" s="341" t="s">
        <v>2293</v>
      </c>
      <c r="B891" s="342" t="str">
        <f>HYPERLINK(CONCATENATE("http://www.scimagojr.com/journalsearch.php?q=",A891),"SCimago")</f>
        <v>SCimago</v>
      </c>
      <c r="C891" s="343"/>
      <c r="D891" s="309"/>
      <c r="E891" s="342"/>
      <c r="F891" s="343"/>
      <c r="G891" s="345" t="s">
        <v>12</v>
      </c>
      <c r="H891" s="346" t="s">
        <v>39</v>
      </c>
      <c r="I891" s="347" t="s">
        <v>2294</v>
      </c>
      <c r="J891" s="309"/>
      <c r="K891" s="347"/>
      <c r="L891" s="356">
        <v>4865</v>
      </c>
      <c r="M891" s="352"/>
      <c r="N891" s="306"/>
      <c r="O891" s="306"/>
      <c r="P891" s="331"/>
      <c r="Q891" s="331"/>
      <c r="R891" s="24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/>
      <c r="BX891" s="12"/>
      <c r="BY891" s="12"/>
      <c r="BZ891" s="12"/>
      <c r="CA891" s="12"/>
      <c r="CB891" s="12"/>
      <c r="CC891" s="12"/>
      <c r="CD891" s="12"/>
      <c r="CE891" s="12"/>
      <c r="CF891" s="12"/>
      <c r="CG891" s="12"/>
      <c r="CH891" s="12"/>
      <c r="CI891" s="12"/>
      <c r="CJ891" s="12"/>
      <c r="CK891" s="12"/>
      <c r="CL891" s="12"/>
      <c r="CM891" s="12"/>
      <c r="CN891" s="12"/>
      <c r="CO891" s="12"/>
      <c r="CP891" s="12"/>
      <c r="CQ891" s="12"/>
      <c r="CR891" s="12"/>
      <c r="CS891" s="12"/>
      <c r="CT891" s="12"/>
      <c r="CU891" s="12"/>
      <c r="CV891" s="12"/>
      <c r="CW891" s="12"/>
      <c r="CX891" s="12"/>
      <c r="CY891" s="12"/>
      <c r="CZ891" s="12"/>
      <c r="DA891" s="12"/>
      <c r="DB891" s="12"/>
      <c r="DC891" s="12"/>
      <c r="DD891" s="12"/>
      <c r="DE891" s="12"/>
      <c r="DF891" s="12"/>
      <c r="DG891" s="12"/>
      <c r="DH891" s="12"/>
      <c r="DI891" s="12"/>
      <c r="DJ891" s="12"/>
      <c r="DK891" s="12"/>
      <c r="DL891" s="12"/>
      <c r="DM891" s="12"/>
      <c r="DN891" s="12"/>
      <c r="DO891" s="12"/>
      <c r="DP891" s="12"/>
      <c r="DQ891" s="12"/>
      <c r="DR891" s="12"/>
      <c r="DS891" s="12"/>
      <c r="DT891" s="12"/>
      <c r="DU891" s="12"/>
      <c r="DV891" s="12"/>
      <c r="DW891" s="12"/>
      <c r="DX891" s="12"/>
      <c r="DY891" s="12"/>
      <c r="DZ891" s="12"/>
      <c r="EA891" s="12"/>
      <c r="EB891" s="12"/>
      <c r="EC891" s="12"/>
      <c r="ED891" s="12"/>
      <c r="EE891" s="12"/>
      <c r="EF891" s="12"/>
      <c r="EG891" s="12"/>
      <c r="EH891" s="12"/>
      <c r="EI891" s="12"/>
      <c r="EJ891" s="12"/>
      <c r="EK891" s="12"/>
      <c r="EL891" s="12"/>
      <c r="EM891" s="12"/>
      <c r="EN891" s="12"/>
      <c r="EO891" s="12"/>
      <c r="EP891" s="12"/>
      <c r="EQ891" s="12"/>
      <c r="ER891" s="12"/>
      <c r="ES891" s="12"/>
      <c r="ET891" s="12"/>
      <c r="EU891" s="12"/>
      <c r="EV891" s="12"/>
      <c r="EW891" s="12"/>
      <c r="EX891" s="12"/>
      <c r="EY891" s="12"/>
      <c r="EZ891" s="12"/>
      <c r="FA891" s="12"/>
      <c r="FB891" s="12"/>
      <c r="FC891" s="12"/>
      <c r="FD891" s="12"/>
      <c r="FE891" s="12"/>
      <c r="FF891" s="12"/>
      <c r="FG891" s="12"/>
      <c r="FH891" s="12"/>
      <c r="FI891" s="12"/>
      <c r="FJ891" s="12"/>
      <c r="FK891" s="12"/>
      <c r="FL891" s="12"/>
      <c r="FM891" s="12"/>
      <c r="FN891" s="12"/>
      <c r="FO891" s="12"/>
      <c r="FP891" s="12"/>
      <c r="FQ891" s="12"/>
      <c r="FR891" s="12"/>
      <c r="FS891" s="12"/>
      <c r="FT891" s="12"/>
      <c r="FU891" s="12"/>
      <c r="FV891" s="12"/>
      <c r="FW891" s="12"/>
      <c r="FX891" s="12"/>
      <c r="FY891" s="12"/>
      <c r="FZ891" s="12"/>
      <c r="GA891" s="12"/>
      <c r="GB891" s="12"/>
      <c r="GC891" s="12"/>
      <c r="GD891" s="12"/>
      <c r="GE891" s="12"/>
      <c r="GF891" s="12"/>
      <c r="GG891" s="12"/>
      <c r="GH891" s="12"/>
      <c r="GI891" s="12"/>
      <c r="GJ891" s="12"/>
      <c r="GK891" s="12"/>
      <c r="GL891" s="12"/>
      <c r="GM891" s="12"/>
      <c r="GN891" s="12"/>
      <c r="GO891" s="12"/>
      <c r="GP891" s="12"/>
      <c r="GQ891" s="12"/>
      <c r="GR891" s="12"/>
      <c r="GS891" s="12"/>
      <c r="GT891" s="12"/>
      <c r="GU891" s="12"/>
      <c r="GV891" s="12"/>
      <c r="GW891" s="12"/>
      <c r="GX891" s="12"/>
      <c r="GY891" s="12"/>
      <c r="GZ891" s="12"/>
      <c r="HA891" s="12"/>
      <c r="HB891" s="12"/>
      <c r="HC891" s="12"/>
      <c r="HD891" s="12"/>
      <c r="HE891" s="12"/>
      <c r="HF891" s="12"/>
      <c r="HG891" s="12"/>
      <c r="HH891" s="12"/>
      <c r="HI891" s="12"/>
      <c r="HJ891" s="12"/>
      <c r="HK891" s="12"/>
      <c r="HL891" s="12"/>
      <c r="HM891" s="12"/>
    </row>
    <row r="892" spans="1:221" s="1" customFormat="1" ht="18" customHeight="1" x14ac:dyDescent="0.25">
      <c r="A892" s="341" t="s">
        <v>2295</v>
      </c>
      <c r="B892" s="342" t="str">
        <f>HYPERLINK(CONCATENATE("http://www.scimagojr.com/journalsearch.php?q=",A892),"SCimago")</f>
        <v>SCimago</v>
      </c>
      <c r="C892" s="343"/>
      <c r="D892" s="309" t="s">
        <v>2296</v>
      </c>
      <c r="E892" s="342" t="str">
        <f>HYPERLINK(CONCATENATE("http://www.scimagojr.com/journalsearch.php?q=",D892),"SCimago")</f>
        <v>SCimago</v>
      </c>
      <c r="F892" s="343"/>
      <c r="G892" s="345" t="s">
        <v>12</v>
      </c>
      <c r="H892" s="346" t="s">
        <v>39</v>
      </c>
      <c r="I892" s="347" t="s">
        <v>2297</v>
      </c>
      <c r="J892" s="309"/>
      <c r="K892" s="347"/>
      <c r="L892" s="356">
        <v>10014253</v>
      </c>
      <c r="M892" s="352"/>
      <c r="N892" s="306"/>
      <c r="O892" s="306"/>
      <c r="P892" s="331"/>
      <c r="Q892" s="331"/>
      <c r="R892" s="24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  <c r="BZ892" s="12"/>
      <c r="CA892" s="12"/>
      <c r="CB892" s="12"/>
      <c r="CC892" s="12"/>
      <c r="CD892" s="12"/>
      <c r="CE892" s="12"/>
      <c r="CF892" s="12"/>
      <c r="CG892" s="12"/>
      <c r="CH892" s="12"/>
      <c r="CI892" s="12"/>
      <c r="CJ892" s="12"/>
      <c r="CK892" s="12"/>
      <c r="CL892" s="12"/>
      <c r="CM892" s="12"/>
      <c r="CN892" s="12"/>
      <c r="CO892" s="12"/>
      <c r="CP892" s="12"/>
      <c r="CQ892" s="12"/>
      <c r="CR892" s="12"/>
      <c r="CS892" s="12"/>
      <c r="CT892" s="12"/>
      <c r="CU892" s="12"/>
      <c r="CV892" s="12"/>
      <c r="CW892" s="12"/>
      <c r="CX892" s="12"/>
      <c r="CY892" s="12"/>
      <c r="CZ892" s="12"/>
      <c r="DA892" s="12"/>
      <c r="DB892" s="12"/>
      <c r="DC892" s="12"/>
      <c r="DD892" s="12"/>
      <c r="DE892" s="12"/>
      <c r="DF892" s="12"/>
      <c r="DG892" s="12"/>
      <c r="DH892" s="12"/>
      <c r="DI892" s="12"/>
      <c r="DJ892" s="12"/>
      <c r="DK892" s="12"/>
      <c r="DL892" s="12"/>
      <c r="DM892" s="12"/>
      <c r="DN892" s="12"/>
      <c r="DO892" s="12"/>
      <c r="DP892" s="12"/>
      <c r="DQ892" s="12"/>
      <c r="DR892" s="12"/>
      <c r="DS892" s="12"/>
      <c r="DT892" s="12"/>
      <c r="DU892" s="12"/>
      <c r="DV892" s="12"/>
      <c r="DW892" s="12"/>
      <c r="DX892" s="12"/>
      <c r="DY892" s="12"/>
      <c r="DZ892" s="12"/>
      <c r="EA892" s="12"/>
      <c r="EB892" s="12"/>
      <c r="EC892" s="12"/>
      <c r="ED892" s="12"/>
      <c r="EE892" s="12"/>
      <c r="EF892" s="12"/>
      <c r="EG892" s="12"/>
      <c r="EH892" s="12"/>
      <c r="EI892" s="12"/>
      <c r="EJ892" s="12"/>
      <c r="EK892" s="12"/>
      <c r="EL892" s="12"/>
      <c r="EM892" s="12"/>
      <c r="EN892" s="12"/>
      <c r="EO892" s="12"/>
      <c r="EP892" s="12"/>
      <c r="EQ892" s="12"/>
      <c r="ER892" s="12"/>
      <c r="ES892" s="12"/>
      <c r="ET892" s="12"/>
      <c r="EU892" s="12"/>
      <c r="EV892" s="12"/>
      <c r="EW892" s="12"/>
      <c r="EX892" s="12"/>
      <c r="EY892" s="12"/>
      <c r="EZ892" s="12"/>
      <c r="FA892" s="12"/>
      <c r="FB892" s="12"/>
      <c r="FC892" s="12"/>
      <c r="FD892" s="12"/>
      <c r="FE892" s="12"/>
      <c r="FF892" s="12"/>
      <c r="FG892" s="12"/>
      <c r="FH892" s="12"/>
      <c r="FI892" s="12"/>
      <c r="FJ892" s="12"/>
      <c r="FK892" s="12"/>
      <c r="FL892" s="12"/>
      <c r="FM892" s="12"/>
      <c r="FN892" s="12"/>
      <c r="FO892" s="12"/>
      <c r="FP892" s="12"/>
      <c r="FQ892" s="12"/>
      <c r="FR892" s="12"/>
      <c r="FS892" s="12"/>
      <c r="FT892" s="12"/>
      <c r="FU892" s="12"/>
      <c r="FV892" s="12"/>
      <c r="FW892" s="12"/>
      <c r="FX892" s="12"/>
      <c r="FY892" s="12"/>
      <c r="FZ892" s="12"/>
      <c r="GA892" s="12"/>
      <c r="GB892" s="12"/>
      <c r="GC892" s="12"/>
      <c r="GD892" s="12"/>
      <c r="GE892" s="12"/>
      <c r="GF892" s="12"/>
      <c r="GG892" s="12"/>
      <c r="GH892" s="12"/>
      <c r="GI892" s="12"/>
      <c r="GJ892" s="12"/>
      <c r="GK892" s="12"/>
      <c r="GL892" s="12"/>
      <c r="GM892" s="12"/>
      <c r="GN892" s="12"/>
      <c r="GO892" s="12"/>
      <c r="GP892" s="12"/>
      <c r="GQ892" s="12"/>
      <c r="GR892" s="12"/>
      <c r="GS892" s="12"/>
      <c r="GT892" s="12"/>
      <c r="GU892" s="12"/>
      <c r="GV892" s="12"/>
      <c r="GW892" s="12"/>
      <c r="GX892" s="12"/>
      <c r="GY892" s="12"/>
      <c r="GZ892" s="12"/>
      <c r="HA892" s="12"/>
      <c r="HB892" s="12"/>
      <c r="HC892" s="12"/>
      <c r="HD892" s="12"/>
      <c r="HE892" s="12"/>
      <c r="HF892" s="12"/>
      <c r="HG892" s="12"/>
      <c r="HH892" s="12"/>
      <c r="HI892" s="12"/>
      <c r="HJ892" s="12"/>
      <c r="HK892" s="12"/>
      <c r="HL892" s="12"/>
      <c r="HM892" s="12"/>
    </row>
    <row r="893" spans="1:221" s="1" customFormat="1" ht="18" customHeight="1" x14ac:dyDescent="0.25">
      <c r="A893" s="341" t="s">
        <v>2298</v>
      </c>
      <c r="B893" s="342" t="str">
        <f>HYPERLINK(CONCATENATE("http://www.worldcat.org/search?q=",A893),"WCat")</f>
        <v>WCat</v>
      </c>
      <c r="C893" s="343"/>
      <c r="D893" s="309"/>
      <c r="E893" s="342"/>
      <c r="F893" s="343"/>
      <c r="G893" s="345" t="s">
        <v>12</v>
      </c>
      <c r="H893" s="346" t="s">
        <v>39</v>
      </c>
      <c r="I893" s="347" t="s">
        <v>2299</v>
      </c>
      <c r="J893" s="309"/>
      <c r="K893" s="347"/>
      <c r="L893" s="356">
        <v>10017150</v>
      </c>
      <c r="M893" s="352"/>
      <c r="N893" s="306"/>
      <c r="O893" s="306"/>
      <c r="P893" s="331"/>
      <c r="Q893" s="331"/>
      <c r="R893" s="24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  <c r="BZ893" s="12"/>
      <c r="CA893" s="12"/>
      <c r="CB893" s="12"/>
      <c r="CC893" s="12"/>
      <c r="CD893" s="12"/>
      <c r="CE893" s="12"/>
      <c r="CF893" s="12"/>
      <c r="CG893" s="12"/>
      <c r="CH893" s="12"/>
      <c r="CI893" s="12"/>
      <c r="CJ893" s="12"/>
      <c r="CK893" s="12"/>
      <c r="CL893" s="12"/>
      <c r="CM893" s="12"/>
      <c r="CN893" s="12"/>
      <c r="CO893" s="12"/>
      <c r="CP893" s="12"/>
      <c r="CQ893" s="12"/>
      <c r="CR893" s="12"/>
      <c r="CS893" s="12"/>
      <c r="CT893" s="12"/>
      <c r="CU893" s="12"/>
      <c r="CV893" s="12"/>
      <c r="CW893" s="12"/>
      <c r="CX893" s="12"/>
      <c r="CY893" s="12"/>
      <c r="CZ893" s="12"/>
      <c r="DA893" s="12"/>
      <c r="DB893" s="12"/>
      <c r="DC893" s="12"/>
      <c r="DD893" s="12"/>
      <c r="DE893" s="12"/>
      <c r="DF893" s="12"/>
      <c r="DG893" s="12"/>
      <c r="DH893" s="12"/>
      <c r="DI893" s="12"/>
      <c r="DJ893" s="12"/>
      <c r="DK893" s="12"/>
      <c r="DL893" s="12"/>
      <c r="DM893" s="12"/>
      <c r="DN893" s="12"/>
      <c r="DO893" s="12"/>
      <c r="DP893" s="12"/>
      <c r="DQ893" s="12"/>
      <c r="DR893" s="12"/>
      <c r="DS893" s="12"/>
      <c r="DT893" s="12"/>
      <c r="DU893" s="12"/>
      <c r="DV893" s="12"/>
      <c r="DW893" s="12"/>
      <c r="DX893" s="12"/>
      <c r="DY893" s="12"/>
      <c r="DZ893" s="12"/>
      <c r="EA893" s="12"/>
      <c r="EB893" s="12"/>
      <c r="EC893" s="12"/>
      <c r="ED893" s="12"/>
      <c r="EE893" s="12"/>
      <c r="EF893" s="12"/>
      <c r="EG893" s="12"/>
      <c r="EH893" s="12"/>
      <c r="EI893" s="12"/>
      <c r="EJ893" s="12"/>
      <c r="EK893" s="12"/>
      <c r="EL893" s="12"/>
      <c r="EM893" s="12"/>
      <c r="EN893" s="12"/>
      <c r="EO893" s="12"/>
      <c r="EP893" s="12"/>
      <c r="EQ893" s="12"/>
      <c r="ER893" s="12"/>
      <c r="ES893" s="12"/>
      <c r="ET893" s="12"/>
      <c r="EU893" s="12"/>
      <c r="EV893" s="12"/>
      <c r="EW893" s="12"/>
      <c r="EX893" s="12"/>
      <c r="EY893" s="12"/>
      <c r="EZ893" s="12"/>
      <c r="FA893" s="12"/>
      <c r="FB893" s="12"/>
      <c r="FC893" s="12"/>
      <c r="FD893" s="12"/>
      <c r="FE893" s="12"/>
      <c r="FF893" s="12"/>
      <c r="FG893" s="12"/>
      <c r="FH893" s="12"/>
      <c r="FI893" s="12"/>
      <c r="FJ893" s="12"/>
      <c r="FK893" s="12"/>
      <c r="FL893" s="12"/>
      <c r="FM893" s="12"/>
      <c r="FN893" s="12"/>
      <c r="FO893" s="12"/>
      <c r="FP893" s="12"/>
      <c r="FQ893" s="12"/>
      <c r="FR893" s="12"/>
      <c r="FS893" s="12"/>
      <c r="FT893" s="12"/>
      <c r="FU893" s="12"/>
      <c r="FV893" s="12"/>
      <c r="FW893" s="12"/>
      <c r="FX893" s="12"/>
      <c r="FY893" s="12"/>
      <c r="FZ893" s="12"/>
      <c r="GA893" s="12"/>
      <c r="GB893" s="12"/>
      <c r="GC893" s="12"/>
      <c r="GD893" s="12"/>
      <c r="GE893" s="12"/>
      <c r="GF893" s="12"/>
      <c r="GG893" s="12"/>
      <c r="GH893" s="12"/>
      <c r="GI893" s="12"/>
      <c r="GJ893" s="12"/>
      <c r="GK893" s="12"/>
      <c r="GL893" s="12"/>
      <c r="GM893" s="12"/>
      <c r="GN893" s="12"/>
      <c r="GO893" s="12"/>
      <c r="GP893" s="12"/>
      <c r="GQ893" s="12"/>
      <c r="GR893" s="12"/>
      <c r="GS893" s="12"/>
      <c r="GT893" s="12"/>
      <c r="GU893" s="12"/>
      <c r="GV893" s="12"/>
      <c r="GW893" s="12"/>
      <c r="GX893" s="12"/>
      <c r="GY893" s="12"/>
      <c r="GZ893" s="12"/>
      <c r="HA893" s="12"/>
      <c r="HB893" s="12"/>
      <c r="HC893" s="12"/>
      <c r="HD893" s="12"/>
      <c r="HE893" s="12"/>
      <c r="HF893" s="12"/>
      <c r="HG893" s="12"/>
      <c r="HH893" s="12"/>
      <c r="HI893" s="12"/>
      <c r="HJ893" s="12"/>
      <c r="HK893" s="12"/>
      <c r="HL893" s="12"/>
      <c r="HM893" s="12"/>
    </row>
    <row r="894" spans="1:221" s="1" customFormat="1" ht="18" customHeight="1" x14ac:dyDescent="0.25">
      <c r="A894" s="341" t="s">
        <v>2300</v>
      </c>
      <c r="B894" s="342" t="str">
        <f>HYPERLINK(CONCATENATE("http://www.scimagojr.com/journalsearch.php?q=",A894),"SCimago")</f>
        <v>SCimago</v>
      </c>
      <c r="C894" s="343"/>
      <c r="D894" s="347" t="s">
        <v>13120</v>
      </c>
      <c r="E894" s="342" t="str">
        <f>HYPERLINK(CONCATENATE("http://www.scimagojr.com/journalsearch.php?q=",D894),"SCimago")</f>
        <v>SCimago</v>
      </c>
      <c r="F894" s="343"/>
      <c r="G894" s="345" t="s">
        <v>12</v>
      </c>
      <c r="H894" s="346" t="s">
        <v>39</v>
      </c>
      <c r="I894" s="347" t="s">
        <v>2301</v>
      </c>
      <c r="J894" s="309"/>
      <c r="K894" s="347" t="s">
        <v>13121</v>
      </c>
      <c r="L894" s="356">
        <v>10017151</v>
      </c>
      <c r="M894" s="352"/>
      <c r="N894" s="306"/>
      <c r="O894" s="306"/>
      <c r="P894" s="331"/>
      <c r="Q894" s="331"/>
      <c r="R894" s="24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  <c r="BZ894" s="12"/>
      <c r="CA894" s="12"/>
      <c r="CB894" s="12"/>
      <c r="CC894" s="12"/>
      <c r="CD894" s="12"/>
      <c r="CE894" s="12"/>
      <c r="CF894" s="12"/>
      <c r="CG894" s="12"/>
      <c r="CH894" s="12"/>
      <c r="CI894" s="12"/>
      <c r="CJ894" s="12"/>
      <c r="CK894" s="12"/>
      <c r="CL894" s="12"/>
      <c r="CM894" s="12"/>
      <c r="CN894" s="12"/>
      <c r="CO894" s="12"/>
      <c r="CP894" s="12"/>
      <c r="CQ894" s="12"/>
      <c r="CR894" s="12"/>
      <c r="CS894" s="12"/>
      <c r="CT894" s="12"/>
      <c r="CU894" s="12"/>
      <c r="CV894" s="12"/>
      <c r="CW894" s="12"/>
      <c r="CX894" s="12"/>
      <c r="CY894" s="12"/>
      <c r="CZ894" s="12"/>
      <c r="DA894" s="12"/>
      <c r="DB894" s="12"/>
      <c r="DC894" s="12"/>
      <c r="DD894" s="12"/>
      <c r="DE894" s="12"/>
      <c r="DF894" s="12"/>
      <c r="DG894" s="12"/>
      <c r="DH894" s="12"/>
      <c r="DI894" s="12"/>
      <c r="DJ894" s="12"/>
      <c r="DK894" s="12"/>
      <c r="DL894" s="12"/>
      <c r="DM894" s="12"/>
      <c r="DN894" s="12"/>
      <c r="DO894" s="12"/>
      <c r="DP894" s="12"/>
      <c r="DQ894" s="12"/>
      <c r="DR894" s="12"/>
      <c r="DS894" s="12"/>
      <c r="DT894" s="12"/>
      <c r="DU894" s="12"/>
      <c r="DV894" s="12"/>
      <c r="DW894" s="12"/>
      <c r="DX894" s="12"/>
      <c r="DY894" s="12"/>
      <c r="DZ894" s="12"/>
      <c r="EA894" s="12"/>
      <c r="EB894" s="12"/>
      <c r="EC894" s="12"/>
      <c r="ED894" s="12"/>
      <c r="EE894" s="12"/>
      <c r="EF894" s="12"/>
      <c r="EG894" s="12"/>
      <c r="EH894" s="12"/>
      <c r="EI894" s="12"/>
      <c r="EJ894" s="12"/>
      <c r="EK894" s="12"/>
      <c r="EL894" s="12"/>
      <c r="EM894" s="12"/>
      <c r="EN894" s="12"/>
      <c r="EO894" s="12"/>
      <c r="EP894" s="12"/>
      <c r="EQ894" s="12"/>
      <c r="ER894" s="12"/>
      <c r="ES894" s="12"/>
      <c r="ET894" s="12"/>
      <c r="EU894" s="12"/>
      <c r="EV894" s="12"/>
      <c r="EW894" s="12"/>
      <c r="EX894" s="12"/>
      <c r="EY894" s="12"/>
      <c r="EZ894" s="12"/>
      <c r="FA894" s="12"/>
      <c r="FB894" s="12"/>
      <c r="FC894" s="12"/>
      <c r="FD894" s="12"/>
      <c r="FE894" s="12"/>
      <c r="FF894" s="12"/>
      <c r="FG894" s="12"/>
      <c r="FH894" s="12"/>
      <c r="FI894" s="12"/>
      <c r="FJ894" s="12"/>
      <c r="FK894" s="12"/>
      <c r="FL894" s="12"/>
      <c r="FM894" s="12"/>
      <c r="FN894" s="12"/>
      <c r="FO894" s="12"/>
      <c r="FP894" s="12"/>
      <c r="FQ894" s="12"/>
      <c r="FR894" s="12"/>
      <c r="FS894" s="12"/>
      <c r="FT894" s="12"/>
      <c r="FU894" s="12"/>
      <c r="FV894" s="12"/>
      <c r="FW894" s="12"/>
      <c r="FX894" s="12"/>
      <c r="FY894" s="12"/>
      <c r="FZ894" s="12"/>
      <c r="GA894" s="12"/>
      <c r="GB894" s="12"/>
      <c r="GC894" s="12"/>
      <c r="GD894" s="12"/>
      <c r="GE894" s="12"/>
      <c r="GF894" s="12"/>
      <c r="GG894" s="12"/>
      <c r="GH894" s="12"/>
      <c r="GI894" s="12"/>
      <c r="GJ894" s="12"/>
      <c r="GK894" s="12"/>
      <c r="GL894" s="12"/>
      <c r="GM894" s="12"/>
      <c r="GN894" s="12"/>
      <c r="GO894" s="12"/>
      <c r="GP894" s="12"/>
      <c r="GQ894" s="12"/>
      <c r="GR894" s="12"/>
      <c r="GS894" s="12"/>
      <c r="GT894" s="12"/>
      <c r="GU894" s="12"/>
      <c r="GV894" s="12"/>
      <c r="GW894" s="12"/>
      <c r="GX894" s="12"/>
      <c r="GY894" s="12"/>
      <c r="GZ894" s="12"/>
      <c r="HA894" s="12"/>
      <c r="HB894" s="12"/>
      <c r="HC894" s="12"/>
      <c r="HD894" s="12"/>
      <c r="HE894" s="12"/>
      <c r="HF894" s="12"/>
      <c r="HG894" s="12"/>
      <c r="HH894" s="12"/>
      <c r="HI894" s="12"/>
      <c r="HJ894" s="12"/>
      <c r="HK894" s="12"/>
      <c r="HL894" s="12"/>
      <c r="HM894" s="12"/>
    </row>
    <row r="895" spans="1:221" s="1" customFormat="1" ht="18" customHeight="1" x14ac:dyDescent="0.25">
      <c r="A895" s="341" t="s">
        <v>2302</v>
      </c>
      <c r="B895" s="342" t="str">
        <f>HYPERLINK(CONCATENATE("http://www.scimagojr.com/journalsearch.php?q=",A895),"SCimago")</f>
        <v>SCimago</v>
      </c>
      <c r="C895" s="343"/>
      <c r="D895" s="347" t="s">
        <v>13122</v>
      </c>
      <c r="E895" s="342" t="str">
        <f>HYPERLINK(CONCATENATE("http://www.scimagojr.com/journalsearch.php?q=",D895),"SCimago")</f>
        <v>SCimago</v>
      </c>
      <c r="F895" s="343"/>
      <c r="G895" s="345" t="s">
        <v>12</v>
      </c>
      <c r="H895" s="346" t="s">
        <v>39</v>
      </c>
      <c r="I895" s="347" t="s">
        <v>2303</v>
      </c>
      <c r="J895" s="309"/>
      <c r="K895" s="347"/>
      <c r="L895" s="356">
        <v>4861</v>
      </c>
      <c r="M895" s="352"/>
      <c r="N895" s="306"/>
      <c r="O895" s="306"/>
      <c r="P895" s="331"/>
      <c r="Q895" s="331"/>
      <c r="R895" s="24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2"/>
      <c r="BY895" s="12"/>
      <c r="BZ895" s="12"/>
      <c r="CA895" s="12"/>
      <c r="CB895" s="12"/>
      <c r="CC895" s="12"/>
      <c r="CD895" s="12"/>
      <c r="CE895" s="12"/>
      <c r="CF895" s="12"/>
      <c r="CG895" s="12"/>
      <c r="CH895" s="12"/>
      <c r="CI895" s="12"/>
      <c r="CJ895" s="12"/>
      <c r="CK895" s="12"/>
      <c r="CL895" s="12"/>
      <c r="CM895" s="12"/>
      <c r="CN895" s="12"/>
      <c r="CO895" s="12"/>
      <c r="CP895" s="12"/>
      <c r="CQ895" s="12"/>
      <c r="CR895" s="12"/>
      <c r="CS895" s="12"/>
      <c r="CT895" s="12"/>
      <c r="CU895" s="12"/>
      <c r="CV895" s="12"/>
      <c r="CW895" s="12"/>
      <c r="CX895" s="12"/>
      <c r="CY895" s="12"/>
      <c r="CZ895" s="12"/>
      <c r="DA895" s="12"/>
      <c r="DB895" s="12"/>
      <c r="DC895" s="12"/>
      <c r="DD895" s="12"/>
      <c r="DE895" s="12"/>
      <c r="DF895" s="12"/>
      <c r="DG895" s="12"/>
      <c r="DH895" s="12"/>
      <c r="DI895" s="12"/>
      <c r="DJ895" s="12"/>
      <c r="DK895" s="12"/>
      <c r="DL895" s="12"/>
      <c r="DM895" s="12"/>
      <c r="DN895" s="12"/>
      <c r="DO895" s="12"/>
      <c r="DP895" s="12"/>
      <c r="DQ895" s="12"/>
      <c r="DR895" s="12"/>
      <c r="DS895" s="12"/>
      <c r="DT895" s="12"/>
      <c r="DU895" s="12"/>
      <c r="DV895" s="12"/>
      <c r="DW895" s="12"/>
      <c r="DX895" s="12"/>
      <c r="DY895" s="12"/>
      <c r="DZ895" s="12"/>
      <c r="EA895" s="12"/>
      <c r="EB895" s="12"/>
      <c r="EC895" s="12"/>
      <c r="ED895" s="12"/>
      <c r="EE895" s="12"/>
      <c r="EF895" s="12"/>
      <c r="EG895" s="12"/>
      <c r="EH895" s="12"/>
      <c r="EI895" s="12"/>
      <c r="EJ895" s="12"/>
      <c r="EK895" s="12"/>
      <c r="EL895" s="12"/>
      <c r="EM895" s="12"/>
      <c r="EN895" s="12"/>
      <c r="EO895" s="12"/>
      <c r="EP895" s="12"/>
      <c r="EQ895" s="12"/>
      <c r="ER895" s="12"/>
      <c r="ES895" s="12"/>
      <c r="ET895" s="12"/>
      <c r="EU895" s="12"/>
      <c r="EV895" s="12"/>
      <c r="EW895" s="12"/>
      <c r="EX895" s="12"/>
      <c r="EY895" s="12"/>
      <c r="EZ895" s="12"/>
      <c r="FA895" s="12"/>
      <c r="FB895" s="12"/>
      <c r="FC895" s="12"/>
      <c r="FD895" s="12"/>
      <c r="FE895" s="12"/>
      <c r="FF895" s="12"/>
      <c r="FG895" s="12"/>
      <c r="FH895" s="12"/>
      <c r="FI895" s="12"/>
      <c r="FJ895" s="12"/>
      <c r="FK895" s="12"/>
      <c r="FL895" s="12"/>
      <c r="FM895" s="12"/>
      <c r="FN895" s="12"/>
      <c r="FO895" s="12"/>
      <c r="FP895" s="12"/>
      <c r="FQ895" s="12"/>
      <c r="FR895" s="12"/>
      <c r="FS895" s="12"/>
      <c r="FT895" s="12"/>
      <c r="FU895" s="12"/>
      <c r="FV895" s="12"/>
      <c r="FW895" s="12"/>
      <c r="FX895" s="12"/>
      <c r="FY895" s="12"/>
      <c r="FZ895" s="12"/>
      <c r="GA895" s="12"/>
      <c r="GB895" s="12"/>
      <c r="GC895" s="12"/>
      <c r="GD895" s="12"/>
      <c r="GE895" s="12"/>
      <c r="GF895" s="12"/>
      <c r="GG895" s="12"/>
      <c r="GH895" s="12"/>
      <c r="GI895" s="12"/>
      <c r="GJ895" s="12"/>
      <c r="GK895" s="12"/>
      <c r="GL895" s="12"/>
      <c r="GM895" s="12"/>
      <c r="GN895" s="12"/>
      <c r="GO895" s="12"/>
      <c r="GP895" s="12"/>
      <c r="GQ895" s="12"/>
      <c r="GR895" s="12"/>
      <c r="GS895" s="12"/>
      <c r="GT895" s="12"/>
      <c r="GU895" s="12"/>
      <c r="GV895" s="12"/>
      <c r="GW895" s="12"/>
      <c r="GX895" s="12"/>
      <c r="GY895" s="12"/>
      <c r="GZ895" s="12"/>
      <c r="HA895" s="12"/>
      <c r="HB895" s="12"/>
      <c r="HC895" s="12"/>
      <c r="HD895" s="12"/>
      <c r="HE895" s="12"/>
      <c r="HF895" s="12"/>
      <c r="HG895" s="12"/>
      <c r="HH895" s="12"/>
      <c r="HI895" s="12"/>
      <c r="HJ895" s="12"/>
      <c r="HK895" s="12"/>
      <c r="HL895" s="12"/>
      <c r="HM895" s="12"/>
    </row>
    <row r="896" spans="1:221" s="1" customFormat="1" ht="18" customHeight="1" x14ac:dyDescent="0.25">
      <c r="A896" s="341" t="s">
        <v>2304</v>
      </c>
      <c r="B896" s="342" t="str">
        <f>HYPERLINK(CONCATENATE("http://www.scimagojr.com/journalsearch.php?q=",A896),"SCimago")</f>
        <v>SCimago</v>
      </c>
      <c r="C896" s="343"/>
      <c r="D896" s="309"/>
      <c r="E896" s="342"/>
      <c r="F896" s="343"/>
      <c r="G896" s="345" t="s">
        <v>12</v>
      </c>
      <c r="H896" s="346" t="s">
        <v>39</v>
      </c>
      <c r="I896" s="347" t="s">
        <v>2305</v>
      </c>
      <c r="J896" s="309"/>
      <c r="K896" s="347"/>
      <c r="L896" s="356">
        <v>2147887</v>
      </c>
      <c r="M896" s="352"/>
      <c r="N896" s="306"/>
      <c r="O896" s="306"/>
      <c r="P896" s="331"/>
      <c r="Q896" s="331"/>
      <c r="R896" s="24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  <c r="BZ896" s="12"/>
      <c r="CA896" s="12"/>
      <c r="CB896" s="12"/>
      <c r="CC896" s="12"/>
      <c r="CD896" s="12"/>
      <c r="CE896" s="12"/>
      <c r="CF896" s="12"/>
      <c r="CG896" s="12"/>
      <c r="CH896" s="12"/>
      <c r="CI896" s="12"/>
      <c r="CJ896" s="12"/>
      <c r="CK896" s="12"/>
      <c r="CL896" s="12"/>
      <c r="CM896" s="12"/>
      <c r="CN896" s="12"/>
      <c r="CO896" s="12"/>
      <c r="CP896" s="12"/>
      <c r="CQ896" s="12"/>
      <c r="CR896" s="12"/>
      <c r="CS896" s="12"/>
      <c r="CT896" s="12"/>
      <c r="CU896" s="12"/>
      <c r="CV896" s="12"/>
      <c r="CW896" s="12"/>
      <c r="CX896" s="12"/>
      <c r="CY896" s="12"/>
      <c r="CZ896" s="12"/>
      <c r="DA896" s="12"/>
      <c r="DB896" s="12"/>
      <c r="DC896" s="12"/>
      <c r="DD896" s="12"/>
      <c r="DE896" s="12"/>
      <c r="DF896" s="12"/>
      <c r="DG896" s="12"/>
      <c r="DH896" s="12"/>
      <c r="DI896" s="12"/>
      <c r="DJ896" s="12"/>
      <c r="DK896" s="12"/>
      <c r="DL896" s="12"/>
      <c r="DM896" s="12"/>
      <c r="DN896" s="12"/>
      <c r="DO896" s="12"/>
      <c r="DP896" s="12"/>
      <c r="DQ896" s="12"/>
      <c r="DR896" s="12"/>
      <c r="DS896" s="12"/>
      <c r="DT896" s="12"/>
      <c r="DU896" s="12"/>
      <c r="DV896" s="12"/>
      <c r="DW896" s="12"/>
      <c r="DX896" s="12"/>
      <c r="DY896" s="12"/>
      <c r="DZ896" s="12"/>
      <c r="EA896" s="12"/>
      <c r="EB896" s="12"/>
      <c r="EC896" s="12"/>
      <c r="ED896" s="12"/>
      <c r="EE896" s="12"/>
      <c r="EF896" s="12"/>
      <c r="EG896" s="12"/>
      <c r="EH896" s="12"/>
      <c r="EI896" s="12"/>
      <c r="EJ896" s="12"/>
      <c r="EK896" s="12"/>
      <c r="EL896" s="12"/>
      <c r="EM896" s="12"/>
      <c r="EN896" s="12"/>
      <c r="EO896" s="12"/>
      <c r="EP896" s="12"/>
      <c r="EQ896" s="12"/>
      <c r="ER896" s="12"/>
      <c r="ES896" s="12"/>
      <c r="ET896" s="12"/>
      <c r="EU896" s="12"/>
      <c r="EV896" s="12"/>
      <c r="EW896" s="12"/>
      <c r="EX896" s="12"/>
      <c r="EY896" s="12"/>
      <c r="EZ896" s="12"/>
      <c r="FA896" s="12"/>
      <c r="FB896" s="12"/>
      <c r="FC896" s="12"/>
      <c r="FD896" s="12"/>
      <c r="FE896" s="12"/>
      <c r="FF896" s="12"/>
      <c r="FG896" s="12"/>
      <c r="FH896" s="12"/>
      <c r="FI896" s="12"/>
      <c r="FJ896" s="12"/>
      <c r="FK896" s="12"/>
      <c r="FL896" s="12"/>
      <c r="FM896" s="12"/>
      <c r="FN896" s="12"/>
      <c r="FO896" s="12"/>
      <c r="FP896" s="12"/>
      <c r="FQ896" s="12"/>
      <c r="FR896" s="12"/>
      <c r="FS896" s="12"/>
      <c r="FT896" s="12"/>
      <c r="FU896" s="12"/>
      <c r="FV896" s="12"/>
      <c r="FW896" s="12"/>
      <c r="FX896" s="12"/>
      <c r="FY896" s="12"/>
      <c r="FZ896" s="12"/>
      <c r="GA896" s="12"/>
      <c r="GB896" s="12"/>
      <c r="GC896" s="12"/>
      <c r="GD896" s="12"/>
      <c r="GE896" s="12"/>
      <c r="GF896" s="12"/>
      <c r="GG896" s="12"/>
      <c r="GH896" s="12"/>
      <c r="GI896" s="12"/>
      <c r="GJ896" s="12"/>
      <c r="GK896" s="12"/>
      <c r="GL896" s="12"/>
      <c r="GM896" s="12"/>
      <c r="GN896" s="12"/>
      <c r="GO896" s="12"/>
      <c r="GP896" s="12"/>
      <c r="GQ896" s="12"/>
      <c r="GR896" s="12"/>
      <c r="GS896" s="12"/>
      <c r="GT896" s="12"/>
      <c r="GU896" s="12"/>
      <c r="GV896" s="12"/>
      <c r="GW896" s="12"/>
      <c r="GX896" s="12"/>
      <c r="GY896" s="12"/>
      <c r="GZ896" s="12"/>
      <c r="HA896" s="12"/>
      <c r="HB896" s="12"/>
      <c r="HC896" s="12"/>
      <c r="HD896" s="12"/>
      <c r="HE896" s="12"/>
      <c r="HF896" s="12"/>
      <c r="HG896" s="12"/>
      <c r="HH896" s="12"/>
      <c r="HI896" s="12"/>
      <c r="HJ896" s="12"/>
      <c r="HK896" s="12"/>
      <c r="HL896" s="12"/>
      <c r="HM896" s="12"/>
    </row>
    <row r="897" spans="1:221" s="1" customFormat="1" ht="18" customHeight="1" x14ac:dyDescent="0.25">
      <c r="A897" s="341" t="s">
        <v>2306</v>
      </c>
      <c r="B897" s="342" t="str">
        <f>HYPERLINK(CONCATENATE("http://www.scimagojr.com/journalsearch.php?q=",A897),"SCimago")</f>
        <v>SCimago</v>
      </c>
      <c r="C897" s="343"/>
      <c r="D897" s="309" t="s">
        <v>2307</v>
      </c>
      <c r="E897" s="342" t="str">
        <f>HYPERLINK(CONCATENATE("http://www.scimagojr.com/journalsearch.php?q=",D897),"SCimago")</f>
        <v>SCimago</v>
      </c>
      <c r="F897" s="343"/>
      <c r="G897" s="345" t="s">
        <v>12</v>
      </c>
      <c r="H897" s="346" t="s">
        <v>39</v>
      </c>
      <c r="I897" s="347" t="s">
        <v>2308</v>
      </c>
      <c r="J897" s="309"/>
      <c r="K897" s="347"/>
      <c r="L897" s="356">
        <v>10020586</v>
      </c>
      <c r="M897" s="352"/>
      <c r="N897" s="306"/>
      <c r="O897" s="306"/>
      <c r="P897" s="331"/>
      <c r="Q897" s="331"/>
      <c r="R897" s="24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  <c r="BT897" s="12"/>
      <c r="BU897" s="12"/>
      <c r="BV897" s="12"/>
      <c r="BW897" s="12"/>
      <c r="BX897" s="12"/>
      <c r="BY897" s="12"/>
      <c r="BZ897" s="12"/>
      <c r="CA897" s="12"/>
      <c r="CB897" s="12"/>
      <c r="CC897" s="12"/>
      <c r="CD897" s="12"/>
      <c r="CE897" s="12"/>
      <c r="CF897" s="12"/>
      <c r="CG897" s="12"/>
      <c r="CH897" s="12"/>
      <c r="CI897" s="12"/>
      <c r="CJ897" s="12"/>
      <c r="CK897" s="12"/>
      <c r="CL897" s="12"/>
      <c r="CM897" s="12"/>
      <c r="CN897" s="12"/>
      <c r="CO897" s="12"/>
      <c r="CP897" s="12"/>
      <c r="CQ897" s="12"/>
      <c r="CR897" s="12"/>
      <c r="CS897" s="12"/>
      <c r="CT897" s="12"/>
      <c r="CU897" s="12"/>
      <c r="CV897" s="12"/>
      <c r="CW897" s="12"/>
      <c r="CX897" s="12"/>
      <c r="CY897" s="12"/>
      <c r="CZ897" s="12"/>
      <c r="DA897" s="12"/>
      <c r="DB897" s="12"/>
      <c r="DC897" s="12"/>
      <c r="DD897" s="12"/>
      <c r="DE897" s="12"/>
      <c r="DF897" s="12"/>
      <c r="DG897" s="12"/>
      <c r="DH897" s="12"/>
      <c r="DI897" s="12"/>
      <c r="DJ897" s="12"/>
      <c r="DK897" s="12"/>
      <c r="DL897" s="12"/>
      <c r="DM897" s="12"/>
      <c r="DN897" s="12"/>
      <c r="DO897" s="12"/>
      <c r="DP897" s="12"/>
      <c r="DQ897" s="12"/>
      <c r="DR897" s="12"/>
      <c r="DS897" s="12"/>
      <c r="DT897" s="12"/>
      <c r="DU897" s="12"/>
      <c r="DV897" s="12"/>
      <c r="DW897" s="12"/>
      <c r="DX897" s="12"/>
      <c r="DY897" s="12"/>
      <c r="DZ897" s="12"/>
      <c r="EA897" s="12"/>
      <c r="EB897" s="12"/>
      <c r="EC897" s="12"/>
      <c r="ED897" s="12"/>
      <c r="EE897" s="12"/>
      <c r="EF897" s="12"/>
      <c r="EG897" s="12"/>
      <c r="EH897" s="12"/>
      <c r="EI897" s="12"/>
      <c r="EJ897" s="12"/>
      <c r="EK897" s="12"/>
      <c r="EL897" s="12"/>
      <c r="EM897" s="12"/>
      <c r="EN897" s="12"/>
      <c r="EO897" s="12"/>
      <c r="EP897" s="12"/>
      <c r="EQ897" s="12"/>
      <c r="ER897" s="12"/>
      <c r="ES897" s="12"/>
      <c r="ET897" s="12"/>
      <c r="EU897" s="12"/>
      <c r="EV897" s="12"/>
      <c r="EW897" s="12"/>
      <c r="EX897" s="12"/>
      <c r="EY897" s="12"/>
      <c r="EZ897" s="12"/>
      <c r="FA897" s="12"/>
      <c r="FB897" s="12"/>
      <c r="FC897" s="12"/>
      <c r="FD897" s="12"/>
      <c r="FE897" s="12"/>
      <c r="FF897" s="12"/>
      <c r="FG897" s="12"/>
      <c r="FH897" s="12"/>
      <c r="FI897" s="12"/>
      <c r="FJ897" s="12"/>
      <c r="FK897" s="12"/>
      <c r="FL897" s="12"/>
      <c r="FM897" s="12"/>
      <c r="FN897" s="12"/>
      <c r="FO897" s="12"/>
      <c r="FP897" s="12"/>
      <c r="FQ897" s="12"/>
      <c r="FR897" s="12"/>
      <c r="FS897" s="12"/>
      <c r="FT897" s="12"/>
      <c r="FU897" s="12"/>
      <c r="FV897" s="12"/>
      <c r="FW897" s="12"/>
      <c r="FX897" s="12"/>
      <c r="FY897" s="12"/>
      <c r="FZ897" s="12"/>
      <c r="GA897" s="12"/>
      <c r="GB897" s="12"/>
      <c r="GC897" s="12"/>
      <c r="GD897" s="12"/>
      <c r="GE897" s="12"/>
      <c r="GF897" s="12"/>
      <c r="GG897" s="12"/>
      <c r="GH897" s="12"/>
      <c r="GI897" s="12"/>
      <c r="GJ897" s="12"/>
      <c r="GK897" s="12"/>
      <c r="GL897" s="12"/>
      <c r="GM897" s="12"/>
      <c r="GN897" s="12"/>
      <c r="GO897" s="12"/>
      <c r="GP897" s="12"/>
      <c r="GQ897" s="12"/>
      <c r="GR897" s="12"/>
      <c r="GS897" s="12"/>
      <c r="GT897" s="12"/>
      <c r="GU897" s="12"/>
      <c r="GV897" s="12"/>
      <c r="GW897" s="12"/>
      <c r="GX897" s="12"/>
      <c r="GY897" s="12"/>
      <c r="GZ897" s="12"/>
      <c r="HA897" s="12"/>
      <c r="HB897" s="12"/>
      <c r="HC897" s="12"/>
      <c r="HD897" s="12"/>
      <c r="HE897" s="12"/>
      <c r="HF897" s="12"/>
      <c r="HG897" s="12"/>
      <c r="HH897" s="12"/>
      <c r="HI897" s="12"/>
      <c r="HJ897" s="12"/>
      <c r="HK897" s="12"/>
      <c r="HL897" s="12"/>
      <c r="HM897" s="12"/>
    </row>
    <row r="898" spans="1:221" s="1" customFormat="1" ht="18" customHeight="1" x14ac:dyDescent="0.25">
      <c r="A898" s="341" t="s">
        <v>2309</v>
      </c>
      <c r="B898" s="342" t="str">
        <f>HYPERLINK(CONCATENATE("http://www.scimagojr.com/journalsearch.php?q=",A898),"SCimago")</f>
        <v>SCimago</v>
      </c>
      <c r="C898" s="343"/>
      <c r="D898" s="309" t="s">
        <v>2310</v>
      </c>
      <c r="E898" s="342" t="str">
        <f>HYPERLINK(CONCATENATE("http://www.scimagojr.com/journalsearch.php?q=",D898),"SCimago")</f>
        <v>SCimago</v>
      </c>
      <c r="F898" s="343"/>
      <c r="G898" s="345" t="s">
        <v>12</v>
      </c>
      <c r="H898" s="346" t="s">
        <v>39</v>
      </c>
      <c r="I898" s="347" t="s">
        <v>2311</v>
      </c>
      <c r="J898" s="309"/>
      <c r="K898" s="347"/>
      <c r="L898" s="356">
        <v>10017836</v>
      </c>
      <c r="M898" s="352"/>
      <c r="N898" s="306"/>
      <c r="O898" s="306"/>
      <c r="P898" s="331"/>
      <c r="Q898" s="331"/>
      <c r="R898" s="24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  <c r="BS898" s="12"/>
      <c r="BT898" s="12"/>
      <c r="BU898" s="12"/>
      <c r="BV898" s="12"/>
      <c r="BW898" s="12"/>
      <c r="BX898" s="12"/>
      <c r="BY898" s="12"/>
      <c r="BZ898" s="12"/>
      <c r="CA898" s="12"/>
      <c r="CB898" s="12"/>
      <c r="CC898" s="12"/>
      <c r="CD898" s="12"/>
      <c r="CE898" s="12"/>
      <c r="CF898" s="12"/>
      <c r="CG898" s="12"/>
      <c r="CH898" s="12"/>
      <c r="CI898" s="12"/>
      <c r="CJ898" s="12"/>
      <c r="CK898" s="12"/>
      <c r="CL898" s="12"/>
      <c r="CM898" s="12"/>
      <c r="CN898" s="12"/>
      <c r="CO898" s="12"/>
      <c r="CP898" s="12"/>
      <c r="CQ898" s="12"/>
      <c r="CR898" s="12"/>
      <c r="CS898" s="12"/>
      <c r="CT898" s="12"/>
      <c r="CU898" s="12"/>
      <c r="CV898" s="12"/>
      <c r="CW898" s="12"/>
      <c r="CX898" s="12"/>
      <c r="CY898" s="12"/>
      <c r="CZ898" s="12"/>
      <c r="DA898" s="12"/>
      <c r="DB898" s="12"/>
      <c r="DC898" s="12"/>
      <c r="DD898" s="12"/>
      <c r="DE898" s="12"/>
      <c r="DF898" s="12"/>
      <c r="DG898" s="12"/>
      <c r="DH898" s="12"/>
      <c r="DI898" s="12"/>
      <c r="DJ898" s="12"/>
      <c r="DK898" s="12"/>
      <c r="DL898" s="12"/>
      <c r="DM898" s="12"/>
      <c r="DN898" s="12"/>
      <c r="DO898" s="12"/>
      <c r="DP898" s="12"/>
      <c r="DQ898" s="12"/>
      <c r="DR898" s="12"/>
      <c r="DS898" s="12"/>
      <c r="DT898" s="12"/>
      <c r="DU898" s="12"/>
      <c r="DV898" s="12"/>
      <c r="DW898" s="12"/>
      <c r="DX898" s="12"/>
      <c r="DY898" s="12"/>
      <c r="DZ898" s="12"/>
      <c r="EA898" s="12"/>
      <c r="EB898" s="12"/>
      <c r="EC898" s="12"/>
      <c r="ED898" s="12"/>
      <c r="EE898" s="12"/>
      <c r="EF898" s="12"/>
      <c r="EG898" s="12"/>
      <c r="EH898" s="12"/>
      <c r="EI898" s="12"/>
      <c r="EJ898" s="12"/>
      <c r="EK898" s="12"/>
      <c r="EL898" s="12"/>
      <c r="EM898" s="12"/>
      <c r="EN898" s="12"/>
      <c r="EO898" s="12"/>
      <c r="EP898" s="12"/>
      <c r="EQ898" s="12"/>
      <c r="ER898" s="12"/>
      <c r="ES898" s="12"/>
      <c r="ET898" s="12"/>
      <c r="EU898" s="12"/>
      <c r="EV898" s="12"/>
      <c r="EW898" s="12"/>
      <c r="EX898" s="12"/>
      <c r="EY898" s="12"/>
      <c r="EZ898" s="12"/>
      <c r="FA898" s="12"/>
      <c r="FB898" s="12"/>
      <c r="FC898" s="12"/>
      <c r="FD898" s="12"/>
      <c r="FE898" s="12"/>
      <c r="FF898" s="12"/>
      <c r="FG898" s="12"/>
      <c r="FH898" s="12"/>
      <c r="FI898" s="12"/>
      <c r="FJ898" s="12"/>
      <c r="FK898" s="12"/>
      <c r="FL898" s="12"/>
      <c r="FM898" s="12"/>
      <c r="FN898" s="12"/>
      <c r="FO898" s="12"/>
      <c r="FP898" s="12"/>
      <c r="FQ898" s="12"/>
      <c r="FR898" s="12"/>
      <c r="FS898" s="12"/>
      <c r="FT898" s="12"/>
      <c r="FU898" s="12"/>
      <c r="FV898" s="12"/>
      <c r="FW898" s="12"/>
      <c r="FX898" s="12"/>
      <c r="FY898" s="12"/>
      <c r="FZ898" s="12"/>
      <c r="GA898" s="12"/>
      <c r="GB898" s="12"/>
      <c r="GC898" s="12"/>
      <c r="GD898" s="12"/>
      <c r="GE898" s="12"/>
      <c r="GF898" s="12"/>
      <c r="GG898" s="12"/>
      <c r="GH898" s="12"/>
      <c r="GI898" s="12"/>
      <c r="GJ898" s="12"/>
      <c r="GK898" s="12"/>
      <c r="GL898" s="12"/>
      <c r="GM898" s="12"/>
      <c r="GN898" s="12"/>
      <c r="GO898" s="12"/>
      <c r="GP898" s="12"/>
      <c r="GQ898" s="12"/>
      <c r="GR898" s="12"/>
      <c r="GS898" s="12"/>
      <c r="GT898" s="12"/>
      <c r="GU898" s="12"/>
      <c r="GV898" s="12"/>
      <c r="GW898" s="12"/>
      <c r="GX898" s="12"/>
      <c r="GY898" s="12"/>
      <c r="GZ898" s="12"/>
      <c r="HA898" s="12"/>
      <c r="HB898" s="12"/>
      <c r="HC898" s="12"/>
      <c r="HD898" s="12"/>
      <c r="HE898" s="12"/>
      <c r="HF898" s="12"/>
      <c r="HG898" s="12"/>
      <c r="HH898" s="12"/>
      <c r="HI898" s="12"/>
      <c r="HJ898" s="12"/>
      <c r="HK898" s="12"/>
      <c r="HL898" s="12"/>
      <c r="HM898" s="12"/>
    </row>
    <row r="899" spans="1:221" s="1" customFormat="1" ht="18" customHeight="1" x14ac:dyDescent="0.25">
      <c r="A899" s="341" t="s">
        <v>2312</v>
      </c>
      <c r="B899" s="342" t="str">
        <f>HYPERLINK(CONCATENATE("http://www.worldcat.org/search?q=",A899),"WCat")</f>
        <v>WCat</v>
      </c>
      <c r="C899" s="343"/>
      <c r="D899" s="309"/>
      <c r="E899" s="342"/>
      <c r="F899" s="343"/>
      <c r="G899" s="345" t="s">
        <v>12</v>
      </c>
      <c r="H899" s="346" t="s">
        <v>39</v>
      </c>
      <c r="I899" s="347" t="s">
        <v>2313</v>
      </c>
      <c r="J899" s="309"/>
      <c r="K899" s="347"/>
      <c r="L899" s="356">
        <v>10017476</v>
      </c>
      <c r="M899" s="352"/>
      <c r="N899" s="306"/>
      <c r="O899" s="306"/>
      <c r="P899" s="331"/>
      <c r="Q899" s="331"/>
      <c r="R899" s="24"/>
    </row>
    <row r="900" spans="1:221" s="1" customFormat="1" ht="18" customHeight="1" x14ac:dyDescent="0.25">
      <c r="A900" s="306" t="s">
        <v>2314</v>
      </c>
      <c r="B900" s="342" t="str">
        <f t="shared" ref="B900:B916" si="75">HYPERLINK(CONCATENATE("http://www.scimagojr.com/journalsearch.php?q=",A900),"SCimago")</f>
        <v>SCimago</v>
      </c>
      <c r="C900" s="349"/>
      <c r="D900" s="367" t="s">
        <v>13123</v>
      </c>
      <c r="E900" s="342" t="str">
        <f>HYPERLINK(CONCATENATE("http://www.scimagojr.com/journalsearch.php?q=",D900),"SCimago")</f>
        <v>SCimago</v>
      </c>
      <c r="F900" s="349"/>
      <c r="G900" s="345" t="s">
        <v>12</v>
      </c>
      <c r="H900" s="352" t="s">
        <v>39</v>
      </c>
      <c r="I900" s="306" t="s">
        <v>2315</v>
      </c>
      <c r="J900" s="306"/>
      <c r="K900" s="306"/>
      <c r="L900" s="357">
        <v>10023098</v>
      </c>
      <c r="M900" s="352"/>
      <c r="N900" s="306"/>
      <c r="O900" s="306"/>
      <c r="P900" s="331"/>
      <c r="Q900" s="331"/>
      <c r="R900" s="24"/>
    </row>
    <row r="901" spans="1:221" s="1" customFormat="1" ht="18" customHeight="1" x14ac:dyDescent="0.25">
      <c r="A901" s="341" t="s">
        <v>2316</v>
      </c>
      <c r="B901" s="342" t="str">
        <f t="shared" si="75"/>
        <v>SCimago</v>
      </c>
      <c r="C901" s="343"/>
      <c r="D901" s="309" t="s">
        <v>2317</v>
      </c>
      <c r="E901" s="342" t="str">
        <f>HYPERLINK(CONCATENATE("http://www.scimagojr.com/journalsearch.php?q=",D901),"SCimago")</f>
        <v>SCimago</v>
      </c>
      <c r="F901" s="343"/>
      <c r="G901" s="345" t="s">
        <v>12</v>
      </c>
      <c r="H901" s="346" t="s">
        <v>39</v>
      </c>
      <c r="I901" s="347" t="s">
        <v>2318</v>
      </c>
      <c r="J901" s="309"/>
      <c r="K901" s="347"/>
      <c r="L901" s="356">
        <v>10015176</v>
      </c>
      <c r="M901" s="352"/>
      <c r="N901" s="306"/>
      <c r="O901" s="306"/>
      <c r="P901" s="331"/>
      <c r="Q901" s="331"/>
      <c r="R901" s="24"/>
    </row>
    <row r="902" spans="1:221" s="1" customFormat="1" ht="18" customHeight="1" x14ac:dyDescent="0.25">
      <c r="A902" s="341" t="s">
        <v>2319</v>
      </c>
      <c r="B902" s="342" t="str">
        <f t="shared" si="75"/>
        <v>SCimago</v>
      </c>
      <c r="C902" s="343"/>
      <c r="D902" s="309"/>
      <c r="E902" s="342"/>
      <c r="F902" s="343"/>
      <c r="G902" s="345" t="s">
        <v>12</v>
      </c>
      <c r="H902" s="346" t="s">
        <v>39</v>
      </c>
      <c r="I902" s="347" t="s">
        <v>2320</v>
      </c>
      <c r="J902" s="309"/>
      <c r="K902" s="306"/>
      <c r="L902" s="356">
        <v>10006969</v>
      </c>
      <c r="M902" s="352"/>
      <c r="N902" s="306"/>
      <c r="O902" s="306"/>
      <c r="P902" s="331"/>
      <c r="Q902" s="331"/>
      <c r="R902" s="24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  <c r="BT902" s="12"/>
      <c r="BU902" s="12"/>
      <c r="BV902" s="12"/>
      <c r="BW902" s="12"/>
      <c r="BX902" s="12"/>
      <c r="BY902" s="12"/>
      <c r="BZ902" s="12"/>
      <c r="CA902" s="12"/>
      <c r="CB902" s="12"/>
      <c r="CC902" s="12"/>
      <c r="CD902" s="12"/>
      <c r="CE902" s="12"/>
      <c r="CF902" s="12"/>
      <c r="CG902" s="12"/>
      <c r="CH902" s="12"/>
      <c r="CI902" s="12"/>
      <c r="CJ902" s="12"/>
      <c r="CK902" s="12"/>
      <c r="CL902" s="12"/>
      <c r="CM902" s="12"/>
      <c r="CN902" s="12"/>
      <c r="CO902" s="12"/>
      <c r="CP902" s="12"/>
      <c r="CQ902" s="12"/>
      <c r="CR902" s="12"/>
      <c r="CS902" s="12"/>
      <c r="CT902" s="12"/>
      <c r="CU902" s="12"/>
      <c r="CV902" s="12"/>
      <c r="CW902" s="12"/>
      <c r="CX902" s="12"/>
      <c r="CY902" s="12"/>
      <c r="CZ902" s="12"/>
      <c r="DA902" s="12"/>
      <c r="DB902" s="12"/>
      <c r="DC902" s="12"/>
      <c r="DD902" s="12"/>
      <c r="DE902" s="12"/>
      <c r="DF902" s="12"/>
      <c r="DG902" s="12"/>
      <c r="DH902" s="12"/>
      <c r="DI902" s="12"/>
      <c r="DJ902" s="12"/>
      <c r="DK902" s="12"/>
      <c r="DL902" s="12"/>
      <c r="DM902" s="12"/>
      <c r="DN902" s="12"/>
      <c r="DO902" s="12"/>
      <c r="DP902" s="12"/>
      <c r="DQ902" s="12"/>
      <c r="DR902" s="12"/>
      <c r="DS902" s="12"/>
      <c r="DT902" s="12"/>
      <c r="DU902" s="12"/>
      <c r="DV902" s="12"/>
      <c r="DW902" s="12"/>
      <c r="DX902" s="12"/>
      <c r="DY902" s="12"/>
      <c r="DZ902" s="12"/>
      <c r="EA902" s="12"/>
      <c r="EB902" s="12"/>
      <c r="EC902" s="12"/>
      <c r="ED902" s="12"/>
      <c r="EE902" s="12"/>
      <c r="EF902" s="12"/>
      <c r="EG902" s="12"/>
      <c r="EH902" s="12"/>
      <c r="EI902" s="12"/>
      <c r="EJ902" s="12"/>
      <c r="EK902" s="12"/>
      <c r="EL902" s="12"/>
      <c r="EM902" s="12"/>
      <c r="EN902" s="12"/>
      <c r="EO902" s="12"/>
      <c r="EP902" s="12"/>
      <c r="EQ902" s="12"/>
      <c r="ER902" s="12"/>
      <c r="ES902" s="12"/>
      <c r="ET902" s="12"/>
      <c r="EU902" s="12"/>
      <c r="EV902" s="12"/>
      <c r="EW902" s="12"/>
      <c r="EX902" s="12"/>
      <c r="EY902" s="12"/>
      <c r="EZ902" s="12"/>
      <c r="FA902" s="12"/>
      <c r="FB902" s="12"/>
      <c r="FC902" s="12"/>
      <c r="FD902" s="12"/>
      <c r="FE902" s="12"/>
      <c r="FF902" s="12"/>
      <c r="FG902" s="12"/>
      <c r="FH902" s="12"/>
      <c r="FI902" s="12"/>
      <c r="FJ902" s="12"/>
      <c r="FK902" s="12"/>
      <c r="FL902" s="12"/>
      <c r="FM902" s="12"/>
      <c r="FN902" s="12"/>
      <c r="FO902" s="12"/>
      <c r="FP902" s="12"/>
      <c r="FQ902" s="12"/>
      <c r="FR902" s="12"/>
      <c r="FS902" s="12"/>
      <c r="FT902" s="12"/>
      <c r="FU902" s="12"/>
      <c r="FV902" s="12"/>
      <c r="FW902" s="12"/>
      <c r="FX902" s="12"/>
      <c r="FY902" s="12"/>
      <c r="FZ902" s="12"/>
      <c r="GA902" s="12"/>
      <c r="GB902" s="12"/>
      <c r="GC902" s="12"/>
      <c r="GD902" s="12"/>
      <c r="GE902" s="12"/>
      <c r="GF902" s="12"/>
      <c r="GG902" s="12"/>
      <c r="GH902" s="12"/>
      <c r="GI902" s="12"/>
      <c r="GJ902" s="12"/>
      <c r="GK902" s="12"/>
      <c r="GL902" s="12"/>
      <c r="GM902" s="12"/>
      <c r="GN902" s="12"/>
      <c r="GO902" s="12"/>
      <c r="GP902" s="12"/>
      <c r="GQ902" s="12"/>
      <c r="GR902" s="12"/>
      <c r="GS902" s="12"/>
      <c r="GT902" s="12"/>
      <c r="GU902" s="12"/>
      <c r="GV902" s="12"/>
      <c r="GW902" s="12"/>
      <c r="GX902" s="12"/>
      <c r="GY902" s="12"/>
      <c r="GZ902" s="12"/>
      <c r="HA902" s="12"/>
      <c r="HB902" s="12"/>
      <c r="HC902" s="12"/>
      <c r="HD902" s="12"/>
      <c r="HE902" s="12"/>
      <c r="HF902" s="12"/>
      <c r="HG902" s="12"/>
      <c r="HH902" s="12"/>
      <c r="HI902" s="12"/>
      <c r="HJ902" s="12"/>
      <c r="HK902" s="12"/>
      <c r="HL902" s="12"/>
      <c r="HM902" s="12"/>
    </row>
    <row r="903" spans="1:221" s="1" customFormat="1" ht="18" customHeight="1" x14ac:dyDescent="0.25">
      <c r="A903" s="341" t="s">
        <v>2321</v>
      </c>
      <c r="B903" s="342" t="str">
        <f t="shared" si="75"/>
        <v>SCimago</v>
      </c>
      <c r="C903" s="343"/>
      <c r="D903" s="309"/>
      <c r="E903" s="342"/>
      <c r="F903" s="343"/>
      <c r="G903" s="345" t="s">
        <v>12</v>
      </c>
      <c r="H903" s="346" t="s">
        <v>39</v>
      </c>
      <c r="I903" s="347" t="s">
        <v>2322</v>
      </c>
      <c r="J903" s="309"/>
      <c r="K903" s="306"/>
      <c r="L903" s="356">
        <v>10015660</v>
      </c>
      <c r="M903" s="352"/>
      <c r="N903" s="306"/>
      <c r="O903" s="306"/>
      <c r="P903" s="331"/>
      <c r="Q903" s="331"/>
      <c r="R903" s="24"/>
    </row>
    <row r="904" spans="1:221" s="1" customFormat="1" ht="18" customHeight="1" x14ac:dyDescent="0.25">
      <c r="A904" s="306" t="s">
        <v>2323</v>
      </c>
      <c r="B904" s="342" t="str">
        <f t="shared" si="75"/>
        <v>SCimago</v>
      </c>
      <c r="C904" s="349"/>
      <c r="D904" s="367" t="s">
        <v>2323</v>
      </c>
      <c r="E904" s="342" t="str">
        <f>HYPERLINK(CONCATENATE("http://www.scimagojr.com/journalsearch.php?q=",D904),"SCimago")</f>
        <v>SCimago</v>
      </c>
      <c r="F904" s="349"/>
      <c r="G904" s="345" t="s">
        <v>12</v>
      </c>
      <c r="H904" s="352" t="s">
        <v>39</v>
      </c>
      <c r="I904" s="306" t="s">
        <v>2324</v>
      </c>
      <c r="J904" s="306"/>
      <c r="K904" s="306"/>
      <c r="L904" s="357">
        <v>10070554</v>
      </c>
      <c r="M904" s="352"/>
      <c r="N904" s="306"/>
      <c r="O904" s="306"/>
      <c r="P904" s="331"/>
      <c r="Q904" s="331"/>
      <c r="R904" s="24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  <c r="BT904" s="12"/>
      <c r="BU904" s="12"/>
      <c r="BV904" s="12"/>
      <c r="BW904" s="12"/>
      <c r="BX904" s="12"/>
      <c r="BY904" s="12"/>
      <c r="BZ904" s="12"/>
      <c r="CA904" s="12"/>
      <c r="CB904" s="12"/>
      <c r="CC904" s="12"/>
      <c r="CD904" s="12"/>
      <c r="CE904" s="12"/>
      <c r="CF904" s="12"/>
      <c r="CG904" s="12"/>
      <c r="CH904" s="12"/>
      <c r="CI904" s="12"/>
      <c r="CJ904" s="12"/>
      <c r="CK904" s="12"/>
      <c r="CL904" s="12"/>
      <c r="CM904" s="12"/>
      <c r="CN904" s="12"/>
      <c r="CO904" s="12"/>
      <c r="CP904" s="12"/>
      <c r="CQ904" s="12"/>
      <c r="CR904" s="12"/>
      <c r="CS904" s="12"/>
      <c r="CT904" s="12"/>
      <c r="CU904" s="12"/>
      <c r="CV904" s="12"/>
      <c r="CW904" s="12"/>
      <c r="CX904" s="12"/>
      <c r="CY904" s="12"/>
      <c r="CZ904" s="12"/>
      <c r="DA904" s="12"/>
      <c r="DB904" s="12"/>
      <c r="DC904" s="12"/>
      <c r="DD904" s="12"/>
      <c r="DE904" s="12"/>
      <c r="DF904" s="12"/>
      <c r="DG904" s="12"/>
      <c r="DH904" s="12"/>
      <c r="DI904" s="12"/>
      <c r="DJ904" s="12"/>
      <c r="DK904" s="12"/>
      <c r="DL904" s="12"/>
      <c r="DM904" s="12"/>
      <c r="DN904" s="12"/>
      <c r="DO904" s="12"/>
      <c r="DP904" s="12"/>
      <c r="DQ904" s="12"/>
      <c r="DR904" s="12"/>
      <c r="DS904" s="12"/>
      <c r="DT904" s="12"/>
      <c r="DU904" s="12"/>
      <c r="DV904" s="12"/>
      <c r="DW904" s="12"/>
      <c r="DX904" s="12"/>
      <c r="DY904" s="12"/>
      <c r="DZ904" s="12"/>
      <c r="EA904" s="12"/>
      <c r="EB904" s="12"/>
      <c r="EC904" s="12"/>
      <c r="ED904" s="12"/>
      <c r="EE904" s="12"/>
      <c r="EF904" s="12"/>
      <c r="EG904" s="12"/>
      <c r="EH904" s="12"/>
      <c r="EI904" s="12"/>
      <c r="EJ904" s="12"/>
      <c r="EK904" s="12"/>
      <c r="EL904" s="12"/>
      <c r="EM904" s="12"/>
      <c r="EN904" s="12"/>
      <c r="EO904" s="12"/>
      <c r="EP904" s="12"/>
      <c r="EQ904" s="12"/>
      <c r="ER904" s="12"/>
      <c r="ES904" s="12"/>
      <c r="ET904" s="12"/>
      <c r="EU904" s="12"/>
      <c r="EV904" s="12"/>
      <c r="EW904" s="12"/>
      <c r="EX904" s="12"/>
      <c r="EY904" s="12"/>
      <c r="EZ904" s="12"/>
      <c r="FA904" s="12"/>
      <c r="FB904" s="12"/>
      <c r="FC904" s="12"/>
      <c r="FD904" s="12"/>
      <c r="FE904" s="12"/>
      <c r="FF904" s="12"/>
      <c r="FG904" s="12"/>
      <c r="FH904" s="12"/>
      <c r="FI904" s="12"/>
      <c r="FJ904" s="12"/>
      <c r="FK904" s="12"/>
      <c r="FL904" s="12"/>
      <c r="FM904" s="12"/>
      <c r="FN904" s="12"/>
      <c r="FO904" s="12"/>
      <c r="FP904" s="12"/>
      <c r="FQ904" s="12"/>
      <c r="FR904" s="12"/>
      <c r="FS904" s="12"/>
      <c r="FT904" s="12"/>
      <c r="FU904" s="12"/>
      <c r="FV904" s="12"/>
      <c r="FW904" s="12"/>
      <c r="FX904" s="12"/>
      <c r="FY904" s="12"/>
      <c r="FZ904" s="12"/>
      <c r="GA904" s="12"/>
      <c r="GB904" s="12"/>
      <c r="GC904" s="12"/>
      <c r="GD904" s="12"/>
      <c r="GE904" s="12"/>
      <c r="GF904" s="12"/>
      <c r="GG904" s="12"/>
      <c r="GH904" s="12"/>
      <c r="GI904" s="12"/>
      <c r="GJ904" s="12"/>
      <c r="GK904" s="12"/>
      <c r="GL904" s="12"/>
      <c r="GM904" s="12"/>
      <c r="GN904" s="12"/>
      <c r="GO904" s="12"/>
      <c r="GP904" s="12"/>
      <c r="GQ904" s="12"/>
      <c r="GR904" s="12"/>
      <c r="GS904" s="12"/>
      <c r="GT904" s="12"/>
      <c r="GU904" s="12"/>
      <c r="GV904" s="12"/>
      <c r="GW904" s="12"/>
      <c r="GX904" s="12"/>
      <c r="GY904" s="12"/>
      <c r="GZ904" s="12"/>
      <c r="HA904" s="12"/>
      <c r="HB904" s="12"/>
      <c r="HC904" s="12"/>
      <c r="HD904" s="12"/>
      <c r="HE904" s="12"/>
      <c r="HF904" s="12"/>
      <c r="HG904" s="12"/>
      <c r="HH904" s="12"/>
      <c r="HI904" s="12"/>
      <c r="HJ904" s="12"/>
      <c r="HK904" s="12"/>
      <c r="HL904" s="12"/>
      <c r="HM904" s="12"/>
    </row>
    <row r="905" spans="1:221" s="1" customFormat="1" ht="18" customHeight="1" x14ac:dyDescent="0.25">
      <c r="A905" s="341" t="s">
        <v>2325</v>
      </c>
      <c r="B905" s="342" t="str">
        <f t="shared" si="75"/>
        <v>SCimago</v>
      </c>
      <c r="C905" s="343"/>
      <c r="D905" s="347" t="s">
        <v>2326</v>
      </c>
      <c r="E905" s="342" t="str">
        <f>HYPERLINK(CONCATENATE("http://www.scimagojr.com/journalsearch.php?q=",D905),"SCimago")</f>
        <v>SCimago</v>
      </c>
      <c r="F905" s="343"/>
      <c r="G905" s="345" t="s">
        <v>12</v>
      </c>
      <c r="H905" s="346" t="s">
        <v>39</v>
      </c>
      <c r="I905" s="347" t="s">
        <v>2327</v>
      </c>
      <c r="J905" s="309" t="s">
        <v>13124</v>
      </c>
      <c r="K905" s="347"/>
      <c r="L905" s="356">
        <v>10017154</v>
      </c>
      <c r="M905" s="352"/>
      <c r="N905" s="306"/>
      <c r="O905" s="306"/>
      <c r="P905" s="331"/>
      <c r="Q905" s="331"/>
      <c r="R905" s="24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  <c r="BT905" s="12"/>
      <c r="BU905" s="12"/>
      <c r="BV905" s="12"/>
      <c r="BW905" s="12"/>
      <c r="BX905" s="12"/>
      <c r="BY905" s="12"/>
      <c r="BZ905" s="12"/>
      <c r="CA905" s="12"/>
      <c r="CB905" s="12"/>
      <c r="CC905" s="12"/>
      <c r="CD905" s="12"/>
      <c r="CE905" s="12"/>
      <c r="CF905" s="12"/>
      <c r="CG905" s="12"/>
      <c r="CH905" s="12"/>
      <c r="CI905" s="12"/>
      <c r="CJ905" s="12"/>
      <c r="CK905" s="12"/>
      <c r="CL905" s="12"/>
      <c r="CM905" s="12"/>
      <c r="CN905" s="12"/>
      <c r="CO905" s="12"/>
      <c r="CP905" s="12"/>
      <c r="CQ905" s="12"/>
      <c r="CR905" s="12"/>
      <c r="CS905" s="12"/>
      <c r="CT905" s="12"/>
      <c r="CU905" s="12"/>
      <c r="CV905" s="12"/>
      <c r="CW905" s="12"/>
      <c r="CX905" s="12"/>
      <c r="CY905" s="12"/>
      <c r="CZ905" s="12"/>
      <c r="DA905" s="12"/>
      <c r="DB905" s="12"/>
      <c r="DC905" s="12"/>
      <c r="DD905" s="12"/>
      <c r="DE905" s="12"/>
      <c r="DF905" s="12"/>
      <c r="DG905" s="12"/>
      <c r="DH905" s="12"/>
      <c r="DI905" s="12"/>
      <c r="DJ905" s="12"/>
      <c r="DK905" s="12"/>
      <c r="DL905" s="12"/>
      <c r="DM905" s="12"/>
      <c r="DN905" s="12"/>
      <c r="DO905" s="12"/>
      <c r="DP905" s="12"/>
      <c r="DQ905" s="12"/>
      <c r="DR905" s="12"/>
      <c r="DS905" s="12"/>
      <c r="DT905" s="12"/>
      <c r="DU905" s="12"/>
      <c r="DV905" s="12"/>
      <c r="DW905" s="12"/>
      <c r="DX905" s="12"/>
      <c r="DY905" s="12"/>
      <c r="DZ905" s="12"/>
      <c r="EA905" s="12"/>
      <c r="EB905" s="12"/>
      <c r="EC905" s="12"/>
      <c r="ED905" s="12"/>
      <c r="EE905" s="12"/>
      <c r="EF905" s="12"/>
      <c r="EG905" s="12"/>
      <c r="EH905" s="12"/>
      <c r="EI905" s="12"/>
      <c r="EJ905" s="12"/>
      <c r="EK905" s="12"/>
      <c r="EL905" s="12"/>
      <c r="EM905" s="12"/>
      <c r="EN905" s="12"/>
      <c r="EO905" s="12"/>
      <c r="EP905" s="12"/>
      <c r="EQ905" s="12"/>
      <c r="ER905" s="12"/>
      <c r="ES905" s="12"/>
      <c r="ET905" s="12"/>
      <c r="EU905" s="12"/>
      <c r="EV905" s="12"/>
      <c r="EW905" s="12"/>
      <c r="EX905" s="12"/>
      <c r="EY905" s="12"/>
      <c r="EZ905" s="12"/>
      <c r="FA905" s="12"/>
      <c r="FB905" s="12"/>
      <c r="FC905" s="12"/>
      <c r="FD905" s="12"/>
      <c r="FE905" s="12"/>
      <c r="FF905" s="12"/>
      <c r="FG905" s="12"/>
      <c r="FH905" s="12"/>
      <c r="FI905" s="12"/>
      <c r="FJ905" s="12"/>
      <c r="FK905" s="12"/>
      <c r="FL905" s="12"/>
      <c r="FM905" s="12"/>
      <c r="FN905" s="12"/>
      <c r="FO905" s="12"/>
      <c r="FP905" s="12"/>
      <c r="FQ905" s="12"/>
      <c r="FR905" s="12"/>
      <c r="FS905" s="12"/>
      <c r="FT905" s="12"/>
      <c r="FU905" s="12"/>
      <c r="FV905" s="12"/>
      <c r="FW905" s="12"/>
      <c r="FX905" s="12"/>
      <c r="FY905" s="12"/>
      <c r="FZ905" s="12"/>
      <c r="GA905" s="12"/>
      <c r="GB905" s="12"/>
      <c r="GC905" s="12"/>
      <c r="GD905" s="12"/>
      <c r="GE905" s="12"/>
      <c r="GF905" s="12"/>
      <c r="GG905" s="12"/>
      <c r="GH905" s="12"/>
      <c r="GI905" s="12"/>
      <c r="GJ905" s="12"/>
      <c r="GK905" s="12"/>
      <c r="GL905" s="12"/>
      <c r="GM905" s="12"/>
      <c r="GN905" s="12"/>
      <c r="GO905" s="12"/>
      <c r="GP905" s="12"/>
      <c r="GQ905" s="12"/>
      <c r="GR905" s="12"/>
      <c r="GS905" s="12"/>
      <c r="GT905" s="12"/>
      <c r="GU905" s="12"/>
      <c r="GV905" s="12"/>
      <c r="GW905" s="12"/>
      <c r="GX905" s="12"/>
      <c r="GY905" s="12"/>
      <c r="GZ905" s="12"/>
      <c r="HA905" s="12"/>
      <c r="HB905" s="12"/>
      <c r="HC905" s="12"/>
      <c r="HD905" s="12"/>
      <c r="HE905" s="12"/>
      <c r="HF905" s="12"/>
      <c r="HG905" s="12"/>
      <c r="HH905" s="12"/>
      <c r="HI905" s="12"/>
      <c r="HJ905" s="12"/>
      <c r="HK905" s="12"/>
      <c r="HL905" s="12"/>
      <c r="HM905" s="12"/>
    </row>
    <row r="906" spans="1:221" s="1" customFormat="1" ht="18" customHeight="1" x14ac:dyDescent="0.25">
      <c r="A906" s="306" t="s">
        <v>2328</v>
      </c>
      <c r="B906" s="342" t="str">
        <f t="shared" si="75"/>
        <v>SCimago</v>
      </c>
      <c r="C906" s="349"/>
      <c r="D906" s="367" t="s">
        <v>13125</v>
      </c>
      <c r="E906" s="342" t="str">
        <f>HYPERLINK(CONCATENATE("http://www.scimagojr.com/journalsearch.php?q=",D906),"SCimago")</f>
        <v>SCimago</v>
      </c>
      <c r="F906" s="349"/>
      <c r="G906" s="345" t="s">
        <v>12</v>
      </c>
      <c r="H906" s="352" t="s">
        <v>39</v>
      </c>
      <c r="I906" s="306" t="s">
        <v>2329</v>
      </c>
      <c r="J906" s="306"/>
      <c r="K906" s="306"/>
      <c r="L906" s="357">
        <v>10028712</v>
      </c>
      <c r="M906" s="352"/>
      <c r="N906" s="306"/>
      <c r="O906" s="306"/>
      <c r="P906" s="331"/>
      <c r="Q906" s="331"/>
      <c r="R906" s="24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  <c r="BT906" s="12"/>
      <c r="BU906" s="12"/>
      <c r="BV906" s="12"/>
      <c r="BW906" s="12"/>
      <c r="BX906" s="12"/>
      <c r="BY906" s="12"/>
      <c r="BZ906" s="12"/>
      <c r="CA906" s="12"/>
      <c r="CB906" s="12"/>
      <c r="CC906" s="12"/>
      <c r="CD906" s="12"/>
      <c r="CE906" s="12"/>
      <c r="CF906" s="12"/>
      <c r="CG906" s="12"/>
      <c r="CH906" s="12"/>
      <c r="CI906" s="12"/>
      <c r="CJ906" s="12"/>
      <c r="CK906" s="12"/>
      <c r="CL906" s="12"/>
      <c r="CM906" s="12"/>
      <c r="CN906" s="12"/>
      <c r="CO906" s="12"/>
      <c r="CP906" s="12"/>
      <c r="CQ906" s="12"/>
      <c r="CR906" s="12"/>
      <c r="CS906" s="12"/>
      <c r="CT906" s="12"/>
      <c r="CU906" s="12"/>
      <c r="CV906" s="12"/>
      <c r="CW906" s="12"/>
      <c r="CX906" s="12"/>
      <c r="CY906" s="12"/>
      <c r="CZ906" s="12"/>
      <c r="DA906" s="12"/>
      <c r="DB906" s="12"/>
      <c r="DC906" s="12"/>
      <c r="DD906" s="12"/>
      <c r="DE906" s="12"/>
      <c r="DF906" s="12"/>
      <c r="DG906" s="12"/>
      <c r="DH906" s="12"/>
      <c r="DI906" s="12"/>
      <c r="DJ906" s="12"/>
      <c r="DK906" s="12"/>
      <c r="DL906" s="12"/>
      <c r="DM906" s="12"/>
      <c r="DN906" s="12"/>
      <c r="DO906" s="12"/>
      <c r="DP906" s="12"/>
      <c r="DQ906" s="12"/>
      <c r="DR906" s="12"/>
      <c r="DS906" s="12"/>
      <c r="DT906" s="12"/>
      <c r="DU906" s="12"/>
      <c r="DV906" s="12"/>
      <c r="DW906" s="12"/>
      <c r="DX906" s="12"/>
      <c r="DY906" s="12"/>
      <c r="DZ906" s="12"/>
      <c r="EA906" s="12"/>
      <c r="EB906" s="12"/>
      <c r="EC906" s="12"/>
      <c r="ED906" s="12"/>
      <c r="EE906" s="12"/>
      <c r="EF906" s="12"/>
      <c r="EG906" s="12"/>
      <c r="EH906" s="12"/>
      <c r="EI906" s="12"/>
      <c r="EJ906" s="12"/>
      <c r="EK906" s="12"/>
      <c r="EL906" s="12"/>
      <c r="EM906" s="12"/>
      <c r="EN906" s="12"/>
      <c r="EO906" s="12"/>
      <c r="EP906" s="12"/>
      <c r="EQ906" s="12"/>
      <c r="ER906" s="12"/>
      <c r="ES906" s="12"/>
      <c r="ET906" s="12"/>
      <c r="EU906" s="12"/>
      <c r="EV906" s="12"/>
      <c r="EW906" s="12"/>
      <c r="EX906" s="12"/>
      <c r="EY906" s="12"/>
      <c r="EZ906" s="12"/>
      <c r="FA906" s="12"/>
      <c r="FB906" s="12"/>
      <c r="FC906" s="12"/>
      <c r="FD906" s="12"/>
      <c r="FE906" s="12"/>
      <c r="FF906" s="12"/>
      <c r="FG906" s="12"/>
      <c r="FH906" s="12"/>
      <c r="FI906" s="12"/>
      <c r="FJ906" s="12"/>
      <c r="FK906" s="12"/>
      <c r="FL906" s="12"/>
      <c r="FM906" s="12"/>
      <c r="FN906" s="12"/>
      <c r="FO906" s="12"/>
      <c r="FP906" s="12"/>
      <c r="FQ906" s="12"/>
      <c r="FR906" s="12"/>
      <c r="FS906" s="12"/>
      <c r="FT906" s="12"/>
      <c r="FU906" s="12"/>
      <c r="FV906" s="12"/>
      <c r="FW906" s="12"/>
      <c r="FX906" s="12"/>
      <c r="FY906" s="12"/>
      <c r="FZ906" s="12"/>
      <c r="GA906" s="12"/>
      <c r="GB906" s="12"/>
      <c r="GC906" s="12"/>
      <c r="GD906" s="12"/>
      <c r="GE906" s="12"/>
      <c r="GF906" s="12"/>
      <c r="GG906" s="12"/>
      <c r="GH906" s="12"/>
      <c r="GI906" s="12"/>
      <c r="GJ906" s="12"/>
      <c r="GK906" s="12"/>
      <c r="GL906" s="12"/>
      <c r="GM906" s="12"/>
      <c r="GN906" s="12"/>
      <c r="GO906" s="12"/>
      <c r="GP906" s="12"/>
      <c r="GQ906" s="12"/>
      <c r="GR906" s="12"/>
      <c r="GS906" s="12"/>
      <c r="GT906" s="12"/>
      <c r="GU906" s="12"/>
      <c r="GV906" s="12"/>
      <c r="GW906" s="12"/>
      <c r="GX906" s="12"/>
      <c r="GY906" s="12"/>
      <c r="GZ906" s="12"/>
      <c r="HA906" s="12"/>
      <c r="HB906" s="12"/>
      <c r="HC906" s="12"/>
      <c r="HD906" s="12"/>
      <c r="HE906" s="12"/>
      <c r="HF906" s="12"/>
      <c r="HG906" s="12"/>
      <c r="HH906" s="12"/>
      <c r="HI906" s="12"/>
      <c r="HJ906" s="12"/>
      <c r="HK906" s="12"/>
      <c r="HL906" s="12"/>
      <c r="HM906" s="12"/>
    </row>
    <row r="907" spans="1:221" s="1" customFormat="1" ht="18" customHeight="1" x14ac:dyDescent="0.25">
      <c r="A907" s="341" t="s">
        <v>2330</v>
      </c>
      <c r="B907" s="342" t="str">
        <f t="shared" si="75"/>
        <v>SCimago</v>
      </c>
      <c r="C907" s="343"/>
      <c r="D907" s="309"/>
      <c r="E907" s="342"/>
      <c r="F907" s="343"/>
      <c r="G907" s="345" t="s">
        <v>12</v>
      </c>
      <c r="H907" s="346" t="s">
        <v>39</v>
      </c>
      <c r="I907" s="347" t="s">
        <v>2331</v>
      </c>
      <c r="J907" s="309"/>
      <c r="K907" s="347" t="s">
        <v>2332</v>
      </c>
      <c r="L907" s="356">
        <v>5722</v>
      </c>
      <c r="M907" s="352"/>
      <c r="N907" s="306"/>
      <c r="O907" s="306"/>
      <c r="P907" s="331"/>
      <c r="Q907" s="331"/>
      <c r="R907" s="24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  <c r="BT907" s="12"/>
      <c r="BU907" s="12"/>
      <c r="BV907" s="12"/>
      <c r="BW907" s="12"/>
      <c r="BX907" s="12"/>
      <c r="BY907" s="12"/>
      <c r="BZ907" s="12"/>
      <c r="CA907" s="12"/>
      <c r="CB907" s="12"/>
      <c r="CC907" s="12"/>
      <c r="CD907" s="12"/>
      <c r="CE907" s="12"/>
      <c r="CF907" s="12"/>
      <c r="CG907" s="12"/>
      <c r="CH907" s="12"/>
      <c r="CI907" s="12"/>
      <c r="CJ907" s="12"/>
      <c r="CK907" s="12"/>
      <c r="CL907" s="12"/>
      <c r="CM907" s="12"/>
      <c r="CN907" s="12"/>
      <c r="CO907" s="12"/>
      <c r="CP907" s="12"/>
      <c r="CQ907" s="12"/>
      <c r="CR907" s="12"/>
      <c r="CS907" s="12"/>
      <c r="CT907" s="12"/>
      <c r="CU907" s="12"/>
      <c r="CV907" s="12"/>
      <c r="CW907" s="12"/>
      <c r="CX907" s="12"/>
      <c r="CY907" s="12"/>
      <c r="CZ907" s="12"/>
      <c r="DA907" s="12"/>
      <c r="DB907" s="12"/>
      <c r="DC907" s="12"/>
      <c r="DD907" s="12"/>
      <c r="DE907" s="12"/>
      <c r="DF907" s="12"/>
      <c r="DG907" s="12"/>
      <c r="DH907" s="12"/>
      <c r="DI907" s="12"/>
      <c r="DJ907" s="12"/>
      <c r="DK907" s="12"/>
      <c r="DL907" s="12"/>
      <c r="DM907" s="12"/>
      <c r="DN907" s="12"/>
      <c r="DO907" s="12"/>
      <c r="DP907" s="12"/>
      <c r="DQ907" s="12"/>
      <c r="DR907" s="12"/>
      <c r="DS907" s="12"/>
      <c r="DT907" s="12"/>
      <c r="DU907" s="12"/>
      <c r="DV907" s="12"/>
      <c r="DW907" s="12"/>
      <c r="DX907" s="12"/>
      <c r="DY907" s="12"/>
      <c r="DZ907" s="12"/>
      <c r="EA907" s="12"/>
      <c r="EB907" s="12"/>
      <c r="EC907" s="12"/>
      <c r="ED907" s="12"/>
      <c r="EE907" s="12"/>
      <c r="EF907" s="12"/>
      <c r="EG907" s="12"/>
      <c r="EH907" s="12"/>
      <c r="EI907" s="12"/>
      <c r="EJ907" s="12"/>
      <c r="EK907" s="12"/>
      <c r="EL907" s="12"/>
      <c r="EM907" s="12"/>
      <c r="EN907" s="12"/>
      <c r="EO907" s="12"/>
      <c r="EP907" s="12"/>
      <c r="EQ907" s="12"/>
      <c r="ER907" s="12"/>
      <c r="ES907" s="12"/>
      <c r="ET907" s="12"/>
      <c r="EU907" s="12"/>
      <c r="EV907" s="12"/>
      <c r="EW907" s="12"/>
      <c r="EX907" s="12"/>
      <c r="EY907" s="12"/>
      <c r="EZ907" s="12"/>
      <c r="FA907" s="12"/>
      <c r="FB907" s="12"/>
      <c r="FC907" s="12"/>
      <c r="FD907" s="12"/>
      <c r="FE907" s="12"/>
      <c r="FF907" s="12"/>
      <c r="FG907" s="12"/>
      <c r="FH907" s="12"/>
      <c r="FI907" s="12"/>
      <c r="FJ907" s="12"/>
      <c r="FK907" s="12"/>
      <c r="FL907" s="12"/>
      <c r="FM907" s="12"/>
      <c r="FN907" s="12"/>
      <c r="FO907" s="12"/>
      <c r="FP907" s="12"/>
      <c r="FQ907" s="12"/>
      <c r="FR907" s="12"/>
      <c r="FS907" s="12"/>
      <c r="FT907" s="12"/>
      <c r="FU907" s="12"/>
      <c r="FV907" s="12"/>
      <c r="FW907" s="12"/>
      <c r="FX907" s="12"/>
      <c r="FY907" s="12"/>
      <c r="FZ907" s="12"/>
      <c r="GA907" s="12"/>
      <c r="GB907" s="12"/>
      <c r="GC907" s="12"/>
      <c r="GD907" s="12"/>
      <c r="GE907" s="12"/>
      <c r="GF907" s="12"/>
      <c r="GG907" s="12"/>
      <c r="GH907" s="12"/>
      <c r="GI907" s="12"/>
      <c r="GJ907" s="12"/>
      <c r="GK907" s="12"/>
      <c r="GL907" s="12"/>
      <c r="GM907" s="12"/>
      <c r="GN907" s="12"/>
      <c r="GO907" s="12"/>
      <c r="GP907" s="12"/>
      <c r="GQ907" s="12"/>
      <c r="GR907" s="12"/>
      <c r="GS907" s="12"/>
      <c r="GT907" s="12"/>
      <c r="GU907" s="12"/>
      <c r="GV907" s="12"/>
      <c r="GW907" s="12"/>
      <c r="GX907" s="12"/>
      <c r="GY907" s="12"/>
      <c r="GZ907" s="12"/>
      <c r="HA907" s="12"/>
      <c r="HB907" s="12"/>
      <c r="HC907" s="12"/>
      <c r="HD907" s="12"/>
      <c r="HE907" s="12"/>
      <c r="HF907" s="12"/>
      <c r="HG907" s="12"/>
      <c r="HH907" s="12"/>
      <c r="HI907" s="12"/>
      <c r="HJ907" s="12"/>
      <c r="HK907" s="12"/>
      <c r="HL907" s="12"/>
      <c r="HM907" s="12"/>
    </row>
    <row r="908" spans="1:221" s="1" customFormat="1" ht="18" customHeight="1" x14ac:dyDescent="0.25">
      <c r="A908" s="341" t="s">
        <v>2333</v>
      </c>
      <c r="B908" s="342" t="str">
        <f t="shared" si="75"/>
        <v>SCimago</v>
      </c>
      <c r="C908" s="343"/>
      <c r="D908" s="309"/>
      <c r="E908" s="342"/>
      <c r="F908" s="343"/>
      <c r="G908" s="345" t="s">
        <v>12</v>
      </c>
      <c r="H908" s="346" t="s">
        <v>39</v>
      </c>
      <c r="I908" s="347" t="s">
        <v>2334</v>
      </c>
      <c r="J908" s="309"/>
      <c r="K908" s="347"/>
      <c r="L908" s="356">
        <v>10012271</v>
      </c>
      <c r="M908" s="352"/>
      <c r="N908" s="306"/>
      <c r="O908" s="306"/>
      <c r="P908" s="331"/>
      <c r="Q908" s="331"/>
      <c r="R908" s="24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  <c r="BT908" s="12"/>
      <c r="BU908" s="12"/>
      <c r="BV908" s="12"/>
      <c r="BW908" s="12"/>
      <c r="BX908" s="12"/>
      <c r="BY908" s="12"/>
      <c r="BZ908" s="12"/>
      <c r="CA908" s="12"/>
      <c r="CB908" s="12"/>
      <c r="CC908" s="12"/>
      <c r="CD908" s="12"/>
      <c r="CE908" s="12"/>
      <c r="CF908" s="12"/>
      <c r="CG908" s="12"/>
      <c r="CH908" s="12"/>
      <c r="CI908" s="12"/>
      <c r="CJ908" s="12"/>
      <c r="CK908" s="12"/>
      <c r="CL908" s="12"/>
      <c r="CM908" s="12"/>
      <c r="CN908" s="12"/>
      <c r="CO908" s="12"/>
      <c r="CP908" s="12"/>
      <c r="CQ908" s="12"/>
      <c r="CR908" s="12"/>
      <c r="CS908" s="12"/>
      <c r="CT908" s="12"/>
      <c r="CU908" s="12"/>
      <c r="CV908" s="12"/>
      <c r="CW908" s="12"/>
      <c r="CX908" s="12"/>
      <c r="CY908" s="12"/>
      <c r="CZ908" s="12"/>
      <c r="DA908" s="12"/>
      <c r="DB908" s="12"/>
      <c r="DC908" s="12"/>
      <c r="DD908" s="12"/>
      <c r="DE908" s="12"/>
      <c r="DF908" s="12"/>
      <c r="DG908" s="12"/>
      <c r="DH908" s="12"/>
      <c r="DI908" s="12"/>
      <c r="DJ908" s="12"/>
      <c r="DK908" s="12"/>
      <c r="DL908" s="12"/>
      <c r="DM908" s="12"/>
      <c r="DN908" s="12"/>
      <c r="DO908" s="12"/>
      <c r="DP908" s="12"/>
      <c r="DQ908" s="12"/>
      <c r="DR908" s="12"/>
      <c r="DS908" s="12"/>
      <c r="DT908" s="12"/>
      <c r="DU908" s="12"/>
      <c r="DV908" s="12"/>
      <c r="DW908" s="12"/>
      <c r="DX908" s="12"/>
      <c r="DY908" s="12"/>
      <c r="DZ908" s="12"/>
      <c r="EA908" s="12"/>
      <c r="EB908" s="12"/>
      <c r="EC908" s="12"/>
      <c r="ED908" s="12"/>
      <c r="EE908" s="12"/>
      <c r="EF908" s="12"/>
      <c r="EG908" s="12"/>
      <c r="EH908" s="12"/>
      <c r="EI908" s="12"/>
      <c r="EJ908" s="12"/>
      <c r="EK908" s="12"/>
      <c r="EL908" s="12"/>
      <c r="EM908" s="12"/>
      <c r="EN908" s="12"/>
      <c r="EO908" s="12"/>
      <c r="EP908" s="12"/>
      <c r="EQ908" s="12"/>
      <c r="ER908" s="12"/>
      <c r="ES908" s="12"/>
      <c r="ET908" s="12"/>
      <c r="EU908" s="12"/>
      <c r="EV908" s="12"/>
      <c r="EW908" s="12"/>
      <c r="EX908" s="12"/>
      <c r="EY908" s="12"/>
      <c r="EZ908" s="12"/>
      <c r="FA908" s="12"/>
      <c r="FB908" s="12"/>
      <c r="FC908" s="12"/>
      <c r="FD908" s="12"/>
      <c r="FE908" s="12"/>
      <c r="FF908" s="12"/>
      <c r="FG908" s="12"/>
      <c r="FH908" s="12"/>
      <c r="FI908" s="12"/>
      <c r="FJ908" s="12"/>
      <c r="FK908" s="12"/>
      <c r="FL908" s="12"/>
      <c r="FM908" s="12"/>
      <c r="FN908" s="12"/>
      <c r="FO908" s="12"/>
      <c r="FP908" s="12"/>
      <c r="FQ908" s="12"/>
      <c r="FR908" s="12"/>
      <c r="FS908" s="12"/>
      <c r="FT908" s="12"/>
      <c r="FU908" s="12"/>
      <c r="FV908" s="12"/>
      <c r="FW908" s="12"/>
      <c r="FX908" s="12"/>
      <c r="FY908" s="12"/>
      <c r="FZ908" s="12"/>
      <c r="GA908" s="12"/>
      <c r="GB908" s="12"/>
      <c r="GC908" s="12"/>
      <c r="GD908" s="12"/>
      <c r="GE908" s="12"/>
      <c r="GF908" s="12"/>
      <c r="GG908" s="12"/>
      <c r="GH908" s="12"/>
      <c r="GI908" s="12"/>
      <c r="GJ908" s="12"/>
      <c r="GK908" s="12"/>
      <c r="GL908" s="12"/>
      <c r="GM908" s="12"/>
      <c r="GN908" s="12"/>
      <c r="GO908" s="12"/>
      <c r="GP908" s="12"/>
      <c r="GQ908" s="12"/>
      <c r="GR908" s="12"/>
      <c r="GS908" s="12"/>
      <c r="GT908" s="12"/>
      <c r="GU908" s="12"/>
      <c r="GV908" s="12"/>
      <c r="GW908" s="12"/>
      <c r="GX908" s="12"/>
      <c r="GY908" s="12"/>
      <c r="GZ908" s="12"/>
      <c r="HA908" s="12"/>
      <c r="HB908" s="12"/>
      <c r="HC908" s="12"/>
      <c r="HD908" s="12"/>
      <c r="HE908" s="12"/>
      <c r="HF908" s="12"/>
      <c r="HG908" s="12"/>
      <c r="HH908" s="12"/>
      <c r="HI908" s="12"/>
      <c r="HJ908" s="12"/>
      <c r="HK908" s="12"/>
      <c r="HL908" s="12"/>
      <c r="HM908" s="12"/>
    </row>
    <row r="909" spans="1:221" s="1" customFormat="1" ht="18" customHeight="1" x14ac:dyDescent="0.25">
      <c r="A909" s="306" t="s">
        <v>2335</v>
      </c>
      <c r="B909" s="342" t="str">
        <f t="shared" si="75"/>
        <v>SCimago</v>
      </c>
      <c r="C909" s="349"/>
      <c r="D909" s="367" t="s">
        <v>13126</v>
      </c>
      <c r="E909" s="342" t="str">
        <f>HYPERLINK(CONCATENATE("http://www.scimagojr.com/journalsearch.php?q=",D909),"SCimago")</f>
        <v>SCimago</v>
      </c>
      <c r="F909" s="349"/>
      <c r="G909" s="345" t="s">
        <v>12</v>
      </c>
      <c r="H909" s="352" t="s">
        <v>39</v>
      </c>
      <c r="I909" s="306" t="s">
        <v>2336</v>
      </c>
      <c r="J909" s="306"/>
      <c r="K909" s="306"/>
      <c r="L909" s="357">
        <v>10032380</v>
      </c>
      <c r="M909" s="352"/>
      <c r="N909" s="306"/>
      <c r="O909" s="306"/>
      <c r="P909" s="331"/>
      <c r="Q909" s="331"/>
      <c r="R909" s="24"/>
    </row>
    <row r="910" spans="1:221" s="1" customFormat="1" ht="18" customHeight="1" x14ac:dyDescent="0.25">
      <c r="A910" s="306" t="s">
        <v>2337</v>
      </c>
      <c r="B910" s="342" t="str">
        <f t="shared" si="75"/>
        <v>SCimago</v>
      </c>
      <c r="C910" s="349"/>
      <c r="D910" s="306" t="s">
        <v>2338</v>
      </c>
      <c r="E910" s="342" t="str">
        <f>HYPERLINK(CONCATENATE("http://www.scimagojr.com/journalsearch.php?q=",D910),"SCimago")</f>
        <v>SCimago</v>
      </c>
      <c r="F910" s="349"/>
      <c r="G910" s="345" t="s">
        <v>12</v>
      </c>
      <c r="H910" s="350" t="s">
        <v>39</v>
      </c>
      <c r="I910" s="351" t="s">
        <v>2339</v>
      </c>
      <c r="J910" s="306"/>
      <c r="K910" s="351" t="s">
        <v>13127</v>
      </c>
      <c r="L910" s="357">
        <v>10054380</v>
      </c>
      <c r="M910" s="350"/>
      <c r="N910" s="306"/>
      <c r="O910" s="306"/>
      <c r="P910" s="331"/>
      <c r="Q910" s="331"/>
      <c r="R910" s="24"/>
    </row>
    <row r="911" spans="1:221" s="1" customFormat="1" ht="18" customHeight="1" x14ac:dyDescent="0.25">
      <c r="A911" s="306" t="s">
        <v>2340</v>
      </c>
      <c r="B911" s="342" t="str">
        <f t="shared" si="75"/>
        <v>SCimago</v>
      </c>
      <c r="C911" s="349"/>
      <c r="D911" s="306" t="s">
        <v>55</v>
      </c>
      <c r="E911" s="342"/>
      <c r="F911" s="349"/>
      <c r="G911" s="345" t="s">
        <v>12</v>
      </c>
      <c r="H911" s="350" t="s">
        <v>39</v>
      </c>
      <c r="I911" s="351" t="s">
        <v>2341</v>
      </c>
      <c r="J911" s="306"/>
      <c r="K911" s="306" t="s">
        <v>13128</v>
      </c>
      <c r="L911" s="357">
        <v>10015459</v>
      </c>
      <c r="M911" s="350"/>
      <c r="N911" s="306"/>
      <c r="O911" s="306"/>
      <c r="P911" s="331"/>
      <c r="Q911" s="331"/>
      <c r="R911" s="24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  <c r="BT911" s="12"/>
      <c r="BU911" s="12"/>
      <c r="BV911" s="12"/>
      <c r="BW911" s="12"/>
      <c r="BX911" s="12"/>
      <c r="BY911" s="12"/>
      <c r="BZ911" s="12"/>
      <c r="CA911" s="12"/>
      <c r="CB911" s="12"/>
      <c r="CC911" s="12"/>
      <c r="CD911" s="12"/>
      <c r="CE911" s="12"/>
      <c r="CF911" s="12"/>
      <c r="CG911" s="12"/>
      <c r="CH911" s="12"/>
      <c r="CI911" s="12"/>
      <c r="CJ911" s="12"/>
      <c r="CK911" s="12"/>
      <c r="CL911" s="12"/>
      <c r="CM911" s="12"/>
      <c r="CN911" s="12"/>
      <c r="CO911" s="12"/>
      <c r="CP911" s="12"/>
      <c r="CQ911" s="12"/>
      <c r="CR911" s="12"/>
      <c r="CS911" s="12"/>
      <c r="CT911" s="12"/>
      <c r="CU911" s="12"/>
      <c r="CV911" s="12"/>
      <c r="CW911" s="12"/>
      <c r="CX911" s="12"/>
      <c r="CY911" s="12"/>
      <c r="CZ911" s="12"/>
      <c r="DA911" s="12"/>
      <c r="DB911" s="12"/>
      <c r="DC911" s="12"/>
      <c r="DD911" s="12"/>
      <c r="DE911" s="12"/>
      <c r="DF911" s="12"/>
      <c r="DG911" s="12"/>
      <c r="DH911" s="12"/>
      <c r="DI911" s="12"/>
      <c r="DJ911" s="12"/>
      <c r="DK911" s="12"/>
      <c r="DL911" s="12"/>
      <c r="DM911" s="12"/>
      <c r="DN911" s="12"/>
      <c r="DO911" s="12"/>
      <c r="DP911" s="12"/>
      <c r="DQ911" s="12"/>
      <c r="DR911" s="12"/>
      <c r="DS911" s="12"/>
      <c r="DT911" s="12"/>
      <c r="DU911" s="12"/>
      <c r="DV911" s="12"/>
      <c r="DW911" s="12"/>
      <c r="DX911" s="12"/>
      <c r="DY911" s="12"/>
      <c r="DZ911" s="12"/>
      <c r="EA911" s="12"/>
      <c r="EB911" s="12"/>
      <c r="EC911" s="12"/>
      <c r="ED911" s="12"/>
      <c r="EE911" s="12"/>
      <c r="EF911" s="12"/>
      <c r="EG911" s="12"/>
      <c r="EH911" s="12"/>
      <c r="EI911" s="12"/>
      <c r="EJ911" s="12"/>
      <c r="EK911" s="12"/>
      <c r="EL911" s="12"/>
      <c r="EM911" s="12"/>
      <c r="EN911" s="12"/>
      <c r="EO911" s="12"/>
      <c r="EP911" s="12"/>
      <c r="EQ911" s="12"/>
      <c r="ER911" s="12"/>
      <c r="ES911" s="12"/>
      <c r="ET911" s="12"/>
      <c r="EU911" s="12"/>
      <c r="EV911" s="12"/>
      <c r="EW911" s="12"/>
      <c r="EX911" s="12"/>
      <c r="EY911" s="12"/>
      <c r="EZ911" s="12"/>
      <c r="FA911" s="12"/>
      <c r="FB911" s="12"/>
      <c r="FC911" s="12"/>
      <c r="FD911" s="12"/>
      <c r="FE911" s="12"/>
      <c r="FF911" s="12"/>
      <c r="FG911" s="12"/>
      <c r="FH911" s="12"/>
      <c r="FI911" s="12"/>
      <c r="FJ911" s="12"/>
      <c r="FK911" s="12"/>
      <c r="FL911" s="12"/>
      <c r="FM911" s="12"/>
      <c r="FN911" s="12"/>
      <c r="FO911" s="12"/>
      <c r="FP911" s="12"/>
      <c r="FQ911" s="12"/>
      <c r="FR911" s="12"/>
      <c r="FS911" s="12"/>
      <c r="FT911" s="12"/>
      <c r="FU911" s="12"/>
      <c r="FV911" s="12"/>
      <c r="FW911" s="12"/>
      <c r="FX911" s="12"/>
      <c r="FY911" s="12"/>
      <c r="FZ911" s="12"/>
      <c r="GA911" s="12"/>
      <c r="GB911" s="12"/>
      <c r="GC911" s="12"/>
      <c r="GD911" s="12"/>
      <c r="GE911" s="12"/>
      <c r="GF911" s="12"/>
      <c r="GG911" s="12"/>
      <c r="GH911" s="12"/>
      <c r="GI911" s="12"/>
      <c r="GJ911" s="12"/>
      <c r="GK911" s="12"/>
      <c r="GL911" s="12"/>
      <c r="GM911" s="12"/>
      <c r="GN911" s="12"/>
      <c r="GO911" s="12"/>
      <c r="GP911" s="12"/>
      <c r="GQ911" s="12"/>
      <c r="GR911" s="12"/>
      <c r="GS911" s="12"/>
      <c r="GT911" s="12"/>
      <c r="GU911" s="12"/>
      <c r="GV911" s="12"/>
      <c r="GW911" s="12"/>
      <c r="GX911" s="12"/>
      <c r="GY911" s="12"/>
      <c r="GZ911" s="12"/>
      <c r="HA911" s="12"/>
      <c r="HB911" s="12"/>
      <c r="HC911" s="12"/>
      <c r="HD911" s="12"/>
      <c r="HE911" s="12"/>
      <c r="HF911" s="12"/>
      <c r="HG911" s="12"/>
      <c r="HH911" s="12"/>
      <c r="HI911" s="12"/>
      <c r="HJ911" s="12"/>
      <c r="HK911" s="12"/>
      <c r="HL911" s="12"/>
      <c r="HM911" s="12"/>
    </row>
    <row r="912" spans="1:221" s="1" customFormat="1" ht="18" customHeight="1" x14ac:dyDescent="0.25">
      <c r="A912" s="341" t="s">
        <v>2342</v>
      </c>
      <c r="B912" s="342" t="str">
        <f t="shared" si="75"/>
        <v>SCimago</v>
      </c>
      <c r="C912" s="343"/>
      <c r="D912" s="309" t="s">
        <v>13129</v>
      </c>
      <c r="E912" s="342" t="str">
        <f>HYPERLINK(CONCATENATE("http://www.scimagojr.com/journalsearch.php?q=",D912),"SCimago")</f>
        <v>SCimago</v>
      </c>
      <c r="F912" s="343"/>
      <c r="G912" s="345" t="s">
        <v>12</v>
      </c>
      <c r="H912" s="346" t="s">
        <v>39</v>
      </c>
      <c r="I912" s="347" t="s">
        <v>2343</v>
      </c>
      <c r="J912" s="309"/>
      <c r="K912" s="347" t="s">
        <v>13130</v>
      </c>
      <c r="L912" s="356">
        <v>10020602</v>
      </c>
      <c r="M912" s="352"/>
      <c r="N912" s="306"/>
      <c r="O912" s="306"/>
      <c r="P912" s="331"/>
      <c r="Q912" s="331"/>
      <c r="R912" s="24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  <c r="BT912" s="12"/>
      <c r="BU912" s="12"/>
      <c r="BV912" s="12"/>
      <c r="BW912" s="12"/>
      <c r="BX912" s="12"/>
      <c r="BY912" s="12"/>
      <c r="BZ912" s="12"/>
      <c r="CA912" s="12"/>
      <c r="CB912" s="12"/>
      <c r="CC912" s="12"/>
      <c r="CD912" s="12"/>
      <c r="CE912" s="12"/>
      <c r="CF912" s="12"/>
      <c r="CG912" s="12"/>
      <c r="CH912" s="12"/>
      <c r="CI912" s="12"/>
      <c r="CJ912" s="12"/>
      <c r="CK912" s="12"/>
      <c r="CL912" s="12"/>
      <c r="CM912" s="12"/>
      <c r="CN912" s="12"/>
      <c r="CO912" s="12"/>
      <c r="CP912" s="12"/>
      <c r="CQ912" s="12"/>
      <c r="CR912" s="12"/>
      <c r="CS912" s="12"/>
      <c r="CT912" s="12"/>
      <c r="CU912" s="12"/>
      <c r="CV912" s="12"/>
      <c r="CW912" s="12"/>
      <c r="CX912" s="12"/>
      <c r="CY912" s="12"/>
      <c r="CZ912" s="12"/>
      <c r="DA912" s="12"/>
      <c r="DB912" s="12"/>
      <c r="DC912" s="12"/>
      <c r="DD912" s="12"/>
      <c r="DE912" s="12"/>
      <c r="DF912" s="12"/>
      <c r="DG912" s="12"/>
      <c r="DH912" s="12"/>
      <c r="DI912" s="12"/>
      <c r="DJ912" s="12"/>
      <c r="DK912" s="12"/>
      <c r="DL912" s="12"/>
      <c r="DM912" s="12"/>
      <c r="DN912" s="12"/>
      <c r="DO912" s="12"/>
      <c r="DP912" s="12"/>
      <c r="DQ912" s="12"/>
      <c r="DR912" s="12"/>
      <c r="DS912" s="12"/>
      <c r="DT912" s="12"/>
      <c r="DU912" s="12"/>
      <c r="DV912" s="12"/>
      <c r="DW912" s="12"/>
      <c r="DX912" s="12"/>
      <c r="DY912" s="12"/>
      <c r="DZ912" s="12"/>
      <c r="EA912" s="12"/>
      <c r="EB912" s="12"/>
      <c r="EC912" s="12"/>
      <c r="ED912" s="12"/>
      <c r="EE912" s="12"/>
      <c r="EF912" s="12"/>
      <c r="EG912" s="12"/>
      <c r="EH912" s="12"/>
      <c r="EI912" s="12"/>
      <c r="EJ912" s="12"/>
      <c r="EK912" s="12"/>
      <c r="EL912" s="12"/>
      <c r="EM912" s="12"/>
      <c r="EN912" s="12"/>
      <c r="EO912" s="12"/>
      <c r="EP912" s="12"/>
      <c r="EQ912" s="12"/>
      <c r="ER912" s="12"/>
      <c r="ES912" s="12"/>
      <c r="ET912" s="12"/>
      <c r="EU912" s="12"/>
      <c r="EV912" s="12"/>
      <c r="EW912" s="12"/>
      <c r="EX912" s="12"/>
      <c r="EY912" s="12"/>
      <c r="EZ912" s="12"/>
      <c r="FA912" s="12"/>
      <c r="FB912" s="12"/>
      <c r="FC912" s="12"/>
      <c r="FD912" s="12"/>
      <c r="FE912" s="12"/>
      <c r="FF912" s="12"/>
      <c r="FG912" s="12"/>
      <c r="FH912" s="12"/>
      <c r="FI912" s="12"/>
      <c r="FJ912" s="12"/>
      <c r="FK912" s="12"/>
      <c r="FL912" s="12"/>
      <c r="FM912" s="12"/>
      <c r="FN912" s="12"/>
      <c r="FO912" s="12"/>
      <c r="FP912" s="12"/>
      <c r="FQ912" s="12"/>
      <c r="FR912" s="12"/>
      <c r="FS912" s="12"/>
      <c r="FT912" s="12"/>
      <c r="FU912" s="12"/>
      <c r="FV912" s="12"/>
      <c r="FW912" s="12"/>
      <c r="FX912" s="12"/>
      <c r="FY912" s="12"/>
      <c r="FZ912" s="12"/>
      <c r="GA912" s="12"/>
      <c r="GB912" s="12"/>
      <c r="GC912" s="12"/>
      <c r="GD912" s="12"/>
      <c r="GE912" s="12"/>
      <c r="GF912" s="12"/>
      <c r="GG912" s="12"/>
      <c r="GH912" s="12"/>
      <c r="GI912" s="12"/>
      <c r="GJ912" s="12"/>
      <c r="GK912" s="12"/>
      <c r="GL912" s="12"/>
      <c r="GM912" s="12"/>
      <c r="GN912" s="12"/>
      <c r="GO912" s="12"/>
      <c r="GP912" s="12"/>
      <c r="GQ912" s="12"/>
      <c r="GR912" s="12"/>
      <c r="GS912" s="12"/>
      <c r="GT912" s="12"/>
      <c r="GU912" s="12"/>
      <c r="GV912" s="12"/>
      <c r="GW912" s="12"/>
      <c r="GX912" s="12"/>
      <c r="GY912" s="12"/>
      <c r="GZ912" s="12"/>
      <c r="HA912" s="12"/>
      <c r="HB912" s="12"/>
      <c r="HC912" s="12"/>
      <c r="HD912" s="12"/>
      <c r="HE912" s="12"/>
      <c r="HF912" s="12"/>
      <c r="HG912" s="12"/>
      <c r="HH912" s="12"/>
      <c r="HI912" s="12"/>
      <c r="HJ912" s="12"/>
      <c r="HK912" s="12"/>
      <c r="HL912" s="12"/>
      <c r="HM912" s="12"/>
    </row>
    <row r="913" spans="1:221" s="1" customFormat="1" ht="18" customHeight="1" x14ac:dyDescent="0.25">
      <c r="A913" s="341" t="s">
        <v>2344</v>
      </c>
      <c r="B913" s="342" t="str">
        <f t="shared" si="75"/>
        <v>SCimago</v>
      </c>
      <c r="C913" s="343"/>
      <c r="D913" s="309" t="s">
        <v>7434</v>
      </c>
      <c r="E913" s="342" t="str">
        <f>HYPERLINK(CONCATENATE("http://www.scimagojr.com/journalsearch.php?q=",D913),"SCimago")</f>
        <v>SCimago</v>
      </c>
      <c r="F913" s="343"/>
      <c r="G913" s="345" t="s">
        <v>12</v>
      </c>
      <c r="H913" s="346" t="s">
        <v>39</v>
      </c>
      <c r="I913" s="347" t="s">
        <v>2345</v>
      </c>
      <c r="J913" s="309"/>
      <c r="K913" s="347"/>
      <c r="L913" s="356">
        <v>10007340</v>
      </c>
      <c r="M913" s="352"/>
      <c r="N913" s="306"/>
      <c r="O913" s="306"/>
      <c r="P913" s="331"/>
      <c r="Q913" s="331"/>
      <c r="R913" s="24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  <c r="BT913" s="12"/>
      <c r="BU913" s="12"/>
      <c r="BV913" s="12"/>
      <c r="BW913" s="12"/>
      <c r="BX913" s="12"/>
      <c r="BY913" s="12"/>
      <c r="BZ913" s="12"/>
      <c r="CA913" s="12"/>
      <c r="CB913" s="12"/>
      <c r="CC913" s="12"/>
      <c r="CD913" s="12"/>
      <c r="CE913" s="12"/>
      <c r="CF913" s="12"/>
      <c r="CG913" s="12"/>
      <c r="CH913" s="12"/>
      <c r="CI913" s="12"/>
      <c r="CJ913" s="12"/>
      <c r="CK913" s="12"/>
      <c r="CL913" s="12"/>
      <c r="CM913" s="12"/>
      <c r="CN913" s="12"/>
      <c r="CO913" s="12"/>
      <c r="CP913" s="12"/>
      <c r="CQ913" s="12"/>
      <c r="CR913" s="12"/>
      <c r="CS913" s="12"/>
      <c r="CT913" s="12"/>
      <c r="CU913" s="12"/>
      <c r="CV913" s="12"/>
      <c r="CW913" s="12"/>
      <c r="CX913" s="12"/>
      <c r="CY913" s="12"/>
      <c r="CZ913" s="12"/>
      <c r="DA913" s="12"/>
      <c r="DB913" s="12"/>
      <c r="DC913" s="12"/>
      <c r="DD913" s="12"/>
      <c r="DE913" s="12"/>
      <c r="DF913" s="12"/>
      <c r="DG913" s="12"/>
      <c r="DH913" s="12"/>
      <c r="DI913" s="12"/>
      <c r="DJ913" s="12"/>
      <c r="DK913" s="12"/>
      <c r="DL913" s="12"/>
      <c r="DM913" s="12"/>
      <c r="DN913" s="12"/>
      <c r="DO913" s="12"/>
      <c r="DP913" s="12"/>
      <c r="DQ913" s="12"/>
      <c r="DR913" s="12"/>
      <c r="DS913" s="12"/>
      <c r="DT913" s="12"/>
      <c r="DU913" s="12"/>
      <c r="DV913" s="12"/>
      <c r="DW913" s="12"/>
      <c r="DX913" s="12"/>
      <c r="DY913" s="12"/>
      <c r="DZ913" s="12"/>
      <c r="EA913" s="12"/>
      <c r="EB913" s="12"/>
      <c r="EC913" s="12"/>
      <c r="ED913" s="12"/>
      <c r="EE913" s="12"/>
      <c r="EF913" s="12"/>
      <c r="EG913" s="12"/>
      <c r="EH913" s="12"/>
      <c r="EI913" s="12"/>
      <c r="EJ913" s="12"/>
      <c r="EK913" s="12"/>
      <c r="EL913" s="12"/>
      <c r="EM913" s="12"/>
      <c r="EN913" s="12"/>
      <c r="EO913" s="12"/>
      <c r="EP913" s="12"/>
      <c r="EQ913" s="12"/>
      <c r="ER913" s="12"/>
      <c r="ES913" s="12"/>
      <c r="ET913" s="12"/>
      <c r="EU913" s="12"/>
      <c r="EV913" s="12"/>
      <c r="EW913" s="12"/>
      <c r="EX913" s="12"/>
      <c r="EY913" s="12"/>
      <c r="EZ913" s="12"/>
      <c r="FA913" s="12"/>
      <c r="FB913" s="12"/>
      <c r="FC913" s="12"/>
      <c r="FD913" s="12"/>
      <c r="FE913" s="12"/>
      <c r="FF913" s="12"/>
      <c r="FG913" s="12"/>
      <c r="FH913" s="12"/>
      <c r="FI913" s="12"/>
      <c r="FJ913" s="12"/>
      <c r="FK913" s="12"/>
      <c r="FL913" s="12"/>
      <c r="FM913" s="12"/>
      <c r="FN913" s="12"/>
      <c r="FO913" s="12"/>
      <c r="FP913" s="12"/>
      <c r="FQ913" s="12"/>
      <c r="FR913" s="12"/>
      <c r="FS913" s="12"/>
      <c r="FT913" s="12"/>
      <c r="FU913" s="12"/>
      <c r="FV913" s="12"/>
      <c r="FW913" s="12"/>
      <c r="FX913" s="12"/>
      <c r="FY913" s="12"/>
      <c r="FZ913" s="12"/>
      <c r="GA913" s="12"/>
      <c r="GB913" s="12"/>
      <c r="GC913" s="12"/>
      <c r="GD913" s="12"/>
      <c r="GE913" s="12"/>
      <c r="GF913" s="12"/>
      <c r="GG913" s="12"/>
      <c r="GH913" s="12"/>
      <c r="GI913" s="12"/>
      <c r="GJ913" s="12"/>
      <c r="GK913" s="12"/>
      <c r="GL913" s="12"/>
      <c r="GM913" s="12"/>
      <c r="GN913" s="12"/>
      <c r="GO913" s="12"/>
      <c r="GP913" s="12"/>
      <c r="GQ913" s="12"/>
      <c r="GR913" s="12"/>
      <c r="GS913" s="12"/>
      <c r="GT913" s="12"/>
      <c r="GU913" s="12"/>
      <c r="GV913" s="12"/>
      <c r="GW913" s="12"/>
      <c r="GX913" s="12"/>
      <c r="GY913" s="12"/>
      <c r="GZ913" s="12"/>
      <c r="HA913" s="12"/>
      <c r="HB913" s="12"/>
      <c r="HC913" s="12"/>
      <c r="HD913" s="12"/>
      <c r="HE913" s="12"/>
      <c r="HF913" s="12"/>
      <c r="HG913" s="12"/>
      <c r="HH913" s="12"/>
      <c r="HI913" s="12"/>
      <c r="HJ913" s="12"/>
      <c r="HK913" s="12"/>
      <c r="HL913" s="12"/>
      <c r="HM913" s="12"/>
    </row>
    <row r="914" spans="1:221" s="1" customFormat="1" ht="18" customHeight="1" x14ac:dyDescent="0.25">
      <c r="A914" s="341" t="s">
        <v>2352</v>
      </c>
      <c r="B914" s="342" t="str">
        <f t="shared" si="75"/>
        <v>SCimago</v>
      </c>
      <c r="C914" s="343"/>
      <c r="D914" s="309" t="s">
        <v>2353</v>
      </c>
      <c r="E914" s="342" t="str">
        <f>HYPERLINK(CONCATENATE("http://www.scimagojr.com/journalsearch.php?q=",D914),"SCimago")</f>
        <v>SCimago</v>
      </c>
      <c r="F914" s="343"/>
      <c r="G914" s="345" t="s">
        <v>12</v>
      </c>
      <c r="H914" s="346" t="s">
        <v>39</v>
      </c>
      <c r="I914" s="347" t="s">
        <v>2354</v>
      </c>
      <c r="J914" s="309"/>
      <c r="K914" s="347"/>
      <c r="L914" s="356">
        <v>10017157</v>
      </c>
      <c r="M914" s="352"/>
      <c r="N914" s="306"/>
      <c r="O914" s="306"/>
      <c r="P914" s="331"/>
      <c r="Q914" s="331"/>
      <c r="R914" s="24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  <c r="BT914" s="12"/>
      <c r="BU914" s="12"/>
      <c r="BV914" s="12"/>
      <c r="BW914" s="12"/>
      <c r="BX914" s="12"/>
      <c r="BY914" s="12"/>
      <c r="BZ914" s="12"/>
      <c r="CA914" s="12"/>
      <c r="CB914" s="12"/>
      <c r="CC914" s="12"/>
      <c r="CD914" s="12"/>
      <c r="CE914" s="12"/>
      <c r="CF914" s="12"/>
      <c r="CG914" s="12"/>
      <c r="CH914" s="12"/>
      <c r="CI914" s="12"/>
      <c r="CJ914" s="12"/>
      <c r="CK914" s="12"/>
      <c r="CL914" s="12"/>
      <c r="CM914" s="12"/>
      <c r="CN914" s="12"/>
      <c r="CO914" s="12"/>
      <c r="CP914" s="12"/>
      <c r="CQ914" s="12"/>
      <c r="CR914" s="12"/>
      <c r="CS914" s="12"/>
      <c r="CT914" s="12"/>
      <c r="CU914" s="12"/>
      <c r="CV914" s="12"/>
      <c r="CW914" s="12"/>
      <c r="CX914" s="12"/>
      <c r="CY914" s="12"/>
      <c r="CZ914" s="12"/>
      <c r="DA914" s="12"/>
      <c r="DB914" s="12"/>
      <c r="DC914" s="12"/>
      <c r="DD914" s="12"/>
      <c r="DE914" s="12"/>
      <c r="DF914" s="12"/>
      <c r="DG914" s="12"/>
      <c r="DH914" s="12"/>
      <c r="DI914" s="12"/>
      <c r="DJ914" s="12"/>
      <c r="DK914" s="12"/>
      <c r="DL914" s="12"/>
      <c r="DM914" s="12"/>
      <c r="DN914" s="12"/>
      <c r="DO914" s="12"/>
      <c r="DP914" s="12"/>
      <c r="DQ914" s="12"/>
      <c r="DR914" s="12"/>
      <c r="DS914" s="12"/>
      <c r="DT914" s="12"/>
      <c r="DU914" s="12"/>
      <c r="DV914" s="12"/>
      <c r="DW914" s="12"/>
      <c r="DX914" s="12"/>
      <c r="DY914" s="12"/>
      <c r="DZ914" s="12"/>
      <c r="EA914" s="12"/>
      <c r="EB914" s="12"/>
      <c r="EC914" s="12"/>
      <c r="ED914" s="12"/>
      <c r="EE914" s="12"/>
      <c r="EF914" s="12"/>
      <c r="EG914" s="12"/>
      <c r="EH914" s="12"/>
      <c r="EI914" s="12"/>
      <c r="EJ914" s="12"/>
      <c r="EK914" s="12"/>
      <c r="EL914" s="12"/>
      <c r="EM914" s="12"/>
      <c r="EN914" s="12"/>
      <c r="EO914" s="12"/>
      <c r="EP914" s="12"/>
      <c r="EQ914" s="12"/>
      <c r="ER914" s="12"/>
      <c r="ES914" s="12"/>
      <c r="ET914" s="12"/>
      <c r="EU914" s="12"/>
      <c r="EV914" s="12"/>
      <c r="EW914" s="12"/>
      <c r="EX914" s="12"/>
      <c r="EY914" s="12"/>
      <c r="EZ914" s="12"/>
      <c r="FA914" s="12"/>
      <c r="FB914" s="12"/>
      <c r="FC914" s="12"/>
      <c r="FD914" s="12"/>
      <c r="FE914" s="12"/>
      <c r="FF914" s="12"/>
      <c r="FG914" s="12"/>
      <c r="FH914" s="12"/>
      <c r="FI914" s="12"/>
      <c r="FJ914" s="12"/>
      <c r="FK914" s="12"/>
      <c r="FL914" s="12"/>
      <c r="FM914" s="12"/>
      <c r="FN914" s="12"/>
      <c r="FO914" s="12"/>
      <c r="FP914" s="12"/>
      <c r="FQ914" s="12"/>
      <c r="FR914" s="12"/>
      <c r="FS914" s="12"/>
      <c r="FT914" s="12"/>
      <c r="FU914" s="12"/>
      <c r="FV914" s="12"/>
      <c r="FW914" s="12"/>
      <c r="FX914" s="12"/>
      <c r="FY914" s="12"/>
      <c r="FZ914" s="12"/>
      <c r="GA914" s="12"/>
      <c r="GB914" s="12"/>
      <c r="GC914" s="12"/>
      <c r="GD914" s="12"/>
      <c r="GE914" s="12"/>
      <c r="GF914" s="12"/>
      <c r="GG914" s="12"/>
      <c r="GH914" s="12"/>
      <c r="GI914" s="12"/>
      <c r="GJ914" s="12"/>
      <c r="GK914" s="12"/>
      <c r="GL914" s="12"/>
      <c r="GM914" s="12"/>
      <c r="GN914" s="12"/>
      <c r="GO914" s="12"/>
      <c r="GP914" s="12"/>
      <c r="GQ914" s="12"/>
      <c r="GR914" s="12"/>
      <c r="GS914" s="12"/>
      <c r="GT914" s="12"/>
      <c r="GU914" s="12"/>
      <c r="GV914" s="12"/>
      <c r="GW914" s="12"/>
      <c r="GX914" s="12"/>
      <c r="GY914" s="12"/>
      <c r="GZ914" s="12"/>
      <c r="HA914" s="12"/>
      <c r="HB914" s="12"/>
      <c r="HC914" s="12"/>
      <c r="HD914" s="12"/>
      <c r="HE914" s="12"/>
      <c r="HF914" s="12"/>
      <c r="HG914" s="12"/>
      <c r="HH914" s="12"/>
      <c r="HI914" s="12"/>
      <c r="HJ914" s="12"/>
      <c r="HK914" s="12"/>
      <c r="HL914" s="12"/>
      <c r="HM914" s="12"/>
    </row>
    <row r="915" spans="1:221" s="1" customFormat="1" ht="18" customHeight="1" x14ac:dyDescent="0.25">
      <c r="A915" s="341" t="s">
        <v>2355</v>
      </c>
      <c r="B915" s="342" t="str">
        <f t="shared" si="75"/>
        <v>SCimago</v>
      </c>
      <c r="C915" s="343"/>
      <c r="D915" s="309" t="s">
        <v>2356</v>
      </c>
      <c r="E915" s="342" t="str">
        <f>HYPERLINK(CONCATENATE("http://www.scimagojr.com/journalsearch.php?q=",D915),"SCimago")</f>
        <v>SCimago</v>
      </c>
      <c r="F915" s="343"/>
      <c r="G915" s="345" t="s">
        <v>12</v>
      </c>
      <c r="H915" s="346" t="s">
        <v>39</v>
      </c>
      <c r="I915" s="347" t="s">
        <v>2357</v>
      </c>
      <c r="J915" s="309"/>
      <c r="K915" s="347"/>
      <c r="L915" s="356">
        <v>38340</v>
      </c>
      <c r="M915" s="352"/>
      <c r="N915" s="306"/>
      <c r="O915" s="306"/>
      <c r="P915" s="331"/>
      <c r="Q915" s="331"/>
      <c r="R915" s="24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12"/>
      <c r="BY915" s="12"/>
      <c r="BZ915" s="12"/>
      <c r="CA915" s="12"/>
      <c r="CB915" s="12"/>
      <c r="CC915" s="12"/>
      <c r="CD915" s="12"/>
      <c r="CE915" s="12"/>
      <c r="CF915" s="12"/>
      <c r="CG915" s="12"/>
      <c r="CH915" s="12"/>
      <c r="CI915" s="12"/>
      <c r="CJ915" s="12"/>
      <c r="CK915" s="12"/>
      <c r="CL915" s="12"/>
      <c r="CM915" s="12"/>
      <c r="CN915" s="12"/>
      <c r="CO915" s="12"/>
      <c r="CP915" s="12"/>
      <c r="CQ915" s="12"/>
      <c r="CR915" s="12"/>
      <c r="CS915" s="12"/>
      <c r="CT915" s="12"/>
      <c r="CU915" s="12"/>
      <c r="CV915" s="12"/>
      <c r="CW915" s="12"/>
      <c r="CX915" s="12"/>
      <c r="CY915" s="12"/>
      <c r="CZ915" s="12"/>
      <c r="DA915" s="12"/>
      <c r="DB915" s="12"/>
      <c r="DC915" s="12"/>
      <c r="DD915" s="12"/>
      <c r="DE915" s="12"/>
      <c r="DF915" s="12"/>
      <c r="DG915" s="12"/>
      <c r="DH915" s="12"/>
      <c r="DI915" s="12"/>
      <c r="DJ915" s="12"/>
      <c r="DK915" s="12"/>
      <c r="DL915" s="12"/>
      <c r="DM915" s="12"/>
      <c r="DN915" s="12"/>
      <c r="DO915" s="12"/>
      <c r="DP915" s="12"/>
      <c r="DQ915" s="12"/>
      <c r="DR915" s="12"/>
      <c r="DS915" s="12"/>
      <c r="DT915" s="12"/>
      <c r="DU915" s="12"/>
      <c r="DV915" s="12"/>
      <c r="DW915" s="12"/>
      <c r="DX915" s="12"/>
      <c r="DY915" s="12"/>
      <c r="DZ915" s="12"/>
      <c r="EA915" s="12"/>
      <c r="EB915" s="12"/>
      <c r="EC915" s="12"/>
      <c r="ED915" s="12"/>
      <c r="EE915" s="12"/>
      <c r="EF915" s="12"/>
      <c r="EG915" s="12"/>
      <c r="EH915" s="12"/>
      <c r="EI915" s="12"/>
      <c r="EJ915" s="12"/>
      <c r="EK915" s="12"/>
      <c r="EL915" s="12"/>
      <c r="EM915" s="12"/>
      <c r="EN915" s="12"/>
      <c r="EO915" s="12"/>
      <c r="EP915" s="12"/>
      <c r="EQ915" s="12"/>
      <c r="ER915" s="12"/>
      <c r="ES915" s="12"/>
      <c r="ET915" s="12"/>
      <c r="EU915" s="12"/>
      <c r="EV915" s="12"/>
      <c r="EW915" s="12"/>
      <c r="EX915" s="12"/>
      <c r="EY915" s="12"/>
      <c r="EZ915" s="12"/>
      <c r="FA915" s="12"/>
      <c r="FB915" s="12"/>
      <c r="FC915" s="12"/>
      <c r="FD915" s="12"/>
      <c r="FE915" s="12"/>
      <c r="FF915" s="12"/>
      <c r="FG915" s="12"/>
      <c r="FH915" s="12"/>
      <c r="FI915" s="12"/>
      <c r="FJ915" s="12"/>
      <c r="FK915" s="12"/>
      <c r="FL915" s="12"/>
      <c r="FM915" s="12"/>
      <c r="FN915" s="12"/>
      <c r="FO915" s="12"/>
      <c r="FP915" s="12"/>
      <c r="FQ915" s="12"/>
      <c r="FR915" s="12"/>
      <c r="FS915" s="12"/>
      <c r="FT915" s="12"/>
      <c r="FU915" s="12"/>
      <c r="FV915" s="12"/>
      <c r="FW915" s="12"/>
      <c r="FX915" s="12"/>
      <c r="FY915" s="12"/>
      <c r="FZ915" s="12"/>
      <c r="GA915" s="12"/>
      <c r="GB915" s="12"/>
      <c r="GC915" s="12"/>
      <c r="GD915" s="12"/>
      <c r="GE915" s="12"/>
      <c r="GF915" s="12"/>
      <c r="GG915" s="12"/>
      <c r="GH915" s="12"/>
      <c r="GI915" s="12"/>
      <c r="GJ915" s="12"/>
      <c r="GK915" s="12"/>
      <c r="GL915" s="12"/>
      <c r="GM915" s="12"/>
      <c r="GN915" s="12"/>
      <c r="GO915" s="12"/>
      <c r="GP915" s="12"/>
      <c r="GQ915" s="12"/>
      <c r="GR915" s="12"/>
      <c r="GS915" s="12"/>
      <c r="GT915" s="12"/>
      <c r="GU915" s="12"/>
      <c r="GV915" s="12"/>
      <c r="GW915" s="12"/>
      <c r="GX915" s="12"/>
      <c r="GY915" s="12"/>
      <c r="GZ915" s="12"/>
      <c r="HA915" s="12"/>
      <c r="HB915" s="12"/>
      <c r="HC915" s="12"/>
      <c r="HD915" s="12"/>
      <c r="HE915" s="12"/>
      <c r="HF915" s="12"/>
      <c r="HG915" s="12"/>
      <c r="HH915" s="12"/>
      <c r="HI915" s="12"/>
      <c r="HJ915" s="12"/>
      <c r="HK915" s="12"/>
      <c r="HL915" s="12"/>
      <c r="HM915" s="12"/>
    </row>
    <row r="916" spans="1:221" s="1" customFormat="1" ht="18" customHeight="1" x14ac:dyDescent="0.25">
      <c r="A916" s="306" t="s">
        <v>2358</v>
      </c>
      <c r="B916" s="342" t="str">
        <f t="shared" si="75"/>
        <v>SCimago</v>
      </c>
      <c r="C916" s="349"/>
      <c r="D916" s="306" t="s">
        <v>55</v>
      </c>
      <c r="E916" s="342"/>
      <c r="F916" s="349"/>
      <c r="G916" s="345" t="s">
        <v>12</v>
      </c>
      <c r="H916" s="352" t="s">
        <v>39</v>
      </c>
      <c r="I916" s="306" t="s">
        <v>2359</v>
      </c>
      <c r="J916" s="306"/>
      <c r="K916" s="306"/>
      <c r="L916" s="357">
        <v>10016701</v>
      </c>
      <c r="M916" s="352"/>
      <c r="N916" s="306"/>
      <c r="O916" s="306"/>
      <c r="P916" s="331"/>
      <c r="Q916" s="331"/>
      <c r="R916" s="24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  <c r="BT916" s="12"/>
      <c r="BU916" s="12"/>
      <c r="BV916" s="12"/>
      <c r="BW916" s="12"/>
      <c r="BX916" s="12"/>
      <c r="BY916" s="12"/>
      <c r="BZ916" s="12"/>
      <c r="CA916" s="12"/>
      <c r="CB916" s="12"/>
      <c r="CC916" s="12"/>
      <c r="CD916" s="12"/>
      <c r="CE916" s="12"/>
      <c r="CF916" s="12"/>
      <c r="CG916" s="12"/>
      <c r="CH916" s="12"/>
      <c r="CI916" s="12"/>
      <c r="CJ916" s="12"/>
      <c r="CK916" s="12"/>
      <c r="CL916" s="12"/>
      <c r="CM916" s="12"/>
      <c r="CN916" s="12"/>
      <c r="CO916" s="12"/>
      <c r="CP916" s="12"/>
      <c r="CQ916" s="12"/>
      <c r="CR916" s="12"/>
      <c r="CS916" s="12"/>
      <c r="CT916" s="12"/>
      <c r="CU916" s="12"/>
      <c r="CV916" s="12"/>
      <c r="CW916" s="12"/>
      <c r="CX916" s="12"/>
      <c r="CY916" s="12"/>
      <c r="CZ916" s="12"/>
      <c r="DA916" s="12"/>
      <c r="DB916" s="12"/>
      <c r="DC916" s="12"/>
      <c r="DD916" s="12"/>
      <c r="DE916" s="12"/>
      <c r="DF916" s="12"/>
      <c r="DG916" s="12"/>
      <c r="DH916" s="12"/>
      <c r="DI916" s="12"/>
      <c r="DJ916" s="12"/>
      <c r="DK916" s="12"/>
      <c r="DL916" s="12"/>
      <c r="DM916" s="12"/>
      <c r="DN916" s="12"/>
      <c r="DO916" s="12"/>
      <c r="DP916" s="12"/>
      <c r="DQ916" s="12"/>
      <c r="DR916" s="12"/>
      <c r="DS916" s="12"/>
      <c r="DT916" s="12"/>
      <c r="DU916" s="12"/>
      <c r="DV916" s="12"/>
      <c r="DW916" s="12"/>
      <c r="DX916" s="12"/>
      <c r="DY916" s="12"/>
      <c r="DZ916" s="12"/>
      <c r="EA916" s="12"/>
      <c r="EB916" s="12"/>
      <c r="EC916" s="12"/>
      <c r="ED916" s="12"/>
      <c r="EE916" s="12"/>
      <c r="EF916" s="12"/>
      <c r="EG916" s="12"/>
      <c r="EH916" s="12"/>
      <c r="EI916" s="12"/>
      <c r="EJ916" s="12"/>
      <c r="EK916" s="12"/>
      <c r="EL916" s="12"/>
      <c r="EM916" s="12"/>
      <c r="EN916" s="12"/>
      <c r="EO916" s="12"/>
      <c r="EP916" s="12"/>
      <c r="EQ916" s="12"/>
      <c r="ER916" s="12"/>
      <c r="ES916" s="12"/>
      <c r="ET916" s="12"/>
      <c r="EU916" s="12"/>
      <c r="EV916" s="12"/>
      <c r="EW916" s="12"/>
      <c r="EX916" s="12"/>
      <c r="EY916" s="12"/>
      <c r="EZ916" s="12"/>
      <c r="FA916" s="12"/>
      <c r="FB916" s="12"/>
      <c r="FC916" s="12"/>
      <c r="FD916" s="12"/>
      <c r="FE916" s="12"/>
      <c r="FF916" s="12"/>
      <c r="FG916" s="12"/>
      <c r="FH916" s="12"/>
      <c r="FI916" s="12"/>
      <c r="FJ916" s="12"/>
      <c r="FK916" s="12"/>
      <c r="FL916" s="12"/>
      <c r="FM916" s="12"/>
      <c r="FN916" s="12"/>
      <c r="FO916" s="12"/>
      <c r="FP916" s="12"/>
      <c r="FQ916" s="12"/>
      <c r="FR916" s="12"/>
      <c r="FS916" s="12"/>
      <c r="FT916" s="12"/>
      <c r="FU916" s="12"/>
      <c r="FV916" s="12"/>
      <c r="FW916" s="12"/>
      <c r="FX916" s="12"/>
      <c r="FY916" s="12"/>
      <c r="FZ916" s="12"/>
      <c r="GA916" s="12"/>
      <c r="GB916" s="12"/>
      <c r="GC916" s="12"/>
      <c r="GD916" s="12"/>
      <c r="GE916" s="12"/>
      <c r="GF916" s="12"/>
      <c r="GG916" s="12"/>
      <c r="GH916" s="12"/>
      <c r="GI916" s="12"/>
      <c r="GJ916" s="12"/>
      <c r="GK916" s="12"/>
      <c r="GL916" s="12"/>
      <c r="GM916" s="12"/>
      <c r="GN916" s="12"/>
      <c r="GO916" s="12"/>
      <c r="GP916" s="12"/>
      <c r="GQ916" s="12"/>
      <c r="GR916" s="12"/>
      <c r="GS916" s="12"/>
      <c r="GT916" s="12"/>
      <c r="GU916" s="12"/>
      <c r="GV916" s="12"/>
      <c r="GW916" s="12"/>
      <c r="GX916" s="12"/>
      <c r="GY916" s="12"/>
      <c r="GZ916" s="12"/>
      <c r="HA916" s="12"/>
      <c r="HB916" s="12"/>
      <c r="HC916" s="12"/>
      <c r="HD916" s="12"/>
      <c r="HE916" s="12"/>
      <c r="HF916" s="12"/>
      <c r="HG916" s="12"/>
      <c r="HH916" s="12"/>
      <c r="HI916" s="12"/>
      <c r="HJ916" s="12"/>
      <c r="HK916" s="12"/>
      <c r="HL916" s="12"/>
      <c r="HM916" s="12"/>
    </row>
    <row r="917" spans="1:221" s="1" customFormat="1" ht="18" customHeight="1" x14ac:dyDescent="0.25">
      <c r="A917" s="341" t="s">
        <v>2360</v>
      </c>
      <c r="B917" s="342" t="str">
        <f>HYPERLINK(CONCATENATE("http://www.worldcat.org/search?q=",A917),"WCat")</f>
        <v>WCat</v>
      </c>
      <c r="C917" s="343"/>
      <c r="D917" s="309" t="s">
        <v>2361</v>
      </c>
      <c r="E917" s="342" t="str">
        <f>HYPERLINK(CONCATENATE("http://www.worldcat.org/search?q=",D917),"WCat")</f>
        <v>WCat</v>
      </c>
      <c r="F917" s="343"/>
      <c r="G917" s="345" t="s">
        <v>12</v>
      </c>
      <c r="H917" s="346" t="s">
        <v>39</v>
      </c>
      <c r="I917" s="347" t="s">
        <v>2362</v>
      </c>
      <c r="J917" s="309"/>
      <c r="K917" s="347"/>
      <c r="L917" s="356">
        <v>10017947</v>
      </c>
      <c r="M917" s="352"/>
      <c r="N917" s="306"/>
      <c r="O917" s="306"/>
      <c r="P917" s="331"/>
      <c r="Q917" s="331"/>
      <c r="R917" s="24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12"/>
      <c r="BY917" s="12"/>
      <c r="BZ917" s="12"/>
      <c r="CA917" s="12"/>
      <c r="CB917" s="12"/>
      <c r="CC917" s="12"/>
      <c r="CD917" s="12"/>
      <c r="CE917" s="12"/>
      <c r="CF917" s="12"/>
      <c r="CG917" s="12"/>
      <c r="CH917" s="12"/>
      <c r="CI917" s="12"/>
      <c r="CJ917" s="12"/>
      <c r="CK917" s="12"/>
      <c r="CL917" s="12"/>
      <c r="CM917" s="12"/>
      <c r="CN917" s="12"/>
      <c r="CO917" s="12"/>
      <c r="CP917" s="12"/>
      <c r="CQ917" s="12"/>
      <c r="CR917" s="12"/>
      <c r="CS917" s="12"/>
      <c r="CT917" s="12"/>
      <c r="CU917" s="12"/>
      <c r="CV917" s="12"/>
      <c r="CW917" s="12"/>
      <c r="CX917" s="12"/>
      <c r="CY917" s="12"/>
      <c r="CZ917" s="12"/>
      <c r="DA917" s="12"/>
      <c r="DB917" s="12"/>
      <c r="DC917" s="12"/>
      <c r="DD917" s="12"/>
      <c r="DE917" s="12"/>
      <c r="DF917" s="12"/>
      <c r="DG917" s="12"/>
      <c r="DH917" s="12"/>
      <c r="DI917" s="12"/>
      <c r="DJ917" s="12"/>
      <c r="DK917" s="12"/>
      <c r="DL917" s="12"/>
      <c r="DM917" s="12"/>
      <c r="DN917" s="12"/>
      <c r="DO917" s="12"/>
      <c r="DP917" s="12"/>
      <c r="DQ917" s="12"/>
      <c r="DR917" s="12"/>
      <c r="DS917" s="12"/>
      <c r="DT917" s="12"/>
      <c r="DU917" s="12"/>
      <c r="DV917" s="12"/>
      <c r="DW917" s="12"/>
      <c r="DX917" s="12"/>
      <c r="DY917" s="12"/>
      <c r="DZ917" s="12"/>
      <c r="EA917" s="12"/>
      <c r="EB917" s="12"/>
      <c r="EC917" s="12"/>
      <c r="ED917" s="12"/>
      <c r="EE917" s="12"/>
      <c r="EF917" s="12"/>
      <c r="EG917" s="12"/>
      <c r="EH917" s="12"/>
      <c r="EI917" s="12"/>
      <c r="EJ917" s="12"/>
      <c r="EK917" s="12"/>
      <c r="EL917" s="12"/>
      <c r="EM917" s="12"/>
      <c r="EN917" s="12"/>
      <c r="EO917" s="12"/>
      <c r="EP917" s="12"/>
      <c r="EQ917" s="12"/>
      <c r="ER917" s="12"/>
      <c r="ES917" s="12"/>
      <c r="ET917" s="12"/>
      <c r="EU917" s="12"/>
      <c r="EV917" s="12"/>
      <c r="EW917" s="12"/>
      <c r="EX917" s="12"/>
      <c r="EY917" s="12"/>
      <c r="EZ917" s="12"/>
      <c r="FA917" s="12"/>
      <c r="FB917" s="12"/>
      <c r="FC917" s="12"/>
      <c r="FD917" s="12"/>
      <c r="FE917" s="12"/>
      <c r="FF917" s="12"/>
      <c r="FG917" s="12"/>
      <c r="FH917" s="12"/>
      <c r="FI917" s="12"/>
      <c r="FJ917" s="12"/>
      <c r="FK917" s="12"/>
      <c r="FL917" s="12"/>
      <c r="FM917" s="12"/>
      <c r="FN917" s="12"/>
      <c r="FO917" s="12"/>
      <c r="FP917" s="12"/>
      <c r="FQ917" s="12"/>
      <c r="FR917" s="12"/>
      <c r="FS917" s="12"/>
      <c r="FT917" s="12"/>
      <c r="FU917" s="12"/>
      <c r="FV917" s="12"/>
      <c r="FW917" s="12"/>
      <c r="FX917" s="12"/>
      <c r="FY917" s="12"/>
      <c r="FZ917" s="12"/>
      <c r="GA917" s="12"/>
      <c r="GB917" s="12"/>
      <c r="GC917" s="12"/>
      <c r="GD917" s="12"/>
      <c r="GE917" s="12"/>
      <c r="GF917" s="12"/>
      <c r="GG917" s="12"/>
      <c r="GH917" s="12"/>
      <c r="GI917" s="12"/>
      <c r="GJ917" s="12"/>
      <c r="GK917" s="12"/>
      <c r="GL917" s="12"/>
      <c r="GM917" s="12"/>
      <c r="GN917" s="12"/>
      <c r="GO917" s="12"/>
      <c r="GP917" s="12"/>
      <c r="GQ917" s="12"/>
      <c r="GR917" s="12"/>
      <c r="GS917" s="12"/>
      <c r="GT917" s="12"/>
      <c r="GU917" s="12"/>
      <c r="GV917" s="12"/>
      <c r="GW917" s="12"/>
      <c r="GX917" s="12"/>
      <c r="GY917" s="12"/>
      <c r="GZ917" s="12"/>
      <c r="HA917" s="12"/>
      <c r="HB917" s="12"/>
      <c r="HC917" s="12"/>
      <c r="HD917" s="12"/>
      <c r="HE917" s="12"/>
      <c r="HF917" s="12"/>
      <c r="HG917" s="12"/>
      <c r="HH917" s="12"/>
      <c r="HI917" s="12"/>
      <c r="HJ917" s="12"/>
      <c r="HK917" s="12"/>
      <c r="HL917" s="12"/>
      <c r="HM917" s="12"/>
    </row>
    <row r="918" spans="1:221" s="1" customFormat="1" ht="18" customHeight="1" x14ac:dyDescent="0.25">
      <c r="A918" s="374" t="s">
        <v>13131</v>
      </c>
      <c r="B918" s="342" t="str">
        <f>HYPERLINK(CONCATENATE("http://www.worldcat.org/search?q=",A918),"WCat")</f>
        <v>WCat</v>
      </c>
      <c r="C918" s="343"/>
      <c r="D918" s="341" t="s">
        <v>2363</v>
      </c>
      <c r="E918" s="342" t="str">
        <f t="shared" ref="E918:E923" si="76">HYPERLINK(CONCATENATE("http://www.scimagojr.com/journalsearch.php?q=",D918),"SCimago")</f>
        <v>SCimago</v>
      </c>
      <c r="F918" s="343"/>
      <c r="G918" s="345" t="s">
        <v>12</v>
      </c>
      <c r="H918" s="346" t="s">
        <v>39</v>
      </c>
      <c r="I918" s="347" t="s">
        <v>2364</v>
      </c>
      <c r="J918" s="309"/>
      <c r="K918" s="347"/>
      <c r="L918" s="356">
        <v>10018400</v>
      </c>
      <c r="M918" s="352"/>
      <c r="N918" s="306"/>
      <c r="O918" s="306"/>
      <c r="P918" s="331"/>
      <c r="Q918" s="331"/>
      <c r="R918" s="24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2"/>
      <c r="BY918" s="12"/>
      <c r="BZ918" s="12"/>
      <c r="CA918" s="12"/>
      <c r="CB918" s="12"/>
      <c r="CC918" s="12"/>
      <c r="CD918" s="12"/>
      <c r="CE918" s="12"/>
      <c r="CF918" s="12"/>
      <c r="CG918" s="12"/>
      <c r="CH918" s="12"/>
      <c r="CI918" s="12"/>
      <c r="CJ918" s="12"/>
      <c r="CK918" s="12"/>
      <c r="CL918" s="12"/>
      <c r="CM918" s="12"/>
      <c r="CN918" s="12"/>
      <c r="CO918" s="12"/>
      <c r="CP918" s="12"/>
      <c r="CQ918" s="12"/>
      <c r="CR918" s="12"/>
      <c r="CS918" s="12"/>
      <c r="CT918" s="12"/>
      <c r="CU918" s="12"/>
      <c r="CV918" s="12"/>
      <c r="CW918" s="12"/>
      <c r="CX918" s="12"/>
      <c r="CY918" s="12"/>
      <c r="CZ918" s="12"/>
      <c r="DA918" s="12"/>
      <c r="DB918" s="12"/>
      <c r="DC918" s="12"/>
      <c r="DD918" s="12"/>
      <c r="DE918" s="12"/>
      <c r="DF918" s="12"/>
      <c r="DG918" s="12"/>
      <c r="DH918" s="12"/>
      <c r="DI918" s="12"/>
      <c r="DJ918" s="12"/>
      <c r="DK918" s="12"/>
      <c r="DL918" s="12"/>
      <c r="DM918" s="12"/>
      <c r="DN918" s="12"/>
      <c r="DO918" s="12"/>
      <c r="DP918" s="12"/>
      <c r="DQ918" s="12"/>
      <c r="DR918" s="12"/>
      <c r="DS918" s="12"/>
      <c r="DT918" s="12"/>
      <c r="DU918" s="12"/>
      <c r="DV918" s="12"/>
      <c r="DW918" s="12"/>
      <c r="DX918" s="12"/>
      <c r="DY918" s="12"/>
      <c r="DZ918" s="12"/>
      <c r="EA918" s="12"/>
      <c r="EB918" s="12"/>
      <c r="EC918" s="12"/>
      <c r="ED918" s="12"/>
      <c r="EE918" s="12"/>
      <c r="EF918" s="12"/>
      <c r="EG918" s="12"/>
      <c r="EH918" s="12"/>
      <c r="EI918" s="12"/>
      <c r="EJ918" s="12"/>
      <c r="EK918" s="12"/>
      <c r="EL918" s="12"/>
      <c r="EM918" s="12"/>
      <c r="EN918" s="12"/>
      <c r="EO918" s="12"/>
      <c r="EP918" s="12"/>
      <c r="EQ918" s="12"/>
      <c r="ER918" s="12"/>
      <c r="ES918" s="12"/>
      <c r="ET918" s="12"/>
      <c r="EU918" s="12"/>
      <c r="EV918" s="12"/>
      <c r="EW918" s="12"/>
      <c r="EX918" s="12"/>
      <c r="EY918" s="12"/>
      <c r="EZ918" s="12"/>
      <c r="FA918" s="12"/>
      <c r="FB918" s="12"/>
      <c r="FC918" s="12"/>
      <c r="FD918" s="12"/>
      <c r="FE918" s="12"/>
      <c r="FF918" s="12"/>
      <c r="FG918" s="12"/>
      <c r="FH918" s="12"/>
      <c r="FI918" s="12"/>
      <c r="FJ918" s="12"/>
      <c r="FK918" s="12"/>
      <c r="FL918" s="12"/>
      <c r="FM918" s="12"/>
      <c r="FN918" s="12"/>
      <c r="FO918" s="12"/>
      <c r="FP918" s="12"/>
      <c r="FQ918" s="12"/>
      <c r="FR918" s="12"/>
      <c r="FS918" s="12"/>
      <c r="FT918" s="12"/>
      <c r="FU918" s="12"/>
      <c r="FV918" s="12"/>
      <c r="FW918" s="12"/>
      <c r="FX918" s="12"/>
      <c r="FY918" s="12"/>
      <c r="FZ918" s="12"/>
      <c r="GA918" s="12"/>
      <c r="GB918" s="12"/>
      <c r="GC918" s="12"/>
      <c r="GD918" s="12"/>
      <c r="GE918" s="12"/>
      <c r="GF918" s="12"/>
      <c r="GG918" s="12"/>
      <c r="GH918" s="12"/>
      <c r="GI918" s="12"/>
      <c r="GJ918" s="12"/>
      <c r="GK918" s="12"/>
      <c r="GL918" s="12"/>
      <c r="GM918" s="12"/>
      <c r="GN918" s="12"/>
      <c r="GO918" s="12"/>
      <c r="GP918" s="12"/>
      <c r="GQ918" s="12"/>
      <c r="GR918" s="12"/>
      <c r="GS918" s="12"/>
      <c r="GT918" s="12"/>
      <c r="GU918" s="12"/>
      <c r="GV918" s="12"/>
      <c r="GW918" s="12"/>
      <c r="GX918" s="12"/>
      <c r="GY918" s="12"/>
      <c r="GZ918" s="12"/>
      <c r="HA918" s="12"/>
      <c r="HB918" s="12"/>
      <c r="HC918" s="12"/>
      <c r="HD918" s="12"/>
      <c r="HE918" s="12"/>
      <c r="HF918" s="12"/>
      <c r="HG918" s="12"/>
      <c r="HH918" s="12"/>
      <c r="HI918" s="12"/>
      <c r="HJ918" s="12"/>
      <c r="HK918" s="12"/>
      <c r="HL918" s="12"/>
      <c r="HM918" s="12"/>
    </row>
    <row r="919" spans="1:221" s="1" customFormat="1" ht="18" customHeight="1" x14ac:dyDescent="0.25">
      <c r="A919" s="341" t="s">
        <v>2365</v>
      </c>
      <c r="B919" s="342" t="str">
        <f>HYPERLINK(CONCATENATE("http://www.scimagojr.com/journalsearch.php?q=",A919),"SCimago")</f>
        <v>SCimago</v>
      </c>
      <c r="C919" s="343"/>
      <c r="D919" s="309" t="s">
        <v>2366</v>
      </c>
      <c r="E919" s="342" t="str">
        <f t="shared" si="76"/>
        <v>SCimago</v>
      </c>
      <c r="F919" s="343"/>
      <c r="G919" s="345" t="s">
        <v>12</v>
      </c>
      <c r="H919" s="346" t="s">
        <v>39</v>
      </c>
      <c r="I919" s="347" t="s">
        <v>2367</v>
      </c>
      <c r="J919" s="309"/>
      <c r="K919" s="347"/>
      <c r="L919" s="356">
        <v>10015200</v>
      </c>
      <c r="M919" s="352"/>
      <c r="N919" s="306"/>
      <c r="O919" s="306"/>
      <c r="P919" s="331"/>
      <c r="Q919" s="331"/>
      <c r="R919" s="24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  <c r="BT919" s="12"/>
      <c r="BU919" s="12"/>
      <c r="BV919" s="12"/>
      <c r="BW919" s="12"/>
      <c r="BX919" s="12"/>
      <c r="BY919" s="12"/>
      <c r="BZ919" s="12"/>
      <c r="CA919" s="12"/>
      <c r="CB919" s="12"/>
      <c r="CC919" s="12"/>
      <c r="CD919" s="12"/>
      <c r="CE919" s="12"/>
      <c r="CF919" s="12"/>
      <c r="CG919" s="12"/>
      <c r="CH919" s="12"/>
      <c r="CI919" s="12"/>
      <c r="CJ919" s="12"/>
      <c r="CK919" s="12"/>
      <c r="CL919" s="12"/>
      <c r="CM919" s="12"/>
      <c r="CN919" s="12"/>
      <c r="CO919" s="12"/>
      <c r="CP919" s="12"/>
      <c r="CQ919" s="12"/>
      <c r="CR919" s="12"/>
      <c r="CS919" s="12"/>
      <c r="CT919" s="12"/>
      <c r="CU919" s="12"/>
      <c r="CV919" s="12"/>
      <c r="CW919" s="12"/>
      <c r="CX919" s="12"/>
      <c r="CY919" s="12"/>
      <c r="CZ919" s="12"/>
      <c r="DA919" s="12"/>
      <c r="DB919" s="12"/>
      <c r="DC919" s="12"/>
      <c r="DD919" s="12"/>
      <c r="DE919" s="12"/>
      <c r="DF919" s="12"/>
      <c r="DG919" s="12"/>
      <c r="DH919" s="12"/>
      <c r="DI919" s="12"/>
      <c r="DJ919" s="12"/>
      <c r="DK919" s="12"/>
      <c r="DL919" s="12"/>
      <c r="DM919" s="12"/>
      <c r="DN919" s="12"/>
      <c r="DO919" s="12"/>
      <c r="DP919" s="12"/>
      <c r="DQ919" s="12"/>
      <c r="DR919" s="12"/>
      <c r="DS919" s="12"/>
      <c r="DT919" s="12"/>
      <c r="DU919" s="12"/>
      <c r="DV919" s="12"/>
      <c r="DW919" s="12"/>
      <c r="DX919" s="12"/>
      <c r="DY919" s="12"/>
      <c r="DZ919" s="12"/>
      <c r="EA919" s="12"/>
      <c r="EB919" s="12"/>
      <c r="EC919" s="12"/>
      <c r="ED919" s="12"/>
      <c r="EE919" s="12"/>
      <c r="EF919" s="12"/>
      <c r="EG919" s="12"/>
      <c r="EH919" s="12"/>
      <c r="EI919" s="12"/>
      <c r="EJ919" s="12"/>
      <c r="EK919" s="12"/>
      <c r="EL919" s="12"/>
      <c r="EM919" s="12"/>
      <c r="EN919" s="12"/>
      <c r="EO919" s="12"/>
      <c r="EP919" s="12"/>
      <c r="EQ919" s="12"/>
      <c r="ER919" s="12"/>
      <c r="ES919" s="12"/>
      <c r="ET919" s="12"/>
      <c r="EU919" s="12"/>
      <c r="EV919" s="12"/>
      <c r="EW919" s="12"/>
      <c r="EX919" s="12"/>
      <c r="EY919" s="12"/>
      <c r="EZ919" s="12"/>
      <c r="FA919" s="12"/>
      <c r="FB919" s="12"/>
      <c r="FC919" s="12"/>
      <c r="FD919" s="12"/>
      <c r="FE919" s="12"/>
      <c r="FF919" s="12"/>
      <c r="FG919" s="12"/>
      <c r="FH919" s="12"/>
      <c r="FI919" s="12"/>
      <c r="FJ919" s="12"/>
      <c r="FK919" s="12"/>
      <c r="FL919" s="12"/>
      <c r="FM919" s="12"/>
      <c r="FN919" s="12"/>
      <c r="FO919" s="12"/>
      <c r="FP919" s="12"/>
      <c r="FQ919" s="12"/>
      <c r="FR919" s="12"/>
      <c r="FS919" s="12"/>
      <c r="FT919" s="12"/>
      <c r="FU919" s="12"/>
      <c r="FV919" s="12"/>
      <c r="FW919" s="12"/>
      <c r="FX919" s="12"/>
      <c r="FY919" s="12"/>
      <c r="FZ919" s="12"/>
      <c r="GA919" s="12"/>
      <c r="GB919" s="12"/>
      <c r="GC919" s="12"/>
      <c r="GD919" s="12"/>
      <c r="GE919" s="12"/>
      <c r="GF919" s="12"/>
      <c r="GG919" s="12"/>
      <c r="GH919" s="12"/>
      <c r="GI919" s="12"/>
      <c r="GJ919" s="12"/>
      <c r="GK919" s="12"/>
      <c r="GL919" s="12"/>
      <c r="GM919" s="12"/>
      <c r="GN919" s="12"/>
      <c r="GO919" s="12"/>
      <c r="GP919" s="12"/>
      <c r="GQ919" s="12"/>
      <c r="GR919" s="12"/>
      <c r="GS919" s="12"/>
      <c r="GT919" s="12"/>
      <c r="GU919" s="12"/>
      <c r="GV919" s="12"/>
      <c r="GW919" s="12"/>
      <c r="GX919" s="12"/>
      <c r="GY919" s="12"/>
      <c r="GZ919" s="12"/>
      <c r="HA919" s="12"/>
      <c r="HB919" s="12"/>
      <c r="HC919" s="12"/>
      <c r="HD919" s="12"/>
      <c r="HE919" s="12"/>
      <c r="HF919" s="12"/>
      <c r="HG919" s="12"/>
      <c r="HH919" s="12"/>
      <c r="HI919" s="12"/>
      <c r="HJ919" s="12"/>
      <c r="HK919" s="12"/>
      <c r="HL919" s="12"/>
      <c r="HM919" s="12"/>
    </row>
    <row r="920" spans="1:221" s="1" customFormat="1" ht="18" customHeight="1" x14ac:dyDescent="0.25">
      <c r="A920" s="341" t="s">
        <v>2368</v>
      </c>
      <c r="B920" s="342" t="str">
        <f>HYPERLINK(CONCATENATE("http://www.scimagojr.com/journalsearch.php?q=",A920),"SCimago")</f>
        <v>SCimago</v>
      </c>
      <c r="C920" s="343"/>
      <c r="D920" s="309" t="s">
        <v>2369</v>
      </c>
      <c r="E920" s="342" t="str">
        <f t="shared" si="76"/>
        <v>SCimago</v>
      </c>
      <c r="F920" s="343"/>
      <c r="G920" s="345" t="s">
        <v>12</v>
      </c>
      <c r="H920" s="346" t="s">
        <v>39</v>
      </c>
      <c r="I920" s="347" t="s">
        <v>2370</v>
      </c>
      <c r="J920" s="309"/>
      <c r="K920" s="347"/>
      <c r="L920" s="356">
        <v>10010882</v>
      </c>
      <c r="M920" s="352"/>
      <c r="N920" s="306"/>
      <c r="O920" s="306"/>
      <c r="P920" s="331"/>
      <c r="Q920" s="331"/>
      <c r="R920" s="24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  <c r="BS920" s="12"/>
      <c r="BT920" s="12"/>
      <c r="BU920" s="12"/>
      <c r="BV920" s="12"/>
      <c r="BW920" s="12"/>
      <c r="BX920" s="12"/>
      <c r="BY920" s="12"/>
      <c r="BZ920" s="12"/>
      <c r="CA920" s="12"/>
      <c r="CB920" s="12"/>
      <c r="CC920" s="12"/>
      <c r="CD920" s="12"/>
      <c r="CE920" s="12"/>
      <c r="CF920" s="12"/>
      <c r="CG920" s="12"/>
      <c r="CH920" s="12"/>
      <c r="CI920" s="12"/>
      <c r="CJ920" s="12"/>
      <c r="CK920" s="12"/>
      <c r="CL920" s="12"/>
      <c r="CM920" s="12"/>
      <c r="CN920" s="12"/>
      <c r="CO920" s="12"/>
      <c r="CP920" s="12"/>
      <c r="CQ920" s="12"/>
      <c r="CR920" s="12"/>
      <c r="CS920" s="12"/>
      <c r="CT920" s="12"/>
      <c r="CU920" s="12"/>
      <c r="CV920" s="12"/>
      <c r="CW920" s="12"/>
      <c r="CX920" s="12"/>
      <c r="CY920" s="12"/>
      <c r="CZ920" s="12"/>
      <c r="DA920" s="12"/>
      <c r="DB920" s="12"/>
      <c r="DC920" s="12"/>
      <c r="DD920" s="12"/>
      <c r="DE920" s="12"/>
      <c r="DF920" s="12"/>
      <c r="DG920" s="12"/>
      <c r="DH920" s="12"/>
      <c r="DI920" s="12"/>
      <c r="DJ920" s="12"/>
      <c r="DK920" s="12"/>
      <c r="DL920" s="12"/>
      <c r="DM920" s="12"/>
      <c r="DN920" s="12"/>
      <c r="DO920" s="12"/>
      <c r="DP920" s="12"/>
      <c r="DQ920" s="12"/>
      <c r="DR920" s="12"/>
      <c r="DS920" s="12"/>
      <c r="DT920" s="12"/>
      <c r="DU920" s="12"/>
      <c r="DV920" s="12"/>
      <c r="DW920" s="12"/>
      <c r="DX920" s="12"/>
      <c r="DY920" s="12"/>
      <c r="DZ920" s="12"/>
      <c r="EA920" s="12"/>
      <c r="EB920" s="12"/>
      <c r="EC920" s="12"/>
      <c r="ED920" s="12"/>
      <c r="EE920" s="12"/>
      <c r="EF920" s="12"/>
      <c r="EG920" s="12"/>
      <c r="EH920" s="12"/>
      <c r="EI920" s="12"/>
      <c r="EJ920" s="12"/>
      <c r="EK920" s="12"/>
      <c r="EL920" s="12"/>
      <c r="EM920" s="12"/>
      <c r="EN920" s="12"/>
      <c r="EO920" s="12"/>
      <c r="EP920" s="12"/>
      <c r="EQ920" s="12"/>
      <c r="ER920" s="12"/>
      <c r="ES920" s="12"/>
      <c r="ET920" s="12"/>
      <c r="EU920" s="12"/>
      <c r="EV920" s="12"/>
      <c r="EW920" s="12"/>
      <c r="EX920" s="12"/>
      <c r="EY920" s="12"/>
      <c r="EZ920" s="12"/>
      <c r="FA920" s="12"/>
      <c r="FB920" s="12"/>
      <c r="FC920" s="12"/>
      <c r="FD920" s="12"/>
      <c r="FE920" s="12"/>
      <c r="FF920" s="12"/>
      <c r="FG920" s="12"/>
      <c r="FH920" s="12"/>
      <c r="FI920" s="12"/>
      <c r="FJ920" s="12"/>
      <c r="FK920" s="12"/>
      <c r="FL920" s="12"/>
      <c r="FM920" s="12"/>
      <c r="FN920" s="12"/>
      <c r="FO920" s="12"/>
      <c r="FP920" s="12"/>
      <c r="FQ920" s="12"/>
      <c r="FR920" s="12"/>
      <c r="FS920" s="12"/>
      <c r="FT920" s="12"/>
      <c r="FU920" s="12"/>
      <c r="FV920" s="12"/>
      <c r="FW920" s="12"/>
      <c r="FX920" s="12"/>
      <c r="FY920" s="12"/>
      <c r="FZ920" s="12"/>
      <c r="GA920" s="12"/>
      <c r="GB920" s="12"/>
      <c r="GC920" s="12"/>
      <c r="GD920" s="12"/>
      <c r="GE920" s="12"/>
      <c r="GF920" s="12"/>
      <c r="GG920" s="12"/>
      <c r="GH920" s="12"/>
      <c r="GI920" s="12"/>
      <c r="GJ920" s="12"/>
      <c r="GK920" s="12"/>
      <c r="GL920" s="12"/>
      <c r="GM920" s="12"/>
      <c r="GN920" s="12"/>
      <c r="GO920" s="12"/>
      <c r="GP920" s="12"/>
      <c r="GQ920" s="12"/>
      <c r="GR920" s="12"/>
      <c r="GS920" s="12"/>
      <c r="GT920" s="12"/>
      <c r="GU920" s="12"/>
      <c r="GV920" s="12"/>
      <c r="GW920" s="12"/>
      <c r="GX920" s="12"/>
      <c r="GY920" s="12"/>
      <c r="GZ920" s="12"/>
      <c r="HA920" s="12"/>
      <c r="HB920" s="12"/>
      <c r="HC920" s="12"/>
      <c r="HD920" s="12"/>
      <c r="HE920" s="12"/>
      <c r="HF920" s="12"/>
      <c r="HG920" s="12"/>
      <c r="HH920" s="12"/>
      <c r="HI920" s="12"/>
      <c r="HJ920" s="12"/>
      <c r="HK920" s="12"/>
      <c r="HL920" s="12"/>
      <c r="HM920" s="12"/>
    </row>
    <row r="921" spans="1:221" s="1" customFormat="1" ht="18" customHeight="1" x14ac:dyDescent="0.25">
      <c r="A921" s="341" t="s">
        <v>2371</v>
      </c>
      <c r="B921" s="342" t="str">
        <f>HYPERLINK(CONCATENATE("http://www.scimagojr.com/journalsearch.php?q=",A921),"SCimago")</f>
        <v>SCimago</v>
      </c>
      <c r="C921" s="343"/>
      <c r="D921" s="309" t="s">
        <v>2372</v>
      </c>
      <c r="E921" s="342" t="str">
        <f t="shared" si="76"/>
        <v>SCimago</v>
      </c>
      <c r="F921" s="343"/>
      <c r="G921" s="345" t="s">
        <v>12</v>
      </c>
      <c r="H921" s="346" t="s">
        <v>39</v>
      </c>
      <c r="I921" s="347" t="s">
        <v>2373</v>
      </c>
      <c r="J921" s="309"/>
      <c r="K921" s="347"/>
      <c r="L921" s="356">
        <v>10020610</v>
      </c>
      <c r="M921" s="352"/>
      <c r="N921" s="306"/>
      <c r="O921" s="306"/>
      <c r="P921" s="331"/>
      <c r="Q921" s="331"/>
      <c r="R921" s="24"/>
    </row>
    <row r="922" spans="1:221" s="1" customFormat="1" ht="18" customHeight="1" x14ac:dyDescent="0.25">
      <c r="A922" s="341" t="s">
        <v>2374</v>
      </c>
      <c r="B922" s="342" t="str">
        <f>HYPERLINK(CONCATENATE("http://www.scimagojr.com/journalsearch.php?q=",A922),"SCimago")</f>
        <v>SCimago</v>
      </c>
      <c r="C922" s="343"/>
      <c r="D922" s="309" t="s">
        <v>2375</v>
      </c>
      <c r="E922" s="342" t="str">
        <f t="shared" si="76"/>
        <v>SCimago</v>
      </c>
      <c r="F922" s="343"/>
      <c r="G922" s="345" t="s">
        <v>12</v>
      </c>
      <c r="H922" s="346" t="s">
        <v>39</v>
      </c>
      <c r="I922" s="347" t="s">
        <v>2376</v>
      </c>
      <c r="J922" s="309"/>
      <c r="K922" s="347"/>
      <c r="L922" s="356">
        <v>10015204</v>
      </c>
      <c r="M922" s="352"/>
      <c r="N922" s="306"/>
      <c r="O922" s="306"/>
      <c r="P922" s="331"/>
      <c r="Q922" s="331"/>
      <c r="R922" s="24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  <c r="BT922" s="12"/>
      <c r="BU922" s="12"/>
      <c r="BV922" s="12"/>
      <c r="BW922" s="12"/>
      <c r="BX922" s="12"/>
      <c r="BY922" s="12"/>
      <c r="BZ922" s="12"/>
      <c r="CA922" s="12"/>
      <c r="CB922" s="12"/>
      <c r="CC922" s="12"/>
      <c r="CD922" s="12"/>
      <c r="CE922" s="12"/>
      <c r="CF922" s="12"/>
      <c r="CG922" s="12"/>
      <c r="CH922" s="12"/>
      <c r="CI922" s="12"/>
      <c r="CJ922" s="12"/>
      <c r="CK922" s="12"/>
      <c r="CL922" s="12"/>
      <c r="CM922" s="12"/>
      <c r="CN922" s="12"/>
      <c r="CO922" s="12"/>
      <c r="CP922" s="12"/>
      <c r="CQ922" s="12"/>
      <c r="CR922" s="12"/>
      <c r="CS922" s="12"/>
      <c r="CT922" s="12"/>
      <c r="CU922" s="12"/>
      <c r="CV922" s="12"/>
      <c r="CW922" s="12"/>
      <c r="CX922" s="12"/>
      <c r="CY922" s="12"/>
      <c r="CZ922" s="12"/>
      <c r="DA922" s="12"/>
      <c r="DB922" s="12"/>
      <c r="DC922" s="12"/>
      <c r="DD922" s="12"/>
      <c r="DE922" s="12"/>
      <c r="DF922" s="12"/>
      <c r="DG922" s="12"/>
      <c r="DH922" s="12"/>
      <c r="DI922" s="12"/>
      <c r="DJ922" s="12"/>
      <c r="DK922" s="12"/>
      <c r="DL922" s="12"/>
      <c r="DM922" s="12"/>
      <c r="DN922" s="12"/>
      <c r="DO922" s="12"/>
      <c r="DP922" s="12"/>
      <c r="DQ922" s="12"/>
      <c r="DR922" s="12"/>
      <c r="DS922" s="12"/>
      <c r="DT922" s="12"/>
      <c r="DU922" s="12"/>
      <c r="DV922" s="12"/>
      <c r="DW922" s="12"/>
      <c r="DX922" s="12"/>
      <c r="DY922" s="12"/>
      <c r="DZ922" s="12"/>
      <c r="EA922" s="12"/>
      <c r="EB922" s="12"/>
      <c r="EC922" s="12"/>
      <c r="ED922" s="12"/>
      <c r="EE922" s="12"/>
      <c r="EF922" s="12"/>
      <c r="EG922" s="12"/>
      <c r="EH922" s="12"/>
      <c r="EI922" s="12"/>
      <c r="EJ922" s="12"/>
      <c r="EK922" s="12"/>
      <c r="EL922" s="12"/>
      <c r="EM922" s="12"/>
      <c r="EN922" s="12"/>
      <c r="EO922" s="12"/>
      <c r="EP922" s="12"/>
      <c r="EQ922" s="12"/>
      <c r="ER922" s="12"/>
      <c r="ES922" s="12"/>
      <c r="ET922" s="12"/>
      <c r="EU922" s="12"/>
      <c r="EV922" s="12"/>
      <c r="EW922" s="12"/>
      <c r="EX922" s="12"/>
      <c r="EY922" s="12"/>
      <c r="EZ922" s="12"/>
      <c r="FA922" s="12"/>
      <c r="FB922" s="12"/>
      <c r="FC922" s="12"/>
      <c r="FD922" s="12"/>
      <c r="FE922" s="12"/>
      <c r="FF922" s="12"/>
      <c r="FG922" s="12"/>
      <c r="FH922" s="12"/>
      <c r="FI922" s="12"/>
      <c r="FJ922" s="12"/>
      <c r="FK922" s="12"/>
      <c r="FL922" s="12"/>
      <c r="FM922" s="12"/>
      <c r="FN922" s="12"/>
      <c r="FO922" s="12"/>
      <c r="FP922" s="12"/>
      <c r="FQ922" s="12"/>
      <c r="FR922" s="12"/>
      <c r="FS922" s="12"/>
      <c r="FT922" s="12"/>
      <c r="FU922" s="12"/>
      <c r="FV922" s="12"/>
      <c r="FW922" s="12"/>
      <c r="FX922" s="12"/>
      <c r="FY922" s="12"/>
      <c r="FZ922" s="12"/>
      <c r="GA922" s="12"/>
      <c r="GB922" s="12"/>
      <c r="GC922" s="12"/>
      <c r="GD922" s="12"/>
      <c r="GE922" s="12"/>
      <c r="GF922" s="12"/>
      <c r="GG922" s="12"/>
      <c r="GH922" s="12"/>
      <c r="GI922" s="12"/>
      <c r="GJ922" s="12"/>
      <c r="GK922" s="12"/>
      <c r="GL922" s="12"/>
      <c r="GM922" s="12"/>
      <c r="GN922" s="12"/>
      <c r="GO922" s="12"/>
      <c r="GP922" s="12"/>
      <c r="GQ922" s="12"/>
      <c r="GR922" s="12"/>
      <c r="GS922" s="12"/>
      <c r="GT922" s="12"/>
      <c r="GU922" s="12"/>
      <c r="GV922" s="12"/>
      <c r="GW922" s="12"/>
      <c r="GX922" s="12"/>
      <c r="GY922" s="12"/>
      <c r="GZ922" s="12"/>
      <c r="HA922" s="12"/>
      <c r="HB922" s="12"/>
      <c r="HC922" s="12"/>
      <c r="HD922" s="12"/>
      <c r="HE922" s="12"/>
      <c r="HF922" s="12"/>
      <c r="HG922" s="12"/>
      <c r="HH922" s="12"/>
      <c r="HI922" s="12"/>
      <c r="HJ922" s="12"/>
      <c r="HK922" s="12"/>
      <c r="HL922" s="12"/>
      <c r="HM922" s="12"/>
    </row>
    <row r="923" spans="1:221" s="1" customFormat="1" ht="18" customHeight="1" x14ac:dyDescent="0.25">
      <c r="A923" s="341" t="s">
        <v>2377</v>
      </c>
      <c r="B923" s="342" t="str">
        <f>HYPERLINK(CONCATENATE("http://www.scimagojr.com/journalsearch.php?q=",A923),"SCimago")</f>
        <v>SCimago</v>
      </c>
      <c r="C923" s="343"/>
      <c r="D923" s="309" t="s">
        <v>2378</v>
      </c>
      <c r="E923" s="342" t="str">
        <f t="shared" si="76"/>
        <v>SCimago</v>
      </c>
      <c r="F923" s="343"/>
      <c r="G923" s="345" t="s">
        <v>12</v>
      </c>
      <c r="H923" s="346" t="s">
        <v>39</v>
      </c>
      <c r="I923" s="347" t="s">
        <v>2379</v>
      </c>
      <c r="J923" s="309"/>
      <c r="K923" s="347"/>
      <c r="L923" s="356">
        <v>10015374</v>
      </c>
      <c r="M923" s="352"/>
      <c r="N923" s="306"/>
      <c r="O923" s="306"/>
      <c r="P923" s="331"/>
      <c r="Q923" s="331"/>
      <c r="R923" s="24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  <c r="BZ923" s="12"/>
      <c r="CA923" s="12"/>
      <c r="CB923" s="12"/>
      <c r="CC923" s="12"/>
      <c r="CD923" s="12"/>
      <c r="CE923" s="12"/>
      <c r="CF923" s="12"/>
      <c r="CG923" s="12"/>
      <c r="CH923" s="12"/>
      <c r="CI923" s="12"/>
      <c r="CJ923" s="12"/>
      <c r="CK923" s="12"/>
      <c r="CL923" s="12"/>
      <c r="CM923" s="12"/>
      <c r="CN923" s="12"/>
      <c r="CO923" s="12"/>
      <c r="CP923" s="12"/>
      <c r="CQ923" s="12"/>
      <c r="CR923" s="12"/>
      <c r="CS923" s="12"/>
      <c r="CT923" s="12"/>
      <c r="CU923" s="12"/>
      <c r="CV923" s="12"/>
      <c r="CW923" s="12"/>
      <c r="CX923" s="12"/>
      <c r="CY923" s="12"/>
      <c r="CZ923" s="12"/>
      <c r="DA923" s="12"/>
      <c r="DB923" s="12"/>
      <c r="DC923" s="12"/>
      <c r="DD923" s="12"/>
      <c r="DE923" s="12"/>
      <c r="DF923" s="12"/>
      <c r="DG923" s="12"/>
      <c r="DH923" s="12"/>
      <c r="DI923" s="12"/>
      <c r="DJ923" s="12"/>
      <c r="DK923" s="12"/>
      <c r="DL923" s="12"/>
      <c r="DM923" s="12"/>
      <c r="DN923" s="12"/>
      <c r="DO923" s="12"/>
      <c r="DP923" s="12"/>
      <c r="DQ923" s="12"/>
      <c r="DR923" s="12"/>
      <c r="DS923" s="12"/>
      <c r="DT923" s="12"/>
      <c r="DU923" s="12"/>
      <c r="DV923" s="12"/>
      <c r="DW923" s="12"/>
      <c r="DX923" s="12"/>
      <c r="DY923" s="12"/>
      <c r="DZ923" s="12"/>
      <c r="EA923" s="12"/>
      <c r="EB923" s="12"/>
      <c r="EC923" s="12"/>
      <c r="ED923" s="12"/>
      <c r="EE923" s="12"/>
      <c r="EF923" s="12"/>
      <c r="EG923" s="12"/>
      <c r="EH923" s="12"/>
      <c r="EI923" s="12"/>
      <c r="EJ923" s="12"/>
      <c r="EK923" s="12"/>
      <c r="EL923" s="12"/>
      <c r="EM923" s="12"/>
      <c r="EN923" s="12"/>
      <c r="EO923" s="12"/>
      <c r="EP923" s="12"/>
      <c r="EQ923" s="12"/>
      <c r="ER923" s="12"/>
      <c r="ES923" s="12"/>
      <c r="ET923" s="12"/>
      <c r="EU923" s="12"/>
      <c r="EV923" s="12"/>
      <c r="EW923" s="12"/>
      <c r="EX923" s="12"/>
      <c r="EY923" s="12"/>
      <c r="EZ923" s="12"/>
      <c r="FA923" s="12"/>
      <c r="FB923" s="12"/>
      <c r="FC923" s="12"/>
      <c r="FD923" s="12"/>
      <c r="FE923" s="12"/>
      <c r="FF923" s="12"/>
      <c r="FG923" s="12"/>
      <c r="FH923" s="12"/>
      <c r="FI923" s="12"/>
      <c r="FJ923" s="12"/>
      <c r="FK923" s="12"/>
      <c r="FL923" s="12"/>
      <c r="FM923" s="12"/>
      <c r="FN923" s="12"/>
      <c r="FO923" s="12"/>
      <c r="FP923" s="12"/>
      <c r="FQ923" s="12"/>
      <c r="FR923" s="12"/>
      <c r="FS923" s="12"/>
      <c r="FT923" s="12"/>
      <c r="FU923" s="12"/>
      <c r="FV923" s="12"/>
      <c r="FW923" s="12"/>
      <c r="FX923" s="12"/>
      <c r="FY923" s="12"/>
      <c r="FZ923" s="12"/>
      <c r="GA923" s="12"/>
      <c r="GB923" s="12"/>
      <c r="GC923" s="12"/>
      <c r="GD923" s="12"/>
      <c r="GE923" s="12"/>
      <c r="GF923" s="12"/>
      <c r="GG923" s="12"/>
      <c r="GH923" s="12"/>
      <c r="GI923" s="12"/>
      <c r="GJ923" s="12"/>
      <c r="GK923" s="12"/>
      <c r="GL923" s="12"/>
      <c r="GM923" s="12"/>
      <c r="GN923" s="12"/>
      <c r="GO923" s="12"/>
      <c r="GP923" s="12"/>
      <c r="GQ923" s="12"/>
      <c r="GR923" s="12"/>
      <c r="GS923" s="12"/>
      <c r="GT923" s="12"/>
      <c r="GU923" s="12"/>
      <c r="GV923" s="12"/>
      <c r="GW923" s="12"/>
      <c r="GX923" s="12"/>
      <c r="GY923" s="12"/>
      <c r="GZ923" s="12"/>
      <c r="HA923" s="12"/>
      <c r="HB923" s="12"/>
      <c r="HC923" s="12"/>
      <c r="HD923" s="12"/>
      <c r="HE923" s="12"/>
      <c r="HF923" s="12"/>
      <c r="HG923" s="12"/>
      <c r="HH923" s="12"/>
      <c r="HI923" s="12"/>
      <c r="HJ923" s="12"/>
      <c r="HK923" s="12"/>
      <c r="HL923" s="12"/>
      <c r="HM923" s="12"/>
    </row>
    <row r="924" spans="1:221" s="1" customFormat="1" ht="18" customHeight="1" x14ac:dyDescent="0.25">
      <c r="A924" s="341" t="s">
        <v>2380</v>
      </c>
      <c r="B924" s="342" t="str">
        <f>HYPERLINK(CONCATENATE("http://www.worldcat.org/search?q=",A924),"WCat")</f>
        <v>WCat</v>
      </c>
      <c r="C924" s="343"/>
      <c r="D924" s="309"/>
      <c r="E924" s="342"/>
      <c r="F924" s="343"/>
      <c r="G924" s="345" t="s">
        <v>12</v>
      </c>
      <c r="H924" s="346" t="s">
        <v>39</v>
      </c>
      <c r="I924" s="347" t="s">
        <v>2381</v>
      </c>
      <c r="J924" s="309"/>
      <c r="K924" s="347"/>
      <c r="L924" s="356">
        <v>10020719</v>
      </c>
      <c r="M924" s="352"/>
      <c r="N924" s="306"/>
      <c r="O924" s="306"/>
      <c r="P924" s="331"/>
      <c r="Q924" s="331"/>
      <c r="R924" s="24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  <c r="BT924" s="12"/>
      <c r="BU924" s="12"/>
      <c r="BV924" s="12"/>
      <c r="BW924" s="12"/>
      <c r="BX924" s="12"/>
      <c r="BY924" s="12"/>
      <c r="BZ924" s="12"/>
      <c r="CA924" s="12"/>
      <c r="CB924" s="12"/>
      <c r="CC924" s="12"/>
      <c r="CD924" s="12"/>
      <c r="CE924" s="12"/>
      <c r="CF924" s="12"/>
      <c r="CG924" s="12"/>
      <c r="CH924" s="12"/>
      <c r="CI924" s="12"/>
      <c r="CJ924" s="12"/>
      <c r="CK924" s="12"/>
      <c r="CL924" s="12"/>
      <c r="CM924" s="12"/>
      <c r="CN924" s="12"/>
      <c r="CO924" s="12"/>
      <c r="CP924" s="12"/>
      <c r="CQ924" s="12"/>
      <c r="CR924" s="12"/>
      <c r="CS924" s="12"/>
      <c r="CT924" s="12"/>
      <c r="CU924" s="12"/>
      <c r="CV924" s="12"/>
      <c r="CW924" s="12"/>
      <c r="CX924" s="12"/>
      <c r="CY924" s="12"/>
      <c r="CZ924" s="12"/>
      <c r="DA924" s="12"/>
      <c r="DB924" s="12"/>
      <c r="DC924" s="12"/>
      <c r="DD924" s="12"/>
      <c r="DE924" s="12"/>
      <c r="DF924" s="12"/>
      <c r="DG924" s="12"/>
      <c r="DH924" s="12"/>
      <c r="DI924" s="12"/>
      <c r="DJ924" s="12"/>
      <c r="DK924" s="12"/>
      <c r="DL924" s="12"/>
      <c r="DM924" s="12"/>
      <c r="DN924" s="12"/>
      <c r="DO924" s="12"/>
      <c r="DP924" s="12"/>
      <c r="DQ924" s="12"/>
      <c r="DR924" s="12"/>
      <c r="DS924" s="12"/>
      <c r="DT924" s="12"/>
      <c r="DU924" s="12"/>
      <c r="DV924" s="12"/>
      <c r="DW924" s="12"/>
      <c r="DX924" s="12"/>
      <c r="DY924" s="12"/>
      <c r="DZ924" s="12"/>
      <c r="EA924" s="12"/>
      <c r="EB924" s="12"/>
      <c r="EC924" s="12"/>
      <c r="ED924" s="12"/>
      <c r="EE924" s="12"/>
      <c r="EF924" s="12"/>
      <c r="EG924" s="12"/>
      <c r="EH924" s="12"/>
      <c r="EI924" s="12"/>
      <c r="EJ924" s="12"/>
      <c r="EK924" s="12"/>
      <c r="EL924" s="12"/>
      <c r="EM924" s="12"/>
      <c r="EN924" s="12"/>
      <c r="EO924" s="12"/>
      <c r="EP924" s="12"/>
      <c r="EQ924" s="12"/>
      <c r="ER924" s="12"/>
      <c r="ES924" s="12"/>
      <c r="ET924" s="12"/>
      <c r="EU924" s="12"/>
      <c r="EV924" s="12"/>
      <c r="EW924" s="12"/>
      <c r="EX924" s="12"/>
      <c r="EY924" s="12"/>
      <c r="EZ924" s="12"/>
      <c r="FA924" s="12"/>
      <c r="FB924" s="12"/>
      <c r="FC924" s="12"/>
      <c r="FD924" s="12"/>
      <c r="FE924" s="12"/>
      <c r="FF924" s="12"/>
      <c r="FG924" s="12"/>
      <c r="FH924" s="12"/>
      <c r="FI924" s="12"/>
      <c r="FJ924" s="12"/>
      <c r="FK924" s="12"/>
      <c r="FL924" s="12"/>
      <c r="FM924" s="12"/>
      <c r="FN924" s="12"/>
      <c r="FO924" s="12"/>
      <c r="FP924" s="12"/>
      <c r="FQ924" s="12"/>
      <c r="FR924" s="12"/>
      <c r="FS924" s="12"/>
      <c r="FT924" s="12"/>
      <c r="FU924" s="12"/>
      <c r="FV924" s="12"/>
      <c r="FW924" s="12"/>
      <c r="FX924" s="12"/>
      <c r="FY924" s="12"/>
      <c r="FZ924" s="12"/>
      <c r="GA924" s="12"/>
      <c r="GB924" s="12"/>
      <c r="GC924" s="12"/>
      <c r="GD924" s="12"/>
      <c r="GE924" s="12"/>
      <c r="GF924" s="12"/>
      <c r="GG924" s="12"/>
      <c r="GH924" s="12"/>
      <c r="GI924" s="12"/>
      <c r="GJ924" s="12"/>
      <c r="GK924" s="12"/>
      <c r="GL924" s="12"/>
      <c r="GM924" s="12"/>
      <c r="GN924" s="12"/>
      <c r="GO924" s="12"/>
      <c r="GP924" s="12"/>
      <c r="GQ924" s="12"/>
      <c r="GR924" s="12"/>
      <c r="GS924" s="12"/>
      <c r="GT924" s="12"/>
      <c r="GU924" s="12"/>
      <c r="GV924" s="12"/>
      <c r="GW924" s="12"/>
      <c r="GX924" s="12"/>
      <c r="GY924" s="12"/>
      <c r="GZ924" s="12"/>
      <c r="HA924" s="12"/>
      <c r="HB924" s="12"/>
      <c r="HC924" s="12"/>
      <c r="HD924" s="12"/>
      <c r="HE924" s="12"/>
      <c r="HF924" s="12"/>
      <c r="HG924" s="12"/>
      <c r="HH924" s="12"/>
      <c r="HI924" s="12"/>
      <c r="HJ924" s="12"/>
      <c r="HK924" s="12"/>
      <c r="HL924" s="12"/>
      <c r="HM924" s="12"/>
    </row>
    <row r="925" spans="1:221" s="1" customFormat="1" ht="18" customHeight="1" x14ac:dyDescent="0.25">
      <c r="A925" s="341" t="s">
        <v>2382</v>
      </c>
      <c r="B925" s="342" t="str">
        <f>HYPERLINK(CONCATENATE("http://www.scimagojr.com/journalsearch.php?q=",A925),"SCimago")</f>
        <v>SCimago</v>
      </c>
      <c r="C925" s="343"/>
      <c r="D925" s="309" t="s">
        <v>2383</v>
      </c>
      <c r="E925" s="342" t="str">
        <f>HYPERLINK(CONCATENATE("http://www.scimagojr.com/journalsearch.php?q=",D925),"SCimago")</f>
        <v>SCimago</v>
      </c>
      <c r="F925" s="343"/>
      <c r="G925" s="345" t="s">
        <v>12</v>
      </c>
      <c r="H925" s="346" t="s">
        <v>39</v>
      </c>
      <c r="I925" s="347" t="s">
        <v>2384</v>
      </c>
      <c r="J925" s="309"/>
      <c r="K925" s="347"/>
      <c r="L925" s="356">
        <v>10007345</v>
      </c>
      <c r="M925" s="352"/>
      <c r="N925" s="306"/>
      <c r="O925" s="306"/>
      <c r="P925" s="331"/>
      <c r="Q925" s="331"/>
      <c r="R925" s="24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  <c r="BZ925" s="12"/>
      <c r="CA925" s="12"/>
      <c r="CB925" s="12"/>
      <c r="CC925" s="12"/>
      <c r="CD925" s="12"/>
      <c r="CE925" s="12"/>
      <c r="CF925" s="12"/>
      <c r="CG925" s="12"/>
      <c r="CH925" s="12"/>
      <c r="CI925" s="12"/>
      <c r="CJ925" s="12"/>
      <c r="CK925" s="12"/>
      <c r="CL925" s="12"/>
      <c r="CM925" s="12"/>
      <c r="CN925" s="12"/>
      <c r="CO925" s="12"/>
      <c r="CP925" s="12"/>
      <c r="CQ925" s="12"/>
      <c r="CR925" s="12"/>
      <c r="CS925" s="12"/>
      <c r="CT925" s="12"/>
      <c r="CU925" s="12"/>
      <c r="CV925" s="12"/>
      <c r="CW925" s="12"/>
      <c r="CX925" s="12"/>
      <c r="CY925" s="12"/>
      <c r="CZ925" s="12"/>
      <c r="DA925" s="12"/>
      <c r="DB925" s="12"/>
      <c r="DC925" s="12"/>
      <c r="DD925" s="12"/>
      <c r="DE925" s="12"/>
      <c r="DF925" s="12"/>
      <c r="DG925" s="12"/>
      <c r="DH925" s="12"/>
      <c r="DI925" s="12"/>
      <c r="DJ925" s="12"/>
      <c r="DK925" s="12"/>
      <c r="DL925" s="12"/>
      <c r="DM925" s="12"/>
      <c r="DN925" s="12"/>
      <c r="DO925" s="12"/>
      <c r="DP925" s="12"/>
      <c r="DQ925" s="12"/>
      <c r="DR925" s="12"/>
      <c r="DS925" s="12"/>
      <c r="DT925" s="12"/>
      <c r="DU925" s="12"/>
      <c r="DV925" s="12"/>
      <c r="DW925" s="12"/>
      <c r="DX925" s="12"/>
      <c r="DY925" s="12"/>
      <c r="DZ925" s="12"/>
      <c r="EA925" s="12"/>
      <c r="EB925" s="12"/>
      <c r="EC925" s="12"/>
      <c r="ED925" s="12"/>
      <c r="EE925" s="12"/>
      <c r="EF925" s="12"/>
      <c r="EG925" s="12"/>
      <c r="EH925" s="12"/>
      <c r="EI925" s="12"/>
      <c r="EJ925" s="12"/>
      <c r="EK925" s="12"/>
      <c r="EL925" s="12"/>
      <c r="EM925" s="12"/>
      <c r="EN925" s="12"/>
      <c r="EO925" s="12"/>
      <c r="EP925" s="12"/>
      <c r="EQ925" s="12"/>
      <c r="ER925" s="12"/>
      <c r="ES925" s="12"/>
      <c r="ET925" s="12"/>
      <c r="EU925" s="12"/>
      <c r="EV925" s="12"/>
      <c r="EW925" s="12"/>
      <c r="EX925" s="12"/>
      <c r="EY925" s="12"/>
      <c r="EZ925" s="12"/>
      <c r="FA925" s="12"/>
      <c r="FB925" s="12"/>
      <c r="FC925" s="12"/>
      <c r="FD925" s="12"/>
      <c r="FE925" s="12"/>
      <c r="FF925" s="12"/>
      <c r="FG925" s="12"/>
      <c r="FH925" s="12"/>
      <c r="FI925" s="12"/>
      <c r="FJ925" s="12"/>
      <c r="FK925" s="12"/>
      <c r="FL925" s="12"/>
      <c r="FM925" s="12"/>
      <c r="FN925" s="12"/>
      <c r="FO925" s="12"/>
      <c r="FP925" s="12"/>
      <c r="FQ925" s="12"/>
      <c r="FR925" s="12"/>
      <c r="FS925" s="12"/>
      <c r="FT925" s="12"/>
      <c r="FU925" s="12"/>
      <c r="FV925" s="12"/>
      <c r="FW925" s="12"/>
      <c r="FX925" s="12"/>
      <c r="FY925" s="12"/>
      <c r="FZ925" s="12"/>
      <c r="GA925" s="12"/>
      <c r="GB925" s="12"/>
      <c r="GC925" s="12"/>
      <c r="GD925" s="12"/>
      <c r="GE925" s="12"/>
      <c r="GF925" s="12"/>
      <c r="GG925" s="12"/>
      <c r="GH925" s="12"/>
      <c r="GI925" s="12"/>
      <c r="GJ925" s="12"/>
      <c r="GK925" s="12"/>
      <c r="GL925" s="12"/>
      <c r="GM925" s="12"/>
      <c r="GN925" s="12"/>
      <c r="GO925" s="12"/>
      <c r="GP925" s="12"/>
      <c r="GQ925" s="12"/>
      <c r="GR925" s="12"/>
      <c r="GS925" s="12"/>
      <c r="GT925" s="12"/>
      <c r="GU925" s="12"/>
      <c r="GV925" s="12"/>
      <c r="GW925" s="12"/>
      <c r="GX925" s="12"/>
      <c r="GY925" s="12"/>
      <c r="GZ925" s="12"/>
      <c r="HA925" s="12"/>
      <c r="HB925" s="12"/>
      <c r="HC925" s="12"/>
      <c r="HD925" s="12"/>
      <c r="HE925" s="12"/>
      <c r="HF925" s="12"/>
      <c r="HG925" s="12"/>
      <c r="HH925" s="12"/>
      <c r="HI925" s="12"/>
      <c r="HJ925" s="12"/>
      <c r="HK925" s="12"/>
      <c r="HL925" s="12"/>
      <c r="HM925" s="12"/>
    </row>
    <row r="926" spans="1:221" s="1" customFormat="1" ht="18" customHeight="1" x14ac:dyDescent="0.25">
      <c r="A926" s="341" t="s">
        <v>2385</v>
      </c>
      <c r="B926" s="342" t="str">
        <f>HYPERLINK(CONCATENATE("http://www.scimagojr.com/journalsearch.php?q=",A926),"SCimago")</f>
        <v>SCimago</v>
      </c>
      <c r="C926" s="343"/>
      <c r="D926" s="309" t="s">
        <v>2386</v>
      </c>
      <c r="E926" s="342" t="str">
        <f>HYPERLINK(CONCATENATE("http://www.scimagojr.com/journalsearch.php?q=",D926),"SCimago")</f>
        <v>SCimago</v>
      </c>
      <c r="F926" s="343"/>
      <c r="G926" s="345" t="s">
        <v>12</v>
      </c>
      <c r="H926" s="346" t="s">
        <v>39</v>
      </c>
      <c r="I926" s="347" t="s">
        <v>2387</v>
      </c>
      <c r="J926" s="309"/>
      <c r="K926" s="347"/>
      <c r="L926" s="356">
        <v>10020720</v>
      </c>
      <c r="M926" s="352"/>
      <c r="N926" s="306"/>
      <c r="O926" s="306"/>
      <c r="P926" s="331"/>
      <c r="Q926" s="331"/>
      <c r="R926" s="24"/>
    </row>
    <row r="927" spans="1:221" s="1" customFormat="1" ht="18" customHeight="1" x14ac:dyDescent="0.25">
      <c r="A927" s="341" t="s">
        <v>2388</v>
      </c>
      <c r="B927" s="342" t="str">
        <f>HYPERLINK(CONCATENATE("http://www.worldcat.org/search?q=",A927),"WCat")</f>
        <v>WCat</v>
      </c>
      <c r="C927" s="343"/>
      <c r="D927" s="309"/>
      <c r="E927" s="342"/>
      <c r="F927" s="343"/>
      <c r="G927" s="345" t="s">
        <v>12</v>
      </c>
      <c r="H927" s="346" t="s">
        <v>39</v>
      </c>
      <c r="I927" s="347" t="s">
        <v>2389</v>
      </c>
      <c r="J927" s="309"/>
      <c r="K927" s="347"/>
      <c r="L927" s="356">
        <v>10020722</v>
      </c>
      <c r="M927" s="352"/>
      <c r="N927" s="306"/>
      <c r="O927" s="306"/>
      <c r="P927" s="331"/>
      <c r="Q927" s="331"/>
      <c r="R927" s="24"/>
    </row>
    <row r="928" spans="1:221" s="1" customFormat="1" ht="18" customHeight="1" x14ac:dyDescent="0.25">
      <c r="A928" s="309" t="s">
        <v>2391</v>
      </c>
      <c r="B928" s="342" t="str">
        <f t="shared" ref="B928:B934" si="77">HYPERLINK(CONCATENATE("http://www.scimagojr.com/journalsearch.php?q=",A928),"SCimago")</f>
        <v>SCimago</v>
      </c>
      <c r="C928" s="343"/>
      <c r="D928" s="367" t="s">
        <v>2390</v>
      </c>
      <c r="E928" s="342" t="str">
        <f>HYPERLINK(CONCATENATE("http://www.scimagojr.com/journalsearch.php?q=",D928),"SCimago")</f>
        <v>SCimago</v>
      </c>
      <c r="F928" s="343"/>
      <c r="G928" s="345" t="s">
        <v>12</v>
      </c>
      <c r="H928" s="346" t="s">
        <v>39</v>
      </c>
      <c r="I928" s="347" t="s">
        <v>2392</v>
      </c>
      <c r="J928" s="309"/>
      <c r="K928" s="347"/>
      <c r="L928" s="356">
        <v>10015379</v>
      </c>
      <c r="M928" s="352"/>
      <c r="N928" s="306"/>
      <c r="O928" s="306"/>
      <c r="P928" s="331"/>
      <c r="Q928" s="331"/>
      <c r="R928" s="24"/>
    </row>
    <row r="929" spans="1:221" s="1" customFormat="1" ht="18" customHeight="1" x14ac:dyDescent="0.25">
      <c r="A929" s="341" t="s">
        <v>2393</v>
      </c>
      <c r="B929" s="342" t="str">
        <f t="shared" si="77"/>
        <v>SCimago</v>
      </c>
      <c r="C929" s="343"/>
      <c r="D929" s="309" t="s">
        <v>2394</v>
      </c>
      <c r="E929" s="342" t="str">
        <f>HYPERLINK(CONCATENATE("http://www.scimagojr.com/journalsearch.php?q=",D929),"SCimago")</f>
        <v>SCimago</v>
      </c>
      <c r="F929" s="343"/>
      <c r="G929" s="345" t="s">
        <v>12</v>
      </c>
      <c r="H929" s="346" t="s">
        <v>39</v>
      </c>
      <c r="I929" s="347" t="s">
        <v>2395</v>
      </c>
      <c r="J929" s="309"/>
      <c r="K929" s="347"/>
      <c r="L929" s="356">
        <v>38369</v>
      </c>
      <c r="M929" s="352"/>
      <c r="N929" s="306"/>
      <c r="O929" s="306"/>
      <c r="P929" s="331"/>
      <c r="Q929" s="331"/>
      <c r="R929" s="24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  <c r="BJ929" s="12"/>
      <c r="BK929" s="12"/>
      <c r="BL929" s="12"/>
      <c r="BM929" s="12"/>
      <c r="BN929" s="12"/>
      <c r="BO929" s="12"/>
      <c r="BP929" s="12"/>
      <c r="BQ929" s="12"/>
      <c r="BR929" s="12"/>
      <c r="BS929" s="12"/>
      <c r="BT929" s="12"/>
      <c r="BU929" s="12"/>
      <c r="BV929" s="12"/>
      <c r="BW929" s="12"/>
      <c r="BX929" s="12"/>
      <c r="BY929" s="12"/>
      <c r="BZ929" s="12"/>
      <c r="CA929" s="12"/>
      <c r="CB929" s="12"/>
      <c r="CC929" s="12"/>
      <c r="CD929" s="12"/>
      <c r="CE929" s="12"/>
      <c r="CF929" s="12"/>
      <c r="CG929" s="12"/>
      <c r="CH929" s="12"/>
      <c r="CI929" s="12"/>
      <c r="CJ929" s="12"/>
      <c r="CK929" s="12"/>
      <c r="CL929" s="12"/>
      <c r="CM929" s="12"/>
      <c r="CN929" s="12"/>
      <c r="CO929" s="12"/>
      <c r="CP929" s="12"/>
      <c r="CQ929" s="12"/>
      <c r="CR929" s="12"/>
      <c r="CS929" s="12"/>
      <c r="CT929" s="12"/>
      <c r="CU929" s="12"/>
      <c r="CV929" s="12"/>
      <c r="CW929" s="12"/>
      <c r="CX929" s="12"/>
      <c r="CY929" s="12"/>
      <c r="CZ929" s="12"/>
      <c r="DA929" s="12"/>
      <c r="DB929" s="12"/>
      <c r="DC929" s="12"/>
      <c r="DD929" s="12"/>
      <c r="DE929" s="12"/>
      <c r="DF929" s="12"/>
      <c r="DG929" s="12"/>
      <c r="DH929" s="12"/>
      <c r="DI929" s="12"/>
      <c r="DJ929" s="12"/>
      <c r="DK929" s="12"/>
      <c r="DL929" s="12"/>
      <c r="DM929" s="12"/>
      <c r="DN929" s="12"/>
      <c r="DO929" s="12"/>
      <c r="DP929" s="12"/>
      <c r="DQ929" s="12"/>
      <c r="DR929" s="12"/>
      <c r="DS929" s="12"/>
      <c r="DT929" s="12"/>
      <c r="DU929" s="12"/>
      <c r="DV929" s="12"/>
      <c r="DW929" s="12"/>
      <c r="DX929" s="12"/>
      <c r="DY929" s="12"/>
      <c r="DZ929" s="12"/>
      <c r="EA929" s="12"/>
      <c r="EB929" s="12"/>
      <c r="EC929" s="12"/>
      <c r="ED929" s="12"/>
      <c r="EE929" s="12"/>
      <c r="EF929" s="12"/>
      <c r="EG929" s="12"/>
      <c r="EH929" s="12"/>
      <c r="EI929" s="12"/>
      <c r="EJ929" s="12"/>
      <c r="EK929" s="12"/>
      <c r="EL929" s="12"/>
      <c r="EM929" s="12"/>
      <c r="EN929" s="12"/>
      <c r="EO929" s="12"/>
      <c r="EP929" s="12"/>
      <c r="EQ929" s="12"/>
      <c r="ER929" s="12"/>
      <c r="ES929" s="12"/>
      <c r="ET929" s="12"/>
      <c r="EU929" s="12"/>
      <c r="EV929" s="12"/>
      <c r="EW929" s="12"/>
      <c r="EX929" s="12"/>
      <c r="EY929" s="12"/>
      <c r="EZ929" s="12"/>
      <c r="FA929" s="12"/>
      <c r="FB929" s="12"/>
      <c r="FC929" s="12"/>
      <c r="FD929" s="12"/>
      <c r="FE929" s="12"/>
      <c r="FF929" s="12"/>
      <c r="FG929" s="12"/>
      <c r="FH929" s="12"/>
      <c r="FI929" s="12"/>
      <c r="FJ929" s="12"/>
      <c r="FK929" s="12"/>
      <c r="FL929" s="12"/>
      <c r="FM929" s="12"/>
      <c r="FN929" s="12"/>
      <c r="FO929" s="12"/>
      <c r="FP929" s="12"/>
      <c r="FQ929" s="12"/>
      <c r="FR929" s="12"/>
      <c r="FS929" s="12"/>
      <c r="FT929" s="12"/>
      <c r="FU929" s="12"/>
      <c r="FV929" s="12"/>
      <c r="FW929" s="12"/>
      <c r="FX929" s="12"/>
      <c r="FY929" s="12"/>
      <c r="FZ929" s="12"/>
      <c r="GA929" s="12"/>
      <c r="GB929" s="12"/>
      <c r="GC929" s="12"/>
      <c r="GD929" s="12"/>
      <c r="GE929" s="12"/>
      <c r="GF929" s="12"/>
      <c r="GG929" s="12"/>
      <c r="GH929" s="12"/>
      <c r="GI929" s="12"/>
      <c r="GJ929" s="12"/>
      <c r="GK929" s="12"/>
      <c r="GL929" s="12"/>
      <c r="GM929" s="12"/>
      <c r="GN929" s="12"/>
      <c r="GO929" s="12"/>
      <c r="GP929" s="12"/>
      <c r="GQ929" s="12"/>
      <c r="GR929" s="12"/>
      <c r="GS929" s="12"/>
      <c r="GT929" s="12"/>
      <c r="GU929" s="12"/>
      <c r="GV929" s="12"/>
      <c r="GW929" s="12"/>
      <c r="GX929" s="12"/>
      <c r="GY929" s="12"/>
      <c r="GZ929" s="12"/>
      <c r="HA929" s="12"/>
      <c r="HB929" s="12"/>
      <c r="HC929" s="12"/>
      <c r="HD929" s="12"/>
      <c r="HE929" s="12"/>
      <c r="HF929" s="12"/>
      <c r="HG929" s="12"/>
      <c r="HH929" s="12"/>
      <c r="HI929" s="12"/>
      <c r="HJ929" s="12"/>
      <c r="HK929" s="12"/>
      <c r="HL929" s="12"/>
      <c r="HM929" s="12"/>
    </row>
    <row r="930" spans="1:221" s="1" customFormat="1" ht="18" customHeight="1" x14ac:dyDescent="0.25">
      <c r="A930" s="341" t="s">
        <v>2396</v>
      </c>
      <c r="B930" s="342" t="str">
        <f t="shared" si="77"/>
        <v>SCimago</v>
      </c>
      <c r="C930" s="343"/>
      <c r="D930" s="309" t="s">
        <v>2397</v>
      </c>
      <c r="E930" s="342" t="str">
        <f>HYPERLINK(CONCATENATE("http://www.scimagojr.com/journalsearch.php?q=",D930),"SCimago")</f>
        <v>SCimago</v>
      </c>
      <c r="F930" s="343"/>
      <c r="G930" s="345" t="s">
        <v>12</v>
      </c>
      <c r="H930" s="346" t="s">
        <v>39</v>
      </c>
      <c r="I930" s="347" t="s">
        <v>2398</v>
      </c>
      <c r="J930" s="309"/>
      <c r="K930" s="347" t="s">
        <v>2399</v>
      </c>
      <c r="L930" s="356">
        <v>10018028</v>
      </c>
      <c r="M930" s="352"/>
      <c r="N930" s="306"/>
      <c r="O930" s="306"/>
      <c r="P930" s="331"/>
      <c r="Q930" s="331"/>
      <c r="R930" s="24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  <c r="BT930" s="12"/>
      <c r="BU930" s="12"/>
      <c r="BV930" s="12"/>
      <c r="BW930" s="12"/>
      <c r="BX930" s="12"/>
      <c r="BY930" s="12"/>
      <c r="BZ930" s="12"/>
      <c r="CA930" s="12"/>
      <c r="CB930" s="12"/>
      <c r="CC930" s="12"/>
      <c r="CD930" s="12"/>
      <c r="CE930" s="12"/>
      <c r="CF930" s="12"/>
      <c r="CG930" s="12"/>
      <c r="CH930" s="12"/>
      <c r="CI930" s="12"/>
      <c r="CJ930" s="12"/>
      <c r="CK930" s="12"/>
      <c r="CL930" s="12"/>
      <c r="CM930" s="12"/>
      <c r="CN930" s="12"/>
      <c r="CO930" s="12"/>
      <c r="CP930" s="12"/>
      <c r="CQ930" s="12"/>
      <c r="CR930" s="12"/>
      <c r="CS930" s="12"/>
      <c r="CT930" s="12"/>
      <c r="CU930" s="12"/>
      <c r="CV930" s="12"/>
      <c r="CW930" s="12"/>
      <c r="CX930" s="12"/>
      <c r="CY930" s="12"/>
      <c r="CZ930" s="12"/>
      <c r="DA930" s="12"/>
      <c r="DB930" s="12"/>
      <c r="DC930" s="12"/>
      <c r="DD930" s="12"/>
      <c r="DE930" s="12"/>
      <c r="DF930" s="12"/>
      <c r="DG930" s="12"/>
      <c r="DH930" s="12"/>
      <c r="DI930" s="12"/>
      <c r="DJ930" s="12"/>
      <c r="DK930" s="12"/>
      <c r="DL930" s="12"/>
      <c r="DM930" s="12"/>
      <c r="DN930" s="12"/>
      <c r="DO930" s="12"/>
      <c r="DP930" s="12"/>
      <c r="DQ930" s="12"/>
      <c r="DR930" s="12"/>
      <c r="DS930" s="12"/>
      <c r="DT930" s="12"/>
      <c r="DU930" s="12"/>
      <c r="DV930" s="12"/>
      <c r="DW930" s="12"/>
      <c r="DX930" s="12"/>
      <c r="DY930" s="12"/>
      <c r="DZ930" s="12"/>
      <c r="EA930" s="12"/>
      <c r="EB930" s="12"/>
      <c r="EC930" s="12"/>
      <c r="ED930" s="12"/>
      <c r="EE930" s="12"/>
      <c r="EF930" s="12"/>
      <c r="EG930" s="12"/>
      <c r="EH930" s="12"/>
      <c r="EI930" s="12"/>
      <c r="EJ930" s="12"/>
      <c r="EK930" s="12"/>
      <c r="EL930" s="12"/>
      <c r="EM930" s="12"/>
      <c r="EN930" s="12"/>
      <c r="EO930" s="12"/>
      <c r="EP930" s="12"/>
      <c r="EQ930" s="12"/>
      <c r="ER930" s="12"/>
      <c r="ES930" s="12"/>
      <c r="ET930" s="12"/>
      <c r="EU930" s="12"/>
      <c r="EV930" s="12"/>
      <c r="EW930" s="12"/>
      <c r="EX930" s="12"/>
      <c r="EY930" s="12"/>
      <c r="EZ930" s="12"/>
      <c r="FA930" s="12"/>
      <c r="FB930" s="12"/>
      <c r="FC930" s="12"/>
      <c r="FD930" s="12"/>
      <c r="FE930" s="12"/>
      <c r="FF930" s="12"/>
      <c r="FG930" s="12"/>
      <c r="FH930" s="12"/>
      <c r="FI930" s="12"/>
      <c r="FJ930" s="12"/>
      <c r="FK930" s="12"/>
      <c r="FL930" s="12"/>
      <c r="FM930" s="12"/>
      <c r="FN930" s="12"/>
      <c r="FO930" s="12"/>
      <c r="FP930" s="12"/>
      <c r="FQ930" s="12"/>
      <c r="FR930" s="12"/>
      <c r="FS930" s="12"/>
      <c r="FT930" s="12"/>
      <c r="FU930" s="12"/>
      <c r="FV930" s="12"/>
      <c r="FW930" s="12"/>
      <c r="FX930" s="12"/>
      <c r="FY930" s="12"/>
      <c r="FZ930" s="12"/>
      <c r="GA930" s="12"/>
      <c r="GB930" s="12"/>
      <c r="GC930" s="12"/>
      <c r="GD930" s="12"/>
      <c r="GE930" s="12"/>
      <c r="GF930" s="12"/>
      <c r="GG930" s="12"/>
      <c r="GH930" s="12"/>
      <c r="GI930" s="12"/>
      <c r="GJ930" s="12"/>
      <c r="GK930" s="12"/>
      <c r="GL930" s="12"/>
      <c r="GM930" s="12"/>
      <c r="GN930" s="12"/>
      <c r="GO930" s="12"/>
      <c r="GP930" s="12"/>
      <c r="GQ930" s="12"/>
      <c r="GR930" s="12"/>
      <c r="GS930" s="12"/>
      <c r="GT930" s="12"/>
      <c r="GU930" s="12"/>
      <c r="GV930" s="12"/>
      <c r="GW930" s="12"/>
      <c r="GX930" s="12"/>
      <c r="GY930" s="12"/>
      <c r="GZ930" s="12"/>
      <c r="HA930" s="12"/>
      <c r="HB930" s="12"/>
      <c r="HC930" s="12"/>
      <c r="HD930" s="12"/>
      <c r="HE930" s="12"/>
      <c r="HF930" s="12"/>
      <c r="HG930" s="12"/>
      <c r="HH930" s="12"/>
      <c r="HI930" s="12"/>
      <c r="HJ930" s="12"/>
      <c r="HK930" s="12"/>
      <c r="HL930" s="12"/>
      <c r="HM930" s="12"/>
    </row>
    <row r="931" spans="1:221" s="1" customFormat="1" ht="18" customHeight="1" x14ac:dyDescent="0.25">
      <c r="A931" s="341" t="s">
        <v>2400</v>
      </c>
      <c r="B931" s="342" t="str">
        <f t="shared" si="77"/>
        <v>SCimago</v>
      </c>
      <c r="C931" s="343"/>
      <c r="D931" s="309"/>
      <c r="E931" s="342"/>
      <c r="F931" s="343"/>
      <c r="G931" s="345" t="s">
        <v>12</v>
      </c>
      <c r="H931" s="346" t="s">
        <v>39</v>
      </c>
      <c r="I931" s="347" t="s">
        <v>2401</v>
      </c>
      <c r="J931" s="309"/>
      <c r="K931" s="347"/>
      <c r="L931" s="356">
        <v>4919</v>
      </c>
      <c r="M931" s="352"/>
      <c r="N931" s="306"/>
      <c r="O931" s="306"/>
      <c r="P931" s="331"/>
      <c r="Q931" s="331"/>
      <c r="R931" s="24"/>
    </row>
    <row r="932" spans="1:221" s="1" customFormat="1" ht="18" customHeight="1" x14ac:dyDescent="0.25">
      <c r="A932" s="306" t="s">
        <v>2402</v>
      </c>
      <c r="B932" s="342" t="str">
        <f t="shared" si="77"/>
        <v>SCimago</v>
      </c>
      <c r="C932" s="349"/>
      <c r="D932" s="306" t="s">
        <v>13132</v>
      </c>
      <c r="E932" s="342" t="str">
        <f>HYPERLINK(CONCATENATE("http://www.scimagojr.com/journalsearch.php?q=",D932),"SCimago")</f>
        <v>SCimago</v>
      </c>
      <c r="F932" s="349"/>
      <c r="G932" s="345" t="s">
        <v>12</v>
      </c>
      <c r="H932" s="352" t="s">
        <v>39</v>
      </c>
      <c r="I932" s="306" t="s">
        <v>2403</v>
      </c>
      <c r="J932" s="306"/>
      <c r="K932" s="306"/>
      <c r="L932" s="357">
        <v>10033412</v>
      </c>
      <c r="M932" s="352"/>
      <c r="N932" s="306"/>
      <c r="O932" s="306"/>
      <c r="P932" s="331"/>
      <c r="Q932" s="331"/>
      <c r="R932" s="24"/>
    </row>
    <row r="933" spans="1:221" s="1" customFormat="1" ht="18" customHeight="1" x14ac:dyDescent="0.25">
      <c r="A933" s="306" t="s">
        <v>2406</v>
      </c>
      <c r="B933" s="342" t="str">
        <f t="shared" si="77"/>
        <v>SCimago</v>
      </c>
      <c r="C933" s="349"/>
      <c r="D933" s="306" t="s">
        <v>13133</v>
      </c>
      <c r="E933" s="342" t="str">
        <f>HYPERLINK(CONCATENATE("http://www.scimagojr.com/journalsearch.php?q=",D933),"SCimago")</f>
        <v>SCimago</v>
      </c>
      <c r="F933" s="349"/>
      <c r="G933" s="345" t="s">
        <v>12</v>
      </c>
      <c r="H933" s="350" t="s">
        <v>39</v>
      </c>
      <c r="I933" s="351" t="s">
        <v>2407</v>
      </c>
      <c r="J933" s="306"/>
      <c r="K933" s="306"/>
      <c r="L933" s="357">
        <v>10015708</v>
      </c>
      <c r="M933" s="350"/>
      <c r="N933" s="306"/>
      <c r="O933" s="306"/>
      <c r="P933" s="331"/>
      <c r="Q933" s="331"/>
      <c r="R933" s="24"/>
    </row>
    <row r="934" spans="1:221" s="1" customFormat="1" ht="18" customHeight="1" x14ac:dyDescent="0.25">
      <c r="A934" s="306" t="s">
        <v>2408</v>
      </c>
      <c r="B934" s="342" t="str">
        <f t="shared" si="77"/>
        <v>SCimago</v>
      </c>
      <c r="C934" s="349"/>
      <c r="D934" s="306" t="s">
        <v>55</v>
      </c>
      <c r="E934" s="342"/>
      <c r="F934" s="349"/>
      <c r="G934" s="345" t="s">
        <v>12</v>
      </c>
      <c r="H934" s="352" t="s">
        <v>39</v>
      </c>
      <c r="I934" s="306" t="s">
        <v>2409</v>
      </c>
      <c r="J934" s="306"/>
      <c r="K934" s="306" t="s">
        <v>13134</v>
      </c>
      <c r="L934" s="357">
        <v>10006878</v>
      </c>
      <c r="M934" s="352"/>
      <c r="N934" s="306"/>
      <c r="O934" s="306"/>
      <c r="P934" s="331"/>
      <c r="Q934" s="331"/>
      <c r="R934" s="24"/>
    </row>
    <row r="935" spans="1:221" s="1" customFormat="1" ht="18" customHeight="1" x14ac:dyDescent="0.25">
      <c r="A935" s="341" t="s">
        <v>2410</v>
      </c>
      <c r="B935" s="342" t="str">
        <f>HYPERLINK(CONCATENATE("http://www.worldcat.org/search?q=",A935),"WCat")</f>
        <v>WCat</v>
      </c>
      <c r="C935" s="343"/>
      <c r="D935" s="309"/>
      <c r="E935" s="342"/>
      <c r="F935" s="343"/>
      <c r="G935" s="345" t="s">
        <v>12</v>
      </c>
      <c r="H935" s="346" t="s">
        <v>39</v>
      </c>
      <c r="I935" s="347" t="s">
        <v>2411</v>
      </c>
      <c r="J935" s="309"/>
      <c r="K935" s="347"/>
      <c r="L935" s="356">
        <v>10020742</v>
      </c>
      <c r="M935" s="352"/>
      <c r="N935" s="306"/>
      <c r="O935" s="306"/>
      <c r="P935" s="331"/>
      <c r="Q935" s="331"/>
      <c r="R935" s="24"/>
    </row>
    <row r="936" spans="1:221" s="1" customFormat="1" ht="18" customHeight="1" x14ac:dyDescent="0.25">
      <c r="A936" s="306" t="s">
        <v>2412</v>
      </c>
      <c r="B936" s="342" t="str">
        <f>HYPERLINK(CONCATENATE("http://www.scimagojr.com/journalsearch.php?q=",A936),"SCimago")</f>
        <v>SCimago</v>
      </c>
      <c r="C936" s="349"/>
      <c r="D936" s="306" t="s">
        <v>55</v>
      </c>
      <c r="E936" s="342"/>
      <c r="F936" s="349"/>
      <c r="G936" s="345" t="s">
        <v>12</v>
      </c>
      <c r="H936" s="350" t="s">
        <v>39</v>
      </c>
      <c r="I936" s="351" t="s">
        <v>2413</v>
      </c>
      <c r="J936" s="306"/>
      <c r="K936" s="351" t="s">
        <v>13135</v>
      </c>
      <c r="L936" s="357">
        <v>38392</v>
      </c>
      <c r="M936" s="350"/>
      <c r="N936" s="306"/>
      <c r="O936" s="306"/>
      <c r="P936" s="331"/>
      <c r="Q936" s="331"/>
      <c r="R936" s="24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  <c r="BS936" s="12"/>
      <c r="BT936" s="12"/>
      <c r="BU936" s="12"/>
      <c r="BV936" s="12"/>
      <c r="BW936" s="12"/>
      <c r="BX936" s="12"/>
      <c r="BY936" s="12"/>
      <c r="BZ936" s="12"/>
      <c r="CA936" s="12"/>
      <c r="CB936" s="12"/>
      <c r="CC936" s="12"/>
      <c r="CD936" s="12"/>
      <c r="CE936" s="12"/>
      <c r="CF936" s="12"/>
      <c r="CG936" s="12"/>
      <c r="CH936" s="12"/>
      <c r="CI936" s="12"/>
      <c r="CJ936" s="12"/>
      <c r="CK936" s="12"/>
      <c r="CL936" s="12"/>
      <c r="CM936" s="12"/>
      <c r="CN936" s="12"/>
      <c r="CO936" s="12"/>
      <c r="CP936" s="12"/>
      <c r="CQ936" s="12"/>
      <c r="CR936" s="12"/>
      <c r="CS936" s="12"/>
      <c r="CT936" s="12"/>
      <c r="CU936" s="12"/>
      <c r="CV936" s="12"/>
      <c r="CW936" s="12"/>
      <c r="CX936" s="12"/>
      <c r="CY936" s="12"/>
      <c r="CZ936" s="12"/>
      <c r="DA936" s="12"/>
      <c r="DB936" s="12"/>
      <c r="DC936" s="12"/>
      <c r="DD936" s="12"/>
      <c r="DE936" s="12"/>
      <c r="DF936" s="12"/>
      <c r="DG936" s="12"/>
      <c r="DH936" s="12"/>
      <c r="DI936" s="12"/>
      <c r="DJ936" s="12"/>
      <c r="DK936" s="12"/>
      <c r="DL936" s="12"/>
      <c r="DM936" s="12"/>
      <c r="DN936" s="12"/>
      <c r="DO936" s="12"/>
      <c r="DP936" s="12"/>
      <c r="DQ936" s="12"/>
      <c r="DR936" s="12"/>
      <c r="DS936" s="12"/>
      <c r="DT936" s="12"/>
      <c r="DU936" s="12"/>
      <c r="DV936" s="12"/>
      <c r="DW936" s="12"/>
      <c r="DX936" s="12"/>
      <c r="DY936" s="12"/>
      <c r="DZ936" s="12"/>
      <c r="EA936" s="12"/>
      <c r="EB936" s="12"/>
      <c r="EC936" s="12"/>
      <c r="ED936" s="12"/>
      <c r="EE936" s="12"/>
      <c r="EF936" s="12"/>
      <c r="EG936" s="12"/>
      <c r="EH936" s="12"/>
      <c r="EI936" s="12"/>
      <c r="EJ936" s="12"/>
      <c r="EK936" s="12"/>
      <c r="EL936" s="12"/>
      <c r="EM936" s="12"/>
      <c r="EN936" s="12"/>
      <c r="EO936" s="12"/>
      <c r="EP936" s="12"/>
      <c r="EQ936" s="12"/>
      <c r="ER936" s="12"/>
      <c r="ES936" s="12"/>
      <c r="ET936" s="12"/>
      <c r="EU936" s="12"/>
      <c r="EV936" s="12"/>
      <c r="EW936" s="12"/>
      <c r="EX936" s="12"/>
      <c r="EY936" s="12"/>
      <c r="EZ936" s="12"/>
      <c r="FA936" s="12"/>
      <c r="FB936" s="12"/>
      <c r="FC936" s="12"/>
      <c r="FD936" s="12"/>
      <c r="FE936" s="12"/>
      <c r="FF936" s="12"/>
      <c r="FG936" s="12"/>
      <c r="FH936" s="12"/>
      <c r="FI936" s="12"/>
      <c r="FJ936" s="12"/>
      <c r="FK936" s="12"/>
      <c r="FL936" s="12"/>
      <c r="FM936" s="12"/>
      <c r="FN936" s="12"/>
      <c r="FO936" s="12"/>
      <c r="FP936" s="12"/>
      <c r="FQ936" s="12"/>
      <c r="FR936" s="12"/>
      <c r="FS936" s="12"/>
      <c r="FT936" s="12"/>
      <c r="FU936" s="12"/>
      <c r="FV936" s="12"/>
      <c r="FW936" s="12"/>
      <c r="FX936" s="12"/>
      <c r="FY936" s="12"/>
      <c r="FZ936" s="12"/>
      <c r="GA936" s="12"/>
      <c r="GB936" s="12"/>
      <c r="GC936" s="12"/>
      <c r="GD936" s="12"/>
      <c r="GE936" s="12"/>
      <c r="GF936" s="12"/>
      <c r="GG936" s="12"/>
      <c r="GH936" s="12"/>
      <c r="GI936" s="12"/>
      <c r="GJ936" s="12"/>
      <c r="GK936" s="12"/>
      <c r="GL936" s="12"/>
      <c r="GM936" s="12"/>
      <c r="GN936" s="12"/>
      <c r="GO936" s="12"/>
      <c r="GP936" s="12"/>
      <c r="GQ936" s="12"/>
      <c r="GR936" s="12"/>
      <c r="GS936" s="12"/>
      <c r="GT936" s="12"/>
      <c r="GU936" s="12"/>
      <c r="GV936" s="12"/>
      <c r="GW936" s="12"/>
      <c r="GX936" s="12"/>
      <c r="GY936" s="12"/>
      <c r="GZ936" s="12"/>
      <c r="HA936" s="12"/>
      <c r="HB936" s="12"/>
      <c r="HC936" s="12"/>
      <c r="HD936" s="12"/>
      <c r="HE936" s="12"/>
      <c r="HF936" s="12"/>
      <c r="HG936" s="12"/>
      <c r="HH936" s="12"/>
      <c r="HI936" s="12"/>
      <c r="HJ936" s="12"/>
      <c r="HK936" s="12"/>
      <c r="HL936" s="12"/>
      <c r="HM936" s="12"/>
    </row>
    <row r="937" spans="1:221" s="1" customFormat="1" ht="18" customHeight="1" x14ac:dyDescent="0.25">
      <c r="A937" s="341" t="s">
        <v>2414</v>
      </c>
      <c r="B937" s="342" t="str">
        <f>HYPERLINK(CONCATENATE("http://www.scimagojr.com/journalsearch.php?q=",A937),"SCimago")</f>
        <v>SCimago</v>
      </c>
      <c r="C937" s="343"/>
      <c r="D937" s="309" t="s">
        <v>12686</v>
      </c>
      <c r="E937" s="342" t="str">
        <f>HYPERLINK(CONCATENATE("http://www.scimagojr.com/journalsearch.php?q=",D937),"SCimago")</f>
        <v>SCimago</v>
      </c>
      <c r="F937" s="343"/>
      <c r="G937" s="345" t="s">
        <v>12</v>
      </c>
      <c r="H937" s="346" t="s">
        <v>39</v>
      </c>
      <c r="I937" s="347" t="s">
        <v>2415</v>
      </c>
      <c r="J937" s="309"/>
      <c r="K937" s="347"/>
      <c r="L937" s="356">
        <v>10021172</v>
      </c>
      <c r="M937" s="352"/>
      <c r="N937" s="306"/>
      <c r="O937" s="306"/>
      <c r="P937" s="331"/>
      <c r="Q937" s="331"/>
      <c r="R937" s="24"/>
    </row>
    <row r="938" spans="1:221" s="1" customFormat="1" ht="18" customHeight="1" x14ac:dyDescent="0.25">
      <c r="A938" s="341" t="s">
        <v>2416</v>
      </c>
      <c r="B938" s="342" t="str">
        <f>HYPERLINK(CONCATENATE("http://www.scimagojr.com/journalsearch.php?q=",A938),"SCimago")</f>
        <v>SCimago</v>
      </c>
      <c r="C938" s="343"/>
      <c r="D938" s="309"/>
      <c r="E938" s="342"/>
      <c r="F938" s="343"/>
      <c r="G938" s="345" t="s">
        <v>12</v>
      </c>
      <c r="H938" s="346" t="s">
        <v>39</v>
      </c>
      <c r="I938" s="347" t="s">
        <v>2417</v>
      </c>
      <c r="J938" s="309"/>
      <c r="K938" s="347"/>
      <c r="L938" s="356">
        <v>10024594</v>
      </c>
      <c r="M938" s="352"/>
      <c r="N938" s="306"/>
      <c r="O938" s="306"/>
      <c r="P938" s="331"/>
      <c r="Q938" s="331"/>
      <c r="R938" s="24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  <c r="BS938" s="12"/>
      <c r="BT938" s="12"/>
      <c r="BU938" s="12"/>
      <c r="BV938" s="12"/>
      <c r="BW938" s="12"/>
      <c r="BX938" s="12"/>
      <c r="BY938" s="12"/>
      <c r="BZ938" s="12"/>
      <c r="CA938" s="12"/>
      <c r="CB938" s="12"/>
      <c r="CC938" s="12"/>
      <c r="CD938" s="12"/>
      <c r="CE938" s="12"/>
      <c r="CF938" s="12"/>
      <c r="CG938" s="12"/>
      <c r="CH938" s="12"/>
      <c r="CI938" s="12"/>
      <c r="CJ938" s="12"/>
      <c r="CK938" s="12"/>
      <c r="CL938" s="12"/>
      <c r="CM938" s="12"/>
      <c r="CN938" s="12"/>
      <c r="CO938" s="12"/>
      <c r="CP938" s="12"/>
      <c r="CQ938" s="12"/>
      <c r="CR938" s="12"/>
      <c r="CS938" s="12"/>
      <c r="CT938" s="12"/>
      <c r="CU938" s="12"/>
      <c r="CV938" s="12"/>
      <c r="CW938" s="12"/>
      <c r="CX938" s="12"/>
      <c r="CY938" s="12"/>
      <c r="CZ938" s="12"/>
      <c r="DA938" s="12"/>
      <c r="DB938" s="12"/>
      <c r="DC938" s="12"/>
      <c r="DD938" s="12"/>
      <c r="DE938" s="12"/>
      <c r="DF938" s="12"/>
      <c r="DG938" s="12"/>
      <c r="DH938" s="12"/>
      <c r="DI938" s="12"/>
      <c r="DJ938" s="12"/>
      <c r="DK938" s="12"/>
      <c r="DL938" s="12"/>
      <c r="DM938" s="12"/>
      <c r="DN938" s="12"/>
      <c r="DO938" s="12"/>
      <c r="DP938" s="12"/>
      <c r="DQ938" s="12"/>
      <c r="DR938" s="12"/>
      <c r="DS938" s="12"/>
      <c r="DT938" s="12"/>
      <c r="DU938" s="12"/>
      <c r="DV938" s="12"/>
      <c r="DW938" s="12"/>
      <c r="DX938" s="12"/>
      <c r="DY938" s="12"/>
      <c r="DZ938" s="12"/>
      <c r="EA938" s="12"/>
      <c r="EB938" s="12"/>
      <c r="EC938" s="12"/>
      <c r="ED938" s="12"/>
      <c r="EE938" s="12"/>
      <c r="EF938" s="12"/>
      <c r="EG938" s="12"/>
      <c r="EH938" s="12"/>
      <c r="EI938" s="12"/>
      <c r="EJ938" s="12"/>
      <c r="EK938" s="12"/>
      <c r="EL938" s="12"/>
      <c r="EM938" s="12"/>
      <c r="EN938" s="12"/>
      <c r="EO938" s="12"/>
      <c r="EP938" s="12"/>
      <c r="EQ938" s="12"/>
      <c r="ER938" s="12"/>
      <c r="ES938" s="12"/>
      <c r="ET938" s="12"/>
      <c r="EU938" s="12"/>
      <c r="EV938" s="12"/>
      <c r="EW938" s="12"/>
      <c r="EX938" s="12"/>
      <c r="EY938" s="12"/>
      <c r="EZ938" s="12"/>
      <c r="FA938" s="12"/>
      <c r="FB938" s="12"/>
      <c r="FC938" s="12"/>
      <c r="FD938" s="12"/>
      <c r="FE938" s="12"/>
      <c r="FF938" s="12"/>
      <c r="FG938" s="12"/>
      <c r="FH938" s="12"/>
      <c r="FI938" s="12"/>
      <c r="FJ938" s="12"/>
      <c r="FK938" s="12"/>
      <c r="FL938" s="12"/>
      <c r="FM938" s="12"/>
      <c r="FN938" s="12"/>
      <c r="FO938" s="12"/>
      <c r="FP938" s="12"/>
      <c r="FQ938" s="12"/>
      <c r="FR938" s="12"/>
      <c r="FS938" s="12"/>
      <c r="FT938" s="12"/>
      <c r="FU938" s="12"/>
      <c r="FV938" s="12"/>
      <c r="FW938" s="12"/>
      <c r="FX938" s="12"/>
      <c r="FY938" s="12"/>
      <c r="FZ938" s="12"/>
      <c r="GA938" s="12"/>
      <c r="GB938" s="12"/>
      <c r="GC938" s="12"/>
      <c r="GD938" s="12"/>
      <c r="GE938" s="12"/>
      <c r="GF938" s="12"/>
      <c r="GG938" s="12"/>
      <c r="GH938" s="12"/>
      <c r="GI938" s="12"/>
      <c r="GJ938" s="12"/>
      <c r="GK938" s="12"/>
      <c r="GL938" s="12"/>
      <c r="GM938" s="12"/>
      <c r="GN938" s="12"/>
      <c r="GO938" s="12"/>
      <c r="GP938" s="12"/>
      <c r="GQ938" s="12"/>
      <c r="GR938" s="12"/>
      <c r="GS938" s="12"/>
      <c r="GT938" s="12"/>
      <c r="GU938" s="12"/>
      <c r="GV938" s="12"/>
      <c r="GW938" s="12"/>
      <c r="GX938" s="12"/>
      <c r="GY938" s="12"/>
      <c r="GZ938" s="12"/>
      <c r="HA938" s="12"/>
      <c r="HB938" s="12"/>
      <c r="HC938" s="12"/>
      <c r="HD938" s="12"/>
      <c r="HE938" s="12"/>
      <c r="HF938" s="12"/>
      <c r="HG938" s="12"/>
      <c r="HH938" s="12"/>
      <c r="HI938" s="12"/>
      <c r="HJ938" s="12"/>
      <c r="HK938" s="12"/>
      <c r="HL938" s="12"/>
      <c r="HM938" s="12"/>
    </row>
    <row r="939" spans="1:221" s="1" customFormat="1" ht="18" customHeight="1" x14ac:dyDescent="0.25">
      <c r="A939" s="306" t="s">
        <v>2418</v>
      </c>
      <c r="B939" s="342" t="str">
        <f>HYPERLINK(CONCATENATE("http://www.scimagojr.com/journalsearch.php?q=",A939),"SCimago")</f>
        <v>SCimago</v>
      </c>
      <c r="C939" s="349"/>
      <c r="D939" s="306" t="s">
        <v>2419</v>
      </c>
      <c r="E939" s="342" t="str">
        <f>HYPERLINK(CONCATENATE("http://www.scimagojr.com/journalsearch.php?q=",D939),"SCimago")</f>
        <v>SCimago</v>
      </c>
      <c r="F939" s="349"/>
      <c r="G939" s="345" t="s">
        <v>12</v>
      </c>
      <c r="H939" s="350" t="s">
        <v>39</v>
      </c>
      <c r="I939" s="351" t="s">
        <v>2420</v>
      </c>
      <c r="J939" s="306"/>
      <c r="K939" s="306"/>
      <c r="L939" s="357">
        <v>10015395</v>
      </c>
      <c r="M939" s="350"/>
      <c r="N939" s="306"/>
      <c r="O939" s="306"/>
      <c r="P939" s="331"/>
      <c r="Q939" s="331"/>
      <c r="R939" s="24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  <c r="BJ939" s="12"/>
      <c r="BK939" s="12"/>
      <c r="BL939" s="12"/>
      <c r="BM939" s="12"/>
      <c r="BN939" s="12"/>
      <c r="BO939" s="12"/>
      <c r="BP939" s="12"/>
      <c r="BQ939" s="12"/>
      <c r="BR939" s="12"/>
      <c r="BS939" s="12"/>
      <c r="BT939" s="12"/>
      <c r="BU939" s="12"/>
      <c r="BV939" s="12"/>
      <c r="BW939" s="12"/>
      <c r="BX939" s="12"/>
      <c r="BY939" s="12"/>
      <c r="BZ939" s="12"/>
      <c r="CA939" s="12"/>
      <c r="CB939" s="12"/>
      <c r="CC939" s="12"/>
      <c r="CD939" s="12"/>
      <c r="CE939" s="12"/>
      <c r="CF939" s="12"/>
      <c r="CG939" s="12"/>
      <c r="CH939" s="12"/>
      <c r="CI939" s="12"/>
      <c r="CJ939" s="12"/>
      <c r="CK939" s="12"/>
      <c r="CL939" s="12"/>
      <c r="CM939" s="12"/>
      <c r="CN939" s="12"/>
      <c r="CO939" s="12"/>
      <c r="CP939" s="12"/>
      <c r="CQ939" s="12"/>
      <c r="CR939" s="12"/>
      <c r="CS939" s="12"/>
      <c r="CT939" s="12"/>
      <c r="CU939" s="12"/>
      <c r="CV939" s="12"/>
      <c r="CW939" s="12"/>
      <c r="CX939" s="12"/>
      <c r="CY939" s="12"/>
      <c r="CZ939" s="12"/>
      <c r="DA939" s="12"/>
      <c r="DB939" s="12"/>
      <c r="DC939" s="12"/>
      <c r="DD939" s="12"/>
      <c r="DE939" s="12"/>
      <c r="DF939" s="12"/>
      <c r="DG939" s="12"/>
      <c r="DH939" s="12"/>
      <c r="DI939" s="12"/>
      <c r="DJ939" s="12"/>
      <c r="DK939" s="12"/>
      <c r="DL939" s="12"/>
      <c r="DM939" s="12"/>
      <c r="DN939" s="12"/>
      <c r="DO939" s="12"/>
      <c r="DP939" s="12"/>
      <c r="DQ939" s="12"/>
      <c r="DR939" s="12"/>
      <c r="DS939" s="12"/>
      <c r="DT939" s="12"/>
      <c r="DU939" s="12"/>
      <c r="DV939" s="12"/>
      <c r="DW939" s="12"/>
      <c r="DX939" s="12"/>
      <c r="DY939" s="12"/>
      <c r="DZ939" s="12"/>
      <c r="EA939" s="12"/>
      <c r="EB939" s="12"/>
      <c r="EC939" s="12"/>
      <c r="ED939" s="12"/>
      <c r="EE939" s="12"/>
      <c r="EF939" s="12"/>
      <c r="EG939" s="12"/>
      <c r="EH939" s="12"/>
      <c r="EI939" s="12"/>
      <c r="EJ939" s="12"/>
      <c r="EK939" s="12"/>
      <c r="EL939" s="12"/>
      <c r="EM939" s="12"/>
      <c r="EN939" s="12"/>
      <c r="EO939" s="12"/>
      <c r="EP939" s="12"/>
      <c r="EQ939" s="12"/>
      <c r="ER939" s="12"/>
      <c r="ES939" s="12"/>
      <c r="ET939" s="12"/>
      <c r="EU939" s="12"/>
      <c r="EV939" s="12"/>
      <c r="EW939" s="12"/>
      <c r="EX939" s="12"/>
      <c r="EY939" s="12"/>
      <c r="EZ939" s="12"/>
      <c r="FA939" s="12"/>
      <c r="FB939" s="12"/>
      <c r="FC939" s="12"/>
      <c r="FD939" s="12"/>
      <c r="FE939" s="12"/>
      <c r="FF939" s="12"/>
      <c r="FG939" s="12"/>
      <c r="FH939" s="12"/>
      <c r="FI939" s="12"/>
      <c r="FJ939" s="12"/>
      <c r="FK939" s="12"/>
      <c r="FL939" s="12"/>
      <c r="FM939" s="12"/>
      <c r="FN939" s="12"/>
      <c r="FO939" s="12"/>
      <c r="FP939" s="12"/>
      <c r="FQ939" s="12"/>
      <c r="FR939" s="12"/>
      <c r="FS939" s="12"/>
      <c r="FT939" s="12"/>
      <c r="FU939" s="12"/>
      <c r="FV939" s="12"/>
      <c r="FW939" s="12"/>
      <c r="FX939" s="12"/>
      <c r="FY939" s="12"/>
      <c r="FZ939" s="12"/>
      <c r="GA939" s="12"/>
      <c r="GB939" s="12"/>
      <c r="GC939" s="12"/>
      <c r="GD939" s="12"/>
      <c r="GE939" s="12"/>
      <c r="GF939" s="12"/>
      <c r="GG939" s="12"/>
      <c r="GH939" s="12"/>
      <c r="GI939" s="12"/>
      <c r="GJ939" s="12"/>
      <c r="GK939" s="12"/>
      <c r="GL939" s="12"/>
      <c r="GM939" s="12"/>
      <c r="GN939" s="12"/>
      <c r="GO939" s="12"/>
      <c r="GP939" s="12"/>
      <c r="GQ939" s="12"/>
      <c r="GR939" s="12"/>
      <c r="GS939" s="12"/>
      <c r="GT939" s="12"/>
      <c r="GU939" s="12"/>
      <c r="GV939" s="12"/>
      <c r="GW939" s="12"/>
      <c r="GX939" s="12"/>
      <c r="GY939" s="12"/>
      <c r="GZ939" s="12"/>
      <c r="HA939" s="12"/>
      <c r="HB939" s="12"/>
      <c r="HC939" s="12"/>
      <c r="HD939" s="12"/>
      <c r="HE939" s="12"/>
      <c r="HF939" s="12"/>
      <c r="HG939" s="12"/>
      <c r="HH939" s="12"/>
      <c r="HI939" s="12"/>
      <c r="HJ939" s="12"/>
      <c r="HK939" s="12"/>
      <c r="HL939" s="12"/>
      <c r="HM939" s="12"/>
    </row>
    <row r="940" spans="1:221" s="1" customFormat="1" ht="18" customHeight="1" x14ac:dyDescent="0.25">
      <c r="A940" s="341" t="s">
        <v>2421</v>
      </c>
      <c r="B940" s="342" t="str">
        <f>HYPERLINK(CONCATENATE("http://www.worldcat.org/search?q=",A940),"WCat")</f>
        <v>WCat</v>
      </c>
      <c r="C940" s="343"/>
      <c r="D940" s="367" t="s">
        <v>13136</v>
      </c>
      <c r="E940" s="342" t="str">
        <f>HYPERLINK(CONCATENATE("http://www.worldcat.org/search?q=",D940),"WCat")</f>
        <v>WCat</v>
      </c>
      <c r="F940" s="343"/>
      <c r="G940" s="345" t="s">
        <v>12</v>
      </c>
      <c r="H940" s="346" t="s">
        <v>39</v>
      </c>
      <c r="I940" s="347" t="s">
        <v>2422</v>
      </c>
      <c r="J940" s="309"/>
      <c r="K940" s="347"/>
      <c r="L940" s="356">
        <v>10017161</v>
      </c>
      <c r="M940" s="352"/>
      <c r="N940" s="306"/>
      <c r="O940" s="306"/>
      <c r="P940" s="331"/>
      <c r="Q940" s="331"/>
      <c r="R940" s="24"/>
    </row>
    <row r="941" spans="1:221" s="1" customFormat="1" ht="18" customHeight="1" x14ac:dyDescent="0.25">
      <c r="A941" s="306" t="s">
        <v>2423</v>
      </c>
      <c r="B941" s="342" t="str">
        <f t="shared" ref="B941:B946" si="78">HYPERLINK(CONCATENATE("http://www.scimagojr.com/journalsearch.php?q=",A941),"SCimago")</f>
        <v>SCimago</v>
      </c>
      <c r="C941" s="349"/>
      <c r="D941" s="306" t="s">
        <v>1120</v>
      </c>
      <c r="E941" s="342" t="str">
        <f>HYPERLINK(CONCATENATE("http://www.scimagojr.com/journalsearch.php?q=",D941),"SCimago")</f>
        <v>SCimago</v>
      </c>
      <c r="F941" s="349"/>
      <c r="G941" s="345" t="s">
        <v>12</v>
      </c>
      <c r="H941" s="350" t="s">
        <v>39</v>
      </c>
      <c r="I941" s="351" t="s">
        <v>2424</v>
      </c>
      <c r="J941" s="306"/>
      <c r="K941" s="306"/>
      <c r="L941" s="357">
        <v>10018108</v>
      </c>
      <c r="M941" s="350"/>
      <c r="N941" s="306"/>
      <c r="O941" s="306"/>
      <c r="P941" s="331"/>
      <c r="Q941" s="331"/>
      <c r="R941" s="24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  <c r="BJ941" s="12"/>
      <c r="BK941" s="12"/>
      <c r="BL941" s="12"/>
      <c r="BM941" s="12"/>
      <c r="BN941" s="12"/>
      <c r="BO941" s="12"/>
      <c r="BP941" s="12"/>
      <c r="BQ941" s="12"/>
      <c r="BR941" s="12"/>
      <c r="BS941" s="12"/>
      <c r="BT941" s="12"/>
      <c r="BU941" s="12"/>
      <c r="BV941" s="12"/>
      <c r="BW941" s="12"/>
      <c r="BX941" s="12"/>
      <c r="BY941" s="12"/>
      <c r="BZ941" s="12"/>
      <c r="CA941" s="12"/>
      <c r="CB941" s="12"/>
      <c r="CC941" s="12"/>
      <c r="CD941" s="12"/>
      <c r="CE941" s="12"/>
      <c r="CF941" s="12"/>
      <c r="CG941" s="12"/>
      <c r="CH941" s="12"/>
      <c r="CI941" s="12"/>
      <c r="CJ941" s="12"/>
      <c r="CK941" s="12"/>
      <c r="CL941" s="12"/>
      <c r="CM941" s="12"/>
      <c r="CN941" s="12"/>
      <c r="CO941" s="12"/>
      <c r="CP941" s="12"/>
      <c r="CQ941" s="12"/>
      <c r="CR941" s="12"/>
      <c r="CS941" s="12"/>
      <c r="CT941" s="12"/>
      <c r="CU941" s="12"/>
      <c r="CV941" s="12"/>
      <c r="CW941" s="12"/>
      <c r="CX941" s="12"/>
      <c r="CY941" s="12"/>
      <c r="CZ941" s="12"/>
      <c r="DA941" s="12"/>
      <c r="DB941" s="12"/>
      <c r="DC941" s="12"/>
      <c r="DD941" s="12"/>
      <c r="DE941" s="12"/>
      <c r="DF941" s="12"/>
      <c r="DG941" s="12"/>
      <c r="DH941" s="12"/>
      <c r="DI941" s="12"/>
      <c r="DJ941" s="12"/>
      <c r="DK941" s="12"/>
      <c r="DL941" s="12"/>
      <c r="DM941" s="12"/>
      <c r="DN941" s="12"/>
      <c r="DO941" s="12"/>
      <c r="DP941" s="12"/>
      <c r="DQ941" s="12"/>
      <c r="DR941" s="12"/>
      <c r="DS941" s="12"/>
      <c r="DT941" s="12"/>
      <c r="DU941" s="12"/>
      <c r="DV941" s="12"/>
      <c r="DW941" s="12"/>
      <c r="DX941" s="12"/>
      <c r="DY941" s="12"/>
      <c r="DZ941" s="12"/>
      <c r="EA941" s="12"/>
      <c r="EB941" s="12"/>
      <c r="EC941" s="12"/>
      <c r="ED941" s="12"/>
      <c r="EE941" s="12"/>
      <c r="EF941" s="12"/>
      <c r="EG941" s="12"/>
      <c r="EH941" s="12"/>
      <c r="EI941" s="12"/>
      <c r="EJ941" s="12"/>
      <c r="EK941" s="12"/>
      <c r="EL941" s="12"/>
      <c r="EM941" s="12"/>
      <c r="EN941" s="12"/>
      <c r="EO941" s="12"/>
      <c r="EP941" s="12"/>
      <c r="EQ941" s="12"/>
      <c r="ER941" s="12"/>
      <c r="ES941" s="12"/>
      <c r="ET941" s="12"/>
      <c r="EU941" s="12"/>
      <c r="EV941" s="12"/>
      <c r="EW941" s="12"/>
      <c r="EX941" s="12"/>
      <c r="EY941" s="12"/>
      <c r="EZ941" s="12"/>
      <c r="FA941" s="12"/>
      <c r="FB941" s="12"/>
      <c r="FC941" s="12"/>
      <c r="FD941" s="12"/>
      <c r="FE941" s="12"/>
      <c r="FF941" s="12"/>
      <c r="FG941" s="12"/>
      <c r="FH941" s="12"/>
      <c r="FI941" s="12"/>
      <c r="FJ941" s="12"/>
      <c r="FK941" s="12"/>
      <c r="FL941" s="12"/>
      <c r="FM941" s="12"/>
      <c r="FN941" s="12"/>
      <c r="FO941" s="12"/>
      <c r="FP941" s="12"/>
      <c r="FQ941" s="12"/>
      <c r="FR941" s="12"/>
      <c r="FS941" s="12"/>
      <c r="FT941" s="12"/>
      <c r="FU941" s="12"/>
      <c r="FV941" s="12"/>
      <c r="FW941" s="12"/>
      <c r="FX941" s="12"/>
      <c r="FY941" s="12"/>
      <c r="FZ941" s="12"/>
      <c r="GA941" s="12"/>
      <c r="GB941" s="12"/>
      <c r="GC941" s="12"/>
      <c r="GD941" s="12"/>
      <c r="GE941" s="12"/>
      <c r="GF941" s="12"/>
      <c r="GG941" s="12"/>
      <c r="GH941" s="12"/>
      <c r="GI941" s="12"/>
      <c r="GJ941" s="12"/>
      <c r="GK941" s="12"/>
      <c r="GL941" s="12"/>
      <c r="GM941" s="12"/>
      <c r="GN941" s="12"/>
      <c r="GO941" s="12"/>
      <c r="GP941" s="12"/>
      <c r="GQ941" s="12"/>
      <c r="GR941" s="12"/>
      <c r="GS941" s="12"/>
      <c r="GT941" s="12"/>
      <c r="GU941" s="12"/>
      <c r="GV941" s="12"/>
      <c r="GW941" s="12"/>
      <c r="GX941" s="12"/>
      <c r="GY941" s="12"/>
      <c r="GZ941" s="12"/>
      <c r="HA941" s="12"/>
      <c r="HB941" s="12"/>
      <c r="HC941" s="12"/>
      <c r="HD941" s="12"/>
      <c r="HE941" s="12"/>
      <c r="HF941" s="12"/>
      <c r="HG941" s="12"/>
      <c r="HH941" s="12"/>
      <c r="HI941" s="12"/>
      <c r="HJ941" s="12"/>
      <c r="HK941" s="12"/>
      <c r="HL941" s="12"/>
      <c r="HM941" s="12"/>
    </row>
    <row r="942" spans="1:221" s="1" customFormat="1" ht="18" customHeight="1" x14ac:dyDescent="0.25">
      <c r="A942" s="341" t="s">
        <v>2425</v>
      </c>
      <c r="B942" s="342" t="str">
        <f t="shared" si="78"/>
        <v>SCimago</v>
      </c>
      <c r="C942" s="343"/>
      <c r="D942" s="309" t="s">
        <v>2426</v>
      </c>
      <c r="E942" s="342" t="str">
        <f>HYPERLINK(CONCATENATE("http://www.scimagojr.com/journalsearch.php?q=",D942),"SCimago")</f>
        <v>SCimago</v>
      </c>
      <c r="F942" s="343"/>
      <c r="G942" s="345" t="s">
        <v>12</v>
      </c>
      <c r="H942" s="346" t="s">
        <v>39</v>
      </c>
      <c r="I942" s="347" t="s">
        <v>2427</v>
      </c>
      <c r="J942" s="309"/>
      <c r="K942" s="347"/>
      <c r="L942" s="356">
        <v>10020746</v>
      </c>
      <c r="M942" s="352"/>
      <c r="N942" s="306"/>
      <c r="O942" s="306"/>
      <c r="P942" s="331"/>
      <c r="Q942" s="331"/>
      <c r="R942" s="24"/>
    </row>
    <row r="943" spans="1:221" s="1" customFormat="1" ht="18" customHeight="1" x14ac:dyDescent="0.25">
      <c r="A943" s="341" t="s">
        <v>2428</v>
      </c>
      <c r="B943" s="342" t="str">
        <f t="shared" si="78"/>
        <v>SCimago</v>
      </c>
      <c r="C943" s="343"/>
      <c r="D943" s="309" t="s">
        <v>2429</v>
      </c>
      <c r="E943" s="342" t="str">
        <f>HYPERLINK(CONCATENATE("http://www.scimagojr.com/journalsearch.php?q=",D943),"SCimago")</f>
        <v>SCimago</v>
      </c>
      <c r="F943" s="343"/>
      <c r="G943" s="345" t="s">
        <v>12</v>
      </c>
      <c r="H943" s="346" t="s">
        <v>39</v>
      </c>
      <c r="I943" s="347" t="s">
        <v>2430</v>
      </c>
      <c r="J943" s="309"/>
      <c r="K943" s="347"/>
      <c r="L943" s="356">
        <v>10020757</v>
      </c>
      <c r="M943" s="352"/>
      <c r="N943" s="306"/>
      <c r="O943" s="306"/>
      <c r="P943" s="331"/>
      <c r="Q943" s="331"/>
      <c r="R943" s="24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/>
      <c r="BS943" s="12"/>
      <c r="BT943" s="12"/>
      <c r="BU943" s="12"/>
      <c r="BV943" s="12"/>
      <c r="BW943" s="12"/>
      <c r="BX943" s="12"/>
      <c r="BY943" s="12"/>
      <c r="BZ943" s="12"/>
      <c r="CA943" s="12"/>
      <c r="CB943" s="12"/>
      <c r="CC943" s="12"/>
      <c r="CD943" s="12"/>
      <c r="CE943" s="12"/>
      <c r="CF943" s="12"/>
      <c r="CG943" s="12"/>
      <c r="CH943" s="12"/>
      <c r="CI943" s="12"/>
      <c r="CJ943" s="12"/>
      <c r="CK943" s="12"/>
      <c r="CL943" s="12"/>
      <c r="CM943" s="12"/>
      <c r="CN943" s="12"/>
      <c r="CO943" s="12"/>
      <c r="CP943" s="12"/>
      <c r="CQ943" s="12"/>
      <c r="CR943" s="12"/>
      <c r="CS943" s="12"/>
      <c r="CT943" s="12"/>
      <c r="CU943" s="12"/>
      <c r="CV943" s="12"/>
      <c r="CW943" s="12"/>
      <c r="CX943" s="12"/>
      <c r="CY943" s="12"/>
      <c r="CZ943" s="12"/>
      <c r="DA943" s="12"/>
      <c r="DB943" s="12"/>
      <c r="DC943" s="12"/>
      <c r="DD943" s="12"/>
      <c r="DE943" s="12"/>
      <c r="DF943" s="12"/>
      <c r="DG943" s="12"/>
      <c r="DH943" s="12"/>
      <c r="DI943" s="12"/>
      <c r="DJ943" s="12"/>
      <c r="DK943" s="12"/>
      <c r="DL943" s="12"/>
      <c r="DM943" s="12"/>
      <c r="DN943" s="12"/>
      <c r="DO943" s="12"/>
      <c r="DP943" s="12"/>
      <c r="DQ943" s="12"/>
      <c r="DR943" s="12"/>
      <c r="DS943" s="12"/>
      <c r="DT943" s="12"/>
      <c r="DU943" s="12"/>
      <c r="DV943" s="12"/>
      <c r="DW943" s="12"/>
      <c r="DX943" s="12"/>
      <c r="DY943" s="12"/>
      <c r="DZ943" s="12"/>
      <c r="EA943" s="12"/>
      <c r="EB943" s="12"/>
      <c r="EC943" s="12"/>
      <c r="ED943" s="12"/>
      <c r="EE943" s="12"/>
      <c r="EF943" s="12"/>
      <c r="EG943" s="12"/>
      <c r="EH943" s="12"/>
      <c r="EI943" s="12"/>
      <c r="EJ943" s="12"/>
      <c r="EK943" s="12"/>
      <c r="EL943" s="12"/>
      <c r="EM943" s="12"/>
      <c r="EN943" s="12"/>
      <c r="EO943" s="12"/>
      <c r="EP943" s="12"/>
      <c r="EQ943" s="12"/>
      <c r="ER943" s="12"/>
      <c r="ES943" s="12"/>
      <c r="ET943" s="12"/>
      <c r="EU943" s="12"/>
      <c r="EV943" s="12"/>
      <c r="EW943" s="12"/>
      <c r="EX943" s="12"/>
      <c r="EY943" s="12"/>
      <c r="EZ943" s="12"/>
      <c r="FA943" s="12"/>
      <c r="FB943" s="12"/>
      <c r="FC943" s="12"/>
      <c r="FD943" s="12"/>
      <c r="FE943" s="12"/>
      <c r="FF943" s="12"/>
      <c r="FG943" s="12"/>
      <c r="FH943" s="12"/>
      <c r="FI943" s="12"/>
      <c r="FJ943" s="12"/>
      <c r="FK943" s="12"/>
      <c r="FL943" s="12"/>
      <c r="FM943" s="12"/>
      <c r="FN943" s="12"/>
      <c r="FO943" s="12"/>
      <c r="FP943" s="12"/>
      <c r="FQ943" s="12"/>
      <c r="FR943" s="12"/>
      <c r="FS943" s="12"/>
      <c r="FT943" s="12"/>
      <c r="FU943" s="12"/>
      <c r="FV943" s="12"/>
      <c r="FW943" s="12"/>
      <c r="FX943" s="12"/>
      <c r="FY943" s="12"/>
      <c r="FZ943" s="12"/>
      <c r="GA943" s="12"/>
      <c r="GB943" s="12"/>
      <c r="GC943" s="12"/>
      <c r="GD943" s="12"/>
      <c r="GE943" s="12"/>
      <c r="GF943" s="12"/>
      <c r="GG943" s="12"/>
      <c r="GH943" s="12"/>
      <c r="GI943" s="12"/>
      <c r="GJ943" s="12"/>
      <c r="GK943" s="12"/>
      <c r="GL943" s="12"/>
      <c r="GM943" s="12"/>
      <c r="GN943" s="12"/>
      <c r="GO943" s="12"/>
      <c r="GP943" s="12"/>
      <c r="GQ943" s="12"/>
      <c r="GR943" s="12"/>
      <c r="GS943" s="12"/>
      <c r="GT943" s="12"/>
      <c r="GU943" s="12"/>
      <c r="GV943" s="12"/>
      <c r="GW943" s="12"/>
      <c r="GX943" s="12"/>
      <c r="GY943" s="12"/>
      <c r="GZ943" s="12"/>
      <c r="HA943" s="12"/>
      <c r="HB943" s="12"/>
      <c r="HC943" s="12"/>
      <c r="HD943" s="12"/>
      <c r="HE943" s="12"/>
      <c r="HF943" s="12"/>
      <c r="HG943" s="12"/>
      <c r="HH943" s="12"/>
      <c r="HI943" s="12"/>
      <c r="HJ943" s="12"/>
      <c r="HK943" s="12"/>
      <c r="HL943" s="12"/>
      <c r="HM943" s="12"/>
    </row>
    <row r="944" spans="1:221" s="1" customFormat="1" ht="18" customHeight="1" x14ac:dyDescent="0.25">
      <c r="A944" s="341" t="s">
        <v>2431</v>
      </c>
      <c r="B944" s="342" t="str">
        <f t="shared" si="78"/>
        <v>SCimago</v>
      </c>
      <c r="C944" s="343"/>
      <c r="D944" s="309" t="s">
        <v>2432</v>
      </c>
      <c r="E944" s="342" t="str">
        <f>HYPERLINK(CONCATENATE("http://www.scimagojr.com/journalsearch.php?q=",D944),"SCimago")</f>
        <v>SCimago</v>
      </c>
      <c r="F944" s="343"/>
      <c r="G944" s="345" t="s">
        <v>12</v>
      </c>
      <c r="H944" s="346" t="s">
        <v>39</v>
      </c>
      <c r="I944" s="347" t="s">
        <v>2433</v>
      </c>
      <c r="J944" s="309"/>
      <c r="K944" s="347" t="s">
        <v>13137</v>
      </c>
      <c r="L944" s="356">
        <v>10012255</v>
      </c>
      <c r="M944" s="352"/>
      <c r="N944" s="306"/>
      <c r="O944" s="306"/>
      <c r="P944" s="331"/>
      <c r="Q944" s="331"/>
      <c r="R944" s="24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  <c r="BJ944" s="12"/>
      <c r="BK944" s="12"/>
      <c r="BL944" s="12"/>
      <c r="BM944" s="12"/>
      <c r="BN944" s="12"/>
      <c r="BO944" s="12"/>
      <c r="BP944" s="12"/>
      <c r="BQ944" s="12"/>
      <c r="BR944" s="12"/>
      <c r="BS944" s="12"/>
      <c r="BT944" s="12"/>
      <c r="BU944" s="12"/>
      <c r="BV944" s="12"/>
      <c r="BW944" s="12"/>
      <c r="BX944" s="12"/>
      <c r="BY944" s="12"/>
      <c r="BZ944" s="12"/>
      <c r="CA944" s="12"/>
      <c r="CB944" s="12"/>
      <c r="CC944" s="12"/>
      <c r="CD944" s="12"/>
      <c r="CE944" s="12"/>
      <c r="CF944" s="12"/>
      <c r="CG944" s="12"/>
      <c r="CH944" s="12"/>
      <c r="CI944" s="12"/>
      <c r="CJ944" s="12"/>
      <c r="CK944" s="12"/>
      <c r="CL944" s="12"/>
      <c r="CM944" s="12"/>
      <c r="CN944" s="12"/>
      <c r="CO944" s="12"/>
      <c r="CP944" s="12"/>
      <c r="CQ944" s="12"/>
      <c r="CR944" s="12"/>
      <c r="CS944" s="12"/>
      <c r="CT944" s="12"/>
      <c r="CU944" s="12"/>
      <c r="CV944" s="12"/>
      <c r="CW944" s="12"/>
      <c r="CX944" s="12"/>
      <c r="CY944" s="12"/>
      <c r="CZ944" s="12"/>
      <c r="DA944" s="12"/>
      <c r="DB944" s="12"/>
      <c r="DC944" s="12"/>
      <c r="DD944" s="12"/>
      <c r="DE944" s="12"/>
      <c r="DF944" s="12"/>
      <c r="DG944" s="12"/>
      <c r="DH944" s="12"/>
      <c r="DI944" s="12"/>
      <c r="DJ944" s="12"/>
      <c r="DK944" s="12"/>
      <c r="DL944" s="12"/>
      <c r="DM944" s="12"/>
      <c r="DN944" s="12"/>
      <c r="DO944" s="12"/>
      <c r="DP944" s="12"/>
      <c r="DQ944" s="12"/>
      <c r="DR944" s="12"/>
      <c r="DS944" s="12"/>
      <c r="DT944" s="12"/>
      <c r="DU944" s="12"/>
      <c r="DV944" s="12"/>
      <c r="DW944" s="12"/>
      <c r="DX944" s="12"/>
      <c r="DY944" s="12"/>
      <c r="DZ944" s="12"/>
      <c r="EA944" s="12"/>
      <c r="EB944" s="12"/>
      <c r="EC944" s="12"/>
      <c r="ED944" s="12"/>
      <c r="EE944" s="12"/>
      <c r="EF944" s="12"/>
      <c r="EG944" s="12"/>
      <c r="EH944" s="12"/>
      <c r="EI944" s="12"/>
      <c r="EJ944" s="12"/>
      <c r="EK944" s="12"/>
      <c r="EL944" s="12"/>
      <c r="EM944" s="12"/>
      <c r="EN944" s="12"/>
      <c r="EO944" s="12"/>
      <c r="EP944" s="12"/>
      <c r="EQ944" s="12"/>
      <c r="ER944" s="12"/>
      <c r="ES944" s="12"/>
      <c r="ET944" s="12"/>
      <c r="EU944" s="12"/>
      <c r="EV944" s="12"/>
      <c r="EW944" s="12"/>
      <c r="EX944" s="12"/>
      <c r="EY944" s="12"/>
      <c r="EZ944" s="12"/>
      <c r="FA944" s="12"/>
      <c r="FB944" s="12"/>
      <c r="FC944" s="12"/>
      <c r="FD944" s="12"/>
      <c r="FE944" s="12"/>
      <c r="FF944" s="12"/>
      <c r="FG944" s="12"/>
      <c r="FH944" s="12"/>
      <c r="FI944" s="12"/>
      <c r="FJ944" s="12"/>
      <c r="FK944" s="12"/>
      <c r="FL944" s="12"/>
      <c r="FM944" s="12"/>
      <c r="FN944" s="12"/>
      <c r="FO944" s="12"/>
      <c r="FP944" s="12"/>
      <c r="FQ944" s="12"/>
      <c r="FR944" s="12"/>
      <c r="FS944" s="12"/>
      <c r="FT944" s="12"/>
      <c r="FU944" s="12"/>
      <c r="FV944" s="12"/>
      <c r="FW944" s="12"/>
      <c r="FX944" s="12"/>
      <c r="FY944" s="12"/>
      <c r="FZ944" s="12"/>
      <c r="GA944" s="12"/>
      <c r="GB944" s="12"/>
      <c r="GC944" s="12"/>
      <c r="GD944" s="12"/>
      <c r="GE944" s="12"/>
      <c r="GF944" s="12"/>
      <c r="GG944" s="12"/>
      <c r="GH944" s="12"/>
      <c r="GI944" s="12"/>
      <c r="GJ944" s="12"/>
      <c r="GK944" s="12"/>
      <c r="GL944" s="12"/>
      <c r="GM944" s="12"/>
      <c r="GN944" s="12"/>
      <c r="GO944" s="12"/>
      <c r="GP944" s="12"/>
      <c r="GQ944" s="12"/>
      <c r="GR944" s="12"/>
      <c r="GS944" s="12"/>
      <c r="GT944" s="12"/>
      <c r="GU944" s="12"/>
      <c r="GV944" s="12"/>
      <c r="GW944" s="12"/>
      <c r="GX944" s="12"/>
      <c r="GY944" s="12"/>
      <c r="GZ944" s="12"/>
      <c r="HA944" s="12"/>
      <c r="HB944" s="12"/>
      <c r="HC944" s="12"/>
      <c r="HD944" s="12"/>
      <c r="HE944" s="12"/>
      <c r="HF944" s="12"/>
      <c r="HG944" s="12"/>
      <c r="HH944" s="12"/>
      <c r="HI944" s="12"/>
      <c r="HJ944" s="12"/>
      <c r="HK944" s="12"/>
      <c r="HL944" s="12"/>
      <c r="HM944" s="12"/>
    </row>
    <row r="945" spans="1:221" s="1" customFormat="1" ht="18" customHeight="1" x14ac:dyDescent="0.25">
      <c r="A945" s="306" t="s">
        <v>2434</v>
      </c>
      <c r="B945" s="342" t="str">
        <f t="shared" si="78"/>
        <v>SCimago</v>
      </c>
      <c r="C945" s="349"/>
      <c r="D945" s="306" t="s">
        <v>55</v>
      </c>
      <c r="E945" s="342"/>
      <c r="F945" s="349"/>
      <c r="G945" s="345" t="s">
        <v>12</v>
      </c>
      <c r="H945" s="350" t="s">
        <v>39</v>
      </c>
      <c r="I945" s="351" t="s">
        <v>2435</v>
      </c>
      <c r="J945" s="306"/>
      <c r="K945" s="306"/>
      <c r="L945" s="357">
        <v>4941</v>
      </c>
      <c r="M945" s="350"/>
      <c r="N945" s="306"/>
      <c r="O945" s="306"/>
      <c r="P945" s="331"/>
      <c r="Q945" s="331"/>
      <c r="R945" s="24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  <c r="BJ945" s="12"/>
      <c r="BK945" s="12"/>
      <c r="BL945" s="12"/>
      <c r="BM945" s="12"/>
      <c r="BN945" s="12"/>
      <c r="BO945" s="12"/>
      <c r="BP945" s="12"/>
      <c r="BQ945" s="12"/>
      <c r="BR945" s="12"/>
      <c r="BS945" s="12"/>
      <c r="BT945" s="12"/>
      <c r="BU945" s="12"/>
      <c r="BV945" s="12"/>
      <c r="BW945" s="12"/>
      <c r="BX945" s="12"/>
      <c r="BY945" s="12"/>
      <c r="BZ945" s="12"/>
      <c r="CA945" s="12"/>
      <c r="CB945" s="12"/>
      <c r="CC945" s="12"/>
      <c r="CD945" s="12"/>
      <c r="CE945" s="12"/>
      <c r="CF945" s="12"/>
      <c r="CG945" s="12"/>
      <c r="CH945" s="12"/>
      <c r="CI945" s="12"/>
      <c r="CJ945" s="12"/>
      <c r="CK945" s="12"/>
      <c r="CL945" s="12"/>
      <c r="CM945" s="12"/>
      <c r="CN945" s="12"/>
      <c r="CO945" s="12"/>
      <c r="CP945" s="12"/>
      <c r="CQ945" s="12"/>
      <c r="CR945" s="12"/>
      <c r="CS945" s="12"/>
      <c r="CT945" s="12"/>
      <c r="CU945" s="12"/>
      <c r="CV945" s="12"/>
      <c r="CW945" s="12"/>
      <c r="CX945" s="12"/>
      <c r="CY945" s="12"/>
      <c r="CZ945" s="12"/>
      <c r="DA945" s="12"/>
      <c r="DB945" s="12"/>
      <c r="DC945" s="12"/>
      <c r="DD945" s="12"/>
      <c r="DE945" s="12"/>
      <c r="DF945" s="12"/>
      <c r="DG945" s="12"/>
      <c r="DH945" s="12"/>
      <c r="DI945" s="12"/>
      <c r="DJ945" s="12"/>
      <c r="DK945" s="12"/>
      <c r="DL945" s="12"/>
      <c r="DM945" s="12"/>
      <c r="DN945" s="12"/>
      <c r="DO945" s="12"/>
      <c r="DP945" s="12"/>
      <c r="DQ945" s="12"/>
      <c r="DR945" s="12"/>
      <c r="DS945" s="12"/>
      <c r="DT945" s="12"/>
      <c r="DU945" s="12"/>
      <c r="DV945" s="12"/>
      <c r="DW945" s="12"/>
      <c r="DX945" s="12"/>
      <c r="DY945" s="12"/>
      <c r="DZ945" s="12"/>
      <c r="EA945" s="12"/>
      <c r="EB945" s="12"/>
      <c r="EC945" s="12"/>
      <c r="ED945" s="12"/>
      <c r="EE945" s="12"/>
      <c r="EF945" s="12"/>
      <c r="EG945" s="12"/>
      <c r="EH945" s="12"/>
      <c r="EI945" s="12"/>
      <c r="EJ945" s="12"/>
      <c r="EK945" s="12"/>
      <c r="EL945" s="12"/>
      <c r="EM945" s="12"/>
      <c r="EN945" s="12"/>
      <c r="EO945" s="12"/>
      <c r="EP945" s="12"/>
      <c r="EQ945" s="12"/>
      <c r="ER945" s="12"/>
      <c r="ES945" s="12"/>
      <c r="ET945" s="12"/>
      <c r="EU945" s="12"/>
      <c r="EV945" s="12"/>
      <c r="EW945" s="12"/>
      <c r="EX945" s="12"/>
      <c r="EY945" s="12"/>
      <c r="EZ945" s="12"/>
      <c r="FA945" s="12"/>
      <c r="FB945" s="12"/>
      <c r="FC945" s="12"/>
      <c r="FD945" s="12"/>
      <c r="FE945" s="12"/>
      <c r="FF945" s="12"/>
      <c r="FG945" s="12"/>
      <c r="FH945" s="12"/>
      <c r="FI945" s="12"/>
      <c r="FJ945" s="12"/>
      <c r="FK945" s="12"/>
      <c r="FL945" s="12"/>
      <c r="FM945" s="12"/>
      <c r="FN945" s="12"/>
      <c r="FO945" s="12"/>
      <c r="FP945" s="12"/>
      <c r="FQ945" s="12"/>
      <c r="FR945" s="12"/>
      <c r="FS945" s="12"/>
      <c r="FT945" s="12"/>
      <c r="FU945" s="12"/>
      <c r="FV945" s="12"/>
      <c r="FW945" s="12"/>
      <c r="FX945" s="12"/>
      <c r="FY945" s="12"/>
      <c r="FZ945" s="12"/>
      <c r="GA945" s="12"/>
      <c r="GB945" s="12"/>
      <c r="GC945" s="12"/>
      <c r="GD945" s="12"/>
      <c r="GE945" s="12"/>
      <c r="GF945" s="12"/>
      <c r="GG945" s="12"/>
      <c r="GH945" s="12"/>
      <c r="GI945" s="12"/>
      <c r="GJ945" s="12"/>
      <c r="GK945" s="12"/>
      <c r="GL945" s="12"/>
      <c r="GM945" s="12"/>
      <c r="GN945" s="12"/>
      <c r="GO945" s="12"/>
      <c r="GP945" s="12"/>
      <c r="GQ945" s="12"/>
      <c r="GR945" s="12"/>
      <c r="GS945" s="12"/>
      <c r="GT945" s="12"/>
      <c r="GU945" s="12"/>
      <c r="GV945" s="12"/>
      <c r="GW945" s="12"/>
      <c r="GX945" s="12"/>
      <c r="GY945" s="12"/>
      <c r="GZ945" s="12"/>
      <c r="HA945" s="12"/>
      <c r="HB945" s="12"/>
      <c r="HC945" s="12"/>
      <c r="HD945" s="12"/>
      <c r="HE945" s="12"/>
      <c r="HF945" s="12"/>
      <c r="HG945" s="12"/>
      <c r="HH945" s="12"/>
      <c r="HI945" s="12"/>
      <c r="HJ945" s="12"/>
      <c r="HK945" s="12"/>
      <c r="HL945" s="12"/>
      <c r="HM945" s="12"/>
    </row>
    <row r="946" spans="1:221" s="1" customFormat="1" ht="18" customHeight="1" x14ac:dyDescent="0.25">
      <c r="A946" s="341" t="s">
        <v>2436</v>
      </c>
      <c r="B946" s="342" t="str">
        <f t="shared" si="78"/>
        <v>SCimago</v>
      </c>
      <c r="C946" s="343"/>
      <c r="D946" s="309" t="s">
        <v>2437</v>
      </c>
      <c r="E946" s="342" t="str">
        <f>HYPERLINK(CONCATENATE("http://www.scimagojr.com/journalsearch.php?q=",D946),"SCimago")</f>
        <v>SCimago</v>
      </c>
      <c r="F946" s="343"/>
      <c r="G946" s="345" t="s">
        <v>12</v>
      </c>
      <c r="H946" s="346" t="s">
        <v>39</v>
      </c>
      <c r="I946" s="347" t="s">
        <v>2438</v>
      </c>
      <c r="J946" s="309"/>
      <c r="K946" s="347"/>
      <c r="L946" s="356">
        <v>10020991</v>
      </c>
      <c r="M946" s="352"/>
      <c r="N946" s="306"/>
      <c r="O946" s="306"/>
      <c r="P946" s="331"/>
      <c r="Q946" s="331"/>
      <c r="R946" s="24"/>
    </row>
    <row r="947" spans="1:221" s="1" customFormat="1" ht="18" customHeight="1" x14ac:dyDescent="0.25">
      <c r="A947" s="341"/>
      <c r="B947" s="342"/>
      <c r="C947" s="343"/>
      <c r="D947" s="341" t="s">
        <v>2439</v>
      </c>
      <c r="E947" s="342" t="str">
        <f>HYPERLINK(CONCATENATE("http://www.scimagojr.com/journalsearch.php?q=",D947),"SCimago")</f>
        <v>SCimago</v>
      </c>
      <c r="F947" s="343"/>
      <c r="G947" s="345" t="s">
        <v>12</v>
      </c>
      <c r="H947" s="346" t="s">
        <v>39</v>
      </c>
      <c r="I947" s="347" t="s">
        <v>2440</v>
      </c>
      <c r="J947" s="309"/>
      <c r="K947" s="347"/>
      <c r="L947" s="356">
        <v>42177</v>
      </c>
      <c r="M947" s="352"/>
      <c r="N947" s="306"/>
      <c r="O947" s="306"/>
      <c r="P947" s="331"/>
      <c r="Q947" s="331"/>
      <c r="R947" s="24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  <c r="BJ947" s="12"/>
      <c r="BK947" s="12"/>
      <c r="BL947" s="12"/>
      <c r="BM947" s="12"/>
      <c r="BN947" s="12"/>
      <c r="BO947" s="12"/>
      <c r="BP947" s="12"/>
      <c r="BQ947" s="12"/>
      <c r="BR947" s="12"/>
      <c r="BS947" s="12"/>
      <c r="BT947" s="12"/>
      <c r="BU947" s="12"/>
      <c r="BV947" s="12"/>
      <c r="BW947" s="12"/>
      <c r="BX947" s="12"/>
      <c r="BY947" s="12"/>
      <c r="BZ947" s="12"/>
      <c r="CA947" s="12"/>
      <c r="CB947" s="12"/>
      <c r="CC947" s="12"/>
      <c r="CD947" s="12"/>
      <c r="CE947" s="12"/>
      <c r="CF947" s="12"/>
      <c r="CG947" s="12"/>
      <c r="CH947" s="12"/>
      <c r="CI947" s="12"/>
      <c r="CJ947" s="12"/>
      <c r="CK947" s="12"/>
      <c r="CL947" s="12"/>
      <c r="CM947" s="12"/>
      <c r="CN947" s="12"/>
      <c r="CO947" s="12"/>
      <c r="CP947" s="12"/>
      <c r="CQ947" s="12"/>
      <c r="CR947" s="12"/>
      <c r="CS947" s="12"/>
      <c r="CT947" s="12"/>
      <c r="CU947" s="12"/>
      <c r="CV947" s="12"/>
      <c r="CW947" s="12"/>
      <c r="CX947" s="12"/>
      <c r="CY947" s="12"/>
      <c r="CZ947" s="12"/>
      <c r="DA947" s="12"/>
      <c r="DB947" s="12"/>
      <c r="DC947" s="12"/>
      <c r="DD947" s="12"/>
      <c r="DE947" s="12"/>
      <c r="DF947" s="12"/>
      <c r="DG947" s="12"/>
      <c r="DH947" s="12"/>
      <c r="DI947" s="12"/>
      <c r="DJ947" s="12"/>
      <c r="DK947" s="12"/>
      <c r="DL947" s="12"/>
      <c r="DM947" s="12"/>
      <c r="DN947" s="12"/>
      <c r="DO947" s="12"/>
      <c r="DP947" s="12"/>
      <c r="DQ947" s="12"/>
      <c r="DR947" s="12"/>
      <c r="DS947" s="12"/>
      <c r="DT947" s="12"/>
      <c r="DU947" s="12"/>
      <c r="DV947" s="12"/>
      <c r="DW947" s="12"/>
      <c r="DX947" s="12"/>
      <c r="DY947" s="12"/>
      <c r="DZ947" s="12"/>
      <c r="EA947" s="12"/>
      <c r="EB947" s="12"/>
      <c r="EC947" s="12"/>
      <c r="ED947" s="12"/>
      <c r="EE947" s="12"/>
      <c r="EF947" s="12"/>
      <c r="EG947" s="12"/>
      <c r="EH947" s="12"/>
      <c r="EI947" s="12"/>
      <c r="EJ947" s="12"/>
      <c r="EK947" s="12"/>
      <c r="EL947" s="12"/>
      <c r="EM947" s="12"/>
      <c r="EN947" s="12"/>
      <c r="EO947" s="12"/>
      <c r="EP947" s="12"/>
      <c r="EQ947" s="12"/>
      <c r="ER947" s="12"/>
      <c r="ES947" s="12"/>
      <c r="ET947" s="12"/>
      <c r="EU947" s="12"/>
      <c r="EV947" s="12"/>
      <c r="EW947" s="12"/>
      <c r="EX947" s="12"/>
      <c r="EY947" s="12"/>
      <c r="EZ947" s="12"/>
      <c r="FA947" s="12"/>
      <c r="FB947" s="12"/>
      <c r="FC947" s="12"/>
      <c r="FD947" s="12"/>
      <c r="FE947" s="12"/>
      <c r="FF947" s="12"/>
      <c r="FG947" s="12"/>
      <c r="FH947" s="12"/>
      <c r="FI947" s="12"/>
      <c r="FJ947" s="12"/>
      <c r="FK947" s="12"/>
      <c r="FL947" s="12"/>
      <c r="FM947" s="12"/>
      <c r="FN947" s="12"/>
      <c r="FO947" s="12"/>
      <c r="FP947" s="12"/>
      <c r="FQ947" s="12"/>
      <c r="FR947" s="12"/>
      <c r="FS947" s="12"/>
      <c r="FT947" s="12"/>
      <c r="FU947" s="12"/>
      <c r="FV947" s="12"/>
      <c r="FW947" s="12"/>
      <c r="FX947" s="12"/>
      <c r="FY947" s="12"/>
      <c r="FZ947" s="12"/>
      <c r="GA947" s="12"/>
      <c r="GB947" s="12"/>
      <c r="GC947" s="12"/>
      <c r="GD947" s="12"/>
      <c r="GE947" s="12"/>
      <c r="GF947" s="12"/>
      <c r="GG947" s="12"/>
      <c r="GH947" s="12"/>
      <c r="GI947" s="12"/>
      <c r="GJ947" s="12"/>
      <c r="GK947" s="12"/>
      <c r="GL947" s="12"/>
      <c r="GM947" s="12"/>
      <c r="GN947" s="12"/>
      <c r="GO947" s="12"/>
      <c r="GP947" s="12"/>
      <c r="GQ947" s="12"/>
      <c r="GR947" s="12"/>
      <c r="GS947" s="12"/>
      <c r="GT947" s="12"/>
      <c r="GU947" s="12"/>
      <c r="GV947" s="12"/>
      <c r="GW947" s="12"/>
      <c r="GX947" s="12"/>
      <c r="GY947" s="12"/>
      <c r="GZ947" s="12"/>
      <c r="HA947" s="12"/>
      <c r="HB947" s="12"/>
      <c r="HC947" s="12"/>
      <c r="HD947" s="12"/>
      <c r="HE947" s="12"/>
      <c r="HF947" s="12"/>
      <c r="HG947" s="12"/>
      <c r="HH947" s="12"/>
      <c r="HI947" s="12"/>
      <c r="HJ947" s="12"/>
      <c r="HK947" s="12"/>
      <c r="HL947" s="12"/>
      <c r="HM947" s="12"/>
    </row>
    <row r="948" spans="1:221" s="1" customFormat="1" ht="18" customHeight="1" x14ac:dyDescent="0.25">
      <c r="A948" s="341" t="s">
        <v>2441</v>
      </c>
      <c r="B948" s="342" t="str">
        <f>HYPERLINK(CONCATENATE("http://www.scimagojr.com/journalsearch.php?q=",A948),"SCimago")</f>
        <v>SCimago</v>
      </c>
      <c r="C948" s="343"/>
      <c r="D948" s="309" t="s">
        <v>2442</v>
      </c>
      <c r="E948" s="342" t="str">
        <f>HYPERLINK(CONCATENATE("http://www.scimagojr.com/journalsearch.php?q=",D948),"SCimago")</f>
        <v>SCimago</v>
      </c>
      <c r="F948" s="343"/>
      <c r="G948" s="345" t="s">
        <v>12</v>
      </c>
      <c r="H948" s="346" t="s">
        <v>39</v>
      </c>
      <c r="I948" s="347" t="s">
        <v>2443</v>
      </c>
      <c r="J948" s="309"/>
      <c r="K948" s="306" t="s">
        <v>2444</v>
      </c>
      <c r="L948" s="356">
        <v>10018338</v>
      </c>
      <c r="M948" s="352"/>
      <c r="N948" s="306"/>
      <c r="O948" s="306"/>
      <c r="P948" s="331"/>
      <c r="Q948" s="331"/>
      <c r="R948" s="24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  <c r="BS948" s="12"/>
      <c r="BT948" s="12"/>
      <c r="BU948" s="12"/>
      <c r="BV948" s="12"/>
      <c r="BW948" s="12"/>
      <c r="BX948" s="12"/>
      <c r="BY948" s="12"/>
      <c r="BZ948" s="12"/>
      <c r="CA948" s="12"/>
      <c r="CB948" s="12"/>
      <c r="CC948" s="12"/>
      <c r="CD948" s="12"/>
      <c r="CE948" s="12"/>
      <c r="CF948" s="12"/>
      <c r="CG948" s="12"/>
      <c r="CH948" s="12"/>
      <c r="CI948" s="12"/>
      <c r="CJ948" s="12"/>
      <c r="CK948" s="12"/>
      <c r="CL948" s="12"/>
      <c r="CM948" s="12"/>
      <c r="CN948" s="12"/>
      <c r="CO948" s="12"/>
      <c r="CP948" s="12"/>
      <c r="CQ948" s="12"/>
      <c r="CR948" s="12"/>
      <c r="CS948" s="12"/>
      <c r="CT948" s="12"/>
      <c r="CU948" s="12"/>
      <c r="CV948" s="12"/>
      <c r="CW948" s="12"/>
      <c r="CX948" s="12"/>
      <c r="CY948" s="12"/>
      <c r="CZ948" s="12"/>
      <c r="DA948" s="12"/>
      <c r="DB948" s="12"/>
      <c r="DC948" s="12"/>
      <c r="DD948" s="12"/>
      <c r="DE948" s="12"/>
      <c r="DF948" s="12"/>
      <c r="DG948" s="12"/>
      <c r="DH948" s="12"/>
      <c r="DI948" s="12"/>
      <c r="DJ948" s="12"/>
      <c r="DK948" s="12"/>
      <c r="DL948" s="12"/>
      <c r="DM948" s="12"/>
      <c r="DN948" s="12"/>
      <c r="DO948" s="12"/>
      <c r="DP948" s="12"/>
      <c r="DQ948" s="12"/>
      <c r="DR948" s="12"/>
      <c r="DS948" s="12"/>
      <c r="DT948" s="12"/>
      <c r="DU948" s="12"/>
      <c r="DV948" s="12"/>
      <c r="DW948" s="12"/>
      <c r="DX948" s="12"/>
      <c r="DY948" s="12"/>
      <c r="DZ948" s="12"/>
      <c r="EA948" s="12"/>
      <c r="EB948" s="12"/>
      <c r="EC948" s="12"/>
      <c r="ED948" s="12"/>
      <c r="EE948" s="12"/>
      <c r="EF948" s="12"/>
      <c r="EG948" s="12"/>
      <c r="EH948" s="12"/>
      <c r="EI948" s="12"/>
      <c r="EJ948" s="12"/>
      <c r="EK948" s="12"/>
      <c r="EL948" s="12"/>
      <c r="EM948" s="12"/>
      <c r="EN948" s="12"/>
      <c r="EO948" s="12"/>
      <c r="EP948" s="12"/>
      <c r="EQ948" s="12"/>
      <c r="ER948" s="12"/>
      <c r="ES948" s="12"/>
      <c r="ET948" s="12"/>
      <c r="EU948" s="12"/>
      <c r="EV948" s="12"/>
      <c r="EW948" s="12"/>
      <c r="EX948" s="12"/>
      <c r="EY948" s="12"/>
      <c r="EZ948" s="12"/>
      <c r="FA948" s="12"/>
      <c r="FB948" s="12"/>
      <c r="FC948" s="12"/>
      <c r="FD948" s="12"/>
      <c r="FE948" s="12"/>
      <c r="FF948" s="12"/>
      <c r="FG948" s="12"/>
      <c r="FH948" s="12"/>
      <c r="FI948" s="12"/>
      <c r="FJ948" s="12"/>
      <c r="FK948" s="12"/>
      <c r="FL948" s="12"/>
      <c r="FM948" s="12"/>
      <c r="FN948" s="12"/>
      <c r="FO948" s="12"/>
      <c r="FP948" s="12"/>
      <c r="FQ948" s="12"/>
      <c r="FR948" s="12"/>
      <c r="FS948" s="12"/>
      <c r="FT948" s="12"/>
      <c r="FU948" s="12"/>
      <c r="FV948" s="12"/>
      <c r="FW948" s="12"/>
      <c r="FX948" s="12"/>
      <c r="FY948" s="12"/>
      <c r="FZ948" s="12"/>
      <c r="GA948" s="12"/>
      <c r="GB948" s="12"/>
      <c r="GC948" s="12"/>
      <c r="GD948" s="12"/>
      <c r="GE948" s="12"/>
      <c r="GF948" s="12"/>
      <c r="GG948" s="12"/>
      <c r="GH948" s="12"/>
      <c r="GI948" s="12"/>
      <c r="GJ948" s="12"/>
      <c r="GK948" s="12"/>
      <c r="GL948" s="12"/>
      <c r="GM948" s="12"/>
      <c r="GN948" s="12"/>
      <c r="GO948" s="12"/>
      <c r="GP948" s="12"/>
      <c r="GQ948" s="12"/>
      <c r="GR948" s="12"/>
      <c r="GS948" s="12"/>
      <c r="GT948" s="12"/>
      <c r="GU948" s="12"/>
      <c r="GV948" s="12"/>
      <c r="GW948" s="12"/>
      <c r="GX948" s="12"/>
      <c r="GY948" s="12"/>
      <c r="GZ948" s="12"/>
      <c r="HA948" s="12"/>
      <c r="HB948" s="12"/>
      <c r="HC948" s="12"/>
      <c r="HD948" s="12"/>
      <c r="HE948" s="12"/>
      <c r="HF948" s="12"/>
      <c r="HG948" s="12"/>
      <c r="HH948" s="12"/>
      <c r="HI948" s="12"/>
      <c r="HJ948" s="12"/>
      <c r="HK948" s="12"/>
      <c r="HL948" s="12"/>
      <c r="HM948" s="12"/>
    </row>
    <row r="949" spans="1:221" s="1" customFormat="1" ht="18" customHeight="1" x14ac:dyDescent="0.25">
      <c r="A949" s="306" t="s">
        <v>2445</v>
      </c>
      <c r="B949" s="342" t="str">
        <f>HYPERLINK(CONCATENATE("http://www.scimagojr.com/journalsearch.php?q=",A949),"SCimago")</f>
        <v>SCimago</v>
      </c>
      <c r="C949" s="349"/>
      <c r="D949" s="306" t="s">
        <v>55</v>
      </c>
      <c r="E949" s="342"/>
      <c r="F949" s="349"/>
      <c r="G949" s="345" t="s">
        <v>12</v>
      </c>
      <c r="H949" s="352" t="s">
        <v>39</v>
      </c>
      <c r="I949" s="306" t="s">
        <v>2446</v>
      </c>
      <c r="J949" s="306"/>
      <c r="K949" s="306"/>
      <c r="L949" s="357">
        <v>10076168</v>
      </c>
      <c r="M949" s="352"/>
      <c r="N949" s="306"/>
      <c r="O949" s="306"/>
      <c r="P949" s="331"/>
      <c r="Q949" s="331"/>
      <c r="R949" s="24"/>
    </row>
    <row r="950" spans="1:221" s="1" customFormat="1" ht="18" customHeight="1" x14ac:dyDescent="0.25">
      <c r="A950" s="341" t="s">
        <v>2447</v>
      </c>
      <c r="B950" s="342" t="str">
        <f>HYPERLINK(CONCATENATE("http://www.scimagojr.com/journalsearch.php?q=",A950),"SCimago")</f>
        <v>SCimago</v>
      </c>
      <c r="C950" s="343"/>
      <c r="D950" s="309"/>
      <c r="E950" s="342"/>
      <c r="F950" s="343"/>
      <c r="G950" s="345" t="s">
        <v>12</v>
      </c>
      <c r="H950" s="346" t="s">
        <v>39</v>
      </c>
      <c r="I950" s="347" t="s">
        <v>2448</v>
      </c>
      <c r="J950" s="309"/>
      <c r="K950" s="347" t="s">
        <v>13138</v>
      </c>
      <c r="L950" s="356">
        <v>10014671</v>
      </c>
      <c r="M950" s="352"/>
      <c r="N950" s="306"/>
      <c r="O950" s="306"/>
      <c r="P950" s="331"/>
      <c r="Q950" s="331"/>
      <c r="R950" s="24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  <c r="BT950" s="12"/>
      <c r="BU950" s="12"/>
      <c r="BV950" s="12"/>
      <c r="BW950" s="12"/>
      <c r="BX950" s="12"/>
      <c r="BY950" s="12"/>
      <c r="BZ950" s="12"/>
      <c r="CA950" s="12"/>
      <c r="CB950" s="12"/>
      <c r="CC950" s="12"/>
      <c r="CD950" s="12"/>
      <c r="CE950" s="12"/>
      <c r="CF950" s="12"/>
      <c r="CG950" s="12"/>
      <c r="CH950" s="12"/>
      <c r="CI950" s="12"/>
      <c r="CJ950" s="12"/>
      <c r="CK950" s="12"/>
      <c r="CL950" s="12"/>
      <c r="CM950" s="12"/>
      <c r="CN950" s="12"/>
      <c r="CO950" s="12"/>
      <c r="CP950" s="12"/>
      <c r="CQ950" s="12"/>
      <c r="CR950" s="12"/>
      <c r="CS950" s="12"/>
      <c r="CT950" s="12"/>
      <c r="CU950" s="12"/>
      <c r="CV950" s="12"/>
      <c r="CW950" s="12"/>
      <c r="CX950" s="12"/>
      <c r="CY950" s="12"/>
      <c r="CZ950" s="12"/>
      <c r="DA950" s="12"/>
      <c r="DB950" s="12"/>
      <c r="DC950" s="12"/>
      <c r="DD950" s="12"/>
      <c r="DE950" s="12"/>
      <c r="DF950" s="12"/>
      <c r="DG950" s="12"/>
      <c r="DH950" s="12"/>
      <c r="DI950" s="12"/>
      <c r="DJ950" s="12"/>
      <c r="DK950" s="12"/>
      <c r="DL950" s="12"/>
      <c r="DM950" s="12"/>
      <c r="DN950" s="12"/>
      <c r="DO950" s="12"/>
      <c r="DP950" s="12"/>
      <c r="DQ950" s="12"/>
      <c r="DR950" s="12"/>
      <c r="DS950" s="12"/>
      <c r="DT950" s="12"/>
      <c r="DU950" s="12"/>
      <c r="DV950" s="12"/>
      <c r="DW950" s="12"/>
      <c r="DX950" s="12"/>
      <c r="DY950" s="12"/>
      <c r="DZ950" s="12"/>
      <c r="EA950" s="12"/>
      <c r="EB950" s="12"/>
      <c r="EC950" s="12"/>
      <c r="ED950" s="12"/>
      <c r="EE950" s="12"/>
      <c r="EF950" s="12"/>
      <c r="EG950" s="12"/>
      <c r="EH950" s="12"/>
      <c r="EI950" s="12"/>
      <c r="EJ950" s="12"/>
      <c r="EK950" s="12"/>
      <c r="EL950" s="12"/>
      <c r="EM950" s="12"/>
      <c r="EN950" s="12"/>
      <c r="EO950" s="12"/>
      <c r="EP950" s="12"/>
      <c r="EQ950" s="12"/>
      <c r="ER950" s="12"/>
      <c r="ES950" s="12"/>
      <c r="ET950" s="12"/>
      <c r="EU950" s="12"/>
      <c r="EV950" s="12"/>
      <c r="EW950" s="12"/>
      <c r="EX950" s="12"/>
      <c r="EY950" s="12"/>
      <c r="EZ950" s="12"/>
      <c r="FA950" s="12"/>
      <c r="FB950" s="12"/>
      <c r="FC950" s="12"/>
      <c r="FD950" s="12"/>
      <c r="FE950" s="12"/>
      <c r="FF950" s="12"/>
      <c r="FG950" s="12"/>
      <c r="FH950" s="12"/>
      <c r="FI950" s="12"/>
      <c r="FJ950" s="12"/>
      <c r="FK950" s="12"/>
      <c r="FL950" s="12"/>
      <c r="FM950" s="12"/>
      <c r="FN950" s="12"/>
      <c r="FO950" s="12"/>
      <c r="FP950" s="12"/>
      <c r="FQ950" s="12"/>
      <c r="FR950" s="12"/>
      <c r="FS950" s="12"/>
      <c r="FT950" s="12"/>
      <c r="FU950" s="12"/>
      <c r="FV950" s="12"/>
      <c r="FW950" s="12"/>
      <c r="FX950" s="12"/>
      <c r="FY950" s="12"/>
      <c r="FZ950" s="12"/>
      <c r="GA950" s="12"/>
      <c r="GB950" s="12"/>
      <c r="GC950" s="12"/>
      <c r="GD950" s="12"/>
      <c r="GE950" s="12"/>
      <c r="GF950" s="12"/>
      <c r="GG950" s="12"/>
      <c r="GH950" s="12"/>
      <c r="GI950" s="12"/>
      <c r="GJ950" s="12"/>
      <c r="GK950" s="12"/>
      <c r="GL950" s="12"/>
      <c r="GM950" s="12"/>
      <c r="GN950" s="12"/>
      <c r="GO950" s="12"/>
      <c r="GP950" s="12"/>
      <c r="GQ950" s="12"/>
      <c r="GR950" s="12"/>
      <c r="GS950" s="12"/>
      <c r="GT950" s="12"/>
      <c r="GU950" s="12"/>
      <c r="GV950" s="12"/>
      <c r="GW950" s="12"/>
      <c r="GX950" s="12"/>
      <c r="GY950" s="12"/>
      <c r="GZ950" s="12"/>
      <c r="HA950" s="12"/>
      <c r="HB950" s="12"/>
      <c r="HC950" s="12"/>
      <c r="HD950" s="12"/>
      <c r="HE950" s="12"/>
      <c r="HF950" s="12"/>
      <c r="HG950" s="12"/>
      <c r="HH950" s="12"/>
      <c r="HI950" s="12"/>
      <c r="HJ950" s="12"/>
      <c r="HK950" s="12"/>
      <c r="HL950" s="12"/>
      <c r="HM950" s="12"/>
    </row>
    <row r="951" spans="1:221" s="1" customFormat="1" ht="18" customHeight="1" x14ac:dyDescent="0.25">
      <c r="A951" s="306" t="s">
        <v>2449</v>
      </c>
      <c r="B951" s="342" t="str">
        <f>HYPERLINK(CONCATENATE("http://www.scimagojr.com/journalsearch.php?q=",A951),"SCimago")</f>
        <v>SCimago</v>
      </c>
      <c r="C951" s="349"/>
      <c r="D951" s="306" t="s">
        <v>2449</v>
      </c>
      <c r="E951" s="342" t="str">
        <f>HYPERLINK(CONCATENATE("http://www.scimagojr.com/journalsearch.php?q=",D951),"SCimago")</f>
        <v>SCimago</v>
      </c>
      <c r="F951" s="349"/>
      <c r="G951" s="345" t="s">
        <v>12</v>
      </c>
      <c r="H951" s="350" t="s">
        <v>39</v>
      </c>
      <c r="I951" s="351" t="s">
        <v>2450</v>
      </c>
      <c r="J951" s="306"/>
      <c r="K951" s="306"/>
      <c r="L951" s="357">
        <v>10072861</v>
      </c>
      <c r="M951" s="350"/>
      <c r="N951" s="306"/>
      <c r="O951" s="306"/>
      <c r="P951" s="331"/>
      <c r="Q951" s="331"/>
      <c r="R951" s="24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  <c r="BS951" s="12"/>
      <c r="BT951" s="12"/>
      <c r="BU951" s="12"/>
      <c r="BV951" s="12"/>
      <c r="BW951" s="12"/>
      <c r="BX951" s="12"/>
      <c r="BY951" s="12"/>
      <c r="BZ951" s="12"/>
      <c r="CA951" s="12"/>
      <c r="CB951" s="12"/>
      <c r="CC951" s="12"/>
      <c r="CD951" s="12"/>
      <c r="CE951" s="12"/>
      <c r="CF951" s="12"/>
      <c r="CG951" s="12"/>
      <c r="CH951" s="12"/>
      <c r="CI951" s="12"/>
      <c r="CJ951" s="12"/>
      <c r="CK951" s="12"/>
      <c r="CL951" s="12"/>
      <c r="CM951" s="12"/>
      <c r="CN951" s="12"/>
      <c r="CO951" s="12"/>
      <c r="CP951" s="12"/>
      <c r="CQ951" s="12"/>
      <c r="CR951" s="12"/>
      <c r="CS951" s="12"/>
      <c r="CT951" s="12"/>
      <c r="CU951" s="12"/>
      <c r="CV951" s="12"/>
      <c r="CW951" s="12"/>
      <c r="CX951" s="12"/>
      <c r="CY951" s="12"/>
      <c r="CZ951" s="12"/>
      <c r="DA951" s="12"/>
      <c r="DB951" s="12"/>
      <c r="DC951" s="12"/>
      <c r="DD951" s="12"/>
      <c r="DE951" s="12"/>
      <c r="DF951" s="12"/>
      <c r="DG951" s="12"/>
      <c r="DH951" s="12"/>
      <c r="DI951" s="12"/>
      <c r="DJ951" s="12"/>
      <c r="DK951" s="12"/>
      <c r="DL951" s="12"/>
      <c r="DM951" s="12"/>
      <c r="DN951" s="12"/>
      <c r="DO951" s="12"/>
      <c r="DP951" s="12"/>
      <c r="DQ951" s="12"/>
      <c r="DR951" s="12"/>
      <c r="DS951" s="12"/>
      <c r="DT951" s="12"/>
      <c r="DU951" s="12"/>
      <c r="DV951" s="12"/>
      <c r="DW951" s="12"/>
      <c r="DX951" s="12"/>
      <c r="DY951" s="12"/>
      <c r="DZ951" s="12"/>
      <c r="EA951" s="12"/>
      <c r="EB951" s="12"/>
      <c r="EC951" s="12"/>
      <c r="ED951" s="12"/>
      <c r="EE951" s="12"/>
      <c r="EF951" s="12"/>
      <c r="EG951" s="12"/>
      <c r="EH951" s="12"/>
      <c r="EI951" s="12"/>
      <c r="EJ951" s="12"/>
      <c r="EK951" s="12"/>
      <c r="EL951" s="12"/>
      <c r="EM951" s="12"/>
      <c r="EN951" s="12"/>
      <c r="EO951" s="12"/>
      <c r="EP951" s="12"/>
      <c r="EQ951" s="12"/>
      <c r="ER951" s="12"/>
      <c r="ES951" s="12"/>
      <c r="ET951" s="12"/>
      <c r="EU951" s="12"/>
      <c r="EV951" s="12"/>
      <c r="EW951" s="12"/>
      <c r="EX951" s="12"/>
      <c r="EY951" s="12"/>
      <c r="EZ951" s="12"/>
      <c r="FA951" s="12"/>
      <c r="FB951" s="12"/>
      <c r="FC951" s="12"/>
      <c r="FD951" s="12"/>
      <c r="FE951" s="12"/>
      <c r="FF951" s="12"/>
      <c r="FG951" s="12"/>
      <c r="FH951" s="12"/>
      <c r="FI951" s="12"/>
      <c r="FJ951" s="12"/>
      <c r="FK951" s="12"/>
      <c r="FL951" s="12"/>
      <c r="FM951" s="12"/>
      <c r="FN951" s="12"/>
      <c r="FO951" s="12"/>
      <c r="FP951" s="12"/>
      <c r="FQ951" s="12"/>
      <c r="FR951" s="12"/>
      <c r="FS951" s="12"/>
      <c r="FT951" s="12"/>
      <c r="FU951" s="12"/>
      <c r="FV951" s="12"/>
      <c r="FW951" s="12"/>
      <c r="FX951" s="12"/>
      <c r="FY951" s="12"/>
      <c r="FZ951" s="12"/>
      <c r="GA951" s="12"/>
      <c r="GB951" s="12"/>
      <c r="GC951" s="12"/>
      <c r="GD951" s="12"/>
      <c r="GE951" s="12"/>
      <c r="GF951" s="12"/>
      <c r="GG951" s="12"/>
      <c r="GH951" s="12"/>
      <c r="GI951" s="12"/>
      <c r="GJ951" s="12"/>
      <c r="GK951" s="12"/>
      <c r="GL951" s="12"/>
      <c r="GM951" s="12"/>
      <c r="GN951" s="12"/>
      <c r="GO951" s="12"/>
      <c r="GP951" s="12"/>
      <c r="GQ951" s="12"/>
      <c r="GR951" s="12"/>
      <c r="GS951" s="12"/>
      <c r="GT951" s="12"/>
      <c r="GU951" s="12"/>
      <c r="GV951" s="12"/>
      <c r="GW951" s="12"/>
      <c r="GX951" s="12"/>
      <c r="GY951" s="12"/>
      <c r="GZ951" s="12"/>
      <c r="HA951" s="12"/>
      <c r="HB951" s="12"/>
      <c r="HC951" s="12"/>
      <c r="HD951" s="12"/>
      <c r="HE951" s="12"/>
      <c r="HF951" s="12"/>
      <c r="HG951" s="12"/>
      <c r="HH951" s="12"/>
      <c r="HI951" s="12"/>
      <c r="HJ951" s="12"/>
      <c r="HK951" s="12"/>
      <c r="HL951" s="12"/>
      <c r="HM951" s="12"/>
    </row>
    <row r="952" spans="1:221" s="1" customFormat="1" ht="18" customHeight="1" x14ac:dyDescent="0.25">
      <c r="A952" s="306" t="s">
        <v>2451</v>
      </c>
      <c r="B952" s="342" t="str">
        <f>HYPERLINK(CONCATENATE("http://www.scimagojr.com/journalsearch.php?q=",A952),"SCimago")</f>
        <v>SCimago</v>
      </c>
      <c r="C952" s="349"/>
      <c r="D952" s="306"/>
      <c r="E952" s="342"/>
      <c r="F952" s="349"/>
      <c r="G952" s="345" t="s">
        <v>12</v>
      </c>
      <c r="H952" s="352" t="s">
        <v>39</v>
      </c>
      <c r="I952" s="306" t="s">
        <v>2452</v>
      </c>
      <c r="J952" s="306"/>
      <c r="K952" s="306" t="s">
        <v>13139</v>
      </c>
      <c r="L952" s="357">
        <v>10016935</v>
      </c>
      <c r="M952" s="352"/>
      <c r="N952" s="306"/>
      <c r="O952" s="306"/>
      <c r="P952" s="331"/>
      <c r="Q952" s="331"/>
      <c r="R952" s="24"/>
    </row>
    <row r="953" spans="1:221" s="1" customFormat="1" ht="18" customHeight="1" x14ac:dyDescent="0.25">
      <c r="A953" s="341" t="s">
        <v>3357</v>
      </c>
      <c r="B953" s="342" t="str">
        <f>HYPERLINK(CONCATENATE("http://www.worldcat.org/search?q=",A953),"WCat")</f>
        <v>WCat</v>
      </c>
      <c r="C953" s="343"/>
      <c r="D953" s="347" t="s">
        <v>3358</v>
      </c>
      <c r="E953" s="342" t="str">
        <f>HYPERLINK(CONCATENATE("http://www.worldcat.org/search?q=",D953),"WCat")</f>
        <v>WCat</v>
      </c>
      <c r="F953" s="343"/>
      <c r="G953" s="345" t="s">
        <v>12</v>
      </c>
      <c r="H953" s="346" t="s">
        <v>39</v>
      </c>
      <c r="I953" s="347" t="s">
        <v>13140</v>
      </c>
      <c r="J953" s="309"/>
      <c r="K953" s="347"/>
      <c r="L953" s="356">
        <v>4951</v>
      </c>
      <c r="M953" s="352"/>
      <c r="N953" s="306"/>
      <c r="O953" s="306"/>
      <c r="P953" s="331"/>
      <c r="Q953" s="331"/>
      <c r="R953" s="24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  <c r="BT953" s="12"/>
      <c r="BU953" s="12"/>
      <c r="BV953" s="12"/>
      <c r="BW953" s="12"/>
      <c r="BX953" s="12"/>
      <c r="BY953" s="12"/>
      <c r="BZ953" s="12"/>
      <c r="CA953" s="12"/>
      <c r="CB953" s="12"/>
      <c r="CC953" s="12"/>
      <c r="CD953" s="12"/>
      <c r="CE953" s="12"/>
      <c r="CF953" s="12"/>
      <c r="CG953" s="12"/>
      <c r="CH953" s="12"/>
      <c r="CI953" s="12"/>
      <c r="CJ953" s="12"/>
      <c r="CK953" s="12"/>
      <c r="CL953" s="12"/>
      <c r="CM953" s="12"/>
      <c r="CN953" s="12"/>
      <c r="CO953" s="12"/>
      <c r="CP953" s="12"/>
      <c r="CQ953" s="12"/>
      <c r="CR953" s="12"/>
      <c r="CS953" s="12"/>
      <c r="CT953" s="12"/>
      <c r="CU953" s="12"/>
      <c r="CV953" s="12"/>
      <c r="CW953" s="12"/>
      <c r="CX953" s="12"/>
      <c r="CY953" s="12"/>
      <c r="CZ953" s="12"/>
      <c r="DA953" s="12"/>
      <c r="DB953" s="12"/>
      <c r="DC953" s="12"/>
      <c r="DD953" s="12"/>
      <c r="DE953" s="12"/>
      <c r="DF953" s="12"/>
      <c r="DG953" s="12"/>
      <c r="DH953" s="12"/>
      <c r="DI953" s="12"/>
      <c r="DJ953" s="12"/>
      <c r="DK953" s="12"/>
      <c r="DL953" s="12"/>
      <c r="DM953" s="12"/>
      <c r="DN953" s="12"/>
      <c r="DO953" s="12"/>
      <c r="DP953" s="12"/>
      <c r="DQ953" s="12"/>
      <c r="DR953" s="12"/>
      <c r="DS953" s="12"/>
      <c r="DT953" s="12"/>
      <c r="DU953" s="12"/>
      <c r="DV953" s="12"/>
      <c r="DW953" s="12"/>
      <c r="DX953" s="12"/>
      <c r="DY953" s="12"/>
      <c r="DZ953" s="12"/>
      <c r="EA953" s="12"/>
      <c r="EB953" s="12"/>
      <c r="EC953" s="12"/>
      <c r="ED953" s="12"/>
      <c r="EE953" s="12"/>
      <c r="EF953" s="12"/>
      <c r="EG953" s="12"/>
      <c r="EH953" s="12"/>
      <c r="EI953" s="12"/>
      <c r="EJ953" s="12"/>
      <c r="EK953" s="12"/>
      <c r="EL953" s="12"/>
      <c r="EM953" s="12"/>
      <c r="EN953" s="12"/>
      <c r="EO953" s="12"/>
      <c r="EP953" s="12"/>
      <c r="EQ953" s="12"/>
      <c r="ER953" s="12"/>
      <c r="ES953" s="12"/>
      <c r="ET953" s="12"/>
      <c r="EU953" s="12"/>
      <c r="EV953" s="12"/>
      <c r="EW953" s="12"/>
      <c r="EX953" s="12"/>
      <c r="EY953" s="12"/>
      <c r="EZ953" s="12"/>
      <c r="FA953" s="12"/>
      <c r="FB953" s="12"/>
      <c r="FC953" s="12"/>
      <c r="FD953" s="12"/>
      <c r="FE953" s="12"/>
      <c r="FF953" s="12"/>
      <c r="FG953" s="12"/>
      <c r="FH953" s="12"/>
      <c r="FI953" s="12"/>
      <c r="FJ953" s="12"/>
      <c r="FK953" s="12"/>
      <c r="FL953" s="12"/>
      <c r="FM953" s="12"/>
      <c r="FN953" s="12"/>
      <c r="FO953" s="12"/>
      <c r="FP953" s="12"/>
      <c r="FQ953" s="12"/>
      <c r="FR953" s="12"/>
      <c r="FS953" s="12"/>
      <c r="FT953" s="12"/>
      <c r="FU953" s="12"/>
      <c r="FV953" s="12"/>
      <c r="FW953" s="12"/>
      <c r="FX953" s="12"/>
      <c r="FY953" s="12"/>
      <c r="FZ953" s="12"/>
      <c r="GA953" s="12"/>
      <c r="GB953" s="12"/>
      <c r="GC953" s="12"/>
      <c r="GD953" s="12"/>
      <c r="GE953" s="12"/>
      <c r="GF953" s="12"/>
      <c r="GG953" s="12"/>
      <c r="GH953" s="12"/>
      <c r="GI953" s="12"/>
      <c r="GJ953" s="12"/>
      <c r="GK953" s="12"/>
      <c r="GL953" s="12"/>
      <c r="GM953" s="12"/>
      <c r="GN953" s="12"/>
      <c r="GO953" s="12"/>
      <c r="GP953" s="12"/>
      <c r="GQ953" s="12"/>
      <c r="GR953" s="12"/>
      <c r="GS953" s="12"/>
      <c r="GT953" s="12"/>
      <c r="GU953" s="12"/>
      <c r="GV953" s="12"/>
      <c r="GW953" s="12"/>
      <c r="GX953" s="12"/>
      <c r="GY953" s="12"/>
      <c r="GZ953" s="12"/>
      <c r="HA953" s="12"/>
      <c r="HB953" s="12"/>
      <c r="HC953" s="12"/>
      <c r="HD953" s="12"/>
      <c r="HE953" s="12"/>
      <c r="HF953" s="12"/>
      <c r="HG953" s="12"/>
      <c r="HH953" s="12"/>
      <c r="HI953" s="12"/>
      <c r="HJ953" s="12"/>
      <c r="HK953" s="12"/>
      <c r="HL953" s="12"/>
      <c r="HM953" s="12"/>
    </row>
    <row r="954" spans="1:221" s="1" customFormat="1" ht="18" customHeight="1" x14ac:dyDescent="0.25">
      <c r="A954" s="341" t="s">
        <v>3359</v>
      </c>
      <c r="B954" s="342" t="str">
        <f>HYPERLINK(CONCATENATE("http://www.scimagojr.com/journalsearch.php?q=",A954),"SCimago")</f>
        <v>SCimago</v>
      </c>
      <c r="C954" s="343"/>
      <c r="D954" s="309" t="s">
        <v>13141</v>
      </c>
      <c r="E954" s="342" t="str">
        <f>HYPERLINK(CONCATENATE("http://www.scimagojr.com/journalsearch.php?q=",D954),"SCimago")</f>
        <v>SCimago</v>
      </c>
      <c r="F954" s="343"/>
      <c r="G954" s="345" t="s">
        <v>12</v>
      </c>
      <c r="H954" s="346" t="s">
        <v>39</v>
      </c>
      <c r="I954" s="347" t="s">
        <v>13142</v>
      </c>
      <c r="J954" s="309"/>
      <c r="K954" s="347"/>
      <c r="L954" s="356">
        <v>10007355</v>
      </c>
      <c r="M954" s="352"/>
      <c r="N954" s="306"/>
      <c r="O954" s="306"/>
      <c r="P954" s="331"/>
      <c r="Q954" s="331"/>
      <c r="R954" s="24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  <c r="BT954" s="12"/>
      <c r="BU954" s="12"/>
      <c r="BV954" s="12"/>
      <c r="BW954" s="12"/>
      <c r="BX954" s="12"/>
      <c r="BY954" s="12"/>
      <c r="BZ954" s="12"/>
      <c r="CA954" s="12"/>
      <c r="CB954" s="12"/>
      <c r="CC954" s="12"/>
      <c r="CD954" s="12"/>
      <c r="CE954" s="12"/>
      <c r="CF954" s="12"/>
      <c r="CG954" s="12"/>
      <c r="CH954" s="12"/>
      <c r="CI954" s="12"/>
      <c r="CJ954" s="12"/>
      <c r="CK954" s="12"/>
      <c r="CL954" s="12"/>
      <c r="CM954" s="12"/>
      <c r="CN954" s="12"/>
      <c r="CO954" s="12"/>
      <c r="CP954" s="12"/>
      <c r="CQ954" s="12"/>
      <c r="CR954" s="12"/>
      <c r="CS954" s="12"/>
      <c r="CT954" s="12"/>
      <c r="CU954" s="12"/>
      <c r="CV954" s="12"/>
      <c r="CW954" s="12"/>
      <c r="CX954" s="12"/>
      <c r="CY954" s="12"/>
      <c r="CZ954" s="12"/>
      <c r="DA954" s="12"/>
      <c r="DB954" s="12"/>
      <c r="DC954" s="12"/>
      <c r="DD954" s="12"/>
      <c r="DE954" s="12"/>
      <c r="DF954" s="12"/>
      <c r="DG954" s="12"/>
      <c r="DH954" s="12"/>
      <c r="DI954" s="12"/>
      <c r="DJ954" s="12"/>
      <c r="DK954" s="12"/>
      <c r="DL954" s="12"/>
      <c r="DM954" s="12"/>
      <c r="DN954" s="12"/>
      <c r="DO954" s="12"/>
      <c r="DP954" s="12"/>
      <c r="DQ954" s="12"/>
      <c r="DR954" s="12"/>
      <c r="DS954" s="12"/>
      <c r="DT954" s="12"/>
      <c r="DU954" s="12"/>
      <c r="DV954" s="12"/>
      <c r="DW954" s="12"/>
      <c r="DX954" s="12"/>
      <c r="DY954" s="12"/>
      <c r="DZ954" s="12"/>
      <c r="EA954" s="12"/>
      <c r="EB954" s="12"/>
      <c r="EC954" s="12"/>
      <c r="ED954" s="12"/>
      <c r="EE954" s="12"/>
      <c r="EF954" s="12"/>
      <c r="EG954" s="12"/>
      <c r="EH954" s="12"/>
      <c r="EI954" s="12"/>
      <c r="EJ954" s="12"/>
      <c r="EK954" s="12"/>
      <c r="EL954" s="12"/>
      <c r="EM954" s="12"/>
      <c r="EN954" s="12"/>
      <c r="EO954" s="12"/>
      <c r="EP954" s="12"/>
      <c r="EQ954" s="12"/>
      <c r="ER954" s="12"/>
      <c r="ES954" s="12"/>
      <c r="ET954" s="12"/>
      <c r="EU954" s="12"/>
      <c r="EV954" s="12"/>
      <c r="EW954" s="12"/>
      <c r="EX954" s="12"/>
      <c r="EY954" s="12"/>
      <c r="EZ954" s="12"/>
      <c r="FA954" s="12"/>
      <c r="FB954" s="12"/>
      <c r="FC954" s="12"/>
      <c r="FD954" s="12"/>
      <c r="FE954" s="12"/>
      <c r="FF954" s="12"/>
      <c r="FG954" s="12"/>
      <c r="FH954" s="12"/>
      <c r="FI954" s="12"/>
      <c r="FJ954" s="12"/>
      <c r="FK954" s="12"/>
      <c r="FL954" s="12"/>
      <c r="FM954" s="12"/>
      <c r="FN954" s="12"/>
      <c r="FO954" s="12"/>
      <c r="FP954" s="12"/>
      <c r="FQ954" s="12"/>
      <c r="FR954" s="12"/>
      <c r="FS954" s="12"/>
      <c r="FT954" s="12"/>
      <c r="FU954" s="12"/>
      <c r="FV954" s="12"/>
      <c r="FW954" s="12"/>
      <c r="FX954" s="12"/>
      <c r="FY954" s="12"/>
      <c r="FZ954" s="12"/>
      <c r="GA954" s="12"/>
      <c r="GB954" s="12"/>
      <c r="GC954" s="12"/>
      <c r="GD954" s="12"/>
      <c r="GE954" s="12"/>
      <c r="GF954" s="12"/>
      <c r="GG954" s="12"/>
      <c r="GH954" s="12"/>
      <c r="GI954" s="12"/>
      <c r="GJ954" s="12"/>
      <c r="GK954" s="12"/>
      <c r="GL954" s="12"/>
      <c r="GM954" s="12"/>
      <c r="GN954" s="12"/>
      <c r="GO954" s="12"/>
      <c r="GP954" s="12"/>
      <c r="GQ954" s="12"/>
      <c r="GR954" s="12"/>
      <c r="GS954" s="12"/>
      <c r="GT954" s="12"/>
      <c r="GU954" s="12"/>
      <c r="GV954" s="12"/>
      <c r="GW954" s="12"/>
      <c r="GX954" s="12"/>
      <c r="GY954" s="12"/>
      <c r="GZ954" s="12"/>
      <c r="HA954" s="12"/>
      <c r="HB954" s="12"/>
      <c r="HC954" s="12"/>
      <c r="HD954" s="12"/>
      <c r="HE954" s="12"/>
      <c r="HF954" s="12"/>
      <c r="HG954" s="12"/>
      <c r="HH954" s="12"/>
      <c r="HI954" s="12"/>
      <c r="HJ954" s="12"/>
      <c r="HK954" s="12"/>
      <c r="HL954" s="12"/>
      <c r="HM954" s="12"/>
    </row>
    <row r="955" spans="1:221" s="1" customFormat="1" ht="18" customHeight="1" x14ac:dyDescent="0.25">
      <c r="A955" s="341" t="s">
        <v>2453</v>
      </c>
      <c r="B955" s="342" t="str">
        <f>HYPERLINK(CONCATENATE("http://www.worldcat.org/search?q=",A955),"WCat")</f>
        <v>WCat</v>
      </c>
      <c r="C955" s="343"/>
      <c r="D955" s="309" t="s">
        <v>13143</v>
      </c>
      <c r="E955" s="342" t="str">
        <f>HYPERLINK(CONCATENATE("http://www.scimagojr.com/journalsearch.php?q=",D955),"SCimago")</f>
        <v>SCimago</v>
      </c>
      <c r="F955" s="343"/>
      <c r="G955" s="345" t="s">
        <v>12</v>
      </c>
      <c r="H955" s="346" t="s">
        <v>39</v>
      </c>
      <c r="I955" s="347" t="s">
        <v>2454</v>
      </c>
      <c r="J955" s="309"/>
      <c r="K955" s="347"/>
      <c r="L955" s="356">
        <v>10017164</v>
      </c>
      <c r="M955" s="352"/>
      <c r="N955" s="306"/>
      <c r="O955" s="306"/>
      <c r="P955" s="331"/>
      <c r="Q955" s="331"/>
      <c r="R955" s="24"/>
    </row>
    <row r="956" spans="1:221" s="1" customFormat="1" ht="18" customHeight="1" x14ac:dyDescent="0.25">
      <c r="A956" s="341" t="s">
        <v>2455</v>
      </c>
      <c r="B956" s="342" t="str">
        <f t="shared" ref="B956:B964" si="79">HYPERLINK(CONCATENATE("http://www.scimagojr.com/journalsearch.php?q=",A956),"SCimago")</f>
        <v>SCimago</v>
      </c>
      <c r="C956" s="343"/>
      <c r="D956" s="309" t="s">
        <v>2456</v>
      </c>
      <c r="E956" s="342" t="str">
        <f>HYPERLINK(CONCATENATE("http://www.scimagojr.com/journalsearch.php?q=",D956),"SCimago")</f>
        <v>SCimago</v>
      </c>
      <c r="F956" s="343"/>
      <c r="G956" s="345" t="s">
        <v>12</v>
      </c>
      <c r="H956" s="346" t="s">
        <v>39</v>
      </c>
      <c r="I956" s="347" t="s">
        <v>2457</v>
      </c>
      <c r="J956" s="309"/>
      <c r="K956" s="347"/>
      <c r="L956" s="356">
        <v>2149378</v>
      </c>
      <c r="M956" s="352"/>
      <c r="N956" s="306"/>
      <c r="O956" s="306"/>
      <c r="P956" s="331"/>
      <c r="Q956" s="331"/>
      <c r="R956" s="24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  <c r="BT956" s="12"/>
      <c r="BU956" s="12"/>
      <c r="BV956" s="12"/>
      <c r="BW956" s="12"/>
      <c r="BX956" s="12"/>
      <c r="BY956" s="12"/>
      <c r="BZ956" s="12"/>
      <c r="CA956" s="12"/>
      <c r="CB956" s="12"/>
      <c r="CC956" s="12"/>
      <c r="CD956" s="12"/>
      <c r="CE956" s="12"/>
      <c r="CF956" s="12"/>
      <c r="CG956" s="12"/>
      <c r="CH956" s="12"/>
      <c r="CI956" s="12"/>
      <c r="CJ956" s="12"/>
      <c r="CK956" s="12"/>
      <c r="CL956" s="12"/>
      <c r="CM956" s="12"/>
      <c r="CN956" s="12"/>
      <c r="CO956" s="12"/>
      <c r="CP956" s="12"/>
      <c r="CQ956" s="12"/>
      <c r="CR956" s="12"/>
      <c r="CS956" s="12"/>
      <c r="CT956" s="12"/>
      <c r="CU956" s="12"/>
      <c r="CV956" s="12"/>
      <c r="CW956" s="12"/>
      <c r="CX956" s="12"/>
      <c r="CY956" s="12"/>
      <c r="CZ956" s="12"/>
      <c r="DA956" s="12"/>
      <c r="DB956" s="12"/>
      <c r="DC956" s="12"/>
      <c r="DD956" s="12"/>
      <c r="DE956" s="12"/>
      <c r="DF956" s="12"/>
      <c r="DG956" s="12"/>
      <c r="DH956" s="12"/>
      <c r="DI956" s="12"/>
      <c r="DJ956" s="12"/>
      <c r="DK956" s="12"/>
      <c r="DL956" s="12"/>
      <c r="DM956" s="12"/>
      <c r="DN956" s="12"/>
      <c r="DO956" s="12"/>
      <c r="DP956" s="12"/>
      <c r="DQ956" s="12"/>
      <c r="DR956" s="12"/>
      <c r="DS956" s="12"/>
      <c r="DT956" s="12"/>
      <c r="DU956" s="12"/>
      <c r="DV956" s="12"/>
      <c r="DW956" s="12"/>
      <c r="DX956" s="12"/>
      <c r="DY956" s="12"/>
      <c r="DZ956" s="12"/>
      <c r="EA956" s="12"/>
      <c r="EB956" s="12"/>
      <c r="EC956" s="12"/>
      <c r="ED956" s="12"/>
      <c r="EE956" s="12"/>
      <c r="EF956" s="12"/>
      <c r="EG956" s="12"/>
      <c r="EH956" s="12"/>
      <c r="EI956" s="12"/>
      <c r="EJ956" s="12"/>
      <c r="EK956" s="12"/>
      <c r="EL956" s="12"/>
      <c r="EM956" s="12"/>
      <c r="EN956" s="12"/>
      <c r="EO956" s="12"/>
      <c r="EP956" s="12"/>
      <c r="EQ956" s="12"/>
      <c r="ER956" s="12"/>
      <c r="ES956" s="12"/>
      <c r="ET956" s="12"/>
      <c r="EU956" s="12"/>
      <c r="EV956" s="12"/>
      <c r="EW956" s="12"/>
      <c r="EX956" s="12"/>
      <c r="EY956" s="12"/>
      <c r="EZ956" s="12"/>
      <c r="FA956" s="12"/>
      <c r="FB956" s="12"/>
      <c r="FC956" s="12"/>
      <c r="FD956" s="12"/>
      <c r="FE956" s="12"/>
      <c r="FF956" s="12"/>
      <c r="FG956" s="12"/>
      <c r="FH956" s="12"/>
      <c r="FI956" s="12"/>
      <c r="FJ956" s="12"/>
      <c r="FK956" s="12"/>
      <c r="FL956" s="12"/>
      <c r="FM956" s="12"/>
      <c r="FN956" s="12"/>
      <c r="FO956" s="12"/>
      <c r="FP956" s="12"/>
      <c r="FQ956" s="12"/>
      <c r="FR956" s="12"/>
      <c r="FS956" s="12"/>
      <c r="FT956" s="12"/>
      <c r="FU956" s="12"/>
      <c r="FV956" s="12"/>
      <c r="FW956" s="12"/>
      <c r="FX956" s="12"/>
      <c r="FY956" s="12"/>
      <c r="FZ956" s="12"/>
      <c r="GA956" s="12"/>
      <c r="GB956" s="12"/>
      <c r="GC956" s="12"/>
      <c r="GD956" s="12"/>
      <c r="GE956" s="12"/>
      <c r="GF956" s="12"/>
      <c r="GG956" s="12"/>
      <c r="GH956" s="12"/>
      <c r="GI956" s="12"/>
      <c r="GJ956" s="12"/>
      <c r="GK956" s="12"/>
      <c r="GL956" s="12"/>
      <c r="GM956" s="12"/>
      <c r="GN956" s="12"/>
      <c r="GO956" s="12"/>
      <c r="GP956" s="12"/>
      <c r="GQ956" s="12"/>
      <c r="GR956" s="12"/>
      <c r="GS956" s="12"/>
      <c r="GT956" s="12"/>
      <c r="GU956" s="12"/>
      <c r="GV956" s="12"/>
      <c r="GW956" s="12"/>
      <c r="GX956" s="12"/>
      <c r="GY956" s="12"/>
      <c r="GZ956" s="12"/>
      <c r="HA956" s="12"/>
      <c r="HB956" s="12"/>
      <c r="HC956" s="12"/>
      <c r="HD956" s="12"/>
      <c r="HE956" s="12"/>
      <c r="HF956" s="12"/>
      <c r="HG956" s="12"/>
      <c r="HH956" s="12"/>
      <c r="HI956" s="12"/>
      <c r="HJ956" s="12"/>
      <c r="HK956" s="12"/>
      <c r="HL956" s="12"/>
      <c r="HM956" s="12"/>
    </row>
    <row r="957" spans="1:221" s="1" customFormat="1" ht="18" customHeight="1" x14ac:dyDescent="0.25">
      <c r="A957" s="341" t="s">
        <v>2458</v>
      </c>
      <c r="B957" s="342" t="str">
        <f t="shared" si="79"/>
        <v>SCimago</v>
      </c>
      <c r="C957" s="343"/>
      <c r="D957" s="309"/>
      <c r="E957" s="342"/>
      <c r="F957" s="343"/>
      <c r="G957" s="345" t="s">
        <v>12</v>
      </c>
      <c r="H957" s="346" t="s">
        <v>39</v>
      </c>
      <c r="I957" s="347" t="s">
        <v>2459</v>
      </c>
      <c r="J957" s="309"/>
      <c r="K957" s="347"/>
      <c r="L957" s="356">
        <v>10000491</v>
      </c>
      <c r="M957" s="352"/>
      <c r="N957" s="306"/>
      <c r="O957" s="306"/>
      <c r="P957" s="331"/>
      <c r="Q957" s="331"/>
      <c r="R957" s="24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12"/>
      <c r="BY957" s="12"/>
      <c r="BZ957" s="12"/>
      <c r="CA957" s="12"/>
      <c r="CB957" s="12"/>
      <c r="CC957" s="12"/>
      <c r="CD957" s="12"/>
      <c r="CE957" s="12"/>
      <c r="CF957" s="12"/>
      <c r="CG957" s="12"/>
      <c r="CH957" s="12"/>
      <c r="CI957" s="12"/>
      <c r="CJ957" s="12"/>
      <c r="CK957" s="12"/>
      <c r="CL957" s="12"/>
      <c r="CM957" s="12"/>
      <c r="CN957" s="12"/>
      <c r="CO957" s="12"/>
      <c r="CP957" s="12"/>
      <c r="CQ957" s="12"/>
      <c r="CR957" s="12"/>
      <c r="CS957" s="12"/>
      <c r="CT957" s="12"/>
      <c r="CU957" s="12"/>
      <c r="CV957" s="12"/>
      <c r="CW957" s="12"/>
      <c r="CX957" s="12"/>
      <c r="CY957" s="12"/>
      <c r="CZ957" s="12"/>
      <c r="DA957" s="12"/>
      <c r="DB957" s="12"/>
      <c r="DC957" s="12"/>
      <c r="DD957" s="12"/>
      <c r="DE957" s="12"/>
      <c r="DF957" s="12"/>
      <c r="DG957" s="12"/>
      <c r="DH957" s="12"/>
      <c r="DI957" s="12"/>
      <c r="DJ957" s="12"/>
      <c r="DK957" s="12"/>
      <c r="DL957" s="12"/>
      <c r="DM957" s="12"/>
      <c r="DN957" s="12"/>
      <c r="DO957" s="12"/>
      <c r="DP957" s="12"/>
      <c r="DQ957" s="12"/>
      <c r="DR957" s="12"/>
      <c r="DS957" s="12"/>
      <c r="DT957" s="12"/>
      <c r="DU957" s="12"/>
      <c r="DV957" s="12"/>
      <c r="DW957" s="12"/>
      <c r="DX957" s="12"/>
      <c r="DY957" s="12"/>
      <c r="DZ957" s="12"/>
      <c r="EA957" s="12"/>
      <c r="EB957" s="12"/>
      <c r="EC957" s="12"/>
      <c r="ED957" s="12"/>
      <c r="EE957" s="12"/>
      <c r="EF957" s="12"/>
      <c r="EG957" s="12"/>
      <c r="EH957" s="12"/>
      <c r="EI957" s="12"/>
      <c r="EJ957" s="12"/>
      <c r="EK957" s="12"/>
      <c r="EL957" s="12"/>
      <c r="EM957" s="12"/>
      <c r="EN957" s="12"/>
      <c r="EO957" s="12"/>
      <c r="EP957" s="12"/>
      <c r="EQ957" s="12"/>
      <c r="ER957" s="12"/>
      <c r="ES957" s="12"/>
      <c r="ET957" s="12"/>
      <c r="EU957" s="12"/>
      <c r="EV957" s="12"/>
      <c r="EW957" s="12"/>
      <c r="EX957" s="12"/>
      <c r="EY957" s="12"/>
      <c r="EZ957" s="12"/>
      <c r="FA957" s="12"/>
      <c r="FB957" s="12"/>
      <c r="FC957" s="12"/>
      <c r="FD957" s="12"/>
      <c r="FE957" s="12"/>
      <c r="FF957" s="12"/>
      <c r="FG957" s="12"/>
      <c r="FH957" s="12"/>
      <c r="FI957" s="12"/>
      <c r="FJ957" s="12"/>
      <c r="FK957" s="12"/>
      <c r="FL957" s="12"/>
      <c r="FM957" s="12"/>
      <c r="FN957" s="12"/>
      <c r="FO957" s="12"/>
      <c r="FP957" s="12"/>
      <c r="FQ957" s="12"/>
      <c r="FR957" s="12"/>
      <c r="FS957" s="12"/>
      <c r="FT957" s="12"/>
      <c r="FU957" s="12"/>
      <c r="FV957" s="12"/>
      <c r="FW957" s="12"/>
      <c r="FX957" s="12"/>
      <c r="FY957" s="12"/>
      <c r="FZ957" s="12"/>
      <c r="GA957" s="12"/>
      <c r="GB957" s="12"/>
      <c r="GC957" s="12"/>
      <c r="GD957" s="12"/>
      <c r="GE957" s="12"/>
      <c r="GF957" s="12"/>
      <c r="GG957" s="12"/>
      <c r="GH957" s="12"/>
      <c r="GI957" s="12"/>
      <c r="GJ957" s="12"/>
      <c r="GK957" s="12"/>
      <c r="GL957" s="12"/>
      <c r="GM957" s="12"/>
      <c r="GN957" s="12"/>
      <c r="GO957" s="12"/>
      <c r="GP957" s="12"/>
      <c r="GQ957" s="12"/>
      <c r="GR957" s="12"/>
      <c r="GS957" s="12"/>
      <c r="GT957" s="12"/>
      <c r="GU957" s="12"/>
      <c r="GV957" s="12"/>
      <c r="GW957" s="12"/>
      <c r="GX957" s="12"/>
      <c r="GY957" s="12"/>
      <c r="GZ957" s="12"/>
      <c r="HA957" s="12"/>
      <c r="HB957" s="12"/>
      <c r="HC957" s="12"/>
      <c r="HD957" s="12"/>
      <c r="HE957" s="12"/>
      <c r="HF957" s="12"/>
      <c r="HG957" s="12"/>
      <c r="HH957" s="12"/>
      <c r="HI957" s="12"/>
      <c r="HJ957" s="12"/>
      <c r="HK957" s="12"/>
      <c r="HL957" s="12"/>
      <c r="HM957" s="12"/>
    </row>
    <row r="958" spans="1:221" s="1" customFormat="1" ht="18" customHeight="1" x14ac:dyDescent="0.25">
      <c r="A958" s="341" t="s">
        <v>2460</v>
      </c>
      <c r="B958" s="342" t="str">
        <f t="shared" si="79"/>
        <v>SCimago</v>
      </c>
      <c r="C958" s="343"/>
      <c r="D958" s="309"/>
      <c r="E958" s="342"/>
      <c r="F958" s="343"/>
      <c r="G958" s="345" t="s">
        <v>12</v>
      </c>
      <c r="H958" s="346" t="s">
        <v>39</v>
      </c>
      <c r="I958" s="347" t="s">
        <v>2461</v>
      </c>
      <c r="J958" s="309"/>
      <c r="K958" s="347"/>
      <c r="L958" s="356">
        <v>10021010</v>
      </c>
      <c r="M958" s="352"/>
      <c r="N958" s="306"/>
      <c r="O958" s="306"/>
      <c r="P958" s="331"/>
      <c r="Q958" s="331"/>
      <c r="R958" s="24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  <c r="BT958" s="12"/>
      <c r="BU958" s="12"/>
      <c r="BV958" s="12"/>
      <c r="BW958" s="12"/>
      <c r="BX958" s="12"/>
      <c r="BY958" s="12"/>
      <c r="BZ958" s="12"/>
      <c r="CA958" s="12"/>
      <c r="CB958" s="12"/>
      <c r="CC958" s="12"/>
      <c r="CD958" s="12"/>
      <c r="CE958" s="12"/>
      <c r="CF958" s="12"/>
      <c r="CG958" s="12"/>
      <c r="CH958" s="12"/>
      <c r="CI958" s="12"/>
      <c r="CJ958" s="12"/>
      <c r="CK958" s="12"/>
      <c r="CL958" s="12"/>
      <c r="CM958" s="12"/>
      <c r="CN958" s="12"/>
      <c r="CO958" s="12"/>
      <c r="CP958" s="12"/>
      <c r="CQ958" s="12"/>
      <c r="CR958" s="12"/>
      <c r="CS958" s="12"/>
      <c r="CT958" s="12"/>
      <c r="CU958" s="12"/>
      <c r="CV958" s="12"/>
      <c r="CW958" s="12"/>
      <c r="CX958" s="12"/>
      <c r="CY958" s="12"/>
      <c r="CZ958" s="12"/>
      <c r="DA958" s="12"/>
      <c r="DB958" s="12"/>
      <c r="DC958" s="12"/>
      <c r="DD958" s="12"/>
      <c r="DE958" s="12"/>
      <c r="DF958" s="12"/>
      <c r="DG958" s="12"/>
      <c r="DH958" s="12"/>
      <c r="DI958" s="12"/>
      <c r="DJ958" s="12"/>
      <c r="DK958" s="12"/>
      <c r="DL958" s="12"/>
      <c r="DM958" s="12"/>
      <c r="DN958" s="12"/>
      <c r="DO958" s="12"/>
      <c r="DP958" s="12"/>
      <c r="DQ958" s="12"/>
      <c r="DR958" s="12"/>
      <c r="DS958" s="12"/>
      <c r="DT958" s="12"/>
      <c r="DU958" s="12"/>
      <c r="DV958" s="12"/>
      <c r="DW958" s="12"/>
      <c r="DX958" s="12"/>
      <c r="DY958" s="12"/>
      <c r="DZ958" s="12"/>
      <c r="EA958" s="12"/>
      <c r="EB958" s="12"/>
      <c r="EC958" s="12"/>
      <c r="ED958" s="12"/>
      <c r="EE958" s="12"/>
      <c r="EF958" s="12"/>
      <c r="EG958" s="12"/>
      <c r="EH958" s="12"/>
      <c r="EI958" s="12"/>
      <c r="EJ958" s="12"/>
      <c r="EK958" s="12"/>
      <c r="EL958" s="12"/>
      <c r="EM958" s="12"/>
      <c r="EN958" s="12"/>
      <c r="EO958" s="12"/>
      <c r="EP958" s="12"/>
      <c r="EQ958" s="12"/>
      <c r="ER958" s="12"/>
      <c r="ES958" s="12"/>
      <c r="ET958" s="12"/>
      <c r="EU958" s="12"/>
      <c r="EV958" s="12"/>
      <c r="EW958" s="12"/>
      <c r="EX958" s="12"/>
      <c r="EY958" s="12"/>
      <c r="EZ958" s="12"/>
      <c r="FA958" s="12"/>
      <c r="FB958" s="12"/>
      <c r="FC958" s="12"/>
      <c r="FD958" s="12"/>
      <c r="FE958" s="12"/>
      <c r="FF958" s="12"/>
      <c r="FG958" s="12"/>
      <c r="FH958" s="12"/>
      <c r="FI958" s="12"/>
      <c r="FJ958" s="12"/>
      <c r="FK958" s="12"/>
      <c r="FL958" s="12"/>
      <c r="FM958" s="12"/>
      <c r="FN958" s="12"/>
      <c r="FO958" s="12"/>
      <c r="FP958" s="12"/>
      <c r="FQ958" s="12"/>
      <c r="FR958" s="12"/>
      <c r="FS958" s="12"/>
      <c r="FT958" s="12"/>
      <c r="FU958" s="12"/>
      <c r="FV958" s="12"/>
      <c r="FW958" s="12"/>
      <c r="FX958" s="12"/>
      <c r="FY958" s="12"/>
      <c r="FZ958" s="12"/>
      <c r="GA958" s="12"/>
      <c r="GB958" s="12"/>
      <c r="GC958" s="12"/>
      <c r="GD958" s="12"/>
      <c r="GE958" s="12"/>
      <c r="GF958" s="12"/>
      <c r="GG958" s="12"/>
      <c r="GH958" s="12"/>
      <c r="GI958" s="12"/>
      <c r="GJ958" s="12"/>
      <c r="GK958" s="12"/>
      <c r="GL958" s="12"/>
      <c r="GM958" s="12"/>
      <c r="GN958" s="12"/>
      <c r="GO958" s="12"/>
      <c r="GP958" s="12"/>
      <c r="GQ958" s="12"/>
      <c r="GR958" s="12"/>
      <c r="GS958" s="12"/>
      <c r="GT958" s="12"/>
      <c r="GU958" s="12"/>
      <c r="GV958" s="12"/>
      <c r="GW958" s="12"/>
      <c r="GX958" s="12"/>
      <c r="GY958" s="12"/>
      <c r="GZ958" s="12"/>
      <c r="HA958" s="12"/>
      <c r="HB958" s="12"/>
      <c r="HC958" s="12"/>
      <c r="HD958" s="12"/>
      <c r="HE958" s="12"/>
      <c r="HF958" s="12"/>
      <c r="HG958" s="12"/>
      <c r="HH958" s="12"/>
      <c r="HI958" s="12"/>
      <c r="HJ958" s="12"/>
      <c r="HK958" s="12"/>
      <c r="HL958" s="12"/>
      <c r="HM958" s="12"/>
    </row>
    <row r="959" spans="1:221" s="1" customFormat="1" ht="18" customHeight="1" x14ac:dyDescent="0.25">
      <c r="A959" s="306" t="s">
        <v>2462</v>
      </c>
      <c r="B959" s="342" t="str">
        <f t="shared" si="79"/>
        <v>SCimago</v>
      </c>
      <c r="C959" s="349"/>
      <c r="D959" s="306" t="s">
        <v>2463</v>
      </c>
      <c r="E959" s="342" t="str">
        <f>HYPERLINK(CONCATENATE("http://www.scimagojr.com/journalsearch.php?q=",D959),"SCimago")</f>
        <v>SCimago</v>
      </c>
      <c r="F959" s="349"/>
      <c r="G959" s="345" t="s">
        <v>12</v>
      </c>
      <c r="H959" s="350" t="s">
        <v>39</v>
      </c>
      <c r="I959" s="351" t="s">
        <v>2464</v>
      </c>
      <c r="J959" s="306"/>
      <c r="K959" s="306"/>
      <c r="L959" s="357">
        <v>10027958</v>
      </c>
      <c r="M959" s="350"/>
      <c r="N959" s="306"/>
      <c r="O959" s="306"/>
      <c r="P959" s="331"/>
      <c r="Q959" s="331"/>
      <c r="R959" s="24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/>
      <c r="BT959" s="12"/>
      <c r="BU959" s="12"/>
      <c r="BV959" s="12"/>
      <c r="BW959" s="12"/>
      <c r="BX959" s="12"/>
      <c r="BY959" s="12"/>
      <c r="BZ959" s="12"/>
      <c r="CA959" s="12"/>
      <c r="CB959" s="12"/>
      <c r="CC959" s="12"/>
      <c r="CD959" s="12"/>
      <c r="CE959" s="12"/>
      <c r="CF959" s="12"/>
      <c r="CG959" s="12"/>
      <c r="CH959" s="12"/>
      <c r="CI959" s="12"/>
      <c r="CJ959" s="12"/>
      <c r="CK959" s="12"/>
      <c r="CL959" s="12"/>
      <c r="CM959" s="12"/>
      <c r="CN959" s="12"/>
      <c r="CO959" s="12"/>
      <c r="CP959" s="12"/>
      <c r="CQ959" s="12"/>
      <c r="CR959" s="12"/>
      <c r="CS959" s="12"/>
      <c r="CT959" s="12"/>
      <c r="CU959" s="12"/>
      <c r="CV959" s="12"/>
      <c r="CW959" s="12"/>
      <c r="CX959" s="12"/>
      <c r="CY959" s="12"/>
      <c r="CZ959" s="12"/>
      <c r="DA959" s="12"/>
      <c r="DB959" s="12"/>
      <c r="DC959" s="12"/>
      <c r="DD959" s="12"/>
      <c r="DE959" s="12"/>
      <c r="DF959" s="12"/>
      <c r="DG959" s="12"/>
      <c r="DH959" s="12"/>
      <c r="DI959" s="12"/>
      <c r="DJ959" s="12"/>
      <c r="DK959" s="12"/>
      <c r="DL959" s="12"/>
      <c r="DM959" s="12"/>
      <c r="DN959" s="12"/>
      <c r="DO959" s="12"/>
      <c r="DP959" s="12"/>
      <c r="DQ959" s="12"/>
      <c r="DR959" s="12"/>
      <c r="DS959" s="12"/>
      <c r="DT959" s="12"/>
      <c r="DU959" s="12"/>
      <c r="DV959" s="12"/>
      <c r="DW959" s="12"/>
      <c r="DX959" s="12"/>
      <c r="DY959" s="12"/>
      <c r="DZ959" s="12"/>
      <c r="EA959" s="12"/>
      <c r="EB959" s="12"/>
      <c r="EC959" s="12"/>
      <c r="ED959" s="12"/>
      <c r="EE959" s="12"/>
      <c r="EF959" s="12"/>
      <c r="EG959" s="12"/>
      <c r="EH959" s="12"/>
      <c r="EI959" s="12"/>
      <c r="EJ959" s="12"/>
      <c r="EK959" s="12"/>
      <c r="EL959" s="12"/>
      <c r="EM959" s="12"/>
      <c r="EN959" s="12"/>
      <c r="EO959" s="12"/>
      <c r="EP959" s="12"/>
      <c r="EQ959" s="12"/>
      <c r="ER959" s="12"/>
      <c r="ES959" s="12"/>
      <c r="ET959" s="12"/>
      <c r="EU959" s="12"/>
      <c r="EV959" s="12"/>
      <c r="EW959" s="12"/>
      <c r="EX959" s="12"/>
      <c r="EY959" s="12"/>
      <c r="EZ959" s="12"/>
      <c r="FA959" s="12"/>
      <c r="FB959" s="12"/>
      <c r="FC959" s="12"/>
      <c r="FD959" s="12"/>
      <c r="FE959" s="12"/>
      <c r="FF959" s="12"/>
      <c r="FG959" s="12"/>
      <c r="FH959" s="12"/>
      <c r="FI959" s="12"/>
      <c r="FJ959" s="12"/>
      <c r="FK959" s="12"/>
      <c r="FL959" s="12"/>
      <c r="FM959" s="12"/>
      <c r="FN959" s="12"/>
      <c r="FO959" s="12"/>
      <c r="FP959" s="12"/>
      <c r="FQ959" s="12"/>
      <c r="FR959" s="12"/>
      <c r="FS959" s="12"/>
      <c r="FT959" s="12"/>
      <c r="FU959" s="12"/>
      <c r="FV959" s="12"/>
      <c r="FW959" s="12"/>
      <c r="FX959" s="12"/>
      <c r="FY959" s="12"/>
      <c r="FZ959" s="12"/>
      <c r="GA959" s="12"/>
      <c r="GB959" s="12"/>
      <c r="GC959" s="12"/>
      <c r="GD959" s="12"/>
      <c r="GE959" s="12"/>
      <c r="GF959" s="12"/>
      <c r="GG959" s="12"/>
      <c r="GH959" s="12"/>
      <c r="GI959" s="12"/>
      <c r="GJ959" s="12"/>
      <c r="GK959" s="12"/>
      <c r="GL959" s="12"/>
      <c r="GM959" s="12"/>
      <c r="GN959" s="12"/>
      <c r="GO959" s="12"/>
      <c r="GP959" s="12"/>
      <c r="GQ959" s="12"/>
      <c r="GR959" s="12"/>
      <c r="GS959" s="12"/>
      <c r="GT959" s="12"/>
      <c r="GU959" s="12"/>
      <c r="GV959" s="12"/>
      <c r="GW959" s="12"/>
      <c r="GX959" s="12"/>
      <c r="GY959" s="12"/>
      <c r="GZ959" s="12"/>
      <c r="HA959" s="12"/>
      <c r="HB959" s="12"/>
      <c r="HC959" s="12"/>
      <c r="HD959" s="12"/>
      <c r="HE959" s="12"/>
      <c r="HF959" s="12"/>
      <c r="HG959" s="12"/>
      <c r="HH959" s="12"/>
      <c r="HI959" s="12"/>
      <c r="HJ959" s="12"/>
      <c r="HK959" s="12"/>
      <c r="HL959" s="12"/>
      <c r="HM959" s="12"/>
    </row>
    <row r="960" spans="1:221" s="1" customFormat="1" ht="18" customHeight="1" x14ac:dyDescent="0.25">
      <c r="A960" s="341" t="s">
        <v>2465</v>
      </c>
      <c r="B960" s="342" t="str">
        <f t="shared" si="79"/>
        <v>SCimago</v>
      </c>
      <c r="C960" s="343"/>
      <c r="D960" s="309" t="s">
        <v>2466</v>
      </c>
      <c r="E960" s="342" t="str">
        <f>HYPERLINK(CONCATENATE("http://www.scimagojr.com/journalsearch.php?q=",D960),"SCimago")</f>
        <v>SCimago</v>
      </c>
      <c r="F960" s="343"/>
      <c r="G960" s="345" t="s">
        <v>12</v>
      </c>
      <c r="H960" s="346" t="s">
        <v>39</v>
      </c>
      <c r="I960" s="347" t="s">
        <v>2467</v>
      </c>
      <c r="J960" s="309"/>
      <c r="K960" s="347"/>
      <c r="L960" s="356">
        <v>10021013</v>
      </c>
      <c r="M960" s="352"/>
      <c r="N960" s="306"/>
      <c r="O960" s="306"/>
      <c r="P960" s="331"/>
      <c r="Q960" s="331"/>
      <c r="R960" s="24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/>
      <c r="BS960" s="12"/>
      <c r="BT960" s="12"/>
      <c r="BU960" s="12"/>
      <c r="BV960" s="12"/>
      <c r="BW960" s="12"/>
      <c r="BX960" s="12"/>
      <c r="BY960" s="12"/>
      <c r="BZ960" s="12"/>
      <c r="CA960" s="12"/>
      <c r="CB960" s="12"/>
      <c r="CC960" s="12"/>
      <c r="CD960" s="12"/>
      <c r="CE960" s="12"/>
      <c r="CF960" s="12"/>
      <c r="CG960" s="12"/>
      <c r="CH960" s="12"/>
      <c r="CI960" s="12"/>
      <c r="CJ960" s="12"/>
      <c r="CK960" s="12"/>
      <c r="CL960" s="12"/>
      <c r="CM960" s="12"/>
      <c r="CN960" s="12"/>
      <c r="CO960" s="12"/>
      <c r="CP960" s="12"/>
      <c r="CQ960" s="12"/>
      <c r="CR960" s="12"/>
      <c r="CS960" s="12"/>
      <c r="CT960" s="12"/>
      <c r="CU960" s="12"/>
      <c r="CV960" s="12"/>
      <c r="CW960" s="12"/>
      <c r="CX960" s="12"/>
      <c r="CY960" s="12"/>
      <c r="CZ960" s="12"/>
      <c r="DA960" s="12"/>
      <c r="DB960" s="12"/>
      <c r="DC960" s="12"/>
      <c r="DD960" s="12"/>
      <c r="DE960" s="12"/>
      <c r="DF960" s="12"/>
      <c r="DG960" s="12"/>
      <c r="DH960" s="12"/>
      <c r="DI960" s="12"/>
      <c r="DJ960" s="12"/>
      <c r="DK960" s="12"/>
      <c r="DL960" s="12"/>
      <c r="DM960" s="12"/>
      <c r="DN960" s="12"/>
      <c r="DO960" s="12"/>
      <c r="DP960" s="12"/>
      <c r="DQ960" s="12"/>
      <c r="DR960" s="12"/>
      <c r="DS960" s="12"/>
      <c r="DT960" s="12"/>
      <c r="DU960" s="12"/>
      <c r="DV960" s="12"/>
      <c r="DW960" s="12"/>
      <c r="DX960" s="12"/>
      <c r="DY960" s="12"/>
      <c r="DZ960" s="12"/>
      <c r="EA960" s="12"/>
      <c r="EB960" s="12"/>
      <c r="EC960" s="12"/>
      <c r="ED960" s="12"/>
      <c r="EE960" s="12"/>
      <c r="EF960" s="12"/>
      <c r="EG960" s="12"/>
      <c r="EH960" s="12"/>
      <c r="EI960" s="12"/>
      <c r="EJ960" s="12"/>
      <c r="EK960" s="12"/>
      <c r="EL960" s="12"/>
      <c r="EM960" s="12"/>
      <c r="EN960" s="12"/>
      <c r="EO960" s="12"/>
      <c r="EP960" s="12"/>
      <c r="EQ960" s="12"/>
      <c r="ER960" s="12"/>
      <c r="ES960" s="12"/>
      <c r="ET960" s="12"/>
      <c r="EU960" s="12"/>
      <c r="EV960" s="12"/>
      <c r="EW960" s="12"/>
      <c r="EX960" s="12"/>
      <c r="EY960" s="12"/>
      <c r="EZ960" s="12"/>
      <c r="FA960" s="12"/>
      <c r="FB960" s="12"/>
      <c r="FC960" s="12"/>
      <c r="FD960" s="12"/>
      <c r="FE960" s="12"/>
      <c r="FF960" s="12"/>
      <c r="FG960" s="12"/>
      <c r="FH960" s="12"/>
      <c r="FI960" s="12"/>
      <c r="FJ960" s="12"/>
      <c r="FK960" s="12"/>
      <c r="FL960" s="12"/>
      <c r="FM960" s="12"/>
      <c r="FN960" s="12"/>
      <c r="FO960" s="12"/>
      <c r="FP960" s="12"/>
      <c r="FQ960" s="12"/>
      <c r="FR960" s="12"/>
      <c r="FS960" s="12"/>
      <c r="FT960" s="12"/>
      <c r="FU960" s="12"/>
      <c r="FV960" s="12"/>
      <c r="FW960" s="12"/>
      <c r="FX960" s="12"/>
      <c r="FY960" s="12"/>
      <c r="FZ960" s="12"/>
      <c r="GA960" s="12"/>
      <c r="GB960" s="12"/>
      <c r="GC960" s="12"/>
      <c r="GD960" s="12"/>
      <c r="GE960" s="12"/>
      <c r="GF960" s="12"/>
      <c r="GG960" s="12"/>
      <c r="GH960" s="12"/>
      <c r="GI960" s="12"/>
      <c r="GJ960" s="12"/>
      <c r="GK960" s="12"/>
      <c r="GL960" s="12"/>
      <c r="GM960" s="12"/>
      <c r="GN960" s="12"/>
      <c r="GO960" s="12"/>
      <c r="GP960" s="12"/>
      <c r="GQ960" s="12"/>
      <c r="GR960" s="12"/>
      <c r="GS960" s="12"/>
      <c r="GT960" s="12"/>
      <c r="GU960" s="12"/>
      <c r="GV960" s="12"/>
      <c r="GW960" s="12"/>
      <c r="GX960" s="12"/>
      <c r="GY960" s="12"/>
      <c r="GZ960" s="12"/>
      <c r="HA960" s="12"/>
      <c r="HB960" s="12"/>
      <c r="HC960" s="12"/>
      <c r="HD960" s="12"/>
      <c r="HE960" s="12"/>
      <c r="HF960" s="12"/>
      <c r="HG960" s="12"/>
      <c r="HH960" s="12"/>
      <c r="HI960" s="12"/>
      <c r="HJ960" s="12"/>
      <c r="HK960" s="12"/>
      <c r="HL960" s="12"/>
      <c r="HM960" s="12"/>
    </row>
    <row r="961" spans="1:221" s="1" customFormat="1" ht="18" customHeight="1" x14ac:dyDescent="0.25">
      <c r="A961" s="341" t="s">
        <v>2468</v>
      </c>
      <c r="B961" s="342" t="str">
        <f t="shared" si="79"/>
        <v>SCimago</v>
      </c>
      <c r="C961" s="343"/>
      <c r="D961" s="367" t="s">
        <v>13144</v>
      </c>
      <c r="E961" s="342" t="str">
        <f>HYPERLINK(CONCATENATE("http://www.scimagojr.com/journalsearch.php?q=",D961),"SCimago")</f>
        <v>SCimago</v>
      </c>
      <c r="F961" s="343"/>
      <c r="G961" s="345" t="s">
        <v>12</v>
      </c>
      <c r="H961" s="346" t="s">
        <v>39</v>
      </c>
      <c r="I961" s="347" t="s">
        <v>2469</v>
      </c>
      <c r="J961" s="309"/>
      <c r="K961" s="347" t="s">
        <v>13145</v>
      </c>
      <c r="L961" s="356">
        <v>10003196</v>
      </c>
      <c r="M961" s="352"/>
      <c r="N961" s="306"/>
      <c r="O961" s="306"/>
      <c r="P961" s="331"/>
      <c r="Q961" s="331"/>
      <c r="R961" s="24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  <c r="BJ961" s="12"/>
      <c r="BK961" s="12"/>
      <c r="BL961" s="12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2"/>
      <c r="BY961" s="12"/>
      <c r="BZ961" s="12"/>
      <c r="CA961" s="12"/>
      <c r="CB961" s="12"/>
      <c r="CC961" s="12"/>
      <c r="CD961" s="12"/>
      <c r="CE961" s="12"/>
      <c r="CF961" s="12"/>
      <c r="CG961" s="12"/>
      <c r="CH961" s="12"/>
      <c r="CI961" s="12"/>
      <c r="CJ961" s="12"/>
      <c r="CK961" s="12"/>
      <c r="CL961" s="12"/>
      <c r="CM961" s="12"/>
      <c r="CN961" s="12"/>
      <c r="CO961" s="12"/>
      <c r="CP961" s="12"/>
      <c r="CQ961" s="12"/>
      <c r="CR961" s="12"/>
      <c r="CS961" s="12"/>
      <c r="CT961" s="12"/>
      <c r="CU961" s="12"/>
      <c r="CV961" s="12"/>
      <c r="CW961" s="12"/>
      <c r="CX961" s="12"/>
      <c r="CY961" s="12"/>
      <c r="CZ961" s="12"/>
      <c r="DA961" s="12"/>
      <c r="DB961" s="12"/>
      <c r="DC961" s="12"/>
      <c r="DD961" s="12"/>
      <c r="DE961" s="12"/>
      <c r="DF961" s="12"/>
      <c r="DG961" s="12"/>
      <c r="DH961" s="12"/>
      <c r="DI961" s="12"/>
      <c r="DJ961" s="12"/>
      <c r="DK961" s="12"/>
      <c r="DL961" s="12"/>
      <c r="DM961" s="12"/>
      <c r="DN961" s="12"/>
      <c r="DO961" s="12"/>
      <c r="DP961" s="12"/>
      <c r="DQ961" s="12"/>
      <c r="DR961" s="12"/>
      <c r="DS961" s="12"/>
      <c r="DT961" s="12"/>
      <c r="DU961" s="12"/>
      <c r="DV961" s="12"/>
      <c r="DW961" s="12"/>
      <c r="DX961" s="12"/>
      <c r="DY961" s="12"/>
      <c r="DZ961" s="12"/>
      <c r="EA961" s="12"/>
      <c r="EB961" s="12"/>
      <c r="EC961" s="12"/>
      <c r="ED961" s="12"/>
      <c r="EE961" s="12"/>
      <c r="EF961" s="12"/>
      <c r="EG961" s="12"/>
      <c r="EH961" s="12"/>
      <c r="EI961" s="12"/>
      <c r="EJ961" s="12"/>
      <c r="EK961" s="12"/>
      <c r="EL961" s="12"/>
      <c r="EM961" s="12"/>
      <c r="EN961" s="12"/>
      <c r="EO961" s="12"/>
      <c r="EP961" s="12"/>
      <c r="EQ961" s="12"/>
      <c r="ER961" s="12"/>
      <c r="ES961" s="12"/>
      <c r="ET961" s="12"/>
      <c r="EU961" s="12"/>
      <c r="EV961" s="12"/>
      <c r="EW961" s="12"/>
      <c r="EX961" s="12"/>
      <c r="EY961" s="12"/>
      <c r="EZ961" s="12"/>
      <c r="FA961" s="12"/>
      <c r="FB961" s="12"/>
      <c r="FC961" s="12"/>
      <c r="FD961" s="12"/>
      <c r="FE961" s="12"/>
      <c r="FF961" s="12"/>
      <c r="FG961" s="12"/>
      <c r="FH961" s="12"/>
      <c r="FI961" s="12"/>
      <c r="FJ961" s="12"/>
      <c r="FK961" s="12"/>
      <c r="FL961" s="12"/>
      <c r="FM961" s="12"/>
      <c r="FN961" s="12"/>
      <c r="FO961" s="12"/>
      <c r="FP961" s="12"/>
      <c r="FQ961" s="12"/>
      <c r="FR961" s="12"/>
      <c r="FS961" s="12"/>
      <c r="FT961" s="12"/>
      <c r="FU961" s="12"/>
      <c r="FV961" s="12"/>
      <c r="FW961" s="12"/>
      <c r="FX961" s="12"/>
      <c r="FY961" s="12"/>
      <c r="FZ961" s="12"/>
      <c r="GA961" s="12"/>
      <c r="GB961" s="12"/>
      <c r="GC961" s="12"/>
      <c r="GD961" s="12"/>
      <c r="GE961" s="12"/>
      <c r="GF961" s="12"/>
      <c r="GG961" s="12"/>
      <c r="GH961" s="12"/>
      <c r="GI961" s="12"/>
      <c r="GJ961" s="12"/>
      <c r="GK961" s="12"/>
      <c r="GL961" s="12"/>
      <c r="GM961" s="12"/>
      <c r="GN961" s="12"/>
      <c r="GO961" s="12"/>
      <c r="GP961" s="12"/>
      <c r="GQ961" s="12"/>
      <c r="GR961" s="12"/>
      <c r="GS961" s="12"/>
      <c r="GT961" s="12"/>
      <c r="GU961" s="12"/>
      <c r="GV961" s="12"/>
      <c r="GW961" s="12"/>
      <c r="GX961" s="12"/>
      <c r="GY961" s="12"/>
      <c r="GZ961" s="12"/>
      <c r="HA961" s="12"/>
      <c r="HB961" s="12"/>
      <c r="HC961" s="12"/>
      <c r="HD961" s="12"/>
      <c r="HE961" s="12"/>
      <c r="HF961" s="12"/>
      <c r="HG961" s="12"/>
      <c r="HH961" s="12"/>
      <c r="HI961" s="12"/>
      <c r="HJ961" s="12"/>
      <c r="HK961" s="12"/>
      <c r="HL961" s="12"/>
      <c r="HM961" s="12"/>
    </row>
    <row r="962" spans="1:221" s="1" customFormat="1" ht="18" customHeight="1" x14ac:dyDescent="0.25">
      <c r="A962" s="341" t="s">
        <v>2470</v>
      </c>
      <c r="B962" s="342" t="str">
        <f t="shared" si="79"/>
        <v>SCimago</v>
      </c>
      <c r="C962" s="343"/>
      <c r="D962" s="309" t="s">
        <v>2471</v>
      </c>
      <c r="E962" s="342" t="str">
        <f>HYPERLINK(CONCATENATE("http://www.scimagojr.com/journalsearch.php?q=",D962),"SCimago")</f>
        <v>SCimago</v>
      </c>
      <c r="F962" s="343"/>
      <c r="G962" s="345" t="s">
        <v>12</v>
      </c>
      <c r="H962" s="346" t="s">
        <v>39</v>
      </c>
      <c r="I962" s="347" t="s">
        <v>2472</v>
      </c>
      <c r="J962" s="309"/>
      <c r="K962" s="347"/>
      <c r="L962" s="356">
        <v>10021018</v>
      </c>
      <c r="M962" s="352"/>
      <c r="N962" s="306"/>
      <c r="O962" s="306"/>
      <c r="P962" s="331"/>
      <c r="Q962" s="331"/>
      <c r="R962" s="24"/>
    </row>
    <row r="963" spans="1:221" s="1" customFormat="1" ht="18" customHeight="1" x14ac:dyDescent="0.25">
      <c r="A963" s="341" t="s">
        <v>2473</v>
      </c>
      <c r="B963" s="342" t="str">
        <f t="shared" si="79"/>
        <v>SCimago</v>
      </c>
      <c r="C963" s="343"/>
      <c r="D963" s="309" t="s">
        <v>2474</v>
      </c>
      <c r="E963" s="342" t="str">
        <f>HYPERLINK(CONCATENATE("http://www.scimagojr.com/journalsearch.php?q=",D963),"SCimago")</f>
        <v>SCimago</v>
      </c>
      <c r="F963" s="343"/>
      <c r="G963" s="345" t="s">
        <v>12</v>
      </c>
      <c r="H963" s="346" t="s">
        <v>39</v>
      </c>
      <c r="I963" s="347" t="s">
        <v>2475</v>
      </c>
      <c r="J963" s="309"/>
      <c r="K963" s="347"/>
      <c r="L963" s="356">
        <v>10021019</v>
      </c>
      <c r="M963" s="352"/>
      <c r="N963" s="306"/>
      <c r="O963" s="306"/>
      <c r="P963" s="331"/>
      <c r="Q963" s="331"/>
      <c r="R963" s="24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  <c r="BJ963" s="12"/>
      <c r="BK963" s="12"/>
      <c r="BL963" s="12"/>
      <c r="BM963" s="12"/>
      <c r="BN963" s="12"/>
      <c r="BO963" s="12"/>
      <c r="BP963" s="12"/>
      <c r="BQ963" s="12"/>
      <c r="BR963" s="12"/>
      <c r="BS963" s="12"/>
      <c r="BT963" s="12"/>
      <c r="BU963" s="12"/>
      <c r="BV963" s="12"/>
      <c r="BW963" s="12"/>
      <c r="BX963" s="12"/>
      <c r="BY963" s="12"/>
      <c r="BZ963" s="12"/>
      <c r="CA963" s="12"/>
      <c r="CB963" s="12"/>
      <c r="CC963" s="12"/>
      <c r="CD963" s="12"/>
      <c r="CE963" s="12"/>
      <c r="CF963" s="12"/>
      <c r="CG963" s="12"/>
      <c r="CH963" s="12"/>
      <c r="CI963" s="12"/>
      <c r="CJ963" s="12"/>
      <c r="CK963" s="12"/>
      <c r="CL963" s="12"/>
      <c r="CM963" s="12"/>
      <c r="CN963" s="12"/>
      <c r="CO963" s="12"/>
      <c r="CP963" s="12"/>
      <c r="CQ963" s="12"/>
      <c r="CR963" s="12"/>
      <c r="CS963" s="12"/>
      <c r="CT963" s="12"/>
      <c r="CU963" s="12"/>
      <c r="CV963" s="12"/>
      <c r="CW963" s="12"/>
      <c r="CX963" s="12"/>
      <c r="CY963" s="12"/>
      <c r="CZ963" s="12"/>
      <c r="DA963" s="12"/>
      <c r="DB963" s="12"/>
      <c r="DC963" s="12"/>
      <c r="DD963" s="12"/>
      <c r="DE963" s="12"/>
      <c r="DF963" s="12"/>
      <c r="DG963" s="12"/>
      <c r="DH963" s="12"/>
      <c r="DI963" s="12"/>
      <c r="DJ963" s="12"/>
      <c r="DK963" s="12"/>
      <c r="DL963" s="12"/>
      <c r="DM963" s="12"/>
      <c r="DN963" s="12"/>
      <c r="DO963" s="12"/>
      <c r="DP963" s="12"/>
      <c r="DQ963" s="12"/>
      <c r="DR963" s="12"/>
      <c r="DS963" s="12"/>
      <c r="DT963" s="12"/>
      <c r="DU963" s="12"/>
      <c r="DV963" s="12"/>
      <c r="DW963" s="12"/>
      <c r="DX963" s="12"/>
      <c r="DY963" s="12"/>
      <c r="DZ963" s="12"/>
      <c r="EA963" s="12"/>
      <c r="EB963" s="12"/>
      <c r="EC963" s="12"/>
      <c r="ED963" s="12"/>
      <c r="EE963" s="12"/>
      <c r="EF963" s="12"/>
      <c r="EG963" s="12"/>
      <c r="EH963" s="12"/>
      <c r="EI963" s="12"/>
      <c r="EJ963" s="12"/>
      <c r="EK963" s="12"/>
      <c r="EL963" s="12"/>
      <c r="EM963" s="12"/>
      <c r="EN963" s="12"/>
      <c r="EO963" s="12"/>
      <c r="EP963" s="12"/>
      <c r="EQ963" s="12"/>
      <c r="ER963" s="12"/>
      <c r="ES963" s="12"/>
      <c r="ET963" s="12"/>
      <c r="EU963" s="12"/>
      <c r="EV963" s="12"/>
      <c r="EW963" s="12"/>
      <c r="EX963" s="12"/>
      <c r="EY963" s="12"/>
      <c r="EZ963" s="12"/>
      <c r="FA963" s="12"/>
      <c r="FB963" s="12"/>
      <c r="FC963" s="12"/>
      <c r="FD963" s="12"/>
      <c r="FE963" s="12"/>
      <c r="FF963" s="12"/>
      <c r="FG963" s="12"/>
      <c r="FH963" s="12"/>
      <c r="FI963" s="12"/>
      <c r="FJ963" s="12"/>
      <c r="FK963" s="12"/>
      <c r="FL963" s="12"/>
      <c r="FM963" s="12"/>
      <c r="FN963" s="12"/>
      <c r="FO963" s="12"/>
      <c r="FP963" s="12"/>
      <c r="FQ963" s="12"/>
      <c r="FR963" s="12"/>
      <c r="FS963" s="12"/>
      <c r="FT963" s="12"/>
      <c r="FU963" s="12"/>
      <c r="FV963" s="12"/>
      <c r="FW963" s="12"/>
      <c r="FX963" s="12"/>
      <c r="FY963" s="12"/>
      <c r="FZ963" s="12"/>
      <c r="GA963" s="12"/>
      <c r="GB963" s="12"/>
      <c r="GC963" s="12"/>
      <c r="GD963" s="12"/>
      <c r="GE963" s="12"/>
      <c r="GF963" s="12"/>
      <c r="GG963" s="12"/>
      <c r="GH963" s="12"/>
      <c r="GI963" s="12"/>
      <c r="GJ963" s="12"/>
      <c r="GK963" s="12"/>
      <c r="GL963" s="12"/>
      <c r="GM963" s="12"/>
      <c r="GN963" s="12"/>
      <c r="GO963" s="12"/>
      <c r="GP963" s="12"/>
      <c r="GQ963" s="12"/>
      <c r="GR963" s="12"/>
      <c r="GS963" s="12"/>
      <c r="GT963" s="12"/>
      <c r="GU963" s="12"/>
      <c r="GV963" s="12"/>
      <c r="GW963" s="12"/>
      <c r="GX963" s="12"/>
      <c r="GY963" s="12"/>
      <c r="GZ963" s="12"/>
      <c r="HA963" s="12"/>
      <c r="HB963" s="12"/>
      <c r="HC963" s="12"/>
      <c r="HD963" s="12"/>
      <c r="HE963" s="12"/>
      <c r="HF963" s="12"/>
      <c r="HG963" s="12"/>
      <c r="HH963" s="12"/>
      <c r="HI963" s="12"/>
      <c r="HJ963" s="12"/>
      <c r="HK963" s="12"/>
      <c r="HL963" s="12"/>
      <c r="HM963" s="12"/>
    </row>
    <row r="964" spans="1:221" s="1" customFormat="1" ht="18" customHeight="1" x14ac:dyDescent="0.25">
      <c r="A964" s="306" t="s">
        <v>2476</v>
      </c>
      <c r="B964" s="342" t="str">
        <f t="shared" si="79"/>
        <v>SCimago</v>
      </c>
      <c r="C964" s="349"/>
      <c r="D964" s="306" t="s">
        <v>55</v>
      </c>
      <c r="E964" s="342"/>
      <c r="F964" s="349"/>
      <c r="G964" s="345" t="s">
        <v>12</v>
      </c>
      <c r="H964" s="352" t="s">
        <v>39</v>
      </c>
      <c r="I964" s="306" t="s">
        <v>2477</v>
      </c>
      <c r="J964" s="306" t="s">
        <v>13146</v>
      </c>
      <c r="K964" s="306" t="s">
        <v>13147</v>
      </c>
      <c r="L964" s="357">
        <v>10076299</v>
      </c>
      <c r="M964" s="352"/>
      <c r="N964" s="306"/>
      <c r="O964" s="306"/>
      <c r="P964" s="331"/>
      <c r="Q964" s="331"/>
      <c r="R964" s="24"/>
    </row>
    <row r="965" spans="1:221" s="1" customFormat="1" ht="18" customHeight="1" x14ac:dyDescent="0.25">
      <c r="A965" s="341" t="s">
        <v>2478</v>
      </c>
      <c r="B965" s="342" t="str">
        <f>HYPERLINK(CONCATENATE("http://www.worldcat.org/search?q=",A965),"WCat")</f>
        <v>WCat</v>
      </c>
      <c r="C965" s="343"/>
      <c r="D965" s="309" t="s">
        <v>13148</v>
      </c>
      <c r="E965" s="342" t="str">
        <f>HYPERLINK(CONCATENATE("http://www.worldcat.org/search?q=",D965),"WCat")</f>
        <v>WCat</v>
      </c>
      <c r="F965" s="343"/>
      <c r="G965" s="345" t="s">
        <v>12</v>
      </c>
      <c r="H965" s="346" t="s">
        <v>39</v>
      </c>
      <c r="I965" s="347" t="s">
        <v>2479</v>
      </c>
      <c r="J965" s="309"/>
      <c r="K965" s="347"/>
      <c r="L965" s="356">
        <v>10017864</v>
      </c>
      <c r="M965" s="352"/>
      <c r="N965" s="306"/>
      <c r="O965" s="306"/>
      <c r="P965" s="331"/>
      <c r="Q965" s="331"/>
      <c r="R965" s="24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  <c r="BS965" s="12"/>
      <c r="BT965" s="12"/>
      <c r="BU965" s="12"/>
      <c r="BV965" s="12"/>
      <c r="BW965" s="12"/>
      <c r="BX965" s="12"/>
      <c r="BY965" s="12"/>
      <c r="BZ965" s="12"/>
      <c r="CA965" s="12"/>
      <c r="CB965" s="12"/>
      <c r="CC965" s="12"/>
      <c r="CD965" s="12"/>
      <c r="CE965" s="12"/>
      <c r="CF965" s="12"/>
      <c r="CG965" s="12"/>
      <c r="CH965" s="12"/>
      <c r="CI965" s="12"/>
      <c r="CJ965" s="12"/>
      <c r="CK965" s="12"/>
      <c r="CL965" s="12"/>
      <c r="CM965" s="12"/>
      <c r="CN965" s="12"/>
      <c r="CO965" s="12"/>
      <c r="CP965" s="12"/>
      <c r="CQ965" s="12"/>
      <c r="CR965" s="12"/>
      <c r="CS965" s="12"/>
      <c r="CT965" s="12"/>
      <c r="CU965" s="12"/>
      <c r="CV965" s="12"/>
      <c r="CW965" s="12"/>
      <c r="CX965" s="12"/>
      <c r="CY965" s="12"/>
      <c r="CZ965" s="12"/>
      <c r="DA965" s="12"/>
      <c r="DB965" s="12"/>
      <c r="DC965" s="12"/>
      <c r="DD965" s="12"/>
      <c r="DE965" s="12"/>
      <c r="DF965" s="12"/>
      <c r="DG965" s="12"/>
      <c r="DH965" s="12"/>
      <c r="DI965" s="12"/>
      <c r="DJ965" s="12"/>
      <c r="DK965" s="12"/>
      <c r="DL965" s="12"/>
      <c r="DM965" s="12"/>
      <c r="DN965" s="12"/>
      <c r="DO965" s="12"/>
      <c r="DP965" s="12"/>
      <c r="DQ965" s="12"/>
      <c r="DR965" s="12"/>
      <c r="DS965" s="12"/>
      <c r="DT965" s="12"/>
      <c r="DU965" s="12"/>
      <c r="DV965" s="12"/>
      <c r="DW965" s="12"/>
      <c r="DX965" s="12"/>
      <c r="DY965" s="12"/>
      <c r="DZ965" s="12"/>
      <c r="EA965" s="12"/>
      <c r="EB965" s="12"/>
      <c r="EC965" s="12"/>
      <c r="ED965" s="12"/>
      <c r="EE965" s="12"/>
      <c r="EF965" s="12"/>
      <c r="EG965" s="12"/>
      <c r="EH965" s="12"/>
      <c r="EI965" s="12"/>
      <c r="EJ965" s="12"/>
      <c r="EK965" s="12"/>
      <c r="EL965" s="12"/>
      <c r="EM965" s="12"/>
      <c r="EN965" s="12"/>
      <c r="EO965" s="12"/>
      <c r="EP965" s="12"/>
      <c r="EQ965" s="12"/>
      <c r="ER965" s="12"/>
      <c r="ES965" s="12"/>
      <c r="ET965" s="12"/>
      <c r="EU965" s="12"/>
      <c r="EV965" s="12"/>
      <c r="EW965" s="12"/>
      <c r="EX965" s="12"/>
      <c r="EY965" s="12"/>
      <c r="EZ965" s="12"/>
      <c r="FA965" s="12"/>
      <c r="FB965" s="12"/>
      <c r="FC965" s="12"/>
      <c r="FD965" s="12"/>
      <c r="FE965" s="12"/>
      <c r="FF965" s="12"/>
      <c r="FG965" s="12"/>
      <c r="FH965" s="12"/>
      <c r="FI965" s="12"/>
      <c r="FJ965" s="12"/>
      <c r="FK965" s="12"/>
      <c r="FL965" s="12"/>
      <c r="FM965" s="12"/>
      <c r="FN965" s="12"/>
      <c r="FO965" s="12"/>
      <c r="FP965" s="12"/>
      <c r="FQ965" s="12"/>
      <c r="FR965" s="12"/>
      <c r="FS965" s="12"/>
      <c r="FT965" s="12"/>
      <c r="FU965" s="12"/>
      <c r="FV965" s="12"/>
      <c r="FW965" s="12"/>
      <c r="FX965" s="12"/>
      <c r="FY965" s="12"/>
      <c r="FZ965" s="12"/>
      <c r="GA965" s="12"/>
      <c r="GB965" s="12"/>
      <c r="GC965" s="12"/>
      <c r="GD965" s="12"/>
      <c r="GE965" s="12"/>
      <c r="GF965" s="12"/>
      <c r="GG965" s="12"/>
      <c r="GH965" s="12"/>
      <c r="GI965" s="12"/>
      <c r="GJ965" s="12"/>
      <c r="GK965" s="12"/>
      <c r="GL965" s="12"/>
      <c r="GM965" s="12"/>
      <c r="GN965" s="12"/>
      <c r="GO965" s="12"/>
      <c r="GP965" s="12"/>
      <c r="GQ965" s="12"/>
      <c r="GR965" s="12"/>
      <c r="GS965" s="12"/>
      <c r="GT965" s="12"/>
      <c r="GU965" s="12"/>
      <c r="GV965" s="12"/>
      <c r="GW965" s="12"/>
      <c r="GX965" s="12"/>
      <c r="GY965" s="12"/>
      <c r="GZ965" s="12"/>
      <c r="HA965" s="12"/>
      <c r="HB965" s="12"/>
      <c r="HC965" s="12"/>
      <c r="HD965" s="12"/>
      <c r="HE965" s="12"/>
      <c r="HF965" s="12"/>
      <c r="HG965" s="12"/>
      <c r="HH965" s="12"/>
      <c r="HI965" s="12"/>
      <c r="HJ965" s="12"/>
      <c r="HK965" s="12"/>
      <c r="HL965" s="12"/>
      <c r="HM965" s="12"/>
    </row>
    <row r="966" spans="1:221" s="1" customFormat="1" ht="18" customHeight="1" x14ac:dyDescent="0.25">
      <c r="A966" s="306" t="s">
        <v>2480</v>
      </c>
      <c r="B966" s="342" t="str">
        <f t="shared" ref="B966:B980" si="80">HYPERLINK(CONCATENATE("http://www.scimagojr.com/journalsearch.php?q=",A966),"SCimago")</f>
        <v>SCimago</v>
      </c>
      <c r="C966" s="349"/>
      <c r="D966" s="306" t="s">
        <v>13149</v>
      </c>
      <c r="E966" s="342" t="str">
        <f t="shared" ref="E966:E972" si="81">HYPERLINK(CONCATENATE("http://www.scimagojr.com/journalsearch.php?q=",D966),"SCimago")</f>
        <v>SCimago</v>
      </c>
      <c r="F966" s="349"/>
      <c r="G966" s="345" t="s">
        <v>12</v>
      </c>
      <c r="H966" s="350" t="s">
        <v>39</v>
      </c>
      <c r="I966" s="351" t="s">
        <v>2481</v>
      </c>
      <c r="J966" s="306"/>
      <c r="K966" s="351" t="s">
        <v>13150</v>
      </c>
      <c r="L966" s="357">
        <v>10009425</v>
      </c>
      <c r="M966" s="350"/>
      <c r="N966" s="306"/>
      <c r="O966" s="306"/>
      <c r="P966" s="331"/>
      <c r="Q966" s="331"/>
      <c r="R966" s="24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/>
      <c r="BP966" s="12"/>
      <c r="BQ966" s="12"/>
      <c r="BR966" s="12"/>
      <c r="BS966" s="12"/>
      <c r="BT966" s="12"/>
      <c r="BU966" s="12"/>
      <c r="BV966" s="12"/>
      <c r="BW966" s="12"/>
      <c r="BX966" s="12"/>
      <c r="BY966" s="12"/>
      <c r="BZ966" s="12"/>
      <c r="CA966" s="12"/>
      <c r="CB966" s="12"/>
      <c r="CC966" s="12"/>
      <c r="CD966" s="12"/>
      <c r="CE966" s="12"/>
      <c r="CF966" s="12"/>
      <c r="CG966" s="12"/>
      <c r="CH966" s="12"/>
      <c r="CI966" s="12"/>
      <c r="CJ966" s="12"/>
      <c r="CK966" s="12"/>
      <c r="CL966" s="12"/>
      <c r="CM966" s="12"/>
      <c r="CN966" s="12"/>
      <c r="CO966" s="12"/>
      <c r="CP966" s="12"/>
      <c r="CQ966" s="12"/>
      <c r="CR966" s="12"/>
      <c r="CS966" s="12"/>
      <c r="CT966" s="12"/>
      <c r="CU966" s="12"/>
      <c r="CV966" s="12"/>
      <c r="CW966" s="12"/>
      <c r="CX966" s="12"/>
      <c r="CY966" s="12"/>
      <c r="CZ966" s="12"/>
      <c r="DA966" s="12"/>
      <c r="DB966" s="12"/>
      <c r="DC966" s="12"/>
      <c r="DD966" s="12"/>
      <c r="DE966" s="12"/>
      <c r="DF966" s="12"/>
      <c r="DG966" s="12"/>
      <c r="DH966" s="12"/>
      <c r="DI966" s="12"/>
      <c r="DJ966" s="12"/>
      <c r="DK966" s="12"/>
      <c r="DL966" s="12"/>
      <c r="DM966" s="12"/>
      <c r="DN966" s="12"/>
      <c r="DO966" s="12"/>
      <c r="DP966" s="12"/>
      <c r="DQ966" s="12"/>
      <c r="DR966" s="12"/>
      <c r="DS966" s="12"/>
      <c r="DT966" s="12"/>
      <c r="DU966" s="12"/>
      <c r="DV966" s="12"/>
      <c r="DW966" s="12"/>
      <c r="DX966" s="12"/>
      <c r="DY966" s="12"/>
      <c r="DZ966" s="12"/>
      <c r="EA966" s="12"/>
      <c r="EB966" s="12"/>
      <c r="EC966" s="12"/>
      <c r="ED966" s="12"/>
      <c r="EE966" s="12"/>
      <c r="EF966" s="12"/>
      <c r="EG966" s="12"/>
      <c r="EH966" s="12"/>
      <c r="EI966" s="12"/>
      <c r="EJ966" s="12"/>
      <c r="EK966" s="12"/>
      <c r="EL966" s="12"/>
      <c r="EM966" s="12"/>
      <c r="EN966" s="12"/>
      <c r="EO966" s="12"/>
      <c r="EP966" s="12"/>
      <c r="EQ966" s="12"/>
      <c r="ER966" s="12"/>
      <c r="ES966" s="12"/>
      <c r="ET966" s="12"/>
      <c r="EU966" s="12"/>
      <c r="EV966" s="12"/>
      <c r="EW966" s="12"/>
      <c r="EX966" s="12"/>
      <c r="EY966" s="12"/>
      <c r="EZ966" s="12"/>
      <c r="FA966" s="12"/>
      <c r="FB966" s="12"/>
      <c r="FC966" s="12"/>
      <c r="FD966" s="12"/>
      <c r="FE966" s="12"/>
      <c r="FF966" s="12"/>
      <c r="FG966" s="12"/>
      <c r="FH966" s="12"/>
      <c r="FI966" s="12"/>
      <c r="FJ966" s="12"/>
      <c r="FK966" s="12"/>
      <c r="FL966" s="12"/>
      <c r="FM966" s="12"/>
      <c r="FN966" s="12"/>
      <c r="FO966" s="12"/>
      <c r="FP966" s="12"/>
      <c r="FQ966" s="12"/>
      <c r="FR966" s="12"/>
      <c r="FS966" s="12"/>
      <c r="FT966" s="12"/>
      <c r="FU966" s="12"/>
      <c r="FV966" s="12"/>
      <c r="FW966" s="12"/>
      <c r="FX966" s="12"/>
      <c r="FY966" s="12"/>
      <c r="FZ966" s="12"/>
      <c r="GA966" s="12"/>
      <c r="GB966" s="12"/>
      <c r="GC966" s="12"/>
      <c r="GD966" s="12"/>
      <c r="GE966" s="12"/>
      <c r="GF966" s="12"/>
      <c r="GG966" s="12"/>
      <c r="GH966" s="12"/>
      <c r="GI966" s="12"/>
      <c r="GJ966" s="12"/>
      <c r="GK966" s="12"/>
      <c r="GL966" s="12"/>
      <c r="GM966" s="12"/>
      <c r="GN966" s="12"/>
      <c r="GO966" s="12"/>
      <c r="GP966" s="12"/>
      <c r="GQ966" s="12"/>
      <c r="GR966" s="12"/>
      <c r="GS966" s="12"/>
      <c r="GT966" s="12"/>
      <c r="GU966" s="12"/>
      <c r="GV966" s="12"/>
      <c r="GW966" s="12"/>
      <c r="GX966" s="12"/>
      <c r="GY966" s="12"/>
      <c r="GZ966" s="12"/>
      <c r="HA966" s="12"/>
      <c r="HB966" s="12"/>
      <c r="HC966" s="12"/>
      <c r="HD966" s="12"/>
      <c r="HE966" s="12"/>
      <c r="HF966" s="12"/>
      <c r="HG966" s="12"/>
      <c r="HH966" s="12"/>
      <c r="HI966" s="12"/>
      <c r="HJ966" s="12"/>
      <c r="HK966" s="12"/>
      <c r="HL966" s="12"/>
      <c r="HM966" s="12"/>
    </row>
    <row r="967" spans="1:221" s="1" customFormat="1" ht="18" customHeight="1" x14ac:dyDescent="0.25">
      <c r="A967" s="341" t="s">
        <v>2482</v>
      </c>
      <c r="B967" s="342" t="str">
        <f t="shared" si="80"/>
        <v>SCimago</v>
      </c>
      <c r="C967" s="343"/>
      <c r="D967" s="309" t="s">
        <v>2483</v>
      </c>
      <c r="E967" s="342" t="str">
        <f t="shared" si="81"/>
        <v>SCimago</v>
      </c>
      <c r="F967" s="343"/>
      <c r="G967" s="345" t="s">
        <v>12</v>
      </c>
      <c r="H967" s="346" t="s">
        <v>39</v>
      </c>
      <c r="I967" s="347" t="s">
        <v>2484</v>
      </c>
      <c r="J967" s="309"/>
      <c r="K967" s="347"/>
      <c r="L967" s="356">
        <v>4996</v>
      </c>
      <c r="M967" s="352"/>
      <c r="N967" s="306"/>
      <c r="O967" s="306"/>
      <c r="P967" s="331"/>
      <c r="Q967" s="331"/>
      <c r="R967" s="24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  <c r="BJ967" s="12"/>
      <c r="BK967" s="12"/>
      <c r="BL967" s="12"/>
      <c r="BM967" s="12"/>
      <c r="BN967" s="12"/>
      <c r="BO967" s="12"/>
      <c r="BP967" s="12"/>
      <c r="BQ967" s="12"/>
      <c r="BR967" s="12"/>
      <c r="BS967" s="12"/>
      <c r="BT967" s="12"/>
      <c r="BU967" s="12"/>
      <c r="BV967" s="12"/>
      <c r="BW967" s="12"/>
      <c r="BX967" s="12"/>
      <c r="BY967" s="12"/>
      <c r="BZ967" s="12"/>
      <c r="CA967" s="12"/>
      <c r="CB967" s="12"/>
      <c r="CC967" s="12"/>
      <c r="CD967" s="12"/>
      <c r="CE967" s="12"/>
      <c r="CF967" s="12"/>
      <c r="CG967" s="12"/>
      <c r="CH967" s="12"/>
      <c r="CI967" s="12"/>
      <c r="CJ967" s="12"/>
      <c r="CK967" s="12"/>
      <c r="CL967" s="12"/>
      <c r="CM967" s="12"/>
      <c r="CN967" s="12"/>
      <c r="CO967" s="12"/>
      <c r="CP967" s="12"/>
      <c r="CQ967" s="12"/>
      <c r="CR967" s="12"/>
      <c r="CS967" s="12"/>
      <c r="CT967" s="12"/>
      <c r="CU967" s="12"/>
      <c r="CV967" s="12"/>
      <c r="CW967" s="12"/>
      <c r="CX967" s="12"/>
      <c r="CY967" s="12"/>
      <c r="CZ967" s="12"/>
      <c r="DA967" s="12"/>
      <c r="DB967" s="12"/>
      <c r="DC967" s="12"/>
      <c r="DD967" s="12"/>
      <c r="DE967" s="12"/>
      <c r="DF967" s="12"/>
      <c r="DG967" s="12"/>
      <c r="DH967" s="12"/>
      <c r="DI967" s="12"/>
      <c r="DJ967" s="12"/>
      <c r="DK967" s="12"/>
      <c r="DL967" s="12"/>
      <c r="DM967" s="12"/>
      <c r="DN967" s="12"/>
      <c r="DO967" s="12"/>
      <c r="DP967" s="12"/>
      <c r="DQ967" s="12"/>
      <c r="DR967" s="12"/>
      <c r="DS967" s="12"/>
      <c r="DT967" s="12"/>
      <c r="DU967" s="12"/>
      <c r="DV967" s="12"/>
      <c r="DW967" s="12"/>
      <c r="DX967" s="12"/>
      <c r="DY967" s="12"/>
      <c r="DZ967" s="12"/>
      <c r="EA967" s="12"/>
      <c r="EB967" s="12"/>
      <c r="EC967" s="12"/>
      <c r="ED967" s="12"/>
      <c r="EE967" s="12"/>
      <c r="EF967" s="12"/>
      <c r="EG967" s="12"/>
      <c r="EH967" s="12"/>
      <c r="EI967" s="12"/>
      <c r="EJ967" s="12"/>
      <c r="EK967" s="12"/>
      <c r="EL967" s="12"/>
      <c r="EM967" s="12"/>
      <c r="EN967" s="12"/>
      <c r="EO967" s="12"/>
      <c r="EP967" s="12"/>
      <c r="EQ967" s="12"/>
      <c r="ER967" s="12"/>
      <c r="ES967" s="12"/>
      <c r="ET967" s="12"/>
      <c r="EU967" s="12"/>
      <c r="EV967" s="12"/>
      <c r="EW967" s="12"/>
      <c r="EX967" s="12"/>
      <c r="EY967" s="12"/>
      <c r="EZ967" s="12"/>
      <c r="FA967" s="12"/>
      <c r="FB967" s="12"/>
      <c r="FC967" s="12"/>
      <c r="FD967" s="12"/>
      <c r="FE967" s="12"/>
      <c r="FF967" s="12"/>
      <c r="FG967" s="12"/>
      <c r="FH967" s="12"/>
      <c r="FI967" s="12"/>
      <c r="FJ967" s="12"/>
      <c r="FK967" s="12"/>
      <c r="FL967" s="12"/>
      <c r="FM967" s="12"/>
      <c r="FN967" s="12"/>
      <c r="FO967" s="12"/>
      <c r="FP967" s="12"/>
      <c r="FQ967" s="12"/>
      <c r="FR967" s="12"/>
      <c r="FS967" s="12"/>
      <c r="FT967" s="12"/>
      <c r="FU967" s="12"/>
      <c r="FV967" s="12"/>
      <c r="FW967" s="12"/>
      <c r="FX967" s="12"/>
      <c r="FY967" s="12"/>
      <c r="FZ967" s="12"/>
      <c r="GA967" s="12"/>
      <c r="GB967" s="12"/>
      <c r="GC967" s="12"/>
      <c r="GD967" s="12"/>
      <c r="GE967" s="12"/>
      <c r="GF967" s="12"/>
      <c r="GG967" s="12"/>
      <c r="GH967" s="12"/>
      <c r="GI967" s="12"/>
      <c r="GJ967" s="12"/>
      <c r="GK967" s="12"/>
      <c r="GL967" s="12"/>
      <c r="GM967" s="12"/>
      <c r="GN967" s="12"/>
      <c r="GO967" s="12"/>
      <c r="GP967" s="12"/>
      <c r="GQ967" s="12"/>
      <c r="GR967" s="12"/>
      <c r="GS967" s="12"/>
      <c r="GT967" s="12"/>
      <c r="GU967" s="12"/>
      <c r="GV967" s="12"/>
      <c r="GW967" s="12"/>
      <c r="GX967" s="12"/>
      <c r="GY967" s="12"/>
      <c r="GZ967" s="12"/>
      <c r="HA967" s="12"/>
      <c r="HB967" s="12"/>
      <c r="HC967" s="12"/>
      <c r="HD967" s="12"/>
      <c r="HE967" s="12"/>
      <c r="HF967" s="12"/>
      <c r="HG967" s="12"/>
      <c r="HH967" s="12"/>
      <c r="HI967" s="12"/>
      <c r="HJ967" s="12"/>
      <c r="HK967" s="12"/>
      <c r="HL967" s="12"/>
      <c r="HM967" s="12"/>
    </row>
    <row r="968" spans="1:221" s="1" customFormat="1" ht="18" customHeight="1" x14ac:dyDescent="0.25">
      <c r="A968" s="306" t="s">
        <v>2485</v>
      </c>
      <c r="B968" s="342" t="str">
        <f t="shared" si="80"/>
        <v>SCimago</v>
      </c>
      <c r="C968" s="349"/>
      <c r="D968" s="367" t="s">
        <v>13151</v>
      </c>
      <c r="E968" s="342" t="str">
        <f t="shared" si="81"/>
        <v>SCimago</v>
      </c>
      <c r="F968" s="349"/>
      <c r="G968" s="345" t="s">
        <v>12</v>
      </c>
      <c r="H968" s="352" t="s">
        <v>39</v>
      </c>
      <c r="I968" s="306" t="s">
        <v>2486</v>
      </c>
      <c r="J968" s="306"/>
      <c r="K968" s="306"/>
      <c r="L968" s="357">
        <v>10079311</v>
      </c>
      <c r="M968" s="352"/>
      <c r="N968" s="306"/>
      <c r="O968" s="306"/>
      <c r="P968" s="331"/>
      <c r="Q968" s="331"/>
      <c r="R968" s="24"/>
    </row>
    <row r="969" spans="1:221" s="1" customFormat="1" ht="18" customHeight="1" x14ac:dyDescent="0.25">
      <c r="A969" s="341" t="s">
        <v>2487</v>
      </c>
      <c r="B969" s="342" t="str">
        <f t="shared" si="80"/>
        <v>SCimago</v>
      </c>
      <c r="C969" s="343"/>
      <c r="D969" s="309" t="s">
        <v>2488</v>
      </c>
      <c r="E969" s="342" t="str">
        <f t="shared" si="81"/>
        <v>SCimago</v>
      </c>
      <c r="F969" s="343"/>
      <c r="G969" s="345" t="s">
        <v>12</v>
      </c>
      <c r="H969" s="346" t="s">
        <v>39</v>
      </c>
      <c r="I969" s="347" t="s">
        <v>2489</v>
      </c>
      <c r="J969" s="309"/>
      <c r="K969" s="347"/>
      <c r="L969" s="356">
        <v>10015417</v>
      </c>
      <c r="M969" s="352"/>
      <c r="N969" s="306"/>
      <c r="O969" s="306"/>
      <c r="P969" s="331"/>
      <c r="Q969" s="331"/>
      <c r="R969" s="24"/>
    </row>
    <row r="970" spans="1:221" s="1" customFormat="1" ht="18" customHeight="1" x14ac:dyDescent="0.25">
      <c r="A970" s="341" t="s">
        <v>2490</v>
      </c>
      <c r="B970" s="342" t="str">
        <f t="shared" si="80"/>
        <v>SCimago</v>
      </c>
      <c r="C970" s="343"/>
      <c r="D970" s="309" t="s">
        <v>2491</v>
      </c>
      <c r="E970" s="342" t="str">
        <f t="shared" si="81"/>
        <v>SCimago</v>
      </c>
      <c r="F970" s="343"/>
      <c r="G970" s="345" t="s">
        <v>12</v>
      </c>
      <c r="H970" s="346" t="s">
        <v>39</v>
      </c>
      <c r="I970" s="347" t="s">
        <v>2492</v>
      </c>
      <c r="J970" s="309"/>
      <c r="K970" s="347"/>
      <c r="L970" s="356">
        <v>2152926</v>
      </c>
      <c r="M970" s="352"/>
      <c r="N970" s="306"/>
      <c r="O970" s="306"/>
      <c r="P970" s="331"/>
      <c r="Q970" s="331"/>
      <c r="R970" s="24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  <c r="BJ970" s="12"/>
      <c r="BK970" s="12"/>
      <c r="BL970" s="12"/>
      <c r="BM970" s="12"/>
      <c r="BN970" s="12"/>
      <c r="BO970" s="12"/>
      <c r="BP970" s="12"/>
      <c r="BQ970" s="12"/>
      <c r="BR970" s="12"/>
      <c r="BS970" s="12"/>
      <c r="BT970" s="12"/>
      <c r="BU970" s="12"/>
      <c r="BV970" s="12"/>
      <c r="BW970" s="12"/>
      <c r="BX970" s="12"/>
      <c r="BY970" s="12"/>
      <c r="BZ970" s="12"/>
      <c r="CA970" s="12"/>
      <c r="CB970" s="12"/>
      <c r="CC970" s="12"/>
      <c r="CD970" s="12"/>
      <c r="CE970" s="12"/>
      <c r="CF970" s="12"/>
      <c r="CG970" s="12"/>
      <c r="CH970" s="12"/>
      <c r="CI970" s="12"/>
      <c r="CJ970" s="12"/>
      <c r="CK970" s="12"/>
      <c r="CL970" s="12"/>
      <c r="CM970" s="12"/>
      <c r="CN970" s="12"/>
      <c r="CO970" s="12"/>
      <c r="CP970" s="12"/>
      <c r="CQ970" s="12"/>
      <c r="CR970" s="12"/>
      <c r="CS970" s="12"/>
      <c r="CT970" s="12"/>
      <c r="CU970" s="12"/>
      <c r="CV970" s="12"/>
      <c r="CW970" s="12"/>
      <c r="CX970" s="12"/>
      <c r="CY970" s="12"/>
      <c r="CZ970" s="12"/>
      <c r="DA970" s="12"/>
      <c r="DB970" s="12"/>
      <c r="DC970" s="12"/>
      <c r="DD970" s="12"/>
      <c r="DE970" s="12"/>
      <c r="DF970" s="12"/>
      <c r="DG970" s="12"/>
      <c r="DH970" s="12"/>
      <c r="DI970" s="12"/>
      <c r="DJ970" s="12"/>
      <c r="DK970" s="12"/>
      <c r="DL970" s="12"/>
      <c r="DM970" s="12"/>
      <c r="DN970" s="12"/>
      <c r="DO970" s="12"/>
      <c r="DP970" s="12"/>
      <c r="DQ970" s="12"/>
      <c r="DR970" s="12"/>
      <c r="DS970" s="12"/>
      <c r="DT970" s="12"/>
      <c r="DU970" s="12"/>
      <c r="DV970" s="12"/>
      <c r="DW970" s="12"/>
      <c r="DX970" s="12"/>
      <c r="DY970" s="12"/>
      <c r="DZ970" s="12"/>
      <c r="EA970" s="12"/>
      <c r="EB970" s="12"/>
      <c r="EC970" s="12"/>
      <c r="ED970" s="12"/>
      <c r="EE970" s="12"/>
      <c r="EF970" s="12"/>
      <c r="EG970" s="12"/>
      <c r="EH970" s="12"/>
      <c r="EI970" s="12"/>
      <c r="EJ970" s="12"/>
      <c r="EK970" s="12"/>
      <c r="EL970" s="12"/>
      <c r="EM970" s="12"/>
      <c r="EN970" s="12"/>
      <c r="EO970" s="12"/>
      <c r="EP970" s="12"/>
      <c r="EQ970" s="12"/>
      <c r="ER970" s="12"/>
      <c r="ES970" s="12"/>
      <c r="ET970" s="12"/>
      <c r="EU970" s="12"/>
      <c r="EV970" s="12"/>
      <c r="EW970" s="12"/>
      <c r="EX970" s="12"/>
      <c r="EY970" s="12"/>
      <c r="EZ970" s="12"/>
      <c r="FA970" s="12"/>
      <c r="FB970" s="12"/>
      <c r="FC970" s="12"/>
      <c r="FD970" s="12"/>
      <c r="FE970" s="12"/>
      <c r="FF970" s="12"/>
      <c r="FG970" s="12"/>
      <c r="FH970" s="12"/>
      <c r="FI970" s="12"/>
      <c r="FJ970" s="12"/>
      <c r="FK970" s="12"/>
      <c r="FL970" s="12"/>
      <c r="FM970" s="12"/>
      <c r="FN970" s="12"/>
      <c r="FO970" s="12"/>
      <c r="FP970" s="12"/>
      <c r="FQ970" s="12"/>
      <c r="FR970" s="12"/>
      <c r="FS970" s="12"/>
      <c r="FT970" s="12"/>
      <c r="FU970" s="12"/>
      <c r="FV970" s="12"/>
      <c r="FW970" s="12"/>
      <c r="FX970" s="12"/>
      <c r="FY970" s="12"/>
      <c r="FZ970" s="12"/>
      <c r="GA970" s="12"/>
      <c r="GB970" s="12"/>
      <c r="GC970" s="12"/>
      <c r="GD970" s="12"/>
      <c r="GE970" s="12"/>
      <c r="GF970" s="12"/>
      <c r="GG970" s="12"/>
      <c r="GH970" s="12"/>
      <c r="GI970" s="12"/>
      <c r="GJ970" s="12"/>
      <c r="GK970" s="12"/>
      <c r="GL970" s="12"/>
      <c r="GM970" s="12"/>
      <c r="GN970" s="12"/>
      <c r="GO970" s="12"/>
      <c r="GP970" s="12"/>
      <c r="GQ970" s="12"/>
      <c r="GR970" s="12"/>
      <c r="GS970" s="12"/>
      <c r="GT970" s="12"/>
      <c r="GU970" s="12"/>
      <c r="GV970" s="12"/>
      <c r="GW970" s="12"/>
      <c r="GX970" s="12"/>
      <c r="GY970" s="12"/>
      <c r="GZ970" s="12"/>
      <c r="HA970" s="12"/>
      <c r="HB970" s="12"/>
      <c r="HC970" s="12"/>
      <c r="HD970" s="12"/>
      <c r="HE970" s="12"/>
      <c r="HF970" s="12"/>
      <c r="HG970" s="12"/>
      <c r="HH970" s="12"/>
      <c r="HI970" s="12"/>
      <c r="HJ970" s="12"/>
      <c r="HK970" s="12"/>
      <c r="HL970" s="12"/>
      <c r="HM970" s="12"/>
    </row>
    <row r="971" spans="1:221" s="1" customFormat="1" ht="18" customHeight="1" x14ac:dyDescent="0.25">
      <c r="A971" s="341" t="s">
        <v>2493</v>
      </c>
      <c r="B971" s="342" t="str">
        <f t="shared" si="80"/>
        <v>SCimago</v>
      </c>
      <c r="C971" s="343"/>
      <c r="D971" s="367" t="s">
        <v>13152</v>
      </c>
      <c r="E971" s="342" t="str">
        <f t="shared" si="81"/>
        <v>SCimago</v>
      </c>
      <c r="F971" s="343"/>
      <c r="G971" s="345" t="s">
        <v>12</v>
      </c>
      <c r="H971" s="346" t="s">
        <v>39</v>
      </c>
      <c r="I971" s="347" t="s">
        <v>2494</v>
      </c>
      <c r="J971" s="309"/>
      <c r="K971" s="347"/>
      <c r="L971" s="356">
        <v>1290266</v>
      </c>
      <c r="M971" s="352"/>
      <c r="N971" s="306"/>
      <c r="O971" s="306"/>
      <c r="P971" s="331"/>
      <c r="Q971" s="331"/>
      <c r="R971" s="24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  <c r="BJ971" s="12"/>
      <c r="BK971" s="12"/>
      <c r="BL971" s="12"/>
      <c r="BM971" s="12"/>
      <c r="BN971" s="12"/>
      <c r="BO971" s="12"/>
      <c r="BP971" s="12"/>
      <c r="BQ971" s="12"/>
      <c r="BR971" s="12"/>
      <c r="BS971" s="12"/>
      <c r="BT971" s="12"/>
      <c r="BU971" s="12"/>
      <c r="BV971" s="12"/>
      <c r="BW971" s="12"/>
      <c r="BX971" s="12"/>
      <c r="BY971" s="12"/>
      <c r="BZ971" s="12"/>
      <c r="CA971" s="12"/>
      <c r="CB971" s="12"/>
      <c r="CC971" s="12"/>
      <c r="CD971" s="12"/>
      <c r="CE971" s="12"/>
      <c r="CF971" s="12"/>
      <c r="CG971" s="12"/>
      <c r="CH971" s="12"/>
      <c r="CI971" s="12"/>
      <c r="CJ971" s="12"/>
      <c r="CK971" s="12"/>
      <c r="CL971" s="12"/>
      <c r="CM971" s="12"/>
      <c r="CN971" s="12"/>
      <c r="CO971" s="12"/>
      <c r="CP971" s="12"/>
      <c r="CQ971" s="12"/>
      <c r="CR971" s="12"/>
      <c r="CS971" s="12"/>
      <c r="CT971" s="12"/>
      <c r="CU971" s="12"/>
      <c r="CV971" s="12"/>
      <c r="CW971" s="12"/>
      <c r="CX971" s="12"/>
      <c r="CY971" s="12"/>
      <c r="CZ971" s="12"/>
      <c r="DA971" s="12"/>
      <c r="DB971" s="12"/>
      <c r="DC971" s="12"/>
      <c r="DD971" s="12"/>
      <c r="DE971" s="12"/>
      <c r="DF971" s="12"/>
      <c r="DG971" s="12"/>
      <c r="DH971" s="12"/>
      <c r="DI971" s="12"/>
      <c r="DJ971" s="12"/>
      <c r="DK971" s="12"/>
      <c r="DL971" s="12"/>
      <c r="DM971" s="12"/>
      <c r="DN971" s="12"/>
      <c r="DO971" s="12"/>
      <c r="DP971" s="12"/>
      <c r="DQ971" s="12"/>
      <c r="DR971" s="12"/>
      <c r="DS971" s="12"/>
      <c r="DT971" s="12"/>
      <c r="DU971" s="12"/>
      <c r="DV971" s="12"/>
      <c r="DW971" s="12"/>
      <c r="DX971" s="12"/>
      <c r="DY971" s="12"/>
      <c r="DZ971" s="12"/>
      <c r="EA971" s="12"/>
      <c r="EB971" s="12"/>
      <c r="EC971" s="12"/>
      <c r="ED971" s="12"/>
      <c r="EE971" s="12"/>
      <c r="EF971" s="12"/>
      <c r="EG971" s="12"/>
      <c r="EH971" s="12"/>
      <c r="EI971" s="12"/>
      <c r="EJ971" s="12"/>
      <c r="EK971" s="12"/>
      <c r="EL971" s="12"/>
      <c r="EM971" s="12"/>
      <c r="EN971" s="12"/>
      <c r="EO971" s="12"/>
      <c r="EP971" s="12"/>
      <c r="EQ971" s="12"/>
      <c r="ER971" s="12"/>
      <c r="ES971" s="12"/>
      <c r="ET971" s="12"/>
      <c r="EU971" s="12"/>
      <c r="EV971" s="12"/>
      <c r="EW971" s="12"/>
      <c r="EX971" s="12"/>
      <c r="EY971" s="12"/>
      <c r="EZ971" s="12"/>
      <c r="FA971" s="12"/>
      <c r="FB971" s="12"/>
      <c r="FC971" s="12"/>
      <c r="FD971" s="12"/>
      <c r="FE971" s="12"/>
      <c r="FF971" s="12"/>
      <c r="FG971" s="12"/>
      <c r="FH971" s="12"/>
      <c r="FI971" s="12"/>
      <c r="FJ971" s="12"/>
      <c r="FK971" s="12"/>
      <c r="FL971" s="12"/>
      <c r="FM971" s="12"/>
      <c r="FN971" s="12"/>
      <c r="FO971" s="12"/>
      <c r="FP971" s="12"/>
      <c r="FQ971" s="12"/>
      <c r="FR971" s="12"/>
      <c r="FS971" s="12"/>
      <c r="FT971" s="12"/>
      <c r="FU971" s="12"/>
      <c r="FV971" s="12"/>
      <c r="FW971" s="12"/>
      <c r="FX971" s="12"/>
      <c r="FY971" s="12"/>
      <c r="FZ971" s="12"/>
      <c r="GA971" s="12"/>
      <c r="GB971" s="12"/>
      <c r="GC971" s="12"/>
      <c r="GD971" s="12"/>
      <c r="GE971" s="12"/>
      <c r="GF971" s="12"/>
      <c r="GG971" s="12"/>
      <c r="GH971" s="12"/>
      <c r="GI971" s="12"/>
      <c r="GJ971" s="12"/>
      <c r="GK971" s="12"/>
      <c r="GL971" s="12"/>
      <c r="GM971" s="12"/>
      <c r="GN971" s="12"/>
      <c r="GO971" s="12"/>
      <c r="GP971" s="12"/>
      <c r="GQ971" s="12"/>
      <c r="GR971" s="12"/>
      <c r="GS971" s="12"/>
      <c r="GT971" s="12"/>
      <c r="GU971" s="12"/>
      <c r="GV971" s="12"/>
      <c r="GW971" s="12"/>
      <c r="GX971" s="12"/>
      <c r="GY971" s="12"/>
      <c r="GZ971" s="12"/>
      <c r="HA971" s="12"/>
      <c r="HB971" s="12"/>
      <c r="HC971" s="12"/>
      <c r="HD971" s="12"/>
      <c r="HE971" s="12"/>
      <c r="HF971" s="12"/>
      <c r="HG971" s="12"/>
      <c r="HH971" s="12"/>
      <c r="HI971" s="12"/>
      <c r="HJ971" s="12"/>
      <c r="HK971" s="12"/>
      <c r="HL971" s="12"/>
      <c r="HM971" s="12"/>
    </row>
    <row r="972" spans="1:221" s="1" customFormat="1" ht="18" customHeight="1" x14ac:dyDescent="0.25">
      <c r="A972" s="306" t="s">
        <v>2495</v>
      </c>
      <c r="B972" s="342" t="str">
        <f t="shared" si="80"/>
        <v>SCimago</v>
      </c>
      <c r="C972" s="349"/>
      <c r="D972" s="367" t="s">
        <v>13153</v>
      </c>
      <c r="E972" s="342" t="str">
        <f t="shared" si="81"/>
        <v>SCimago</v>
      </c>
      <c r="F972" s="349"/>
      <c r="G972" s="345" t="s">
        <v>12</v>
      </c>
      <c r="H972" s="352" t="s">
        <v>39</v>
      </c>
      <c r="I972" s="306" t="s">
        <v>2496</v>
      </c>
      <c r="J972" s="306"/>
      <c r="K972" s="306"/>
      <c r="L972" s="357">
        <v>10076371</v>
      </c>
      <c r="M972" s="352"/>
      <c r="N972" s="306"/>
      <c r="O972" s="306"/>
      <c r="P972" s="331"/>
      <c r="Q972" s="331"/>
      <c r="R972" s="24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  <c r="BJ972" s="12"/>
      <c r="BK972" s="12"/>
      <c r="BL972" s="12"/>
      <c r="BM972" s="12"/>
      <c r="BN972" s="12"/>
      <c r="BO972" s="12"/>
      <c r="BP972" s="12"/>
      <c r="BQ972" s="12"/>
      <c r="BR972" s="12"/>
      <c r="BS972" s="12"/>
      <c r="BT972" s="12"/>
      <c r="BU972" s="12"/>
      <c r="BV972" s="12"/>
      <c r="BW972" s="12"/>
      <c r="BX972" s="12"/>
      <c r="BY972" s="12"/>
      <c r="BZ972" s="12"/>
      <c r="CA972" s="12"/>
      <c r="CB972" s="12"/>
      <c r="CC972" s="12"/>
      <c r="CD972" s="12"/>
      <c r="CE972" s="12"/>
      <c r="CF972" s="12"/>
      <c r="CG972" s="12"/>
      <c r="CH972" s="12"/>
      <c r="CI972" s="12"/>
      <c r="CJ972" s="12"/>
      <c r="CK972" s="12"/>
      <c r="CL972" s="12"/>
      <c r="CM972" s="12"/>
      <c r="CN972" s="12"/>
      <c r="CO972" s="12"/>
      <c r="CP972" s="12"/>
      <c r="CQ972" s="12"/>
      <c r="CR972" s="12"/>
      <c r="CS972" s="12"/>
      <c r="CT972" s="12"/>
      <c r="CU972" s="12"/>
      <c r="CV972" s="12"/>
      <c r="CW972" s="12"/>
      <c r="CX972" s="12"/>
      <c r="CY972" s="12"/>
      <c r="CZ972" s="12"/>
      <c r="DA972" s="12"/>
      <c r="DB972" s="12"/>
      <c r="DC972" s="12"/>
      <c r="DD972" s="12"/>
      <c r="DE972" s="12"/>
      <c r="DF972" s="12"/>
      <c r="DG972" s="12"/>
      <c r="DH972" s="12"/>
      <c r="DI972" s="12"/>
      <c r="DJ972" s="12"/>
      <c r="DK972" s="12"/>
      <c r="DL972" s="12"/>
      <c r="DM972" s="12"/>
      <c r="DN972" s="12"/>
      <c r="DO972" s="12"/>
      <c r="DP972" s="12"/>
      <c r="DQ972" s="12"/>
      <c r="DR972" s="12"/>
      <c r="DS972" s="12"/>
      <c r="DT972" s="12"/>
      <c r="DU972" s="12"/>
      <c r="DV972" s="12"/>
      <c r="DW972" s="12"/>
      <c r="DX972" s="12"/>
      <c r="DY972" s="12"/>
      <c r="DZ972" s="12"/>
      <c r="EA972" s="12"/>
      <c r="EB972" s="12"/>
      <c r="EC972" s="12"/>
      <c r="ED972" s="12"/>
      <c r="EE972" s="12"/>
      <c r="EF972" s="12"/>
      <c r="EG972" s="12"/>
      <c r="EH972" s="12"/>
      <c r="EI972" s="12"/>
      <c r="EJ972" s="12"/>
      <c r="EK972" s="12"/>
      <c r="EL972" s="12"/>
      <c r="EM972" s="12"/>
      <c r="EN972" s="12"/>
      <c r="EO972" s="12"/>
      <c r="EP972" s="12"/>
      <c r="EQ972" s="12"/>
      <c r="ER972" s="12"/>
      <c r="ES972" s="12"/>
      <c r="ET972" s="12"/>
      <c r="EU972" s="12"/>
      <c r="EV972" s="12"/>
      <c r="EW972" s="12"/>
      <c r="EX972" s="12"/>
      <c r="EY972" s="12"/>
      <c r="EZ972" s="12"/>
      <c r="FA972" s="12"/>
      <c r="FB972" s="12"/>
      <c r="FC972" s="12"/>
      <c r="FD972" s="12"/>
      <c r="FE972" s="12"/>
      <c r="FF972" s="12"/>
      <c r="FG972" s="12"/>
      <c r="FH972" s="12"/>
      <c r="FI972" s="12"/>
      <c r="FJ972" s="12"/>
      <c r="FK972" s="12"/>
      <c r="FL972" s="12"/>
      <c r="FM972" s="12"/>
      <c r="FN972" s="12"/>
      <c r="FO972" s="12"/>
      <c r="FP972" s="12"/>
      <c r="FQ972" s="12"/>
      <c r="FR972" s="12"/>
      <c r="FS972" s="12"/>
      <c r="FT972" s="12"/>
      <c r="FU972" s="12"/>
      <c r="FV972" s="12"/>
      <c r="FW972" s="12"/>
      <c r="FX972" s="12"/>
      <c r="FY972" s="12"/>
      <c r="FZ972" s="12"/>
      <c r="GA972" s="12"/>
      <c r="GB972" s="12"/>
      <c r="GC972" s="12"/>
      <c r="GD972" s="12"/>
      <c r="GE972" s="12"/>
      <c r="GF972" s="12"/>
      <c r="GG972" s="12"/>
      <c r="GH972" s="12"/>
      <c r="GI972" s="12"/>
      <c r="GJ972" s="12"/>
      <c r="GK972" s="12"/>
      <c r="GL972" s="12"/>
      <c r="GM972" s="12"/>
      <c r="GN972" s="12"/>
      <c r="GO972" s="12"/>
      <c r="GP972" s="12"/>
      <c r="GQ972" s="12"/>
      <c r="GR972" s="12"/>
      <c r="GS972" s="12"/>
      <c r="GT972" s="12"/>
      <c r="GU972" s="12"/>
      <c r="GV972" s="12"/>
      <c r="GW972" s="12"/>
      <c r="GX972" s="12"/>
      <c r="GY972" s="12"/>
      <c r="GZ972" s="12"/>
      <c r="HA972" s="12"/>
      <c r="HB972" s="12"/>
      <c r="HC972" s="12"/>
      <c r="HD972" s="12"/>
      <c r="HE972" s="12"/>
      <c r="HF972" s="12"/>
      <c r="HG972" s="12"/>
      <c r="HH972" s="12"/>
      <c r="HI972" s="12"/>
      <c r="HJ972" s="12"/>
      <c r="HK972" s="12"/>
      <c r="HL972" s="12"/>
      <c r="HM972" s="12"/>
    </row>
    <row r="973" spans="1:221" s="1" customFormat="1" ht="18" customHeight="1" x14ac:dyDescent="0.25">
      <c r="A973" s="306" t="s">
        <v>2497</v>
      </c>
      <c r="B973" s="342" t="str">
        <f t="shared" si="80"/>
        <v>SCimago</v>
      </c>
      <c r="C973" s="349"/>
      <c r="D973" s="306" t="s">
        <v>55</v>
      </c>
      <c r="E973" s="342"/>
      <c r="F973" s="349"/>
      <c r="G973" s="345" t="s">
        <v>12</v>
      </c>
      <c r="H973" s="352" t="s">
        <v>39</v>
      </c>
      <c r="I973" s="306" t="s">
        <v>2498</v>
      </c>
      <c r="J973" s="306"/>
      <c r="K973" s="306"/>
      <c r="L973" s="357">
        <v>39730</v>
      </c>
      <c r="M973" s="352"/>
      <c r="N973" s="306"/>
      <c r="O973" s="306"/>
      <c r="P973" s="331"/>
      <c r="Q973" s="331"/>
      <c r="R973" s="24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  <c r="BJ973" s="12"/>
      <c r="BK973" s="12"/>
      <c r="BL973" s="12"/>
      <c r="BM973" s="12"/>
      <c r="BN973" s="12"/>
      <c r="BO973" s="12"/>
      <c r="BP973" s="12"/>
      <c r="BQ973" s="12"/>
      <c r="BR973" s="12"/>
      <c r="BS973" s="12"/>
      <c r="BT973" s="12"/>
      <c r="BU973" s="12"/>
      <c r="BV973" s="12"/>
      <c r="BW973" s="12"/>
      <c r="BX973" s="12"/>
      <c r="BY973" s="12"/>
      <c r="BZ973" s="12"/>
      <c r="CA973" s="12"/>
      <c r="CB973" s="12"/>
      <c r="CC973" s="12"/>
      <c r="CD973" s="12"/>
      <c r="CE973" s="12"/>
      <c r="CF973" s="12"/>
      <c r="CG973" s="12"/>
      <c r="CH973" s="12"/>
      <c r="CI973" s="12"/>
      <c r="CJ973" s="12"/>
      <c r="CK973" s="12"/>
      <c r="CL973" s="12"/>
      <c r="CM973" s="12"/>
      <c r="CN973" s="12"/>
      <c r="CO973" s="12"/>
      <c r="CP973" s="12"/>
      <c r="CQ973" s="12"/>
      <c r="CR973" s="12"/>
      <c r="CS973" s="12"/>
      <c r="CT973" s="12"/>
      <c r="CU973" s="12"/>
      <c r="CV973" s="12"/>
      <c r="CW973" s="12"/>
      <c r="CX973" s="12"/>
      <c r="CY973" s="12"/>
      <c r="CZ973" s="12"/>
      <c r="DA973" s="12"/>
      <c r="DB973" s="12"/>
      <c r="DC973" s="12"/>
      <c r="DD973" s="12"/>
      <c r="DE973" s="12"/>
      <c r="DF973" s="12"/>
      <c r="DG973" s="12"/>
      <c r="DH973" s="12"/>
      <c r="DI973" s="12"/>
      <c r="DJ973" s="12"/>
      <c r="DK973" s="12"/>
      <c r="DL973" s="12"/>
      <c r="DM973" s="12"/>
      <c r="DN973" s="12"/>
      <c r="DO973" s="12"/>
      <c r="DP973" s="12"/>
      <c r="DQ973" s="12"/>
      <c r="DR973" s="12"/>
      <c r="DS973" s="12"/>
      <c r="DT973" s="12"/>
      <c r="DU973" s="12"/>
      <c r="DV973" s="12"/>
      <c r="DW973" s="12"/>
      <c r="DX973" s="12"/>
      <c r="DY973" s="12"/>
      <c r="DZ973" s="12"/>
      <c r="EA973" s="12"/>
      <c r="EB973" s="12"/>
      <c r="EC973" s="12"/>
      <c r="ED973" s="12"/>
      <c r="EE973" s="12"/>
      <c r="EF973" s="12"/>
      <c r="EG973" s="12"/>
      <c r="EH973" s="12"/>
      <c r="EI973" s="12"/>
      <c r="EJ973" s="12"/>
      <c r="EK973" s="12"/>
      <c r="EL973" s="12"/>
      <c r="EM973" s="12"/>
      <c r="EN973" s="12"/>
      <c r="EO973" s="12"/>
      <c r="EP973" s="12"/>
      <c r="EQ973" s="12"/>
      <c r="ER973" s="12"/>
      <c r="ES973" s="12"/>
      <c r="ET973" s="12"/>
      <c r="EU973" s="12"/>
      <c r="EV973" s="12"/>
      <c r="EW973" s="12"/>
      <c r="EX973" s="12"/>
      <c r="EY973" s="12"/>
      <c r="EZ973" s="12"/>
      <c r="FA973" s="12"/>
      <c r="FB973" s="12"/>
      <c r="FC973" s="12"/>
      <c r="FD973" s="12"/>
      <c r="FE973" s="12"/>
      <c r="FF973" s="12"/>
      <c r="FG973" s="12"/>
      <c r="FH973" s="12"/>
      <c r="FI973" s="12"/>
      <c r="FJ973" s="12"/>
      <c r="FK973" s="12"/>
      <c r="FL973" s="12"/>
      <c r="FM973" s="12"/>
      <c r="FN973" s="12"/>
      <c r="FO973" s="12"/>
      <c r="FP973" s="12"/>
      <c r="FQ973" s="12"/>
      <c r="FR973" s="12"/>
      <c r="FS973" s="12"/>
      <c r="FT973" s="12"/>
      <c r="FU973" s="12"/>
      <c r="FV973" s="12"/>
      <c r="FW973" s="12"/>
      <c r="FX973" s="12"/>
      <c r="FY973" s="12"/>
      <c r="FZ973" s="12"/>
      <c r="GA973" s="12"/>
      <c r="GB973" s="12"/>
      <c r="GC973" s="12"/>
      <c r="GD973" s="12"/>
      <c r="GE973" s="12"/>
      <c r="GF973" s="12"/>
      <c r="GG973" s="12"/>
      <c r="GH973" s="12"/>
      <c r="GI973" s="12"/>
      <c r="GJ973" s="12"/>
      <c r="GK973" s="12"/>
      <c r="GL973" s="12"/>
      <c r="GM973" s="12"/>
      <c r="GN973" s="12"/>
      <c r="GO973" s="12"/>
      <c r="GP973" s="12"/>
      <c r="GQ973" s="12"/>
      <c r="GR973" s="12"/>
      <c r="GS973" s="12"/>
      <c r="GT973" s="12"/>
      <c r="GU973" s="12"/>
      <c r="GV973" s="12"/>
      <c r="GW973" s="12"/>
      <c r="GX973" s="12"/>
      <c r="GY973" s="12"/>
      <c r="GZ973" s="12"/>
      <c r="HA973" s="12"/>
      <c r="HB973" s="12"/>
      <c r="HC973" s="12"/>
      <c r="HD973" s="12"/>
      <c r="HE973" s="12"/>
      <c r="HF973" s="12"/>
      <c r="HG973" s="12"/>
      <c r="HH973" s="12"/>
      <c r="HI973" s="12"/>
      <c r="HJ973" s="12"/>
      <c r="HK973" s="12"/>
      <c r="HL973" s="12"/>
      <c r="HM973" s="12"/>
    </row>
    <row r="974" spans="1:221" s="1" customFormat="1" ht="18" customHeight="1" x14ac:dyDescent="0.25">
      <c r="A974" s="306" t="s">
        <v>2499</v>
      </c>
      <c r="B974" s="342" t="str">
        <f t="shared" si="80"/>
        <v>SCimago</v>
      </c>
      <c r="C974" s="349"/>
      <c r="D974" s="306" t="s">
        <v>2500</v>
      </c>
      <c r="E974" s="342" t="str">
        <f t="shared" ref="E974:E980" si="82">HYPERLINK(CONCATENATE("http://www.scimagojr.com/journalsearch.php?q=",D974),"SCimago")</f>
        <v>SCimago</v>
      </c>
      <c r="F974" s="349"/>
      <c r="G974" s="345" t="s">
        <v>12</v>
      </c>
      <c r="H974" s="352" t="s">
        <v>39</v>
      </c>
      <c r="I974" s="306" t="s">
        <v>2501</v>
      </c>
      <c r="J974" s="306"/>
      <c r="K974" s="306"/>
      <c r="L974" s="357">
        <v>10020074</v>
      </c>
      <c r="M974" s="352"/>
      <c r="N974" s="306"/>
      <c r="O974" s="306"/>
      <c r="P974" s="331"/>
      <c r="Q974" s="331"/>
      <c r="R974" s="24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/>
      <c r="BS974" s="12"/>
      <c r="BT974" s="12"/>
      <c r="BU974" s="12"/>
      <c r="BV974" s="12"/>
      <c r="BW974" s="12"/>
      <c r="BX974" s="12"/>
      <c r="BY974" s="12"/>
      <c r="BZ974" s="12"/>
      <c r="CA974" s="12"/>
      <c r="CB974" s="12"/>
      <c r="CC974" s="12"/>
      <c r="CD974" s="12"/>
      <c r="CE974" s="12"/>
      <c r="CF974" s="12"/>
      <c r="CG974" s="12"/>
      <c r="CH974" s="12"/>
      <c r="CI974" s="12"/>
      <c r="CJ974" s="12"/>
      <c r="CK974" s="12"/>
      <c r="CL974" s="12"/>
      <c r="CM974" s="12"/>
      <c r="CN974" s="12"/>
      <c r="CO974" s="12"/>
      <c r="CP974" s="12"/>
      <c r="CQ974" s="12"/>
      <c r="CR974" s="12"/>
      <c r="CS974" s="12"/>
      <c r="CT974" s="12"/>
      <c r="CU974" s="12"/>
      <c r="CV974" s="12"/>
      <c r="CW974" s="12"/>
      <c r="CX974" s="12"/>
      <c r="CY974" s="12"/>
      <c r="CZ974" s="12"/>
      <c r="DA974" s="12"/>
      <c r="DB974" s="12"/>
      <c r="DC974" s="12"/>
      <c r="DD974" s="12"/>
      <c r="DE974" s="12"/>
      <c r="DF974" s="12"/>
      <c r="DG974" s="12"/>
      <c r="DH974" s="12"/>
      <c r="DI974" s="12"/>
      <c r="DJ974" s="12"/>
      <c r="DK974" s="12"/>
      <c r="DL974" s="12"/>
      <c r="DM974" s="12"/>
      <c r="DN974" s="12"/>
      <c r="DO974" s="12"/>
      <c r="DP974" s="12"/>
      <c r="DQ974" s="12"/>
      <c r="DR974" s="12"/>
      <c r="DS974" s="12"/>
      <c r="DT974" s="12"/>
      <c r="DU974" s="12"/>
      <c r="DV974" s="12"/>
      <c r="DW974" s="12"/>
      <c r="DX974" s="12"/>
      <c r="DY974" s="12"/>
      <c r="DZ974" s="12"/>
      <c r="EA974" s="12"/>
      <c r="EB974" s="12"/>
      <c r="EC974" s="12"/>
      <c r="ED974" s="12"/>
      <c r="EE974" s="12"/>
      <c r="EF974" s="12"/>
      <c r="EG974" s="12"/>
      <c r="EH974" s="12"/>
      <c r="EI974" s="12"/>
      <c r="EJ974" s="12"/>
      <c r="EK974" s="12"/>
      <c r="EL974" s="12"/>
      <c r="EM974" s="12"/>
      <c r="EN974" s="12"/>
      <c r="EO974" s="12"/>
      <c r="EP974" s="12"/>
      <c r="EQ974" s="12"/>
      <c r="ER974" s="12"/>
      <c r="ES974" s="12"/>
      <c r="ET974" s="12"/>
      <c r="EU974" s="12"/>
      <c r="EV974" s="12"/>
      <c r="EW974" s="12"/>
      <c r="EX974" s="12"/>
      <c r="EY974" s="12"/>
      <c r="EZ974" s="12"/>
      <c r="FA974" s="12"/>
      <c r="FB974" s="12"/>
      <c r="FC974" s="12"/>
      <c r="FD974" s="12"/>
      <c r="FE974" s="12"/>
      <c r="FF974" s="12"/>
      <c r="FG974" s="12"/>
      <c r="FH974" s="12"/>
      <c r="FI974" s="12"/>
      <c r="FJ974" s="12"/>
      <c r="FK974" s="12"/>
      <c r="FL974" s="12"/>
      <c r="FM974" s="12"/>
      <c r="FN974" s="12"/>
      <c r="FO974" s="12"/>
      <c r="FP974" s="12"/>
      <c r="FQ974" s="12"/>
      <c r="FR974" s="12"/>
      <c r="FS974" s="12"/>
      <c r="FT974" s="12"/>
      <c r="FU974" s="12"/>
      <c r="FV974" s="12"/>
      <c r="FW974" s="12"/>
      <c r="FX974" s="12"/>
      <c r="FY974" s="12"/>
      <c r="FZ974" s="12"/>
      <c r="GA974" s="12"/>
      <c r="GB974" s="12"/>
      <c r="GC974" s="12"/>
      <c r="GD974" s="12"/>
      <c r="GE974" s="12"/>
      <c r="GF974" s="12"/>
      <c r="GG974" s="12"/>
      <c r="GH974" s="12"/>
      <c r="GI974" s="12"/>
      <c r="GJ974" s="12"/>
      <c r="GK974" s="12"/>
      <c r="GL974" s="12"/>
      <c r="GM974" s="12"/>
      <c r="GN974" s="12"/>
      <c r="GO974" s="12"/>
      <c r="GP974" s="12"/>
      <c r="GQ974" s="12"/>
      <c r="GR974" s="12"/>
      <c r="GS974" s="12"/>
      <c r="GT974" s="12"/>
      <c r="GU974" s="12"/>
      <c r="GV974" s="12"/>
      <c r="GW974" s="12"/>
      <c r="GX974" s="12"/>
      <c r="GY974" s="12"/>
      <c r="GZ974" s="12"/>
      <c r="HA974" s="12"/>
      <c r="HB974" s="12"/>
      <c r="HC974" s="12"/>
      <c r="HD974" s="12"/>
      <c r="HE974" s="12"/>
      <c r="HF974" s="12"/>
      <c r="HG974" s="12"/>
      <c r="HH974" s="12"/>
      <c r="HI974" s="12"/>
      <c r="HJ974" s="12"/>
      <c r="HK974" s="12"/>
      <c r="HL974" s="12"/>
      <c r="HM974" s="12"/>
    </row>
    <row r="975" spans="1:221" s="1" customFormat="1" ht="18" customHeight="1" x14ac:dyDescent="0.25">
      <c r="A975" s="341" t="s">
        <v>2502</v>
      </c>
      <c r="B975" s="342" t="str">
        <f t="shared" si="80"/>
        <v>SCimago</v>
      </c>
      <c r="C975" s="343"/>
      <c r="D975" s="309" t="s">
        <v>13154</v>
      </c>
      <c r="E975" s="342" t="str">
        <f t="shared" si="82"/>
        <v>SCimago</v>
      </c>
      <c r="F975" s="343"/>
      <c r="G975" s="345" t="s">
        <v>12</v>
      </c>
      <c r="H975" s="346" t="s">
        <v>39</v>
      </c>
      <c r="I975" s="347" t="s">
        <v>2503</v>
      </c>
      <c r="J975" s="309"/>
      <c r="K975" s="347"/>
      <c r="L975" s="356">
        <v>10007359</v>
      </c>
      <c r="M975" s="352"/>
      <c r="N975" s="306"/>
      <c r="O975" s="306"/>
      <c r="P975" s="331"/>
      <c r="Q975" s="331"/>
      <c r="R975" s="24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  <c r="BJ975" s="12"/>
      <c r="BK975" s="12"/>
      <c r="BL975" s="12"/>
      <c r="BM975" s="12"/>
      <c r="BN975" s="12"/>
      <c r="BO975" s="12"/>
      <c r="BP975" s="12"/>
      <c r="BQ975" s="12"/>
      <c r="BR975" s="12"/>
      <c r="BS975" s="12"/>
      <c r="BT975" s="12"/>
      <c r="BU975" s="12"/>
      <c r="BV975" s="12"/>
      <c r="BW975" s="12"/>
      <c r="BX975" s="12"/>
      <c r="BY975" s="12"/>
      <c r="BZ975" s="12"/>
      <c r="CA975" s="12"/>
      <c r="CB975" s="12"/>
      <c r="CC975" s="12"/>
      <c r="CD975" s="12"/>
      <c r="CE975" s="12"/>
      <c r="CF975" s="12"/>
      <c r="CG975" s="12"/>
      <c r="CH975" s="12"/>
      <c r="CI975" s="12"/>
      <c r="CJ975" s="12"/>
      <c r="CK975" s="12"/>
      <c r="CL975" s="12"/>
      <c r="CM975" s="12"/>
      <c r="CN975" s="12"/>
      <c r="CO975" s="12"/>
      <c r="CP975" s="12"/>
      <c r="CQ975" s="12"/>
      <c r="CR975" s="12"/>
      <c r="CS975" s="12"/>
      <c r="CT975" s="12"/>
      <c r="CU975" s="12"/>
      <c r="CV975" s="12"/>
      <c r="CW975" s="12"/>
      <c r="CX975" s="12"/>
      <c r="CY975" s="12"/>
      <c r="CZ975" s="12"/>
      <c r="DA975" s="12"/>
      <c r="DB975" s="12"/>
      <c r="DC975" s="12"/>
      <c r="DD975" s="12"/>
      <c r="DE975" s="12"/>
      <c r="DF975" s="12"/>
      <c r="DG975" s="12"/>
      <c r="DH975" s="12"/>
      <c r="DI975" s="12"/>
      <c r="DJ975" s="12"/>
      <c r="DK975" s="12"/>
      <c r="DL975" s="12"/>
      <c r="DM975" s="12"/>
      <c r="DN975" s="12"/>
      <c r="DO975" s="12"/>
      <c r="DP975" s="12"/>
      <c r="DQ975" s="12"/>
      <c r="DR975" s="12"/>
      <c r="DS975" s="12"/>
      <c r="DT975" s="12"/>
      <c r="DU975" s="12"/>
      <c r="DV975" s="12"/>
      <c r="DW975" s="12"/>
      <c r="DX975" s="12"/>
      <c r="DY975" s="12"/>
      <c r="DZ975" s="12"/>
      <c r="EA975" s="12"/>
      <c r="EB975" s="12"/>
      <c r="EC975" s="12"/>
      <c r="ED975" s="12"/>
      <c r="EE975" s="12"/>
      <c r="EF975" s="12"/>
      <c r="EG975" s="12"/>
      <c r="EH975" s="12"/>
      <c r="EI975" s="12"/>
      <c r="EJ975" s="12"/>
      <c r="EK975" s="12"/>
      <c r="EL975" s="12"/>
      <c r="EM975" s="12"/>
      <c r="EN975" s="12"/>
      <c r="EO975" s="12"/>
      <c r="EP975" s="12"/>
      <c r="EQ975" s="12"/>
      <c r="ER975" s="12"/>
      <c r="ES975" s="12"/>
      <c r="ET975" s="12"/>
      <c r="EU975" s="12"/>
      <c r="EV975" s="12"/>
      <c r="EW975" s="12"/>
      <c r="EX975" s="12"/>
      <c r="EY975" s="12"/>
      <c r="EZ975" s="12"/>
      <c r="FA975" s="12"/>
      <c r="FB975" s="12"/>
      <c r="FC975" s="12"/>
      <c r="FD975" s="12"/>
      <c r="FE975" s="12"/>
      <c r="FF975" s="12"/>
      <c r="FG975" s="12"/>
      <c r="FH975" s="12"/>
      <c r="FI975" s="12"/>
      <c r="FJ975" s="12"/>
      <c r="FK975" s="12"/>
      <c r="FL975" s="12"/>
      <c r="FM975" s="12"/>
      <c r="FN975" s="12"/>
      <c r="FO975" s="12"/>
      <c r="FP975" s="12"/>
      <c r="FQ975" s="12"/>
      <c r="FR975" s="12"/>
      <c r="FS975" s="12"/>
      <c r="FT975" s="12"/>
      <c r="FU975" s="12"/>
      <c r="FV975" s="12"/>
      <c r="FW975" s="12"/>
      <c r="FX975" s="12"/>
      <c r="FY975" s="12"/>
      <c r="FZ975" s="12"/>
      <c r="GA975" s="12"/>
      <c r="GB975" s="12"/>
      <c r="GC975" s="12"/>
      <c r="GD975" s="12"/>
      <c r="GE975" s="12"/>
      <c r="GF975" s="12"/>
      <c r="GG975" s="12"/>
      <c r="GH975" s="12"/>
      <c r="GI975" s="12"/>
      <c r="GJ975" s="12"/>
      <c r="GK975" s="12"/>
      <c r="GL975" s="12"/>
      <c r="GM975" s="12"/>
      <c r="GN975" s="12"/>
      <c r="GO975" s="12"/>
      <c r="GP975" s="12"/>
      <c r="GQ975" s="12"/>
      <c r="GR975" s="12"/>
      <c r="GS975" s="12"/>
      <c r="GT975" s="12"/>
      <c r="GU975" s="12"/>
      <c r="GV975" s="12"/>
      <c r="GW975" s="12"/>
      <c r="GX975" s="12"/>
      <c r="GY975" s="12"/>
      <c r="GZ975" s="12"/>
      <c r="HA975" s="12"/>
      <c r="HB975" s="12"/>
      <c r="HC975" s="12"/>
      <c r="HD975" s="12"/>
      <c r="HE975" s="12"/>
      <c r="HF975" s="12"/>
      <c r="HG975" s="12"/>
      <c r="HH975" s="12"/>
      <c r="HI975" s="12"/>
      <c r="HJ975" s="12"/>
      <c r="HK975" s="12"/>
      <c r="HL975" s="12"/>
      <c r="HM975" s="12"/>
    </row>
    <row r="976" spans="1:221" s="1" customFormat="1" ht="18" customHeight="1" x14ac:dyDescent="0.25">
      <c r="A976" s="306" t="s">
        <v>2504</v>
      </c>
      <c r="B976" s="342" t="str">
        <f t="shared" si="80"/>
        <v>SCimago</v>
      </c>
      <c r="C976" s="349"/>
      <c r="D976" s="306" t="s">
        <v>13155</v>
      </c>
      <c r="E976" s="342" t="str">
        <f t="shared" si="82"/>
        <v>SCimago</v>
      </c>
      <c r="F976" s="349"/>
      <c r="G976" s="345" t="s">
        <v>12</v>
      </c>
      <c r="H976" s="352" t="s">
        <v>39</v>
      </c>
      <c r="I976" s="306" t="s">
        <v>2505</v>
      </c>
      <c r="J976" s="306"/>
      <c r="K976" s="306"/>
      <c r="L976" s="357">
        <v>10076407</v>
      </c>
      <c r="M976" s="352"/>
      <c r="N976" s="306"/>
      <c r="O976" s="306"/>
      <c r="P976" s="331"/>
      <c r="Q976" s="331"/>
      <c r="R976" s="24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  <c r="BT976" s="12"/>
      <c r="BU976" s="12"/>
      <c r="BV976" s="12"/>
      <c r="BW976" s="12"/>
      <c r="BX976" s="12"/>
      <c r="BY976" s="12"/>
      <c r="BZ976" s="12"/>
      <c r="CA976" s="12"/>
      <c r="CB976" s="12"/>
      <c r="CC976" s="12"/>
      <c r="CD976" s="12"/>
      <c r="CE976" s="12"/>
      <c r="CF976" s="12"/>
      <c r="CG976" s="12"/>
      <c r="CH976" s="12"/>
      <c r="CI976" s="12"/>
      <c r="CJ976" s="12"/>
      <c r="CK976" s="12"/>
      <c r="CL976" s="12"/>
      <c r="CM976" s="12"/>
      <c r="CN976" s="12"/>
      <c r="CO976" s="12"/>
      <c r="CP976" s="12"/>
      <c r="CQ976" s="12"/>
      <c r="CR976" s="12"/>
      <c r="CS976" s="12"/>
      <c r="CT976" s="12"/>
      <c r="CU976" s="12"/>
      <c r="CV976" s="12"/>
      <c r="CW976" s="12"/>
      <c r="CX976" s="12"/>
      <c r="CY976" s="12"/>
      <c r="CZ976" s="12"/>
      <c r="DA976" s="12"/>
      <c r="DB976" s="12"/>
      <c r="DC976" s="12"/>
      <c r="DD976" s="12"/>
      <c r="DE976" s="12"/>
      <c r="DF976" s="12"/>
      <c r="DG976" s="12"/>
      <c r="DH976" s="12"/>
      <c r="DI976" s="12"/>
      <c r="DJ976" s="12"/>
      <c r="DK976" s="12"/>
      <c r="DL976" s="12"/>
      <c r="DM976" s="12"/>
      <c r="DN976" s="12"/>
      <c r="DO976" s="12"/>
      <c r="DP976" s="12"/>
      <c r="DQ976" s="12"/>
      <c r="DR976" s="12"/>
      <c r="DS976" s="12"/>
      <c r="DT976" s="12"/>
      <c r="DU976" s="12"/>
      <c r="DV976" s="12"/>
      <c r="DW976" s="12"/>
      <c r="DX976" s="12"/>
      <c r="DY976" s="12"/>
      <c r="DZ976" s="12"/>
      <c r="EA976" s="12"/>
      <c r="EB976" s="12"/>
      <c r="EC976" s="12"/>
      <c r="ED976" s="12"/>
      <c r="EE976" s="12"/>
      <c r="EF976" s="12"/>
      <c r="EG976" s="12"/>
      <c r="EH976" s="12"/>
      <c r="EI976" s="12"/>
      <c r="EJ976" s="12"/>
      <c r="EK976" s="12"/>
      <c r="EL976" s="12"/>
      <c r="EM976" s="12"/>
      <c r="EN976" s="12"/>
      <c r="EO976" s="12"/>
      <c r="EP976" s="12"/>
      <c r="EQ976" s="12"/>
      <c r="ER976" s="12"/>
      <c r="ES976" s="12"/>
      <c r="ET976" s="12"/>
      <c r="EU976" s="12"/>
      <c r="EV976" s="12"/>
      <c r="EW976" s="12"/>
      <c r="EX976" s="12"/>
      <c r="EY976" s="12"/>
      <c r="EZ976" s="12"/>
      <c r="FA976" s="12"/>
      <c r="FB976" s="12"/>
      <c r="FC976" s="12"/>
      <c r="FD976" s="12"/>
      <c r="FE976" s="12"/>
      <c r="FF976" s="12"/>
      <c r="FG976" s="12"/>
      <c r="FH976" s="12"/>
      <c r="FI976" s="12"/>
      <c r="FJ976" s="12"/>
      <c r="FK976" s="12"/>
      <c r="FL976" s="12"/>
      <c r="FM976" s="12"/>
      <c r="FN976" s="12"/>
      <c r="FO976" s="12"/>
      <c r="FP976" s="12"/>
      <c r="FQ976" s="12"/>
      <c r="FR976" s="12"/>
      <c r="FS976" s="12"/>
      <c r="FT976" s="12"/>
      <c r="FU976" s="12"/>
      <c r="FV976" s="12"/>
      <c r="FW976" s="12"/>
      <c r="FX976" s="12"/>
      <c r="FY976" s="12"/>
      <c r="FZ976" s="12"/>
      <c r="GA976" s="12"/>
      <c r="GB976" s="12"/>
      <c r="GC976" s="12"/>
      <c r="GD976" s="12"/>
      <c r="GE976" s="12"/>
      <c r="GF976" s="12"/>
      <c r="GG976" s="12"/>
      <c r="GH976" s="12"/>
      <c r="GI976" s="12"/>
      <c r="GJ976" s="12"/>
      <c r="GK976" s="12"/>
      <c r="GL976" s="12"/>
      <c r="GM976" s="12"/>
      <c r="GN976" s="12"/>
      <c r="GO976" s="12"/>
      <c r="GP976" s="12"/>
      <c r="GQ976" s="12"/>
      <c r="GR976" s="12"/>
      <c r="GS976" s="12"/>
      <c r="GT976" s="12"/>
      <c r="GU976" s="12"/>
      <c r="GV976" s="12"/>
      <c r="GW976" s="12"/>
      <c r="GX976" s="12"/>
      <c r="GY976" s="12"/>
      <c r="GZ976" s="12"/>
      <c r="HA976" s="12"/>
      <c r="HB976" s="12"/>
      <c r="HC976" s="12"/>
      <c r="HD976" s="12"/>
      <c r="HE976" s="12"/>
      <c r="HF976" s="12"/>
      <c r="HG976" s="12"/>
      <c r="HH976" s="12"/>
      <c r="HI976" s="12"/>
      <c r="HJ976" s="12"/>
      <c r="HK976" s="12"/>
      <c r="HL976" s="12"/>
      <c r="HM976" s="12"/>
    </row>
    <row r="977" spans="1:221" s="1" customFormat="1" ht="18" customHeight="1" x14ac:dyDescent="0.25">
      <c r="A977" s="374" t="s">
        <v>13156</v>
      </c>
      <c r="B977" s="342" t="str">
        <f t="shared" si="80"/>
        <v>SCimago</v>
      </c>
      <c r="C977" s="343"/>
      <c r="D977" s="309" t="s">
        <v>2508</v>
      </c>
      <c r="E977" s="342" t="str">
        <f t="shared" si="82"/>
        <v>SCimago</v>
      </c>
      <c r="F977" s="343"/>
      <c r="G977" s="345" t="s">
        <v>12</v>
      </c>
      <c r="H977" s="346" t="s">
        <v>39</v>
      </c>
      <c r="I977" s="347" t="s">
        <v>2509</v>
      </c>
      <c r="J977" s="309"/>
      <c r="K977" s="347"/>
      <c r="L977" s="356">
        <v>10017177</v>
      </c>
      <c r="M977" s="352"/>
      <c r="N977" s="306"/>
      <c r="O977" s="306"/>
      <c r="P977" s="331"/>
      <c r="Q977" s="331"/>
      <c r="R977" s="24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  <c r="BS977" s="12"/>
      <c r="BT977" s="12"/>
      <c r="BU977" s="12"/>
      <c r="BV977" s="12"/>
      <c r="BW977" s="12"/>
      <c r="BX977" s="12"/>
      <c r="BY977" s="12"/>
      <c r="BZ977" s="12"/>
      <c r="CA977" s="12"/>
      <c r="CB977" s="12"/>
      <c r="CC977" s="12"/>
      <c r="CD977" s="12"/>
      <c r="CE977" s="12"/>
      <c r="CF977" s="12"/>
      <c r="CG977" s="12"/>
      <c r="CH977" s="12"/>
      <c r="CI977" s="12"/>
      <c r="CJ977" s="12"/>
      <c r="CK977" s="12"/>
      <c r="CL977" s="12"/>
      <c r="CM977" s="12"/>
      <c r="CN977" s="12"/>
      <c r="CO977" s="12"/>
      <c r="CP977" s="12"/>
      <c r="CQ977" s="12"/>
      <c r="CR977" s="12"/>
      <c r="CS977" s="12"/>
      <c r="CT977" s="12"/>
      <c r="CU977" s="12"/>
      <c r="CV977" s="12"/>
      <c r="CW977" s="12"/>
      <c r="CX977" s="12"/>
      <c r="CY977" s="12"/>
      <c r="CZ977" s="12"/>
      <c r="DA977" s="12"/>
      <c r="DB977" s="12"/>
      <c r="DC977" s="12"/>
      <c r="DD977" s="12"/>
      <c r="DE977" s="12"/>
      <c r="DF977" s="12"/>
      <c r="DG977" s="12"/>
      <c r="DH977" s="12"/>
      <c r="DI977" s="12"/>
      <c r="DJ977" s="12"/>
      <c r="DK977" s="12"/>
      <c r="DL977" s="12"/>
      <c r="DM977" s="12"/>
      <c r="DN977" s="12"/>
      <c r="DO977" s="12"/>
      <c r="DP977" s="12"/>
      <c r="DQ977" s="12"/>
      <c r="DR977" s="12"/>
      <c r="DS977" s="12"/>
      <c r="DT977" s="12"/>
      <c r="DU977" s="12"/>
      <c r="DV977" s="12"/>
      <c r="DW977" s="12"/>
      <c r="DX977" s="12"/>
      <c r="DY977" s="12"/>
      <c r="DZ977" s="12"/>
      <c r="EA977" s="12"/>
      <c r="EB977" s="12"/>
      <c r="EC977" s="12"/>
      <c r="ED977" s="12"/>
      <c r="EE977" s="12"/>
      <c r="EF977" s="12"/>
      <c r="EG977" s="12"/>
      <c r="EH977" s="12"/>
      <c r="EI977" s="12"/>
      <c r="EJ977" s="12"/>
      <c r="EK977" s="12"/>
      <c r="EL977" s="12"/>
      <c r="EM977" s="12"/>
      <c r="EN977" s="12"/>
      <c r="EO977" s="12"/>
      <c r="EP977" s="12"/>
      <c r="EQ977" s="12"/>
      <c r="ER977" s="12"/>
      <c r="ES977" s="12"/>
      <c r="ET977" s="12"/>
      <c r="EU977" s="12"/>
      <c r="EV977" s="12"/>
      <c r="EW977" s="12"/>
      <c r="EX977" s="12"/>
      <c r="EY977" s="12"/>
      <c r="EZ977" s="12"/>
      <c r="FA977" s="12"/>
      <c r="FB977" s="12"/>
      <c r="FC977" s="12"/>
      <c r="FD977" s="12"/>
      <c r="FE977" s="12"/>
      <c r="FF977" s="12"/>
      <c r="FG977" s="12"/>
      <c r="FH977" s="12"/>
      <c r="FI977" s="12"/>
      <c r="FJ977" s="12"/>
      <c r="FK977" s="12"/>
      <c r="FL977" s="12"/>
      <c r="FM977" s="12"/>
      <c r="FN977" s="12"/>
      <c r="FO977" s="12"/>
      <c r="FP977" s="12"/>
      <c r="FQ977" s="12"/>
      <c r="FR977" s="12"/>
      <c r="FS977" s="12"/>
      <c r="FT977" s="12"/>
      <c r="FU977" s="12"/>
      <c r="FV977" s="12"/>
      <c r="FW977" s="12"/>
      <c r="FX977" s="12"/>
      <c r="FY977" s="12"/>
      <c r="FZ977" s="12"/>
      <c r="GA977" s="12"/>
      <c r="GB977" s="12"/>
      <c r="GC977" s="12"/>
      <c r="GD977" s="12"/>
      <c r="GE977" s="12"/>
      <c r="GF977" s="12"/>
      <c r="GG977" s="12"/>
      <c r="GH977" s="12"/>
      <c r="GI977" s="12"/>
      <c r="GJ977" s="12"/>
      <c r="GK977" s="12"/>
      <c r="GL977" s="12"/>
      <c r="GM977" s="12"/>
      <c r="GN977" s="12"/>
      <c r="GO977" s="12"/>
      <c r="GP977" s="12"/>
      <c r="GQ977" s="12"/>
      <c r="GR977" s="12"/>
      <c r="GS977" s="12"/>
      <c r="GT977" s="12"/>
      <c r="GU977" s="12"/>
      <c r="GV977" s="12"/>
      <c r="GW977" s="12"/>
      <c r="GX977" s="12"/>
      <c r="GY977" s="12"/>
      <c r="GZ977" s="12"/>
      <c r="HA977" s="12"/>
      <c r="HB977" s="12"/>
      <c r="HC977" s="12"/>
      <c r="HD977" s="12"/>
      <c r="HE977" s="12"/>
      <c r="HF977" s="12"/>
      <c r="HG977" s="12"/>
      <c r="HH977" s="12"/>
      <c r="HI977" s="12"/>
      <c r="HJ977" s="12"/>
      <c r="HK977" s="12"/>
      <c r="HL977" s="12"/>
      <c r="HM977" s="12"/>
    </row>
    <row r="978" spans="1:221" s="1" customFormat="1" ht="18" customHeight="1" x14ac:dyDescent="0.25">
      <c r="A978" s="341" t="s">
        <v>2510</v>
      </c>
      <c r="B978" s="342" t="str">
        <f t="shared" si="80"/>
        <v>SCimago</v>
      </c>
      <c r="C978" s="343"/>
      <c r="D978" s="309" t="s">
        <v>13157</v>
      </c>
      <c r="E978" s="342" t="str">
        <f t="shared" si="82"/>
        <v>SCimago</v>
      </c>
      <c r="F978" s="343"/>
      <c r="G978" s="345" t="s">
        <v>12</v>
      </c>
      <c r="H978" s="346" t="s">
        <v>39</v>
      </c>
      <c r="I978" s="347" t="s">
        <v>2511</v>
      </c>
      <c r="J978" s="309"/>
      <c r="K978" s="347"/>
      <c r="L978" s="356">
        <v>1959</v>
      </c>
      <c r="M978" s="352"/>
      <c r="N978" s="306"/>
      <c r="O978" s="306"/>
      <c r="P978" s="331"/>
      <c r="Q978" s="331"/>
      <c r="R978" s="24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  <c r="BT978" s="12"/>
      <c r="BU978" s="12"/>
      <c r="BV978" s="12"/>
      <c r="BW978" s="12"/>
      <c r="BX978" s="12"/>
      <c r="BY978" s="12"/>
      <c r="BZ978" s="12"/>
      <c r="CA978" s="12"/>
      <c r="CB978" s="12"/>
      <c r="CC978" s="12"/>
      <c r="CD978" s="12"/>
      <c r="CE978" s="12"/>
      <c r="CF978" s="12"/>
      <c r="CG978" s="12"/>
      <c r="CH978" s="12"/>
      <c r="CI978" s="12"/>
      <c r="CJ978" s="12"/>
      <c r="CK978" s="12"/>
      <c r="CL978" s="12"/>
      <c r="CM978" s="12"/>
      <c r="CN978" s="12"/>
      <c r="CO978" s="12"/>
      <c r="CP978" s="12"/>
      <c r="CQ978" s="12"/>
      <c r="CR978" s="12"/>
      <c r="CS978" s="12"/>
      <c r="CT978" s="12"/>
      <c r="CU978" s="12"/>
      <c r="CV978" s="12"/>
      <c r="CW978" s="12"/>
      <c r="CX978" s="12"/>
      <c r="CY978" s="12"/>
      <c r="CZ978" s="12"/>
      <c r="DA978" s="12"/>
      <c r="DB978" s="12"/>
      <c r="DC978" s="12"/>
      <c r="DD978" s="12"/>
      <c r="DE978" s="12"/>
      <c r="DF978" s="12"/>
      <c r="DG978" s="12"/>
      <c r="DH978" s="12"/>
      <c r="DI978" s="12"/>
      <c r="DJ978" s="12"/>
      <c r="DK978" s="12"/>
      <c r="DL978" s="12"/>
      <c r="DM978" s="12"/>
      <c r="DN978" s="12"/>
      <c r="DO978" s="12"/>
      <c r="DP978" s="12"/>
      <c r="DQ978" s="12"/>
      <c r="DR978" s="12"/>
      <c r="DS978" s="12"/>
      <c r="DT978" s="12"/>
      <c r="DU978" s="12"/>
      <c r="DV978" s="12"/>
      <c r="DW978" s="12"/>
      <c r="DX978" s="12"/>
      <c r="DY978" s="12"/>
      <c r="DZ978" s="12"/>
      <c r="EA978" s="12"/>
      <c r="EB978" s="12"/>
      <c r="EC978" s="12"/>
      <c r="ED978" s="12"/>
      <c r="EE978" s="12"/>
      <c r="EF978" s="12"/>
      <c r="EG978" s="12"/>
      <c r="EH978" s="12"/>
      <c r="EI978" s="12"/>
      <c r="EJ978" s="12"/>
      <c r="EK978" s="12"/>
      <c r="EL978" s="12"/>
      <c r="EM978" s="12"/>
      <c r="EN978" s="12"/>
      <c r="EO978" s="12"/>
      <c r="EP978" s="12"/>
      <c r="EQ978" s="12"/>
      <c r="ER978" s="12"/>
      <c r="ES978" s="12"/>
      <c r="ET978" s="12"/>
      <c r="EU978" s="12"/>
      <c r="EV978" s="12"/>
      <c r="EW978" s="12"/>
      <c r="EX978" s="12"/>
      <c r="EY978" s="12"/>
      <c r="EZ978" s="12"/>
      <c r="FA978" s="12"/>
      <c r="FB978" s="12"/>
      <c r="FC978" s="12"/>
      <c r="FD978" s="12"/>
      <c r="FE978" s="12"/>
      <c r="FF978" s="12"/>
      <c r="FG978" s="12"/>
      <c r="FH978" s="12"/>
      <c r="FI978" s="12"/>
      <c r="FJ978" s="12"/>
      <c r="FK978" s="12"/>
      <c r="FL978" s="12"/>
      <c r="FM978" s="12"/>
      <c r="FN978" s="12"/>
      <c r="FO978" s="12"/>
      <c r="FP978" s="12"/>
      <c r="FQ978" s="12"/>
      <c r="FR978" s="12"/>
      <c r="FS978" s="12"/>
      <c r="FT978" s="12"/>
      <c r="FU978" s="12"/>
      <c r="FV978" s="12"/>
      <c r="FW978" s="12"/>
      <c r="FX978" s="12"/>
      <c r="FY978" s="12"/>
      <c r="FZ978" s="12"/>
      <c r="GA978" s="12"/>
      <c r="GB978" s="12"/>
      <c r="GC978" s="12"/>
      <c r="GD978" s="12"/>
      <c r="GE978" s="12"/>
      <c r="GF978" s="12"/>
      <c r="GG978" s="12"/>
      <c r="GH978" s="12"/>
      <c r="GI978" s="12"/>
      <c r="GJ978" s="12"/>
      <c r="GK978" s="12"/>
      <c r="GL978" s="12"/>
      <c r="GM978" s="12"/>
      <c r="GN978" s="12"/>
      <c r="GO978" s="12"/>
      <c r="GP978" s="12"/>
      <c r="GQ978" s="12"/>
      <c r="GR978" s="12"/>
      <c r="GS978" s="12"/>
      <c r="GT978" s="12"/>
      <c r="GU978" s="12"/>
      <c r="GV978" s="12"/>
      <c r="GW978" s="12"/>
      <c r="GX978" s="12"/>
      <c r="GY978" s="12"/>
      <c r="GZ978" s="12"/>
      <c r="HA978" s="12"/>
      <c r="HB978" s="12"/>
      <c r="HC978" s="12"/>
      <c r="HD978" s="12"/>
      <c r="HE978" s="12"/>
      <c r="HF978" s="12"/>
      <c r="HG978" s="12"/>
      <c r="HH978" s="12"/>
      <c r="HI978" s="12"/>
      <c r="HJ978" s="12"/>
      <c r="HK978" s="12"/>
      <c r="HL978" s="12"/>
      <c r="HM978" s="12"/>
    </row>
    <row r="979" spans="1:221" s="1" customFormat="1" ht="18" customHeight="1" x14ac:dyDescent="0.25">
      <c r="A979" s="371" t="s">
        <v>2513</v>
      </c>
      <c r="B979" s="342" t="str">
        <f t="shared" si="80"/>
        <v>SCimago</v>
      </c>
      <c r="C979" s="349"/>
      <c r="D979" s="306" t="s">
        <v>2512</v>
      </c>
      <c r="E979" s="342" t="str">
        <f t="shared" si="82"/>
        <v>SCimago</v>
      </c>
      <c r="F979" s="349"/>
      <c r="G979" s="345" t="s">
        <v>12</v>
      </c>
      <c r="H979" s="352" t="s">
        <v>39</v>
      </c>
      <c r="I979" s="306" t="s">
        <v>2514</v>
      </c>
      <c r="J979" s="306"/>
      <c r="K979" s="306"/>
      <c r="L979" s="357">
        <v>10012023</v>
      </c>
      <c r="M979" s="352"/>
      <c r="N979" s="306"/>
      <c r="O979" s="306"/>
      <c r="P979" s="331"/>
      <c r="Q979" s="331"/>
      <c r="R979" s="24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  <c r="BJ979" s="12"/>
      <c r="BK979" s="12"/>
      <c r="BL979" s="12"/>
      <c r="BM979" s="12"/>
      <c r="BN979" s="12"/>
      <c r="BO979" s="12"/>
      <c r="BP979" s="12"/>
      <c r="BQ979" s="12"/>
      <c r="BR979" s="12"/>
      <c r="BS979" s="12"/>
      <c r="BT979" s="12"/>
      <c r="BU979" s="12"/>
      <c r="BV979" s="12"/>
      <c r="BW979" s="12"/>
      <c r="BX979" s="12"/>
      <c r="BY979" s="12"/>
      <c r="BZ979" s="12"/>
      <c r="CA979" s="12"/>
      <c r="CB979" s="12"/>
      <c r="CC979" s="12"/>
      <c r="CD979" s="12"/>
      <c r="CE979" s="12"/>
      <c r="CF979" s="12"/>
      <c r="CG979" s="12"/>
      <c r="CH979" s="12"/>
      <c r="CI979" s="12"/>
      <c r="CJ979" s="12"/>
      <c r="CK979" s="12"/>
      <c r="CL979" s="12"/>
      <c r="CM979" s="12"/>
      <c r="CN979" s="12"/>
      <c r="CO979" s="12"/>
      <c r="CP979" s="12"/>
      <c r="CQ979" s="12"/>
      <c r="CR979" s="12"/>
      <c r="CS979" s="12"/>
      <c r="CT979" s="12"/>
      <c r="CU979" s="12"/>
      <c r="CV979" s="12"/>
      <c r="CW979" s="12"/>
      <c r="CX979" s="12"/>
      <c r="CY979" s="12"/>
      <c r="CZ979" s="12"/>
      <c r="DA979" s="12"/>
      <c r="DB979" s="12"/>
      <c r="DC979" s="12"/>
      <c r="DD979" s="12"/>
      <c r="DE979" s="12"/>
      <c r="DF979" s="12"/>
      <c r="DG979" s="12"/>
      <c r="DH979" s="12"/>
      <c r="DI979" s="12"/>
      <c r="DJ979" s="12"/>
      <c r="DK979" s="12"/>
      <c r="DL979" s="12"/>
      <c r="DM979" s="12"/>
      <c r="DN979" s="12"/>
      <c r="DO979" s="12"/>
      <c r="DP979" s="12"/>
      <c r="DQ979" s="12"/>
      <c r="DR979" s="12"/>
      <c r="DS979" s="12"/>
      <c r="DT979" s="12"/>
      <c r="DU979" s="12"/>
      <c r="DV979" s="12"/>
      <c r="DW979" s="12"/>
      <c r="DX979" s="12"/>
      <c r="DY979" s="12"/>
      <c r="DZ979" s="12"/>
      <c r="EA979" s="12"/>
      <c r="EB979" s="12"/>
      <c r="EC979" s="12"/>
      <c r="ED979" s="12"/>
      <c r="EE979" s="12"/>
      <c r="EF979" s="12"/>
      <c r="EG979" s="12"/>
      <c r="EH979" s="12"/>
      <c r="EI979" s="12"/>
      <c r="EJ979" s="12"/>
      <c r="EK979" s="12"/>
      <c r="EL979" s="12"/>
      <c r="EM979" s="12"/>
      <c r="EN979" s="12"/>
      <c r="EO979" s="12"/>
      <c r="EP979" s="12"/>
      <c r="EQ979" s="12"/>
      <c r="ER979" s="12"/>
      <c r="ES979" s="12"/>
      <c r="ET979" s="12"/>
      <c r="EU979" s="12"/>
      <c r="EV979" s="12"/>
      <c r="EW979" s="12"/>
      <c r="EX979" s="12"/>
      <c r="EY979" s="12"/>
      <c r="EZ979" s="12"/>
      <c r="FA979" s="12"/>
      <c r="FB979" s="12"/>
      <c r="FC979" s="12"/>
      <c r="FD979" s="12"/>
      <c r="FE979" s="12"/>
      <c r="FF979" s="12"/>
      <c r="FG979" s="12"/>
      <c r="FH979" s="12"/>
      <c r="FI979" s="12"/>
      <c r="FJ979" s="12"/>
      <c r="FK979" s="12"/>
      <c r="FL979" s="12"/>
      <c r="FM979" s="12"/>
      <c r="FN979" s="12"/>
      <c r="FO979" s="12"/>
      <c r="FP979" s="12"/>
      <c r="FQ979" s="12"/>
      <c r="FR979" s="12"/>
      <c r="FS979" s="12"/>
      <c r="FT979" s="12"/>
      <c r="FU979" s="12"/>
      <c r="FV979" s="12"/>
      <c r="FW979" s="12"/>
      <c r="FX979" s="12"/>
      <c r="FY979" s="12"/>
      <c r="FZ979" s="12"/>
      <c r="GA979" s="12"/>
      <c r="GB979" s="12"/>
      <c r="GC979" s="12"/>
      <c r="GD979" s="12"/>
      <c r="GE979" s="12"/>
      <c r="GF979" s="12"/>
      <c r="GG979" s="12"/>
      <c r="GH979" s="12"/>
      <c r="GI979" s="12"/>
      <c r="GJ979" s="12"/>
      <c r="GK979" s="12"/>
      <c r="GL979" s="12"/>
      <c r="GM979" s="12"/>
      <c r="GN979" s="12"/>
      <c r="GO979" s="12"/>
      <c r="GP979" s="12"/>
      <c r="GQ979" s="12"/>
      <c r="GR979" s="12"/>
      <c r="GS979" s="12"/>
      <c r="GT979" s="12"/>
      <c r="GU979" s="12"/>
      <c r="GV979" s="12"/>
      <c r="GW979" s="12"/>
      <c r="GX979" s="12"/>
      <c r="GY979" s="12"/>
      <c r="GZ979" s="12"/>
      <c r="HA979" s="12"/>
      <c r="HB979" s="12"/>
      <c r="HC979" s="12"/>
      <c r="HD979" s="12"/>
      <c r="HE979" s="12"/>
      <c r="HF979" s="12"/>
      <c r="HG979" s="12"/>
      <c r="HH979" s="12"/>
      <c r="HI979" s="12"/>
      <c r="HJ979" s="12"/>
      <c r="HK979" s="12"/>
      <c r="HL979" s="12"/>
      <c r="HM979" s="12"/>
    </row>
    <row r="980" spans="1:221" s="1" customFormat="1" ht="18" customHeight="1" x14ac:dyDescent="0.25">
      <c r="A980" s="306" t="s">
        <v>2515</v>
      </c>
      <c r="B980" s="342" t="str">
        <f t="shared" si="80"/>
        <v>SCimago</v>
      </c>
      <c r="C980" s="349"/>
      <c r="D980" s="306" t="s">
        <v>13158</v>
      </c>
      <c r="E980" s="342" t="str">
        <f t="shared" si="82"/>
        <v>SCimago</v>
      </c>
      <c r="F980" s="349"/>
      <c r="G980" s="345" t="s">
        <v>12</v>
      </c>
      <c r="H980" s="352" t="s">
        <v>39</v>
      </c>
      <c r="I980" s="306" t="s">
        <v>2516</v>
      </c>
      <c r="J980" s="306"/>
      <c r="K980" s="306"/>
      <c r="L980" s="357">
        <v>10012022</v>
      </c>
      <c r="M980" s="352"/>
      <c r="N980" s="306"/>
      <c r="O980" s="306"/>
      <c r="P980" s="331"/>
      <c r="Q980" s="331"/>
      <c r="R980" s="24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/>
      <c r="BP980" s="12"/>
      <c r="BQ980" s="12"/>
      <c r="BR980" s="12"/>
      <c r="BS980" s="12"/>
      <c r="BT980" s="12"/>
      <c r="BU980" s="12"/>
      <c r="BV980" s="12"/>
      <c r="BW980" s="12"/>
      <c r="BX980" s="12"/>
      <c r="BY980" s="12"/>
      <c r="BZ980" s="12"/>
      <c r="CA980" s="12"/>
      <c r="CB980" s="12"/>
      <c r="CC980" s="12"/>
      <c r="CD980" s="12"/>
      <c r="CE980" s="12"/>
      <c r="CF980" s="12"/>
      <c r="CG980" s="12"/>
      <c r="CH980" s="12"/>
      <c r="CI980" s="12"/>
      <c r="CJ980" s="12"/>
      <c r="CK980" s="12"/>
      <c r="CL980" s="12"/>
      <c r="CM980" s="12"/>
      <c r="CN980" s="12"/>
      <c r="CO980" s="12"/>
      <c r="CP980" s="12"/>
      <c r="CQ980" s="12"/>
      <c r="CR980" s="12"/>
      <c r="CS980" s="12"/>
      <c r="CT980" s="12"/>
      <c r="CU980" s="12"/>
      <c r="CV980" s="12"/>
      <c r="CW980" s="12"/>
      <c r="CX980" s="12"/>
      <c r="CY980" s="12"/>
      <c r="CZ980" s="12"/>
      <c r="DA980" s="12"/>
      <c r="DB980" s="12"/>
      <c r="DC980" s="12"/>
      <c r="DD980" s="12"/>
      <c r="DE980" s="12"/>
      <c r="DF980" s="12"/>
      <c r="DG980" s="12"/>
      <c r="DH980" s="12"/>
      <c r="DI980" s="12"/>
      <c r="DJ980" s="12"/>
      <c r="DK980" s="12"/>
      <c r="DL980" s="12"/>
      <c r="DM980" s="12"/>
      <c r="DN980" s="12"/>
      <c r="DO980" s="12"/>
      <c r="DP980" s="12"/>
      <c r="DQ980" s="12"/>
      <c r="DR980" s="12"/>
      <c r="DS980" s="12"/>
      <c r="DT980" s="12"/>
      <c r="DU980" s="12"/>
      <c r="DV980" s="12"/>
      <c r="DW980" s="12"/>
      <c r="DX980" s="12"/>
      <c r="DY980" s="12"/>
      <c r="DZ980" s="12"/>
      <c r="EA980" s="12"/>
      <c r="EB980" s="12"/>
      <c r="EC980" s="12"/>
      <c r="ED980" s="12"/>
      <c r="EE980" s="12"/>
      <c r="EF980" s="12"/>
      <c r="EG980" s="12"/>
      <c r="EH980" s="12"/>
      <c r="EI980" s="12"/>
      <c r="EJ980" s="12"/>
      <c r="EK980" s="12"/>
      <c r="EL980" s="12"/>
      <c r="EM980" s="12"/>
      <c r="EN980" s="12"/>
      <c r="EO980" s="12"/>
      <c r="EP980" s="12"/>
      <c r="EQ980" s="12"/>
      <c r="ER980" s="12"/>
      <c r="ES980" s="12"/>
      <c r="ET980" s="12"/>
      <c r="EU980" s="12"/>
      <c r="EV980" s="12"/>
      <c r="EW980" s="12"/>
      <c r="EX980" s="12"/>
      <c r="EY980" s="12"/>
      <c r="EZ980" s="12"/>
      <c r="FA980" s="12"/>
      <c r="FB980" s="12"/>
      <c r="FC980" s="12"/>
      <c r="FD980" s="12"/>
      <c r="FE980" s="12"/>
      <c r="FF980" s="12"/>
      <c r="FG980" s="12"/>
      <c r="FH980" s="12"/>
      <c r="FI980" s="12"/>
      <c r="FJ980" s="12"/>
      <c r="FK980" s="12"/>
      <c r="FL980" s="12"/>
      <c r="FM980" s="12"/>
      <c r="FN980" s="12"/>
      <c r="FO980" s="12"/>
      <c r="FP980" s="12"/>
      <c r="FQ980" s="12"/>
      <c r="FR980" s="12"/>
      <c r="FS980" s="12"/>
      <c r="FT980" s="12"/>
      <c r="FU980" s="12"/>
      <c r="FV980" s="12"/>
      <c r="FW980" s="12"/>
      <c r="FX980" s="12"/>
      <c r="FY980" s="12"/>
      <c r="FZ980" s="12"/>
      <c r="GA980" s="12"/>
      <c r="GB980" s="12"/>
      <c r="GC980" s="12"/>
      <c r="GD980" s="12"/>
      <c r="GE980" s="12"/>
      <c r="GF980" s="12"/>
      <c r="GG980" s="12"/>
      <c r="GH980" s="12"/>
      <c r="GI980" s="12"/>
      <c r="GJ980" s="12"/>
      <c r="GK980" s="12"/>
      <c r="GL980" s="12"/>
      <c r="GM980" s="12"/>
      <c r="GN980" s="12"/>
      <c r="GO980" s="12"/>
      <c r="GP980" s="12"/>
      <c r="GQ980" s="12"/>
      <c r="GR980" s="12"/>
      <c r="GS980" s="12"/>
      <c r="GT980" s="12"/>
      <c r="GU980" s="12"/>
      <c r="GV980" s="12"/>
      <c r="GW980" s="12"/>
      <c r="GX980" s="12"/>
      <c r="GY980" s="12"/>
      <c r="GZ980" s="12"/>
      <c r="HA980" s="12"/>
      <c r="HB980" s="12"/>
      <c r="HC980" s="12"/>
      <c r="HD980" s="12"/>
      <c r="HE980" s="12"/>
      <c r="HF980" s="12"/>
      <c r="HG980" s="12"/>
      <c r="HH980" s="12"/>
      <c r="HI980" s="12"/>
      <c r="HJ980" s="12"/>
      <c r="HK980" s="12"/>
      <c r="HL980" s="12"/>
      <c r="HM980" s="12"/>
    </row>
    <row r="981" spans="1:221" s="1" customFormat="1" ht="18" customHeight="1" x14ac:dyDescent="0.25">
      <c r="A981" s="374" t="s">
        <v>13159</v>
      </c>
      <c r="B981" s="342" t="str">
        <f>HYPERLINK(CONCATENATE("http://www.worldcat.org/search?q=",A981),"WCat")</f>
        <v>WCat</v>
      </c>
      <c r="C981" s="343"/>
      <c r="D981" s="309" t="s">
        <v>2517</v>
      </c>
      <c r="E981" s="342" t="str">
        <f>HYPERLINK(CONCATENATE("http://www.worldcat.org/search?q=",D981),"WCat")</f>
        <v>WCat</v>
      </c>
      <c r="F981" s="343"/>
      <c r="G981" s="345" t="s">
        <v>12</v>
      </c>
      <c r="H981" s="346" t="s">
        <v>39</v>
      </c>
      <c r="I981" s="347" t="s">
        <v>2518</v>
      </c>
      <c r="J981" s="309"/>
      <c r="K981" s="347"/>
      <c r="L981" s="356">
        <v>5034</v>
      </c>
      <c r="M981" s="352"/>
      <c r="N981" s="306"/>
      <c r="O981" s="306"/>
      <c r="P981" s="331"/>
      <c r="Q981" s="331"/>
      <c r="R981" s="24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  <c r="BJ981" s="12"/>
      <c r="BK981" s="12"/>
      <c r="BL981" s="12"/>
      <c r="BM981" s="12"/>
      <c r="BN981" s="12"/>
      <c r="BO981" s="12"/>
      <c r="BP981" s="12"/>
      <c r="BQ981" s="12"/>
      <c r="BR981" s="12"/>
      <c r="BS981" s="12"/>
      <c r="BT981" s="12"/>
      <c r="BU981" s="12"/>
      <c r="BV981" s="12"/>
      <c r="BW981" s="12"/>
      <c r="BX981" s="12"/>
      <c r="BY981" s="12"/>
      <c r="BZ981" s="12"/>
      <c r="CA981" s="12"/>
      <c r="CB981" s="12"/>
      <c r="CC981" s="12"/>
      <c r="CD981" s="12"/>
      <c r="CE981" s="12"/>
      <c r="CF981" s="12"/>
      <c r="CG981" s="12"/>
      <c r="CH981" s="12"/>
      <c r="CI981" s="12"/>
      <c r="CJ981" s="12"/>
      <c r="CK981" s="12"/>
      <c r="CL981" s="12"/>
      <c r="CM981" s="12"/>
      <c r="CN981" s="12"/>
      <c r="CO981" s="12"/>
      <c r="CP981" s="12"/>
      <c r="CQ981" s="12"/>
      <c r="CR981" s="12"/>
      <c r="CS981" s="12"/>
      <c r="CT981" s="12"/>
      <c r="CU981" s="12"/>
      <c r="CV981" s="12"/>
      <c r="CW981" s="12"/>
      <c r="CX981" s="12"/>
      <c r="CY981" s="12"/>
      <c r="CZ981" s="12"/>
      <c r="DA981" s="12"/>
      <c r="DB981" s="12"/>
      <c r="DC981" s="12"/>
      <c r="DD981" s="12"/>
      <c r="DE981" s="12"/>
      <c r="DF981" s="12"/>
      <c r="DG981" s="12"/>
      <c r="DH981" s="12"/>
      <c r="DI981" s="12"/>
      <c r="DJ981" s="12"/>
      <c r="DK981" s="12"/>
      <c r="DL981" s="12"/>
      <c r="DM981" s="12"/>
      <c r="DN981" s="12"/>
      <c r="DO981" s="12"/>
      <c r="DP981" s="12"/>
      <c r="DQ981" s="12"/>
      <c r="DR981" s="12"/>
      <c r="DS981" s="12"/>
      <c r="DT981" s="12"/>
      <c r="DU981" s="12"/>
      <c r="DV981" s="12"/>
      <c r="DW981" s="12"/>
      <c r="DX981" s="12"/>
      <c r="DY981" s="12"/>
      <c r="DZ981" s="12"/>
      <c r="EA981" s="12"/>
      <c r="EB981" s="12"/>
      <c r="EC981" s="12"/>
      <c r="ED981" s="12"/>
      <c r="EE981" s="12"/>
      <c r="EF981" s="12"/>
      <c r="EG981" s="12"/>
      <c r="EH981" s="12"/>
      <c r="EI981" s="12"/>
      <c r="EJ981" s="12"/>
      <c r="EK981" s="12"/>
      <c r="EL981" s="12"/>
      <c r="EM981" s="12"/>
      <c r="EN981" s="12"/>
      <c r="EO981" s="12"/>
      <c r="EP981" s="12"/>
      <c r="EQ981" s="12"/>
      <c r="ER981" s="12"/>
      <c r="ES981" s="12"/>
      <c r="ET981" s="12"/>
      <c r="EU981" s="12"/>
      <c r="EV981" s="12"/>
      <c r="EW981" s="12"/>
      <c r="EX981" s="12"/>
      <c r="EY981" s="12"/>
      <c r="EZ981" s="12"/>
      <c r="FA981" s="12"/>
      <c r="FB981" s="12"/>
      <c r="FC981" s="12"/>
      <c r="FD981" s="12"/>
      <c r="FE981" s="12"/>
      <c r="FF981" s="12"/>
      <c r="FG981" s="12"/>
      <c r="FH981" s="12"/>
      <c r="FI981" s="12"/>
      <c r="FJ981" s="12"/>
      <c r="FK981" s="12"/>
      <c r="FL981" s="12"/>
      <c r="FM981" s="12"/>
      <c r="FN981" s="12"/>
      <c r="FO981" s="12"/>
      <c r="FP981" s="12"/>
      <c r="FQ981" s="12"/>
      <c r="FR981" s="12"/>
      <c r="FS981" s="12"/>
      <c r="FT981" s="12"/>
      <c r="FU981" s="12"/>
      <c r="FV981" s="12"/>
      <c r="FW981" s="12"/>
      <c r="FX981" s="12"/>
      <c r="FY981" s="12"/>
      <c r="FZ981" s="12"/>
      <c r="GA981" s="12"/>
      <c r="GB981" s="12"/>
      <c r="GC981" s="12"/>
      <c r="GD981" s="12"/>
      <c r="GE981" s="12"/>
      <c r="GF981" s="12"/>
      <c r="GG981" s="12"/>
      <c r="GH981" s="12"/>
      <c r="GI981" s="12"/>
      <c r="GJ981" s="12"/>
      <c r="GK981" s="12"/>
      <c r="GL981" s="12"/>
      <c r="GM981" s="12"/>
      <c r="GN981" s="12"/>
      <c r="GO981" s="12"/>
      <c r="GP981" s="12"/>
      <c r="GQ981" s="12"/>
      <c r="GR981" s="12"/>
      <c r="GS981" s="12"/>
      <c r="GT981" s="12"/>
      <c r="GU981" s="12"/>
      <c r="GV981" s="12"/>
      <c r="GW981" s="12"/>
      <c r="GX981" s="12"/>
      <c r="GY981" s="12"/>
      <c r="GZ981" s="12"/>
      <c r="HA981" s="12"/>
      <c r="HB981" s="12"/>
      <c r="HC981" s="12"/>
      <c r="HD981" s="12"/>
      <c r="HE981" s="12"/>
      <c r="HF981" s="12"/>
      <c r="HG981" s="12"/>
      <c r="HH981" s="12"/>
      <c r="HI981" s="12"/>
      <c r="HJ981" s="12"/>
      <c r="HK981" s="12"/>
      <c r="HL981" s="12"/>
      <c r="HM981" s="12"/>
    </row>
    <row r="982" spans="1:221" s="1" customFormat="1" ht="18" customHeight="1" x14ac:dyDescent="0.25">
      <c r="A982" s="306" t="s">
        <v>2519</v>
      </c>
      <c r="B982" s="342" t="str">
        <f>HYPERLINK(CONCATENATE("http://www.scimagojr.com/journalsearch.php?q=",A982),"SCimago")</f>
        <v>SCimago</v>
      </c>
      <c r="C982" s="349"/>
      <c r="D982" s="306" t="s">
        <v>1208</v>
      </c>
      <c r="E982" s="342" t="str">
        <f>HYPERLINK(CONCATENATE("http://www.scimagojr.com/journalsearch.php?q=",D982),"SCimago")</f>
        <v>SCimago</v>
      </c>
      <c r="F982" s="349"/>
      <c r="G982" s="345" t="s">
        <v>12</v>
      </c>
      <c r="H982" s="350" t="s">
        <v>39</v>
      </c>
      <c r="I982" s="351" t="s">
        <v>2520</v>
      </c>
      <c r="J982" s="306"/>
      <c r="K982" s="306"/>
      <c r="L982" s="357">
        <v>2151189</v>
      </c>
      <c r="M982" s="350"/>
      <c r="N982" s="306"/>
      <c r="O982" s="306"/>
      <c r="P982" s="331"/>
      <c r="Q982" s="331"/>
      <c r="R982" s="24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  <c r="BJ982" s="12"/>
      <c r="BK982" s="12"/>
      <c r="BL982" s="12"/>
      <c r="BM982" s="12"/>
      <c r="BN982" s="12"/>
      <c r="BO982" s="12"/>
      <c r="BP982" s="12"/>
      <c r="BQ982" s="12"/>
      <c r="BR982" s="12"/>
      <c r="BS982" s="12"/>
      <c r="BT982" s="12"/>
      <c r="BU982" s="12"/>
      <c r="BV982" s="12"/>
      <c r="BW982" s="12"/>
      <c r="BX982" s="12"/>
      <c r="BY982" s="12"/>
      <c r="BZ982" s="12"/>
      <c r="CA982" s="12"/>
      <c r="CB982" s="12"/>
      <c r="CC982" s="12"/>
      <c r="CD982" s="12"/>
      <c r="CE982" s="12"/>
      <c r="CF982" s="12"/>
      <c r="CG982" s="12"/>
      <c r="CH982" s="12"/>
      <c r="CI982" s="12"/>
      <c r="CJ982" s="12"/>
      <c r="CK982" s="12"/>
      <c r="CL982" s="12"/>
      <c r="CM982" s="12"/>
      <c r="CN982" s="12"/>
      <c r="CO982" s="12"/>
      <c r="CP982" s="12"/>
      <c r="CQ982" s="12"/>
      <c r="CR982" s="12"/>
      <c r="CS982" s="12"/>
      <c r="CT982" s="12"/>
      <c r="CU982" s="12"/>
      <c r="CV982" s="12"/>
      <c r="CW982" s="12"/>
      <c r="CX982" s="12"/>
      <c r="CY982" s="12"/>
      <c r="CZ982" s="12"/>
      <c r="DA982" s="12"/>
      <c r="DB982" s="12"/>
      <c r="DC982" s="12"/>
      <c r="DD982" s="12"/>
      <c r="DE982" s="12"/>
      <c r="DF982" s="12"/>
      <c r="DG982" s="12"/>
      <c r="DH982" s="12"/>
      <c r="DI982" s="12"/>
      <c r="DJ982" s="12"/>
      <c r="DK982" s="12"/>
      <c r="DL982" s="12"/>
      <c r="DM982" s="12"/>
      <c r="DN982" s="12"/>
      <c r="DO982" s="12"/>
      <c r="DP982" s="12"/>
      <c r="DQ982" s="12"/>
      <c r="DR982" s="12"/>
      <c r="DS982" s="12"/>
      <c r="DT982" s="12"/>
      <c r="DU982" s="12"/>
      <c r="DV982" s="12"/>
      <c r="DW982" s="12"/>
      <c r="DX982" s="12"/>
      <c r="DY982" s="12"/>
      <c r="DZ982" s="12"/>
      <c r="EA982" s="12"/>
      <c r="EB982" s="12"/>
      <c r="EC982" s="12"/>
      <c r="ED982" s="12"/>
      <c r="EE982" s="12"/>
      <c r="EF982" s="12"/>
      <c r="EG982" s="12"/>
      <c r="EH982" s="12"/>
      <c r="EI982" s="12"/>
      <c r="EJ982" s="12"/>
      <c r="EK982" s="12"/>
      <c r="EL982" s="12"/>
      <c r="EM982" s="12"/>
      <c r="EN982" s="12"/>
      <c r="EO982" s="12"/>
      <c r="EP982" s="12"/>
      <c r="EQ982" s="12"/>
      <c r="ER982" s="12"/>
      <c r="ES982" s="12"/>
      <c r="ET982" s="12"/>
      <c r="EU982" s="12"/>
      <c r="EV982" s="12"/>
      <c r="EW982" s="12"/>
      <c r="EX982" s="12"/>
      <c r="EY982" s="12"/>
      <c r="EZ982" s="12"/>
      <c r="FA982" s="12"/>
      <c r="FB982" s="12"/>
      <c r="FC982" s="12"/>
      <c r="FD982" s="12"/>
      <c r="FE982" s="12"/>
      <c r="FF982" s="12"/>
      <c r="FG982" s="12"/>
      <c r="FH982" s="12"/>
      <c r="FI982" s="12"/>
      <c r="FJ982" s="12"/>
      <c r="FK982" s="12"/>
      <c r="FL982" s="12"/>
      <c r="FM982" s="12"/>
      <c r="FN982" s="12"/>
      <c r="FO982" s="12"/>
      <c r="FP982" s="12"/>
      <c r="FQ982" s="12"/>
      <c r="FR982" s="12"/>
      <c r="FS982" s="12"/>
      <c r="FT982" s="12"/>
      <c r="FU982" s="12"/>
      <c r="FV982" s="12"/>
      <c r="FW982" s="12"/>
      <c r="FX982" s="12"/>
      <c r="FY982" s="12"/>
      <c r="FZ982" s="12"/>
      <c r="GA982" s="12"/>
      <c r="GB982" s="12"/>
      <c r="GC982" s="12"/>
      <c r="GD982" s="12"/>
      <c r="GE982" s="12"/>
      <c r="GF982" s="12"/>
      <c r="GG982" s="12"/>
      <c r="GH982" s="12"/>
      <c r="GI982" s="12"/>
      <c r="GJ982" s="12"/>
      <c r="GK982" s="12"/>
      <c r="GL982" s="12"/>
      <c r="GM982" s="12"/>
      <c r="GN982" s="12"/>
      <c r="GO982" s="12"/>
      <c r="GP982" s="12"/>
      <c r="GQ982" s="12"/>
      <c r="GR982" s="12"/>
      <c r="GS982" s="12"/>
      <c r="GT982" s="12"/>
      <c r="GU982" s="12"/>
      <c r="GV982" s="12"/>
      <c r="GW982" s="12"/>
      <c r="GX982" s="12"/>
      <c r="GY982" s="12"/>
      <c r="GZ982" s="12"/>
      <c r="HA982" s="12"/>
      <c r="HB982" s="12"/>
      <c r="HC982" s="12"/>
      <c r="HD982" s="12"/>
      <c r="HE982" s="12"/>
      <c r="HF982" s="12"/>
      <c r="HG982" s="12"/>
      <c r="HH982" s="12"/>
      <c r="HI982" s="12"/>
      <c r="HJ982" s="12"/>
      <c r="HK982" s="12"/>
      <c r="HL982" s="12"/>
      <c r="HM982" s="12"/>
    </row>
    <row r="983" spans="1:221" s="1" customFormat="1" ht="18" customHeight="1" x14ac:dyDescent="0.25">
      <c r="A983" s="341" t="s">
        <v>2521</v>
      </c>
      <c r="B983" s="342" t="str">
        <f>HYPERLINK(CONCATENATE("http://www.worldcat.org/search?q=",A983),"WCat")</f>
        <v>WCat</v>
      </c>
      <c r="C983" s="343"/>
      <c r="D983" s="309" t="s">
        <v>2522</v>
      </c>
      <c r="E983" s="342" t="str">
        <f>HYPERLINK(CONCATENATE("http://www.worldcat.org/search?q=",D983),"WCat")</f>
        <v>WCat</v>
      </c>
      <c r="F983" s="343"/>
      <c r="G983" s="345" t="s">
        <v>12</v>
      </c>
      <c r="H983" s="346" t="s">
        <v>39</v>
      </c>
      <c r="I983" s="347" t="s">
        <v>2523</v>
      </c>
      <c r="J983" s="309"/>
      <c r="K983" s="347"/>
      <c r="L983" s="356">
        <v>40962</v>
      </c>
      <c r="M983" s="352"/>
      <c r="N983" s="306"/>
      <c r="O983" s="306"/>
      <c r="P983" s="331"/>
      <c r="Q983" s="331"/>
      <c r="R983" s="24"/>
    </row>
    <row r="984" spans="1:221" s="1" customFormat="1" ht="18" customHeight="1" x14ac:dyDescent="0.25">
      <c r="A984" s="306" t="s">
        <v>2524</v>
      </c>
      <c r="B984" s="342" t="str">
        <f t="shared" ref="B984:B1001" si="83">HYPERLINK(CONCATENATE("http://www.scimagojr.com/journalsearch.php?q=",A984),"SCimago")</f>
        <v>SCimago</v>
      </c>
      <c r="C984" s="349"/>
      <c r="D984" s="306" t="s">
        <v>2525</v>
      </c>
      <c r="E984" s="342" t="str">
        <f t="shared" ref="E984:E993" si="84">HYPERLINK(CONCATENATE("http://www.scimagojr.com/journalsearch.php?q=",D984),"SCimago")</f>
        <v>SCimago</v>
      </c>
      <c r="F984" s="349"/>
      <c r="G984" s="345" t="s">
        <v>12</v>
      </c>
      <c r="H984" s="350" t="s">
        <v>39</v>
      </c>
      <c r="I984" s="351" t="s">
        <v>2526</v>
      </c>
      <c r="J984" s="306"/>
      <c r="K984" s="306"/>
      <c r="L984" s="357">
        <v>10072192</v>
      </c>
      <c r="M984" s="350"/>
      <c r="N984" s="306"/>
      <c r="O984" s="306"/>
      <c r="P984" s="331"/>
      <c r="Q984" s="331"/>
      <c r="R984" s="24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  <c r="BJ984" s="12"/>
      <c r="BK984" s="12"/>
      <c r="BL984" s="12"/>
      <c r="BM984" s="12"/>
      <c r="BN984" s="12"/>
      <c r="BO984" s="12"/>
      <c r="BP984" s="12"/>
      <c r="BQ984" s="12"/>
      <c r="BR984" s="12"/>
      <c r="BS984" s="12"/>
      <c r="BT984" s="12"/>
      <c r="BU984" s="12"/>
      <c r="BV984" s="12"/>
      <c r="BW984" s="12"/>
      <c r="BX984" s="12"/>
      <c r="BY984" s="12"/>
      <c r="BZ984" s="12"/>
      <c r="CA984" s="12"/>
      <c r="CB984" s="12"/>
      <c r="CC984" s="12"/>
      <c r="CD984" s="12"/>
      <c r="CE984" s="12"/>
      <c r="CF984" s="12"/>
      <c r="CG984" s="12"/>
      <c r="CH984" s="12"/>
      <c r="CI984" s="12"/>
      <c r="CJ984" s="12"/>
      <c r="CK984" s="12"/>
      <c r="CL984" s="12"/>
      <c r="CM984" s="12"/>
      <c r="CN984" s="12"/>
      <c r="CO984" s="12"/>
      <c r="CP984" s="12"/>
      <c r="CQ984" s="12"/>
      <c r="CR984" s="12"/>
      <c r="CS984" s="12"/>
      <c r="CT984" s="12"/>
      <c r="CU984" s="12"/>
      <c r="CV984" s="12"/>
      <c r="CW984" s="12"/>
      <c r="CX984" s="12"/>
      <c r="CY984" s="12"/>
      <c r="CZ984" s="12"/>
      <c r="DA984" s="12"/>
      <c r="DB984" s="12"/>
      <c r="DC984" s="12"/>
      <c r="DD984" s="12"/>
      <c r="DE984" s="12"/>
      <c r="DF984" s="12"/>
      <c r="DG984" s="12"/>
      <c r="DH984" s="12"/>
      <c r="DI984" s="12"/>
      <c r="DJ984" s="12"/>
      <c r="DK984" s="12"/>
      <c r="DL984" s="12"/>
      <c r="DM984" s="12"/>
      <c r="DN984" s="12"/>
      <c r="DO984" s="12"/>
      <c r="DP984" s="12"/>
      <c r="DQ984" s="12"/>
      <c r="DR984" s="12"/>
      <c r="DS984" s="12"/>
      <c r="DT984" s="12"/>
      <c r="DU984" s="12"/>
      <c r="DV984" s="12"/>
      <c r="DW984" s="12"/>
      <c r="DX984" s="12"/>
      <c r="DY984" s="12"/>
      <c r="DZ984" s="12"/>
      <c r="EA984" s="12"/>
      <c r="EB984" s="12"/>
      <c r="EC984" s="12"/>
      <c r="ED984" s="12"/>
      <c r="EE984" s="12"/>
      <c r="EF984" s="12"/>
      <c r="EG984" s="12"/>
      <c r="EH984" s="12"/>
      <c r="EI984" s="12"/>
      <c r="EJ984" s="12"/>
      <c r="EK984" s="12"/>
      <c r="EL984" s="12"/>
      <c r="EM984" s="12"/>
      <c r="EN984" s="12"/>
      <c r="EO984" s="12"/>
      <c r="EP984" s="12"/>
      <c r="EQ984" s="12"/>
      <c r="ER984" s="12"/>
      <c r="ES984" s="12"/>
      <c r="ET984" s="12"/>
      <c r="EU984" s="12"/>
      <c r="EV984" s="12"/>
      <c r="EW984" s="12"/>
      <c r="EX984" s="12"/>
      <c r="EY984" s="12"/>
      <c r="EZ984" s="12"/>
      <c r="FA984" s="12"/>
      <c r="FB984" s="12"/>
      <c r="FC984" s="12"/>
      <c r="FD984" s="12"/>
      <c r="FE984" s="12"/>
      <c r="FF984" s="12"/>
      <c r="FG984" s="12"/>
      <c r="FH984" s="12"/>
      <c r="FI984" s="12"/>
      <c r="FJ984" s="12"/>
      <c r="FK984" s="12"/>
      <c r="FL984" s="12"/>
      <c r="FM984" s="12"/>
      <c r="FN984" s="12"/>
      <c r="FO984" s="12"/>
      <c r="FP984" s="12"/>
      <c r="FQ984" s="12"/>
      <c r="FR984" s="12"/>
      <c r="FS984" s="12"/>
      <c r="FT984" s="12"/>
      <c r="FU984" s="12"/>
      <c r="FV984" s="12"/>
      <c r="FW984" s="12"/>
      <c r="FX984" s="12"/>
      <c r="FY984" s="12"/>
      <c r="FZ984" s="12"/>
      <c r="GA984" s="12"/>
      <c r="GB984" s="12"/>
      <c r="GC984" s="12"/>
      <c r="GD984" s="12"/>
      <c r="GE984" s="12"/>
      <c r="GF984" s="12"/>
      <c r="GG984" s="12"/>
      <c r="GH984" s="12"/>
      <c r="GI984" s="12"/>
      <c r="GJ984" s="12"/>
      <c r="GK984" s="12"/>
      <c r="GL984" s="12"/>
      <c r="GM984" s="12"/>
      <c r="GN984" s="12"/>
      <c r="GO984" s="12"/>
      <c r="GP984" s="12"/>
      <c r="GQ984" s="12"/>
      <c r="GR984" s="12"/>
      <c r="GS984" s="12"/>
      <c r="GT984" s="12"/>
      <c r="GU984" s="12"/>
      <c r="GV984" s="12"/>
      <c r="GW984" s="12"/>
      <c r="GX984" s="12"/>
      <c r="GY984" s="12"/>
      <c r="GZ984" s="12"/>
      <c r="HA984" s="12"/>
      <c r="HB984" s="12"/>
      <c r="HC984" s="12"/>
      <c r="HD984" s="12"/>
      <c r="HE984" s="12"/>
      <c r="HF984" s="12"/>
      <c r="HG984" s="12"/>
      <c r="HH984" s="12"/>
      <c r="HI984" s="12"/>
      <c r="HJ984" s="12"/>
      <c r="HK984" s="12"/>
      <c r="HL984" s="12"/>
      <c r="HM984" s="12"/>
    </row>
    <row r="985" spans="1:221" s="1" customFormat="1" ht="18" customHeight="1" x14ac:dyDescent="0.25">
      <c r="A985" s="341" t="s">
        <v>2527</v>
      </c>
      <c r="B985" s="342" t="str">
        <f t="shared" si="83"/>
        <v>SCimago</v>
      </c>
      <c r="C985" s="343"/>
      <c r="D985" s="309" t="s">
        <v>2528</v>
      </c>
      <c r="E985" s="342" t="str">
        <f t="shared" si="84"/>
        <v>SCimago</v>
      </c>
      <c r="F985" s="343"/>
      <c r="G985" s="345" t="s">
        <v>12</v>
      </c>
      <c r="H985" s="346" t="s">
        <v>39</v>
      </c>
      <c r="I985" s="347" t="s">
        <v>2529</v>
      </c>
      <c r="J985" s="309"/>
      <c r="K985" s="347"/>
      <c r="L985" s="356">
        <v>10019064</v>
      </c>
      <c r="M985" s="352"/>
      <c r="N985" s="306"/>
      <c r="O985" s="306"/>
      <c r="P985" s="331"/>
      <c r="Q985" s="331"/>
      <c r="R985" s="24"/>
    </row>
    <row r="986" spans="1:221" s="1" customFormat="1" ht="18" customHeight="1" x14ac:dyDescent="0.25">
      <c r="A986" s="341" t="s">
        <v>2530</v>
      </c>
      <c r="B986" s="342" t="str">
        <f t="shared" si="83"/>
        <v>SCimago</v>
      </c>
      <c r="C986" s="343"/>
      <c r="D986" s="309" t="s">
        <v>2531</v>
      </c>
      <c r="E986" s="342" t="str">
        <f t="shared" si="84"/>
        <v>SCimago</v>
      </c>
      <c r="F986" s="343"/>
      <c r="G986" s="345" t="s">
        <v>12</v>
      </c>
      <c r="H986" s="346" t="s">
        <v>39</v>
      </c>
      <c r="I986" s="347" t="s">
        <v>2532</v>
      </c>
      <c r="J986" s="309"/>
      <c r="K986" s="347"/>
      <c r="L986" s="356">
        <v>10008546</v>
      </c>
      <c r="M986" s="352"/>
      <c r="N986" s="306"/>
      <c r="O986" s="306"/>
      <c r="P986" s="331"/>
      <c r="Q986" s="331"/>
      <c r="R986" s="24"/>
    </row>
    <row r="987" spans="1:221" s="1" customFormat="1" ht="18" customHeight="1" x14ac:dyDescent="0.25">
      <c r="A987" s="341" t="s">
        <v>2533</v>
      </c>
      <c r="B987" s="342" t="str">
        <f t="shared" si="83"/>
        <v>SCimago</v>
      </c>
      <c r="C987" s="343"/>
      <c r="D987" s="367" t="s">
        <v>13160</v>
      </c>
      <c r="E987" s="342" t="str">
        <f t="shared" si="84"/>
        <v>SCimago</v>
      </c>
      <c r="F987" s="343"/>
      <c r="G987" s="345" t="s">
        <v>12</v>
      </c>
      <c r="H987" s="346" t="s">
        <v>39</v>
      </c>
      <c r="I987" s="347" t="s">
        <v>2534</v>
      </c>
      <c r="J987" s="309"/>
      <c r="K987" s="347"/>
      <c r="L987" s="356">
        <v>10021059</v>
      </c>
      <c r="M987" s="352"/>
      <c r="N987" s="306"/>
      <c r="O987" s="306"/>
      <c r="P987" s="331"/>
      <c r="Q987" s="331"/>
      <c r="R987" s="24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  <c r="BJ987" s="12"/>
      <c r="BK987" s="12"/>
      <c r="BL987" s="12"/>
      <c r="BM987" s="12"/>
      <c r="BN987" s="12"/>
      <c r="BO987" s="12"/>
      <c r="BP987" s="12"/>
      <c r="BQ987" s="12"/>
      <c r="BR987" s="12"/>
      <c r="BS987" s="12"/>
      <c r="BT987" s="12"/>
      <c r="BU987" s="12"/>
      <c r="BV987" s="12"/>
      <c r="BW987" s="12"/>
      <c r="BX987" s="12"/>
      <c r="BY987" s="12"/>
      <c r="BZ987" s="12"/>
      <c r="CA987" s="12"/>
      <c r="CB987" s="12"/>
      <c r="CC987" s="12"/>
      <c r="CD987" s="12"/>
      <c r="CE987" s="12"/>
      <c r="CF987" s="12"/>
      <c r="CG987" s="12"/>
      <c r="CH987" s="12"/>
      <c r="CI987" s="12"/>
      <c r="CJ987" s="12"/>
      <c r="CK987" s="12"/>
      <c r="CL987" s="12"/>
      <c r="CM987" s="12"/>
      <c r="CN987" s="12"/>
      <c r="CO987" s="12"/>
      <c r="CP987" s="12"/>
      <c r="CQ987" s="12"/>
      <c r="CR987" s="12"/>
      <c r="CS987" s="12"/>
      <c r="CT987" s="12"/>
      <c r="CU987" s="12"/>
      <c r="CV987" s="12"/>
      <c r="CW987" s="12"/>
      <c r="CX987" s="12"/>
      <c r="CY987" s="12"/>
      <c r="CZ987" s="12"/>
      <c r="DA987" s="12"/>
      <c r="DB987" s="12"/>
      <c r="DC987" s="12"/>
      <c r="DD987" s="12"/>
      <c r="DE987" s="12"/>
      <c r="DF987" s="12"/>
      <c r="DG987" s="12"/>
      <c r="DH987" s="12"/>
      <c r="DI987" s="12"/>
      <c r="DJ987" s="12"/>
      <c r="DK987" s="12"/>
      <c r="DL987" s="12"/>
      <c r="DM987" s="12"/>
      <c r="DN987" s="12"/>
      <c r="DO987" s="12"/>
      <c r="DP987" s="12"/>
      <c r="DQ987" s="12"/>
      <c r="DR987" s="12"/>
      <c r="DS987" s="12"/>
      <c r="DT987" s="12"/>
      <c r="DU987" s="12"/>
      <c r="DV987" s="12"/>
      <c r="DW987" s="12"/>
      <c r="DX987" s="12"/>
      <c r="DY987" s="12"/>
      <c r="DZ987" s="12"/>
      <c r="EA987" s="12"/>
      <c r="EB987" s="12"/>
      <c r="EC987" s="12"/>
      <c r="ED987" s="12"/>
      <c r="EE987" s="12"/>
      <c r="EF987" s="12"/>
      <c r="EG987" s="12"/>
      <c r="EH987" s="12"/>
      <c r="EI987" s="12"/>
      <c r="EJ987" s="12"/>
      <c r="EK987" s="12"/>
      <c r="EL987" s="12"/>
      <c r="EM987" s="12"/>
      <c r="EN987" s="12"/>
      <c r="EO987" s="12"/>
      <c r="EP987" s="12"/>
      <c r="EQ987" s="12"/>
      <c r="ER987" s="12"/>
      <c r="ES987" s="12"/>
      <c r="ET987" s="12"/>
      <c r="EU987" s="12"/>
      <c r="EV987" s="12"/>
      <c r="EW987" s="12"/>
      <c r="EX987" s="12"/>
      <c r="EY987" s="12"/>
      <c r="EZ987" s="12"/>
      <c r="FA987" s="12"/>
      <c r="FB987" s="12"/>
      <c r="FC987" s="12"/>
      <c r="FD987" s="12"/>
      <c r="FE987" s="12"/>
      <c r="FF987" s="12"/>
      <c r="FG987" s="12"/>
      <c r="FH987" s="12"/>
      <c r="FI987" s="12"/>
      <c r="FJ987" s="12"/>
      <c r="FK987" s="12"/>
      <c r="FL987" s="12"/>
      <c r="FM987" s="12"/>
      <c r="FN987" s="12"/>
      <c r="FO987" s="12"/>
      <c r="FP987" s="12"/>
      <c r="FQ987" s="12"/>
      <c r="FR987" s="12"/>
      <c r="FS987" s="12"/>
      <c r="FT987" s="12"/>
      <c r="FU987" s="12"/>
      <c r="FV987" s="12"/>
      <c r="FW987" s="12"/>
      <c r="FX987" s="12"/>
      <c r="FY987" s="12"/>
      <c r="FZ987" s="12"/>
      <c r="GA987" s="12"/>
      <c r="GB987" s="12"/>
      <c r="GC987" s="12"/>
      <c r="GD987" s="12"/>
      <c r="GE987" s="12"/>
      <c r="GF987" s="12"/>
      <c r="GG987" s="12"/>
      <c r="GH987" s="12"/>
      <c r="GI987" s="12"/>
      <c r="GJ987" s="12"/>
      <c r="GK987" s="12"/>
      <c r="GL987" s="12"/>
      <c r="GM987" s="12"/>
      <c r="GN987" s="12"/>
      <c r="GO987" s="12"/>
      <c r="GP987" s="12"/>
      <c r="GQ987" s="12"/>
      <c r="GR987" s="12"/>
      <c r="GS987" s="12"/>
      <c r="GT987" s="12"/>
      <c r="GU987" s="12"/>
      <c r="GV987" s="12"/>
      <c r="GW987" s="12"/>
      <c r="GX987" s="12"/>
      <c r="GY987" s="12"/>
      <c r="GZ987" s="12"/>
      <c r="HA987" s="12"/>
      <c r="HB987" s="12"/>
      <c r="HC987" s="12"/>
      <c r="HD987" s="12"/>
      <c r="HE987" s="12"/>
      <c r="HF987" s="12"/>
      <c r="HG987" s="12"/>
      <c r="HH987" s="12"/>
      <c r="HI987" s="12"/>
      <c r="HJ987" s="12"/>
      <c r="HK987" s="12"/>
      <c r="HL987" s="12"/>
      <c r="HM987" s="12"/>
    </row>
    <row r="988" spans="1:221" s="1" customFormat="1" ht="18" customHeight="1" x14ac:dyDescent="0.25">
      <c r="A988" s="341" t="s">
        <v>2535</v>
      </c>
      <c r="B988" s="342" t="str">
        <f t="shared" si="83"/>
        <v>SCimago</v>
      </c>
      <c r="C988" s="343"/>
      <c r="D988" s="309" t="s">
        <v>2536</v>
      </c>
      <c r="E988" s="342" t="str">
        <f t="shared" si="84"/>
        <v>SCimago</v>
      </c>
      <c r="F988" s="343"/>
      <c r="G988" s="345" t="s">
        <v>12</v>
      </c>
      <c r="H988" s="346" t="s">
        <v>39</v>
      </c>
      <c r="I988" s="347" t="s">
        <v>2537</v>
      </c>
      <c r="J988" s="309"/>
      <c r="K988" s="347"/>
      <c r="L988" s="356">
        <v>10021060</v>
      </c>
      <c r="M988" s="352"/>
      <c r="N988" s="306"/>
      <c r="O988" s="306"/>
      <c r="P988" s="331"/>
      <c r="Q988" s="331"/>
      <c r="R988" s="24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  <c r="BJ988" s="12"/>
      <c r="BK988" s="12"/>
      <c r="BL988" s="12"/>
      <c r="BM988" s="12"/>
      <c r="BN988" s="12"/>
      <c r="BO988" s="12"/>
      <c r="BP988" s="12"/>
      <c r="BQ988" s="12"/>
      <c r="BR988" s="12"/>
      <c r="BS988" s="12"/>
      <c r="BT988" s="12"/>
      <c r="BU988" s="12"/>
      <c r="BV988" s="12"/>
      <c r="BW988" s="12"/>
      <c r="BX988" s="12"/>
      <c r="BY988" s="12"/>
      <c r="BZ988" s="12"/>
      <c r="CA988" s="12"/>
      <c r="CB988" s="12"/>
      <c r="CC988" s="12"/>
      <c r="CD988" s="12"/>
      <c r="CE988" s="12"/>
      <c r="CF988" s="12"/>
      <c r="CG988" s="12"/>
      <c r="CH988" s="12"/>
      <c r="CI988" s="12"/>
      <c r="CJ988" s="12"/>
      <c r="CK988" s="12"/>
      <c r="CL988" s="12"/>
      <c r="CM988" s="12"/>
      <c r="CN988" s="12"/>
      <c r="CO988" s="12"/>
      <c r="CP988" s="12"/>
      <c r="CQ988" s="12"/>
      <c r="CR988" s="12"/>
      <c r="CS988" s="12"/>
      <c r="CT988" s="12"/>
      <c r="CU988" s="12"/>
      <c r="CV988" s="12"/>
      <c r="CW988" s="12"/>
      <c r="CX988" s="12"/>
      <c r="CY988" s="12"/>
      <c r="CZ988" s="12"/>
      <c r="DA988" s="12"/>
      <c r="DB988" s="12"/>
      <c r="DC988" s="12"/>
      <c r="DD988" s="12"/>
      <c r="DE988" s="12"/>
      <c r="DF988" s="12"/>
      <c r="DG988" s="12"/>
      <c r="DH988" s="12"/>
      <c r="DI988" s="12"/>
      <c r="DJ988" s="12"/>
      <c r="DK988" s="12"/>
      <c r="DL988" s="12"/>
      <c r="DM988" s="12"/>
      <c r="DN988" s="12"/>
      <c r="DO988" s="12"/>
      <c r="DP988" s="12"/>
      <c r="DQ988" s="12"/>
      <c r="DR988" s="12"/>
      <c r="DS988" s="12"/>
      <c r="DT988" s="12"/>
      <c r="DU988" s="12"/>
      <c r="DV988" s="12"/>
      <c r="DW988" s="12"/>
      <c r="DX988" s="12"/>
      <c r="DY988" s="12"/>
      <c r="DZ988" s="12"/>
      <c r="EA988" s="12"/>
      <c r="EB988" s="12"/>
      <c r="EC988" s="12"/>
      <c r="ED988" s="12"/>
      <c r="EE988" s="12"/>
      <c r="EF988" s="12"/>
      <c r="EG988" s="12"/>
      <c r="EH988" s="12"/>
      <c r="EI988" s="12"/>
      <c r="EJ988" s="12"/>
      <c r="EK988" s="12"/>
      <c r="EL988" s="12"/>
      <c r="EM988" s="12"/>
      <c r="EN988" s="12"/>
      <c r="EO988" s="12"/>
      <c r="EP988" s="12"/>
      <c r="EQ988" s="12"/>
      <c r="ER988" s="12"/>
      <c r="ES988" s="12"/>
      <c r="ET988" s="12"/>
      <c r="EU988" s="12"/>
      <c r="EV988" s="12"/>
      <c r="EW988" s="12"/>
      <c r="EX988" s="12"/>
      <c r="EY988" s="12"/>
      <c r="EZ988" s="12"/>
      <c r="FA988" s="12"/>
      <c r="FB988" s="12"/>
      <c r="FC988" s="12"/>
      <c r="FD988" s="12"/>
      <c r="FE988" s="12"/>
      <c r="FF988" s="12"/>
      <c r="FG988" s="12"/>
      <c r="FH988" s="12"/>
      <c r="FI988" s="12"/>
      <c r="FJ988" s="12"/>
      <c r="FK988" s="12"/>
      <c r="FL988" s="12"/>
      <c r="FM988" s="12"/>
      <c r="FN988" s="12"/>
      <c r="FO988" s="12"/>
      <c r="FP988" s="12"/>
      <c r="FQ988" s="12"/>
      <c r="FR988" s="12"/>
      <c r="FS988" s="12"/>
      <c r="FT988" s="12"/>
      <c r="FU988" s="12"/>
      <c r="FV988" s="12"/>
      <c r="FW988" s="12"/>
      <c r="FX988" s="12"/>
      <c r="FY988" s="12"/>
      <c r="FZ988" s="12"/>
      <c r="GA988" s="12"/>
      <c r="GB988" s="12"/>
      <c r="GC988" s="12"/>
      <c r="GD988" s="12"/>
      <c r="GE988" s="12"/>
      <c r="GF988" s="12"/>
      <c r="GG988" s="12"/>
      <c r="GH988" s="12"/>
      <c r="GI988" s="12"/>
      <c r="GJ988" s="12"/>
      <c r="GK988" s="12"/>
      <c r="GL988" s="12"/>
      <c r="GM988" s="12"/>
      <c r="GN988" s="12"/>
      <c r="GO988" s="12"/>
      <c r="GP988" s="12"/>
      <c r="GQ988" s="12"/>
      <c r="GR988" s="12"/>
      <c r="GS988" s="12"/>
      <c r="GT988" s="12"/>
      <c r="GU988" s="12"/>
      <c r="GV988" s="12"/>
      <c r="GW988" s="12"/>
      <c r="GX988" s="12"/>
      <c r="GY988" s="12"/>
      <c r="GZ988" s="12"/>
      <c r="HA988" s="12"/>
      <c r="HB988" s="12"/>
      <c r="HC988" s="12"/>
      <c r="HD988" s="12"/>
      <c r="HE988" s="12"/>
      <c r="HF988" s="12"/>
      <c r="HG988" s="12"/>
      <c r="HH988" s="12"/>
      <c r="HI988" s="12"/>
      <c r="HJ988" s="12"/>
      <c r="HK988" s="12"/>
      <c r="HL988" s="12"/>
      <c r="HM988" s="12"/>
    </row>
    <row r="989" spans="1:221" s="1" customFormat="1" ht="18" customHeight="1" x14ac:dyDescent="0.25">
      <c r="A989" s="306" t="s">
        <v>2539</v>
      </c>
      <c r="B989" s="342" t="str">
        <f t="shared" si="83"/>
        <v>SCimago</v>
      </c>
      <c r="C989" s="349"/>
      <c r="D989" s="306" t="s">
        <v>2538</v>
      </c>
      <c r="E989" s="342" t="str">
        <f t="shared" si="84"/>
        <v>SCimago</v>
      </c>
      <c r="F989" s="349"/>
      <c r="G989" s="345" t="s">
        <v>12</v>
      </c>
      <c r="H989" s="350" t="s">
        <v>39</v>
      </c>
      <c r="I989" s="351" t="s">
        <v>2540</v>
      </c>
      <c r="J989" s="306"/>
      <c r="K989" s="306"/>
      <c r="L989" s="357">
        <v>10015977</v>
      </c>
      <c r="M989" s="306"/>
      <c r="N989" s="306"/>
      <c r="O989" s="306"/>
      <c r="P989" s="331"/>
      <c r="Q989" s="331"/>
      <c r="R989" s="24"/>
    </row>
    <row r="990" spans="1:221" s="1" customFormat="1" ht="18" customHeight="1" x14ac:dyDescent="0.25">
      <c r="A990" s="306" t="s">
        <v>2541</v>
      </c>
      <c r="B990" s="342" t="str">
        <f t="shared" si="83"/>
        <v>SCimago</v>
      </c>
      <c r="C990" s="349"/>
      <c r="D990" s="306" t="s">
        <v>13161</v>
      </c>
      <c r="E990" s="342" t="str">
        <f t="shared" si="84"/>
        <v>SCimago</v>
      </c>
      <c r="F990" s="349"/>
      <c r="G990" s="345" t="s">
        <v>12</v>
      </c>
      <c r="H990" s="352" t="s">
        <v>39</v>
      </c>
      <c r="I990" s="306" t="s">
        <v>2542</v>
      </c>
      <c r="J990" s="306"/>
      <c r="K990" s="306"/>
      <c r="L990" s="357">
        <v>10032034</v>
      </c>
      <c r="M990" s="352"/>
      <c r="N990" s="306"/>
      <c r="O990" s="306"/>
      <c r="P990" s="331"/>
      <c r="Q990" s="331"/>
      <c r="R990" s="24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  <c r="BJ990" s="12"/>
      <c r="BK990" s="12"/>
      <c r="BL990" s="12"/>
      <c r="BM990" s="12"/>
      <c r="BN990" s="12"/>
      <c r="BO990" s="12"/>
      <c r="BP990" s="12"/>
      <c r="BQ990" s="12"/>
      <c r="BR990" s="12"/>
      <c r="BS990" s="12"/>
      <c r="BT990" s="12"/>
      <c r="BU990" s="12"/>
      <c r="BV990" s="12"/>
      <c r="BW990" s="12"/>
      <c r="BX990" s="12"/>
      <c r="BY990" s="12"/>
      <c r="BZ990" s="12"/>
      <c r="CA990" s="12"/>
      <c r="CB990" s="12"/>
      <c r="CC990" s="12"/>
      <c r="CD990" s="12"/>
      <c r="CE990" s="12"/>
      <c r="CF990" s="12"/>
      <c r="CG990" s="12"/>
      <c r="CH990" s="12"/>
      <c r="CI990" s="12"/>
      <c r="CJ990" s="12"/>
      <c r="CK990" s="12"/>
      <c r="CL990" s="12"/>
      <c r="CM990" s="12"/>
      <c r="CN990" s="12"/>
      <c r="CO990" s="12"/>
      <c r="CP990" s="12"/>
      <c r="CQ990" s="12"/>
      <c r="CR990" s="12"/>
      <c r="CS990" s="12"/>
      <c r="CT990" s="12"/>
      <c r="CU990" s="12"/>
      <c r="CV990" s="12"/>
      <c r="CW990" s="12"/>
      <c r="CX990" s="12"/>
      <c r="CY990" s="12"/>
      <c r="CZ990" s="12"/>
      <c r="DA990" s="12"/>
      <c r="DB990" s="12"/>
      <c r="DC990" s="12"/>
      <c r="DD990" s="12"/>
      <c r="DE990" s="12"/>
      <c r="DF990" s="12"/>
      <c r="DG990" s="12"/>
      <c r="DH990" s="12"/>
      <c r="DI990" s="12"/>
      <c r="DJ990" s="12"/>
      <c r="DK990" s="12"/>
      <c r="DL990" s="12"/>
      <c r="DM990" s="12"/>
      <c r="DN990" s="12"/>
      <c r="DO990" s="12"/>
      <c r="DP990" s="12"/>
      <c r="DQ990" s="12"/>
      <c r="DR990" s="12"/>
      <c r="DS990" s="12"/>
      <c r="DT990" s="12"/>
      <c r="DU990" s="12"/>
      <c r="DV990" s="12"/>
      <c r="DW990" s="12"/>
      <c r="DX990" s="12"/>
      <c r="DY990" s="12"/>
      <c r="DZ990" s="12"/>
      <c r="EA990" s="12"/>
      <c r="EB990" s="12"/>
      <c r="EC990" s="12"/>
      <c r="ED990" s="12"/>
      <c r="EE990" s="12"/>
      <c r="EF990" s="12"/>
      <c r="EG990" s="12"/>
      <c r="EH990" s="12"/>
      <c r="EI990" s="12"/>
      <c r="EJ990" s="12"/>
      <c r="EK990" s="12"/>
      <c r="EL990" s="12"/>
      <c r="EM990" s="12"/>
      <c r="EN990" s="12"/>
      <c r="EO990" s="12"/>
      <c r="EP990" s="12"/>
      <c r="EQ990" s="12"/>
      <c r="ER990" s="12"/>
      <c r="ES990" s="12"/>
      <c r="ET990" s="12"/>
      <c r="EU990" s="12"/>
      <c r="EV990" s="12"/>
      <c r="EW990" s="12"/>
      <c r="EX990" s="12"/>
      <c r="EY990" s="12"/>
      <c r="EZ990" s="12"/>
      <c r="FA990" s="12"/>
      <c r="FB990" s="12"/>
      <c r="FC990" s="12"/>
      <c r="FD990" s="12"/>
      <c r="FE990" s="12"/>
      <c r="FF990" s="12"/>
      <c r="FG990" s="12"/>
      <c r="FH990" s="12"/>
      <c r="FI990" s="12"/>
      <c r="FJ990" s="12"/>
      <c r="FK990" s="12"/>
      <c r="FL990" s="12"/>
      <c r="FM990" s="12"/>
      <c r="FN990" s="12"/>
      <c r="FO990" s="12"/>
      <c r="FP990" s="12"/>
      <c r="FQ990" s="12"/>
      <c r="FR990" s="12"/>
      <c r="FS990" s="12"/>
      <c r="FT990" s="12"/>
      <c r="FU990" s="12"/>
      <c r="FV990" s="12"/>
      <c r="FW990" s="12"/>
      <c r="FX990" s="12"/>
      <c r="FY990" s="12"/>
      <c r="FZ990" s="12"/>
      <c r="GA990" s="12"/>
      <c r="GB990" s="12"/>
      <c r="GC990" s="12"/>
      <c r="GD990" s="12"/>
      <c r="GE990" s="12"/>
      <c r="GF990" s="12"/>
      <c r="GG990" s="12"/>
      <c r="GH990" s="12"/>
      <c r="GI990" s="12"/>
      <c r="GJ990" s="12"/>
      <c r="GK990" s="12"/>
      <c r="GL990" s="12"/>
      <c r="GM990" s="12"/>
      <c r="GN990" s="12"/>
      <c r="GO990" s="12"/>
      <c r="GP990" s="12"/>
      <c r="GQ990" s="12"/>
      <c r="GR990" s="12"/>
      <c r="GS990" s="12"/>
      <c r="GT990" s="12"/>
      <c r="GU990" s="12"/>
      <c r="GV990" s="12"/>
      <c r="GW990" s="12"/>
      <c r="GX990" s="12"/>
      <c r="GY990" s="12"/>
      <c r="GZ990" s="12"/>
      <c r="HA990" s="12"/>
      <c r="HB990" s="12"/>
      <c r="HC990" s="12"/>
      <c r="HD990" s="12"/>
      <c r="HE990" s="12"/>
      <c r="HF990" s="12"/>
      <c r="HG990" s="12"/>
      <c r="HH990" s="12"/>
      <c r="HI990" s="12"/>
      <c r="HJ990" s="12"/>
      <c r="HK990" s="12"/>
      <c r="HL990" s="12"/>
      <c r="HM990" s="12"/>
    </row>
    <row r="991" spans="1:221" s="1" customFormat="1" ht="18" customHeight="1" x14ac:dyDescent="0.25">
      <c r="A991" s="371" t="s">
        <v>2546</v>
      </c>
      <c r="B991" s="342" t="str">
        <f t="shared" si="83"/>
        <v>SCimago</v>
      </c>
      <c r="C991" s="349"/>
      <c r="D991" s="306" t="s">
        <v>2545</v>
      </c>
      <c r="E991" s="342" t="str">
        <f t="shared" si="84"/>
        <v>SCimago</v>
      </c>
      <c r="F991" s="349"/>
      <c r="G991" s="345" t="s">
        <v>12</v>
      </c>
      <c r="H991" s="352" t="s">
        <v>39</v>
      </c>
      <c r="I991" s="306" t="s">
        <v>2547</v>
      </c>
      <c r="J991" s="306"/>
      <c r="K991" s="306"/>
      <c r="L991" s="357">
        <v>10019066</v>
      </c>
      <c r="M991" s="352"/>
      <c r="N991" s="306"/>
      <c r="O991" s="306"/>
      <c r="P991" s="331"/>
      <c r="Q991" s="331"/>
      <c r="R991" s="24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  <c r="BT991" s="12"/>
      <c r="BU991" s="12"/>
      <c r="BV991" s="12"/>
      <c r="BW991" s="12"/>
      <c r="BX991" s="12"/>
      <c r="BY991" s="12"/>
      <c r="BZ991" s="12"/>
      <c r="CA991" s="12"/>
      <c r="CB991" s="12"/>
      <c r="CC991" s="12"/>
      <c r="CD991" s="12"/>
      <c r="CE991" s="12"/>
      <c r="CF991" s="12"/>
      <c r="CG991" s="12"/>
      <c r="CH991" s="12"/>
      <c r="CI991" s="12"/>
      <c r="CJ991" s="12"/>
      <c r="CK991" s="12"/>
      <c r="CL991" s="12"/>
      <c r="CM991" s="12"/>
      <c r="CN991" s="12"/>
      <c r="CO991" s="12"/>
      <c r="CP991" s="12"/>
      <c r="CQ991" s="12"/>
      <c r="CR991" s="12"/>
      <c r="CS991" s="12"/>
      <c r="CT991" s="12"/>
      <c r="CU991" s="12"/>
      <c r="CV991" s="12"/>
      <c r="CW991" s="12"/>
      <c r="CX991" s="12"/>
      <c r="CY991" s="12"/>
      <c r="CZ991" s="12"/>
      <c r="DA991" s="12"/>
      <c r="DB991" s="12"/>
      <c r="DC991" s="12"/>
      <c r="DD991" s="12"/>
      <c r="DE991" s="12"/>
      <c r="DF991" s="12"/>
      <c r="DG991" s="12"/>
      <c r="DH991" s="12"/>
      <c r="DI991" s="12"/>
      <c r="DJ991" s="12"/>
      <c r="DK991" s="12"/>
      <c r="DL991" s="12"/>
      <c r="DM991" s="12"/>
      <c r="DN991" s="12"/>
      <c r="DO991" s="12"/>
      <c r="DP991" s="12"/>
      <c r="DQ991" s="12"/>
      <c r="DR991" s="12"/>
      <c r="DS991" s="12"/>
      <c r="DT991" s="12"/>
      <c r="DU991" s="12"/>
      <c r="DV991" s="12"/>
      <c r="DW991" s="12"/>
      <c r="DX991" s="12"/>
      <c r="DY991" s="12"/>
      <c r="DZ991" s="12"/>
      <c r="EA991" s="12"/>
      <c r="EB991" s="12"/>
      <c r="EC991" s="12"/>
      <c r="ED991" s="12"/>
      <c r="EE991" s="12"/>
      <c r="EF991" s="12"/>
      <c r="EG991" s="12"/>
      <c r="EH991" s="12"/>
      <c r="EI991" s="12"/>
      <c r="EJ991" s="12"/>
      <c r="EK991" s="12"/>
      <c r="EL991" s="12"/>
      <c r="EM991" s="12"/>
      <c r="EN991" s="12"/>
      <c r="EO991" s="12"/>
      <c r="EP991" s="12"/>
      <c r="EQ991" s="12"/>
      <c r="ER991" s="12"/>
      <c r="ES991" s="12"/>
      <c r="ET991" s="12"/>
      <c r="EU991" s="12"/>
      <c r="EV991" s="12"/>
      <c r="EW991" s="12"/>
      <c r="EX991" s="12"/>
      <c r="EY991" s="12"/>
      <c r="EZ991" s="12"/>
      <c r="FA991" s="12"/>
      <c r="FB991" s="12"/>
      <c r="FC991" s="12"/>
      <c r="FD991" s="12"/>
      <c r="FE991" s="12"/>
      <c r="FF991" s="12"/>
      <c r="FG991" s="12"/>
      <c r="FH991" s="12"/>
      <c r="FI991" s="12"/>
      <c r="FJ991" s="12"/>
      <c r="FK991" s="12"/>
      <c r="FL991" s="12"/>
      <c r="FM991" s="12"/>
      <c r="FN991" s="12"/>
      <c r="FO991" s="12"/>
      <c r="FP991" s="12"/>
      <c r="FQ991" s="12"/>
      <c r="FR991" s="12"/>
      <c r="FS991" s="12"/>
      <c r="FT991" s="12"/>
      <c r="FU991" s="12"/>
      <c r="FV991" s="12"/>
      <c r="FW991" s="12"/>
      <c r="FX991" s="12"/>
      <c r="FY991" s="12"/>
      <c r="FZ991" s="12"/>
      <c r="GA991" s="12"/>
      <c r="GB991" s="12"/>
      <c r="GC991" s="12"/>
      <c r="GD991" s="12"/>
      <c r="GE991" s="12"/>
      <c r="GF991" s="12"/>
      <c r="GG991" s="12"/>
      <c r="GH991" s="12"/>
      <c r="GI991" s="12"/>
      <c r="GJ991" s="12"/>
      <c r="GK991" s="12"/>
      <c r="GL991" s="12"/>
      <c r="GM991" s="12"/>
      <c r="GN991" s="12"/>
      <c r="GO991" s="12"/>
      <c r="GP991" s="12"/>
      <c r="GQ991" s="12"/>
      <c r="GR991" s="12"/>
      <c r="GS991" s="12"/>
      <c r="GT991" s="12"/>
      <c r="GU991" s="12"/>
      <c r="GV991" s="12"/>
      <c r="GW991" s="12"/>
      <c r="GX991" s="12"/>
      <c r="GY991" s="12"/>
      <c r="GZ991" s="12"/>
      <c r="HA991" s="12"/>
      <c r="HB991" s="12"/>
      <c r="HC991" s="12"/>
      <c r="HD991" s="12"/>
      <c r="HE991" s="12"/>
      <c r="HF991" s="12"/>
      <c r="HG991" s="12"/>
      <c r="HH991" s="12"/>
      <c r="HI991" s="12"/>
      <c r="HJ991" s="12"/>
      <c r="HK991" s="12"/>
      <c r="HL991" s="12"/>
      <c r="HM991" s="12"/>
    </row>
    <row r="992" spans="1:221" s="1" customFormat="1" ht="18" customHeight="1" x14ac:dyDescent="0.25">
      <c r="A992" s="306" t="s">
        <v>2548</v>
      </c>
      <c r="B992" s="342" t="str">
        <f t="shared" si="83"/>
        <v>SCimago</v>
      </c>
      <c r="C992" s="349"/>
      <c r="D992" s="306" t="s">
        <v>2549</v>
      </c>
      <c r="E992" s="342" t="str">
        <f t="shared" si="84"/>
        <v>SCimago</v>
      </c>
      <c r="F992" s="349"/>
      <c r="G992" s="345" t="s">
        <v>12</v>
      </c>
      <c r="H992" s="352" t="s">
        <v>39</v>
      </c>
      <c r="I992" s="306" t="s">
        <v>2550</v>
      </c>
      <c r="J992" s="306"/>
      <c r="K992" s="306"/>
      <c r="L992" s="357">
        <v>10035815</v>
      </c>
      <c r="M992" s="352"/>
      <c r="N992" s="306"/>
      <c r="O992" s="306"/>
      <c r="P992" s="331"/>
      <c r="Q992" s="331"/>
      <c r="R992" s="24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/>
      <c r="BT992" s="12"/>
      <c r="BU992" s="12"/>
      <c r="BV992" s="12"/>
      <c r="BW992" s="12"/>
      <c r="BX992" s="12"/>
      <c r="BY992" s="12"/>
      <c r="BZ992" s="12"/>
      <c r="CA992" s="12"/>
      <c r="CB992" s="12"/>
      <c r="CC992" s="12"/>
      <c r="CD992" s="12"/>
      <c r="CE992" s="12"/>
      <c r="CF992" s="12"/>
      <c r="CG992" s="12"/>
      <c r="CH992" s="12"/>
      <c r="CI992" s="12"/>
      <c r="CJ992" s="12"/>
      <c r="CK992" s="12"/>
      <c r="CL992" s="12"/>
      <c r="CM992" s="12"/>
      <c r="CN992" s="12"/>
      <c r="CO992" s="12"/>
      <c r="CP992" s="12"/>
      <c r="CQ992" s="12"/>
      <c r="CR992" s="12"/>
      <c r="CS992" s="12"/>
      <c r="CT992" s="12"/>
      <c r="CU992" s="12"/>
      <c r="CV992" s="12"/>
      <c r="CW992" s="12"/>
      <c r="CX992" s="12"/>
      <c r="CY992" s="12"/>
      <c r="CZ992" s="12"/>
      <c r="DA992" s="12"/>
      <c r="DB992" s="12"/>
      <c r="DC992" s="12"/>
      <c r="DD992" s="12"/>
      <c r="DE992" s="12"/>
      <c r="DF992" s="12"/>
      <c r="DG992" s="12"/>
      <c r="DH992" s="12"/>
      <c r="DI992" s="12"/>
      <c r="DJ992" s="12"/>
      <c r="DK992" s="12"/>
      <c r="DL992" s="12"/>
      <c r="DM992" s="12"/>
      <c r="DN992" s="12"/>
      <c r="DO992" s="12"/>
      <c r="DP992" s="12"/>
      <c r="DQ992" s="12"/>
      <c r="DR992" s="12"/>
      <c r="DS992" s="12"/>
      <c r="DT992" s="12"/>
      <c r="DU992" s="12"/>
      <c r="DV992" s="12"/>
      <c r="DW992" s="12"/>
      <c r="DX992" s="12"/>
      <c r="DY992" s="12"/>
      <c r="DZ992" s="12"/>
      <c r="EA992" s="12"/>
      <c r="EB992" s="12"/>
      <c r="EC992" s="12"/>
      <c r="ED992" s="12"/>
      <c r="EE992" s="12"/>
      <c r="EF992" s="12"/>
      <c r="EG992" s="12"/>
      <c r="EH992" s="12"/>
      <c r="EI992" s="12"/>
      <c r="EJ992" s="12"/>
      <c r="EK992" s="12"/>
      <c r="EL992" s="12"/>
      <c r="EM992" s="12"/>
      <c r="EN992" s="12"/>
      <c r="EO992" s="12"/>
      <c r="EP992" s="12"/>
      <c r="EQ992" s="12"/>
      <c r="ER992" s="12"/>
      <c r="ES992" s="12"/>
      <c r="ET992" s="12"/>
      <c r="EU992" s="12"/>
      <c r="EV992" s="12"/>
      <c r="EW992" s="12"/>
      <c r="EX992" s="12"/>
      <c r="EY992" s="12"/>
      <c r="EZ992" s="12"/>
      <c r="FA992" s="12"/>
      <c r="FB992" s="12"/>
      <c r="FC992" s="12"/>
      <c r="FD992" s="12"/>
      <c r="FE992" s="12"/>
      <c r="FF992" s="12"/>
      <c r="FG992" s="12"/>
      <c r="FH992" s="12"/>
      <c r="FI992" s="12"/>
      <c r="FJ992" s="12"/>
      <c r="FK992" s="12"/>
      <c r="FL992" s="12"/>
      <c r="FM992" s="12"/>
      <c r="FN992" s="12"/>
      <c r="FO992" s="12"/>
      <c r="FP992" s="12"/>
      <c r="FQ992" s="12"/>
      <c r="FR992" s="12"/>
      <c r="FS992" s="12"/>
      <c r="FT992" s="12"/>
      <c r="FU992" s="12"/>
      <c r="FV992" s="12"/>
      <c r="FW992" s="12"/>
      <c r="FX992" s="12"/>
      <c r="FY992" s="12"/>
      <c r="FZ992" s="12"/>
      <c r="GA992" s="12"/>
      <c r="GB992" s="12"/>
      <c r="GC992" s="12"/>
      <c r="GD992" s="12"/>
      <c r="GE992" s="12"/>
      <c r="GF992" s="12"/>
      <c r="GG992" s="12"/>
      <c r="GH992" s="12"/>
      <c r="GI992" s="12"/>
      <c r="GJ992" s="12"/>
      <c r="GK992" s="12"/>
      <c r="GL992" s="12"/>
      <c r="GM992" s="12"/>
      <c r="GN992" s="12"/>
      <c r="GO992" s="12"/>
      <c r="GP992" s="12"/>
      <c r="GQ992" s="12"/>
      <c r="GR992" s="12"/>
      <c r="GS992" s="12"/>
      <c r="GT992" s="12"/>
      <c r="GU992" s="12"/>
      <c r="GV992" s="12"/>
      <c r="GW992" s="12"/>
      <c r="GX992" s="12"/>
      <c r="GY992" s="12"/>
      <c r="GZ992" s="12"/>
      <c r="HA992" s="12"/>
      <c r="HB992" s="12"/>
      <c r="HC992" s="12"/>
      <c r="HD992" s="12"/>
      <c r="HE992" s="12"/>
      <c r="HF992" s="12"/>
      <c r="HG992" s="12"/>
      <c r="HH992" s="12"/>
      <c r="HI992" s="12"/>
      <c r="HJ992" s="12"/>
      <c r="HK992" s="12"/>
      <c r="HL992" s="12"/>
      <c r="HM992" s="12"/>
    </row>
    <row r="993" spans="1:221" s="1" customFormat="1" ht="18" customHeight="1" x14ac:dyDescent="0.25">
      <c r="A993" s="306" t="s">
        <v>2551</v>
      </c>
      <c r="B993" s="342" t="str">
        <f t="shared" si="83"/>
        <v>SCimago</v>
      </c>
      <c r="C993" s="349"/>
      <c r="D993" s="306" t="s">
        <v>2552</v>
      </c>
      <c r="E993" s="342" t="str">
        <f t="shared" si="84"/>
        <v>SCimago</v>
      </c>
      <c r="F993" s="349"/>
      <c r="G993" s="345" t="s">
        <v>12</v>
      </c>
      <c r="H993" s="352" t="s">
        <v>39</v>
      </c>
      <c r="I993" s="306" t="s">
        <v>2553</v>
      </c>
      <c r="J993" s="306"/>
      <c r="K993" s="306"/>
      <c r="L993" s="357">
        <v>10050155</v>
      </c>
      <c r="M993" s="352"/>
      <c r="N993" s="306"/>
      <c r="O993" s="306"/>
      <c r="P993" s="331"/>
      <c r="Q993" s="331"/>
      <c r="R993" s="24"/>
    </row>
    <row r="994" spans="1:221" s="1" customFormat="1" ht="18" customHeight="1" x14ac:dyDescent="0.25">
      <c r="A994" s="306" t="s">
        <v>2554</v>
      </c>
      <c r="B994" s="342" t="str">
        <f t="shared" si="83"/>
        <v>SCimago</v>
      </c>
      <c r="C994" s="349"/>
      <c r="D994" s="306" t="s">
        <v>55</v>
      </c>
      <c r="E994" s="342"/>
      <c r="F994" s="349"/>
      <c r="G994" s="345" t="s">
        <v>12</v>
      </c>
      <c r="H994" s="352" t="s">
        <v>39</v>
      </c>
      <c r="I994" s="306" t="s">
        <v>2555</v>
      </c>
      <c r="J994" s="306"/>
      <c r="K994" s="306"/>
      <c r="L994" s="357">
        <v>10050740</v>
      </c>
      <c r="M994" s="352"/>
      <c r="N994" s="306"/>
      <c r="O994" s="306"/>
      <c r="P994" s="331"/>
      <c r="Q994" s="331"/>
      <c r="R994" s="24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  <c r="BS994" s="12"/>
      <c r="BT994" s="12"/>
      <c r="BU994" s="12"/>
      <c r="BV994" s="12"/>
      <c r="BW994" s="12"/>
      <c r="BX994" s="12"/>
      <c r="BY994" s="12"/>
      <c r="BZ994" s="12"/>
      <c r="CA994" s="12"/>
      <c r="CB994" s="12"/>
      <c r="CC994" s="12"/>
      <c r="CD994" s="12"/>
      <c r="CE994" s="12"/>
      <c r="CF994" s="12"/>
      <c r="CG994" s="12"/>
      <c r="CH994" s="12"/>
      <c r="CI994" s="12"/>
      <c r="CJ994" s="12"/>
      <c r="CK994" s="12"/>
      <c r="CL994" s="12"/>
      <c r="CM994" s="12"/>
      <c r="CN994" s="12"/>
      <c r="CO994" s="12"/>
      <c r="CP994" s="12"/>
      <c r="CQ994" s="12"/>
      <c r="CR994" s="12"/>
      <c r="CS994" s="12"/>
      <c r="CT994" s="12"/>
      <c r="CU994" s="12"/>
      <c r="CV994" s="12"/>
      <c r="CW994" s="12"/>
      <c r="CX994" s="12"/>
      <c r="CY994" s="12"/>
      <c r="CZ994" s="12"/>
      <c r="DA994" s="12"/>
      <c r="DB994" s="12"/>
      <c r="DC994" s="12"/>
      <c r="DD994" s="12"/>
      <c r="DE994" s="12"/>
      <c r="DF994" s="12"/>
      <c r="DG994" s="12"/>
      <c r="DH994" s="12"/>
      <c r="DI994" s="12"/>
      <c r="DJ994" s="12"/>
      <c r="DK994" s="12"/>
      <c r="DL994" s="12"/>
      <c r="DM994" s="12"/>
      <c r="DN994" s="12"/>
      <c r="DO994" s="12"/>
      <c r="DP994" s="12"/>
      <c r="DQ994" s="12"/>
      <c r="DR994" s="12"/>
      <c r="DS994" s="12"/>
      <c r="DT994" s="12"/>
      <c r="DU994" s="12"/>
      <c r="DV994" s="12"/>
      <c r="DW994" s="12"/>
      <c r="DX994" s="12"/>
      <c r="DY994" s="12"/>
      <c r="DZ994" s="12"/>
      <c r="EA994" s="12"/>
      <c r="EB994" s="12"/>
      <c r="EC994" s="12"/>
      <c r="ED994" s="12"/>
      <c r="EE994" s="12"/>
      <c r="EF994" s="12"/>
      <c r="EG994" s="12"/>
      <c r="EH994" s="12"/>
      <c r="EI994" s="12"/>
      <c r="EJ994" s="12"/>
      <c r="EK994" s="12"/>
      <c r="EL994" s="12"/>
      <c r="EM994" s="12"/>
      <c r="EN994" s="12"/>
      <c r="EO994" s="12"/>
      <c r="EP994" s="12"/>
      <c r="EQ994" s="12"/>
      <c r="ER994" s="12"/>
      <c r="ES994" s="12"/>
      <c r="ET994" s="12"/>
      <c r="EU994" s="12"/>
      <c r="EV994" s="12"/>
      <c r="EW994" s="12"/>
      <c r="EX994" s="12"/>
      <c r="EY994" s="12"/>
      <c r="EZ994" s="12"/>
      <c r="FA994" s="12"/>
      <c r="FB994" s="12"/>
      <c r="FC994" s="12"/>
      <c r="FD994" s="12"/>
      <c r="FE994" s="12"/>
      <c r="FF994" s="12"/>
      <c r="FG994" s="12"/>
      <c r="FH994" s="12"/>
      <c r="FI994" s="12"/>
      <c r="FJ994" s="12"/>
      <c r="FK994" s="12"/>
      <c r="FL994" s="12"/>
      <c r="FM994" s="12"/>
      <c r="FN994" s="12"/>
      <c r="FO994" s="12"/>
      <c r="FP994" s="12"/>
      <c r="FQ994" s="12"/>
      <c r="FR994" s="12"/>
      <c r="FS994" s="12"/>
      <c r="FT994" s="12"/>
      <c r="FU994" s="12"/>
      <c r="FV994" s="12"/>
      <c r="FW994" s="12"/>
      <c r="FX994" s="12"/>
      <c r="FY994" s="12"/>
      <c r="FZ994" s="12"/>
      <c r="GA994" s="12"/>
      <c r="GB994" s="12"/>
      <c r="GC994" s="12"/>
      <c r="GD994" s="12"/>
      <c r="GE994" s="12"/>
      <c r="GF994" s="12"/>
      <c r="GG994" s="12"/>
      <c r="GH994" s="12"/>
      <c r="GI994" s="12"/>
      <c r="GJ994" s="12"/>
      <c r="GK994" s="12"/>
      <c r="GL994" s="12"/>
      <c r="GM994" s="12"/>
      <c r="GN994" s="12"/>
      <c r="GO994" s="12"/>
      <c r="GP994" s="12"/>
      <c r="GQ994" s="12"/>
      <c r="GR994" s="12"/>
      <c r="GS994" s="12"/>
      <c r="GT994" s="12"/>
      <c r="GU994" s="12"/>
      <c r="GV994" s="12"/>
      <c r="GW994" s="12"/>
      <c r="GX994" s="12"/>
      <c r="GY994" s="12"/>
      <c r="GZ994" s="12"/>
      <c r="HA994" s="12"/>
      <c r="HB994" s="12"/>
      <c r="HC994" s="12"/>
      <c r="HD994" s="12"/>
      <c r="HE994" s="12"/>
      <c r="HF994" s="12"/>
      <c r="HG994" s="12"/>
      <c r="HH994" s="12"/>
      <c r="HI994" s="12"/>
      <c r="HJ994" s="12"/>
      <c r="HK994" s="12"/>
      <c r="HL994" s="12"/>
      <c r="HM994" s="12"/>
    </row>
    <row r="995" spans="1:221" s="1" customFormat="1" ht="18" customHeight="1" x14ac:dyDescent="0.25">
      <c r="A995" s="306" t="s">
        <v>2556</v>
      </c>
      <c r="B995" s="342" t="str">
        <f t="shared" si="83"/>
        <v>SCimago</v>
      </c>
      <c r="C995" s="349"/>
      <c r="D995" s="306" t="s">
        <v>2557</v>
      </c>
      <c r="E995" s="342" t="str">
        <f>HYPERLINK(CONCATENATE("http://www.scimagojr.com/journalsearch.php?q=",D995),"SCimago")</f>
        <v>SCimago</v>
      </c>
      <c r="F995" s="349"/>
      <c r="G995" s="345" t="s">
        <v>12</v>
      </c>
      <c r="H995" s="352" t="s">
        <v>39</v>
      </c>
      <c r="I995" s="306" t="s">
        <v>2558</v>
      </c>
      <c r="J995" s="306"/>
      <c r="K995" s="306"/>
      <c r="L995" s="357">
        <v>10053781</v>
      </c>
      <c r="M995" s="352"/>
      <c r="N995" s="306"/>
      <c r="O995" s="306"/>
      <c r="P995" s="331"/>
      <c r="Q995" s="331"/>
      <c r="R995" s="24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/>
      <c r="BS995" s="12"/>
      <c r="BT995" s="12"/>
      <c r="BU995" s="12"/>
      <c r="BV995" s="12"/>
      <c r="BW995" s="12"/>
      <c r="BX995" s="12"/>
      <c r="BY995" s="12"/>
      <c r="BZ995" s="12"/>
      <c r="CA995" s="12"/>
      <c r="CB995" s="12"/>
      <c r="CC995" s="12"/>
      <c r="CD995" s="12"/>
      <c r="CE995" s="12"/>
      <c r="CF995" s="12"/>
      <c r="CG995" s="12"/>
      <c r="CH995" s="12"/>
      <c r="CI995" s="12"/>
      <c r="CJ995" s="12"/>
      <c r="CK995" s="12"/>
      <c r="CL995" s="12"/>
      <c r="CM995" s="12"/>
      <c r="CN995" s="12"/>
      <c r="CO995" s="12"/>
      <c r="CP995" s="12"/>
      <c r="CQ995" s="12"/>
      <c r="CR995" s="12"/>
      <c r="CS995" s="12"/>
      <c r="CT995" s="12"/>
      <c r="CU995" s="12"/>
      <c r="CV995" s="12"/>
      <c r="CW995" s="12"/>
      <c r="CX995" s="12"/>
      <c r="CY995" s="12"/>
      <c r="CZ995" s="12"/>
      <c r="DA995" s="12"/>
      <c r="DB995" s="12"/>
      <c r="DC995" s="12"/>
      <c r="DD995" s="12"/>
      <c r="DE995" s="12"/>
      <c r="DF995" s="12"/>
      <c r="DG995" s="12"/>
      <c r="DH995" s="12"/>
      <c r="DI995" s="12"/>
      <c r="DJ995" s="12"/>
      <c r="DK995" s="12"/>
      <c r="DL995" s="12"/>
      <c r="DM995" s="12"/>
      <c r="DN995" s="12"/>
      <c r="DO995" s="12"/>
      <c r="DP995" s="12"/>
      <c r="DQ995" s="12"/>
      <c r="DR995" s="12"/>
      <c r="DS995" s="12"/>
      <c r="DT995" s="12"/>
      <c r="DU995" s="12"/>
      <c r="DV995" s="12"/>
      <c r="DW995" s="12"/>
      <c r="DX995" s="12"/>
      <c r="DY995" s="12"/>
      <c r="DZ995" s="12"/>
      <c r="EA995" s="12"/>
      <c r="EB995" s="12"/>
      <c r="EC995" s="12"/>
      <c r="ED995" s="12"/>
      <c r="EE995" s="12"/>
      <c r="EF995" s="12"/>
      <c r="EG995" s="12"/>
      <c r="EH995" s="12"/>
      <c r="EI995" s="12"/>
      <c r="EJ995" s="12"/>
      <c r="EK995" s="12"/>
      <c r="EL995" s="12"/>
      <c r="EM995" s="12"/>
      <c r="EN995" s="12"/>
      <c r="EO995" s="12"/>
      <c r="EP995" s="12"/>
      <c r="EQ995" s="12"/>
      <c r="ER995" s="12"/>
      <c r="ES995" s="12"/>
      <c r="ET995" s="12"/>
      <c r="EU995" s="12"/>
      <c r="EV995" s="12"/>
      <c r="EW995" s="12"/>
      <c r="EX995" s="12"/>
      <c r="EY995" s="12"/>
      <c r="EZ995" s="12"/>
      <c r="FA995" s="12"/>
      <c r="FB995" s="12"/>
      <c r="FC995" s="12"/>
      <c r="FD995" s="12"/>
      <c r="FE995" s="12"/>
      <c r="FF995" s="12"/>
      <c r="FG995" s="12"/>
      <c r="FH995" s="12"/>
      <c r="FI995" s="12"/>
      <c r="FJ995" s="12"/>
      <c r="FK995" s="12"/>
      <c r="FL995" s="12"/>
      <c r="FM995" s="12"/>
      <c r="FN995" s="12"/>
      <c r="FO995" s="12"/>
      <c r="FP995" s="12"/>
      <c r="FQ995" s="12"/>
      <c r="FR995" s="12"/>
      <c r="FS995" s="12"/>
      <c r="FT995" s="12"/>
      <c r="FU995" s="12"/>
      <c r="FV995" s="12"/>
      <c r="FW995" s="12"/>
      <c r="FX995" s="12"/>
      <c r="FY995" s="12"/>
      <c r="FZ995" s="12"/>
      <c r="GA995" s="12"/>
      <c r="GB995" s="12"/>
      <c r="GC995" s="12"/>
      <c r="GD995" s="12"/>
      <c r="GE995" s="12"/>
      <c r="GF995" s="12"/>
      <c r="GG995" s="12"/>
      <c r="GH995" s="12"/>
      <c r="GI995" s="12"/>
      <c r="GJ995" s="12"/>
      <c r="GK995" s="12"/>
      <c r="GL995" s="12"/>
      <c r="GM995" s="12"/>
      <c r="GN995" s="12"/>
      <c r="GO995" s="12"/>
      <c r="GP995" s="12"/>
      <c r="GQ995" s="12"/>
      <c r="GR995" s="12"/>
      <c r="GS995" s="12"/>
      <c r="GT995" s="12"/>
      <c r="GU995" s="12"/>
      <c r="GV995" s="12"/>
      <c r="GW995" s="12"/>
      <c r="GX995" s="12"/>
      <c r="GY995" s="12"/>
      <c r="GZ995" s="12"/>
      <c r="HA995" s="12"/>
      <c r="HB995" s="12"/>
      <c r="HC995" s="12"/>
      <c r="HD995" s="12"/>
      <c r="HE995" s="12"/>
      <c r="HF995" s="12"/>
      <c r="HG995" s="12"/>
      <c r="HH995" s="12"/>
      <c r="HI995" s="12"/>
      <c r="HJ995" s="12"/>
      <c r="HK995" s="12"/>
      <c r="HL995" s="12"/>
      <c r="HM995" s="12"/>
    </row>
    <row r="996" spans="1:221" s="1" customFormat="1" ht="18" customHeight="1" x14ac:dyDescent="0.25">
      <c r="A996" s="371" t="s">
        <v>2560</v>
      </c>
      <c r="B996" s="342" t="str">
        <f t="shared" si="83"/>
        <v>SCimago</v>
      </c>
      <c r="C996" s="349"/>
      <c r="D996" s="306" t="s">
        <v>2559</v>
      </c>
      <c r="E996" s="342" t="str">
        <f>HYPERLINK(CONCATENATE("http://www.scimagojr.com/journalsearch.php?q=",D996),"SCimago")</f>
        <v>SCimago</v>
      </c>
      <c r="F996" s="349"/>
      <c r="G996" s="345" t="s">
        <v>12</v>
      </c>
      <c r="H996" s="352" t="s">
        <v>39</v>
      </c>
      <c r="I996" s="306" t="s">
        <v>2561</v>
      </c>
      <c r="J996" s="306" t="s">
        <v>13162</v>
      </c>
      <c r="K996" s="306"/>
      <c r="L996" s="357">
        <v>10013105</v>
      </c>
      <c r="M996" s="352"/>
      <c r="N996" s="306"/>
      <c r="O996" s="306"/>
      <c r="P996" s="331"/>
      <c r="Q996" s="331"/>
      <c r="R996" s="24"/>
    </row>
    <row r="997" spans="1:221" s="1" customFormat="1" ht="18" customHeight="1" x14ac:dyDescent="0.25">
      <c r="A997" s="306" t="s">
        <v>2562</v>
      </c>
      <c r="B997" s="342" t="str">
        <f t="shared" si="83"/>
        <v>SCimago</v>
      </c>
      <c r="C997" s="349"/>
      <c r="D997" s="306" t="s">
        <v>2563</v>
      </c>
      <c r="E997" s="342" t="str">
        <f>HYPERLINK(CONCATENATE("http://www.scimagojr.com/journalsearch.php?q=",D997),"SCimago")</f>
        <v>SCimago</v>
      </c>
      <c r="F997" s="349"/>
      <c r="G997" s="345" t="s">
        <v>12</v>
      </c>
      <c r="H997" s="352" t="s">
        <v>39</v>
      </c>
      <c r="I997" s="306" t="s">
        <v>2564</v>
      </c>
      <c r="J997" s="306"/>
      <c r="K997" s="306"/>
      <c r="L997" s="357">
        <v>10038713</v>
      </c>
      <c r="M997" s="352"/>
      <c r="N997" s="306"/>
      <c r="O997" s="306"/>
      <c r="P997" s="331"/>
      <c r="Q997" s="331"/>
      <c r="R997" s="24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  <c r="BJ997" s="12"/>
      <c r="BK997" s="12"/>
      <c r="BL997" s="12"/>
      <c r="BM997" s="12"/>
      <c r="BN997" s="12"/>
      <c r="BO997" s="12"/>
      <c r="BP997" s="12"/>
      <c r="BQ997" s="12"/>
      <c r="BR997" s="12"/>
      <c r="BS997" s="12"/>
      <c r="BT997" s="12"/>
      <c r="BU997" s="12"/>
      <c r="BV997" s="12"/>
      <c r="BW997" s="12"/>
      <c r="BX997" s="12"/>
      <c r="BY997" s="12"/>
      <c r="BZ997" s="12"/>
      <c r="CA997" s="12"/>
      <c r="CB997" s="12"/>
      <c r="CC997" s="12"/>
      <c r="CD997" s="12"/>
      <c r="CE997" s="12"/>
      <c r="CF997" s="12"/>
      <c r="CG997" s="12"/>
      <c r="CH997" s="12"/>
      <c r="CI997" s="12"/>
      <c r="CJ997" s="12"/>
      <c r="CK997" s="12"/>
      <c r="CL997" s="12"/>
      <c r="CM997" s="12"/>
      <c r="CN997" s="12"/>
      <c r="CO997" s="12"/>
      <c r="CP997" s="12"/>
      <c r="CQ997" s="12"/>
      <c r="CR997" s="12"/>
      <c r="CS997" s="12"/>
      <c r="CT997" s="12"/>
      <c r="CU997" s="12"/>
      <c r="CV997" s="12"/>
      <c r="CW997" s="12"/>
      <c r="CX997" s="12"/>
      <c r="CY997" s="12"/>
      <c r="CZ997" s="12"/>
      <c r="DA997" s="12"/>
      <c r="DB997" s="12"/>
      <c r="DC997" s="12"/>
      <c r="DD997" s="12"/>
      <c r="DE997" s="12"/>
      <c r="DF997" s="12"/>
      <c r="DG997" s="12"/>
      <c r="DH997" s="12"/>
      <c r="DI997" s="12"/>
      <c r="DJ997" s="12"/>
      <c r="DK997" s="12"/>
      <c r="DL997" s="12"/>
      <c r="DM997" s="12"/>
      <c r="DN997" s="12"/>
      <c r="DO997" s="12"/>
      <c r="DP997" s="12"/>
      <c r="DQ997" s="12"/>
      <c r="DR997" s="12"/>
      <c r="DS997" s="12"/>
      <c r="DT997" s="12"/>
      <c r="DU997" s="12"/>
      <c r="DV997" s="12"/>
      <c r="DW997" s="12"/>
      <c r="DX997" s="12"/>
      <c r="DY997" s="12"/>
      <c r="DZ997" s="12"/>
      <c r="EA997" s="12"/>
      <c r="EB997" s="12"/>
      <c r="EC997" s="12"/>
      <c r="ED997" s="12"/>
      <c r="EE997" s="12"/>
      <c r="EF997" s="12"/>
      <c r="EG997" s="12"/>
      <c r="EH997" s="12"/>
      <c r="EI997" s="12"/>
      <c r="EJ997" s="12"/>
      <c r="EK997" s="12"/>
      <c r="EL997" s="12"/>
      <c r="EM997" s="12"/>
      <c r="EN997" s="12"/>
      <c r="EO997" s="12"/>
      <c r="EP997" s="12"/>
      <c r="EQ997" s="12"/>
      <c r="ER997" s="12"/>
      <c r="ES997" s="12"/>
      <c r="ET997" s="12"/>
      <c r="EU997" s="12"/>
      <c r="EV997" s="12"/>
      <c r="EW997" s="12"/>
      <c r="EX997" s="12"/>
      <c r="EY997" s="12"/>
      <c r="EZ997" s="12"/>
      <c r="FA997" s="12"/>
      <c r="FB997" s="12"/>
      <c r="FC997" s="12"/>
      <c r="FD997" s="12"/>
      <c r="FE997" s="12"/>
      <c r="FF997" s="12"/>
      <c r="FG997" s="12"/>
      <c r="FH997" s="12"/>
      <c r="FI997" s="12"/>
      <c r="FJ997" s="12"/>
      <c r="FK997" s="12"/>
      <c r="FL997" s="12"/>
      <c r="FM997" s="12"/>
      <c r="FN997" s="12"/>
      <c r="FO997" s="12"/>
      <c r="FP997" s="12"/>
      <c r="FQ997" s="12"/>
      <c r="FR997" s="12"/>
      <c r="FS997" s="12"/>
      <c r="FT997" s="12"/>
      <c r="FU997" s="12"/>
      <c r="FV997" s="12"/>
      <c r="FW997" s="12"/>
      <c r="FX997" s="12"/>
      <c r="FY997" s="12"/>
      <c r="FZ997" s="12"/>
      <c r="GA997" s="12"/>
      <c r="GB997" s="12"/>
      <c r="GC997" s="12"/>
      <c r="GD997" s="12"/>
      <c r="GE997" s="12"/>
      <c r="GF997" s="12"/>
      <c r="GG997" s="12"/>
      <c r="GH997" s="12"/>
      <c r="GI997" s="12"/>
      <c r="GJ997" s="12"/>
      <c r="GK997" s="12"/>
      <c r="GL997" s="12"/>
      <c r="GM997" s="12"/>
      <c r="GN997" s="12"/>
      <c r="GO997" s="12"/>
      <c r="GP997" s="12"/>
      <c r="GQ997" s="12"/>
      <c r="GR997" s="12"/>
      <c r="GS997" s="12"/>
      <c r="GT997" s="12"/>
      <c r="GU997" s="12"/>
      <c r="GV997" s="12"/>
      <c r="GW997" s="12"/>
      <c r="GX997" s="12"/>
      <c r="GY997" s="12"/>
      <c r="GZ997" s="12"/>
      <c r="HA997" s="12"/>
      <c r="HB997" s="12"/>
      <c r="HC997" s="12"/>
      <c r="HD997" s="12"/>
      <c r="HE997" s="12"/>
      <c r="HF997" s="12"/>
      <c r="HG997" s="12"/>
      <c r="HH997" s="12"/>
      <c r="HI997" s="12"/>
      <c r="HJ997" s="12"/>
      <c r="HK997" s="12"/>
      <c r="HL997" s="12"/>
      <c r="HM997" s="12"/>
    </row>
    <row r="998" spans="1:221" s="1" customFormat="1" ht="18" customHeight="1" x14ac:dyDescent="0.25">
      <c r="A998" s="306" t="s">
        <v>2565</v>
      </c>
      <c r="B998" s="342" t="str">
        <f t="shared" si="83"/>
        <v>SCimago</v>
      </c>
      <c r="C998" s="349"/>
      <c r="D998" s="306" t="s">
        <v>13163</v>
      </c>
      <c r="E998" s="342" t="str">
        <f>HYPERLINK(CONCATENATE("http://www.scimagojr.com/journalsearch.php?q=",D998),"SCimago")</f>
        <v>SCimago</v>
      </c>
      <c r="F998" s="349"/>
      <c r="G998" s="345" t="s">
        <v>12</v>
      </c>
      <c r="H998" s="350" t="s">
        <v>39</v>
      </c>
      <c r="I998" s="351" t="s">
        <v>2566</v>
      </c>
      <c r="J998" s="306"/>
      <c r="K998" s="306"/>
      <c r="L998" s="357">
        <v>10018600</v>
      </c>
      <c r="M998" s="350"/>
      <c r="N998" s="306"/>
      <c r="O998" s="306"/>
      <c r="P998" s="331"/>
      <c r="Q998" s="331"/>
      <c r="R998" s="24"/>
    </row>
    <row r="999" spans="1:221" s="1" customFormat="1" ht="18" customHeight="1" x14ac:dyDescent="0.25">
      <c r="A999" s="341" t="s">
        <v>2567</v>
      </c>
      <c r="B999" s="342" t="str">
        <f t="shared" si="83"/>
        <v>SCimago</v>
      </c>
      <c r="C999" s="343"/>
      <c r="D999" s="309"/>
      <c r="E999" s="342"/>
      <c r="F999" s="343"/>
      <c r="G999" s="345" t="s">
        <v>12</v>
      </c>
      <c r="H999" s="346" t="s">
        <v>39</v>
      </c>
      <c r="I999" s="347" t="s">
        <v>2568</v>
      </c>
      <c r="J999" s="309" t="s">
        <v>2569</v>
      </c>
      <c r="K999" s="347"/>
      <c r="L999" s="356">
        <v>10017182</v>
      </c>
      <c r="M999" s="352"/>
      <c r="N999" s="306"/>
      <c r="O999" s="306"/>
      <c r="P999" s="331"/>
      <c r="Q999" s="331"/>
      <c r="R999" s="24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  <c r="BJ999" s="12"/>
      <c r="BK999" s="12"/>
      <c r="BL999" s="12"/>
      <c r="BM999" s="12"/>
      <c r="BN999" s="12"/>
      <c r="BO999" s="12"/>
      <c r="BP999" s="12"/>
      <c r="BQ999" s="12"/>
      <c r="BR999" s="12"/>
      <c r="BS999" s="12"/>
      <c r="BT999" s="12"/>
      <c r="BU999" s="12"/>
      <c r="BV999" s="12"/>
      <c r="BW999" s="12"/>
      <c r="BX999" s="12"/>
      <c r="BY999" s="12"/>
      <c r="BZ999" s="12"/>
      <c r="CA999" s="12"/>
      <c r="CB999" s="12"/>
      <c r="CC999" s="12"/>
      <c r="CD999" s="12"/>
      <c r="CE999" s="12"/>
      <c r="CF999" s="12"/>
      <c r="CG999" s="12"/>
      <c r="CH999" s="12"/>
      <c r="CI999" s="12"/>
      <c r="CJ999" s="12"/>
      <c r="CK999" s="12"/>
      <c r="CL999" s="12"/>
      <c r="CM999" s="12"/>
      <c r="CN999" s="12"/>
      <c r="CO999" s="12"/>
      <c r="CP999" s="12"/>
      <c r="CQ999" s="12"/>
      <c r="CR999" s="12"/>
      <c r="CS999" s="12"/>
      <c r="CT999" s="12"/>
      <c r="CU999" s="12"/>
      <c r="CV999" s="12"/>
      <c r="CW999" s="12"/>
      <c r="CX999" s="12"/>
      <c r="CY999" s="12"/>
      <c r="CZ999" s="12"/>
      <c r="DA999" s="12"/>
      <c r="DB999" s="12"/>
      <c r="DC999" s="12"/>
      <c r="DD999" s="12"/>
      <c r="DE999" s="12"/>
      <c r="DF999" s="12"/>
      <c r="DG999" s="12"/>
      <c r="DH999" s="12"/>
      <c r="DI999" s="12"/>
      <c r="DJ999" s="12"/>
      <c r="DK999" s="12"/>
      <c r="DL999" s="12"/>
      <c r="DM999" s="12"/>
      <c r="DN999" s="12"/>
      <c r="DO999" s="12"/>
      <c r="DP999" s="12"/>
      <c r="DQ999" s="12"/>
      <c r="DR999" s="12"/>
      <c r="DS999" s="12"/>
      <c r="DT999" s="12"/>
      <c r="DU999" s="12"/>
      <c r="DV999" s="12"/>
      <c r="DW999" s="12"/>
      <c r="DX999" s="12"/>
      <c r="DY999" s="12"/>
      <c r="DZ999" s="12"/>
      <c r="EA999" s="12"/>
      <c r="EB999" s="12"/>
      <c r="EC999" s="12"/>
      <c r="ED999" s="12"/>
      <c r="EE999" s="12"/>
      <c r="EF999" s="12"/>
      <c r="EG999" s="12"/>
      <c r="EH999" s="12"/>
      <c r="EI999" s="12"/>
      <c r="EJ999" s="12"/>
      <c r="EK999" s="12"/>
      <c r="EL999" s="12"/>
      <c r="EM999" s="12"/>
      <c r="EN999" s="12"/>
      <c r="EO999" s="12"/>
      <c r="EP999" s="12"/>
      <c r="EQ999" s="12"/>
      <c r="ER999" s="12"/>
      <c r="ES999" s="12"/>
      <c r="ET999" s="12"/>
      <c r="EU999" s="12"/>
      <c r="EV999" s="12"/>
      <c r="EW999" s="12"/>
      <c r="EX999" s="12"/>
      <c r="EY999" s="12"/>
      <c r="EZ999" s="12"/>
      <c r="FA999" s="12"/>
      <c r="FB999" s="12"/>
      <c r="FC999" s="12"/>
      <c r="FD999" s="12"/>
      <c r="FE999" s="12"/>
      <c r="FF999" s="12"/>
      <c r="FG999" s="12"/>
      <c r="FH999" s="12"/>
      <c r="FI999" s="12"/>
      <c r="FJ999" s="12"/>
      <c r="FK999" s="12"/>
      <c r="FL999" s="12"/>
      <c r="FM999" s="12"/>
      <c r="FN999" s="12"/>
      <c r="FO999" s="12"/>
      <c r="FP999" s="12"/>
      <c r="FQ999" s="12"/>
      <c r="FR999" s="12"/>
      <c r="FS999" s="12"/>
      <c r="FT999" s="12"/>
      <c r="FU999" s="12"/>
      <c r="FV999" s="12"/>
      <c r="FW999" s="12"/>
      <c r="FX999" s="12"/>
      <c r="FY999" s="12"/>
      <c r="FZ999" s="12"/>
      <c r="GA999" s="12"/>
      <c r="GB999" s="12"/>
      <c r="GC999" s="12"/>
      <c r="GD999" s="12"/>
      <c r="GE999" s="12"/>
      <c r="GF999" s="12"/>
      <c r="GG999" s="12"/>
      <c r="GH999" s="12"/>
      <c r="GI999" s="12"/>
      <c r="GJ999" s="12"/>
      <c r="GK999" s="12"/>
      <c r="GL999" s="12"/>
      <c r="GM999" s="12"/>
      <c r="GN999" s="12"/>
      <c r="GO999" s="12"/>
      <c r="GP999" s="12"/>
      <c r="GQ999" s="12"/>
      <c r="GR999" s="12"/>
      <c r="GS999" s="12"/>
      <c r="GT999" s="12"/>
      <c r="GU999" s="12"/>
      <c r="GV999" s="12"/>
      <c r="GW999" s="12"/>
      <c r="GX999" s="12"/>
      <c r="GY999" s="12"/>
      <c r="GZ999" s="12"/>
      <c r="HA999" s="12"/>
      <c r="HB999" s="12"/>
      <c r="HC999" s="12"/>
      <c r="HD999" s="12"/>
      <c r="HE999" s="12"/>
      <c r="HF999" s="12"/>
      <c r="HG999" s="12"/>
      <c r="HH999" s="12"/>
      <c r="HI999" s="12"/>
      <c r="HJ999" s="12"/>
      <c r="HK999" s="12"/>
      <c r="HL999" s="12"/>
      <c r="HM999" s="12"/>
    </row>
    <row r="1000" spans="1:221" s="1" customFormat="1" ht="18" customHeight="1" x14ac:dyDescent="0.25">
      <c r="A1000" s="306" t="s">
        <v>2570</v>
      </c>
      <c r="B1000" s="342" t="str">
        <f t="shared" si="83"/>
        <v>SCimago</v>
      </c>
      <c r="C1000" s="349"/>
      <c r="D1000" s="306" t="s">
        <v>13164</v>
      </c>
      <c r="E1000" s="342" t="str">
        <f>HYPERLINK(CONCATENATE("http://www.scimagojr.com/journalsearch.php?q=",D1000),"SCimago")</f>
        <v>SCimago</v>
      </c>
      <c r="F1000" s="349"/>
      <c r="G1000" s="345" t="s">
        <v>12</v>
      </c>
      <c r="H1000" s="352" t="s">
        <v>39</v>
      </c>
      <c r="I1000" s="306" t="s">
        <v>2571</v>
      </c>
      <c r="J1000" s="306"/>
      <c r="K1000" s="306" t="s">
        <v>13165</v>
      </c>
      <c r="L1000" s="357">
        <v>10022995</v>
      </c>
      <c r="M1000" s="352"/>
      <c r="N1000" s="306"/>
      <c r="O1000" s="306"/>
      <c r="P1000" s="331"/>
      <c r="Q1000" s="331"/>
      <c r="R1000" s="24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  <c r="BS1000" s="12"/>
      <c r="BT1000" s="12"/>
      <c r="BU1000" s="12"/>
      <c r="BV1000" s="12"/>
      <c r="BW1000" s="12"/>
      <c r="BX1000" s="12"/>
      <c r="BY1000" s="12"/>
      <c r="BZ1000" s="12"/>
      <c r="CA1000" s="12"/>
      <c r="CB1000" s="12"/>
      <c r="CC1000" s="12"/>
      <c r="CD1000" s="12"/>
      <c r="CE1000" s="12"/>
      <c r="CF1000" s="12"/>
      <c r="CG1000" s="12"/>
      <c r="CH1000" s="12"/>
      <c r="CI1000" s="12"/>
      <c r="CJ1000" s="12"/>
      <c r="CK1000" s="12"/>
      <c r="CL1000" s="12"/>
      <c r="CM1000" s="12"/>
      <c r="CN1000" s="12"/>
      <c r="CO1000" s="12"/>
      <c r="CP1000" s="12"/>
      <c r="CQ1000" s="12"/>
      <c r="CR1000" s="12"/>
      <c r="CS1000" s="12"/>
      <c r="CT1000" s="12"/>
      <c r="CU1000" s="12"/>
      <c r="CV1000" s="12"/>
      <c r="CW1000" s="12"/>
      <c r="CX1000" s="12"/>
      <c r="CY1000" s="12"/>
      <c r="CZ1000" s="12"/>
      <c r="DA1000" s="12"/>
      <c r="DB1000" s="12"/>
      <c r="DC1000" s="12"/>
      <c r="DD1000" s="12"/>
      <c r="DE1000" s="12"/>
      <c r="DF1000" s="12"/>
      <c r="DG1000" s="12"/>
      <c r="DH1000" s="12"/>
      <c r="DI1000" s="12"/>
      <c r="DJ1000" s="12"/>
      <c r="DK1000" s="12"/>
      <c r="DL1000" s="12"/>
      <c r="DM1000" s="12"/>
      <c r="DN1000" s="12"/>
      <c r="DO1000" s="12"/>
      <c r="DP1000" s="12"/>
      <c r="DQ1000" s="12"/>
      <c r="DR1000" s="12"/>
      <c r="DS1000" s="12"/>
      <c r="DT1000" s="12"/>
      <c r="DU1000" s="12"/>
      <c r="DV1000" s="12"/>
      <c r="DW1000" s="12"/>
      <c r="DX1000" s="12"/>
      <c r="DY1000" s="12"/>
      <c r="DZ1000" s="12"/>
      <c r="EA1000" s="12"/>
      <c r="EB1000" s="12"/>
      <c r="EC1000" s="12"/>
      <c r="ED1000" s="12"/>
      <c r="EE1000" s="12"/>
      <c r="EF1000" s="12"/>
      <c r="EG1000" s="12"/>
      <c r="EH1000" s="12"/>
      <c r="EI1000" s="12"/>
      <c r="EJ1000" s="12"/>
      <c r="EK1000" s="12"/>
      <c r="EL1000" s="12"/>
      <c r="EM1000" s="12"/>
      <c r="EN1000" s="12"/>
      <c r="EO1000" s="12"/>
      <c r="EP1000" s="12"/>
      <c r="EQ1000" s="12"/>
      <c r="ER1000" s="12"/>
      <c r="ES1000" s="12"/>
      <c r="ET1000" s="12"/>
      <c r="EU1000" s="12"/>
      <c r="EV1000" s="12"/>
      <c r="EW1000" s="12"/>
      <c r="EX1000" s="12"/>
      <c r="EY1000" s="12"/>
      <c r="EZ1000" s="12"/>
      <c r="FA1000" s="12"/>
      <c r="FB1000" s="12"/>
      <c r="FC1000" s="12"/>
      <c r="FD1000" s="12"/>
      <c r="FE1000" s="12"/>
      <c r="FF1000" s="12"/>
      <c r="FG1000" s="12"/>
      <c r="FH1000" s="12"/>
      <c r="FI1000" s="12"/>
      <c r="FJ1000" s="12"/>
      <c r="FK1000" s="12"/>
      <c r="FL1000" s="12"/>
      <c r="FM1000" s="12"/>
      <c r="FN1000" s="12"/>
      <c r="FO1000" s="12"/>
      <c r="FP1000" s="12"/>
      <c r="FQ1000" s="12"/>
      <c r="FR1000" s="12"/>
      <c r="FS1000" s="12"/>
      <c r="FT1000" s="12"/>
      <c r="FU1000" s="12"/>
      <c r="FV1000" s="12"/>
      <c r="FW1000" s="12"/>
      <c r="FX1000" s="12"/>
      <c r="FY1000" s="12"/>
      <c r="FZ1000" s="12"/>
      <c r="GA1000" s="12"/>
      <c r="GB1000" s="12"/>
      <c r="GC1000" s="12"/>
      <c r="GD1000" s="12"/>
      <c r="GE1000" s="12"/>
      <c r="GF1000" s="12"/>
      <c r="GG1000" s="12"/>
      <c r="GH1000" s="12"/>
      <c r="GI1000" s="12"/>
      <c r="GJ1000" s="12"/>
      <c r="GK1000" s="12"/>
      <c r="GL1000" s="12"/>
      <c r="GM1000" s="12"/>
      <c r="GN1000" s="12"/>
      <c r="GO1000" s="12"/>
      <c r="GP1000" s="12"/>
      <c r="GQ1000" s="12"/>
      <c r="GR1000" s="12"/>
      <c r="GS1000" s="12"/>
      <c r="GT1000" s="12"/>
      <c r="GU1000" s="12"/>
      <c r="GV1000" s="12"/>
      <c r="GW1000" s="12"/>
      <c r="GX1000" s="12"/>
      <c r="GY1000" s="12"/>
      <c r="GZ1000" s="12"/>
      <c r="HA1000" s="12"/>
      <c r="HB1000" s="12"/>
      <c r="HC1000" s="12"/>
      <c r="HD1000" s="12"/>
      <c r="HE1000" s="12"/>
      <c r="HF1000" s="12"/>
      <c r="HG1000" s="12"/>
      <c r="HH1000" s="12"/>
      <c r="HI1000" s="12"/>
      <c r="HJ1000" s="12"/>
      <c r="HK1000" s="12"/>
      <c r="HL1000" s="12"/>
      <c r="HM1000" s="12"/>
    </row>
    <row r="1001" spans="1:221" s="1" customFormat="1" ht="18" customHeight="1" x14ac:dyDescent="0.25">
      <c r="A1001" s="306" t="s">
        <v>2572</v>
      </c>
      <c r="B1001" s="342" t="str">
        <f t="shared" si="83"/>
        <v>SCimago</v>
      </c>
      <c r="C1001" s="349"/>
      <c r="D1001" s="306" t="s">
        <v>2573</v>
      </c>
      <c r="E1001" s="342" t="str">
        <f>HYPERLINK(CONCATENATE("http://www.scimagojr.com/journalsearch.php?q=",D1001),"SCimago")</f>
        <v>SCimago</v>
      </c>
      <c r="F1001" s="349"/>
      <c r="G1001" s="345" t="s">
        <v>12</v>
      </c>
      <c r="H1001" s="352" t="s">
        <v>39</v>
      </c>
      <c r="I1001" s="306" t="s">
        <v>2574</v>
      </c>
      <c r="J1001" s="306"/>
      <c r="K1001" s="306"/>
      <c r="L1001" s="357">
        <v>10053307</v>
      </c>
      <c r="M1001" s="352"/>
      <c r="N1001" s="306"/>
      <c r="O1001" s="306"/>
      <c r="P1001" s="331"/>
      <c r="Q1001" s="331"/>
      <c r="R1001" s="24"/>
    </row>
    <row r="1002" spans="1:221" s="1" customFormat="1" ht="18" customHeight="1" x14ac:dyDescent="0.25">
      <c r="A1002" s="341" t="s">
        <v>2575</v>
      </c>
      <c r="B1002" s="342" t="str">
        <f>HYPERLINK(CONCATENATE("http://www.worldcat.org/search?q=",A1002),"WCat")</f>
        <v>WCat</v>
      </c>
      <c r="C1002" s="343"/>
      <c r="D1002" s="309"/>
      <c r="E1002" s="342"/>
      <c r="F1002" s="343"/>
      <c r="G1002" s="345" t="s">
        <v>12</v>
      </c>
      <c r="H1002" s="346" t="s">
        <v>39</v>
      </c>
      <c r="I1002" s="347" t="s">
        <v>2576</v>
      </c>
      <c r="J1002" s="309" t="s">
        <v>13166</v>
      </c>
      <c r="K1002" s="347"/>
      <c r="L1002" s="356">
        <v>10018143</v>
      </c>
      <c r="M1002" s="352"/>
      <c r="N1002" s="306"/>
      <c r="O1002" s="306"/>
      <c r="P1002" s="331"/>
      <c r="Q1002" s="331"/>
      <c r="R1002" s="24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2"/>
      <c r="AX1002" s="12"/>
      <c r="AY1002" s="12"/>
      <c r="AZ1002" s="12"/>
      <c r="BA1002" s="12"/>
      <c r="BB1002" s="12"/>
      <c r="BC1002" s="12"/>
      <c r="BD1002" s="12"/>
      <c r="BE1002" s="12"/>
      <c r="BF1002" s="12"/>
      <c r="BG1002" s="12"/>
      <c r="BH1002" s="12"/>
      <c r="BI1002" s="12"/>
      <c r="BJ1002" s="12"/>
      <c r="BK1002" s="12"/>
      <c r="BL1002" s="12"/>
      <c r="BM1002" s="12"/>
      <c r="BN1002" s="12"/>
      <c r="BO1002" s="12"/>
      <c r="BP1002" s="12"/>
      <c r="BQ1002" s="12"/>
      <c r="BR1002" s="12"/>
      <c r="BS1002" s="12"/>
      <c r="BT1002" s="12"/>
      <c r="BU1002" s="12"/>
      <c r="BV1002" s="12"/>
      <c r="BW1002" s="12"/>
      <c r="BX1002" s="12"/>
      <c r="BY1002" s="12"/>
      <c r="BZ1002" s="12"/>
      <c r="CA1002" s="12"/>
      <c r="CB1002" s="12"/>
      <c r="CC1002" s="12"/>
      <c r="CD1002" s="12"/>
      <c r="CE1002" s="12"/>
      <c r="CF1002" s="12"/>
      <c r="CG1002" s="12"/>
      <c r="CH1002" s="12"/>
      <c r="CI1002" s="12"/>
      <c r="CJ1002" s="12"/>
      <c r="CK1002" s="12"/>
      <c r="CL1002" s="12"/>
      <c r="CM1002" s="12"/>
      <c r="CN1002" s="12"/>
      <c r="CO1002" s="12"/>
      <c r="CP1002" s="12"/>
      <c r="CQ1002" s="12"/>
      <c r="CR1002" s="12"/>
      <c r="CS1002" s="12"/>
      <c r="CT1002" s="12"/>
      <c r="CU1002" s="12"/>
      <c r="CV1002" s="12"/>
      <c r="CW1002" s="12"/>
      <c r="CX1002" s="12"/>
      <c r="CY1002" s="12"/>
      <c r="CZ1002" s="12"/>
      <c r="DA1002" s="12"/>
      <c r="DB1002" s="12"/>
      <c r="DC1002" s="12"/>
      <c r="DD1002" s="12"/>
      <c r="DE1002" s="12"/>
      <c r="DF1002" s="12"/>
      <c r="DG1002" s="12"/>
      <c r="DH1002" s="12"/>
      <c r="DI1002" s="12"/>
      <c r="DJ1002" s="12"/>
      <c r="DK1002" s="12"/>
      <c r="DL1002" s="12"/>
      <c r="DM1002" s="12"/>
      <c r="DN1002" s="12"/>
      <c r="DO1002" s="12"/>
      <c r="DP1002" s="12"/>
      <c r="DQ1002" s="12"/>
      <c r="DR1002" s="12"/>
      <c r="DS1002" s="12"/>
      <c r="DT1002" s="12"/>
      <c r="DU1002" s="12"/>
      <c r="DV1002" s="12"/>
      <c r="DW1002" s="12"/>
      <c r="DX1002" s="12"/>
      <c r="DY1002" s="12"/>
      <c r="DZ1002" s="12"/>
      <c r="EA1002" s="12"/>
      <c r="EB1002" s="12"/>
      <c r="EC1002" s="12"/>
      <c r="ED1002" s="12"/>
      <c r="EE1002" s="12"/>
      <c r="EF1002" s="12"/>
      <c r="EG1002" s="12"/>
      <c r="EH1002" s="12"/>
      <c r="EI1002" s="12"/>
      <c r="EJ1002" s="12"/>
      <c r="EK1002" s="12"/>
      <c r="EL1002" s="12"/>
      <c r="EM1002" s="12"/>
      <c r="EN1002" s="12"/>
      <c r="EO1002" s="12"/>
      <c r="EP1002" s="12"/>
      <c r="EQ1002" s="12"/>
      <c r="ER1002" s="12"/>
      <c r="ES1002" s="12"/>
      <c r="ET1002" s="12"/>
      <c r="EU1002" s="12"/>
      <c r="EV1002" s="12"/>
      <c r="EW1002" s="12"/>
      <c r="EX1002" s="12"/>
      <c r="EY1002" s="12"/>
      <c r="EZ1002" s="12"/>
      <c r="FA1002" s="12"/>
      <c r="FB1002" s="12"/>
      <c r="FC1002" s="12"/>
      <c r="FD1002" s="12"/>
      <c r="FE1002" s="12"/>
      <c r="FF1002" s="12"/>
      <c r="FG1002" s="12"/>
      <c r="FH1002" s="12"/>
      <c r="FI1002" s="12"/>
      <c r="FJ1002" s="12"/>
      <c r="FK1002" s="12"/>
      <c r="FL1002" s="12"/>
      <c r="FM1002" s="12"/>
      <c r="FN1002" s="12"/>
      <c r="FO1002" s="12"/>
      <c r="FP1002" s="12"/>
      <c r="FQ1002" s="12"/>
      <c r="FR1002" s="12"/>
      <c r="FS1002" s="12"/>
      <c r="FT1002" s="12"/>
      <c r="FU1002" s="12"/>
      <c r="FV1002" s="12"/>
      <c r="FW1002" s="12"/>
      <c r="FX1002" s="12"/>
      <c r="FY1002" s="12"/>
      <c r="FZ1002" s="12"/>
      <c r="GA1002" s="12"/>
      <c r="GB1002" s="12"/>
      <c r="GC1002" s="12"/>
      <c r="GD1002" s="12"/>
      <c r="GE1002" s="12"/>
      <c r="GF1002" s="12"/>
      <c r="GG1002" s="12"/>
      <c r="GH1002" s="12"/>
      <c r="GI1002" s="12"/>
      <c r="GJ1002" s="12"/>
      <c r="GK1002" s="12"/>
      <c r="GL1002" s="12"/>
      <c r="GM1002" s="12"/>
      <c r="GN1002" s="12"/>
      <c r="GO1002" s="12"/>
      <c r="GP1002" s="12"/>
      <c r="GQ1002" s="12"/>
      <c r="GR1002" s="12"/>
      <c r="GS1002" s="12"/>
      <c r="GT1002" s="12"/>
      <c r="GU1002" s="12"/>
      <c r="GV1002" s="12"/>
      <c r="GW1002" s="12"/>
      <c r="GX1002" s="12"/>
      <c r="GY1002" s="12"/>
      <c r="GZ1002" s="12"/>
      <c r="HA1002" s="12"/>
      <c r="HB1002" s="12"/>
      <c r="HC1002" s="12"/>
      <c r="HD1002" s="12"/>
      <c r="HE1002" s="12"/>
      <c r="HF1002" s="12"/>
      <c r="HG1002" s="12"/>
      <c r="HH1002" s="12"/>
      <c r="HI1002" s="12"/>
      <c r="HJ1002" s="12"/>
      <c r="HK1002" s="12"/>
      <c r="HL1002" s="12"/>
      <c r="HM1002" s="12"/>
    </row>
    <row r="1003" spans="1:221" s="1" customFormat="1" ht="18" customHeight="1" x14ac:dyDescent="0.25">
      <c r="A1003" s="306" t="s">
        <v>2577</v>
      </c>
      <c r="B1003" s="342" t="str">
        <f t="shared" ref="B1003:B1008" si="85">HYPERLINK(CONCATENATE("http://www.scimagojr.com/journalsearch.php?q=",A1003),"SCimago")</f>
        <v>SCimago</v>
      </c>
      <c r="C1003" s="349"/>
      <c r="D1003" s="367" t="s">
        <v>13167</v>
      </c>
      <c r="E1003" s="342" t="str">
        <f>HYPERLINK(CONCATENATE("http://www.scimagojr.com/journalsearch.php?q=",D1003),"SCimago")</f>
        <v>SCimago</v>
      </c>
      <c r="F1003" s="349"/>
      <c r="G1003" s="345" t="s">
        <v>12</v>
      </c>
      <c r="H1003" s="352" t="s">
        <v>39</v>
      </c>
      <c r="I1003" s="306" t="s">
        <v>2578</v>
      </c>
      <c r="J1003" s="306"/>
      <c r="K1003" s="306"/>
      <c r="L1003" s="357">
        <v>10054461</v>
      </c>
      <c r="M1003" s="352"/>
      <c r="N1003" s="306"/>
      <c r="O1003" s="306"/>
      <c r="P1003" s="331"/>
      <c r="Q1003" s="331"/>
      <c r="R1003" s="24"/>
    </row>
    <row r="1004" spans="1:221" s="1" customFormat="1" ht="18" customHeight="1" x14ac:dyDescent="0.25">
      <c r="A1004" s="306" t="s">
        <v>2579</v>
      </c>
      <c r="B1004" s="342" t="str">
        <f t="shared" si="85"/>
        <v>SCimago</v>
      </c>
      <c r="C1004" s="349"/>
      <c r="D1004" s="306" t="s">
        <v>2580</v>
      </c>
      <c r="E1004" s="342" t="str">
        <f>HYPERLINK(CONCATENATE("http://www.scimagojr.com/journalsearch.php?q=",D1004),"SCimago")</f>
        <v>SCimago</v>
      </c>
      <c r="F1004" s="349"/>
      <c r="G1004" s="345" t="s">
        <v>12</v>
      </c>
      <c r="H1004" s="352" t="s">
        <v>39</v>
      </c>
      <c r="I1004" s="306" t="s">
        <v>2581</v>
      </c>
      <c r="J1004" s="306"/>
      <c r="K1004" s="306"/>
      <c r="L1004" s="357">
        <v>10070682</v>
      </c>
      <c r="M1004" s="352"/>
      <c r="N1004" s="306"/>
      <c r="O1004" s="306"/>
      <c r="P1004" s="331"/>
      <c r="Q1004" s="331"/>
      <c r="R1004" s="24"/>
    </row>
    <row r="1005" spans="1:221" s="1" customFormat="1" ht="18" customHeight="1" x14ac:dyDescent="0.25">
      <c r="A1005" s="341" t="s">
        <v>2582</v>
      </c>
      <c r="B1005" s="342" t="str">
        <f t="shared" si="85"/>
        <v>SCimago</v>
      </c>
      <c r="C1005" s="343"/>
      <c r="D1005" s="309"/>
      <c r="E1005" s="342"/>
      <c r="F1005" s="343"/>
      <c r="G1005" s="345" t="s">
        <v>12</v>
      </c>
      <c r="H1005" s="346" t="s">
        <v>39</v>
      </c>
      <c r="I1005" s="347" t="s">
        <v>2583</v>
      </c>
      <c r="J1005" s="309"/>
      <c r="K1005" s="347"/>
      <c r="L1005" s="356">
        <v>10018027</v>
      </c>
      <c r="M1005" s="352"/>
      <c r="N1005" s="306"/>
      <c r="O1005" s="306"/>
      <c r="P1005" s="331"/>
      <c r="Q1005" s="331"/>
      <c r="R1005" s="24"/>
    </row>
    <row r="1006" spans="1:221" s="1" customFormat="1" ht="18" customHeight="1" x14ac:dyDescent="0.25">
      <c r="A1006" s="306" t="s">
        <v>2585</v>
      </c>
      <c r="B1006" s="342" t="str">
        <f t="shared" si="85"/>
        <v>SCimago</v>
      </c>
      <c r="C1006" s="349"/>
      <c r="D1006" s="367" t="s">
        <v>2584</v>
      </c>
      <c r="E1006" s="342" t="str">
        <f>HYPERLINK(CONCATENATE("http://www.scimagojr.com/journalsearch.php?q=",D1006),"SCimago")</f>
        <v>SCimago</v>
      </c>
      <c r="F1006" s="349"/>
      <c r="G1006" s="345" t="s">
        <v>12</v>
      </c>
      <c r="H1006" s="350" t="s">
        <v>39</v>
      </c>
      <c r="I1006" s="351" t="s">
        <v>2586</v>
      </c>
      <c r="J1006" s="306"/>
      <c r="K1006" s="306"/>
      <c r="L1006" s="357">
        <v>10016790</v>
      </c>
      <c r="M1006" s="350"/>
      <c r="N1006" s="306"/>
      <c r="O1006" s="306"/>
      <c r="P1006" s="331"/>
      <c r="Q1006" s="331"/>
      <c r="R1006" s="24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2"/>
      <c r="AX1006" s="12"/>
      <c r="AY1006" s="12"/>
      <c r="AZ1006" s="12"/>
      <c r="BA1006" s="12"/>
      <c r="BB1006" s="12"/>
      <c r="BC1006" s="12"/>
      <c r="BD1006" s="12"/>
      <c r="BE1006" s="12"/>
      <c r="BF1006" s="12"/>
      <c r="BG1006" s="12"/>
      <c r="BH1006" s="12"/>
      <c r="BI1006" s="12"/>
      <c r="BJ1006" s="12"/>
      <c r="BK1006" s="12"/>
      <c r="BL1006" s="12"/>
      <c r="BM1006" s="12"/>
      <c r="BN1006" s="12"/>
      <c r="BO1006" s="12"/>
      <c r="BP1006" s="12"/>
      <c r="BQ1006" s="12"/>
      <c r="BR1006" s="12"/>
      <c r="BS1006" s="12"/>
      <c r="BT1006" s="12"/>
      <c r="BU1006" s="12"/>
      <c r="BV1006" s="12"/>
      <c r="BW1006" s="12"/>
      <c r="BX1006" s="12"/>
      <c r="BY1006" s="12"/>
      <c r="BZ1006" s="12"/>
      <c r="CA1006" s="12"/>
      <c r="CB1006" s="12"/>
      <c r="CC1006" s="12"/>
      <c r="CD1006" s="12"/>
      <c r="CE1006" s="12"/>
      <c r="CF1006" s="12"/>
      <c r="CG1006" s="12"/>
      <c r="CH1006" s="12"/>
      <c r="CI1006" s="12"/>
      <c r="CJ1006" s="12"/>
      <c r="CK1006" s="12"/>
      <c r="CL1006" s="12"/>
      <c r="CM1006" s="12"/>
      <c r="CN1006" s="12"/>
      <c r="CO1006" s="12"/>
      <c r="CP1006" s="12"/>
      <c r="CQ1006" s="12"/>
      <c r="CR1006" s="12"/>
      <c r="CS1006" s="12"/>
      <c r="CT1006" s="12"/>
      <c r="CU1006" s="12"/>
      <c r="CV1006" s="12"/>
      <c r="CW1006" s="12"/>
      <c r="CX1006" s="12"/>
      <c r="CY1006" s="12"/>
      <c r="CZ1006" s="12"/>
      <c r="DA1006" s="12"/>
      <c r="DB1006" s="12"/>
      <c r="DC1006" s="12"/>
      <c r="DD1006" s="12"/>
      <c r="DE1006" s="12"/>
      <c r="DF1006" s="12"/>
      <c r="DG1006" s="12"/>
      <c r="DH1006" s="12"/>
      <c r="DI1006" s="12"/>
      <c r="DJ1006" s="12"/>
      <c r="DK1006" s="12"/>
      <c r="DL1006" s="12"/>
      <c r="DM1006" s="12"/>
      <c r="DN1006" s="12"/>
      <c r="DO1006" s="12"/>
      <c r="DP1006" s="12"/>
      <c r="DQ1006" s="12"/>
      <c r="DR1006" s="12"/>
      <c r="DS1006" s="12"/>
      <c r="DT1006" s="12"/>
      <c r="DU1006" s="12"/>
      <c r="DV1006" s="12"/>
      <c r="DW1006" s="12"/>
      <c r="DX1006" s="12"/>
      <c r="DY1006" s="12"/>
      <c r="DZ1006" s="12"/>
      <c r="EA1006" s="12"/>
      <c r="EB1006" s="12"/>
      <c r="EC1006" s="12"/>
      <c r="ED1006" s="12"/>
      <c r="EE1006" s="12"/>
      <c r="EF1006" s="12"/>
      <c r="EG1006" s="12"/>
      <c r="EH1006" s="12"/>
      <c r="EI1006" s="12"/>
      <c r="EJ1006" s="12"/>
      <c r="EK1006" s="12"/>
      <c r="EL1006" s="12"/>
      <c r="EM1006" s="12"/>
      <c r="EN1006" s="12"/>
      <c r="EO1006" s="12"/>
      <c r="EP1006" s="12"/>
      <c r="EQ1006" s="12"/>
      <c r="ER1006" s="12"/>
      <c r="ES1006" s="12"/>
      <c r="ET1006" s="12"/>
      <c r="EU1006" s="12"/>
      <c r="EV1006" s="12"/>
      <c r="EW1006" s="12"/>
      <c r="EX1006" s="12"/>
      <c r="EY1006" s="12"/>
      <c r="EZ1006" s="12"/>
      <c r="FA1006" s="12"/>
      <c r="FB1006" s="12"/>
      <c r="FC1006" s="12"/>
      <c r="FD1006" s="12"/>
      <c r="FE1006" s="12"/>
      <c r="FF1006" s="12"/>
      <c r="FG1006" s="12"/>
      <c r="FH1006" s="12"/>
      <c r="FI1006" s="12"/>
      <c r="FJ1006" s="12"/>
      <c r="FK1006" s="12"/>
      <c r="FL1006" s="12"/>
      <c r="FM1006" s="12"/>
      <c r="FN1006" s="12"/>
      <c r="FO1006" s="12"/>
      <c r="FP1006" s="12"/>
      <c r="FQ1006" s="12"/>
      <c r="FR1006" s="12"/>
      <c r="FS1006" s="12"/>
      <c r="FT1006" s="12"/>
      <c r="FU1006" s="12"/>
      <c r="FV1006" s="12"/>
      <c r="FW1006" s="12"/>
      <c r="FX1006" s="12"/>
      <c r="FY1006" s="12"/>
      <c r="FZ1006" s="12"/>
      <c r="GA1006" s="12"/>
      <c r="GB1006" s="12"/>
      <c r="GC1006" s="12"/>
      <c r="GD1006" s="12"/>
      <c r="GE1006" s="12"/>
      <c r="GF1006" s="12"/>
      <c r="GG1006" s="12"/>
      <c r="GH1006" s="12"/>
      <c r="GI1006" s="12"/>
      <c r="GJ1006" s="12"/>
      <c r="GK1006" s="12"/>
      <c r="GL1006" s="12"/>
      <c r="GM1006" s="12"/>
      <c r="GN1006" s="12"/>
      <c r="GO1006" s="12"/>
      <c r="GP1006" s="12"/>
      <c r="GQ1006" s="12"/>
      <c r="GR1006" s="12"/>
      <c r="GS1006" s="12"/>
      <c r="GT1006" s="12"/>
      <c r="GU1006" s="12"/>
      <c r="GV1006" s="12"/>
      <c r="GW1006" s="12"/>
      <c r="GX1006" s="12"/>
      <c r="GY1006" s="12"/>
      <c r="GZ1006" s="12"/>
      <c r="HA1006" s="12"/>
      <c r="HB1006" s="12"/>
      <c r="HC1006" s="12"/>
      <c r="HD1006" s="12"/>
      <c r="HE1006" s="12"/>
      <c r="HF1006" s="12"/>
      <c r="HG1006" s="12"/>
      <c r="HH1006" s="12"/>
      <c r="HI1006" s="12"/>
      <c r="HJ1006" s="12"/>
      <c r="HK1006" s="12"/>
      <c r="HL1006" s="12"/>
      <c r="HM1006" s="12"/>
    </row>
    <row r="1007" spans="1:221" s="1" customFormat="1" ht="18" customHeight="1" x14ac:dyDescent="0.25">
      <c r="A1007" s="341" t="s">
        <v>2587</v>
      </c>
      <c r="B1007" s="342" t="str">
        <f t="shared" si="85"/>
        <v>SCimago</v>
      </c>
      <c r="C1007" s="343"/>
      <c r="D1007" s="309" t="s">
        <v>2588</v>
      </c>
      <c r="E1007" s="342" t="str">
        <f>HYPERLINK(CONCATENATE("http://www.scimagojr.com/journalsearch.php?q=",D1007),"SCimago")</f>
        <v>SCimago</v>
      </c>
      <c r="F1007" s="343"/>
      <c r="G1007" s="345" t="s">
        <v>12</v>
      </c>
      <c r="H1007" s="346" t="s">
        <v>39</v>
      </c>
      <c r="I1007" s="347" t="s">
        <v>2589</v>
      </c>
      <c r="J1007" s="309"/>
      <c r="K1007" s="347"/>
      <c r="L1007" s="356">
        <v>10018703</v>
      </c>
      <c r="M1007" s="352"/>
      <c r="N1007" s="306"/>
      <c r="O1007" s="306"/>
      <c r="P1007" s="331"/>
      <c r="Q1007" s="331"/>
      <c r="R1007" s="24"/>
    </row>
    <row r="1008" spans="1:221" s="1" customFormat="1" ht="18" customHeight="1" x14ac:dyDescent="0.25">
      <c r="A1008" s="341" t="s">
        <v>2590</v>
      </c>
      <c r="B1008" s="342" t="str">
        <f t="shared" si="85"/>
        <v>SCimago</v>
      </c>
      <c r="C1008" s="343"/>
      <c r="D1008" s="309" t="s">
        <v>2591</v>
      </c>
      <c r="E1008" s="342" t="str">
        <f>HYPERLINK(CONCATENATE("http://www.scimagojr.com/journalsearch.php?q=",D1008),"SCimago")</f>
        <v>SCimago</v>
      </c>
      <c r="F1008" s="343"/>
      <c r="G1008" s="345" t="s">
        <v>12</v>
      </c>
      <c r="H1008" s="346" t="s">
        <v>39</v>
      </c>
      <c r="I1008" s="347" t="s">
        <v>2592</v>
      </c>
      <c r="J1008" s="309"/>
      <c r="K1008" s="347"/>
      <c r="L1008" s="356">
        <v>10021078</v>
      </c>
      <c r="M1008" s="352"/>
      <c r="N1008" s="306"/>
      <c r="O1008" s="306"/>
      <c r="P1008" s="331"/>
      <c r="Q1008" s="331"/>
      <c r="R1008" s="24"/>
    </row>
    <row r="1009" spans="1:221" s="1" customFormat="1" ht="18" customHeight="1" x14ac:dyDescent="0.25">
      <c r="A1009" s="341" t="s">
        <v>2593</v>
      </c>
      <c r="B1009" s="342" t="str">
        <f>HYPERLINK(CONCATENATE("http://www.worldcat.org/search?q=",A1009),"WCat")</f>
        <v>WCat</v>
      </c>
      <c r="C1009" s="343"/>
      <c r="D1009" s="309"/>
      <c r="E1009" s="342"/>
      <c r="F1009" s="343"/>
      <c r="G1009" s="345" t="s">
        <v>12</v>
      </c>
      <c r="H1009" s="346" t="s">
        <v>39</v>
      </c>
      <c r="I1009" s="347" t="s">
        <v>2594</v>
      </c>
      <c r="J1009" s="309"/>
      <c r="K1009" s="347"/>
      <c r="L1009" s="356">
        <v>10017184</v>
      </c>
      <c r="M1009" s="352"/>
      <c r="N1009" s="306"/>
      <c r="O1009" s="306"/>
      <c r="P1009" s="331"/>
      <c r="Q1009" s="331"/>
      <c r="R1009" s="24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2"/>
      <c r="AX1009" s="12"/>
      <c r="AY1009" s="12"/>
      <c r="AZ1009" s="12"/>
      <c r="BA1009" s="12"/>
      <c r="BB1009" s="12"/>
      <c r="BC1009" s="12"/>
      <c r="BD1009" s="12"/>
      <c r="BE1009" s="12"/>
      <c r="BF1009" s="12"/>
      <c r="BG1009" s="12"/>
      <c r="BH1009" s="12"/>
      <c r="BI1009" s="12"/>
      <c r="BJ1009" s="12"/>
      <c r="BK1009" s="12"/>
      <c r="BL1009" s="12"/>
      <c r="BM1009" s="12"/>
      <c r="BN1009" s="12"/>
      <c r="BO1009" s="12"/>
      <c r="BP1009" s="12"/>
      <c r="BQ1009" s="12"/>
      <c r="BR1009" s="12"/>
      <c r="BS1009" s="12"/>
      <c r="BT1009" s="12"/>
      <c r="BU1009" s="12"/>
      <c r="BV1009" s="12"/>
      <c r="BW1009" s="12"/>
      <c r="BX1009" s="12"/>
      <c r="BY1009" s="12"/>
      <c r="BZ1009" s="12"/>
      <c r="CA1009" s="12"/>
      <c r="CB1009" s="12"/>
      <c r="CC1009" s="12"/>
      <c r="CD1009" s="12"/>
      <c r="CE1009" s="12"/>
      <c r="CF1009" s="12"/>
      <c r="CG1009" s="12"/>
      <c r="CH1009" s="12"/>
      <c r="CI1009" s="12"/>
      <c r="CJ1009" s="12"/>
      <c r="CK1009" s="12"/>
      <c r="CL1009" s="12"/>
      <c r="CM1009" s="12"/>
      <c r="CN1009" s="12"/>
      <c r="CO1009" s="12"/>
      <c r="CP1009" s="12"/>
      <c r="CQ1009" s="12"/>
      <c r="CR1009" s="12"/>
      <c r="CS1009" s="12"/>
      <c r="CT1009" s="12"/>
      <c r="CU1009" s="12"/>
      <c r="CV1009" s="12"/>
      <c r="CW1009" s="12"/>
      <c r="CX1009" s="12"/>
      <c r="CY1009" s="12"/>
      <c r="CZ1009" s="12"/>
      <c r="DA1009" s="12"/>
      <c r="DB1009" s="12"/>
      <c r="DC1009" s="12"/>
      <c r="DD1009" s="12"/>
      <c r="DE1009" s="12"/>
      <c r="DF1009" s="12"/>
      <c r="DG1009" s="12"/>
      <c r="DH1009" s="12"/>
      <c r="DI1009" s="12"/>
      <c r="DJ1009" s="12"/>
      <c r="DK1009" s="12"/>
      <c r="DL1009" s="12"/>
      <c r="DM1009" s="12"/>
      <c r="DN1009" s="12"/>
      <c r="DO1009" s="12"/>
      <c r="DP1009" s="12"/>
      <c r="DQ1009" s="12"/>
      <c r="DR1009" s="12"/>
      <c r="DS1009" s="12"/>
      <c r="DT1009" s="12"/>
      <c r="DU1009" s="12"/>
      <c r="DV1009" s="12"/>
      <c r="DW1009" s="12"/>
      <c r="DX1009" s="12"/>
      <c r="DY1009" s="12"/>
      <c r="DZ1009" s="12"/>
      <c r="EA1009" s="12"/>
      <c r="EB1009" s="12"/>
      <c r="EC1009" s="12"/>
      <c r="ED1009" s="12"/>
      <c r="EE1009" s="12"/>
      <c r="EF1009" s="12"/>
      <c r="EG1009" s="12"/>
      <c r="EH1009" s="12"/>
      <c r="EI1009" s="12"/>
      <c r="EJ1009" s="12"/>
      <c r="EK1009" s="12"/>
      <c r="EL1009" s="12"/>
      <c r="EM1009" s="12"/>
      <c r="EN1009" s="12"/>
      <c r="EO1009" s="12"/>
      <c r="EP1009" s="12"/>
      <c r="EQ1009" s="12"/>
      <c r="ER1009" s="12"/>
      <c r="ES1009" s="12"/>
      <c r="ET1009" s="12"/>
      <c r="EU1009" s="12"/>
      <c r="EV1009" s="12"/>
      <c r="EW1009" s="12"/>
      <c r="EX1009" s="12"/>
      <c r="EY1009" s="12"/>
      <c r="EZ1009" s="12"/>
      <c r="FA1009" s="12"/>
      <c r="FB1009" s="12"/>
      <c r="FC1009" s="12"/>
      <c r="FD1009" s="12"/>
      <c r="FE1009" s="12"/>
      <c r="FF1009" s="12"/>
      <c r="FG1009" s="12"/>
      <c r="FH1009" s="12"/>
      <c r="FI1009" s="12"/>
      <c r="FJ1009" s="12"/>
      <c r="FK1009" s="12"/>
      <c r="FL1009" s="12"/>
      <c r="FM1009" s="12"/>
      <c r="FN1009" s="12"/>
      <c r="FO1009" s="12"/>
      <c r="FP1009" s="12"/>
      <c r="FQ1009" s="12"/>
      <c r="FR1009" s="12"/>
      <c r="FS1009" s="12"/>
      <c r="FT1009" s="12"/>
      <c r="FU1009" s="12"/>
      <c r="FV1009" s="12"/>
      <c r="FW1009" s="12"/>
      <c r="FX1009" s="12"/>
      <c r="FY1009" s="12"/>
      <c r="FZ1009" s="12"/>
      <c r="GA1009" s="12"/>
      <c r="GB1009" s="12"/>
      <c r="GC1009" s="12"/>
      <c r="GD1009" s="12"/>
      <c r="GE1009" s="12"/>
      <c r="GF1009" s="12"/>
      <c r="GG1009" s="12"/>
      <c r="GH1009" s="12"/>
      <c r="GI1009" s="12"/>
      <c r="GJ1009" s="12"/>
      <c r="GK1009" s="12"/>
      <c r="GL1009" s="12"/>
      <c r="GM1009" s="12"/>
      <c r="GN1009" s="12"/>
      <c r="GO1009" s="12"/>
      <c r="GP1009" s="12"/>
      <c r="GQ1009" s="12"/>
      <c r="GR1009" s="12"/>
      <c r="GS1009" s="12"/>
      <c r="GT1009" s="12"/>
      <c r="GU1009" s="12"/>
      <c r="GV1009" s="12"/>
      <c r="GW1009" s="12"/>
      <c r="GX1009" s="12"/>
      <c r="GY1009" s="12"/>
      <c r="GZ1009" s="12"/>
      <c r="HA1009" s="12"/>
      <c r="HB1009" s="12"/>
      <c r="HC1009" s="12"/>
      <c r="HD1009" s="12"/>
      <c r="HE1009" s="12"/>
      <c r="HF1009" s="12"/>
      <c r="HG1009" s="12"/>
      <c r="HH1009" s="12"/>
      <c r="HI1009" s="12"/>
      <c r="HJ1009" s="12"/>
      <c r="HK1009" s="12"/>
      <c r="HL1009" s="12"/>
      <c r="HM1009" s="12"/>
    </row>
    <row r="1010" spans="1:221" s="1" customFormat="1" ht="18" customHeight="1" x14ac:dyDescent="0.25">
      <c r="A1010" s="306" t="s">
        <v>2595</v>
      </c>
      <c r="B1010" s="342" t="str">
        <f t="shared" ref="B1010:B1029" si="86">HYPERLINK(CONCATENATE("http://www.scimagojr.com/journalsearch.php?q=",A1010),"SCimago")</f>
        <v>SCimago</v>
      </c>
      <c r="C1010" s="349"/>
      <c r="D1010" s="367" t="s">
        <v>13168</v>
      </c>
      <c r="E1010" s="342" t="str">
        <f>HYPERLINK(CONCATENATE("http://www.scimagojr.com/journalsearch.php?q=",D1010),"SCimago")</f>
        <v>SCimago</v>
      </c>
      <c r="F1010" s="349"/>
      <c r="G1010" s="345" t="s">
        <v>12</v>
      </c>
      <c r="H1010" s="352" t="s">
        <v>39</v>
      </c>
      <c r="I1010" s="306" t="s">
        <v>2596</v>
      </c>
      <c r="J1010" s="306"/>
      <c r="K1010" s="306"/>
      <c r="L1010" s="357">
        <v>10018342</v>
      </c>
      <c r="M1010" s="352"/>
      <c r="N1010" s="306"/>
      <c r="O1010" s="306"/>
      <c r="P1010" s="331"/>
      <c r="Q1010" s="331"/>
      <c r="R1010" s="24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  <c r="AX1010" s="12"/>
      <c r="AY1010" s="12"/>
      <c r="AZ1010" s="12"/>
      <c r="BA1010" s="12"/>
      <c r="BB1010" s="12"/>
      <c r="BC1010" s="12"/>
      <c r="BD1010" s="12"/>
      <c r="BE1010" s="12"/>
      <c r="BF1010" s="12"/>
      <c r="BG1010" s="12"/>
      <c r="BH1010" s="12"/>
      <c r="BI1010" s="12"/>
      <c r="BJ1010" s="12"/>
      <c r="BK1010" s="12"/>
      <c r="BL1010" s="12"/>
      <c r="BM1010" s="12"/>
      <c r="BN1010" s="12"/>
      <c r="BO1010" s="12"/>
      <c r="BP1010" s="12"/>
      <c r="BQ1010" s="12"/>
      <c r="BR1010" s="12"/>
      <c r="BS1010" s="12"/>
      <c r="BT1010" s="12"/>
      <c r="BU1010" s="12"/>
      <c r="BV1010" s="12"/>
      <c r="BW1010" s="12"/>
      <c r="BX1010" s="12"/>
      <c r="BY1010" s="12"/>
      <c r="BZ1010" s="12"/>
      <c r="CA1010" s="12"/>
      <c r="CB1010" s="12"/>
      <c r="CC1010" s="12"/>
      <c r="CD1010" s="12"/>
      <c r="CE1010" s="12"/>
      <c r="CF1010" s="12"/>
      <c r="CG1010" s="12"/>
      <c r="CH1010" s="12"/>
      <c r="CI1010" s="12"/>
      <c r="CJ1010" s="12"/>
      <c r="CK1010" s="12"/>
      <c r="CL1010" s="12"/>
      <c r="CM1010" s="12"/>
      <c r="CN1010" s="12"/>
      <c r="CO1010" s="12"/>
      <c r="CP1010" s="12"/>
      <c r="CQ1010" s="12"/>
      <c r="CR1010" s="12"/>
      <c r="CS1010" s="12"/>
      <c r="CT1010" s="12"/>
      <c r="CU1010" s="12"/>
      <c r="CV1010" s="12"/>
      <c r="CW1010" s="12"/>
      <c r="CX1010" s="12"/>
      <c r="CY1010" s="12"/>
      <c r="CZ1010" s="12"/>
      <c r="DA1010" s="12"/>
      <c r="DB1010" s="12"/>
      <c r="DC1010" s="12"/>
      <c r="DD1010" s="12"/>
      <c r="DE1010" s="12"/>
      <c r="DF1010" s="12"/>
      <c r="DG1010" s="12"/>
      <c r="DH1010" s="12"/>
      <c r="DI1010" s="12"/>
      <c r="DJ1010" s="12"/>
      <c r="DK1010" s="12"/>
      <c r="DL1010" s="12"/>
      <c r="DM1010" s="12"/>
      <c r="DN1010" s="12"/>
      <c r="DO1010" s="12"/>
      <c r="DP1010" s="12"/>
      <c r="DQ1010" s="12"/>
      <c r="DR1010" s="12"/>
      <c r="DS1010" s="12"/>
      <c r="DT1010" s="12"/>
      <c r="DU1010" s="12"/>
      <c r="DV1010" s="12"/>
      <c r="DW1010" s="12"/>
      <c r="DX1010" s="12"/>
      <c r="DY1010" s="12"/>
      <c r="DZ1010" s="12"/>
      <c r="EA1010" s="12"/>
      <c r="EB1010" s="12"/>
      <c r="EC1010" s="12"/>
      <c r="ED1010" s="12"/>
      <c r="EE1010" s="12"/>
      <c r="EF1010" s="12"/>
      <c r="EG1010" s="12"/>
      <c r="EH1010" s="12"/>
      <c r="EI1010" s="12"/>
      <c r="EJ1010" s="12"/>
      <c r="EK1010" s="12"/>
      <c r="EL1010" s="12"/>
      <c r="EM1010" s="12"/>
      <c r="EN1010" s="12"/>
      <c r="EO1010" s="12"/>
      <c r="EP1010" s="12"/>
      <c r="EQ1010" s="12"/>
      <c r="ER1010" s="12"/>
      <c r="ES1010" s="12"/>
      <c r="ET1010" s="12"/>
      <c r="EU1010" s="12"/>
      <c r="EV1010" s="12"/>
      <c r="EW1010" s="12"/>
      <c r="EX1010" s="12"/>
      <c r="EY1010" s="12"/>
      <c r="EZ1010" s="12"/>
      <c r="FA1010" s="12"/>
      <c r="FB1010" s="12"/>
      <c r="FC1010" s="12"/>
      <c r="FD1010" s="12"/>
      <c r="FE1010" s="12"/>
      <c r="FF1010" s="12"/>
      <c r="FG1010" s="12"/>
      <c r="FH1010" s="12"/>
      <c r="FI1010" s="12"/>
      <c r="FJ1010" s="12"/>
      <c r="FK1010" s="12"/>
      <c r="FL1010" s="12"/>
      <c r="FM1010" s="12"/>
      <c r="FN1010" s="12"/>
      <c r="FO1010" s="12"/>
      <c r="FP1010" s="12"/>
      <c r="FQ1010" s="12"/>
      <c r="FR1010" s="12"/>
      <c r="FS1010" s="12"/>
      <c r="FT1010" s="12"/>
      <c r="FU1010" s="12"/>
      <c r="FV1010" s="12"/>
      <c r="FW1010" s="12"/>
      <c r="FX1010" s="12"/>
      <c r="FY1010" s="12"/>
      <c r="FZ1010" s="12"/>
      <c r="GA1010" s="12"/>
      <c r="GB1010" s="12"/>
      <c r="GC1010" s="12"/>
      <c r="GD1010" s="12"/>
      <c r="GE1010" s="12"/>
      <c r="GF1010" s="12"/>
      <c r="GG1010" s="12"/>
      <c r="GH1010" s="12"/>
      <c r="GI1010" s="12"/>
      <c r="GJ1010" s="12"/>
      <c r="GK1010" s="12"/>
      <c r="GL1010" s="12"/>
      <c r="GM1010" s="12"/>
      <c r="GN1010" s="12"/>
      <c r="GO1010" s="12"/>
      <c r="GP1010" s="12"/>
      <c r="GQ1010" s="12"/>
      <c r="GR1010" s="12"/>
      <c r="GS1010" s="12"/>
      <c r="GT1010" s="12"/>
      <c r="GU1010" s="12"/>
      <c r="GV1010" s="12"/>
      <c r="GW1010" s="12"/>
      <c r="GX1010" s="12"/>
      <c r="GY1010" s="12"/>
      <c r="GZ1010" s="12"/>
      <c r="HA1010" s="12"/>
      <c r="HB1010" s="12"/>
      <c r="HC1010" s="12"/>
      <c r="HD1010" s="12"/>
      <c r="HE1010" s="12"/>
      <c r="HF1010" s="12"/>
      <c r="HG1010" s="12"/>
      <c r="HH1010" s="12"/>
      <c r="HI1010" s="12"/>
      <c r="HJ1010" s="12"/>
      <c r="HK1010" s="12"/>
      <c r="HL1010" s="12"/>
      <c r="HM1010" s="12"/>
    </row>
    <row r="1011" spans="1:221" s="1" customFormat="1" ht="18" customHeight="1" x14ac:dyDescent="0.25">
      <c r="A1011" s="341" t="s">
        <v>2597</v>
      </c>
      <c r="B1011" s="342" t="str">
        <f t="shared" si="86"/>
        <v>SCimago</v>
      </c>
      <c r="C1011" s="343"/>
      <c r="D1011" s="309" t="s">
        <v>2598</v>
      </c>
      <c r="E1011" s="342" t="str">
        <f>HYPERLINK(CONCATENATE("http://www.scimagojr.com/journalsearch.php?q=",D1011),"SCimago")</f>
        <v>SCimago</v>
      </c>
      <c r="F1011" s="343"/>
      <c r="G1011" s="345" t="s">
        <v>12</v>
      </c>
      <c r="H1011" s="346" t="s">
        <v>39</v>
      </c>
      <c r="I1011" s="347" t="s">
        <v>2599</v>
      </c>
      <c r="J1011" s="309"/>
      <c r="K1011" s="347" t="s">
        <v>13169</v>
      </c>
      <c r="L1011" s="356">
        <v>10015435</v>
      </c>
      <c r="M1011" s="352"/>
      <c r="N1011" s="306"/>
      <c r="O1011" s="306"/>
      <c r="P1011" s="331"/>
      <c r="Q1011" s="331"/>
      <c r="R1011" s="24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2"/>
      <c r="AX1011" s="12"/>
      <c r="AY1011" s="12"/>
      <c r="AZ1011" s="12"/>
      <c r="BA1011" s="12"/>
      <c r="BB1011" s="12"/>
      <c r="BC1011" s="12"/>
      <c r="BD1011" s="12"/>
      <c r="BE1011" s="12"/>
      <c r="BF1011" s="12"/>
      <c r="BG1011" s="12"/>
      <c r="BH1011" s="12"/>
      <c r="BI1011" s="12"/>
      <c r="BJ1011" s="12"/>
      <c r="BK1011" s="12"/>
      <c r="BL1011" s="12"/>
      <c r="BM1011" s="12"/>
      <c r="BN1011" s="12"/>
      <c r="BO1011" s="12"/>
      <c r="BP1011" s="12"/>
      <c r="BQ1011" s="12"/>
      <c r="BR1011" s="12"/>
      <c r="BS1011" s="12"/>
      <c r="BT1011" s="12"/>
      <c r="BU1011" s="12"/>
      <c r="BV1011" s="12"/>
      <c r="BW1011" s="12"/>
      <c r="BX1011" s="12"/>
      <c r="BY1011" s="12"/>
      <c r="BZ1011" s="12"/>
      <c r="CA1011" s="12"/>
      <c r="CB1011" s="12"/>
      <c r="CC1011" s="12"/>
      <c r="CD1011" s="12"/>
      <c r="CE1011" s="12"/>
      <c r="CF1011" s="12"/>
      <c r="CG1011" s="12"/>
      <c r="CH1011" s="12"/>
      <c r="CI1011" s="12"/>
      <c r="CJ1011" s="12"/>
      <c r="CK1011" s="12"/>
      <c r="CL1011" s="12"/>
      <c r="CM1011" s="12"/>
      <c r="CN1011" s="12"/>
      <c r="CO1011" s="12"/>
      <c r="CP1011" s="12"/>
      <c r="CQ1011" s="12"/>
      <c r="CR1011" s="12"/>
      <c r="CS1011" s="12"/>
      <c r="CT1011" s="12"/>
      <c r="CU1011" s="12"/>
      <c r="CV1011" s="12"/>
      <c r="CW1011" s="12"/>
      <c r="CX1011" s="12"/>
      <c r="CY1011" s="12"/>
      <c r="CZ1011" s="12"/>
      <c r="DA1011" s="12"/>
      <c r="DB1011" s="12"/>
      <c r="DC1011" s="12"/>
      <c r="DD1011" s="12"/>
      <c r="DE1011" s="12"/>
      <c r="DF1011" s="12"/>
      <c r="DG1011" s="12"/>
      <c r="DH1011" s="12"/>
      <c r="DI1011" s="12"/>
      <c r="DJ1011" s="12"/>
      <c r="DK1011" s="12"/>
      <c r="DL1011" s="12"/>
      <c r="DM1011" s="12"/>
      <c r="DN1011" s="12"/>
      <c r="DO1011" s="12"/>
      <c r="DP1011" s="12"/>
      <c r="DQ1011" s="12"/>
      <c r="DR1011" s="12"/>
      <c r="DS1011" s="12"/>
      <c r="DT1011" s="12"/>
      <c r="DU1011" s="12"/>
      <c r="DV1011" s="12"/>
      <c r="DW1011" s="12"/>
      <c r="DX1011" s="12"/>
      <c r="DY1011" s="12"/>
      <c r="DZ1011" s="12"/>
      <c r="EA1011" s="12"/>
      <c r="EB1011" s="12"/>
      <c r="EC1011" s="12"/>
      <c r="ED1011" s="12"/>
      <c r="EE1011" s="12"/>
      <c r="EF1011" s="12"/>
      <c r="EG1011" s="12"/>
      <c r="EH1011" s="12"/>
      <c r="EI1011" s="12"/>
      <c r="EJ1011" s="12"/>
      <c r="EK1011" s="12"/>
      <c r="EL1011" s="12"/>
      <c r="EM1011" s="12"/>
      <c r="EN1011" s="12"/>
      <c r="EO1011" s="12"/>
      <c r="EP1011" s="12"/>
      <c r="EQ1011" s="12"/>
      <c r="ER1011" s="12"/>
      <c r="ES1011" s="12"/>
      <c r="ET1011" s="12"/>
      <c r="EU1011" s="12"/>
      <c r="EV1011" s="12"/>
      <c r="EW1011" s="12"/>
      <c r="EX1011" s="12"/>
      <c r="EY1011" s="12"/>
      <c r="EZ1011" s="12"/>
      <c r="FA1011" s="12"/>
      <c r="FB1011" s="12"/>
      <c r="FC1011" s="12"/>
      <c r="FD1011" s="12"/>
      <c r="FE1011" s="12"/>
      <c r="FF1011" s="12"/>
      <c r="FG1011" s="12"/>
      <c r="FH1011" s="12"/>
      <c r="FI1011" s="12"/>
      <c r="FJ1011" s="12"/>
      <c r="FK1011" s="12"/>
      <c r="FL1011" s="12"/>
      <c r="FM1011" s="12"/>
      <c r="FN1011" s="12"/>
      <c r="FO1011" s="12"/>
      <c r="FP1011" s="12"/>
      <c r="FQ1011" s="12"/>
      <c r="FR1011" s="12"/>
      <c r="FS1011" s="12"/>
      <c r="FT1011" s="12"/>
      <c r="FU1011" s="12"/>
      <c r="FV1011" s="12"/>
      <c r="FW1011" s="12"/>
      <c r="FX1011" s="12"/>
      <c r="FY1011" s="12"/>
      <c r="FZ1011" s="12"/>
      <c r="GA1011" s="12"/>
      <c r="GB1011" s="12"/>
      <c r="GC1011" s="12"/>
      <c r="GD1011" s="12"/>
      <c r="GE1011" s="12"/>
      <c r="GF1011" s="12"/>
      <c r="GG1011" s="12"/>
      <c r="GH1011" s="12"/>
      <c r="GI1011" s="12"/>
      <c r="GJ1011" s="12"/>
      <c r="GK1011" s="12"/>
      <c r="GL1011" s="12"/>
      <c r="GM1011" s="12"/>
      <c r="GN1011" s="12"/>
      <c r="GO1011" s="12"/>
      <c r="GP1011" s="12"/>
      <c r="GQ1011" s="12"/>
      <c r="GR1011" s="12"/>
      <c r="GS1011" s="12"/>
      <c r="GT1011" s="12"/>
      <c r="GU1011" s="12"/>
      <c r="GV1011" s="12"/>
      <c r="GW1011" s="12"/>
      <c r="GX1011" s="12"/>
      <c r="GY1011" s="12"/>
      <c r="GZ1011" s="12"/>
      <c r="HA1011" s="12"/>
      <c r="HB1011" s="12"/>
      <c r="HC1011" s="12"/>
      <c r="HD1011" s="12"/>
      <c r="HE1011" s="12"/>
      <c r="HF1011" s="12"/>
      <c r="HG1011" s="12"/>
      <c r="HH1011" s="12"/>
      <c r="HI1011" s="12"/>
      <c r="HJ1011" s="12"/>
      <c r="HK1011" s="12"/>
      <c r="HL1011" s="12"/>
      <c r="HM1011" s="12"/>
    </row>
    <row r="1012" spans="1:221" s="1" customFormat="1" ht="18" customHeight="1" x14ac:dyDescent="0.25">
      <c r="A1012" s="306" t="s">
        <v>2600</v>
      </c>
      <c r="B1012" s="342" t="str">
        <f t="shared" si="86"/>
        <v>SCimago</v>
      </c>
      <c r="C1012" s="349"/>
      <c r="D1012" s="306" t="s">
        <v>55</v>
      </c>
      <c r="E1012" s="342"/>
      <c r="F1012" s="349"/>
      <c r="G1012" s="345" t="s">
        <v>12</v>
      </c>
      <c r="H1012" s="352" t="s">
        <v>39</v>
      </c>
      <c r="I1012" s="306" t="s">
        <v>2601</v>
      </c>
      <c r="J1012" s="306"/>
      <c r="K1012" s="306"/>
      <c r="L1012" s="357">
        <v>10046678</v>
      </c>
      <c r="M1012" s="352"/>
      <c r="N1012" s="306"/>
      <c r="O1012" s="306"/>
      <c r="P1012" s="331"/>
      <c r="Q1012" s="331"/>
      <c r="R1012" s="24"/>
    </row>
    <row r="1013" spans="1:221" s="1" customFormat="1" ht="18" customHeight="1" x14ac:dyDescent="0.25">
      <c r="A1013" s="341" t="s">
        <v>2602</v>
      </c>
      <c r="B1013" s="342" t="str">
        <f t="shared" si="86"/>
        <v>SCimago</v>
      </c>
      <c r="C1013" s="343"/>
      <c r="D1013" s="309" t="s">
        <v>13170</v>
      </c>
      <c r="E1013" s="342" t="str">
        <f t="shared" ref="E1013:E1019" si="87">HYPERLINK(CONCATENATE("http://www.scimagojr.com/journalsearch.php?q=",D1013),"SCimago")</f>
        <v>SCimago</v>
      </c>
      <c r="F1013" s="343"/>
      <c r="G1013" s="345" t="s">
        <v>12</v>
      </c>
      <c r="H1013" s="346" t="s">
        <v>39</v>
      </c>
      <c r="I1013" s="347" t="s">
        <v>2603</v>
      </c>
      <c r="J1013" s="309"/>
      <c r="K1013" s="347" t="s">
        <v>13171</v>
      </c>
      <c r="L1013" s="356">
        <v>10005671</v>
      </c>
      <c r="M1013" s="352"/>
      <c r="N1013" s="306"/>
      <c r="O1013" s="306"/>
      <c r="P1013" s="331"/>
      <c r="Q1013" s="331"/>
      <c r="R1013" s="24"/>
    </row>
    <row r="1014" spans="1:221" s="1" customFormat="1" ht="18" customHeight="1" x14ac:dyDescent="0.25">
      <c r="A1014" s="371" t="s">
        <v>2605</v>
      </c>
      <c r="B1014" s="342" t="str">
        <f t="shared" si="86"/>
        <v>SCimago</v>
      </c>
      <c r="C1014" s="349"/>
      <c r="D1014" s="306" t="s">
        <v>2604</v>
      </c>
      <c r="E1014" s="342" t="str">
        <f t="shared" si="87"/>
        <v>SCimago</v>
      </c>
      <c r="F1014" s="349"/>
      <c r="G1014" s="345" t="s">
        <v>12</v>
      </c>
      <c r="H1014" s="352" t="s">
        <v>39</v>
      </c>
      <c r="I1014" s="306" t="s">
        <v>2606</v>
      </c>
      <c r="J1014" s="306"/>
      <c r="K1014" s="306"/>
      <c r="L1014" s="357">
        <v>10014239</v>
      </c>
      <c r="M1014" s="352"/>
      <c r="N1014" s="306"/>
      <c r="O1014" s="306"/>
      <c r="P1014" s="331"/>
      <c r="Q1014" s="331"/>
      <c r="R1014" s="24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2"/>
      <c r="AX1014" s="12"/>
      <c r="AY1014" s="12"/>
      <c r="AZ1014" s="12"/>
      <c r="BA1014" s="12"/>
      <c r="BB1014" s="12"/>
      <c r="BC1014" s="12"/>
      <c r="BD1014" s="12"/>
      <c r="BE1014" s="12"/>
      <c r="BF1014" s="12"/>
      <c r="BG1014" s="12"/>
      <c r="BH1014" s="12"/>
      <c r="BI1014" s="12"/>
      <c r="BJ1014" s="12"/>
      <c r="BK1014" s="12"/>
      <c r="BL1014" s="12"/>
      <c r="BM1014" s="12"/>
      <c r="BN1014" s="12"/>
      <c r="BO1014" s="12"/>
      <c r="BP1014" s="12"/>
      <c r="BQ1014" s="12"/>
      <c r="BR1014" s="12"/>
      <c r="BS1014" s="12"/>
      <c r="BT1014" s="12"/>
      <c r="BU1014" s="12"/>
      <c r="BV1014" s="12"/>
      <c r="BW1014" s="12"/>
      <c r="BX1014" s="12"/>
      <c r="BY1014" s="12"/>
      <c r="BZ1014" s="12"/>
      <c r="CA1014" s="12"/>
      <c r="CB1014" s="12"/>
      <c r="CC1014" s="12"/>
      <c r="CD1014" s="12"/>
      <c r="CE1014" s="12"/>
      <c r="CF1014" s="12"/>
      <c r="CG1014" s="12"/>
      <c r="CH1014" s="12"/>
      <c r="CI1014" s="12"/>
      <c r="CJ1014" s="12"/>
      <c r="CK1014" s="12"/>
      <c r="CL1014" s="12"/>
      <c r="CM1014" s="12"/>
      <c r="CN1014" s="12"/>
      <c r="CO1014" s="12"/>
      <c r="CP1014" s="12"/>
      <c r="CQ1014" s="12"/>
      <c r="CR1014" s="12"/>
      <c r="CS1014" s="12"/>
      <c r="CT1014" s="12"/>
      <c r="CU1014" s="12"/>
      <c r="CV1014" s="12"/>
      <c r="CW1014" s="12"/>
      <c r="CX1014" s="12"/>
      <c r="CY1014" s="12"/>
      <c r="CZ1014" s="12"/>
      <c r="DA1014" s="12"/>
      <c r="DB1014" s="12"/>
      <c r="DC1014" s="12"/>
      <c r="DD1014" s="12"/>
      <c r="DE1014" s="12"/>
      <c r="DF1014" s="12"/>
      <c r="DG1014" s="12"/>
      <c r="DH1014" s="12"/>
      <c r="DI1014" s="12"/>
      <c r="DJ1014" s="12"/>
      <c r="DK1014" s="12"/>
      <c r="DL1014" s="12"/>
      <c r="DM1014" s="12"/>
      <c r="DN1014" s="12"/>
      <c r="DO1014" s="12"/>
      <c r="DP1014" s="12"/>
      <c r="DQ1014" s="12"/>
      <c r="DR1014" s="12"/>
      <c r="DS1014" s="12"/>
      <c r="DT1014" s="12"/>
      <c r="DU1014" s="12"/>
      <c r="DV1014" s="12"/>
      <c r="DW1014" s="12"/>
      <c r="DX1014" s="12"/>
      <c r="DY1014" s="12"/>
      <c r="DZ1014" s="12"/>
      <c r="EA1014" s="12"/>
      <c r="EB1014" s="12"/>
      <c r="EC1014" s="12"/>
      <c r="ED1014" s="12"/>
      <c r="EE1014" s="12"/>
      <c r="EF1014" s="12"/>
      <c r="EG1014" s="12"/>
      <c r="EH1014" s="12"/>
      <c r="EI1014" s="12"/>
      <c r="EJ1014" s="12"/>
      <c r="EK1014" s="12"/>
      <c r="EL1014" s="12"/>
      <c r="EM1014" s="12"/>
      <c r="EN1014" s="12"/>
      <c r="EO1014" s="12"/>
      <c r="EP1014" s="12"/>
      <c r="EQ1014" s="12"/>
      <c r="ER1014" s="12"/>
      <c r="ES1014" s="12"/>
      <c r="ET1014" s="12"/>
      <c r="EU1014" s="12"/>
      <c r="EV1014" s="12"/>
      <c r="EW1014" s="12"/>
      <c r="EX1014" s="12"/>
      <c r="EY1014" s="12"/>
      <c r="EZ1014" s="12"/>
      <c r="FA1014" s="12"/>
      <c r="FB1014" s="12"/>
      <c r="FC1014" s="12"/>
      <c r="FD1014" s="12"/>
      <c r="FE1014" s="12"/>
      <c r="FF1014" s="12"/>
      <c r="FG1014" s="12"/>
      <c r="FH1014" s="12"/>
      <c r="FI1014" s="12"/>
      <c r="FJ1014" s="12"/>
      <c r="FK1014" s="12"/>
      <c r="FL1014" s="12"/>
      <c r="FM1014" s="12"/>
      <c r="FN1014" s="12"/>
      <c r="FO1014" s="12"/>
      <c r="FP1014" s="12"/>
      <c r="FQ1014" s="12"/>
      <c r="FR1014" s="12"/>
      <c r="FS1014" s="12"/>
      <c r="FT1014" s="12"/>
      <c r="FU1014" s="12"/>
      <c r="FV1014" s="12"/>
      <c r="FW1014" s="12"/>
      <c r="FX1014" s="12"/>
      <c r="FY1014" s="12"/>
      <c r="FZ1014" s="12"/>
      <c r="GA1014" s="12"/>
      <c r="GB1014" s="12"/>
      <c r="GC1014" s="12"/>
      <c r="GD1014" s="12"/>
      <c r="GE1014" s="12"/>
      <c r="GF1014" s="12"/>
      <c r="GG1014" s="12"/>
      <c r="GH1014" s="12"/>
      <c r="GI1014" s="12"/>
      <c r="GJ1014" s="12"/>
      <c r="GK1014" s="12"/>
      <c r="GL1014" s="12"/>
      <c r="GM1014" s="12"/>
      <c r="GN1014" s="12"/>
      <c r="GO1014" s="12"/>
      <c r="GP1014" s="12"/>
      <c r="GQ1014" s="12"/>
      <c r="GR1014" s="12"/>
      <c r="GS1014" s="12"/>
      <c r="GT1014" s="12"/>
      <c r="GU1014" s="12"/>
      <c r="GV1014" s="12"/>
      <c r="GW1014" s="12"/>
      <c r="GX1014" s="12"/>
      <c r="GY1014" s="12"/>
      <c r="GZ1014" s="12"/>
      <c r="HA1014" s="12"/>
      <c r="HB1014" s="12"/>
      <c r="HC1014" s="12"/>
      <c r="HD1014" s="12"/>
      <c r="HE1014" s="12"/>
      <c r="HF1014" s="12"/>
      <c r="HG1014" s="12"/>
      <c r="HH1014" s="12"/>
      <c r="HI1014" s="12"/>
      <c r="HJ1014" s="12"/>
      <c r="HK1014" s="12"/>
      <c r="HL1014" s="12"/>
      <c r="HM1014" s="12"/>
    </row>
    <row r="1015" spans="1:221" s="1" customFormat="1" ht="18" customHeight="1" x14ac:dyDescent="0.25">
      <c r="A1015" s="341" t="s">
        <v>2607</v>
      </c>
      <c r="B1015" s="342" t="str">
        <f t="shared" si="86"/>
        <v>SCimago</v>
      </c>
      <c r="C1015" s="343"/>
      <c r="D1015" s="309" t="s">
        <v>2608</v>
      </c>
      <c r="E1015" s="342" t="str">
        <f t="shared" si="87"/>
        <v>SCimago</v>
      </c>
      <c r="F1015" s="343"/>
      <c r="G1015" s="345" t="s">
        <v>12</v>
      </c>
      <c r="H1015" s="346" t="s">
        <v>39</v>
      </c>
      <c r="I1015" s="347" t="s">
        <v>2609</v>
      </c>
      <c r="J1015" s="309"/>
      <c r="K1015" s="347"/>
      <c r="L1015" s="356">
        <v>10021275</v>
      </c>
      <c r="M1015" s="352"/>
      <c r="N1015" s="306"/>
      <c r="O1015" s="306"/>
      <c r="P1015" s="331"/>
      <c r="Q1015" s="331"/>
      <c r="R1015" s="24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2"/>
      <c r="AX1015" s="12"/>
      <c r="AY1015" s="12"/>
      <c r="AZ1015" s="12"/>
      <c r="BA1015" s="12"/>
      <c r="BB1015" s="12"/>
      <c r="BC1015" s="12"/>
      <c r="BD1015" s="12"/>
      <c r="BE1015" s="12"/>
      <c r="BF1015" s="12"/>
      <c r="BG1015" s="12"/>
      <c r="BH1015" s="12"/>
      <c r="BI1015" s="12"/>
      <c r="BJ1015" s="12"/>
      <c r="BK1015" s="12"/>
      <c r="BL1015" s="12"/>
      <c r="BM1015" s="12"/>
      <c r="BN1015" s="12"/>
      <c r="BO1015" s="12"/>
      <c r="BP1015" s="12"/>
      <c r="BQ1015" s="12"/>
      <c r="BR1015" s="12"/>
      <c r="BS1015" s="12"/>
      <c r="BT1015" s="12"/>
      <c r="BU1015" s="12"/>
      <c r="BV1015" s="12"/>
      <c r="BW1015" s="12"/>
      <c r="BX1015" s="12"/>
      <c r="BY1015" s="12"/>
      <c r="BZ1015" s="12"/>
      <c r="CA1015" s="12"/>
      <c r="CB1015" s="12"/>
      <c r="CC1015" s="12"/>
      <c r="CD1015" s="12"/>
      <c r="CE1015" s="12"/>
      <c r="CF1015" s="12"/>
      <c r="CG1015" s="12"/>
      <c r="CH1015" s="12"/>
      <c r="CI1015" s="12"/>
      <c r="CJ1015" s="12"/>
      <c r="CK1015" s="12"/>
      <c r="CL1015" s="12"/>
      <c r="CM1015" s="12"/>
      <c r="CN1015" s="12"/>
      <c r="CO1015" s="12"/>
      <c r="CP1015" s="12"/>
      <c r="CQ1015" s="12"/>
      <c r="CR1015" s="12"/>
      <c r="CS1015" s="12"/>
      <c r="CT1015" s="12"/>
      <c r="CU1015" s="12"/>
      <c r="CV1015" s="12"/>
      <c r="CW1015" s="12"/>
      <c r="CX1015" s="12"/>
      <c r="CY1015" s="12"/>
      <c r="CZ1015" s="12"/>
      <c r="DA1015" s="12"/>
      <c r="DB1015" s="12"/>
      <c r="DC1015" s="12"/>
      <c r="DD1015" s="12"/>
      <c r="DE1015" s="12"/>
      <c r="DF1015" s="12"/>
      <c r="DG1015" s="12"/>
      <c r="DH1015" s="12"/>
      <c r="DI1015" s="12"/>
      <c r="DJ1015" s="12"/>
      <c r="DK1015" s="12"/>
      <c r="DL1015" s="12"/>
      <c r="DM1015" s="12"/>
      <c r="DN1015" s="12"/>
      <c r="DO1015" s="12"/>
      <c r="DP1015" s="12"/>
      <c r="DQ1015" s="12"/>
      <c r="DR1015" s="12"/>
      <c r="DS1015" s="12"/>
      <c r="DT1015" s="12"/>
      <c r="DU1015" s="12"/>
      <c r="DV1015" s="12"/>
      <c r="DW1015" s="12"/>
      <c r="DX1015" s="12"/>
      <c r="DY1015" s="12"/>
      <c r="DZ1015" s="12"/>
      <c r="EA1015" s="12"/>
      <c r="EB1015" s="12"/>
      <c r="EC1015" s="12"/>
      <c r="ED1015" s="12"/>
      <c r="EE1015" s="12"/>
      <c r="EF1015" s="12"/>
      <c r="EG1015" s="12"/>
      <c r="EH1015" s="12"/>
      <c r="EI1015" s="12"/>
      <c r="EJ1015" s="12"/>
      <c r="EK1015" s="12"/>
      <c r="EL1015" s="12"/>
      <c r="EM1015" s="12"/>
      <c r="EN1015" s="12"/>
      <c r="EO1015" s="12"/>
      <c r="EP1015" s="12"/>
      <c r="EQ1015" s="12"/>
      <c r="ER1015" s="12"/>
      <c r="ES1015" s="12"/>
      <c r="ET1015" s="12"/>
      <c r="EU1015" s="12"/>
      <c r="EV1015" s="12"/>
      <c r="EW1015" s="12"/>
      <c r="EX1015" s="12"/>
      <c r="EY1015" s="12"/>
      <c r="EZ1015" s="12"/>
      <c r="FA1015" s="12"/>
      <c r="FB1015" s="12"/>
      <c r="FC1015" s="12"/>
      <c r="FD1015" s="12"/>
      <c r="FE1015" s="12"/>
      <c r="FF1015" s="12"/>
      <c r="FG1015" s="12"/>
      <c r="FH1015" s="12"/>
      <c r="FI1015" s="12"/>
      <c r="FJ1015" s="12"/>
      <c r="FK1015" s="12"/>
      <c r="FL1015" s="12"/>
      <c r="FM1015" s="12"/>
      <c r="FN1015" s="12"/>
      <c r="FO1015" s="12"/>
      <c r="FP1015" s="12"/>
      <c r="FQ1015" s="12"/>
      <c r="FR1015" s="12"/>
      <c r="FS1015" s="12"/>
      <c r="FT1015" s="12"/>
      <c r="FU1015" s="12"/>
      <c r="FV1015" s="12"/>
      <c r="FW1015" s="12"/>
      <c r="FX1015" s="12"/>
      <c r="FY1015" s="12"/>
      <c r="FZ1015" s="12"/>
      <c r="GA1015" s="12"/>
      <c r="GB1015" s="12"/>
      <c r="GC1015" s="12"/>
      <c r="GD1015" s="12"/>
      <c r="GE1015" s="12"/>
      <c r="GF1015" s="12"/>
      <c r="GG1015" s="12"/>
      <c r="GH1015" s="12"/>
      <c r="GI1015" s="12"/>
      <c r="GJ1015" s="12"/>
      <c r="GK1015" s="12"/>
      <c r="GL1015" s="12"/>
      <c r="GM1015" s="12"/>
      <c r="GN1015" s="12"/>
      <c r="GO1015" s="12"/>
      <c r="GP1015" s="12"/>
      <c r="GQ1015" s="12"/>
      <c r="GR1015" s="12"/>
      <c r="GS1015" s="12"/>
      <c r="GT1015" s="12"/>
      <c r="GU1015" s="12"/>
      <c r="GV1015" s="12"/>
      <c r="GW1015" s="12"/>
      <c r="GX1015" s="12"/>
      <c r="GY1015" s="12"/>
      <c r="GZ1015" s="12"/>
      <c r="HA1015" s="12"/>
      <c r="HB1015" s="12"/>
      <c r="HC1015" s="12"/>
      <c r="HD1015" s="12"/>
      <c r="HE1015" s="12"/>
      <c r="HF1015" s="12"/>
      <c r="HG1015" s="12"/>
      <c r="HH1015" s="12"/>
      <c r="HI1015" s="12"/>
      <c r="HJ1015" s="12"/>
      <c r="HK1015" s="12"/>
      <c r="HL1015" s="12"/>
      <c r="HM1015" s="12"/>
    </row>
    <row r="1016" spans="1:221" s="1" customFormat="1" ht="18" customHeight="1" x14ac:dyDescent="0.25">
      <c r="A1016" s="306" t="s">
        <v>2610</v>
      </c>
      <c r="B1016" s="342" t="str">
        <f t="shared" si="86"/>
        <v>SCimago</v>
      </c>
      <c r="C1016" s="349"/>
      <c r="D1016" s="367" t="s">
        <v>13172</v>
      </c>
      <c r="E1016" s="342" t="str">
        <f t="shared" si="87"/>
        <v>SCimago</v>
      </c>
      <c r="F1016" s="349"/>
      <c r="G1016" s="345" t="s">
        <v>12</v>
      </c>
      <c r="H1016" s="352" t="s">
        <v>39</v>
      </c>
      <c r="I1016" s="306" t="s">
        <v>2611</v>
      </c>
      <c r="J1016" s="306"/>
      <c r="K1016" s="306"/>
      <c r="L1016" s="357">
        <v>10018705</v>
      </c>
      <c r="M1016" s="352"/>
      <c r="N1016" s="306"/>
      <c r="O1016" s="306"/>
      <c r="P1016" s="331"/>
      <c r="Q1016" s="331"/>
      <c r="R1016" s="24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2"/>
      <c r="AX1016" s="12"/>
      <c r="AY1016" s="12"/>
      <c r="AZ1016" s="12"/>
      <c r="BA1016" s="12"/>
      <c r="BB1016" s="12"/>
      <c r="BC1016" s="12"/>
      <c r="BD1016" s="12"/>
      <c r="BE1016" s="12"/>
      <c r="BF1016" s="12"/>
      <c r="BG1016" s="12"/>
      <c r="BH1016" s="12"/>
      <c r="BI1016" s="12"/>
      <c r="BJ1016" s="12"/>
      <c r="BK1016" s="12"/>
      <c r="BL1016" s="12"/>
      <c r="BM1016" s="12"/>
      <c r="BN1016" s="12"/>
      <c r="BO1016" s="12"/>
      <c r="BP1016" s="12"/>
      <c r="BQ1016" s="12"/>
      <c r="BR1016" s="12"/>
      <c r="BS1016" s="12"/>
      <c r="BT1016" s="12"/>
      <c r="BU1016" s="12"/>
      <c r="BV1016" s="12"/>
      <c r="BW1016" s="12"/>
      <c r="BX1016" s="12"/>
      <c r="BY1016" s="12"/>
      <c r="BZ1016" s="12"/>
      <c r="CA1016" s="12"/>
      <c r="CB1016" s="12"/>
      <c r="CC1016" s="12"/>
      <c r="CD1016" s="12"/>
      <c r="CE1016" s="12"/>
      <c r="CF1016" s="12"/>
      <c r="CG1016" s="12"/>
      <c r="CH1016" s="12"/>
      <c r="CI1016" s="12"/>
      <c r="CJ1016" s="12"/>
      <c r="CK1016" s="12"/>
      <c r="CL1016" s="12"/>
      <c r="CM1016" s="12"/>
      <c r="CN1016" s="12"/>
      <c r="CO1016" s="12"/>
      <c r="CP1016" s="12"/>
      <c r="CQ1016" s="12"/>
      <c r="CR1016" s="12"/>
      <c r="CS1016" s="12"/>
      <c r="CT1016" s="12"/>
      <c r="CU1016" s="12"/>
      <c r="CV1016" s="12"/>
      <c r="CW1016" s="12"/>
      <c r="CX1016" s="12"/>
      <c r="CY1016" s="12"/>
      <c r="CZ1016" s="12"/>
      <c r="DA1016" s="12"/>
      <c r="DB1016" s="12"/>
      <c r="DC1016" s="12"/>
      <c r="DD1016" s="12"/>
      <c r="DE1016" s="12"/>
      <c r="DF1016" s="12"/>
      <c r="DG1016" s="12"/>
      <c r="DH1016" s="12"/>
      <c r="DI1016" s="12"/>
      <c r="DJ1016" s="12"/>
      <c r="DK1016" s="12"/>
      <c r="DL1016" s="12"/>
      <c r="DM1016" s="12"/>
      <c r="DN1016" s="12"/>
      <c r="DO1016" s="12"/>
      <c r="DP1016" s="12"/>
      <c r="DQ1016" s="12"/>
      <c r="DR1016" s="12"/>
      <c r="DS1016" s="12"/>
      <c r="DT1016" s="12"/>
      <c r="DU1016" s="12"/>
      <c r="DV1016" s="12"/>
      <c r="DW1016" s="12"/>
      <c r="DX1016" s="12"/>
      <c r="DY1016" s="12"/>
      <c r="DZ1016" s="12"/>
      <c r="EA1016" s="12"/>
      <c r="EB1016" s="12"/>
      <c r="EC1016" s="12"/>
      <c r="ED1016" s="12"/>
      <c r="EE1016" s="12"/>
      <c r="EF1016" s="12"/>
      <c r="EG1016" s="12"/>
      <c r="EH1016" s="12"/>
      <c r="EI1016" s="12"/>
      <c r="EJ1016" s="12"/>
      <c r="EK1016" s="12"/>
      <c r="EL1016" s="12"/>
      <c r="EM1016" s="12"/>
      <c r="EN1016" s="12"/>
      <c r="EO1016" s="12"/>
      <c r="EP1016" s="12"/>
      <c r="EQ1016" s="12"/>
      <c r="ER1016" s="12"/>
      <c r="ES1016" s="12"/>
      <c r="ET1016" s="12"/>
      <c r="EU1016" s="12"/>
      <c r="EV1016" s="12"/>
      <c r="EW1016" s="12"/>
      <c r="EX1016" s="12"/>
      <c r="EY1016" s="12"/>
      <c r="EZ1016" s="12"/>
      <c r="FA1016" s="12"/>
      <c r="FB1016" s="12"/>
      <c r="FC1016" s="12"/>
      <c r="FD1016" s="12"/>
      <c r="FE1016" s="12"/>
      <c r="FF1016" s="12"/>
      <c r="FG1016" s="12"/>
      <c r="FH1016" s="12"/>
      <c r="FI1016" s="12"/>
      <c r="FJ1016" s="12"/>
      <c r="FK1016" s="12"/>
      <c r="FL1016" s="12"/>
      <c r="FM1016" s="12"/>
      <c r="FN1016" s="12"/>
      <c r="FO1016" s="12"/>
      <c r="FP1016" s="12"/>
      <c r="FQ1016" s="12"/>
      <c r="FR1016" s="12"/>
      <c r="FS1016" s="12"/>
      <c r="FT1016" s="12"/>
      <c r="FU1016" s="12"/>
      <c r="FV1016" s="12"/>
      <c r="FW1016" s="12"/>
      <c r="FX1016" s="12"/>
      <c r="FY1016" s="12"/>
      <c r="FZ1016" s="12"/>
      <c r="GA1016" s="12"/>
      <c r="GB1016" s="12"/>
      <c r="GC1016" s="12"/>
      <c r="GD1016" s="12"/>
      <c r="GE1016" s="12"/>
      <c r="GF1016" s="12"/>
      <c r="GG1016" s="12"/>
      <c r="GH1016" s="12"/>
      <c r="GI1016" s="12"/>
      <c r="GJ1016" s="12"/>
      <c r="GK1016" s="12"/>
      <c r="GL1016" s="12"/>
      <c r="GM1016" s="12"/>
      <c r="GN1016" s="12"/>
      <c r="GO1016" s="12"/>
      <c r="GP1016" s="12"/>
      <c r="GQ1016" s="12"/>
      <c r="GR1016" s="12"/>
      <c r="GS1016" s="12"/>
      <c r="GT1016" s="12"/>
      <c r="GU1016" s="12"/>
      <c r="GV1016" s="12"/>
      <c r="GW1016" s="12"/>
      <c r="GX1016" s="12"/>
      <c r="GY1016" s="12"/>
      <c r="GZ1016" s="12"/>
      <c r="HA1016" s="12"/>
      <c r="HB1016" s="12"/>
      <c r="HC1016" s="12"/>
      <c r="HD1016" s="12"/>
      <c r="HE1016" s="12"/>
      <c r="HF1016" s="12"/>
      <c r="HG1016" s="12"/>
      <c r="HH1016" s="12"/>
      <c r="HI1016" s="12"/>
      <c r="HJ1016" s="12"/>
      <c r="HK1016" s="12"/>
      <c r="HL1016" s="12"/>
      <c r="HM1016" s="12"/>
    </row>
    <row r="1017" spans="1:221" s="1" customFormat="1" ht="18" customHeight="1" x14ac:dyDescent="0.25">
      <c r="A1017" s="341" t="s">
        <v>2612</v>
      </c>
      <c r="B1017" s="342" t="str">
        <f t="shared" si="86"/>
        <v>SCimago</v>
      </c>
      <c r="C1017" s="343"/>
      <c r="D1017" s="309" t="s">
        <v>2613</v>
      </c>
      <c r="E1017" s="342" t="str">
        <f t="shared" si="87"/>
        <v>SCimago</v>
      </c>
      <c r="F1017" s="343"/>
      <c r="G1017" s="345" t="s">
        <v>12</v>
      </c>
      <c r="H1017" s="346" t="s">
        <v>39</v>
      </c>
      <c r="I1017" s="347" t="s">
        <v>2614</v>
      </c>
      <c r="J1017" s="309"/>
      <c r="K1017" s="347"/>
      <c r="L1017" s="356">
        <v>10021276</v>
      </c>
      <c r="M1017" s="352"/>
      <c r="N1017" s="306"/>
      <c r="O1017" s="306"/>
      <c r="P1017" s="331"/>
      <c r="Q1017" s="331"/>
      <c r="R1017" s="24"/>
    </row>
    <row r="1018" spans="1:221" s="1" customFormat="1" ht="18" customHeight="1" x14ac:dyDescent="0.25">
      <c r="A1018" s="371" t="s">
        <v>2616</v>
      </c>
      <c r="B1018" s="342" t="str">
        <f t="shared" si="86"/>
        <v>SCimago</v>
      </c>
      <c r="C1018" s="349"/>
      <c r="D1018" s="306" t="s">
        <v>2615</v>
      </c>
      <c r="E1018" s="342" t="str">
        <f t="shared" si="87"/>
        <v>SCimago</v>
      </c>
      <c r="F1018" s="349"/>
      <c r="G1018" s="345" t="s">
        <v>12</v>
      </c>
      <c r="H1018" s="352" t="s">
        <v>39</v>
      </c>
      <c r="I1018" s="306" t="s">
        <v>2617</v>
      </c>
      <c r="J1018" s="306"/>
      <c r="K1018" s="306"/>
      <c r="L1018" s="357">
        <v>10031773</v>
      </c>
      <c r="M1018" s="352"/>
      <c r="N1018" s="306"/>
      <c r="O1018" s="306"/>
      <c r="P1018" s="331"/>
      <c r="Q1018" s="331"/>
      <c r="R1018" s="24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2"/>
      <c r="AV1018" s="12"/>
      <c r="AW1018" s="12"/>
      <c r="AX1018" s="12"/>
      <c r="AY1018" s="12"/>
      <c r="AZ1018" s="12"/>
      <c r="BA1018" s="12"/>
      <c r="BB1018" s="12"/>
      <c r="BC1018" s="12"/>
      <c r="BD1018" s="12"/>
      <c r="BE1018" s="12"/>
      <c r="BF1018" s="12"/>
      <c r="BG1018" s="12"/>
      <c r="BH1018" s="12"/>
      <c r="BI1018" s="12"/>
      <c r="BJ1018" s="12"/>
      <c r="BK1018" s="12"/>
      <c r="BL1018" s="12"/>
      <c r="BM1018" s="12"/>
      <c r="BN1018" s="12"/>
      <c r="BO1018" s="12"/>
      <c r="BP1018" s="12"/>
      <c r="BQ1018" s="12"/>
      <c r="BR1018" s="12"/>
      <c r="BS1018" s="12"/>
      <c r="BT1018" s="12"/>
      <c r="BU1018" s="12"/>
      <c r="BV1018" s="12"/>
      <c r="BW1018" s="12"/>
      <c r="BX1018" s="12"/>
      <c r="BY1018" s="12"/>
      <c r="BZ1018" s="12"/>
      <c r="CA1018" s="12"/>
      <c r="CB1018" s="12"/>
      <c r="CC1018" s="12"/>
      <c r="CD1018" s="12"/>
      <c r="CE1018" s="12"/>
      <c r="CF1018" s="12"/>
      <c r="CG1018" s="12"/>
      <c r="CH1018" s="12"/>
      <c r="CI1018" s="12"/>
      <c r="CJ1018" s="12"/>
      <c r="CK1018" s="12"/>
      <c r="CL1018" s="12"/>
      <c r="CM1018" s="12"/>
      <c r="CN1018" s="12"/>
      <c r="CO1018" s="12"/>
      <c r="CP1018" s="12"/>
      <c r="CQ1018" s="12"/>
      <c r="CR1018" s="12"/>
      <c r="CS1018" s="12"/>
      <c r="CT1018" s="12"/>
      <c r="CU1018" s="12"/>
      <c r="CV1018" s="12"/>
      <c r="CW1018" s="12"/>
      <c r="CX1018" s="12"/>
      <c r="CY1018" s="12"/>
      <c r="CZ1018" s="12"/>
      <c r="DA1018" s="12"/>
      <c r="DB1018" s="12"/>
      <c r="DC1018" s="12"/>
      <c r="DD1018" s="12"/>
      <c r="DE1018" s="12"/>
      <c r="DF1018" s="12"/>
      <c r="DG1018" s="12"/>
      <c r="DH1018" s="12"/>
      <c r="DI1018" s="12"/>
      <c r="DJ1018" s="12"/>
      <c r="DK1018" s="12"/>
      <c r="DL1018" s="12"/>
      <c r="DM1018" s="12"/>
      <c r="DN1018" s="12"/>
      <c r="DO1018" s="12"/>
      <c r="DP1018" s="12"/>
      <c r="DQ1018" s="12"/>
      <c r="DR1018" s="12"/>
      <c r="DS1018" s="12"/>
      <c r="DT1018" s="12"/>
      <c r="DU1018" s="12"/>
      <c r="DV1018" s="12"/>
      <c r="DW1018" s="12"/>
      <c r="DX1018" s="12"/>
      <c r="DY1018" s="12"/>
      <c r="DZ1018" s="12"/>
      <c r="EA1018" s="12"/>
      <c r="EB1018" s="12"/>
      <c r="EC1018" s="12"/>
      <c r="ED1018" s="12"/>
      <c r="EE1018" s="12"/>
      <c r="EF1018" s="12"/>
      <c r="EG1018" s="12"/>
      <c r="EH1018" s="12"/>
      <c r="EI1018" s="12"/>
      <c r="EJ1018" s="12"/>
      <c r="EK1018" s="12"/>
      <c r="EL1018" s="12"/>
      <c r="EM1018" s="12"/>
      <c r="EN1018" s="12"/>
      <c r="EO1018" s="12"/>
      <c r="EP1018" s="12"/>
      <c r="EQ1018" s="12"/>
      <c r="ER1018" s="12"/>
      <c r="ES1018" s="12"/>
      <c r="ET1018" s="12"/>
      <c r="EU1018" s="12"/>
      <c r="EV1018" s="12"/>
      <c r="EW1018" s="12"/>
      <c r="EX1018" s="12"/>
      <c r="EY1018" s="12"/>
      <c r="EZ1018" s="12"/>
      <c r="FA1018" s="12"/>
      <c r="FB1018" s="12"/>
      <c r="FC1018" s="12"/>
      <c r="FD1018" s="12"/>
      <c r="FE1018" s="12"/>
      <c r="FF1018" s="12"/>
      <c r="FG1018" s="12"/>
      <c r="FH1018" s="12"/>
      <c r="FI1018" s="12"/>
      <c r="FJ1018" s="12"/>
      <c r="FK1018" s="12"/>
      <c r="FL1018" s="12"/>
      <c r="FM1018" s="12"/>
      <c r="FN1018" s="12"/>
      <c r="FO1018" s="12"/>
      <c r="FP1018" s="12"/>
      <c r="FQ1018" s="12"/>
      <c r="FR1018" s="12"/>
      <c r="FS1018" s="12"/>
      <c r="FT1018" s="12"/>
      <c r="FU1018" s="12"/>
      <c r="FV1018" s="12"/>
      <c r="FW1018" s="12"/>
      <c r="FX1018" s="12"/>
      <c r="FY1018" s="12"/>
      <c r="FZ1018" s="12"/>
      <c r="GA1018" s="12"/>
      <c r="GB1018" s="12"/>
      <c r="GC1018" s="12"/>
      <c r="GD1018" s="12"/>
      <c r="GE1018" s="12"/>
      <c r="GF1018" s="12"/>
      <c r="GG1018" s="12"/>
      <c r="GH1018" s="12"/>
      <c r="GI1018" s="12"/>
      <c r="GJ1018" s="12"/>
      <c r="GK1018" s="12"/>
      <c r="GL1018" s="12"/>
      <c r="GM1018" s="12"/>
      <c r="GN1018" s="12"/>
      <c r="GO1018" s="12"/>
      <c r="GP1018" s="12"/>
      <c r="GQ1018" s="12"/>
      <c r="GR1018" s="12"/>
      <c r="GS1018" s="12"/>
      <c r="GT1018" s="12"/>
      <c r="GU1018" s="12"/>
      <c r="GV1018" s="12"/>
      <c r="GW1018" s="12"/>
      <c r="GX1018" s="12"/>
      <c r="GY1018" s="12"/>
      <c r="GZ1018" s="12"/>
      <c r="HA1018" s="12"/>
      <c r="HB1018" s="12"/>
      <c r="HC1018" s="12"/>
      <c r="HD1018" s="12"/>
      <c r="HE1018" s="12"/>
      <c r="HF1018" s="12"/>
      <c r="HG1018" s="12"/>
      <c r="HH1018" s="12"/>
      <c r="HI1018" s="12"/>
      <c r="HJ1018" s="12"/>
      <c r="HK1018" s="12"/>
      <c r="HL1018" s="12"/>
      <c r="HM1018" s="12"/>
    </row>
    <row r="1019" spans="1:221" s="1" customFormat="1" ht="18" customHeight="1" x14ac:dyDescent="0.25">
      <c r="A1019" s="306" t="s">
        <v>2618</v>
      </c>
      <c r="B1019" s="342" t="str">
        <f t="shared" si="86"/>
        <v>SCimago</v>
      </c>
      <c r="C1019" s="349"/>
      <c r="D1019" s="306" t="s">
        <v>2619</v>
      </c>
      <c r="E1019" s="342" t="str">
        <f t="shared" si="87"/>
        <v>SCimago</v>
      </c>
      <c r="F1019" s="349"/>
      <c r="G1019" s="345" t="s">
        <v>12</v>
      </c>
      <c r="H1019" s="352" t="s">
        <v>39</v>
      </c>
      <c r="I1019" s="306" t="s">
        <v>2620</v>
      </c>
      <c r="J1019" s="306"/>
      <c r="K1019" s="306"/>
      <c r="L1019" s="357">
        <v>10047135</v>
      </c>
      <c r="M1019" s="352"/>
      <c r="N1019" s="306"/>
      <c r="O1019" s="306"/>
      <c r="P1019" s="331"/>
      <c r="Q1019" s="331"/>
      <c r="R1019" s="24"/>
    </row>
    <row r="1020" spans="1:221" s="1" customFormat="1" ht="18" customHeight="1" x14ac:dyDescent="0.25">
      <c r="A1020" s="341" t="s">
        <v>2621</v>
      </c>
      <c r="B1020" s="342" t="str">
        <f t="shared" si="86"/>
        <v>SCimago</v>
      </c>
      <c r="C1020" s="343"/>
      <c r="D1020" s="309"/>
      <c r="E1020" s="342"/>
      <c r="F1020" s="343"/>
      <c r="G1020" s="345" t="s">
        <v>12</v>
      </c>
      <c r="H1020" s="346" t="s">
        <v>39</v>
      </c>
      <c r="I1020" s="347" t="s">
        <v>2622</v>
      </c>
      <c r="J1020" s="309"/>
      <c r="K1020" s="347"/>
      <c r="L1020" s="356">
        <v>10017185</v>
      </c>
      <c r="M1020" s="352"/>
      <c r="N1020" s="306"/>
      <c r="O1020" s="306"/>
      <c r="P1020" s="331"/>
      <c r="Q1020" s="331"/>
      <c r="R1020" s="24"/>
    </row>
    <row r="1021" spans="1:221" s="1" customFormat="1" ht="18" customHeight="1" x14ac:dyDescent="0.25">
      <c r="A1021" s="306" t="s">
        <v>2623</v>
      </c>
      <c r="B1021" s="342" t="str">
        <f t="shared" si="86"/>
        <v>SCimago</v>
      </c>
      <c r="C1021" s="349"/>
      <c r="D1021" s="306" t="s">
        <v>2624</v>
      </c>
      <c r="E1021" s="342" t="str">
        <f t="shared" ref="E1021:E1028" si="88">HYPERLINK(CONCATENATE("http://www.scimagojr.com/journalsearch.php?q=",D1021),"SCimago")</f>
        <v>SCimago</v>
      </c>
      <c r="F1021" s="349"/>
      <c r="G1021" s="345" t="s">
        <v>12</v>
      </c>
      <c r="H1021" s="352" t="s">
        <v>39</v>
      </c>
      <c r="I1021" s="306" t="s">
        <v>2625</v>
      </c>
      <c r="J1021" s="306"/>
      <c r="K1021" s="306"/>
      <c r="L1021" s="357">
        <v>10035949</v>
      </c>
      <c r="M1021" s="352"/>
      <c r="N1021" s="306"/>
      <c r="O1021" s="306"/>
      <c r="P1021" s="331"/>
      <c r="Q1021" s="331"/>
      <c r="R1021" s="24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  <c r="AW1021" s="12"/>
      <c r="AX1021" s="12"/>
      <c r="AY1021" s="12"/>
      <c r="AZ1021" s="12"/>
      <c r="BA1021" s="12"/>
      <c r="BB1021" s="12"/>
      <c r="BC1021" s="12"/>
      <c r="BD1021" s="12"/>
      <c r="BE1021" s="12"/>
      <c r="BF1021" s="12"/>
      <c r="BG1021" s="12"/>
      <c r="BH1021" s="12"/>
      <c r="BI1021" s="12"/>
      <c r="BJ1021" s="12"/>
      <c r="BK1021" s="12"/>
      <c r="BL1021" s="12"/>
      <c r="BM1021" s="12"/>
      <c r="BN1021" s="12"/>
      <c r="BO1021" s="12"/>
      <c r="BP1021" s="12"/>
      <c r="BQ1021" s="12"/>
      <c r="BR1021" s="12"/>
      <c r="BS1021" s="12"/>
      <c r="BT1021" s="12"/>
      <c r="BU1021" s="12"/>
      <c r="BV1021" s="12"/>
      <c r="BW1021" s="12"/>
      <c r="BX1021" s="12"/>
      <c r="BY1021" s="12"/>
      <c r="BZ1021" s="12"/>
      <c r="CA1021" s="12"/>
      <c r="CB1021" s="12"/>
      <c r="CC1021" s="12"/>
      <c r="CD1021" s="12"/>
      <c r="CE1021" s="12"/>
      <c r="CF1021" s="12"/>
      <c r="CG1021" s="12"/>
      <c r="CH1021" s="12"/>
      <c r="CI1021" s="12"/>
      <c r="CJ1021" s="12"/>
      <c r="CK1021" s="12"/>
      <c r="CL1021" s="12"/>
      <c r="CM1021" s="12"/>
      <c r="CN1021" s="12"/>
      <c r="CO1021" s="12"/>
      <c r="CP1021" s="12"/>
      <c r="CQ1021" s="12"/>
      <c r="CR1021" s="12"/>
      <c r="CS1021" s="12"/>
      <c r="CT1021" s="12"/>
      <c r="CU1021" s="12"/>
      <c r="CV1021" s="12"/>
      <c r="CW1021" s="12"/>
      <c r="CX1021" s="12"/>
      <c r="CY1021" s="12"/>
      <c r="CZ1021" s="12"/>
      <c r="DA1021" s="12"/>
      <c r="DB1021" s="12"/>
      <c r="DC1021" s="12"/>
      <c r="DD1021" s="12"/>
      <c r="DE1021" s="12"/>
      <c r="DF1021" s="12"/>
      <c r="DG1021" s="12"/>
      <c r="DH1021" s="12"/>
      <c r="DI1021" s="12"/>
      <c r="DJ1021" s="12"/>
      <c r="DK1021" s="12"/>
      <c r="DL1021" s="12"/>
      <c r="DM1021" s="12"/>
      <c r="DN1021" s="12"/>
      <c r="DO1021" s="12"/>
      <c r="DP1021" s="12"/>
      <c r="DQ1021" s="12"/>
      <c r="DR1021" s="12"/>
      <c r="DS1021" s="12"/>
      <c r="DT1021" s="12"/>
      <c r="DU1021" s="12"/>
      <c r="DV1021" s="12"/>
      <c r="DW1021" s="12"/>
      <c r="DX1021" s="12"/>
      <c r="DY1021" s="12"/>
      <c r="DZ1021" s="12"/>
      <c r="EA1021" s="12"/>
      <c r="EB1021" s="12"/>
      <c r="EC1021" s="12"/>
      <c r="ED1021" s="12"/>
      <c r="EE1021" s="12"/>
      <c r="EF1021" s="12"/>
      <c r="EG1021" s="12"/>
      <c r="EH1021" s="12"/>
      <c r="EI1021" s="12"/>
      <c r="EJ1021" s="12"/>
      <c r="EK1021" s="12"/>
      <c r="EL1021" s="12"/>
      <c r="EM1021" s="12"/>
      <c r="EN1021" s="12"/>
      <c r="EO1021" s="12"/>
      <c r="EP1021" s="12"/>
      <c r="EQ1021" s="12"/>
      <c r="ER1021" s="12"/>
      <c r="ES1021" s="12"/>
      <c r="ET1021" s="12"/>
      <c r="EU1021" s="12"/>
      <c r="EV1021" s="12"/>
      <c r="EW1021" s="12"/>
      <c r="EX1021" s="12"/>
      <c r="EY1021" s="12"/>
      <c r="EZ1021" s="12"/>
      <c r="FA1021" s="12"/>
      <c r="FB1021" s="12"/>
      <c r="FC1021" s="12"/>
      <c r="FD1021" s="12"/>
      <c r="FE1021" s="12"/>
      <c r="FF1021" s="12"/>
      <c r="FG1021" s="12"/>
      <c r="FH1021" s="12"/>
      <c r="FI1021" s="12"/>
      <c r="FJ1021" s="12"/>
      <c r="FK1021" s="12"/>
      <c r="FL1021" s="12"/>
      <c r="FM1021" s="12"/>
      <c r="FN1021" s="12"/>
      <c r="FO1021" s="12"/>
      <c r="FP1021" s="12"/>
      <c r="FQ1021" s="12"/>
      <c r="FR1021" s="12"/>
      <c r="FS1021" s="12"/>
      <c r="FT1021" s="12"/>
      <c r="FU1021" s="12"/>
      <c r="FV1021" s="12"/>
      <c r="FW1021" s="12"/>
      <c r="FX1021" s="12"/>
      <c r="FY1021" s="12"/>
      <c r="FZ1021" s="12"/>
      <c r="GA1021" s="12"/>
      <c r="GB1021" s="12"/>
      <c r="GC1021" s="12"/>
      <c r="GD1021" s="12"/>
      <c r="GE1021" s="12"/>
      <c r="GF1021" s="12"/>
      <c r="GG1021" s="12"/>
      <c r="GH1021" s="12"/>
      <c r="GI1021" s="12"/>
      <c r="GJ1021" s="12"/>
      <c r="GK1021" s="12"/>
      <c r="GL1021" s="12"/>
      <c r="GM1021" s="12"/>
      <c r="GN1021" s="12"/>
      <c r="GO1021" s="12"/>
      <c r="GP1021" s="12"/>
      <c r="GQ1021" s="12"/>
      <c r="GR1021" s="12"/>
      <c r="GS1021" s="12"/>
      <c r="GT1021" s="12"/>
      <c r="GU1021" s="12"/>
      <c r="GV1021" s="12"/>
      <c r="GW1021" s="12"/>
      <c r="GX1021" s="12"/>
      <c r="GY1021" s="12"/>
      <c r="GZ1021" s="12"/>
      <c r="HA1021" s="12"/>
      <c r="HB1021" s="12"/>
      <c r="HC1021" s="12"/>
      <c r="HD1021" s="12"/>
      <c r="HE1021" s="12"/>
      <c r="HF1021" s="12"/>
      <c r="HG1021" s="12"/>
      <c r="HH1021" s="12"/>
      <c r="HI1021" s="12"/>
      <c r="HJ1021" s="12"/>
      <c r="HK1021" s="12"/>
      <c r="HL1021" s="12"/>
      <c r="HM1021" s="12"/>
    </row>
    <row r="1022" spans="1:221" s="1" customFormat="1" ht="18" customHeight="1" x14ac:dyDescent="0.25">
      <c r="A1022" s="341" t="s">
        <v>2626</v>
      </c>
      <c r="B1022" s="342" t="str">
        <f t="shared" si="86"/>
        <v>SCimago</v>
      </c>
      <c r="C1022" s="343"/>
      <c r="D1022" s="309" t="s">
        <v>2627</v>
      </c>
      <c r="E1022" s="342" t="str">
        <f t="shared" si="88"/>
        <v>SCimago</v>
      </c>
      <c r="F1022" s="343"/>
      <c r="G1022" s="345" t="s">
        <v>12</v>
      </c>
      <c r="H1022" s="346" t="s">
        <v>39</v>
      </c>
      <c r="I1022" s="347" t="s">
        <v>2628</v>
      </c>
      <c r="J1022" s="309"/>
      <c r="K1022" s="347"/>
      <c r="L1022" s="356">
        <v>10015440</v>
      </c>
      <c r="M1022" s="352"/>
      <c r="N1022" s="306"/>
      <c r="O1022" s="306"/>
      <c r="P1022" s="331"/>
      <c r="Q1022" s="331"/>
      <c r="R1022" s="24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2"/>
      <c r="AX1022" s="12"/>
      <c r="AY1022" s="12"/>
      <c r="AZ1022" s="12"/>
      <c r="BA1022" s="12"/>
      <c r="BB1022" s="12"/>
      <c r="BC1022" s="12"/>
      <c r="BD1022" s="12"/>
      <c r="BE1022" s="12"/>
      <c r="BF1022" s="12"/>
      <c r="BG1022" s="12"/>
      <c r="BH1022" s="12"/>
      <c r="BI1022" s="12"/>
      <c r="BJ1022" s="12"/>
      <c r="BK1022" s="12"/>
      <c r="BL1022" s="12"/>
      <c r="BM1022" s="12"/>
      <c r="BN1022" s="12"/>
      <c r="BO1022" s="12"/>
      <c r="BP1022" s="12"/>
      <c r="BQ1022" s="12"/>
      <c r="BR1022" s="12"/>
      <c r="BS1022" s="12"/>
      <c r="BT1022" s="12"/>
      <c r="BU1022" s="12"/>
      <c r="BV1022" s="12"/>
      <c r="BW1022" s="12"/>
      <c r="BX1022" s="12"/>
      <c r="BY1022" s="12"/>
      <c r="BZ1022" s="12"/>
      <c r="CA1022" s="12"/>
      <c r="CB1022" s="12"/>
      <c r="CC1022" s="12"/>
      <c r="CD1022" s="12"/>
      <c r="CE1022" s="12"/>
      <c r="CF1022" s="12"/>
      <c r="CG1022" s="12"/>
      <c r="CH1022" s="12"/>
      <c r="CI1022" s="12"/>
      <c r="CJ1022" s="12"/>
      <c r="CK1022" s="12"/>
      <c r="CL1022" s="12"/>
      <c r="CM1022" s="12"/>
      <c r="CN1022" s="12"/>
      <c r="CO1022" s="12"/>
      <c r="CP1022" s="12"/>
      <c r="CQ1022" s="12"/>
      <c r="CR1022" s="12"/>
      <c r="CS1022" s="12"/>
      <c r="CT1022" s="12"/>
      <c r="CU1022" s="12"/>
      <c r="CV1022" s="12"/>
      <c r="CW1022" s="12"/>
      <c r="CX1022" s="12"/>
      <c r="CY1022" s="12"/>
      <c r="CZ1022" s="12"/>
      <c r="DA1022" s="12"/>
      <c r="DB1022" s="12"/>
      <c r="DC1022" s="12"/>
      <c r="DD1022" s="12"/>
      <c r="DE1022" s="12"/>
      <c r="DF1022" s="12"/>
      <c r="DG1022" s="12"/>
      <c r="DH1022" s="12"/>
      <c r="DI1022" s="12"/>
      <c r="DJ1022" s="12"/>
      <c r="DK1022" s="12"/>
      <c r="DL1022" s="12"/>
      <c r="DM1022" s="12"/>
      <c r="DN1022" s="12"/>
      <c r="DO1022" s="12"/>
      <c r="DP1022" s="12"/>
      <c r="DQ1022" s="12"/>
      <c r="DR1022" s="12"/>
      <c r="DS1022" s="12"/>
      <c r="DT1022" s="12"/>
      <c r="DU1022" s="12"/>
      <c r="DV1022" s="12"/>
      <c r="DW1022" s="12"/>
      <c r="DX1022" s="12"/>
      <c r="DY1022" s="12"/>
      <c r="DZ1022" s="12"/>
      <c r="EA1022" s="12"/>
      <c r="EB1022" s="12"/>
      <c r="EC1022" s="12"/>
      <c r="ED1022" s="12"/>
      <c r="EE1022" s="12"/>
      <c r="EF1022" s="12"/>
      <c r="EG1022" s="12"/>
      <c r="EH1022" s="12"/>
      <c r="EI1022" s="12"/>
      <c r="EJ1022" s="12"/>
      <c r="EK1022" s="12"/>
      <c r="EL1022" s="12"/>
      <c r="EM1022" s="12"/>
      <c r="EN1022" s="12"/>
      <c r="EO1022" s="12"/>
      <c r="EP1022" s="12"/>
      <c r="EQ1022" s="12"/>
      <c r="ER1022" s="12"/>
      <c r="ES1022" s="12"/>
      <c r="ET1022" s="12"/>
      <c r="EU1022" s="12"/>
      <c r="EV1022" s="12"/>
      <c r="EW1022" s="12"/>
      <c r="EX1022" s="12"/>
      <c r="EY1022" s="12"/>
      <c r="EZ1022" s="12"/>
      <c r="FA1022" s="12"/>
      <c r="FB1022" s="12"/>
      <c r="FC1022" s="12"/>
      <c r="FD1022" s="12"/>
      <c r="FE1022" s="12"/>
      <c r="FF1022" s="12"/>
      <c r="FG1022" s="12"/>
      <c r="FH1022" s="12"/>
      <c r="FI1022" s="12"/>
      <c r="FJ1022" s="12"/>
      <c r="FK1022" s="12"/>
      <c r="FL1022" s="12"/>
      <c r="FM1022" s="12"/>
      <c r="FN1022" s="12"/>
      <c r="FO1022" s="12"/>
      <c r="FP1022" s="12"/>
      <c r="FQ1022" s="12"/>
      <c r="FR1022" s="12"/>
      <c r="FS1022" s="12"/>
      <c r="FT1022" s="12"/>
      <c r="FU1022" s="12"/>
      <c r="FV1022" s="12"/>
      <c r="FW1022" s="12"/>
      <c r="FX1022" s="12"/>
      <c r="FY1022" s="12"/>
      <c r="FZ1022" s="12"/>
      <c r="GA1022" s="12"/>
      <c r="GB1022" s="12"/>
      <c r="GC1022" s="12"/>
      <c r="GD1022" s="12"/>
      <c r="GE1022" s="12"/>
      <c r="GF1022" s="12"/>
      <c r="GG1022" s="12"/>
      <c r="GH1022" s="12"/>
      <c r="GI1022" s="12"/>
      <c r="GJ1022" s="12"/>
      <c r="GK1022" s="12"/>
      <c r="GL1022" s="12"/>
      <c r="GM1022" s="12"/>
      <c r="GN1022" s="12"/>
      <c r="GO1022" s="12"/>
      <c r="GP1022" s="12"/>
      <c r="GQ1022" s="12"/>
      <c r="GR1022" s="12"/>
      <c r="GS1022" s="12"/>
      <c r="GT1022" s="12"/>
      <c r="GU1022" s="12"/>
      <c r="GV1022" s="12"/>
      <c r="GW1022" s="12"/>
      <c r="GX1022" s="12"/>
      <c r="GY1022" s="12"/>
      <c r="GZ1022" s="12"/>
      <c r="HA1022" s="12"/>
      <c r="HB1022" s="12"/>
      <c r="HC1022" s="12"/>
      <c r="HD1022" s="12"/>
      <c r="HE1022" s="12"/>
      <c r="HF1022" s="12"/>
      <c r="HG1022" s="12"/>
      <c r="HH1022" s="12"/>
      <c r="HI1022" s="12"/>
      <c r="HJ1022" s="12"/>
      <c r="HK1022" s="12"/>
      <c r="HL1022" s="12"/>
      <c r="HM1022" s="12"/>
    </row>
    <row r="1023" spans="1:221" s="1" customFormat="1" ht="18" customHeight="1" x14ac:dyDescent="0.25">
      <c r="A1023" s="306" t="s">
        <v>2630</v>
      </c>
      <c r="B1023" s="342" t="str">
        <f t="shared" si="86"/>
        <v>SCimago</v>
      </c>
      <c r="C1023" s="349"/>
      <c r="D1023" s="367" t="s">
        <v>2629</v>
      </c>
      <c r="E1023" s="342" t="str">
        <f t="shared" si="88"/>
        <v>SCimago</v>
      </c>
      <c r="F1023" s="349"/>
      <c r="G1023" s="345" t="s">
        <v>12</v>
      </c>
      <c r="H1023" s="350" t="s">
        <v>39</v>
      </c>
      <c r="I1023" s="351" t="s">
        <v>2631</v>
      </c>
      <c r="J1023" s="306"/>
      <c r="K1023" s="306"/>
      <c r="L1023" s="357">
        <v>10026620</v>
      </c>
      <c r="M1023" s="350"/>
      <c r="N1023" s="306"/>
      <c r="O1023" s="306"/>
      <c r="P1023" s="331"/>
      <c r="Q1023" s="331"/>
      <c r="R1023" s="24"/>
    </row>
    <row r="1024" spans="1:221" s="1" customFormat="1" ht="18" customHeight="1" x14ac:dyDescent="0.25">
      <c r="A1024" s="306" t="s">
        <v>2632</v>
      </c>
      <c r="B1024" s="342" t="str">
        <f t="shared" si="86"/>
        <v>SCimago</v>
      </c>
      <c r="C1024" s="349"/>
      <c r="D1024" s="306" t="s">
        <v>2633</v>
      </c>
      <c r="E1024" s="342" t="str">
        <f t="shared" si="88"/>
        <v>SCimago</v>
      </c>
      <c r="F1024" s="349"/>
      <c r="G1024" s="345" t="s">
        <v>12</v>
      </c>
      <c r="H1024" s="352" t="s">
        <v>39</v>
      </c>
      <c r="I1024" s="306" t="s">
        <v>2634</v>
      </c>
      <c r="J1024" s="306"/>
      <c r="K1024" s="306"/>
      <c r="L1024" s="357">
        <v>10019615</v>
      </c>
      <c r="M1024" s="352"/>
      <c r="N1024" s="306"/>
      <c r="O1024" s="306"/>
      <c r="P1024" s="331"/>
      <c r="Q1024" s="331"/>
      <c r="R1024" s="24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12"/>
      <c r="AV1024" s="12"/>
      <c r="AW1024" s="12"/>
      <c r="AX1024" s="12"/>
      <c r="AY1024" s="12"/>
      <c r="AZ1024" s="12"/>
      <c r="BA1024" s="12"/>
      <c r="BB1024" s="12"/>
      <c r="BC1024" s="12"/>
      <c r="BD1024" s="12"/>
      <c r="BE1024" s="12"/>
      <c r="BF1024" s="12"/>
      <c r="BG1024" s="12"/>
      <c r="BH1024" s="12"/>
      <c r="BI1024" s="12"/>
      <c r="BJ1024" s="12"/>
      <c r="BK1024" s="12"/>
      <c r="BL1024" s="12"/>
      <c r="BM1024" s="12"/>
      <c r="BN1024" s="12"/>
      <c r="BO1024" s="12"/>
      <c r="BP1024" s="12"/>
      <c r="BQ1024" s="12"/>
      <c r="BR1024" s="12"/>
      <c r="BS1024" s="12"/>
      <c r="BT1024" s="12"/>
      <c r="BU1024" s="12"/>
      <c r="BV1024" s="12"/>
      <c r="BW1024" s="12"/>
      <c r="BX1024" s="12"/>
      <c r="BY1024" s="12"/>
      <c r="BZ1024" s="12"/>
      <c r="CA1024" s="12"/>
      <c r="CB1024" s="12"/>
      <c r="CC1024" s="12"/>
      <c r="CD1024" s="12"/>
      <c r="CE1024" s="12"/>
      <c r="CF1024" s="12"/>
      <c r="CG1024" s="12"/>
      <c r="CH1024" s="12"/>
      <c r="CI1024" s="12"/>
      <c r="CJ1024" s="12"/>
      <c r="CK1024" s="12"/>
      <c r="CL1024" s="12"/>
      <c r="CM1024" s="12"/>
      <c r="CN1024" s="12"/>
      <c r="CO1024" s="12"/>
      <c r="CP1024" s="12"/>
      <c r="CQ1024" s="12"/>
      <c r="CR1024" s="12"/>
      <c r="CS1024" s="12"/>
      <c r="CT1024" s="12"/>
      <c r="CU1024" s="12"/>
      <c r="CV1024" s="12"/>
      <c r="CW1024" s="12"/>
      <c r="CX1024" s="12"/>
      <c r="CY1024" s="12"/>
      <c r="CZ1024" s="12"/>
      <c r="DA1024" s="12"/>
      <c r="DB1024" s="12"/>
      <c r="DC1024" s="12"/>
      <c r="DD1024" s="12"/>
      <c r="DE1024" s="12"/>
      <c r="DF1024" s="12"/>
      <c r="DG1024" s="12"/>
      <c r="DH1024" s="12"/>
      <c r="DI1024" s="12"/>
      <c r="DJ1024" s="12"/>
      <c r="DK1024" s="12"/>
      <c r="DL1024" s="12"/>
      <c r="DM1024" s="12"/>
      <c r="DN1024" s="12"/>
      <c r="DO1024" s="12"/>
      <c r="DP1024" s="12"/>
      <c r="DQ1024" s="12"/>
      <c r="DR1024" s="12"/>
      <c r="DS1024" s="12"/>
      <c r="DT1024" s="12"/>
      <c r="DU1024" s="12"/>
      <c r="DV1024" s="12"/>
      <c r="DW1024" s="12"/>
      <c r="DX1024" s="12"/>
      <c r="DY1024" s="12"/>
      <c r="DZ1024" s="12"/>
      <c r="EA1024" s="12"/>
      <c r="EB1024" s="12"/>
      <c r="EC1024" s="12"/>
      <c r="ED1024" s="12"/>
      <c r="EE1024" s="12"/>
      <c r="EF1024" s="12"/>
      <c r="EG1024" s="12"/>
      <c r="EH1024" s="12"/>
      <c r="EI1024" s="12"/>
      <c r="EJ1024" s="12"/>
      <c r="EK1024" s="12"/>
      <c r="EL1024" s="12"/>
      <c r="EM1024" s="12"/>
      <c r="EN1024" s="12"/>
      <c r="EO1024" s="12"/>
      <c r="EP1024" s="12"/>
      <c r="EQ1024" s="12"/>
      <c r="ER1024" s="12"/>
      <c r="ES1024" s="12"/>
      <c r="ET1024" s="12"/>
      <c r="EU1024" s="12"/>
      <c r="EV1024" s="12"/>
      <c r="EW1024" s="12"/>
      <c r="EX1024" s="12"/>
      <c r="EY1024" s="12"/>
      <c r="EZ1024" s="12"/>
      <c r="FA1024" s="12"/>
      <c r="FB1024" s="12"/>
      <c r="FC1024" s="12"/>
      <c r="FD1024" s="12"/>
      <c r="FE1024" s="12"/>
      <c r="FF1024" s="12"/>
      <c r="FG1024" s="12"/>
      <c r="FH1024" s="12"/>
      <c r="FI1024" s="12"/>
      <c r="FJ1024" s="12"/>
      <c r="FK1024" s="12"/>
      <c r="FL1024" s="12"/>
      <c r="FM1024" s="12"/>
      <c r="FN1024" s="12"/>
      <c r="FO1024" s="12"/>
      <c r="FP1024" s="12"/>
      <c r="FQ1024" s="12"/>
      <c r="FR1024" s="12"/>
      <c r="FS1024" s="12"/>
      <c r="FT1024" s="12"/>
      <c r="FU1024" s="12"/>
      <c r="FV1024" s="12"/>
      <c r="FW1024" s="12"/>
      <c r="FX1024" s="12"/>
      <c r="FY1024" s="12"/>
      <c r="FZ1024" s="12"/>
      <c r="GA1024" s="12"/>
      <c r="GB1024" s="12"/>
      <c r="GC1024" s="12"/>
      <c r="GD1024" s="12"/>
      <c r="GE1024" s="12"/>
      <c r="GF1024" s="12"/>
      <c r="GG1024" s="12"/>
      <c r="GH1024" s="12"/>
      <c r="GI1024" s="12"/>
      <c r="GJ1024" s="12"/>
      <c r="GK1024" s="12"/>
      <c r="GL1024" s="12"/>
      <c r="GM1024" s="12"/>
      <c r="GN1024" s="12"/>
      <c r="GO1024" s="12"/>
      <c r="GP1024" s="12"/>
      <c r="GQ1024" s="12"/>
      <c r="GR1024" s="12"/>
      <c r="GS1024" s="12"/>
      <c r="GT1024" s="12"/>
      <c r="GU1024" s="12"/>
      <c r="GV1024" s="12"/>
      <c r="GW1024" s="12"/>
      <c r="GX1024" s="12"/>
      <c r="GY1024" s="12"/>
      <c r="GZ1024" s="12"/>
      <c r="HA1024" s="12"/>
      <c r="HB1024" s="12"/>
      <c r="HC1024" s="12"/>
      <c r="HD1024" s="12"/>
      <c r="HE1024" s="12"/>
      <c r="HF1024" s="12"/>
      <c r="HG1024" s="12"/>
      <c r="HH1024" s="12"/>
      <c r="HI1024" s="12"/>
      <c r="HJ1024" s="12"/>
      <c r="HK1024" s="12"/>
      <c r="HL1024" s="12"/>
      <c r="HM1024" s="12"/>
    </row>
    <row r="1025" spans="1:221" s="1" customFormat="1" ht="18" customHeight="1" x14ac:dyDescent="0.25">
      <c r="A1025" s="306" t="s">
        <v>2635</v>
      </c>
      <c r="B1025" s="342" t="str">
        <f t="shared" si="86"/>
        <v>SCimago</v>
      </c>
      <c r="C1025" s="349"/>
      <c r="D1025" s="306" t="s">
        <v>2636</v>
      </c>
      <c r="E1025" s="342" t="str">
        <f t="shared" si="88"/>
        <v>SCimago</v>
      </c>
      <c r="F1025" s="349"/>
      <c r="G1025" s="345" t="s">
        <v>12</v>
      </c>
      <c r="H1025" s="352" t="s">
        <v>39</v>
      </c>
      <c r="I1025" s="306" t="s">
        <v>2637</v>
      </c>
      <c r="J1025" s="306"/>
      <c r="K1025" s="306"/>
      <c r="L1025" s="357">
        <v>10012263</v>
      </c>
      <c r="M1025" s="352"/>
      <c r="N1025" s="306"/>
      <c r="O1025" s="306"/>
      <c r="P1025" s="331"/>
      <c r="Q1025" s="331"/>
      <c r="R1025" s="24"/>
    </row>
    <row r="1026" spans="1:221" s="1" customFormat="1" ht="18" customHeight="1" x14ac:dyDescent="0.25">
      <c r="A1026" s="341" t="s">
        <v>2638</v>
      </c>
      <c r="B1026" s="342" t="str">
        <f t="shared" si="86"/>
        <v>SCimago</v>
      </c>
      <c r="C1026" s="343"/>
      <c r="D1026" s="309" t="s">
        <v>2639</v>
      </c>
      <c r="E1026" s="342" t="str">
        <f t="shared" si="88"/>
        <v>SCimago</v>
      </c>
      <c r="F1026" s="343"/>
      <c r="G1026" s="345" t="s">
        <v>12</v>
      </c>
      <c r="H1026" s="346" t="s">
        <v>39</v>
      </c>
      <c r="I1026" s="347" t="s">
        <v>2640</v>
      </c>
      <c r="J1026" s="309"/>
      <c r="K1026" s="347"/>
      <c r="L1026" s="356">
        <v>10015919</v>
      </c>
      <c r="M1026" s="352"/>
      <c r="N1026" s="306"/>
      <c r="O1026" s="306"/>
      <c r="P1026" s="331"/>
      <c r="Q1026" s="331"/>
      <c r="R1026" s="24"/>
    </row>
    <row r="1027" spans="1:221" s="1" customFormat="1" ht="18" customHeight="1" x14ac:dyDescent="0.25">
      <c r="A1027" s="341" t="s">
        <v>2641</v>
      </c>
      <c r="B1027" s="342" t="str">
        <f t="shared" si="86"/>
        <v>SCimago</v>
      </c>
      <c r="C1027" s="343"/>
      <c r="D1027" s="367" t="s">
        <v>7452</v>
      </c>
      <c r="E1027" s="342" t="str">
        <f t="shared" si="88"/>
        <v>SCimago</v>
      </c>
      <c r="F1027" s="343"/>
      <c r="G1027" s="345" t="s">
        <v>12</v>
      </c>
      <c r="H1027" s="346" t="s">
        <v>39</v>
      </c>
      <c r="I1027" s="347" t="s">
        <v>2642</v>
      </c>
      <c r="J1027" s="309"/>
      <c r="K1027" s="347"/>
      <c r="L1027" s="356">
        <v>10018606</v>
      </c>
      <c r="M1027" s="352"/>
      <c r="N1027" s="306"/>
      <c r="O1027" s="306"/>
      <c r="P1027" s="331"/>
      <c r="Q1027" s="331"/>
      <c r="R1027" s="24"/>
    </row>
    <row r="1028" spans="1:221" s="1" customFormat="1" ht="18" customHeight="1" x14ac:dyDescent="0.25">
      <c r="A1028" s="306" t="s">
        <v>2643</v>
      </c>
      <c r="B1028" s="342" t="str">
        <f t="shared" si="86"/>
        <v>SCimago</v>
      </c>
      <c r="C1028" s="349"/>
      <c r="D1028" s="306" t="s">
        <v>2644</v>
      </c>
      <c r="E1028" s="342" t="str">
        <f t="shared" si="88"/>
        <v>SCimago</v>
      </c>
      <c r="F1028" s="349"/>
      <c r="G1028" s="345" t="s">
        <v>12</v>
      </c>
      <c r="H1028" s="350" t="s">
        <v>39</v>
      </c>
      <c r="I1028" s="351" t="s">
        <v>2645</v>
      </c>
      <c r="J1028" s="306"/>
      <c r="K1028" s="306"/>
      <c r="L1028" s="357">
        <v>10015464</v>
      </c>
      <c r="M1028" s="350"/>
      <c r="N1028" s="306"/>
      <c r="O1028" s="306"/>
      <c r="P1028" s="331"/>
      <c r="Q1028" s="331"/>
      <c r="R1028" s="24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2"/>
      <c r="AV1028" s="12"/>
      <c r="AW1028" s="12"/>
      <c r="AX1028" s="12"/>
      <c r="AY1028" s="12"/>
      <c r="AZ1028" s="12"/>
      <c r="BA1028" s="12"/>
      <c r="BB1028" s="12"/>
      <c r="BC1028" s="12"/>
      <c r="BD1028" s="12"/>
      <c r="BE1028" s="12"/>
      <c r="BF1028" s="12"/>
      <c r="BG1028" s="12"/>
      <c r="BH1028" s="12"/>
      <c r="BI1028" s="12"/>
      <c r="BJ1028" s="12"/>
      <c r="BK1028" s="12"/>
      <c r="BL1028" s="12"/>
      <c r="BM1028" s="12"/>
      <c r="BN1028" s="12"/>
      <c r="BO1028" s="12"/>
      <c r="BP1028" s="12"/>
      <c r="BQ1028" s="12"/>
      <c r="BR1028" s="12"/>
      <c r="BS1028" s="12"/>
      <c r="BT1028" s="12"/>
      <c r="BU1028" s="12"/>
      <c r="BV1028" s="12"/>
      <c r="BW1028" s="12"/>
      <c r="BX1028" s="12"/>
      <c r="BY1028" s="12"/>
      <c r="BZ1028" s="12"/>
      <c r="CA1028" s="12"/>
      <c r="CB1028" s="12"/>
      <c r="CC1028" s="12"/>
      <c r="CD1028" s="12"/>
      <c r="CE1028" s="12"/>
      <c r="CF1028" s="12"/>
      <c r="CG1028" s="12"/>
      <c r="CH1028" s="12"/>
      <c r="CI1028" s="12"/>
      <c r="CJ1028" s="12"/>
      <c r="CK1028" s="12"/>
      <c r="CL1028" s="12"/>
      <c r="CM1028" s="12"/>
      <c r="CN1028" s="12"/>
      <c r="CO1028" s="12"/>
      <c r="CP1028" s="12"/>
      <c r="CQ1028" s="12"/>
      <c r="CR1028" s="12"/>
      <c r="CS1028" s="12"/>
      <c r="CT1028" s="12"/>
      <c r="CU1028" s="12"/>
      <c r="CV1028" s="12"/>
      <c r="CW1028" s="12"/>
      <c r="CX1028" s="12"/>
      <c r="CY1028" s="12"/>
      <c r="CZ1028" s="12"/>
      <c r="DA1028" s="12"/>
      <c r="DB1028" s="12"/>
      <c r="DC1028" s="12"/>
      <c r="DD1028" s="12"/>
      <c r="DE1028" s="12"/>
      <c r="DF1028" s="12"/>
      <c r="DG1028" s="12"/>
      <c r="DH1028" s="12"/>
      <c r="DI1028" s="12"/>
      <c r="DJ1028" s="12"/>
      <c r="DK1028" s="12"/>
      <c r="DL1028" s="12"/>
      <c r="DM1028" s="12"/>
      <c r="DN1028" s="12"/>
      <c r="DO1028" s="12"/>
      <c r="DP1028" s="12"/>
      <c r="DQ1028" s="12"/>
      <c r="DR1028" s="12"/>
      <c r="DS1028" s="12"/>
      <c r="DT1028" s="12"/>
      <c r="DU1028" s="12"/>
      <c r="DV1028" s="12"/>
      <c r="DW1028" s="12"/>
      <c r="DX1028" s="12"/>
      <c r="DY1028" s="12"/>
      <c r="DZ1028" s="12"/>
      <c r="EA1028" s="12"/>
      <c r="EB1028" s="12"/>
      <c r="EC1028" s="12"/>
      <c r="ED1028" s="12"/>
      <c r="EE1028" s="12"/>
      <c r="EF1028" s="12"/>
      <c r="EG1028" s="12"/>
      <c r="EH1028" s="12"/>
      <c r="EI1028" s="12"/>
      <c r="EJ1028" s="12"/>
      <c r="EK1028" s="12"/>
      <c r="EL1028" s="12"/>
      <c r="EM1028" s="12"/>
      <c r="EN1028" s="12"/>
      <c r="EO1028" s="12"/>
      <c r="EP1028" s="12"/>
      <c r="EQ1028" s="12"/>
      <c r="ER1028" s="12"/>
      <c r="ES1028" s="12"/>
      <c r="ET1028" s="12"/>
      <c r="EU1028" s="12"/>
      <c r="EV1028" s="12"/>
      <c r="EW1028" s="12"/>
      <c r="EX1028" s="12"/>
      <c r="EY1028" s="12"/>
      <c r="EZ1028" s="12"/>
      <c r="FA1028" s="12"/>
      <c r="FB1028" s="12"/>
      <c r="FC1028" s="12"/>
      <c r="FD1028" s="12"/>
      <c r="FE1028" s="12"/>
      <c r="FF1028" s="12"/>
      <c r="FG1028" s="12"/>
      <c r="FH1028" s="12"/>
      <c r="FI1028" s="12"/>
      <c r="FJ1028" s="12"/>
      <c r="FK1028" s="12"/>
      <c r="FL1028" s="12"/>
      <c r="FM1028" s="12"/>
      <c r="FN1028" s="12"/>
      <c r="FO1028" s="12"/>
      <c r="FP1028" s="12"/>
      <c r="FQ1028" s="12"/>
      <c r="FR1028" s="12"/>
      <c r="FS1028" s="12"/>
      <c r="FT1028" s="12"/>
      <c r="FU1028" s="12"/>
      <c r="FV1028" s="12"/>
      <c r="FW1028" s="12"/>
      <c r="FX1028" s="12"/>
      <c r="FY1028" s="12"/>
      <c r="FZ1028" s="12"/>
      <c r="GA1028" s="12"/>
      <c r="GB1028" s="12"/>
      <c r="GC1028" s="12"/>
      <c r="GD1028" s="12"/>
      <c r="GE1028" s="12"/>
      <c r="GF1028" s="12"/>
      <c r="GG1028" s="12"/>
      <c r="GH1028" s="12"/>
      <c r="GI1028" s="12"/>
      <c r="GJ1028" s="12"/>
      <c r="GK1028" s="12"/>
      <c r="GL1028" s="12"/>
      <c r="GM1028" s="12"/>
      <c r="GN1028" s="12"/>
      <c r="GO1028" s="12"/>
      <c r="GP1028" s="12"/>
      <c r="GQ1028" s="12"/>
      <c r="GR1028" s="12"/>
      <c r="GS1028" s="12"/>
      <c r="GT1028" s="12"/>
      <c r="GU1028" s="12"/>
      <c r="GV1028" s="12"/>
      <c r="GW1028" s="12"/>
      <c r="GX1028" s="12"/>
      <c r="GY1028" s="12"/>
      <c r="GZ1028" s="12"/>
      <c r="HA1028" s="12"/>
      <c r="HB1028" s="12"/>
      <c r="HC1028" s="12"/>
      <c r="HD1028" s="12"/>
      <c r="HE1028" s="12"/>
      <c r="HF1028" s="12"/>
      <c r="HG1028" s="12"/>
      <c r="HH1028" s="12"/>
      <c r="HI1028" s="12"/>
      <c r="HJ1028" s="12"/>
      <c r="HK1028" s="12"/>
      <c r="HL1028" s="12"/>
      <c r="HM1028" s="12"/>
    </row>
    <row r="1029" spans="1:221" s="1" customFormat="1" ht="18" customHeight="1" x14ac:dyDescent="0.25">
      <c r="A1029" s="306" t="s">
        <v>2648</v>
      </c>
      <c r="B1029" s="342" t="str">
        <f t="shared" si="86"/>
        <v>SCimago</v>
      </c>
      <c r="C1029" s="349"/>
      <c r="D1029" s="306" t="s">
        <v>55</v>
      </c>
      <c r="E1029" s="342"/>
      <c r="F1029" s="349"/>
      <c r="G1029" s="345" t="s">
        <v>12</v>
      </c>
      <c r="H1029" s="352" t="s">
        <v>39</v>
      </c>
      <c r="I1029" s="306" t="s">
        <v>2649</v>
      </c>
      <c r="J1029" s="306"/>
      <c r="K1029" s="306"/>
      <c r="L1029" s="357">
        <v>10074949</v>
      </c>
      <c r="M1029" s="352"/>
      <c r="N1029" s="306"/>
      <c r="O1029" s="306"/>
      <c r="P1029" s="331"/>
      <c r="Q1029" s="331"/>
      <c r="R1029" s="24"/>
    </row>
    <row r="1030" spans="1:221" s="1" customFormat="1" ht="18" customHeight="1" x14ac:dyDescent="0.25">
      <c r="A1030" s="341" t="s">
        <v>2650</v>
      </c>
      <c r="B1030" s="342" t="str">
        <f>HYPERLINK(CONCATENATE("http://www.worldcat.org/search?q=",A1030),"WCat")</f>
        <v>WCat</v>
      </c>
      <c r="C1030" s="343"/>
      <c r="D1030" s="309"/>
      <c r="E1030" s="342"/>
      <c r="F1030" s="343"/>
      <c r="G1030" s="345" t="s">
        <v>12</v>
      </c>
      <c r="H1030" s="346" t="s">
        <v>39</v>
      </c>
      <c r="I1030" s="347" t="s">
        <v>2651</v>
      </c>
      <c r="J1030" s="309"/>
      <c r="K1030" s="347"/>
      <c r="L1030" s="356">
        <v>2148500</v>
      </c>
      <c r="M1030" s="352"/>
      <c r="N1030" s="306"/>
      <c r="O1030" s="306"/>
      <c r="P1030" s="331"/>
      <c r="Q1030" s="331"/>
      <c r="R1030" s="24"/>
    </row>
    <row r="1031" spans="1:221" s="1" customFormat="1" ht="18" customHeight="1" x14ac:dyDescent="0.25">
      <c r="A1031" s="306" t="s">
        <v>2652</v>
      </c>
      <c r="B1031" s="342" t="str">
        <f>HYPERLINK(CONCATENATE("http://www.scimagojr.com/journalsearch.php?q=",A1031),"SCimago")</f>
        <v>SCimago</v>
      </c>
      <c r="C1031" s="349"/>
      <c r="D1031" s="306" t="s">
        <v>2653</v>
      </c>
      <c r="E1031" s="342" t="str">
        <f>HYPERLINK(CONCATENATE("http://www.scimagojr.com/journalsearch.php?q=",D1031),"SCimago")</f>
        <v>SCimago</v>
      </c>
      <c r="F1031" s="349"/>
      <c r="G1031" s="345" t="s">
        <v>12</v>
      </c>
      <c r="H1031" s="352" t="s">
        <v>39</v>
      </c>
      <c r="I1031" s="306" t="s">
        <v>2654</v>
      </c>
      <c r="J1031" s="306"/>
      <c r="K1031" s="306"/>
      <c r="L1031" s="357">
        <v>10016630</v>
      </c>
      <c r="M1031" s="352"/>
      <c r="N1031" s="306"/>
      <c r="O1031" s="306"/>
      <c r="P1031" s="331"/>
      <c r="Q1031" s="331"/>
      <c r="R1031" s="24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/>
      <c r="AU1031" s="12"/>
      <c r="AV1031" s="12"/>
      <c r="AW1031" s="12"/>
      <c r="AX1031" s="12"/>
      <c r="AY1031" s="12"/>
      <c r="AZ1031" s="12"/>
      <c r="BA1031" s="12"/>
      <c r="BB1031" s="12"/>
      <c r="BC1031" s="12"/>
      <c r="BD1031" s="12"/>
      <c r="BE1031" s="12"/>
      <c r="BF1031" s="12"/>
      <c r="BG1031" s="12"/>
      <c r="BH1031" s="12"/>
      <c r="BI1031" s="12"/>
      <c r="BJ1031" s="12"/>
      <c r="BK1031" s="12"/>
      <c r="BL1031" s="12"/>
      <c r="BM1031" s="12"/>
      <c r="BN1031" s="12"/>
      <c r="BO1031" s="12"/>
      <c r="BP1031" s="12"/>
      <c r="BQ1031" s="12"/>
      <c r="BR1031" s="12"/>
      <c r="BS1031" s="12"/>
      <c r="BT1031" s="12"/>
      <c r="BU1031" s="12"/>
      <c r="BV1031" s="12"/>
      <c r="BW1031" s="12"/>
      <c r="BX1031" s="12"/>
      <c r="BY1031" s="12"/>
      <c r="BZ1031" s="12"/>
      <c r="CA1031" s="12"/>
      <c r="CB1031" s="12"/>
      <c r="CC1031" s="12"/>
      <c r="CD1031" s="12"/>
      <c r="CE1031" s="12"/>
      <c r="CF1031" s="12"/>
      <c r="CG1031" s="12"/>
      <c r="CH1031" s="12"/>
      <c r="CI1031" s="12"/>
      <c r="CJ1031" s="12"/>
      <c r="CK1031" s="12"/>
      <c r="CL1031" s="12"/>
      <c r="CM1031" s="12"/>
      <c r="CN1031" s="12"/>
      <c r="CO1031" s="12"/>
      <c r="CP1031" s="12"/>
      <c r="CQ1031" s="12"/>
      <c r="CR1031" s="12"/>
      <c r="CS1031" s="12"/>
      <c r="CT1031" s="12"/>
      <c r="CU1031" s="12"/>
      <c r="CV1031" s="12"/>
      <c r="CW1031" s="12"/>
      <c r="CX1031" s="12"/>
      <c r="CY1031" s="12"/>
      <c r="CZ1031" s="12"/>
      <c r="DA1031" s="12"/>
      <c r="DB1031" s="12"/>
      <c r="DC1031" s="12"/>
      <c r="DD1031" s="12"/>
      <c r="DE1031" s="12"/>
      <c r="DF1031" s="12"/>
      <c r="DG1031" s="12"/>
      <c r="DH1031" s="12"/>
      <c r="DI1031" s="12"/>
      <c r="DJ1031" s="12"/>
      <c r="DK1031" s="12"/>
      <c r="DL1031" s="12"/>
      <c r="DM1031" s="12"/>
      <c r="DN1031" s="12"/>
      <c r="DO1031" s="12"/>
      <c r="DP1031" s="12"/>
      <c r="DQ1031" s="12"/>
      <c r="DR1031" s="12"/>
      <c r="DS1031" s="12"/>
      <c r="DT1031" s="12"/>
      <c r="DU1031" s="12"/>
      <c r="DV1031" s="12"/>
      <c r="DW1031" s="12"/>
      <c r="DX1031" s="12"/>
      <c r="DY1031" s="12"/>
      <c r="DZ1031" s="12"/>
      <c r="EA1031" s="12"/>
      <c r="EB1031" s="12"/>
      <c r="EC1031" s="12"/>
      <c r="ED1031" s="12"/>
      <c r="EE1031" s="12"/>
      <c r="EF1031" s="12"/>
      <c r="EG1031" s="12"/>
      <c r="EH1031" s="12"/>
      <c r="EI1031" s="12"/>
      <c r="EJ1031" s="12"/>
      <c r="EK1031" s="12"/>
      <c r="EL1031" s="12"/>
      <c r="EM1031" s="12"/>
      <c r="EN1031" s="12"/>
      <c r="EO1031" s="12"/>
      <c r="EP1031" s="12"/>
      <c r="EQ1031" s="12"/>
      <c r="ER1031" s="12"/>
      <c r="ES1031" s="12"/>
      <c r="ET1031" s="12"/>
      <c r="EU1031" s="12"/>
      <c r="EV1031" s="12"/>
      <c r="EW1031" s="12"/>
      <c r="EX1031" s="12"/>
      <c r="EY1031" s="12"/>
      <c r="EZ1031" s="12"/>
      <c r="FA1031" s="12"/>
      <c r="FB1031" s="12"/>
      <c r="FC1031" s="12"/>
      <c r="FD1031" s="12"/>
      <c r="FE1031" s="12"/>
      <c r="FF1031" s="12"/>
      <c r="FG1031" s="12"/>
      <c r="FH1031" s="12"/>
      <c r="FI1031" s="12"/>
      <c r="FJ1031" s="12"/>
      <c r="FK1031" s="12"/>
      <c r="FL1031" s="12"/>
      <c r="FM1031" s="12"/>
      <c r="FN1031" s="12"/>
      <c r="FO1031" s="12"/>
      <c r="FP1031" s="12"/>
      <c r="FQ1031" s="12"/>
      <c r="FR1031" s="12"/>
      <c r="FS1031" s="12"/>
      <c r="FT1031" s="12"/>
      <c r="FU1031" s="12"/>
      <c r="FV1031" s="12"/>
      <c r="FW1031" s="12"/>
      <c r="FX1031" s="12"/>
      <c r="FY1031" s="12"/>
      <c r="FZ1031" s="12"/>
      <c r="GA1031" s="12"/>
      <c r="GB1031" s="12"/>
      <c r="GC1031" s="12"/>
      <c r="GD1031" s="12"/>
      <c r="GE1031" s="12"/>
      <c r="GF1031" s="12"/>
      <c r="GG1031" s="12"/>
      <c r="GH1031" s="12"/>
      <c r="GI1031" s="12"/>
      <c r="GJ1031" s="12"/>
      <c r="GK1031" s="12"/>
      <c r="GL1031" s="12"/>
      <c r="GM1031" s="12"/>
      <c r="GN1031" s="12"/>
      <c r="GO1031" s="12"/>
      <c r="GP1031" s="12"/>
      <c r="GQ1031" s="12"/>
      <c r="GR1031" s="12"/>
      <c r="GS1031" s="12"/>
      <c r="GT1031" s="12"/>
      <c r="GU1031" s="12"/>
      <c r="GV1031" s="12"/>
      <c r="GW1031" s="12"/>
      <c r="GX1031" s="12"/>
      <c r="GY1031" s="12"/>
      <c r="GZ1031" s="12"/>
      <c r="HA1031" s="12"/>
      <c r="HB1031" s="12"/>
      <c r="HC1031" s="12"/>
      <c r="HD1031" s="12"/>
      <c r="HE1031" s="12"/>
      <c r="HF1031" s="12"/>
      <c r="HG1031" s="12"/>
      <c r="HH1031" s="12"/>
      <c r="HI1031" s="12"/>
      <c r="HJ1031" s="12"/>
      <c r="HK1031" s="12"/>
      <c r="HL1031" s="12"/>
      <c r="HM1031" s="12"/>
    </row>
    <row r="1032" spans="1:221" s="1" customFormat="1" ht="18" customHeight="1" x14ac:dyDescent="0.25">
      <c r="A1032" s="341" t="s">
        <v>2655</v>
      </c>
      <c r="B1032" s="342" t="str">
        <f>HYPERLINK(CONCATENATE("http://www.scimagojr.com/journalsearch.php?q=",A1032),"SCimago")</f>
        <v>SCimago</v>
      </c>
      <c r="C1032" s="343"/>
      <c r="D1032" s="309" t="s">
        <v>2656</v>
      </c>
      <c r="E1032" s="342" t="str">
        <f>HYPERLINK(CONCATENATE("http://www.scimagojr.com/journalsearch.php?q=",D1032),"SCimago")</f>
        <v>SCimago</v>
      </c>
      <c r="F1032" s="343"/>
      <c r="G1032" s="345" t="s">
        <v>12</v>
      </c>
      <c r="H1032" s="346" t="s">
        <v>39</v>
      </c>
      <c r="I1032" s="347" t="s">
        <v>2657</v>
      </c>
      <c r="J1032" s="309"/>
      <c r="K1032" s="347"/>
      <c r="L1032" s="356">
        <v>10021287</v>
      </c>
      <c r="M1032" s="352"/>
      <c r="N1032" s="306"/>
      <c r="O1032" s="306"/>
      <c r="P1032" s="331"/>
      <c r="Q1032" s="331"/>
      <c r="R1032" s="24"/>
    </row>
    <row r="1033" spans="1:221" s="1" customFormat="1" ht="18" customHeight="1" x14ac:dyDescent="0.25">
      <c r="A1033" s="306" t="s">
        <v>2659</v>
      </c>
      <c r="B1033" s="342" t="str">
        <f>HYPERLINK(CONCATENATE("http://www.scimagojr.com/journalsearch.php?q=",A1033),"SCimago")</f>
        <v>SCimago</v>
      </c>
      <c r="C1033" s="349"/>
      <c r="D1033" s="306" t="s">
        <v>2658</v>
      </c>
      <c r="E1033" s="342" t="str">
        <f>HYPERLINK(CONCATENATE("http://www.scimagojr.com/journalsearch.php?q=",D1033),"SCimago")</f>
        <v>SCimago</v>
      </c>
      <c r="F1033" s="349"/>
      <c r="G1033" s="345" t="s">
        <v>12</v>
      </c>
      <c r="H1033" s="352" t="s">
        <v>39</v>
      </c>
      <c r="I1033" s="306" t="s">
        <v>2660</v>
      </c>
      <c r="J1033" s="306"/>
      <c r="K1033" s="306"/>
      <c r="L1033" s="357">
        <v>10079320</v>
      </c>
      <c r="M1033" s="306"/>
      <c r="N1033" s="306"/>
      <c r="O1033" s="306"/>
      <c r="P1033" s="331"/>
      <c r="Q1033" s="331"/>
      <c r="R1033" s="24"/>
    </row>
    <row r="1034" spans="1:221" s="1" customFormat="1" ht="18" customHeight="1" x14ac:dyDescent="0.25">
      <c r="A1034" s="306" t="s">
        <v>2661</v>
      </c>
      <c r="B1034" s="342" t="str">
        <f>HYPERLINK(CONCATENATE("http://www.scimagojr.com/journalsearch.php?q=",A1034),"SCimago")</f>
        <v>SCimago</v>
      </c>
      <c r="C1034" s="349"/>
      <c r="D1034" s="306" t="s">
        <v>2662</v>
      </c>
      <c r="E1034" s="342" t="str">
        <f>HYPERLINK(CONCATENATE("http://www.scimagojr.com/journalsearch.php?q=",D1034),"SCimago")</f>
        <v>SCimago</v>
      </c>
      <c r="F1034" s="349"/>
      <c r="G1034" s="345" t="s">
        <v>12</v>
      </c>
      <c r="H1034" s="352" t="s">
        <v>39</v>
      </c>
      <c r="I1034" s="306" t="s">
        <v>2663</v>
      </c>
      <c r="J1034" s="306"/>
      <c r="K1034" s="306"/>
      <c r="L1034" s="357">
        <v>10035875</v>
      </c>
      <c r="M1034" s="352"/>
      <c r="N1034" s="306"/>
      <c r="O1034" s="306"/>
      <c r="P1034" s="331"/>
      <c r="Q1034" s="331"/>
      <c r="R1034" s="24"/>
    </row>
    <row r="1035" spans="1:221" s="1" customFormat="1" ht="18" customHeight="1" x14ac:dyDescent="0.25">
      <c r="A1035" s="341" t="s">
        <v>2664</v>
      </c>
      <c r="B1035" s="342" t="str">
        <f>HYPERLINK(CONCATENATE("http://www.worldcat.org/search?q=",A1035),"WCat")</f>
        <v>WCat</v>
      </c>
      <c r="C1035" s="343"/>
      <c r="D1035" s="309"/>
      <c r="E1035" s="342"/>
      <c r="F1035" s="343"/>
      <c r="G1035" s="345" t="s">
        <v>12</v>
      </c>
      <c r="H1035" s="346" t="s">
        <v>39</v>
      </c>
      <c r="I1035" s="347" t="s">
        <v>2665</v>
      </c>
      <c r="J1035" s="309"/>
      <c r="K1035" s="347"/>
      <c r="L1035" s="356">
        <v>10021289</v>
      </c>
      <c r="M1035" s="352"/>
      <c r="N1035" s="306"/>
      <c r="O1035" s="306"/>
      <c r="P1035" s="331"/>
      <c r="Q1035" s="331"/>
      <c r="R1035" s="24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2"/>
      <c r="BD1035" s="12"/>
      <c r="BE1035" s="12"/>
      <c r="BF1035" s="12"/>
      <c r="BG1035" s="12"/>
      <c r="BH1035" s="12"/>
      <c r="BI1035" s="12"/>
      <c r="BJ1035" s="12"/>
      <c r="BK1035" s="12"/>
      <c r="BL1035" s="12"/>
      <c r="BM1035" s="12"/>
      <c r="BN1035" s="12"/>
      <c r="BO1035" s="12"/>
      <c r="BP1035" s="12"/>
      <c r="BQ1035" s="12"/>
      <c r="BR1035" s="12"/>
      <c r="BS1035" s="12"/>
      <c r="BT1035" s="12"/>
      <c r="BU1035" s="12"/>
      <c r="BV1035" s="12"/>
      <c r="BW1035" s="12"/>
      <c r="BX1035" s="12"/>
      <c r="BY1035" s="12"/>
      <c r="BZ1035" s="12"/>
      <c r="CA1035" s="12"/>
      <c r="CB1035" s="12"/>
      <c r="CC1035" s="12"/>
      <c r="CD1035" s="12"/>
      <c r="CE1035" s="12"/>
      <c r="CF1035" s="12"/>
      <c r="CG1035" s="12"/>
      <c r="CH1035" s="12"/>
      <c r="CI1035" s="12"/>
      <c r="CJ1035" s="12"/>
      <c r="CK1035" s="12"/>
      <c r="CL1035" s="12"/>
      <c r="CM1035" s="12"/>
      <c r="CN1035" s="12"/>
      <c r="CO1035" s="12"/>
      <c r="CP1035" s="12"/>
      <c r="CQ1035" s="12"/>
      <c r="CR1035" s="12"/>
      <c r="CS1035" s="12"/>
      <c r="CT1035" s="12"/>
      <c r="CU1035" s="12"/>
      <c r="CV1035" s="12"/>
      <c r="CW1035" s="12"/>
      <c r="CX1035" s="12"/>
      <c r="CY1035" s="12"/>
      <c r="CZ1035" s="12"/>
      <c r="DA1035" s="12"/>
      <c r="DB1035" s="12"/>
      <c r="DC1035" s="12"/>
      <c r="DD1035" s="12"/>
      <c r="DE1035" s="12"/>
      <c r="DF1035" s="12"/>
      <c r="DG1035" s="12"/>
      <c r="DH1035" s="12"/>
      <c r="DI1035" s="12"/>
      <c r="DJ1035" s="12"/>
      <c r="DK1035" s="12"/>
      <c r="DL1035" s="12"/>
      <c r="DM1035" s="12"/>
      <c r="DN1035" s="12"/>
      <c r="DO1035" s="12"/>
      <c r="DP1035" s="12"/>
      <c r="DQ1035" s="12"/>
      <c r="DR1035" s="12"/>
      <c r="DS1035" s="12"/>
      <c r="DT1035" s="12"/>
      <c r="DU1035" s="12"/>
      <c r="DV1035" s="12"/>
      <c r="DW1035" s="12"/>
      <c r="DX1035" s="12"/>
      <c r="DY1035" s="12"/>
      <c r="DZ1035" s="12"/>
      <c r="EA1035" s="12"/>
      <c r="EB1035" s="12"/>
      <c r="EC1035" s="12"/>
      <c r="ED1035" s="12"/>
      <c r="EE1035" s="12"/>
      <c r="EF1035" s="12"/>
      <c r="EG1035" s="12"/>
      <c r="EH1035" s="12"/>
      <c r="EI1035" s="12"/>
      <c r="EJ1035" s="12"/>
      <c r="EK1035" s="12"/>
      <c r="EL1035" s="12"/>
      <c r="EM1035" s="12"/>
      <c r="EN1035" s="12"/>
      <c r="EO1035" s="12"/>
      <c r="EP1035" s="12"/>
      <c r="EQ1035" s="12"/>
      <c r="ER1035" s="12"/>
      <c r="ES1035" s="12"/>
      <c r="ET1035" s="12"/>
      <c r="EU1035" s="12"/>
      <c r="EV1035" s="12"/>
      <c r="EW1035" s="12"/>
      <c r="EX1035" s="12"/>
      <c r="EY1035" s="12"/>
      <c r="EZ1035" s="12"/>
      <c r="FA1035" s="12"/>
      <c r="FB1035" s="12"/>
      <c r="FC1035" s="12"/>
      <c r="FD1035" s="12"/>
      <c r="FE1035" s="12"/>
      <c r="FF1035" s="12"/>
      <c r="FG1035" s="12"/>
      <c r="FH1035" s="12"/>
      <c r="FI1035" s="12"/>
      <c r="FJ1035" s="12"/>
      <c r="FK1035" s="12"/>
      <c r="FL1035" s="12"/>
      <c r="FM1035" s="12"/>
      <c r="FN1035" s="12"/>
      <c r="FO1035" s="12"/>
      <c r="FP1035" s="12"/>
      <c r="FQ1035" s="12"/>
      <c r="FR1035" s="12"/>
      <c r="FS1035" s="12"/>
      <c r="FT1035" s="12"/>
      <c r="FU1035" s="12"/>
      <c r="FV1035" s="12"/>
      <c r="FW1035" s="12"/>
      <c r="FX1035" s="12"/>
      <c r="FY1035" s="12"/>
      <c r="FZ1035" s="12"/>
      <c r="GA1035" s="12"/>
      <c r="GB1035" s="12"/>
      <c r="GC1035" s="12"/>
      <c r="GD1035" s="12"/>
      <c r="GE1035" s="12"/>
      <c r="GF1035" s="12"/>
      <c r="GG1035" s="12"/>
      <c r="GH1035" s="12"/>
      <c r="GI1035" s="12"/>
      <c r="GJ1035" s="12"/>
      <c r="GK1035" s="12"/>
      <c r="GL1035" s="12"/>
      <c r="GM1035" s="12"/>
      <c r="GN1035" s="12"/>
      <c r="GO1035" s="12"/>
      <c r="GP1035" s="12"/>
      <c r="GQ1035" s="12"/>
      <c r="GR1035" s="12"/>
      <c r="GS1035" s="12"/>
      <c r="GT1035" s="12"/>
      <c r="GU1035" s="12"/>
      <c r="GV1035" s="12"/>
      <c r="GW1035" s="12"/>
      <c r="GX1035" s="12"/>
      <c r="GY1035" s="12"/>
      <c r="GZ1035" s="12"/>
      <c r="HA1035" s="12"/>
      <c r="HB1035" s="12"/>
      <c r="HC1035" s="12"/>
      <c r="HD1035" s="12"/>
      <c r="HE1035" s="12"/>
      <c r="HF1035" s="12"/>
      <c r="HG1035" s="12"/>
      <c r="HH1035" s="12"/>
      <c r="HI1035" s="12"/>
      <c r="HJ1035" s="12"/>
      <c r="HK1035" s="12"/>
      <c r="HL1035" s="12"/>
      <c r="HM1035" s="12"/>
    </row>
    <row r="1036" spans="1:221" s="1" customFormat="1" ht="18" customHeight="1" x14ac:dyDescent="0.25">
      <c r="A1036" s="306" t="s">
        <v>2668</v>
      </c>
      <c r="B1036" s="342" t="str">
        <f>HYPERLINK(CONCATENATE("http://www.scimagojr.com/journalsearch.php?q=",A1036),"SCimago")</f>
        <v>SCimago</v>
      </c>
      <c r="C1036" s="349"/>
      <c r="D1036" s="306" t="s">
        <v>2669</v>
      </c>
      <c r="E1036" s="342" t="str">
        <f>HYPERLINK(CONCATENATE("http://www.scimagojr.com/journalsearch.php?q=",D1036),"SCimago")</f>
        <v>SCimago</v>
      </c>
      <c r="F1036" s="349"/>
      <c r="G1036" s="345" t="s">
        <v>12</v>
      </c>
      <c r="H1036" s="352" t="s">
        <v>39</v>
      </c>
      <c r="I1036" s="306" t="s">
        <v>2670</v>
      </c>
      <c r="J1036" s="306"/>
      <c r="K1036" s="306"/>
      <c r="L1036" s="357">
        <v>41458</v>
      </c>
      <c r="M1036" s="352"/>
      <c r="N1036" s="306"/>
      <c r="O1036" s="306"/>
      <c r="P1036" s="331"/>
      <c r="Q1036" s="331"/>
      <c r="R1036" s="24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  <c r="AW1036" s="12"/>
      <c r="AX1036" s="12"/>
      <c r="AY1036" s="12"/>
      <c r="AZ1036" s="12"/>
      <c r="BA1036" s="12"/>
      <c r="BB1036" s="12"/>
      <c r="BC1036" s="12"/>
      <c r="BD1036" s="12"/>
      <c r="BE1036" s="12"/>
      <c r="BF1036" s="12"/>
      <c r="BG1036" s="12"/>
      <c r="BH1036" s="12"/>
      <c r="BI1036" s="12"/>
      <c r="BJ1036" s="12"/>
      <c r="BK1036" s="12"/>
      <c r="BL1036" s="12"/>
      <c r="BM1036" s="12"/>
      <c r="BN1036" s="12"/>
      <c r="BO1036" s="12"/>
      <c r="BP1036" s="12"/>
      <c r="BQ1036" s="12"/>
      <c r="BR1036" s="12"/>
      <c r="BS1036" s="12"/>
      <c r="BT1036" s="12"/>
      <c r="BU1036" s="12"/>
      <c r="BV1036" s="12"/>
      <c r="BW1036" s="12"/>
      <c r="BX1036" s="12"/>
      <c r="BY1036" s="12"/>
      <c r="BZ1036" s="12"/>
      <c r="CA1036" s="12"/>
      <c r="CB1036" s="12"/>
      <c r="CC1036" s="12"/>
      <c r="CD1036" s="12"/>
      <c r="CE1036" s="12"/>
      <c r="CF1036" s="12"/>
      <c r="CG1036" s="12"/>
      <c r="CH1036" s="12"/>
      <c r="CI1036" s="12"/>
      <c r="CJ1036" s="12"/>
      <c r="CK1036" s="12"/>
      <c r="CL1036" s="12"/>
      <c r="CM1036" s="12"/>
      <c r="CN1036" s="12"/>
      <c r="CO1036" s="12"/>
      <c r="CP1036" s="12"/>
      <c r="CQ1036" s="12"/>
      <c r="CR1036" s="12"/>
      <c r="CS1036" s="12"/>
      <c r="CT1036" s="12"/>
      <c r="CU1036" s="12"/>
      <c r="CV1036" s="12"/>
      <c r="CW1036" s="12"/>
      <c r="CX1036" s="12"/>
      <c r="CY1036" s="12"/>
      <c r="CZ1036" s="12"/>
      <c r="DA1036" s="12"/>
      <c r="DB1036" s="12"/>
      <c r="DC1036" s="12"/>
      <c r="DD1036" s="12"/>
      <c r="DE1036" s="12"/>
      <c r="DF1036" s="12"/>
      <c r="DG1036" s="12"/>
      <c r="DH1036" s="12"/>
      <c r="DI1036" s="12"/>
      <c r="DJ1036" s="12"/>
      <c r="DK1036" s="12"/>
      <c r="DL1036" s="12"/>
      <c r="DM1036" s="12"/>
      <c r="DN1036" s="12"/>
      <c r="DO1036" s="12"/>
      <c r="DP1036" s="12"/>
      <c r="DQ1036" s="12"/>
      <c r="DR1036" s="12"/>
      <c r="DS1036" s="12"/>
      <c r="DT1036" s="12"/>
      <c r="DU1036" s="12"/>
      <c r="DV1036" s="12"/>
      <c r="DW1036" s="12"/>
      <c r="DX1036" s="12"/>
      <c r="DY1036" s="12"/>
      <c r="DZ1036" s="12"/>
      <c r="EA1036" s="12"/>
      <c r="EB1036" s="12"/>
      <c r="EC1036" s="12"/>
      <c r="ED1036" s="12"/>
      <c r="EE1036" s="12"/>
      <c r="EF1036" s="12"/>
      <c r="EG1036" s="12"/>
      <c r="EH1036" s="12"/>
      <c r="EI1036" s="12"/>
      <c r="EJ1036" s="12"/>
      <c r="EK1036" s="12"/>
      <c r="EL1036" s="12"/>
      <c r="EM1036" s="12"/>
      <c r="EN1036" s="12"/>
      <c r="EO1036" s="12"/>
      <c r="EP1036" s="12"/>
      <c r="EQ1036" s="12"/>
      <c r="ER1036" s="12"/>
      <c r="ES1036" s="12"/>
      <c r="ET1036" s="12"/>
      <c r="EU1036" s="12"/>
      <c r="EV1036" s="12"/>
      <c r="EW1036" s="12"/>
      <c r="EX1036" s="12"/>
      <c r="EY1036" s="12"/>
      <c r="EZ1036" s="12"/>
      <c r="FA1036" s="12"/>
      <c r="FB1036" s="12"/>
      <c r="FC1036" s="12"/>
      <c r="FD1036" s="12"/>
      <c r="FE1036" s="12"/>
      <c r="FF1036" s="12"/>
      <c r="FG1036" s="12"/>
      <c r="FH1036" s="12"/>
      <c r="FI1036" s="12"/>
      <c r="FJ1036" s="12"/>
      <c r="FK1036" s="12"/>
      <c r="FL1036" s="12"/>
      <c r="FM1036" s="12"/>
      <c r="FN1036" s="12"/>
      <c r="FO1036" s="12"/>
      <c r="FP1036" s="12"/>
      <c r="FQ1036" s="12"/>
      <c r="FR1036" s="12"/>
      <c r="FS1036" s="12"/>
      <c r="FT1036" s="12"/>
      <c r="FU1036" s="12"/>
      <c r="FV1036" s="12"/>
      <c r="FW1036" s="12"/>
      <c r="FX1036" s="12"/>
      <c r="FY1036" s="12"/>
      <c r="FZ1036" s="12"/>
      <c r="GA1036" s="12"/>
      <c r="GB1036" s="12"/>
      <c r="GC1036" s="12"/>
      <c r="GD1036" s="12"/>
      <c r="GE1036" s="12"/>
      <c r="GF1036" s="12"/>
      <c r="GG1036" s="12"/>
      <c r="GH1036" s="12"/>
      <c r="GI1036" s="12"/>
      <c r="GJ1036" s="12"/>
      <c r="GK1036" s="12"/>
      <c r="GL1036" s="12"/>
      <c r="GM1036" s="12"/>
      <c r="GN1036" s="12"/>
      <c r="GO1036" s="12"/>
      <c r="GP1036" s="12"/>
      <c r="GQ1036" s="12"/>
      <c r="GR1036" s="12"/>
      <c r="GS1036" s="12"/>
      <c r="GT1036" s="12"/>
      <c r="GU1036" s="12"/>
      <c r="GV1036" s="12"/>
      <c r="GW1036" s="12"/>
      <c r="GX1036" s="12"/>
      <c r="GY1036" s="12"/>
      <c r="GZ1036" s="12"/>
      <c r="HA1036" s="12"/>
      <c r="HB1036" s="12"/>
      <c r="HC1036" s="12"/>
      <c r="HD1036" s="12"/>
      <c r="HE1036" s="12"/>
      <c r="HF1036" s="12"/>
      <c r="HG1036" s="12"/>
      <c r="HH1036" s="12"/>
      <c r="HI1036" s="12"/>
      <c r="HJ1036" s="12"/>
      <c r="HK1036" s="12"/>
      <c r="HL1036" s="12"/>
      <c r="HM1036" s="12"/>
    </row>
    <row r="1037" spans="1:221" s="1" customFormat="1" ht="18" customHeight="1" x14ac:dyDescent="0.25">
      <c r="A1037" s="341" t="s">
        <v>2671</v>
      </c>
      <c r="B1037" s="342" t="str">
        <f>HYPERLINK(CONCATENATE("http://www.worldcat.org/search?q=",A1037),"WCat")</f>
        <v>WCat</v>
      </c>
      <c r="C1037" s="343"/>
      <c r="D1037" s="309"/>
      <c r="E1037" s="342"/>
      <c r="F1037" s="343"/>
      <c r="G1037" s="345" t="s">
        <v>12</v>
      </c>
      <c r="H1037" s="346" t="s">
        <v>39</v>
      </c>
      <c r="I1037" s="347" t="s">
        <v>2672</v>
      </c>
      <c r="J1037" s="309"/>
      <c r="K1037" s="347"/>
      <c r="L1037" s="356">
        <v>38570</v>
      </c>
      <c r="M1037" s="352"/>
      <c r="N1037" s="306"/>
      <c r="O1037" s="306"/>
      <c r="P1037" s="331"/>
      <c r="Q1037" s="331"/>
      <c r="R1037" s="24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/>
      <c r="AU1037" s="12"/>
      <c r="AV1037" s="12"/>
      <c r="AW1037" s="12"/>
      <c r="AX1037" s="12"/>
      <c r="AY1037" s="12"/>
      <c r="AZ1037" s="12"/>
      <c r="BA1037" s="12"/>
      <c r="BB1037" s="12"/>
      <c r="BC1037" s="12"/>
      <c r="BD1037" s="12"/>
      <c r="BE1037" s="12"/>
      <c r="BF1037" s="12"/>
      <c r="BG1037" s="12"/>
      <c r="BH1037" s="12"/>
      <c r="BI1037" s="12"/>
      <c r="BJ1037" s="12"/>
      <c r="BK1037" s="12"/>
      <c r="BL1037" s="12"/>
      <c r="BM1037" s="12"/>
      <c r="BN1037" s="12"/>
      <c r="BO1037" s="12"/>
      <c r="BP1037" s="12"/>
      <c r="BQ1037" s="12"/>
      <c r="BR1037" s="12"/>
      <c r="BS1037" s="12"/>
      <c r="BT1037" s="12"/>
      <c r="BU1037" s="12"/>
      <c r="BV1037" s="12"/>
      <c r="BW1037" s="12"/>
      <c r="BX1037" s="12"/>
      <c r="BY1037" s="12"/>
      <c r="BZ1037" s="12"/>
      <c r="CA1037" s="12"/>
      <c r="CB1037" s="12"/>
      <c r="CC1037" s="12"/>
      <c r="CD1037" s="12"/>
      <c r="CE1037" s="12"/>
      <c r="CF1037" s="12"/>
      <c r="CG1037" s="12"/>
      <c r="CH1037" s="12"/>
      <c r="CI1037" s="12"/>
      <c r="CJ1037" s="12"/>
      <c r="CK1037" s="12"/>
      <c r="CL1037" s="12"/>
      <c r="CM1037" s="12"/>
      <c r="CN1037" s="12"/>
      <c r="CO1037" s="12"/>
      <c r="CP1037" s="12"/>
      <c r="CQ1037" s="12"/>
      <c r="CR1037" s="12"/>
      <c r="CS1037" s="12"/>
      <c r="CT1037" s="12"/>
      <c r="CU1037" s="12"/>
      <c r="CV1037" s="12"/>
      <c r="CW1037" s="12"/>
      <c r="CX1037" s="12"/>
      <c r="CY1037" s="12"/>
      <c r="CZ1037" s="12"/>
      <c r="DA1037" s="12"/>
      <c r="DB1037" s="12"/>
      <c r="DC1037" s="12"/>
      <c r="DD1037" s="12"/>
      <c r="DE1037" s="12"/>
      <c r="DF1037" s="12"/>
      <c r="DG1037" s="12"/>
      <c r="DH1037" s="12"/>
      <c r="DI1037" s="12"/>
      <c r="DJ1037" s="12"/>
      <c r="DK1037" s="12"/>
      <c r="DL1037" s="12"/>
      <c r="DM1037" s="12"/>
      <c r="DN1037" s="12"/>
      <c r="DO1037" s="12"/>
      <c r="DP1037" s="12"/>
      <c r="DQ1037" s="12"/>
      <c r="DR1037" s="12"/>
      <c r="DS1037" s="12"/>
      <c r="DT1037" s="12"/>
      <c r="DU1037" s="12"/>
      <c r="DV1037" s="12"/>
      <c r="DW1037" s="12"/>
      <c r="DX1037" s="12"/>
      <c r="DY1037" s="12"/>
      <c r="DZ1037" s="12"/>
      <c r="EA1037" s="12"/>
      <c r="EB1037" s="12"/>
      <c r="EC1037" s="12"/>
      <c r="ED1037" s="12"/>
      <c r="EE1037" s="12"/>
      <c r="EF1037" s="12"/>
      <c r="EG1037" s="12"/>
      <c r="EH1037" s="12"/>
      <c r="EI1037" s="12"/>
      <c r="EJ1037" s="12"/>
      <c r="EK1037" s="12"/>
      <c r="EL1037" s="12"/>
      <c r="EM1037" s="12"/>
      <c r="EN1037" s="12"/>
      <c r="EO1037" s="12"/>
      <c r="EP1037" s="12"/>
      <c r="EQ1037" s="12"/>
      <c r="ER1037" s="12"/>
      <c r="ES1037" s="12"/>
      <c r="ET1037" s="12"/>
      <c r="EU1037" s="12"/>
      <c r="EV1037" s="12"/>
      <c r="EW1037" s="12"/>
      <c r="EX1037" s="12"/>
      <c r="EY1037" s="12"/>
      <c r="EZ1037" s="12"/>
      <c r="FA1037" s="12"/>
      <c r="FB1037" s="12"/>
      <c r="FC1037" s="12"/>
      <c r="FD1037" s="12"/>
      <c r="FE1037" s="12"/>
      <c r="FF1037" s="12"/>
      <c r="FG1037" s="12"/>
      <c r="FH1037" s="12"/>
      <c r="FI1037" s="12"/>
      <c r="FJ1037" s="12"/>
      <c r="FK1037" s="12"/>
      <c r="FL1037" s="12"/>
      <c r="FM1037" s="12"/>
      <c r="FN1037" s="12"/>
      <c r="FO1037" s="12"/>
      <c r="FP1037" s="12"/>
      <c r="FQ1037" s="12"/>
      <c r="FR1037" s="12"/>
      <c r="FS1037" s="12"/>
      <c r="FT1037" s="12"/>
      <c r="FU1037" s="12"/>
      <c r="FV1037" s="12"/>
      <c r="FW1037" s="12"/>
      <c r="FX1037" s="12"/>
      <c r="FY1037" s="12"/>
      <c r="FZ1037" s="12"/>
      <c r="GA1037" s="12"/>
      <c r="GB1037" s="12"/>
      <c r="GC1037" s="12"/>
      <c r="GD1037" s="12"/>
      <c r="GE1037" s="12"/>
      <c r="GF1037" s="12"/>
      <c r="GG1037" s="12"/>
      <c r="GH1037" s="12"/>
      <c r="GI1037" s="12"/>
      <c r="GJ1037" s="12"/>
      <c r="GK1037" s="12"/>
      <c r="GL1037" s="12"/>
      <c r="GM1037" s="12"/>
      <c r="GN1037" s="12"/>
      <c r="GO1037" s="12"/>
      <c r="GP1037" s="12"/>
      <c r="GQ1037" s="12"/>
      <c r="GR1037" s="12"/>
      <c r="GS1037" s="12"/>
      <c r="GT1037" s="12"/>
      <c r="GU1037" s="12"/>
      <c r="GV1037" s="12"/>
      <c r="GW1037" s="12"/>
      <c r="GX1037" s="12"/>
      <c r="GY1037" s="12"/>
      <c r="GZ1037" s="12"/>
      <c r="HA1037" s="12"/>
      <c r="HB1037" s="12"/>
      <c r="HC1037" s="12"/>
      <c r="HD1037" s="12"/>
      <c r="HE1037" s="12"/>
      <c r="HF1037" s="12"/>
      <c r="HG1037" s="12"/>
      <c r="HH1037" s="12"/>
      <c r="HI1037" s="12"/>
      <c r="HJ1037" s="12"/>
      <c r="HK1037" s="12"/>
      <c r="HL1037" s="12"/>
      <c r="HM1037" s="12"/>
    </row>
    <row r="1038" spans="1:221" s="1" customFormat="1" ht="18" customHeight="1" x14ac:dyDescent="0.25">
      <c r="A1038" s="341" t="s">
        <v>2673</v>
      </c>
      <c r="B1038" s="342" t="str">
        <f t="shared" ref="B1038:B1058" si="89">HYPERLINK(CONCATENATE("http://www.scimagojr.com/journalsearch.php?q=",A1038),"SCimago")</f>
        <v>SCimago</v>
      </c>
      <c r="C1038" s="343"/>
      <c r="D1038" s="309" t="s">
        <v>2674</v>
      </c>
      <c r="E1038" s="342" t="str">
        <f t="shared" ref="E1038:E1049" si="90">HYPERLINK(CONCATENATE("http://www.scimagojr.com/journalsearch.php?q=",D1038),"SCimago")</f>
        <v>SCimago</v>
      </c>
      <c r="F1038" s="343"/>
      <c r="G1038" s="345" t="s">
        <v>12</v>
      </c>
      <c r="H1038" s="346" t="s">
        <v>39</v>
      </c>
      <c r="I1038" s="347" t="s">
        <v>2675</v>
      </c>
      <c r="J1038" s="309"/>
      <c r="K1038" s="347"/>
      <c r="L1038" s="356">
        <v>10013919</v>
      </c>
      <c r="M1038" s="352"/>
      <c r="N1038" s="306"/>
      <c r="O1038" s="306"/>
      <c r="P1038" s="331"/>
      <c r="Q1038" s="331"/>
      <c r="R1038" s="24"/>
    </row>
    <row r="1039" spans="1:221" s="1" customFormat="1" ht="18" customHeight="1" x14ac:dyDescent="0.25">
      <c r="A1039" s="306" t="s">
        <v>2676</v>
      </c>
      <c r="B1039" s="342" t="str">
        <f t="shared" si="89"/>
        <v>SCimago</v>
      </c>
      <c r="C1039" s="349"/>
      <c r="D1039" s="306" t="s">
        <v>2677</v>
      </c>
      <c r="E1039" s="342" t="str">
        <f t="shared" si="90"/>
        <v>SCimago</v>
      </c>
      <c r="F1039" s="349"/>
      <c r="G1039" s="345" t="s">
        <v>12</v>
      </c>
      <c r="H1039" s="352" t="s">
        <v>39</v>
      </c>
      <c r="I1039" s="306" t="s">
        <v>2678</v>
      </c>
      <c r="J1039" s="306"/>
      <c r="K1039" s="306"/>
      <c r="L1039" s="357">
        <v>10061378</v>
      </c>
      <c r="M1039" s="352"/>
      <c r="N1039" s="306"/>
      <c r="O1039" s="306"/>
      <c r="P1039" s="331"/>
      <c r="Q1039" s="331"/>
      <c r="R1039" s="24"/>
    </row>
    <row r="1040" spans="1:221" s="1" customFormat="1" ht="18" customHeight="1" x14ac:dyDescent="0.25">
      <c r="A1040" s="341" t="s">
        <v>2679</v>
      </c>
      <c r="B1040" s="342" t="str">
        <f t="shared" si="89"/>
        <v>SCimago</v>
      </c>
      <c r="C1040" s="343"/>
      <c r="D1040" s="309" t="s">
        <v>2680</v>
      </c>
      <c r="E1040" s="342" t="str">
        <f t="shared" si="90"/>
        <v>SCimago</v>
      </c>
      <c r="F1040" s="343"/>
      <c r="G1040" s="345" t="s">
        <v>12</v>
      </c>
      <c r="H1040" s="346" t="s">
        <v>39</v>
      </c>
      <c r="I1040" s="347" t="s">
        <v>2681</v>
      </c>
      <c r="J1040" s="309"/>
      <c r="K1040" s="347"/>
      <c r="L1040" s="356">
        <v>10005320</v>
      </c>
      <c r="M1040" s="352"/>
      <c r="N1040" s="306"/>
      <c r="O1040" s="306"/>
      <c r="P1040" s="331"/>
      <c r="Q1040" s="331"/>
      <c r="R1040" s="24"/>
    </row>
    <row r="1041" spans="1:221" s="1" customFormat="1" ht="18" customHeight="1" x14ac:dyDescent="0.25">
      <c r="A1041" s="306" t="s">
        <v>2682</v>
      </c>
      <c r="B1041" s="342" t="str">
        <f t="shared" si="89"/>
        <v>SCimago</v>
      </c>
      <c r="C1041" s="349"/>
      <c r="D1041" s="306" t="s">
        <v>2683</v>
      </c>
      <c r="E1041" s="342" t="str">
        <f t="shared" si="90"/>
        <v>SCimago</v>
      </c>
      <c r="F1041" s="349"/>
      <c r="G1041" s="345" t="s">
        <v>12</v>
      </c>
      <c r="H1041" s="352" t="s">
        <v>39</v>
      </c>
      <c r="I1041" s="306" t="s">
        <v>2684</v>
      </c>
      <c r="J1041" s="306"/>
      <c r="K1041" s="306"/>
      <c r="L1041" s="357">
        <v>10015445</v>
      </c>
      <c r="M1041" s="352"/>
      <c r="N1041" s="306"/>
      <c r="O1041" s="306"/>
      <c r="P1041" s="331"/>
      <c r="Q1041" s="331"/>
      <c r="R1041" s="24"/>
    </row>
    <row r="1042" spans="1:221" s="1" customFormat="1" ht="18" customHeight="1" x14ac:dyDescent="0.25">
      <c r="A1042" s="306" t="s">
        <v>2685</v>
      </c>
      <c r="B1042" s="342" t="str">
        <f t="shared" si="89"/>
        <v>SCimago</v>
      </c>
      <c r="C1042" s="349"/>
      <c r="D1042" s="306" t="s">
        <v>2686</v>
      </c>
      <c r="E1042" s="342" t="str">
        <f t="shared" si="90"/>
        <v>SCimago</v>
      </c>
      <c r="F1042" s="349"/>
      <c r="G1042" s="345" t="s">
        <v>12</v>
      </c>
      <c r="H1042" s="352" t="s">
        <v>39</v>
      </c>
      <c r="I1042" s="306" t="s">
        <v>2687</v>
      </c>
      <c r="J1042" s="306"/>
      <c r="K1042" s="306"/>
      <c r="L1042" s="357">
        <v>10058880</v>
      </c>
      <c r="M1042" s="352"/>
      <c r="N1042" s="306"/>
      <c r="O1042" s="306"/>
      <c r="P1042" s="331"/>
      <c r="Q1042" s="331"/>
      <c r="R1042" s="24"/>
    </row>
    <row r="1043" spans="1:221" s="1" customFormat="1" ht="18" customHeight="1" x14ac:dyDescent="0.25">
      <c r="A1043" s="306" t="s">
        <v>2688</v>
      </c>
      <c r="B1043" s="342" t="str">
        <f t="shared" si="89"/>
        <v>SCimago</v>
      </c>
      <c r="C1043" s="349"/>
      <c r="D1043" s="306" t="s">
        <v>2689</v>
      </c>
      <c r="E1043" s="342" t="str">
        <f t="shared" si="90"/>
        <v>SCimago</v>
      </c>
      <c r="F1043" s="349"/>
      <c r="G1043" s="345" t="s">
        <v>12</v>
      </c>
      <c r="H1043" s="352" t="s">
        <v>39</v>
      </c>
      <c r="I1043" s="306" t="s">
        <v>2690</v>
      </c>
      <c r="J1043" s="306"/>
      <c r="K1043" s="306"/>
      <c r="L1043" s="357">
        <v>10032381</v>
      </c>
      <c r="M1043" s="352"/>
      <c r="N1043" s="306"/>
      <c r="O1043" s="306"/>
      <c r="P1043" s="331"/>
      <c r="Q1043" s="331"/>
      <c r="R1043" s="24"/>
    </row>
    <row r="1044" spans="1:221" s="1" customFormat="1" ht="18" customHeight="1" x14ac:dyDescent="0.25">
      <c r="A1044" s="306" t="s">
        <v>2691</v>
      </c>
      <c r="B1044" s="342" t="str">
        <f t="shared" si="89"/>
        <v>SCimago</v>
      </c>
      <c r="C1044" s="349"/>
      <c r="D1044" s="367" t="s">
        <v>13173</v>
      </c>
      <c r="E1044" s="342" t="str">
        <f t="shared" si="90"/>
        <v>SCimago</v>
      </c>
      <c r="F1044" s="349"/>
      <c r="G1044" s="345" t="s">
        <v>12</v>
      </c>
      <c r="H1044" s="352" t="s">
        <v>39</v>
      </c>
      <c r="I1044" s="306" t="s">
        <v>2692</v>
      </c>
      <c r="J1044" s="306"/>
      <c r="K1044" s="306"/>
      <c r="L1044" s="357">
        <v>10015448</v>
      </c>
      <c r="M1044" s="352"/>
      <c r="N1044" s="306"/>
      <c r="O1044" s="306"/>
      <c r="P1044" s="331"/>
      <c r="Q1044" s="331"/>
      <c r="R1044" s="24"/>
    </row>
    <row r="1045" spans="1:221" s="1" customFormat="1" ht="18" customHeight="1" x14ac:dyDescent="0.25">
      <c r="A1045" s="341" t="s">
        <v>2693</v>
      </c>
      <c r="B1045" s="342" t="str">
        <f t="shared" si="89"/>
        <v>SCimago</v>
      </c>
      <c r="C1045" s="343"/>
      <c r="D1045" s="309" t="s">
        <v>2694</v>
      </c>
      <c r="E1045" s="342" t="str">
        <f t="shared" si="90"/>
        <v>SCimago</v>
      </c>
      <c r="F1045" s="343"/>
      <c r="G1045" s="345" t="s">
        <v>12</v>
      </c>
      <c r="H1045" s="346" t="s">
        <v>39</v>
      </c>
      <c r="I1045" s="347" t="s">
        <v>2695</v>
      </c>
      <c r="J1045" s="309"/>
      <c r="K1045" s="347"/>
      <c r="L1045" s="356">
        <v>10008882</v>
      </c>
      <c r="M1045" s="352"/>
      <c r="N1045" s="306"/>
      <c r="O1045" s="306"/>
      <c r="P1045" s="331"/>
      <c r="Q1045" s="331"/>
      <c r="R1045" s="24"/>
    </row>
    <row r="1046" spans="1:221" s="1" customFormat="1" ht="18" customHeight="1" x14ac:dyDescent="0.25">
      <c r="A1046" s="341" t="s">
        <v>2696</v>
      </c>
      <c r="B1046" s="342" t="str">
        <f t="shared" si="89"/>
        <v>SCimago</v>
      </c>
      <c r="C1046" s="343"/>
      <c r="D1046" s="309" t="s">
        <v>2697</v>
      </c>
      <c r="E1046" s="342" t="str">
        <f t="shared" si="90"/>
        <v>SCimago</v>
      </c>
      <c r="F1046" s="343"/>
      <c r="G1046" s="345" t="s">
        <v>12</v>
      </c>
      <c r="H1046" s="346" t="s">
        <v>39</v>
      </c>
      <c r="I1046" s="347" t="s">
        <v>2698</v>
      </c>
      <c r="J1046" s="309"/>
      <c r="K1046" s="347"/>
      <c r="L1046" s="356">
        <v>10021292</v>
      </c>
      <c r="M1046" s="352"/>
      <c r="N1046" s="306"/>
      <c r="O1046" s="306"/>
      <c r="P1046" s="331"/>
      <c r="Q1046" s="331"/>
      <c r="R1046" s="24"/>
    </row>
    <row r="1047" spans="1:221" s="1" customFormat="1" ht="18" customHeight="1" x14ac:dyDescent="0.25">
      <c r="A1047" s="341" t="s">
        <v>2699</v>
      </c>
      <c r="B1047" s="342" t="str">
        <f t="shared" si="89"/>
        <v>SCimago</v>
      </c>
      <c r="C1047" s="343"/>
      <c r="D1047" s="309" t="s">
        <v>2700</v>
      </c>
      <c r="E1047" s="342" t="str">
        <f t="shared" si="90"/>
        <v>SCimago</v>
      </c>
      <c r="F1047" s="343"/>
      <c r="G1047" s="345" t="s">
        <v>12</v>
      </c>
      <c r="H1047" s="346" t="s">
        <v>39</v>
      </c>
      <c r="I1047" s="347" t="s">
        <v>2701</v>
      </c>
      <c r="J1047" s="309"/>
      <c r="K1047" s="347"/>
      <c r="L1047" s="356">
        <v>10017848</v>
      </c>
      <c r="M1047" s="352"/>
      <c r="N1047" s="306"/>
      <c r="O1047" s="306"/>
      <c r="P1047" s="331"/>
      <c r="Q1047" s="331"/>
      <c r="R1047" s="24"/>
    </row>
    <row r="1048" spans="1:221" s="1" customFormat="1" ht="18" customHeight="1" x14ac:dyDescent="0.25">
      <c r="A1048" s="306" t="s">
        <v>2703</v>
      </c>
      <c r="B1048" s="342" t="str">
        <f t="shared" si="89"/>
        <v>SCimago</v>
      </c>
      <c r="C1048" s="349"/>
      <c r="D1048" s="367" t="s">
        <v>2702</v>
      </c>
      <c r="E1048" s="342" t="str">
        <f t="shared" si="90"/>
        <v>SCimago</v>
      </c>
      <c r="F1048" s="349"/>
      <c r="G1048" s="345" t="s">
        <v>12</v>
      </c>
      <c r="H1048" s="352" t="s">
        <v>39</v>
      </c>
      <c r="I1048" s="306" t="s">
        <v>2704</v>
      </c>
      <c r="J1048" s="306"/>
      <c r="K1048" s="306"/>
      <c r="L1048" s="357">
        <v>10032052</v>
      </c>
      <c r="M1048" s="352"/>
      <c r="N1048" s="306"/>
      <c r="O1048" s="306"/>
      <c r="P1048" s="331"/>
      <c r="Q1048" s="331"/>
      <c r="R1048" s="24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  <c r="AT1048" s="12"/>
      <c r="AU1048" s="12"/>
      <c r="AV1048" s="12"/>
      <c r="AW1048" s="12"/>
      <c r="AX1048" s="12"/>
      <c r="AY1048" s="12"/>
      <c r="AZ1048" s="12"/>
      <c r="BA1048" s="12"/>
      <c r="BB1048" s="12"/>
      <c r="BC1048" s="12"/>
      <c r="BD1048" s="12"/>
      <c r="BE1048" s="12"/>
      <c r="BF1048" s="12"/>
      <c r="BG1048" s="12"/>
      <c r="BH1048" s="12"/>
      <c r="BI1048" s="12"/>
      <c r="BJ1048" s="12"/>
      <c r="BK1048" s="12"/>
      <c r="BL1048" s="12"/>
      <c r="BM1048" s="12"/>
      <c r="BN1048" s="12"/>
      <c r="BO1048" s="12"/>
      <c r="BP1048" s="12"/>
      <c r="BQ1048" s="12"/>
      <c r="BR1048" s="12"/>
      <c r="BS1048" s="12"/>
      <c r="BT1048" s="12"/>
      <c r="BU1048" s="12"/>
      <c r="BV1048" s="12"/>
      <c r="BW1048" s="12"/>
      <c r="BX1048" s="12"/>
      <c r="BY1048" s="12"/>
      <c r="BZ1048" s="12"/>
      <c r="CA1048" s="12"/>
      <c r="CB1048" s="12"/>
      <c r="CC1048" s="12"/>
      <c r="CD1048" s="12"/>
      <c r="CE1048" s="12"/>
      <c r="CF1048" s="12"/>
      <c r="CG1048" s="12"/>
      <c r="CH1048" s="12"/>
      <c r="CI1048" s="12"/>
      <c r="CJ1048" s="12"/>
      <c r="CK1048" s="12"/>
      <c r="CL1048" s="12"/>
      <c r="CM1048" s="12"/>
      <c r="CN1048" s="12"/>
      <c r="CO1048" s="12"/>
      <c r="CP1048" s="12"/>
      <c r="CQ1048" s="12"/>
      <c r="CR1048" s="12"/>
      <c r="CS1048" s="12"/>
      <c r="CT1048" s="12"/>
      <c r="CU1048" s="12"/>
      <c r="CV1048" s="12"/>
      <c r="CW1048" s="12"/>
      <c r="CX1048" s="12"/>
      <c r="CY1048" s="12"/>
      <c r="CZ1048" s="12"/>
      <c r="DA1048" s="12"/>
      <c r="DB1048" s="12"/>
      <c r="DC1048" s="12"/>
      <c r="DD1048" s="12"/>
      <c r="DE1048" s="12"/>
      <c r="DF1048" s="12"/>
      <c r="DG1048" s="12"/>
      <c r="DH1048" s="12"/>
      <c r="DI1048" s="12"/>
      <c r="DJ1048" s="12"/>
      <c r="DK1048" s="12"/>
      <c r="DL1048" s="12"/>
      <c r="DM1048" s="12"/>
      <c r="DN1048" s="12"/>
      <c r="DO1048" s="12"/>
      <c r="DP1048" s="12"/>
      <c r="DQ1048" s="12"/>
      <c r="DR1048" s="12"/>
      <c r="DS1048" s="12"/>
      <c r="DT1048" s="12"/>
      <c r="DU1048" s="12"/>
      <c r="DV1048" s="12"/>
      <c r="DW1048" s="12"/>
      <c r="DX1048" s="12"/>
      <c r="DY1048" s="12"/>
      <c r="DZ1048" s="12"/>
      <c r="EA1048" s="12"/>
      <c r="EB1048" s="12"/>
      <c r="EC1048" s="12"/>
      <c r="ED1048" s="12"/>
      <c r="EE1048" s="12"/>
      <c r="EF1048" s="12"/>
      <c r="EG1048" s="12"/>
      <c r="EH1048" s="12"/>
      <c r="EI1048" s="12"/>
      <c r="EJ1048" s="12"/>
      <c r="EK1048" s="12"/>
      <c r="EL1048" s="12"/>
      <c r="EM1048" s="12"/>
      <c r="EN1048" s="12"/>
      <c r="EO1048" s="12"/>
      <c r="EP1048" s="12"/>
      <c r="EQ1048" s="12"/>
      <c r="ER1048" s="12"/>
      <c r="ES1048" s="12"/>
      <c r="ET1048" s="12"/>
      <c r="EU1048" s="12"/>
      <c r="EV1048" s="12"/>
      <c r="EW1048" s="12"/>
      <c r="EX1048" s="12"/>
      <c r="EY1048" s="12"/>
      <c r="EZ1048" s="12"/>
      <c r="FA1048" s="12"/>
      <c r="FB1048" s="12"/>
      <c r="FC1048" s="12"/>
      <c r="FD1048" s="12"/>
      <c r="FE1048" s="12"/>
      <c r="FF1048" s="12"/>
      <c r="FG1048" s="12"/>
      <c r="FH1048" s="12"/>
      <c r="FI1048" s="12"/>
      <c r="FJ1048" s="12"/>
      <c r="FK1048" s="12"/>
      <c r="FL1048" s="12"/>
      <c r="FM1048" s="12"/>
      <c r="FN1048" s="12"/>
      <c r="FO1048" s="12"/>
      <c r="FP1048" s="12"/>
      <c r="FQ1048" s="12"/>
      <c r="FR1048" s="12"/>
      <c r="FS1048" s="12"/>
      <c r="FT1048" s="12"/>
      <c r="FU1048" s="12"/>
      <c r="FV1048" s="12"/>
      <c r="FW1048" s="12"/>
      <c r="FX1048" s="12"/>
      <c r="FY1048" s="12"/>
      <c r="FZ1048" s="12"/>
      <c r="GA1048" s="12"/>
      <c r="GB1048" s="12"/>
      <c r="GC1048" s="12"/>
      <c r="GD1048" s="12"/>
      <c r="GE1048" s="12"/>
      <c r="GF1048" s="12"/>
      <c r="GG1048" s="12"/>
      <c r="GH1048" s="12"/>
      <c r="GI1048" s="12"/>
      <c r="GJ1048" s="12"/>
      <c r="GK1048" s="12"/>
      <c r="GL1048" s="12"/>
      <c r="GM1048" s="12"/>
      <c r="GN1048" s="12"/>
      <c r="GO1048" s="12"/>
      <c r="GP1048" s="12"/>
      <c r="GQ1048" s="12"/>
      <c r="GR1048" s="12"/>
      <c r="GS1048" s="12"/>
      <c r="GT1048" s="12"/>
      <c r="GU1048" s="12"/>
      <c r="GV1048" s="12"/>
      <c r="GW1048" s="12"/>
      <c r="GX1048" s="12"/>
      <c r="GY1048" s="12"/>
      <c r="GZ1048" s="12"/>
      <c r="HA1048" s="12"/>
      <c r="HB1048" s="12"/>
      <c r="HC1048" s="12"/>
      <c r="HD1048" s="12"/>
      <c r="HE1048" s="12"/>
      <c r="HF1048" s="12"/>
      <c r="HG1048" s="12"/>
      <c r="HH1048" s="12"/>
      <c r="HI1048" s="12"/>
      <c r="HJ1048" s="12"/>
      <c r="HK1048" s="12"/>
      <c r="HL1048" s="12"/>
      <c r="HM1048" s="12"/>
    </row>
    <row r="1049" spans="1:221" s="1" customFormat="1" ht="18" customHeight="1" x14ac:dyDescent="0.25">
      <c r="A1049" s="341" t="s">
        <v>2705</v>
      </c>
      <c r="B1049" s="342" t="str">
        <f t="shared" si="89"/>
        <v>SCimago</v>
      </c>
      <c r="C1049" s="343"/>
      <c r="D1049" s="309" t="s">
        <v>2706</v>
      </c>
      <c r="E1049" s="342" t="str">
        <f t="shared" si="90"/>
        <v>SCimago</v>
      </c>
      <c r="F1049" s="343"/>
      <c r="G1049" s="345" t="s">
        <v>12</v>
      </c>
      <c r="H1049" s="346" t="s">
        <v>39</v>
      </c>
      <c r="I1049" s="347" t="s">
        <v>2707</v>
      </c>
      <c r="J1049" s="309"/>
      <c r="K1049" s="347"/>
      <c r="L1049" s="356">
        <v>10017191</v>
      </c>
      <c r="M1049" s="352"/>
      <c r="N1049" s="306"/>
      <c r="O1049" s="306"/>
      <c r="P1049" s="331"/>
      <c r="Q1049" s="331"/>
      <c r="R1049" s="24"/>
    </row>
    <row r="1050" spans="1:221" s="1" customFormat="1" ht="18" customHeight="1" x14ac:dyDescent="0.25">
      <c r="A1050" s="341" t="s">
        <v>2708</v>
      </c>
      <c r="B1050" s="342" t="str">
        <f t="shared" si="89"/>
        <v>SCimago</v>
      </c>
      <c r="C1050" s="343"/>
      <c r="D1050" s="309"/>
      <c r="E1050" s="342"/>
      <c r="F1050" s="343"/>
      <c r="G1050" s="345" t="s">
        <v>12</v>
      </c>
      <c r="H1050" s="346" t="s">
        <v>39</v>
      </c>
      <c r="I1050" s="347" t="s">
        <v>2709</v>
      </c>
      <c r="J1050" s="309"/>
      <c r="K1050" s="347"/>
      <c r="L1050" s="356">
        <v>10008384</v>
      </c>
      <c r="M1050" s="352"/>
      <c r="N1050" s="306"/>
      <c r="O1050" s="306"/>
      <c r="P1050" s="331"/>
      <c r="Q1050" s="331"/>
      <c r="R1050" s="24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  <c r="AT1050" s="12"/>
      <c r="AU1050" s="12"/>
      <c r="AV1050" s="12"/>
      <c r="AW1050" s="12"/>
      <c r="AX1050" s="12"/>
      <c r="AY1050" s="12"/>
      <c r="AZ1050" s="12"/>
      <c r="BA1050" s="12"/>
      <c r="BB1050" s="12"/>
      <c r="BC1050" s="12"/>
      <c r="BD1050" s="12"/>
      <c r="BE1050" s="12"/>
      <c r="BF1050" s="12"/>
      <c r="BG1050" s="12"/>
      <c r="BH1050" s="12"/>
      <c r="BI1050" s="12"/>
      <c r="BJ1050" s="12"/>
      <c r="BK1050" s="12"/>
      <c r="BL1050" s="12"/>
      <c r="BM1050" s="12"/>
      <c r="BN1050" s="12"/>
      <c r="BO1050" s="12"/>
      <c r="BP1050" s="12"/>
      <c r="BQ1050" s="12"/>
      <c r="BR1050" s="12"/>
      <c r="BS1050" s="12"/>
      <c r="BT1050" s="12"/>
      <c r="BU1050" s="12"/>
      <c r="BV1050" s="12"/>
      <c r="BW1050" s="12"/>
      <c r="BX1050" s="12"/>
      <c r="BY1050" s="12"/>
      <c r="BZ1050" s="12"/>
      <c r="CA1050" s="12"/>
      <c r="CB1050" s="12"/>
      <c r="CC1050" s="12"/>
      <c r="CD1050" s="12"/>
      <c r="CE1050" s="12"/>
      <c r="CF1050" s="12"/>
      <c r="CG1050" s="12"/>
      <c r="CH1050" s="12"/>
      <c r="CI1050" s="12"/>
      <c r="CJ1050" s="12"/>
      <c r="CK1050" s="12"/>
      <c r="CL1050" s="12"/>
      <c r="CM1050" s="12"/>
      <c r="CN1050" s="12"/>
      <c r="CO1050" s="12"/>
      <c r="CP1050" s="12"/>
      <c r="CQ1050" s="12"/>
      <c r="CR1050" s="12"/>
      <c r="CS1050" s="12"/>
      <c r="CT1050" s="12"/>
      <c r="CU1050" s="12"/>
      <c r="CV1050" s="12"/>
      <c r="CW1050" s="12"/>
      <c r="CX1050" s="12"/>
      <c r="CY1050" s="12"/>
      <c r="CZ1050" s="12"/>
      <c r="DA1050" s="12"/>
      <c r="DB1050" s="12"/>
      <c r="DC1050" s="12"/>
      <c r="DD1050" s="12"/>
      <c r="DE1050" s="12"/>
      <c r="DF1050" s="12"/>
      <c r="DG1050" s="12"/>
      <c r="DH1050" s="12"/>
      <c r="DI1050" s="12"/>
      <c r="DJ1050" s="12"/>
      <c r="DK1050" s="12"/>
      <c r="DL1050" s="12"/>
      <c r="DM1050" s="12"/>
      <c r="DN1050" s="12"/>
      <c r="DO1050" s="12"/>
      <c r="DP1050" s="12"/>
      <c r="DQ1050" s="12"/>
      <c r="DR1050" s="12"/>
      <c r="DS1050" s="12"/>
      <c r="DT1050" s="12"/>
      <c r="DU1050" s="12"/>
      <c r="DV1050" s="12"/>
      <c r="DW1050" s="12"/>
      <c r="DX1050" s="12"/>
      <c r="DY1050" s="12"/>
      <c r="DZ1050" s="12"/>
      <c r="EA1050" s="12"/>
      <c r="EB1050" s="12"/>
      <c r="EC1050" s="12"/>
      <c r="ED1050" s="12"/>
      <c r="EE1050" s="12"/>
      <c r="EF1050" s="12"/>
      <c r="EG1050" s="12"/>
      <c r="EH1050" s="12"/>
      <c r="EI1050" s="12"/>
      <c r="EJ1050" s="12"/>
      <c r="EK1050" s="12"/>
      <c r="EL1050" s="12"/>
      <c r="EM1050" s="12"/>
      <c r="EN1050" s="12"/>
      <c r="EO1050" s="12"/>
      <c r="EP1050" s="12"/>
      <c r="EQ1050" s="12"/>
      <c r="ER1050" s="12"/>
      <c r="ES1050" s="12"/>
      <c r="ET1050" s="12"/>
      <c r="EU1050" s="12"/>
      <c r="EV1050" s="12"/>
      <c r="EW1050" s="12"/>
      <c r="EX1050" s="12"/>
      <c r="EY1050" s="12"/>
      <c r="EZ1050" s="12"/>
      <c r="FA1050" s="12"/>
      <c r="FB1050" s="12"/>
      <c r="FC1050" s="12"/>
      <c r="FD1050" s="12"/>
      <c r="FE1050" s="12"/>
      <c r="FF1050" s="12"/>
      <c r="FG1050" s="12"/>
      <c r="FH1050" s="12"/>
      <c r="FI1050" s="12"/>
      <c r="FJ1050" s="12"/>
      <c r="FK1050" s="12"/>
      <c r="FL1050" s="12"/>
      <c r="FM1050" s="12"/>
      <c r="FN1050" s="12"/>
      <c r="FO1050" s="12"/>
      <c r="FP1050" s="12"/>
      <c r="FQ1050" s="12"/>
      <c r="FR1050" s="12"/>
      <c r="FS1050" s="12"/>
      <c r="FT1050" s="12"/>
      <c r="FU1050" s="12"/>
      <c r="FV1050" s="12"/>
      <c r="FW1050" s="12"/>
      <c r="FX1050" s="12"/>
      <c r="FY1050" s="12"/>
      <c r="FZ1050" s="12"/>
      <c r="GA1050" s="12"/>
      <c r="GB1050" s="12"/>
      <c r="GC1050" s="12"/>
      <c r="GD1050" s="12"/>
      <c r="GE1050" s="12"/>
      <c r="GF1050" s="12"/>
      <c r="GG1050" s="12"/>
      <c r="GH1050" s="12"/>
      <c r="GI1050" s="12"/>
      <c r="GJ1050" s="12"/>
      <c r="GK1050" s="12"/>
      <c r="GL1050" s="12"/>
      <c r="GM1050" s="12"/>
      <c r="GN1050" s="12"/>
      <c r="GO1050" s="12"/>
      <c r="GP1050" s="12"/>
      <c r="GQ1050" s="12"/>
      <c r="GR1050" s="12"/>
      <c r="GS1050" s="12"/>
      <c r="GT1050" s="12"/>
      <c r="GU1050" s="12"/>
      <c r="GV1050" s="12"/>
      <c r="GW1050" s="12"/>
      <c r="GX1050" s="12"/>
      <c r="GY1050" s="12"/>
      <c r="GZ1050" s="12"/>
      <c r="HA1050" s="12"/>
      <c r="HB1050" s="12"/>
      <c r="HC1050" s="12"/>
      <c r="HD1050" s="12"/>
      <c r="HE1050" s="12"/>
      <c r="HF1050" s="12"/>
      <c r="HG1050" s="12"/>
      <c r="HH1050" s="12"/>
      <c r="HI1050" s="12"/>
      <c r="HJ1050" s="12"/>
      <c r="HK1050" s="12"/>
      <c r="HL1050" s="12"/>
      <c r="HM1050" s="12"/>
    </row>
    <row r="1051" spans="1:221" s="1" customFormat="1" ht="18" customHeight="1" x14ac:dyDescent="0.25">
      <c r="A1051" s="306" t="s">
        <v>2711</v>
      </c>
      <c r="B1051" s="342" t="str">
        <f t="shared" si="89"/>
        <v>SCimago</v>
      </c>
      <c r="C1051" s="349"/>
      <c r="D1051" s="306" t="s">
        <v>2710</v>
      </c>
      <c r="E1051" s="342" t="str">
        <f t="shared" ref="E1051:E1058" si="91">HYPERLINK(CONCATENATE("http://www.scimagojr.com/journalsearch.php?q=",D1051),"SCimago")</f>
        <v>SCimago</v>
      </c>
      <c r="F1051" s="349"/>
      <c r="G1051" s="345" t="s">
        <v>12</v>
      </c>
      <c r="H1051" s="352" t="s">
        <v>39</v>
      </c>
      <c r="I1051" s="306" t="s">
        <v>2712</v>
      </c>
      <c r="J1051" s="306"/>
      <c r="K1051" s="306"/>
      <c r="L1051" s="357">
        <v>10072818</v>
      </c>
      <c r="M1051" s="306"/>
      <c r="N1051" s="306"/>
      <c r="O1051" s="306"/>
      <c r="P1051" s="331"/>
      <c r="Q1051" s="331"/>
      <c r="R1051" s="24"/>
    </row>
    <row r="1052" spans="1:221" s="1" customFormat="1" ht="18" customHeight="1" x14ac:dyDescent="0.25">
      <c r="A1052" s="341" t="s">
        <v>2713</v>
      </c>
      <c r="B1052" s="342" t="str">
        <f t="shared" si="89"/>
        <v>SCimago</v>
      </c>
      <c r="C1052" s="343"/>
      <c r="D1052" s="367" t="s">
        <v>13174</v>
      </c>
      <c r="E1052" s="342" t="str">
        <f t="shared" si="91"/>
        <v>SCimago</v>
      </c>
      <c r="F1052" s="343"/>
      <c r="G1052" s="345" t="s">
        <v>12</v>
      </c>
      <c r="H1052" s="346" t="s">
        <v>39</v>
      </c>
      <c r="I1052" s="347" t="s">
        <v>2714</v>
      </c>
      <c r="J1052" s="309"/>
      <c r="K1052" s="347"/>
      <c r="L1052" s="356">
        <v>10009433</v>
      </c>
      <c r="M1052" s="306"/>
      <c r="N1052" s="306"/>
      <c r="O1052" s="306"/>
      <c r="P1052" s="331"/>
      <c r="Q1052" s="331"/>
      <c r="R1052" s="24"/>
    </row>
    <row r="1053" spans="1:221" s="1" customFormat="1" ht="18" customHeight="1" x14ac:dyDescent="0.25">
      <c r="A1053" s="306" t="s">
        <v>2716</v>
      </c>
      <c r="B1053" s="342" t="str">
        <f t="shared" si="89"/>
        <v>SCimago</v>
      </c>
      <c r="C1053" s="349"/>
      <c r="D1053" s="306" t="s">
        <v>2715</v>
      </c>
      <c r="E1053" s="342" t="str">
        <f t="shared" si="91"/>
        <v>SCimago</v>
      </c>
      <c r="F1053" s="349"/>
      <c r="G1053" s="345" t="s">
        <v>12</v>
      </c>
      <c r="H1053" s="352" t="s">
        <v>39</v>
      </c>
      <c r="I1053" s="306" t="s">
        <v>2717</v>
      </c>
      <c r="J1053" s="306" t="s">
        <v>13175</v>
      </c>
      <c r="K1053" s="306"/>
      <c r="L1053" s="356">
        <v>10017128</v>
      </c>
      <c r="M1053" s="306"/>
      <c r="N1053" s="306"/>
      <c r="O1053" s="306"/>
      <c r="P1053" s="331"/>
      <c r="Q1053" s="331"/>
      <c r="R1053" s="24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  <c r="AR1053" s="12"/>
      <c r="AS1053" s="12"/>
      <c r="AT1053" s="12"/>
      <c r="AU1053" s="12"/>
      <c r="AV1053" s="12"/>
      <c r="AW1053" s="12"/>
      <c r="AX1053" s="12"/>
      <c r="AY1053" s="12"/>
      <c r="AZ1053" s="12"/>
      <c r="BA1053" s="12"/>
      <c r="BB1053" s="12"/>
      <c r="BC1053" s="12"/>
      <c r="BD1053" s="12"/>
      <c r="BE1053" s="12"/>
      <c r="BF1053" s="12"/>
      <c r="BG1053" s="12"/>
      <c r="BH1053" s="12"/>
      <c r="BI1053" s="12"/>
      <c r="BJ1053" s="12"/>
      <c r="BK1053" s="12"/>
      <c r="BL1053" s="12"/>
      <c r="BM1053" s="12"/>
      <c r="BN1053" s="12"/>
      <c r="BO1053" s="12"/>
      <c r="BP1053" s="12"/>
      <c r="BQ1053" s="12"/>
      <c r="BR1053" s="12"/>
      <c r="BS1053" s="12"/>
      <c r="BT1053" s="12"/>
      <c r="BU1053" s="12"/>
      <c r="BV1053" s="12"/>
      <c r="BW1053" s="12"/>
      <c r="BX1053" s="12"/>
      <c r="BY1053" s="12"/>
      <c r="BZ1053" s="12"/>
      <c r="CA1053" s="12"/>
      <c r="CB1053" s="12"/>
      <c r="CC1053" s="12"/>
      <c r="CD1053" s="12"/>
      <c r="CE1053" s="12"/>
      <c r="CF1053" s="12"/>
      <c r="CG1053" s="12"/>
      <c r="CH1053" s="12"/>
      <c r="CI1053" s="12"/>
      <c r="CJ1053" s="12"/>
      <c r="CK1053" s="12"/>
      <c r="CL1053" s="12"/>
      <c r="CM1053" s="12"/>
      <c r="CN1053" s="12"/>
      <c r="CO1053" s="12"/>
      <c r="CP1053" s="12"/>
      <c r="CQ1053" s="12"/>
      <c r="CR1053" s="12"/>
      <c r="CS1053" s="12"/>
      <c r="CT1053" s="12"/>
      <c r="CU1053" s="12"/>
      <c r="CV1053" s="12"/>
      <c r="CW1053" s="12"/>
      <c r="CX1053" s="12"/>
      <c r="CY1053" s="12"/>
      <c r="CZ1053" s="12"/>
      <c r="DA1053" s="12"/>
      <c r="DB1053" s="12"/>
      <c r="DC1053" s="12"/>
      <c r="DD1053" s="12"/>
      <c r="DE1053" s="12"/>
      <c r="DF1053" s="12"/>
      <c r="DG1053" s="12"/>
      <c r="DH1053" s="12"/>
      <c r="DI1053" s="12"/>
      <c r="DJ1053" s="12"/>
      <c r="DK1053" s="12"/>
      <c r="DL1053" s="12"/>
      <c r="DM1053" s="12"/>
      <c r="DN1053" s="12"/>
      <c r="DO1053" s="12"/>
      <c r="DP1053" s="12"/>
      <c r="DQ1053" s="12"/>
      <c r="DR1053" s="12"/>
      <c r="DS1053" s="12"/>
      <c r="DT1053" s="12"/>
      <c r="DU1053" s="12"/>
      <c r="DV1053" s="12"/>
      <c r="DW1053" s="12"/>
      <c r="DX1053" s="12"/>
      <c r="DY1053" s="12"/>
      <c r="DZ1053" s="12"/>
      <c r="EA1053" s="12"/>
      <c r="EB1053" s="12"/>
      <c r="EC1053" s="12"/>
      <c r="ED1053" s="12"/>
      <c r="EE1053" s="12"/>
      <c r="EF1053" s="12"/>
      <c r="EG1053" s="12"/>
      <c r="EH1053" s="12"/>
      <c r="EI1053" s="12"/>
      <c r="EJ1053" s="12"/>
      <c r="EK1053" s="12"/>
      <c r="EL1053" s="12"/>
      <c r="EM1053" s="12"/>
      <c r="EN1053" s="12"/>
      <c r="EO1053" s="12"/>
      <c r="EP1053" s="12"/>
      <c r="EQ1053" s="12"/>
      <c r="ER1053" s="12"/>
      <c r="ES1053" s="12"/>
      <c r="ET1053" s="12"/>
      <c r="EU1053" s="12"/>
      <c r="EV1053" s="12"/>
      <c r="EW1053" s="12"/>
      <c r="EX1053" s="12"/>
      <c r="EY1053" s="12"/>
      <c r="EZ1053" s="12"/>
      <c r="FA1053" s="12"/>
      <c r="FB1053" s="12"/>
      <c r="FC1053" s="12"/>
      <c r="FD1053" s="12"/>
      <c r="FE1053" s="12"/>
      <c r="FF1053" s="12"/>
      <c r="FG1053" s="12"/>
      <c r="FH1053" s="12"/>
      <c r="FI1053" s="12"/>
      <c r="FJ1053" s="12"/>
      <c r="FK1053" s="12"/>
      <c r="FL1053" s="12"/>
      <c r="FM1053" s="12"/>
      <c r="FN1053" s="12"/>
      <c r="FO1053" s="12"/>
      <c r="FP1053" s="12"/>
      <c r="FQ1053" s="12"/>
      <c r="FR1053" s="12"/>
      <c r="FS1053" s="12"/>
      <c r="FT1053" s="12"/>
      <c r="FU1053" s="12"/>
      <c r="FV1053" s="12"/>
      <c r="FW1053" s="12"/>
      <c r="FX1053" s="12"/>
      <c r="FY1053" s="12"/>
      <c r="FZ1053" s="12"/>
      <c r="GA1053" s="12"/>
      <c r="GB1053" s="12"/>
      <c r="GC1053" s="12"/>
      <c r="GD1053" s="12"/>
      <c r="GE1053" s="12"/>
      <c r="GF1053" s="12"/>
      <c r="GG1053" s="12"/>
      <c r="GH1053" s="12"/>
      <c r="GI1053" s="12"/>
      <c r="GJ1053" s="12"/>
      <c r="GK1053" s="12"/>
      <c r="GL1053" s="12"/>
      <c r="GM1053" s="12"/>
      <c r="GN1053" s="12"/>
      <c r="GO1053" s="12"/>
      <c r="GP1053" s="12"/>
      <c r="GQ1053" s="12"/>
      <c r="GR1053" s="12"/>
      <c r="GS1053" s="12"/>
      <c r="GT1053" s="12"/>
      <c r="GU1053" s="12"/>
      <c r="GV1053" s="12"/>
      <c r="GW1053" s="12"/>
      <c r="GX1053" s="12"/>
      <c r="GY1053" s="12"/>
      <c r="GZ1053" s="12"/>
      <c r="HA1053" s="12"/>
      <c r="HB1053" s="12"/>
      <c r="HC1053" s="12"/>
      <c r="HD1053" s="12"/>
      <c r="HE1053" s="12"/>
      <c r="HF1053" s="12"/>
      <c r="HG1053" s="12"/>
      <c r="HH1053" s="12"/>
      <c r="HI1053" s="12"/>
      <c r="HJ1053" s="12"/>
      <c r="HK1053" s="12"/>
      <c r="HL1053" s="12"/>
      <c r="HM1053" s="12"/>
    </row>
    <row r="1054" spans="1:221" s="1" customFormat="1" ht="18" customHeight="1" x14ac:dyDescent="0.25">
      <c r="A1054" s="306" t="s">
        <v>2718</v>
      </c>
      <c r="B1054" s="342" t="str">
        <f t="shared" si="89"/>
        <v>SCimago</v>
      </c>
      <c r="C1054" s="349"/>
      <c r="D1054" s="306" t="s">
        <v>2719</v>
      </c>
      <c r="E1054" s="342" t="str">
        <f t="shared" si="91"/>
        <v>SCimago</v>
      </c>
      <c r="F1054" s="349"/>
      <c r="G1054" s="345" t="s">
        <v>12</v>
      </c>
      <c r="H1054" s="352" t="s">
        <v>39</v>
      </c>
      <c r="I1054" s="306" t="s">
        <v>2720</v>
      </c>
      <c r="J1054" s="306"/>
      <c r="K1054" s="306"/>
      <c r="L1054" s="357">
        <v>10001479</v>
      </c>
      <c r="M1054" s="352"/>
      <c r="N1054" s="306"/>
      <c r="O1054" s="306"/>
      <c r="P1054" s="331"/>
      <c r="Q1054" s="331"/>
      <c r="R1054" s="24"/>
    </row>
    <row r="1055" spans="1:221" s="1" customFormat="1" ht="18" customHeight="1" x14ac:dyDescent="0.25">
      <c r="A1055" s="306" t="s">
        <v>2721</v>
      </c>
      <c r="B1055" s="342" t="str">
        <f t="shared" si="89"/>
        <v>SCimago</v>
      </c>
      <c r="C1055" s="349"/>
      <c r="D1055" s="306" t="s">
        <v>2722</v>
      </c>
      <c r="E1055" s="342" t="str">
        <f t="shared" si="91"/>
        <v>SCimago</v>
      </c>
      <c r="F1055" s="349"/>
      <c r="G1055" s="345" t="s">
        <v>12</v>
      </c>
      <c r="H1055" s="350" t="s">
        <v>39</v>
      </c>
      <c r="I1055" s="351" t="s">
        <v>2723</v>
      </c>
      <c r="J1055" s="306"/>
      <c r="K1055" s="306"/>
      <c r="L1055" s="357">
        <v>10025813</v>
      </c>
      <c r="M1055" s="350"/>
      <c r="N1055" s="306"/>
      <c r="O1055" s="306"/>
      <c r="P1055" s="331"/>
      <c r="Q1055" s="331"/>
      <c r="R1055" s="24"/>
    </row>
    <row r="1056" spans="1:221" s="1" customFormat="1" ht="18" customHeight="1" x14ac:dyDescent="0.25">
      <c r="A1056" s="306" t="s">
        <v>2724</v>
      </c>
      <c r="B1056" s="342" t="str">
        <f t="shared" si="89"/>
        <v>SCimago</v>
      </c>
      <c r="C1056" s="349"/>
      <c r="D1056" s="306" t="s">
        <v>5252</v>
      </c>
      <c r="E1056" s="342" t="str">
        <f t="shared" si="91"/>
        <v>SCimago</v>
      </c>
      <c r="F1056" s="349"/>
      <c r="G1056" s="345" t="s">
        <v>12</v>
      </c>
      <c r="H1056" s="350" t="s">
        <v>39</v>
      </c>
      <c r="I1056" s="351" t="s">
        <v>2725</v>
      </c>
      <c r="J1056" s="306"/>
      <c r="K1056" s="306"/>
      <c r="L1056" s="357">
        <v>10012032</v>
      </c>
      <c r="M1056" s="350"/>
      <c r="N1056" s="306"/>
      <c r="O1056" s="306"/>
      <c r="P1056" s="331"/>
      <c r="Q1056" s="331"/>
      <c r="R1056" s="24"/>
    </row>
    <row r="1057" spans="1:221" s="1" customFormat="1" ht="18" customHeight="1" x14ac:dyDescent="0.25">
      <c r="A1057" s="341" t="s">
        <v>2726</v>
      </c>
      <c r="B1057" s="342" t="str">
        <f t="shared" si="89"/>
        <v>SCimago</v>
      </c>
      <c r="C1057" s="343"/>
      <c r="D1057" s="309" t="s">
        <v>2727</v>
      </c>
      <c r="E1057" s="342" t="str">
        <f t="shared" si="91"/>
        <v>SCimago</v>
      </c>
      <c r="F1057" s="343"/>
      <c r="G1057" s="345" t="s">
        <v>12</v>
      </c>
      <c r="H1057" s="346" t="s">
        <v>39</v>
      </c>
      <c r="I1057" s="347" t="s">
        <v>2728</v>
      </c>
      <c r="J1057" s="309"/>
      <c r="K1057" s="347"/>
      <c r="L1057" s="356">
        <v>10021301</v>
      </c>
      <c r="M1057" s="352"/>
      <c r="N1057" s="306"/>
      <c r="O1057" s="306"/>
      <c r="P1057" s="331"/>
      <c r="Q1057" s="331"/>
      <c r="R1057" s="24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  <c r="AR1057" s="12"/>
      <c r="AS1057" s="12"/>
      <c r="AT1057" s="12"/>
      <c r="AU1057" s="12"/>
      <c r="AV1057" s="12"/>
      <c r="AW1057" s="12"/>
      <c r="AX1057" s="12"/>
      <c r="AY1057" s="12"/>
      <c r="AZ1057" s="12"/>
      <c r="BA1057" s="12"/>
      <c r="BB1057" s="12"/>
      <c r="BC1057" s="12"/>
      <c r="BD1057" s="12"/>
      <c r="BE1057" s="12"/>
      <c r="BF1057" s="12"/>
      <c r="BG1057" s="12"/>
      <c r="BH1057" s="12"/>
      <c r="BI1057" s="12"/>
      <c r="BJ1057" s="12"/>
      <c r="BK1057" s="12"/>
      <c r="BL1057" s="12"/>
      <c r="BM1057" s="12"/>
      <c r="BN1057" s="12"/>
      <c r="BO1057" s="12"/>
      <c r="BP1057" s="12"/>
      <c r="BQ1057" s="12"/>
      <c r="BR1057" s="12"/>
      <c r="BS1057" s="12"/>
      <c r="BT1057" s="12"/>
      <c r="BU1057" s="12"/>
      <c r="BV1057" s="12"/>
      <c r="BW1057" s="12"/>
      <c r="BX1057" s="12"/>
      <c r="BY1057" s="12"/>
      <c r="BZ1057" s="12"/>
      <c r="CA1057" s="12"/>
      <c r="CB1057" s="12"/>
      <c r="CC1057" s="12"/>
      <c r="CD1057" s="12"/>
      <c r="CE1057" s="12"/>
      <c r="CF1057" s="12"/>
      <c r="CG1057" s="12"/>
      <c r="CH1057" s="12"/>
      <c r="CI1057" s="12"/>
      <c r="CJ1057" s="12"/>
      <c r="CK1057" s="12"/>
      <c r="CL1057" s="12"/>
      <c r="CM1057" s="12"/>
      <c r="CN1057" s="12"/>
      <c r="CO1057" s="12"/>
      <c r="CP1057" s="12"/>
      <c r="CQ1057" s="12"/>
      <c r="CR1057" s="12"/>
      <c r="CS1057" s="12"/>
      <c r="CT1057" s="12"/>
      <c r="CU1057" s="12"/>
      <c r="CV1057" s="12"/>
      <c r="CW1057" s="12"/>
      <c r="CX1057" s="12"/>
      <c r="CY1057" s="12"/>
      <c r="CZ1057" s="12"/>
      <c r="DA1057" s="12"/>
      <c r="DB1057" s="12"/>
      <c r="DC1057" s="12"/>
      <c r="DD1057" s="12"/>
      <c r="DE1057" s="12"/>
      <c r="DF1057" s="12"/>
      <c r="DG1057" s="12"/>
      <c r="DH1057" s="12"/>
      <c r="DI1057" s="12"/>
      <c r="DJ1057" s="12"/>
      <c r="DK1057" s="12"/>
      <c r="DL1057" s="12"/>
      <c r="DM1057" s="12"/>
      <c r="DN1057" s="12"/>
      <c r="DO1057" s="12"/>
      <c r="DP1057" s="12"/>
      <c r="DQ1057" s="12"/>
      <c r="DR1057" s="12"/>
      <c r="DS1057" s="12"/>
      <c r="DT1057" s="12"/>
      <c r="DU1057" s="12"/>
      <c r="DV1057" s="12"/>
      <c r="DW1057" s="12"/>
      <c r="DX1057" s="12"/>
      <c r="DY1057" s="12"/>
      <c r="DZ1057" s="12"/>
      <c r="EA1057" s="12"/>
      <c r="EB1057" s="12"/>
      <c r="EC1057" s="12"/>
      <c r="ED1057" s="12"/>
      <c r="EE1057" s="12"/>
      <c r="EF1057" s="12"/>
      <c r="EG1057" s="12"/>
      <c r="EH1057" s="12"/>
      <c r="EI1057" s="12"/>
      <c r="EJ1057" s="12"/>
      <c r="EK1057" s="12"/>
      <c r="EL1057" s="12"/>
      <c r="EM1057" s="12"/>
      <c r="EN1057" s="12"/>
      <c r="EO1057" s="12"/>
      <c r="EP1057" s="12"/>
      <c r="EQ1057" s="12"/>
      <c r="ER1057" s="12"/>
      <c r="ES1057" s="12"/>
      <c r="ET1057" s="12"/>
      <c r="EU1057" s="12"/>
      <c r="EV1057" s="12"/>
      <c r="EW1057" s="12"/>
      <c r="EX1057" s="12"/>
      <c r="EY1057" s="12"/>
      <c r="EZ1057" s="12"/>
      <c r="FA1057" s="12"/>
      <c r="FB1057" s="12"/>
      <c r="FC1057" s="12"/>
      <c r="FD1057" s="12"/>
      <c r="FE1057" s="12"/>
      <c r="FF1057" s="12"/>
      <c r="FG1057" s="12"/>
      <c r="FH1057" s="12"/>
      <c r="FI1057" s="12"/>
      <c r="FJ1057" s="12"/>
      <c r="FK1057" s="12"/>
      <c r="FL1057" s="12"/>
      <c r="FM1057" s="12"/>
      <c r="FN1057" s="12"/>
      <c r="FO1057" s="12"/>
      <c r="FP1057" s="12"/>
      <c r="FQ1057" s="12"/>
      <c r="FR1057" s="12"/>
      <c r="FS1057" s="12"/>
      <c r="FT1057" s="12"/>
      <c r="FU1057" s="12"/>
      <c r="FV1057" s="12"/>
      <c r="FW1057" s="12"/>
      <c r="FX1057" s="12"/>
      <c r="FY1057" s="12"/>
      <c r="FZ1057" s="12"/>
      <c r="GA1057" s="12"/>
      <c r="GB1057" s="12"/>
      <c r="GC1057" s="12"/>
      <c r="GD1057" s="12"/>
      <c r="GE1057" s="12"/>
      <c r="GF1057" s="12"/>
      <c r="GG1057" s="12"/>
      <c r="GH1057" s="12"/>
      <c r="GI1057" s="12"/>
      <c r="GJ1057" s="12"/>
      <c r="GK1057" s="12"/>
      <c r="GL1057" s="12"/>
      <c r="GM1057" s="12"/>
      <c r="GN1057" s="12"/>
      <c r="GO1057" s="12"/>
      <c r="GP1057" s="12"/>
      <c r="GQ1057" s="12"/>
      <c r="GR1057" s="12"/>
      <c r="GS1057" s="12"/>
      <c r="GT1057" s="12"/>
      <c r="GU1057" s="12"/>
      <c r="GV1057" s="12"/>
      <c r="GW1057" s="12"/>
      <c r="GX1057" s="12"/>
      <c r="GY1057" s="12"/>
      <c r="GZ1057" s="12"/>
      <c r="HA1057" s="12"/>
      <c r="HB1057" s="12"/>
      <c r="HC1057" s="12"/>
      <c r="HD1057" s="12"/>
      <c r="HE1057" s="12"/>
      <c r="HF1057" s="12"/>
      <c r="HG1057" s="12"/>
      <c r="HH1057" s="12"/>
      <c r="HI1057" s="12"/>
      <c r="HJ1057" s="12"/>
      <c r="HK1057" s="12"/>
      <c r="HL1057" s="12"/>
      <c r="HM1057" s="12"/>
    </row>
    <row r="1058" spans="1:221" s="1" customFormat="1" ht="18" customHeight="1" x14ac:dyDescent="0.25">
      <c r="A1058" s="341" t="s">
        <v>2729</v>
      </c>
      <c r="B1058" s="342" t="str">
        <f t="shared" si="89"/>
        <v>SCimago</v>
      </c>
      <c r="C1058" s="343"/>
      <c r="D1058" s="367" t="s">
        <v>7230</v>
      </c>
      <c r="E1058" s="342" t="str">
        <f t="shared" si="91"/>
        <v>SCimago</v>
      </c>
      <c r="F1058" s="343"/>
      <c r="G1058" s="345" t="s">
        <v>12</v>
      </c>
      <c r="H1058" s="346" t="s">
        <v>39</v>
      </c>
      <c r="I1058" s="347" t="s">
        <v>2730</v>
      </c>
      <c r="J1058" s="309"/>
      <c r="K1058" s="347"/>
      <c r="L1058" s="356">
        <v>5092</v>
      </c>
      <c r="M1058" s="352"/>
      <c r="N1058" s="306"/>
      <c r="O1058" s="306"/>
      <c r="P1058" s="331"/>
      <c r="Q1058" s="331"/>
      <c r="R1058" s="24"/>
    </row>
    <row r="1059" spans="1:221" s="1" customFormat="1" ht="18" customHeight="1" x14ac:dyDescent="0.25">
      <c r="A1059" s="341" t="s">
        <v>2731</v>
      </c>
      <c r="B1059" s="342" t="str">
        <f>HYPERLINK(CONCATENATE("http://www.worldcat.org/search?q=",A1059),"WCat")</f>
        <v>WCat</v>
      </c>
      <c r="C1059" s="343"/>
      <c r="D1059" s="309"/>
      <c r="E1059" s="342"/>
      <c r="F1059" s="343"/>
      <c r="G1059" s="345" t="s">
        <v>12</v>
      </c>
      <c r="H1059" s="346" t="s">
        <v>39</v>
      </c>
      <c r="I1059" s="347" t="s">
        <v>2732</v>
      </c>
      <c r="J1059" s="309" t="s">
        <v>2733</v>
      </c>
      <c r="K1059" s="347" t="s">
        <v>2734</v>
      </c>
      <c r="L1059" s="356">
        <v>10021480</v>
      </c>
      <c r="M1059" s="352"/>
      <c r="N1059" s="306"/>
      <c r="O1059" s="306"/>
      <c r="P1059" s="331"/>
      <c r="Q1059" s="331"/>
      <c r="R1059" s="24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  <c r="AR1059" s="12"/>
      <c r="AS1059" s="12"/>
      <c r="AT1059" s="12"/>
      <c r="AU1059" s="12"/>
      <c r="AV1059" s="12"/>
      <c r="AW1059" s="12"/>
      <c r="AX1059" s="12"/>
      <c r="AY1059" s="12"/>
      <c r="AZ1059" s="12"/>
      <c r="BA1059" s="12"/>
      <c r="BB1059" s="12"/>
      <c r="BC1059" s="12"/>
      <c r="BD1059" s="12"/>
      <c r="BE1059" s="12"/>
      <c r="BF1059" s="12"/>
      <c r="BG1059" s="12"/>
      <c r="BH1059" s="12"/>
      <c r="BI1059" s="12"/>
      <c r="BJ1059" s="12"/>
      <c r="BK1059" s="12"/>
      <c r="BL1059" s="12"/>
      <c r="BM1059" s="12"/>
      <c r="BN1059" s="12"/>
      <c r="BO1059" s="12"/>
      <c r="BP1059" s="12"/>
      <c r="BQ1059" s="12"/>
      <c r="BR1059" s="12"/>
      <c r="BS1059" s="12"/>
      <c r="BT1059" s="12"/>
      <c r="BU1059" s="12"/>
      <c r="BV1059" s="12"/>
      <c r="BW1059" s="12"/>
      <c r="BX1059" s="12"/>
      <c r="BY1059" s="12"/>
      <c r="BZ1059" s="12"/>
      <c r="CA1059" s="12"/>
      <c r="CB1059" s="12"/>
      <c r="CC1059" s="12"/>
      <c r="CD1059" s="12"/>
      <c r="CE1059" s="12"/>
      <c r="CF1059" s="12"/>
      <c r="CG1059" s="12"/>
      <c r="CH1059" s="12"/>
      <c r="CI1059" s="12"/>
      <c r="CJ1059" s="12"/>
      <c r="CK1059" s="12"/>
      <c r="CL1059" s="12"/>
      <c r="CM1059" s="12"/>
      <c r="CN1059" s="12"/>
      <c r="CO1059" s="12"/>
      <c r="CP1059" s="12"/>
      <c r="CQ1059" s="12"/>
      <c r="CR1059" s="12"/>
      <c r="CS1059" s="12"/>
      <c r="CT1059" s="12"/>
      <c r="CU1059" s="12"/>
      <c r="CV1059" s="12"/>
      <c r="CW1059" s="12"/>
      <c r="CX1059" s="12"/>
      <c r="CY1059" s="12"/>
      <c r="CZ1059" s="12"/>
      <c r="DA1059" s="12"/>
      <c r="DB1059" s="12"/>
      <c r="DC1059" s="12"/>
      <c r="DD1059" s="12"/>
      <c r="DE1059" s="12"/>
      <c r="DF1059" s="12"/>
      <c r="DG1059" s="12"/>
      <c r="DH1059" s="12"/>
      <c r="DI1059" s="12"/>
      <c r="DJ1059" s="12"/>
      <c r="DK1059" s="12"/>
      <c r="DL1059" s="12"/>
      <c r="DM1059" s="12"/>
      <c r="DN1059" s="12"/>
      <c r="DO1059" s="12"/>
      <c r="DP1059" s="12"/>
      <c r="DQ1059" s="12"/>
      <c r="DR1059" s="12"/>
      <c r="DS1059" s="12"/>
      <c r="DT1059" s="12"/>
      <c r="DU1059" s="12"/>
      <c r="DV1059" s="12"/>
      <c r="DW1059" s="12"/>
      <c r="DX1059" s="12"/>
      <c r="DY1059" s="12"/>
      <c r="DZ1059" s="12"/>
      <c r="EA1059" s="12"/>
      <c r="EB1059" s="12"/>
      <c r="EC1059" s="12"/>
      <c r="ED1059" s="12"/>
      <c r="EE1059" s="12"/>
      <c r="EF1059" s="12"/>
      <c r="EG1059" s="12"/>
      <c r="EH1059" s="12"/>
      <c r="EI1059" s="12"/>
      <c r="EJ1059" s="12"/>
      <c r="EK1059" s="12"/>
      <c r="EL1059" s="12"/>
      <c r="EM1059" s="12"/>
      <c r="EN1059" s="12"/>
      <c r="EO1059" s="12"/>
      <c r="EP1059" s="12"/>
      <c r="EQ1059" s="12"/>
      <c r="ER1059" s="12"/>
      <c r="ES1059" s="12"/>
      <c r="ET1059" s="12"/>
      <c r="EU1059" s="12"/>
      <c r="EV1059" s="12"/>
      <c r="EW1059" s="12"/>
      <c r="EX1059" s="12"/>
      <c r="EY1059" s="12"/>
      <c r="EZ1059" s="12"/>
      <c r="FA1059" s="12"/>
      <c r="FB1059" s="12"/>
      <c r="FC1059" s="12"/>
      <c r="FD1059" s="12"/>
      <c r="FE1059" s="12"/>
      <c r="FF1059" s="12"/>
      <c r="FG1059" s="12"/>
      <c r="FH1059" s="12"/>
      <c r="FI1059" s="12"/>
      <c r="FJ1059" s="12"/>
      <c r="FK1059" s="12"/>
      <c r="FL1059" s="12"/>
      <c r="FM1059" s="12"/>
      <c r="FN1059" s="12"/>
      <c r="FO1059" s="12"/>
      <c r="FP1059" s="12"/>
      <c r="FQ1059" s="12"/>
      <c r="FR1059" s="12"/>
      <c r="FS1059" s="12"/>
      <c r="FT1059" s="12"/>
      <c r="FU1059" s="12"/>
      <c r="FV1059" s="12"/>
      <c r="FW1059" s="12"/>
      <c r="FX1059" s="12"/>
      <c r="FY1059" s="12"/>
      <c r="FZ1059" s="12"/>
      <c r="GA1059" s="12"/>
      <c r="GB1059" s="12"/>
      <c r="GC1059" s="12"/>
      <c r="GD1059" s="12"/>
      <c r="GE1059" s="12"/>
      <c r="GF1059" s="12"/>
      <c r="GG1059" s="12"/>
      <c r="GH1059" s="12"/>
      <c r="GI1059" s="12"/>
      <c r="GJ1059" s="12"/>
      <c r="GK1059" s="12"/>
      <c r="GL1059" s="12"/>
      <c r="GM1059" s="12"/>
      <c r="GN1059" s="12"/>
      <c r="GO1059" s="12"/>
      <c r="GP1059" s="12"/>
      <c r="GQ1059" s="12"/>
      <c r="GR1059" s="12"/>
      <c r="GS1059" s="12"/>
      <c r="GT1059" s="12"/>
      <c r="GU1059" s="12"/>
      <c r="GV1059" s="12"/>
      <c r="GW1059" s="12"/>
      <c r="GX1059" s="12"/>
      <c r="GY1059" s="12"/>
      <c r="GZ1059" s="12"/>
      <c r="HA1059" s="12"/>
      <c r="HB1059" s="12"/>
      <c r="HC1059" s="12"/>
      <c r="HD1059" s="12"/>
      <c r="HE1059" s="12"/>
      <c r="HF1059" s="12"/>
      <c r="HG1059" s="12"/>
      <c r="HH1059" s="12"/>
      <c r="HI1059" s="12"/>
      <c r="HJ1059" s="12"/>
      <c r="HK1059" s="12"/>
      <c r="HL1059" s="12"/>
      <c r="HM1059" s="12"/>
    </row>
    <row r="1060" spans="1:221" s="1" customFormat="1" ht="18" customHeight="1" x14ac:dyDescent="0.25">
      <c r="A1060" s="341" t="s">
        <v>2735</v>
      </c>
      <c r="B1060" s="342" t="str">
        <f>HYPERLINK(CONCATENATE("http://www.worldcat.org/search?q=",A1060),"WCat")</f>
        <v>WCat</v>
      </c>
      <c r="C1060" s="343"/>
      <c r="D1060" s="309"/>
      <c r="E1060" s="342"/>
      <c r="F1060" s="343"/>
      <c r="G1060" s="345" t="s">
        <v>12</v>
      </c>
      <c r="H1060" s="346" t="s">
        <v>39</v>
      </c>
      <c r="I1060" s="347" t="s">
        <v>2736</v>
      </c>
      <c r="J1060" s="309"/>
      <c r="K1060" s="347"/>
      <c r="L1060" s="356">
        <v>10017199</v>
      </c>
      <c r="M1060" s="352"/>
      <c r="N1060" s="306"/>
      <c r="O1060" s="306"/>
      <c r="P1060" s="331"/>
      <c r="Q1060" s="331"/>
      <c r="R1060" s="24"/>
    </row>
    <row r="1061" spans="1:221" s="1" customFormat="1" ht="18" customHeight="1" x14ac:dyDescent="0.25">
      <c r="A1061" s="306" t="s">
        <v>2737</v>
      </c>
      <c r="B1061" s="342" t="str">
        <f t="shared" ref="B1061:B1068" si="92">HYPERLINK(CONCATENATE("http://www.scimagojr.com/journalsearch.php?q=",A1061),"SCimago")</f>
        <v>SCimago</v>
      </c>
      <c r="C1061" s="349"/>
      <c r="D1061" s="306" t="s">
        <v>2738</v>
      </c>
      <c r="E1061" s="342" t="str">
        <f>HYPERLINK(CONCATENATE("http://www.scimagojr.com/journalsearch.php?q=",D1061),"SCimago")</f>
        <v>SCimago</v>
      </c>
      <c r="F1061" s="349"/>
      <c r="G1061" s="345" t="s">
        <v>12</v>
      </c>
      <c r="H1061" s="352" t="s">
        <v>39</v>
      </c>
      <c r="I1061" s="306" t="s">
        <v>2739</v>
      </c>
      <c r="J1061" s="306"/>
      <c r="K1061" s="306"/>
      <c r="L1061" s="357">
        <v>10080179</v>
      </c>
      <c r="M1061" s="352"/>
      <c r="N1061" s="306"/>
      <c r="O1061" s="306"/>
      <c r="P1061" s="331"/>
      <c r="Q1061" s="331"/>
      <c r="R1061" s="24"/>
    </row>
    <row r="1062" spans="1:221" s="1" customFormat="1" ht="18" customHeight="1" x14ac:dyDescent="0.25">
      <c r="A1062" s="341" t="s">
        <v>2740</v>
      </c>
      <c r="B1062" s="342" t="str">
        <f t="shared" si="92"/>
        <v>SCimago</v>
      </c>
      <c r="C1062" s="343"/>
      <c r="D1062" s="309"/>
      <c r="E1062" s="342"/>
      <c r="F1062" s="343"/>
      <c r="G1062" s="345" t="s">
        <v>12</v>
      </c>
      <c r="H1062" s="346" t="s">
        <v>39</v>
      </c>
      <c r="I1062" s="347" t="s">
        <v>2741</v>
      </c>
      <c r="J1062" s="309"/>
      <c r="K1062" s="347" t="s">
        <v>2742</v>
      </c>
      <c r="L1062" s="356">
        <v>5424</v>
      </c>
      <c r="M1062" s="352"/>
      <c r="N1062" s="306"/>
      <c r="O1062" s="306"/>
      <c r="P1062" s="331"/>
      <c r="Q1062" s="331"/>
      <c r="R1062" s="24"/>
    </row>
    <row r="1063" spans="1:221" s="1" customFormat="1" ht="18" customHeight="1" x14ac:dyDescent="0.25">
      <c r="A1063" s="341" t="s">
        <v>2743</v>
      </c>
      <c r="B1063" s="342" t="str">
        <f t="shared" si="92"/>
        <v>SCimago</v>
      </c>
      <c r="C1063" s="343"/>
      <c r="D1063" s="309" t="s">
        <v>13176</v>
      </c>
      <c r="E1063" s="342" t="str">
        <f>HYPERLINK(CONCATENATE("http://www.scimagojr.com/journalsearch.php?q=",D1063),"SCimago")</f>
        <v>SCimago</v>
      </c>
      <c r="F1063" s="343"/>
      <c r="G1063" s="345" t="s">
        <v>12</v>
      </c>
      <c r="H1063" s="346" t="s">
        <v>39</v>
      </c>
      <c r="I1063" s="347" t="s">
        <v>2744</v>
      </c>
      <c r="J1063" s="309"/>
      <c r="K1063" s="347"/>
      <c r="L1063" s="356">
        <v>2955</v>
      </c>
      <c r="M1063" s="352"/>
      <c r="N1063" s="306"/>
      <c r="O1063" s="306"/>
      <c r="P1063" s="331"/>
      <c r="Q1063" s="331"/>
      <c r="R1063" s="24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  <c r="AR1063" s="12"/>
      <c r="AS1063" s="12"/>
      <c r="AT1063" s="12"/>
      <c r="AU1063" s="12"/>
      <c r="AV1063" s="12"/>
      <c r="AW1063" s="12"/>
      <c r="AX1063" s="12"/>
      <c r="AY1063" s="12"/>
      <c r="AZ1063" s="12"/>
      <c r="BA1063" s="12"/>
      <c r="BB1063" s="12"/>
      <c r="BC1063" s="12"/>
      <c r="BD1063" s="12"/>
      <c r="BE1063" s="12"/>
      <c r="BF1063" s="12"/>
      <c r="BG1063" s="12"/>
      <c r="BH1063" s="12"/>
      <c r="BI1063" s="12"/>
      <c r="BJ1063" s="12"/>
      <c r="BK1063" s="12"/>
      <c r="BL1063" s="12"/>
      <c r="BM1063" s="12"/>
      <c r="BN1063" s="12"/>
      <c r="BO1063" s="12"/>
      <c r="BP1063" s="12"/>
      <c r="BQ1063" s="12"/>
      <c r="BR1063" s="12"/>
      <c r="BS1063" s="12"/>
      <c r="BT1063" s="12"/>
      <c r="BU1063" s="12"/>
      <c r="BV1063" s="12"/>
      <c r="BW1063" s="12"/>
      <c r="BX1063" s="12"/>
      <c r="BY1063" s="12"/>
      <c r="BZ1063" s="12"/>
      <c r="CA1063" s="12"/>
      <c r="CB1063" s="12"/>
      <c r="CC1063" s="12"/>
      <c r="CD1063" s="12"/>
      <c r="CE1063" s="12"/>
      <c r="CF1063" s="12"/>
      <c r="CG1063" s="12"/>
      <c r="CH1063" s="12"/>
      <c r="CI1063" s="12"/>
      <c r="CJ1063" s="12"/>
      <c r="CK1063" s="12"/>
      <c r="CL1063" s="12"/>
      <c r="CM1063" s="12"/>
      <c r="CN1063" s="12"/>
      <c r="CO1063" s="12"/>
      <c r="CP1063" s="12"/>
      <c r="CQ1063" s="12"/>
      <c r="CR1063" s="12"/>
      <c r="CS1063" s="12"/>
      <c r="CT1063" s="12"/>
      <c r="CU1063" s="12"/>
      <c r="CV1063" s="12"/>
      <c r="CW1063" s="12"/>
      <c r="CX1063" s="12"/>
      <c r="CY1063" s="12"/>
      <c r="CZ1063" s="12"/>
      <c r="DA1063" s="12"/>
      <c r="DB1063" s="12"/>
      <c r="DC1063" s="12"/>
      <c r="DD1063" s="12"/>
      <c r="DE1063" s="12"/>
      <c r="DF1063" s="12"/>
      <c r="DG1063" s="12"/>
      <c r="DH1063" s="12"/>
      <c r="DI1063" s="12"/>
      <c r="DJ1063" s="12"/>
      <c r="DK1063" s="12"/>
      <c r="DL1063" s="12"/>
      <c r="DM1063" s="12"/>
      <c r="DN1063" s="12"/>
      <c r="DO1063" s="12"/>
      <c r="DP1063" s="12"/>
      <c r="DQ1063" s="12"/>
      <c r="DR1063" s="12"/>
      <c r="DS1063" s="12"/>
      <c r="DT1063" s="12"/>
      <c r="DU1063" s="12"/>
      <c r="DV1063" s="12"/>
      <c r="DW1063" s="12"/>
      <c r="DX1063" s="12"/>
      <c r="DY1063" s="12"/>
      <c r="DZ1063" s="12"/>
      <c r="EA1063" s="12"/>
      <c r="EB1063" s="12"/>
      <c r="EC1063" s="12"/>
      <c r="ED1063" s="12"/>
      <c r="EE1063" s="12"/>
      <c r="EF1063" s="12"/>
      <c r="EG1063" s="12"/>
      <c r="EH1063" s="12"/>
      <c r="EI1063" s="12"/>
      <c r="EJ1063" s="12"/>
      <c r="EK1063" s="12"/>
      <c r="EL1063" s="12"/>
      <c r="EM1063" s="12"/>
      <c r="EN1063" s="12"/>
      <c r="EO1063" s="12"/>
      <c r="EP1063" s="12"/>
      <c r="EQ1063" s="12"/>
      <c r="ER1063" s="12"/>
      <c r="ES1063" s="12"/>
      <c r="ET1063" s="12"/>
      <c r="EU1063" s="12"/>
      <c r="EV1063" s="12"/>
      <c r="EW1063" s="12"/>
      <c r="EX1063" s="12"/>
      <c r="EY1063" s="12"/>
      <c r="EZ1063" s="12"/>
      <c r="FA1063" s="12"/>
      <c r="FB1063" s="12"/>
      <c r="FC1063" s="12"/>
      <c r="FD1063" s="12"/>
      <c r="FE1063" s="12"/>
      <c r="FF1063" s="12"/>
      <c r="FG1063" s="12"/>
      <c r="FH1063" s="12"/>
      <c r="FI1063" s="12"/>
      <c r="FJ1063" s="12"/>
      <c r="FK1063" s="12"/>
      <c r="FL1063" s="12"/>
      <c r="FM1063" s="12"/>
      <c r="FN1063" s="12"/>
      <c r="FO1063" s="12"/>
      <c r="FP1063" s="12"/>
      <c r="FQ1063" s="12"/>
      <c r="FR1063" s="12"/>
      <c r="FS1063" s="12"/>
      <c r="FT1063" s="12"/>
      <c r="FU1063" s="12"/>
      <c r="FV1063" s="12"/>
      <c r="FW1063" s="12"/>
      <c r="FX1063" s="12"/>
      <c r="FY1063" s="12"/>
      <c r="FZ1063" s="12"/>
      <c r="GA1063" s="12"/>
      <c r="GB1063" s="12"/>
      <c r="GC1063" s="12"/>
      <c r="GD1063" s="12"/>
      <c r="GE1063" s="12"/>
      <c r="GF1063" s="12"/>
      <c r="GG1063" s="12"/>
      <c r="GH1063" s="12"/>
      <c r="GI1063" s="12"/>
      <c r="GJ1063" s="12"/>
      <c r="GK1063" s="12"/>
      <c r="GL1063" s="12"/>
      <c r="GM1063" s="12"/>
      <c r="GN1063" s="12"/>
      <c r="GO1063" s="12"/>
      <c r="GP1063" s="12"/>
      <c r="GQ1063" s="12"/>
      <c r="GR1063" s="12"/>
      <c r="GS1063" s="12"/>
      <c r="GT1063" s="12"/>
      <c r="GU1063" s="12"/>
      <c r="GV1063" s="12"/>
      <c r="GW1063" s="12"/>
      <c r="GX1063" s="12"/>
      <c r="GY1063" s="12"/>
      <c r="GZ1063" s="12"/>
      <c r="HA1063" s="12"/>
      <c r="HB1063" s="12"/>
      <c r="HC1063" s="12"/>
      <c r="HD1063" s="12"/>
      <c r="HE1063" s="12"/>
      <c r="HF1063" s="12"/>
      <c r="HG1063" s="12"/>
      <c r="HH1063" s="12"/>
      <c r="HI1063" s="12"/>
      <c r="HJ1063" s="12"/>
      <c r="HK1063" s="12"/>
      <c r="HL1063" s="12"/>
      <c r="HM1063" s="12"/>
    </row>
    <row r="1064" spans="1:221" s="1" customFormat="1" ht="18" customHeight="1" x14ac:dyDescent="0.25">
      <c r="A1064" s="341" t="s">
        <v>13177</v>
      </c>
      <c r="B1064" s="342" t="str">
        <f t="shared" si="92"/>
        <v>SCimago</v>
      </c>
      <c r="C1064" s="343"/>
      <c r="D1064" s="309" t="s">
        <v>2745</v>
      </c>
      <c r="E1064" s="342" t="str">
        <f>HYPERLINK(CONCATENATE("http://www.scimagojr.com/journalsearch.php?q=",D1064),"SCimago")</f>
        <v>SCimago</v>
      </c>
      <c r="F1064" s="343"/>
      <c r="G1064" s="345" t="s">
        <v>12</v>
      </c>
      <c r="H1064" s="346" t="s">
        <v>39</v>
      </c>
      <c r="I1064" s="347" t="s">
        <v>2746</v>
      </c>
      <c r="J1064" s="309"/>
      <c r="K1064" s="347"/>
      <c r="L1064" s="356">
        <v>39006</v>
      </c>
      <c r="M1064" s="352"/>
      <c r="N1064" s="306"/>
      <c r="O1064" s="306"/>
      <c r="P1064" s="331"/>
      <c r="Q1064" s="331"/>
      <c r="R1064" s="24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  <c r="AR1064" s="12"/>
      <c r="AS1064" s="12"/>
      <c r="AT1064" s="12"/>
      <c r="AU1064" s="12"/>
      <c r="AV1064" s="12"/>
      <c r="AW1064" s="12"/>
      <c r="AX1064" s="12"/>
      <c r="AY1064" s="12"/>
      <c r="AZ1064" s="12"/>
      <c r="BA1064" s="12"/>
      <c r="BB1064" s="12"/>
      <c r="BC1064" s="12"/>
      <c r="BD1064" s="12"/>
      <c r="BE1064" s="12"/>
      <c r="BF1064" s="12"/>
      <c r="BG1064" s="12"/>
      <c r="BH1064" s="12"/>
      <c r="BI1064" s="12"/>
      <c r="BJ1064" s="12"/>
      <c r="BK1064" s="12"/>
      <c r="BL1064" s="12"/>
      <c r="BM1064" s="12"/>
      <c r="BN1064" s="12"/>
      <c r="BO1064" s="12"/>
      <c r="BP1064" s="12"/>
      <c r="BQ1064" s="12"/>
      <c r="BR1064" s="12"/>
      <c r="BS1064" s="12"/>
      <c r="BT1064" s="12"/>
      <c r="BU1064" s="12"/>
      <c r="BV1064" s="12"/>
      <c r="BW1064" s="12"/>
      <c r="BX1064" s="12"/>
      <c r="BY1064" s="12"/>
      <c r="BZ1064" s="12"/>
      <c r="CA1064" s="12"/>
      <c r="CB1064" s="12"/>
      <c r="CC1064" s="12"/>
      <c r="CD1064" s="12"/>
      <c r="CE1064" s="12"/>
      <c r="CF1064" s="12"/>
      <c r="CG1064" s="12"/>
      <c r="CH1064" s="12"/>
      <c r="CI1064" s="12"/>
      <c r="CJ1064" s="12"/>
      <c r="CK1064" s="12"/>
      <c r="CL1064" s="12"/>
      <c r="CM1064" s="12"/>
      <c r="CN1064" s="12"/>
      <c r="CO1064" s="12"/>
      <c r="CP1064" s="12"/>
      <c r="CQ1064" s="12"/>
      <c r="CR1064" s="12"/>
      <c r="CS1064" s="12"/>
      <c r="CT1064" s="12"/>
      <c r="CU1064" s="12"/>
      <c r="CV1064" s="12"/>
      <c r="CW1064" s="12"/>
      <c r="CX1064" s="12"/>
      <c r="CY1064" s="12"/>
      <c r="CZ1064" s="12"/>
      <c r="DA1064" s="12"/>
      <c r="DB1064" s="12"/>
      <c r="DC1064" s="12"/>
      <c r="DD1064" s="12"/>
      <c r="DE1064" s="12"/>
      <c r="DF1064" s="12"/>
      <c r="DG1064" s="12"/>
      <c r="DH1064" s="12"/>
      <c r="DI1064" s="12"/>
      <c r="DJ1064" s="12"/>
      <c r="DK1064" s="12"/>
      <c r="DL1064" s="12"/>
      <c r="DM1064" s="12"/>
      <c r="DN1064" s="12"/>
      <c r="DO1064" s="12"/>
      <c r="DP1064" s="12"/>
      <c r="DQ1064" s="12"/>
      <c r="DR1064" s="12"/>
      <c r="DS1064" s="12"/>
      <c r="DT1064" s="12"/>
      <c r="DU1064" s="12"/>
      <c r="DV1064" s="12"/>
      <c r="DW1064" s="12"/>
      <c r="DX1064" s="12"/>
      <c r="DY1064" s="12"/>
      <c r="DZ1064" s="12"/>
      <c r="EA1064" s="12"/>
      <c r="EB1064" s="12"/>
      <c r="EC1064" s="12"/>
      <c r="ED1064" s="12"/>
      <c r="EE1064" s="12"/>
      <c r="EF1064" s="12"/>
      <c r="EG1064" s="12"/>
      <c r="EH1064" s="12"/>
      <c r="EI1064" s="12"/>
      <c r="EJ1064" s="12"/>
      <c r="EK1064" s="12"/>
      <c r="EL1064" s="12"/>
      <c r="EM1064" s="12"/>
      <c r="EN1064" s="12"/>
      <c r="EO1064" s="12"/>
      <c r="EP1064" s="12"/>
      <c r="EQ1064" s="12"/>
      <c r="ER1064" s="12"/>
      <c r="ES1064" s="12"/>
      <c r="ET1064" s="12"/>
      <c r="EU1064" s="12"/>
      <c r="EV1064" s="12"/>
      <c r="EW1064" s="12"/>
      <c r="EX1064" s="12"/>
      <c r="EY1064" s="12"/>
      <c r="EZ1064" s="12"/>
      <c r="FA1064" s="12"/>
      <c r="FB1064" s="12"/>
      <c r="FC1064" s="12"/>
      <c r="FD1064" s="12"/>
      <c r="FE1064" s="12"/>
      <c r="FF1064" s="12"/>
      <c r="FG1064" s="12"/>
      <c r="FH1064" s="12"/>
      <c r="FI1064" s="12"/>
      <c r="FJ1064" s="12"/>
      <c r="FK1064" s="12"/>
      <c r="FL1064" s="12"/>
      <c r="FM1064" s="12"/>
      <c r="FN1064" s="12"/>
      <c r="FO1064" s="12"/>
      <c r="FP1064" s="12"/>
      <c r="FQ1064" s="12"/>
      <c r="FR1064" s="12"/>
      <c r="FS1064" s="12"/>
      <c r="FT1064" s="12"/>
      <c r="FU1064" s="12"/>
      <c r="FV1064" s="12"/>
      <c r="FW1064" s="12"/>
      <c r="FX1064" s="12"/>
      <c r="FY1064" s="12"/>
      <c r="FZ1064" s="12"/>
      <c r="GA1064" s="12"/>
      <c r="GB1064" s="12"/>
      <c r="GC1064" s="12"/>
      <c r="GD1064" s="12"/>
      <c r="GE1064" s="12"/>
      <c r="GF1064" s="12"/>
      <c r="GG1064" s="12"/>
      <c r="GH1064" s="12"/>
      <c r="GI1064" s="12"/>
      <c r="GJ1064" s="12"/>
      <c r="GK1064" s="12"/>
      <c r="GL1064" s="12"/>
      <c r="GM1064" s="12"/>
      <c r="GN1064" s="12"/>
      <c r="GO1064" s="12"/>
      <c r="GP1064" s="12"/>
      <c r="GQ1064" s="12"/>
      <c r="GR1064" s="12"/>
      <c r="GS1064" s="12"/>
      <c r="GT1064" s="12"/>
      <c r="GU1064" s="12"/>
      <c r="GV1064" s="12"/>
      <c r="GW1064" s="12"/>
      <c r="GX1064" s="12"/>
      <c r="GY1064" s="12"/>
      <c r="GZ1064" s="12"/>
      <c r="HA1064" s="12"/>
      <c r="HB1064" s="12"/>
      <c r="HC1064" s="12"/>
      <c r="HD1064" s="12"/>
      <c r="HE1064" s="12"/>
      <c r="HF1064" s="12"/>
      <c r="HG1064" s="12"/>
      <c r="HH1064" s="12"/>
      <c r="HI1064" s="12"/>
      <c r="HJ1064" s="12"/>
      <c r="HK1064" s="12"/>
      <c r="HL1064" s="12"/>
      <c r="HM1064" s="12"/>
    </row>
    <row r="1065" spans="1:221" s="1" customFormat="1" ht="18" customHeight="1" x14ac:dyDescent="0.25">
      <c r="A1065" s="341" t="s">
        <v>13178</v>
      </c>
      <c r="B1065" s="342" t="str">
        <f t="shared" si="92"/>
        <v>SCimago</v>
      </c>
      <c r="C1065" s="343"/>
      <c r="D1065" s="309" t="s">
        <v>2747</v>
      </c>
      <c r="E1065" s="342" t="str">
        <f>HYPERLINK(CONCATENATE("http://www.scimagojr.com/journalsearch.php?q=",D1065),"SCimago")</f>
        <v>SCimago</v>
      </c>
      <c r="F1065" s="343"/>
      <c r="G1065" s="345" t="s">
        <v>12</v>
      </c>
      <c r="H1065" s="346" t="s">
        <v>39</v>
      </c>
      <c r="I1065" s="347" t="s">
        <v>2748</v>
      </c>
      <c r="J1065" s="309"/>
      <c r="K1065" s="347"/>
      <c r="L1065" s="356">
        <v>5413</v>
      </c>
      <c r="M1065" s="352"/>
      <c r="N1065" s="306"/>
      <c r="O1065" s="306"/>
      <c r="P1065" s="331"/>
      <c r="Q1065" s="331"/>
      <c r="R1065" s="24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  <c r="AR1065" s="12"/>
      <c r="AS1065" s="12"/>
      <c r="AT1065" s="12"/>
      <c r="AU1065" s="12"/>
      <c r="AV1065" s="12"/>
      <c r="AW1065" s="12"/>
      <c r="AX1065" s="12"/>
      <c r="AY1065" s="12"/>
      <c r="AZ1065" s="12"/>
      <c r="BA1065" s="12"/>
      <c r="BB1065" s="12"/>
      <c r="BC1065" s="12"/>
      <c r="BD1065" s="12"/>
      <c r="BE1065" s="12"/>
      <c r="BF1065" s="12"/>
      <c r="BG1065" s="12"/>
      <c r="BH1065" s="12"/>
      <c r="BI1065" s="12"/>
      <c r="BJ1065" s="12"/>
      <c r="BK1065" s="12"/>
      <c r="BL1065" s="12"/>
      <c r="BM1065" s="12"/>
      <c r="BN1065" s="12"/>
      <c r="BO1065" s="12"/>
      <c r="BP1065" s="12"/>
      <c r="BQ1065" s="12"/>
      <c r="BR1065" s="12"/>
      <c r="BS1065" s="12"/>
      <c r="BT1065" s="12"/>
      <c r="BU1065" s="12"/>
      <c r="BV1065" s="12"/>
      <c r="BW1065" s="12"/>
      <c r="BX1065" s="12"/>
      <c r="BY1065" s="12"/>
      <c r="BZ1065" s="12"/>
      <c r="CA1065" s="12"/>
      <c r="CB1065" s="12"/>
      <c r="CC1065" s="12"/>
      <c r="CD1065" s="12"/>
      <c r="CE1065" s="12"/>
      <c r="CF1065" s="12"/>
      <c r="CG1065" s="12"/>
      <c r="CH1065" s="12"/>
      <c r="CI1065" s="12"/>
      <c r="CJ1065" s="12"/>
      <c r="CK1065" s="12"/>
      <c r="CL1065" s="12"/>
      <c r="CM1065" s="12"/>
      <c r="CN1065" s="12"/>
      <c r="CO1065" s="12"/>
      <c r="CP1065" s="12"/>
      <c r="CQ1065" s="12"/>
      <c r="CR1065" s="12"/>
      <c r="CS1065" s="12"/>
      <c r="CT1065" s="12"/>
      <c r="CU1065" s="12"/>
      <c r="CV1065" s="12"/>
      <c r="CW1065" s="12"/>
      <c r="CX1065" s="12"/>
      <c r="CY1065" s="12"/>
      <c r="CZ1065" s="12"/>
      <c r="DA1065" s="12"/>
      <c r="DB1065" s="12"/>
      <c r="DC1065" s="12"/>
      <c r="DD1065" s="12"/>
      <c r="DE1065" s="12"/>
      <c r="DF1065" s="12"/>
      <c r="DG1065" s="12"/>
      <c r="DH1065" s="12"/>
      <c r="DI1065" s="12"/>
      <c r="DJ1065" s="12"/>
      <c r="DK1065" s="12"/>
      <c r="DL1065" s="12"/>
      <c r="DM1065" s="12"/>
      <c r="DN1065" s="12"/>
      <c r="DO1065" s="12"/>
      <c r="DP1065" s="12"/>
      <c r="DQ1065" s="12"/>
      <c r="DR1065" s="12"/>
      <c r="DS1065" s="12"/>
      <c r="DT1065" s="12"/>
      <c r="DU1065" s="12"/>
      <c r="DV1065" s="12"/>
      <c r="DW1065" s="12"/>
      <c r="DX1065" s="12"/>
      <c r="DY1065" s="12"/>
      <c r="DZ1065" s="12"/>
      <c r="EA1065" s="12"/>
      <c r="EB1065" s="12"/>
      <c r="EC1065" s="12"/>
      <c r="ED1065" s="12"/>
      <c r="EE1065" s="12"/>
      <c r="EF1065" s="12"/>
      <c r="EG1065" s="12"/>
      <c r="EH1065" s="12"/>
      <c r="EI1065" s="12"/>
      <c r="EJ1065" s="12"/>
      <c r="EK1065" s="12"/>
      <c r="EL1065" s="12"/>
      <c r="EM1065" s="12"/>
      <c r="EN1065" s="12"/>
      <c r="EO1065" s="12"/>
      <c r="EP1065" s="12"/>
      <c r="EQ1065" s="12"/>
      <c r="ER1065" s="12"/>
      <c r="ES1065" s="12"/>
      <c r="ET1065" s="12"/>
      <c r="EU1065" s="12"/>
      <c r="EV1065" s="12"/>
      <c r="EW1065" s="12"/>
      <c r="EX1065" s="12"/>
      <c r="EY1065" s="12"/>
      <c r="EZ1065" s="12"/>
      <c r="FA1065" s="12"/>
      <c r="FB1065" s="12"/>
      <c r="FC1065" s="12"/>
      <c r="FD1065" s="12"/>
      <c r="FE1065" s="12"/>
      <c r="FF1065" s="12"/>
      <c r="FG1065" s="12"/>
      <c r="FH1065" s="12"/>
      <c r="FI1065" s="12"/>
      <c r="FJ1065" s="12"/>
      <c r="FK1065" s="12"/>
      <c r="FL1065" s="12"/>
      <c r="FM1065" s="12"/>
      <c r="FN1065" s="12"/>
      <c r="FO1065" s="12"/>
      <c r="FP1065" s="12"/>
      <c r="FQ1065" s="12"/>
      <c r="FR1065" s="12"/>
      <c r="FS1065" s="12"/>
      <c r="FT1065" s="12"/>
      <c r="FU1065" s="12"/>
      <c r="FV1065" s="12"/>
      <c r="FW1065" s="12"/>
      <c r="FX1065" s="12"/>
      <c r="FY1065" s="12"/>
      <c r="FZ1065" s="12"/>
      <c r="GA1065" s="12"/>
      <c r="GB1065" s="12"/>
      <c r="GC1065" s="12"/>
      <c r="GD1065" s="12"/>
      <c r="GE1065" s="12"/>
      <c r="GF1065" s="12"/>
      <c r="GG1065" s="12"/>
      <c r="GH1065" s="12"/>
      <c r="GI1065" s="12"/>
      <c r="GJ1065" s="12"/>
      <c r="GK1065" s="12"/>
      <c r="GL1065" s="12"/>
      <c r="GM1065" s="12"/>
      <c r="GN1065" s="12"/>
      <c r="GO1065" s="12"/>
      <c r="GP1065" s="12"/>
      <c r="GQ1065" s="12"/>
      <c r="GR1065" s="12"/>
      <c r="GS1065" s="12"/>
      <c r="GT1065" s="12"/>
      <c r="GU1065" s="12"/>
      <c r="GV1065" s="12"/>
      <c r="GW1065" s="12"/>
      <c r="GX1065" s="12"/>
      <c r="GY1065" s="12"/>
      <c r="GZ1065" s="12"/>
      <c r="HA1065" s="12"/>
      <c r="HB1065" s="12"/>
      <c r="HC1065" s="12"/>
      <c r="HD1065" s="12"/>
      <c r="HE1065" s="12"/>
      <c r="HF1065" s="12"/>
      <c r="HG1065" s="12"/>
      <c r="HH1065" s="12"/>
      <c r="HI1065" s="12"/>
      <c r="HJ1065" s="12"/>
      <c r="HK1065" s="12"/>
      <c r="HL1065" s="12"/>
      <c r="HM1065" s="12"/>
    </row>
    <row r="1066" spans="1:221" s="1" customFormat="1" ht="18" customHeight="1" x14ac:dyDescent="0.25">
      <c r="A1066" s="341" t="s">
        <v>2749</v>
      </c>
      <c r="B1066" s="342" t="str">
        <f t="shared" si="92"/>
        <v>SCimago</v>
      </c>
      <c r="C1066" s="343"/>
      <c r="D1066" s="309"/>
      <c r="E1066" s="342"/>
      <c r="F1066" s="343"/>
      <c r="G1066" s="345" t="s">
        <v>12</v>
      </c>
      <c r="H1066" s="346" t="s">
        <v>39</v>
      </c>
      <c r="I1066" s="347" t="s">
        <v>2750</v>
      </c>
      <c r="J1066" s="309"/>
      <c r="K1066" s="347"/>
      <c r="L1066" s="356">
        <v>10017202</v>
      </c>
      <c r="M1066" s="352"/>
      <c r="N1066" s="306"/>
      <c r="O1066" s="306"/>
      <c r="P1066" s="331"/>
      <c r="Q1066" s="331"/>
      <c r="R1066" s="24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  <c r="AR1066" s="12"/>
      <c r="AS1066" s="12"/>
      <c r="AT1066" s="12"/>
      <c r="AU1066" s="12"/>
      <c r="AV1066" s="12"/>
      <c r="AW1066" s="12"/>
      <c r="AX1066" s="12"/>
      <c r="AY1066" s="12"/>
      <c r="AZ1066" s="12"/>
      <c r="BA1066" s="12"/>
      <c r="BB1066" s="12"/>
      <c r="BC1066" s="12"/>
      <c r="BD1066" s="12"/>
      <c r="BE1066" s="12"/>
      <c r="BF1066" s="12"/>
      <c r="BG1066" s="12"/>
      <c r="BH1066" s="12"/>
      <c r="BI1066" s="12"/>
      <c r="BJ1066" s="12"/>
      <c r="BK1066" s="12"/>
      <c r="BL1066" s="12"/>
      <c r="BM1066" s="12"/>
      <c r="BN1066" s="12"/>
      <c r="BO1066" s="12"/>
      <c r="BP1066" s="12"/>
      <c r="BQ1066" s="12"/>
      <c r="BR1066" s="12"/>
      <c r="BS1066" s="12"/>
      <c r="BT1066" s="12"/>
      <c r="BU1066" s="12"/>
      <c r="BV1066" s="12"/>
      <c r="BW1066" s="12"/>
      <c r="BX1066" s="12"/>
      <c r="BY1066" s="12"/>
      <c r="BZ1066" s="12"/>
      <c r="CA1066" s="12"/>
      <c r="CB1066" s="12"/>
      <c r="CC1066" s="12"/>
      <c r="CD1066" s="12"/>
      <c r="CE1066" s="12"/>
      <c r="CF1066" s="12"/>
      <c r="CG1066" s="12"/>
      <c r="CH1066" s="12"/>
      <c r="CI1066" s="12"/>
      <c r="CJ1066" s="12"/>
      <c r="CK1066" s="12"/>
      <c r="CL1066" s="12"/>
      <c r="CM1066" s="12"/>
      <c r="CN1066" s="12"/>
      <c r="CO1066" s="12"/>
      <c r="CP1066" s="12"/>
      <c r="CQ1066" s="12"/>
      <c r="CR1066" s="12"/>
      <c r="CS1066" s="12"/>
      <c r="CT1066" s="12"/>
      <c r="CU1066" s="12"/>
      <c r="CV1066" s="12"/>
      <c r="CW1066" s="12"/>
      <c r="CX1066" s="12"/>
      <c r="CY1066" s="12"/>
      <c r="CZ1066" s="12"/>
      <c r="DA1066" s="12"/>
      <c r="DB1066" s="12"/>
      <c r="DC1066" s="12"/>
      <c r="DD1066" s="12"/>
      <c r="DE1066" s="12"/>
      <c r="DF1066" s="12"/>
      <c r="DG1066" s="12"/>
      <c r="DH1066" s="12"/>
      <c r="DI1066" s="12"/>
      <c r="DJ1066" s="12"/>
      <c r="DK1066" s="12"/>
      <c r="DL1066" s="12"/>
      <c r="DM1066" s="12"/>
      <c r="DN1066" s="12"/>
      <c r="DO1066" s="12"/>
      <c r="DP1066" s="12"/>
      <c r="DQ1066" s="12"/>
      <c r="DR1066" s="12"/>
      <c r="DS1066" s="12"/>
      <c r="DT1066" s="12"/>
      <c r="DU1066" s="12"/>
      <c r="DV1066" s="12"/>
      <c r="DW1066" s="12"/>
      <c r="DX1066" s="12"/>
      <c r="DY1066" s="12"/>
      <c r="DZ1066" s="12"/>
      <c r="EA1066" s="12"/>
      <c r="EB1066" s="12"/>
      <c r="EC1066" s="12"/>
      <c r="ED1066" s="12"/>
      <c r="EE1066" s="12"/>
      <c r="EF1066" s="12"/>
      <c r="EG1066" s="12"/>
      <c r="EH1066" s="12"/>
      <c r="EI1066" s="12"/>
      <c r="EJ1066" s="12"/>
      <c r="EK1066" s="12"/>
      <c r="EL1066" s="12"/>
      <c r="EM1066" s="12"/>
      <c r="EN1066" s="12"/>
      <c r="EO1066" s="12"/>
      <c r="EP1066" s="12"/>
      <c r="EQ1066" s="12"/>
      <c r="ER1066" s="12"/>
      <c r="ES1066" s="12"/>
      <c r="ET1066" s="12"/>
      <c r="EU1066" s="12"/>
      <c r="EV1066" s="12"/>
      <c r="EW1066" s="12"/>
      <c r="EX1066" s="12"/>
      <c r="EY1066" s="12"/>
      <c r="EZ1066" s="12"/>
      <c r="FA1066" s="12"/>
      <c r="FB1066" s="12"/>
      <c r="FC1066" s="12"/>
      <c r="FD1066" s="12"/>
      <c r="FE1066" s="12"/>
      <c r="FF1066" s="12"/>
      <c r="FG1066" s="12"/>
      <c r="FH1066" s="12"/>
      <c r="FI1066" s="12"/>
      <c r="FJ1066" s="12"/>
      <c r="FK1066" s="12"/>
      <c r="FL1066" s="12"/>
      <c r="FM1066" s="12"/>
      <c r="FN1066" s="12"/>
      <c r="FO1066" s="12"/>
      <c r="FP1066" s="12"/>
      <c r="FQ1066" s="12"/>
      <c r="FR1066" s="12"/>
      <c r="FS1066" s="12"/>
      <c r="FT1066" s="12"/>
      <c r="FU1066" s="12"/>
      <c r="FV1066" s="12"/>
      <c r="FW1066" s="12"/>
      <c r="FX1066" s="12"/>
      <c r="FY1066" s="12"/>
      <c r="FZ1066" s="12"/>
      <c r="GA1066" s="12"/>
      <c r="GB1066" s="12"/>
      <c r="GC1066" s="12"/>
      <c r="GD1066" s="12"/>
      <c r="GE1066" s="12"/>
      <c r="GF1066" s="12"/>
      <c r="GG1066" s="12"/>
      <c r="GH1066" s="12"/>
      <c r="GI1066" s="12"/>
      <c r="GJ1066" s="12"/>
      <c r="GK1066" s="12"/>
      <c r="GL1066" s="12"/>
      <c r="GM1066" s="12"/>
      <c r="GN1066" s="12"/>
      <c r="GO1066" s="12"/>
      <c r="GP1066" s="12"/>
      <c r="GQ1066" s="12"/>
      <c r="GR1066" s="12"/>
      <c r="GS1066" s="12"/>
      <c r="GT1066" s="12"/>
      <c r="GU1066" s="12"/>
      <c r="GV1066" s="12"/>
      <c r="GW1066" s="12"/>
      <c r="GX1066" s="12"/>
      <c r="GY1066" s="12"/>
      <c r="GZ1066" s="12"/>
      <c r="HA1066" s="12"/>
      <c r="HB1066" s="12"/>
      <c r="HC1066" s="12"/>
      <c r="HD1066" s="12"/>
      <c r="HE1066" s="12"/>
      <c r="HF1066" s="12"/>
      <c r="HG1066" s="12"/>
      <c r="HH1066" s="12"/>
      <c r="HI1066" s="12"/>
      <c r="HJ1066" s="12"/>
      <c r="HK1066" s="12"/>
      <c r="HL1066" s="12"/>
      <c r="HM1066" s="12"/>
    </row>
    <row r="1067" spans="1:221" s="1" customFormat="1" ht="18" customHeight="1" x14ac:dyDescent="0.25">
      <c r="A1067" s="341" t="s">
        <v>2751</v>
      </c>
      <c r="B1067" s="342" t="str">
        <f t="shared" si="92"/>
        <v>SCimago</v>
      </c>
      <c r="C1067" s="343"/>
      <c r="D1067" s="309" t="s">
        <v>2752</v>
      </c>
      <c r="E1067" s="342" t="str">
        <f>HYPERLINK(CONCATENATE("http://www.scimagojr.com/journalsearch.php?q=",D1067),"SCimago")</f>
        <v>SCimago</v>
      </c>
      <c r="F1067" s="343"/>
      <c r="G1067" s="345" t="s">
        <v>12</v>
      </c>
      <c r="H1067" s="346" t="s">
        <v>39</v>
      </c>
      <c r="I1067" s="347" t="s">
        <v>2753</v>
      </c>
      <c r="J1067" s="309"/>
      <c r="K1067" s="347"/>
      <c r="L1067" s="356">
        <v>10021342</v>
      </c>
      <c r="M1067" s="352"/>
      <c r="N1067" s="306"/>
      <c r="O1067" s="306"/>
      <c r="P1067" s="331"/>
      <c r="Q1067" s="331"/>
      <c r="R1067" s="24"/>
    </row>
    <row r="1068" spans="1:221" s="24" customFormat="1" ht="18" customHeight="1" x14ac:dyDescent="0.25">
      <c r="A1068" s="306" t="s">
        <v>2754</v>
      </c>
      <c r="B1068" s="342" t="str">
        <f t="shared" si="92"/>
        <v>SCimago</v>
      </c>
      <c r="C1068" s="349"/>
      <c r="D1068" s="306" t="s">
        <v>55</v>
      </c>
      <c r="E1068" s="342"/>
      <c r="F1068" s="349"/>
      <c r="G1068" s="345" t="s">
        <v>12</v>
      </c>
      <c r="H1068" s="352" t="s">
        <v>39</v>
      </c>
      <c r="I1068" s="306" t="s">
        <v>2755</v>
      </c>
      <c r="J1068" s="306"/>
      <c r="K1068" s="306"/>
      <c r="L1068" s="357">
        <v>10021348</v>
      </c>
      <c r="M1068" s="352"/>
      <c r="N1068" s="306"/>
      <c r="O1068" s="306"/>
      <c r="P1068" s="331"/>
      <c r="Q1068" s="33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</row>
    <row r="1069" spans="1:221" s="1" customFormat="1" ht="18" customHeight="1" x14ac:dyDescent="0.25">
      <c r="A1069" s="341" t="s">
        <v>2756</v>
      </c>
      <c r="B1069" s="342" t="str">
        <f>HYPERLINK(CONCATENATE("http://www.worldcat.org/search?q=",A1069),"WCat")</f>
        <v>WCat</v>
      </c>
      <c r="C1069" s="343"/>
      <c r="D1069" s="309"/>
      <c r="E1069" s="342"/>
      <c r="F1069" s="343"/>
      <c r="G1069" s="345" t="s">
        <v>12</v>
      </c>
      <c r="H1069" s="346" t="s">
        <v>39</v>
      </c>
      <c r="I1069" s="347" t="s">
        <v>2757</v>
      </c>
      <c r="J1069" s="309"/>
      <c r="K1069" s="347"/>
      <c r="L1069" s="356">
        <v>10017977</v>
      </c>
      <c r="M1069" s="352"/>
      <c r="N1069" s="306"/>
      <c r="O1069" s="306"/>
      <c r="P1069" s="331"/>
      <c r="Q1069" s="331"/>
      <c r="R1069" s="24"/>
    </row>
    <row r="1070" spans="1:221" s="1" customFormat="1" ht="18" customHeight="1" x14ac:dyDescent="0.25">
      <c r="A1070" s="306" t="s">
        <v>2760</v>
      </c>
      <c r="B1070" s="342" t="str">
        <f>HYPERLINK(CONCATENATE("http://www.scimagojr.com/journalsearch.php?q=",A1070),"SCimago")</f>
        <v>SCimago</v>
      </c>
      <c r="C1070" s="349"/>
      <c r="D1070" s="306" t="s">
        <v>55</v>
      </c>
      <c r="E1070" s="342"/>
      <c r="F1070" s="349"/>
      <c r="G1070" s="345" t="s">
        <v>12</v>
      </c>
      <c r="H1070" s="350" t="s">
        <v>39</v>
      </c>
      <c r="I1070" s="351" t="s">
        <v>2761</v>
      </c>
      <c r="J1070" s="306"/>
      <c r="K1070" s="306"/>
      <c r="L1070" s="357">
        <v>2147615</v>
      </c>
      <c r="M1070" s="350"/>
      <c r="N1070" s="306"/>
      <c r="O1070" s="306"/>
      <c r="P1070" s="331"/>
      <c r="Q1070" s="331"/>
      <c r="R1070" s="24"/>
    </row>
    <row r="1071" spans="1:221" s="1" customFormat="1" ht="18" customHeight="1" x14ac:dyDescent="0.25">
      <c r="A1071" s="341" t="s">
        <v>2762</v>
      </c>
      <c r="B1071" s="342" t="str">
        <f>HYPERLINK(CONCATENATE("http://www.worldcat.org/search?q=",A1071),"WCat")</f>
        <v>WCat</v>
      </c>
      <c r="C1071" s="343"/>
      <c r="D1071" s="309" t="s">
        <v>2763</v>
      </c>
      <c r="E1071" s="342" t="str">
        <f>HYPERLINK(CONCATENATE("http://www.worldcat.org/search?q=",D1071),"WCat")</f>
        <v>WCat</v>
      </c>
      <c r="F1071" s="343"/>
      <c r="G1071" s="345" t="s">
        <v>12</v>
      </c>
      <c r="H1071" s="346" t="s">
        <v>39</v>
      </c>
      <c r="I1071" s="347" t="s">
        <v>2764</v>
      </c>
      <c r="J1071" s="309"/>
      <c r="K1071" s="347" t="s">
        <v>13179</v>
      </c>
      <c r="L1071" s="356">
        <v>10019211</v>
      </c>
      <c r="M1071" s="306"/>
      <c r="N1071" s="306"/>
      <c r="O1071" s="306"/>
      <c r="P1071" s="331"/>
      <c r="Q1071" s="331"/>
      <c r="R1071" s="24"/>
    </row>
    <row r="1072" spans="1:221" s="1" customFormat="1" ht="18" customHeight="1" x14ac:dyDescent="0.25">
      <c r="A1072" s="341" t="s">
        <v>2765</v>
      </c>
      <c r="B1072" s="342" t="str">
        <f t="shared" ref="B1072:B1082" si="93">HYPERLINK(CONCATENATE("http://www.scimagojr.com/journalsearch.php?q=",A1072),"SCimago")</f>
        <v>SCimago</v>
      </c>
      <c r="C1072" s="343"/>
      <c r="D1072" s="309" t="s">
        <v>2766</v>
      </c>
      <c r="E1072" s="342" t="str">
        <f>HYPERLINK(CONCATENATE("http://www.scimagojr.com/journalsearch.php?q=",D1072),"SCimago")</f>
        <v>SCimago</v>
      </c>
      <c r="F1072" s="343"/>
      <c r="G1072" s="345" t="s">
        <v>12</v>
      </c>
      <c r="H1072" s="346" t="s">
        <v>39</v>
      </c>
      <c r="I1072" s="347" t="s">
        <v>2767</v>
      </c>
      <c r="J1072" s="309"/>
      <c r="K1072" s="347"/>
      <c r="L1072" s="356">
        <v>10021358</v>
      </c>
      <c r="M1072" s="352"/>
      <c r="N1072" s="306"/>
      <c r="O1072" s="306"/>
      <c r="P1072" s="331"/>
      <c r="Q1072" s="331"/>
      <c r="R1072" s="24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  <c r="AR1072" s="12"/>
      <c r="AS1072" s="12"/>
      <c r="AT1072" s="12"/>
      <c r="AU1072" s="12"/>
      <c r="AV1072" s="12"/>
      <c r="AW1072" s="12"/>
      <c r="AX1072" s="12"/>
      <c r="AY1072" s="12"/>
      <c r="AZ1072" s="12"/>
      <c r="BA1072" s="12"/>
      <c r="BB1072" s="12"/>
      <c r="BC1072" s="12"/>
      <c r="BD1072" s="12"/>
      <c r="BE1072" s="12"/>
      <c r="BF1072" s="12"/>
      <c r="BG1072" s="12"/>
      <c r="BH1072" s="12"/>
      <c r="BI1072" s="12"/>
      <c r="BJ1072" s="12"/>
      <c r="BK1072" s="12"/>
      <c r="BL1072" s="12"/>
      <c r="BM1072" s="12"/>
      <c r="BN1072" s="12"/>
      <c r="BO1072" s="12"/>
      <c r="BP1072" s="12"/>
      <c r="BQ1072" s="12"/>
      <c r="BR1072" s="12"/>
      <c r="BS1072" s="12"/>
      <c r="BT1072" s="12"/>
      <c r="BU1072" s="12"/>
      <c r="BV1072" s="12"/>
      <c r="BW1072" s="12"/>
      <c r="BX1072" s="12"/>
      <c r="BY1072" s="12"/>
      <c r="BZ1072" s="12"/>
      <c r="CA1072" s="12"/>
      <c r="CB1072" s="12"/>
      <c r="CC1072" s="12"/>
      <c r="CD1072" s="12"/>
      <c r="CE1072" s="12"/>
      <c r="CF1072" s="12"/>
      <c r="CG1072" s="12"/>
      <c r="CH1072" s="12"/>
      <c r="CI1072" s="12"/>
      <c r="CJ1072" s="12"/>
      <c r="CK1072" s="12"/>
      <c r="CL1072" s="12"/>
      <c r="CM1072" s="12"/>
      <c r="CN1072" s="12"/>
      <c r="CO1072" s="12"/>
      <c r="CP1072" s="12"/>
      <c r="CQ1072" s="12"/>
      <c r="CR1072" s="12"/>
      <c r="CS1072" s="12"/>
      <c r="CT1072" s="12"/>
      <c r="CU1072" s="12"/>
      <c r="CV1072" s="12"/>
      <c r="CW1072" s="12"/>
      <c r="CX1072" s="12"/>
      <c r="CY1072" s="12"/>
      <c r="CZ1072" s="12"/>
      <c r="DA1072" s="12"/>
      <c r="DB1072" s="12"/>
      <c r="DC1072" s="12"/>
      <c r="DD1072" s="12"/>
      <c r="DE1072" s="12"/>
      <c r="DF1072" s="12"/>
      <c r="DG1072" s="12"/>
      <c r="DH1072" s="12"/>
      <c r="DI1072" s="12"/>
      <c r="DJ1072" s="12"/>
      <c r="DK1072" s="12"/>
      <c r="DL1072" s="12"/>
      <c r="DM1072" s="12"/>
      <c r="DN1072" s="12"/>
      <c r="DO1072" s="12"/>
      <c r="DP1072" s="12"/>
      <c r="DQ1072" s="12"/>
      <c r="DR1072" s="12"/>
      <c r="DS1072" s="12"/>
      <c r="DT1072" s="12"/>
      <c r="DU1072" s="12"/>
      <c r="DV1072" s="12"/>
      <c r="DW1072" s="12"/>
      <c r="DX1072" s="12"/>
      <c r="DY1072" s="12"/>
      <c r="DZ1072" s="12"/>
      <c r="EA1072" s="12"/>
      <c r="EB1072" s="12"/>
      <c r="EC1072" s="12"/>
      <c r="ED1072" s="12"/>
      <c r="EE1072" s="12"/>
      <c r="EF1072" s="12"/>
      <c r="EG1072" s="12"/>
      <c r="EH1072" s="12"/>
      <c r="EI1072" s="12"/>
      <c r="EJ1072" s="12"/>
      <c r="EK1072" s="12"/>
      <c r="EL1072" s="12"/>
      <c r="EM1072" s="12"/>
      <c r="EN1072" s="12"/>
      <c r="EO1072" s="12"/>
      <c r="EP1072" s="12"/>
      <c r="EQ1072" s="12"/>
      <c r="ER1072" s="12"/>
      <c r="ES1072" s="12"/>
      <c r="ET1072" s="12"/>
      <c r="EU1072" s="12"/>
      <c r="EV1072" s="12"/>
      <c r="EW1072" s="12"/>
      <c r="EX1072" s="12"/>
      <c r="EY1072" s="12"/>
      <c r="EZ1072" s="12"/>
      <c r="FA1072" s="12"/>
      <c r="FB1072" s="12"/>
      <c r="FC1072" s="12"/>
      <c r="FD1072" s="12"/>
      <c r="FE1072" s="12"/>
      <c r="FF1072" s="12"/>
      <c r="FG1072" s="12"/>
      <c r="FH1072" s="12"/>
      <c r="FI1072" s="12"/>
      <c r="FJ1072" s="12"/>
      <c r="FK1072" s="12"/>
      <c r="FL1072" s="12"/>
      <c r="FM1072" s="12"/>
      <c r="FN1072" s="12"/>
      <c r="FO1072" s="12"/>
      <c r="FP1072" s="12"/>
      <c r="FQ1072" s="12"/>
      <c r="FR1072" s="12"/>
      <c r="FS1072" s="12"/>
      <c r="FT1072" s="12"/>
      <c r="FU1072" s="12"/>
      <c r="FV1072" s="12"/>
      <c r="FW1072" s="12"/>
      <c r="FX1072" s="12"/>
      <c r="FY1072" s="12"/>
      <c r="FZ1072" s="12"/>
      <c r="GA1072" s="12"/>
      <c r="GB1072" s="12"/>
      <c r="GC1072" s="12"/>
      <c r="GD1072" s="12"/>
      <c r="GE1072" s="12"/>
      <c r="GF1072" s="12"/>
      <c r="GG1072" s="12"/>
      <c r="GH1072" s="12"/>
      <c r="GI1072" s="12"/>
      <c r="GJ1072" s="12"/>
      <c r="GK1072" s="12"/>
      <c r="GL1072" s="12"/>
      <c r="GM1072" s="12"/>
      <c r="GN1072" s="12"/>
      <c r="GO1072" s="12"/>
      <c r="GP1072" s="12"/>
      <c r="GQ1072" s="12"/>
      <c r="GR1072" s="12"/>
      <c r="GS1072" s="12"/>
      <c r="GT1072" s="12"/>
      <c r="GU1072" s="12"/>
      <c r="GV1072" s="12"/>
      <c r="GW1072" s="12"/>
      <c r="GX1072" s="12"/>
      <c r="GY1072" s="12"/>
      <c r="GZ1072" s="12"/>
      <c r="HA1072" s="12"/>
      <c r="HB1072" s="12"/>
      <c r="HC1072" s="12"/>
      <c r="HD1072" s="12"/>
      <c r="HE1072" s="12"/>
      <c r="HF1072" s="12"/>
      <c r="HG1072" s="12"/>
      <c r="HH1072" s="12"/>
      <c r="HI1072" s="12"/>
      <c r="HJ1072" s="12"/>
      <c r="HK1072" s="12"/>
      <c r="HL1072" s="12"/>
      <c r="HM1072" s="12"/>
    </row>
    <row r="1073" spans="1:221" s="1" customFormat="1" ht="18" customHeight="1" x14ac:dyDescent="0.25">
      <c r="A1073" s="341" t="s">
        <v>2768</v>
      </c>
      <c r="B1073" s="342" t="str">
        <f t="shared" si="93"/>
        <v>SCimago</v>
      </c>
      <c r="C1073" s="343"/>
      <c r="D1073" s="309" t="s">
        <v>2769</v>
      </c>
      <c r="E1073" s="342" t="str">
        <f>HYPERLINK(CONCATENATE("http://www.scimagojr.com/journalsearch.php?q=",D1073),"SCimago")</f>
        <v>SCimago</v>
      </c>
      <c r="F1073" s="343"/>
      <c r="G1073" s="345" t="s">
        <v>12</v>
      </c>
      <c r="H1073" s="346" t="s">
        <v>39</v>
      </c>
      <c r="I1073" s="347" t="s">
        <v>2770</v>
      </c>
      <c r="J1073" s="309"/>
      <c r="K1073" s="347"/>
      <c r="L1073" s="356">
        <v>10017213</v>
      </c>
      <c r="M1073" s="352"/>
      <c r="N1073" s="306"/>
      <c r="O1073" s="306"/>
      <c r="P1073" s="331"/>
      <c r="Q1073" s="331"/>
      <c r="R1073" s="24"/>
    </row>
    <row r="1074" spans="1:221" s="1" customFormat="1" ht="18" customHeight="1" x14ac:dyDescent="0.25">
      <c r="A1074" s="341" t="s">
        <v>2771</v>
      </c>
      <c r="B1074" s="342" t="str">
        <f t="shared" si="93"/>
        <v>SCimago</v>
      </c>
      <c r="C1074" s="343"/>
      <c r="D1074" s="309" t="s">
        <v>2772</v>
      </c>
      <c r="E1074" s="342" t="str">
        <f>HYPERLINK(CONCATENATE("http://www.scimagojr.com/journalsearch.php?q=",D1074),"SCimago")</f>
        <v>SCimago</v>
      </c>
      <c r="F1074" s="343"/>
      <c r="G1074" s="345" t="s">
        <v>12</v>
      </c>
      <c r="H1074" s="346" t="s">
        <v>39</v>
      </c>
      <c r="I1074" s="347" t="s">
        <v>2773</v>
      </c>
      <c r="J1074" s="309"/>
      <c r="K1074" s="347"/>
      <c r="L1074" s="356">
        <v>38675</v>
      </c>
      <c r="M1074" s="352"/>
      <c r="N1074" s="306"/>
      <c r="O1074" s="306"/>
      <c r="P1074" s="331"/>
      <c r="Q1074" s="331"/>
      <c r="R1074" s="24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  <c r="AR1074" s="12"/>
      <c r="AS1074" s="12"/>
      <c r="AT1074" s="12"/>
      <c r="AU1074" s="12"/>
      <c r="AV1074" s="12"/>
      <c r="AW1074" s="12"/>
      <c r="AX1074" s="12"/>
      <c r="AY1074" s="12"/>
      <c r="AZ1074" s="12"/>
      <c r="BA1074" s="12"/>
      <c r="BB1074" s="12"/>
      <c r="BC1074" s="12"/>
      <c r="BD1074" s="12"/>
      <c r="BE1074" s="12"/>
      <c r="BF1074" s="12"/>
      <c r="BG1074" s="12"/>
      <c r="BH1074" s="12"/>
      <c r="BI1074" s="12"/>
      <c r="BJ1074" s="12"/>
      <c r="BK1074" s="12"/>
      <c r="BL1074" s="12"/>
      <c r="BM1074" s="12"/>
      <c r="BN1074" s="12"/>
      <c r="BO1074" s="12"/>
      <c r="BP1074" s="12"/>
      <c r="BQ1074" s="12"/>
      <c r="BR1074" s="12"/>
      <c r="BS1074" s="12"/>
      <c r="BT1074" s="12"/>
      <c r="BU1074" s="12"/>
      <c r="BV1074" s="12"/>
      <c r="BW1074" s="12"/>
      <c r="BX1074" s="12"/>
      <c r="BY1074" s="12"/>
      <c r="BZ1074" s="12"/>
      <c r="CA1074" s="12"/>
      <c r="CB1074" s="12"/>
      <c r="CC1074" s="12"/>
      <c r="CD1074" s="12"/>
      <c r="CE1074" s="12"/>
      <c r="CF1074" s="12"/>
      <c r="CG1074" s="12"/>
      <c r="CH1074" s="12"/>
      <c r="CI1074" s="12"/>
      <c r="CJ1074" s="12"/>
      <c r="CK1074" s="12"/>
      <c r="CL1074" s="12"/>
      <c r="CM1074" s="12"/>
      <c r="CN1074" s="12"/>
      <c r="CO1074" s="12"/>
      <c r="CP1074" s="12"/>
      <c r="CQ1074" s="12"/>
      <c r="CR1074" s="12"/>
      <c r="CS1074" s="12"/>
      <c r="CT1074" s="12"/>
      <c r="CU1074" s="12"/>
      <c r="CV1074" s="12"/>
      <c r="CW1074" s="12"/>
      <c r="CX1074" s="12"/>
      <c r="CY1074" s="12"/>
      <c r="CZ1074" s="12"/>
      <c r="DA1074" s="12"/>
      <c r="DB1074" s="12"/>
      <c r="DC1074" s="12"/>
      <c r="DD1074" s="12"/>
      <c r="DE1074" s="12"/>
      <c r="DF1074" s="12"/>
      <c r="DG1074" s="12"/>
      <c r="DH1074" s="12"/>
      <c r="DI1074" s="12"/>
      <c r="DJ1074" s="12"/>
      <c r="DK1074" s="12"/>
      <c r="DL1074" s="12"/>
      <c r="DM1074" s="12"/>
      <c r="DN1074" s="12"/>
      <c r="DO1074" s="12"/>
      <c r="DP1074" s="12"/>
      <c r="DQ1074" s="12"/>
      <c r="DR1074" s="12"/>
      <c r="DS1074" s="12"/>
      <c r="DT1074" s="12"/>
      <c r="DU1074" s="12"/>
      <c r="DV1074" s="12"/>
      <c r="DW1074" s="12"/>
      <c r="DX1074" s="12"/>
      <c r="DY1074" s="12"/>
      <c r="DZ1074" s="12"/>
      <c r="EA1074" s="12"/>
      <c r="EB1074" s="12"/>
      <c r="EC1074" s="12"/>
      <c r="ED1074" s="12"/>
      <c r="EE1074" s="12"/>
      <c r="EF1074" s="12"/>
      <c r="EG1074" s="12"/>
      <c r="EH1074" s="12"/>
      <c r="EI1074" s="12"/>
      <c r="EJ1074" s="12"/>
      <c r="EK1074" s="12"/>
      <c r="EL1074" s="12"/>
      <c r="EM1074" s="12"/>
      <c r="EN1074" s="12"/>
      <c r="EO1074" s="12"/>
      <c r="EP1074" s="12"/>
      <c r="EQ1074" s="12"/>
      <c r="ER1074" s="12"/>
      <c r="ES1074" s="12"/>
      <c r="ET1074" s="12"/>
      <c r="EU1074" s="12"/>
      <c r="EV1074" s="12"/>
      <c r="EW1074" s="12"/>
      <c r="EX1074" s="12"/>
      <c r="EY1074" s="12"/>
      <c r="EZ1074" s="12"/>
      <c r="FA1074" s="12"/>
      <c r="FB1074" s="12"/>
      <c r="FC1074" s="12"/>
      <c r="FD1074" s="12"/>
      <c r="FE1074" s="12"/>
      <c r="FF1074" s="12"/>
      <c r="FG1074" s="12"/>
      <c r="FH1074" s="12"/>
      <c r="FI1074" s="12"/>
      <c r="FJ1074" s="12"/>
      <c r="FK1074" s="12"/>
      <c r="FL1074" s="12"/>
      <c r="FM1074" s="12"/>
      <c r="FN1074" s="12"/>
      <c r="FO1074" s="12"/>
      <c r="FP1074" s="12"/>
      <c r="FQ1074" s="12"/>
      <c r="FR1074" s="12"/>
      <c r="FS1074" s="12"/>
      <c r="FT1074" s="12"/>
      <c r="FU1074" s="12"/>
      <c r="FV1074" s="12"/>
      <c r="FW1074" s="12"/>
      <c r="FX1074" s="12"/>
      <c r="FY1074" s="12"/>
      <c r="FZ1074" s="12"/>
      <c r="GA1074" s="12"/>
      <c r="GB1074" s="12"/>
      <c r="GC1074" s="12"/>
      <c r="GD1074" s="12"/>
      <c r="GE1074" s="12"/>
      <c r="GF1074" s="12"/>
      <c r="GG1074" s="12"/>
      <c r="GH1074" s="12"/>
      <c r="GI1074" s="12"/>
      <c r="GJ1074" s="12"/>
      <c r="GK1074" s="12"/>
      <c r="GL1074" s="12"/>
      <c r="GM1074" s="12"/>
      <c r="GN1074" s="12"/>
      <c r="GO1074" s="12"/>
      <c r="GP1074" s="12"/>
      <c r="GQ1074" s="12"/>
      <c r="GR1074" s="12"/>
      <c r="GS1074" s="12"/>
      <c r="GT1074" s="12"/>
      <c r="GU1074" s="12"/>
      <c r="GV1074" s="12"/>
      <c r="GW1074" s="12"/>
      <c r="GX1074" s="12"/>
      <c r="GY1074" s="12"/>
      <c r="GZ1074" s="12"/>
      <c r="HA1074" s="12"/>
      <c r="HB1074" s="12"/>
      <c r="HC1074" s="12"/>
      <c r="HD1074" s="12"/>
      <c r="HE1074" s="12"/>
      <c r="HF1074" s="12"/>
      <c r="HG1074" s="12"/>
      <c r="HH1074" s="12"/>
      <c r="HI1074" s="12"/>
      <c r="HJ1074" s="12"/>
      <c r="HK1074" s="12"/>
      <c r="HL1074" s="12"/>
      <c r="HM1074" s="12"/>
    </row>
    <row r="1075" spans="1:221" s="1" customFormat="1" ht="18" customHeight="1" x14ac:dyDescent="0.25">
      <c r="A1075" s="341" t="s">
        <v>2774</v>
      </c>
      <c r="B1075" s="342" t="str">
        <f t="shared" si="93"/>
        <v>SCimago</v>
      </c>
      <c r="C1075" s="343"/>
      <c r="D1075" s="309" t="s">
        <v>13180</v>
      </c>
      <c r="E1075" s="342" t="str">
        <f>HYPERLINK(CONCATENATE("http://www.scimagojr.com/journalsearch.php?q=",D1075),"SCimago")</f>
        <v>SCimago</v>
      </c>
      <c r="F1075" s="343"/>
      <c r="G1075" s="345" t="s">
        <v>12</v>
      </c>
      <c r="H1075" s="346" t="s">
        <v>39</v>
      </c>
      <c r="I1075" s="347" t="s">
        <v>2775</v>
      </c>
      <c r="J1075" s="309"/>
      <c r="K1075" s="347"/>
      <c r="L1075" s="356">
        <v>10015470</v>
      </c>
      <c r="M1075" s="352"/>
      <c r="N1075" s="306"/>
      <c r="O1075" s="306"/>
      <c r="P1075" s="331"/>
      <c r="Q1075" s="331"/>
      <c r="R1075" s="24"/>
    </row>
    <row r="1076" spans="1:221" s="1" customFormat="1" ht="18" customHeight="1" x14ac:dyDescent="0.25">
      <c r="A1076" s="341" t="s">
        <v>2776</v>
      </c>
      <c r="B1076" s="342" t="str">
        <f t="shared" si="93"/>
        <v>SCimago</v>
      </c>
      <c r="C1076" s="343"/>
      <c r="D1076" s="309"/>
      <c r="E1076" s="342"/>
      <c r="F1076" s="343"/>
      <c r="G1076" s="345" t="s">
        <v>12</v>
      </c>
      <c r="H1076" s="346" t="s">
        <v>39</v>
      </c>
      <c r="I1076" s="347" t="s">
        <v>2777</v>
      </c>
      <c r="J1076" s="309"/>
      <c r="K1076" s="347"/>
      <c r="L1076" s="356">
        <v>10021364</v>
      </c>
      <c r="M1076" s="352"/>
      <c r="N1076" s="306"/>
      <c r="O1076" s="306"/>
      <c r="P1076" s="331"/>
      <c r="Q1076" s="331"/>
      <c r="R1076" s="24"/>
    </row>
    <row r="1077" spans="1:221" s="1" customFormat="1" ht="18" customHeight="1" x14ac:dyDescent="0.25">
      <c r="A1077" s="341" t="s">
        <v>2778</v>
      </c>
      <c r="B1077" s="342" t="str">
        <f t="shared" si="93"/>
        <v>SCimago</v>
      </c>
      <c r="C1077" s="343"/>
      <c r="D1077" s="309" t="s">
        <v>13181</v>
      </c>
      <c r="E1077" s="342" t="str">
        <f>HYPERLINK(CONCATENATE("http://www.scimagojr.com/journalsearch.php?q=",D1077),"SCimago")</f>
        <v>SCimago</v>
      </c>
      <c r="F1077" s="343"/>
      <c r="G1077" s="345" t="s">
        <v>12</v>
      </c>
      <c r="H1077" s="346" t="s">
        <v>39</v>
      </c>
      <c r="I1077" s="347" t="s">
        <v>2779</v>
      </c>
      <c r="J1077" s="309"/>
      <c r="K1077" s="347"/>
      <c r="L1077" s="356">
        <v>10007372</v>
      </c>
      <c r="M1077" s="352"/>
      <c r="N1077" s="306"/>
      <c r="O1077" s="306"/>
      <c r="P1077" s="331"/>
      <c r="Q1077" s="331"/>
      <c r="R1077" s="24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  <c r="AR1077" s="12"/>
      <c r="AS1077" s="12"/>
      <c r="AT1077" s="12"/>
      <c r="AU1077" s="12"/>
      <c r="AV1077" s="12"/>
      <c r="AW1077" s="12"/>
      <c r="AX1077" s="12"/>
      <c r="AY1077" s="12"/>
      <c r="AZ1077" s="12"/>
      <c r="BA1077" s="12"/>
      <c r="BB1077" s="12"/>
      <c r="BC1077" s="12"/>
      <c r="BD1077" s="12"/>
      <c r="BE1077" s="12"/>
      <c r="BF1077" s="12"/>
      <c r="BG1077" s="12"/>
      <c r="BH1077" s="12"/>
      <c r="BI1077" s="12"/>
      <c r="BJ1077" s="12"/>
      <c r="BK1077" s="12"/>
      <c r="BL1077" s="12"/>
      <c r="BM1077" s="12"/>
      <c r="BN1077" s="12"/>
      <c r="BO1077" s="12"/>
      <c r="BP1077" s="12"/>
      <c r="BQ1077" s="12"/>
      <c r="BR1077" s="12"/>
      <c r="BS1077" s="12"/>
      <c r="BT1077" s="12"/>
      <c r="BU1077" s="12"/>
      <c r="BV1077" s="12"/>
      <c r="BW1077" s="12"/>
      <c r="BX1077" s="12"/>
      <c r="BY1077" s="12"/>
      <c r="BZ1077" s="12"/>
      <c r="CA1077" s="12"/>
      <c r="CB1077" s="12"/>
      <c r="CC1077" s="12"/>
      <c r="CD1077" s="12"/>
      <c r="CE1077" s="12"/>
      <c r="CF1077" s="12"/>
      <c r="CG1077" s="12"/>
      <c r="CH1077" s="12"/>
      <c r="CI1077" s="12"/>
      <c r="CJ1077" s="12"/>
      <c r="CK1077" s="12"/>
      <c r="CL1077" s="12"/>
      <c r="CM1077" s="12"/>
      <c r="CN1077" s="12"/>
      <c r="CO1077" s="12"/>
      <c r="CP1077" s="12"/>
      <c r="CQ1077" s="12"/>
      <c r="CR1077" s="12"/>
      <c r="CS1077" s="12"/>
      <c r="CT1077" s="12"/>
      <c r="CU1077" s="12"/>
      <c r="CV1077" s="12"/>
      <c r="CW1077" s="12"/>
      <c r="CX1077" s="12"/>
      <c r="CY1077" s="12"/>
      <c r="CZ1077" s="12"/>
      <c r="DA1077" s="12"/>
      <c r="DB1077" s="12"/>
      <c r="DC1077" s="12"/>
      <c r="DD1077" s="12"/>
      <c r="DE1077" s="12"/>
      <c r="DF1077" s="12"/>
      <c r="DG1077" s="12"/>
      <c r="DH1077" s="12"/>
      <c r="DI1077" s="12"/>
      <c r="DJ1077" s="12"/>
      <c r="DK1077" s="12"/>
      <c r="DL1077" s="12"/>
      <c r="DM1077" s="12"/>
      <c r="DN1077" s="12"/>
      <c r="DO1077" s="12"/>
      <c r="DP1077" s="12"/>
      <c r="DQ1077" s="12"/>
      <c r="DR1077" s="12"/>
      <c r="DS1077" s="12"/>
      <c r="DT1077" s="12"/>
      <c r="DU1077" s="12"/>
      <c r="DV1077" s="12"/>
      <c r="DW1077" s="12"/>
      <c r="DX1077" s="12"/>
      <c r="DY1077" s="12"/>
      <c r="DZ1077" s="12"/>
      <c r="EA1077" s="12"/>
      <c r="EB1077" s="12"/>
      <c r="EC1077" s="12"/>
      <c r="ED1077" s="12"/>
      <c r="EE1077" s="12"/>
      <c r="EF1077" s="12"/>
      <c r="EG1077" s="12"/>
      <c r="EH1077" s="12"/>
      <c r="EI1077" s="12"/>
      <c r="EJ1077" s="12"/>
      <c r="EK1077" s="12"/>
      <c r="EL1077" s="12"/>
      <c r="EM1077" s="12"/>
      <c r="EN1077" s="12"/>
      <c r="EO1077" s="12"/>
      <c r="EP1077" s="12"/>
      <c r="EQ1077" s="12"/>
      <c r="ER1077" s="12"/>
      <c r="ES1077" s="12"/>
      <c r="ET1077" s="12"/>
      <c r="EU1077" s="12"/>
      <c r="EV1077" s="12"/>
      <c r="EW1077" s="12"/>
      <c r="EX1077" s="12"/>
      <c r="EY1077" s="12"/>
      <c r="EZ1077" s="12"/>
      <c r="FA1077" s="12"/>
      <c r="FB1077" s="12"/>
      <c r="FC1077" s="12"/>
      <c r="FD1077" s="12"/>
      <c r="FE1077" s="12"/>
      <c r="FF1077" s="12"/>
      <c r="FG1077" s="12"/>
      <c r="FH1077" s="12"/>
      <c r="FI1077" s="12"/>
      <c r="FJ1077" s="12"/>
      <c r="FK1077" s="12"/>
      <c r="FL1077" s="12"/>
      <c r="FM1077" s="12"/>
      <c r="FN1077" s="12"/>
      <c r="FO1077" s="12"/>
      <c r="FP1077" s="12"/>
      <c r="FQ1077" s="12"/>
      <c r="FR1077" s="12"/>
      <c r="FS1077" s="12"/>
      <c r="FT1077" s="12"/>
      <c r="FU1077" s="12"/>
      <c r="FV1077" s="12"/>
      <c r="FW1077" s="12"/>
      <c r="FX1077" s="12"/>
      <c r="FY1077" s="12"/>
      <c r="FZ1077" s="12"/>
      <c r="GA1077" s="12"/>
      <c r="GB1077" s="12"/>
      <c r="GC1077" s="12"/>
      <c r="GD1077" s="12"/>
      <c r="GE1077" s="12"/>
      <c r="GF1077" s="12"/>
      <c r="GG1077" s="12"/>
      <c r="GH1077" s="12"/>
      <c r="GI1077" s="12"/>
      <c r="GJ1077" s="12"/>
      <c r="GK1077" s="12"/>
      <c r="GL1077" s="12"/>
      <c r="GM1077" s="12"/>
      <c r="GN1077" s="12"/>
      <c r="GO1077" s="12"/>
      <c r="GP1077" s="12"/>
      <c r="GQ1077" s="12"/>
      <c r="GR1077" s="12"/>
      <c r="GS1077" s="12"/>
      <c r="GT1077" s="12"/>
      <c r="GU1077" s="12"/>
      <c r="GV1077" s="12"/>
      <c r="GW1077" s="12"/>
      <c r="GX1077" s="12"/>
      <c r="GY1077" s="12"/>
      <c r="GZ1077" s="12"/>
      <c r="HA1077" s="12"/>
      <c r="HB1077" s="12"/>
      <c r="HC1077" s="12"/>
      <c r="HD1077" s="12"/>
      <c r="HE1077" s="12"/>
      <c r="HF1077" s="12"/>
      <c r="HG1077" s="12"/>
      <c r="HH1077" s="12"/>
      <c r="HI1077" s="12"/>
      <c r="HJ1077" s="12"/>
      <c r="HK1077" s="12"/>
      <c r="HL1077" s="12"/>
      <c r="HM1077" s="12"/>
    </row>
    <row r="1078" spans="1:221" s="1" customFormat="1" ht="18" customHeight="1" x14ac:dyDescent="0.25">
      <c r="A1078" s="306" t="s">
        <v>2780</v>
      </c>
      <c r="B1078" s="342" t="str">
        <f t="shared" si="93"/>
        <v>SCimago</v>
      </c>
      <c r="C1078" s="349"/>
      <c r="D1078" s="306" t="s">
        <v>2781</v>
      </c>
      <c r="E1078" s="342" t="str">
        <f>HYPERLINK(CONCATENATE("http://www.scimagojr.com/journalsearch.php?q=",D1078),"SCimago")</f>
        <v>SCimago</v>
      </c>
      <c r="F1078" s="349"/>
      <c r="G1078" s="345" t="s">
        <v>12</v>
      </c>
      <c r="H1078" s="352" t="s">
        <v>39</v>
      </c>
      <c r="I1078" s="306" t="s">
        <v>2782</v>
      </c>
      <c r="J1078" s="306"/>
      <c r="K1078" s="306"/>
      <c r="L1078" s="357">
        <v>10019298</v>
      </c>
      <c r="M1078" s="352"/>
      <c r="N1078" s="306"/>
      <c r="O1078" s="306"/>
      <c r="P1078" s="331"/>
      <c r="Q1078" s="331"/>
      <c r="R1078" s="24"/>
    </row>
    <row r="1079" spans="1:221" s="1" customFormat="1" ht="18" customHeight="1" x14ac:dyDescent="0.25">
      <c r="A1079" s="306" t="s">
        <v>2783</v>
      </c>
      <c r="B1079" s="342" t="str">
        <f t="shared" si="93"/>
        <v>SCimago</v>
      </c>
      <c r="C1079" s="349"/>
      <c r="D1079" s="306" t="s">
        <v>55</v>
      </c>
      <c r="E1079" s="342"/>
      <c r="F1079" s="349"/>
      <c r="G1079" s="345" t="s">
        <v>12</v>
      </c>
      <c r="H1079" s="350" t="s">
        <v>39</v>
      </c>
      <c r="I1079" s="351" t="s">
        <v>2784</v>
      </c>
      <c r="J1079" s="306"/>
      <c r="K1079" s="306"/>
      <c r="L1079" s="357">
        <v>10035452</v>
      </c>
      <c r="M1079" s="350"/>
      <c r="N1079" s="306"/>
      <c r="O1079" s="306"/>
      <c r="P1079" s="331"/>
      <c r="Q1079" s="331"/>
      <c r="R1079" s="24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  <c r="AR1079" s="12"/>
      <c r="AS1079" s="12"/>
      <c r="AT1079" s="12"/>
      <c r="AU1079" s="12"/>
      <c r="AV1079" s="12"/>
      <c r="AW1079" s="12"/>
      <c r="AX1079" s="12"/>
      <c r="AY1079" s="12"/>
      <c r="AZ1079" s="12"/>
      <c r="BA1079" s="12"/>
      <c r="BB1079" s="12"/>
      <c r="BC1079" s="12"/>
      <c r="BD1079" s="12"/>
      <c r="BE1079" s="12"/>
      <c r="BF1079" s="12"/>
      <c r="BG1079" s="12"/>
      <c r="BH1079" s="12"/>
      <c r="BI1079" s="12"/>
      <c r="BJ1079" s="12"/>
      <c r="BK1079" s="12"/>
      <c r="BL1079" s="12"/>
      <c r="BM1079" s="12"/>
      <c r="BN1079" s="12"/>
      <c r="BO1079" s="12"/>
      <c r="BP1079" s="12"/>
      <c r="BQ1079" s="12"/>
      <c r="BR1079" s="12"/>
      <c r="BS1079" s="12"/>
      <c r="BT1079" s="12"/>
      <c r="BU1079" s="12"/>
      <c r="BV1079" s="12"/>
      <c r="BW1079" s="12"/>
      <c r="BX1079" s="12"/>
      <c r="BY1079" s="12"/>
      <c r="BZ1079" s="12"/>
      <c r="CA1079" s="12"/>
      <c r="CB1079" s="12"/>
      <c r="CC1079" s="12"/>
      <c r="CD1079" s="12"/>
      <c r="CE1079" s="12"/>
      <c r="CF1079" s="12"/>
      <c r="CG1079" s="12"/>
      <c r="CH1079" s="12"/>
      <c r="CI1079" s="12"/>
      <c r="CJ1079" s="12"/>
      <c r="CK1079" s="12"/>
      <c r="CL1079" s="12"/>
      <c r="CM1079" s="12"/>
      <c r="CN1079" s="12"/>
      <c r="CO1079" s="12"/>
      <c r="CP1079" s="12"/>
      <c r="CQ1079" s="12"/>
      <c r="CR1079" s="12"/>
      <c r="CS1079" s="12"/>
      <c r="CT1079" s="12"/>
      <c r="CU1079" s="12"/>
      <c r="CV1079" s="12"/>
      <c r="CW1079" s="12"/>
      <c r="CX1079" s="12"/>
      <c r="CY1079" s="12"/>
      <c r="CZ1079" s="12"/>
      <c r="DA1079" s="12"/>
      <c r="DB1079" s="12"/>
      <c r="DC1079" s="12"/>
      <c r="DD1079" s="12"/>
      <c r="DE1079" s="12"/>
      <c r="DF1079" s="12"/>
      <c r="DG1079" s="12"/>
      <c r="DH1079" s="12"/>
      <c r="DI1079" s="12"/>
      <c r="DJ1079" s="12"/>
      <c r="DK1079" s="12"/>
      <c r="DL1079" s="12"/>
      <c r="DM1079" s="12"/>
      <c r="DN1079" s="12"/>
      <c r="DO1079" s="12"/>
      <c r="DP1079" s="12"/>
      <c r="DQ1079" s="12"/>
      <c r="DR1079" s="12"/>
      <c r="DS1079" s="12"/>
      <c r="DT1079" s="12"/>
      <c r="DU1079" s="12"/>
      <c r="DV1079" s="12"/>
      <c r="DW1079" s="12"/>
      <c r="DX1079" s="12"/>
      <c r="DY1079" s="12"/>
      <c r="DZ1079" s="12"/>
      <c r="EA1079" s="12"/>
      <c r="EB1079" s="12"/>
      <c r="EC1079" s="12"/>
      <c r="ED1079" s="12"/>
      <c r="EE1079" s="12"/>
      <c r="EF1079" s="12"/>
      <c r="EG1079" s="12"/>
      <c r="EH1079" s="12"/>
      <c r="EI1079" s="12"/>
      <c r="EJ1079" s="12"/>
      <c r="EK1079" s="12"/>
      <c r="EL1079" s="12"/>
      <c r="EM1079" s="12"/>
      <c r="EN1079" s="12"/>
      <c r="EO1079" s="12"/>
      <c r="EP1079" s="12"/>
      <c r="EQ1079" s="12"/>
      <c r="ER1079" s="12"/>
      <c r="ES1079" s="12"/>
      <c r="ET1079" s="12"/>
      <c r="EU1079" s="12"/>
      <c r="EV1079" s="12"/>
      <c r="EW1079" s="12"/>
      <c r="EX1079" s="12"/>
      <c r="EY1079" s="12"/>
      <c r="EZ1079" s="12"/>
      <c r="FA1079" s="12"/>
      <c r="FB1079" s="12"/>
      <c r="FC1079" s="12"/>
      <c r="FD1079" s="12"/>
      <c r="FE1079" s="12"/>
      <c r="FF1079" s="12"/>
      <c r="FG1079" s="12"/>
      <c r="FH1079" s="12"/>
      <c r="FI1079" s="12"/>
      <c r="FJ1079" s="12"/>
      <c r="FK1079" s="12"/>
      <c r="FL1079" s="12"/>
      <c r="FM1079" s="12"/>
      <c r="FN1079" s="12"/>
      <c r="FO1079" s="12"/>
      <c r="FP1079" s="12"/>
      <c r="FQ1079" s="12"/>
      <c r="FR1079" s="12"/>
      <c r="FS1079" s="12"/>
      <c r="FT1079" s="12"/>
      <c r="FU1079" s="12"/>
      <c r="FV1079" s="12"/>
      <c r="FW1079" s="12"/>
      <c r="FX1079" s="12"/>
      <c r="FY1079" s="12"/>
      <c r="FZ1079" s="12"/>
      <c r="GA1079" s="12"/>
      <c r="GB1079" s="12"/>
      <c r="GC1079" s="12"/>
      <c r="GD1079" s="12"/>
      <c r="GE1079" s="12"/>
      <c r="GF1079" s="12"/>
      <c r="GG1079" s="12"/>
      <c r="GH1079" s="12"/>
      <c r="GI1079" s="12"/>
      <c r="GJ1079" s="12"/>
      <c r="GK1079" s="12"/>
      <c r="GL1079" s="12"/>
      <c r="GM1079" s="12"/>
      <c r="GN1079" s="12"/>
      <c r="GO1079" s="12"/>
      <c r="GP1079" s="12"/>
      <c r="GQ1079" s="12"/>
      <c r="GR1079" s="12"/>
      <c r="GS1079" s="12"/>
      <c r="GT1079" s="12"/>
      <c r="GU1079" s="12"/>
      <c r="GV1079" s="12"/>
      <c r="GW1079" s="12"/>
      <c r="GX1079" s="12"/>
      <c r="GY1079" s="12"/>
      <c r="GZ1079" s="12"/>
      <c r="HA1079" s="12"/>
      <c r="HB1079" s="12"/>
      <c r="HC1079" s="12"/>
      <c r="HD1079" s="12"/>
      <c r="HE1079" s="12"/>
      <c r="HF1079" s="12"/>
      <c r="HG1079" s="12"/>
      <c r="HH1079" s="12"/>
      <c r="HI1079" s="12"/>
      <c r="HJ1079" s="12"/>
      <c r="HK1079" s="12"/>
      <c r="HL1079" s="12"/>
      <c r="HM1079" s="12"/>
    </row>
    <row r="1080" spans="1:221" s="1" customFormat="1" ht="18" customHeight="1" x14ac:dyDescent="0.25">
      <c r="A1080" s="341" t="s">
        <v>2785</v>
      </c>
      <c r="B1080" s="342" t="str">
        <f t="shared" si="93"/>
        <v>SCimago</v>
      </c>
      <c r="C1080" s="343"/>
      <c r="D1080" s="309" t="s">
        <v>2786</v>
      </c>
      <c r="E1080" s="342" t="str">
        <f>HYPERLINK(CONCATENATE("http://www.scimagojr.com/journalsearch.php?q=",D1080),"SCimago")</f>
        <v>SCimago</v>
      </c>
      <c r="F1080" s="343"/>
      <c r="G1080" s="345" t="s">
        <v>12</v>
      </c>
      <c r="H1080" s="346" t="s">
        <v>39</v>
      </c>
      <c r="I1080" s="347" t="s">
        <v>2787</v>
      </c>
      <c r="J1080" s="309"/>
      <c r="K1080" s="347"/>
      <c r="L1080" s="356">
        <v>10021373</v>
      </c>
      <c r="M1080" s="352"/>
      <c r="N1080" s="306"/>
      <c r="O1080" s="306"/>
      <c r="P1080" s="331"/>
      <c r="Q1080" s="331"/>
      <c r="R1080" s="24"/>
    </row>
    <row r="1081" spans="1:221" s="1" customFormat="1" ht="18" customHeight="1" x14ac:dyDescent="0.25">
      <c r="A1081" s="341" t="s">
        <v>2788</v>
      </c>
      <c r="B1081" s="342" t="str">
        <f t="shared" si="93"/>
        <v>SCimago</v>
      </c>
      <c r="C1081" s="343"/>
      <c r="D1081" s="309" t="s">
        <v>2789</v>
      </c>
      <c r="E1081" s="342" t="str">
        <f>HYPERLINK(CONCATENATE("http://www.scimagojr.com/journalsearch.php?q=",D1081),"SCimago")</f>
        <v>SCimago</v>
      </c>
      <c r="F1081" s="343"/>
      <c r="G1081" s="345" t="s">
        <v>12</v>
      </c>
      <c r="H1081" s="346" t="s">
        <v>39</v>
      </c>
      <c r="I1081" s="347" t="s">
        <v>2790</v>
      </c>
      <c r="J1081" s="309"/>
      <c r="K1081" s="347"/>
      <c r="L1081" s="356">
        <v>10021375</v>
      </c>
      <c r="M1081" s="352"/>
      <c r="N1081" s="306"/>
      <c r="O1081" s="306"/>
      <c r="P1081" s="331"/>
      <c r="Q1081" s="331"/>
      <c r="R1081" s="24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  <c r="AR1081" s="12"/>
      <c r="AS1081" s="12"/>
      <c r="AT1081" s="12"/>
      <c r="AU1081" s="12"/>
      <c r="AV1081" s="12"/>
      <c r="AW1081" s="12"/>
      <c r="AX1081" s="12"/>
      <c r="AY1081" s="12"/>
      <c r="AZ1081" s="12"/>
      <c r="BA1081" s="12"/>
      <c r="BB1081" s="12"/>
      <c r="BC1081" s="12"/>
      <c r="BD1081" s="12"/>
      <c r="BE1081" s="12"/>
      <c r="BF1081" s="12"/>
      <c r="BG1081" s="12"/>
      <c r="BH1081" s="12"/>
      <c r="BI1081" s="12"/>
      <c r="BJ1081" s="12"/>
      <c r="BK1081" s="12"/>
      <c r="BL1081" s="12"/>
      <c r="BM1081" s="12"/>
      <c r="BN1081" s="12"/>
      <c r="BO1081" s="12"/>
      <c r="BP1081" s="12"/>
      <c r="BQ1081" s="12"/>
      <c r="BR1081" s="12"/>
      <c r="BS1081" s="12"/>
      <c r="BT1081" s="12"/>
      <c r="BU1081" s="12"/>
      <c r="BV1081" s="12"/>
      <c r="BW1081" s="12"/>
      <c r="BX1081" s="12"/>
      <c r="BY1081" s="12"/>
      <c r="BZ1081" s="12"/>
      <c r="CA1081" s="12"/>
      <c r="CB1081" s="12"/>
      <c r="CC1081" s="12"/>
      <c r="CD1081" s="12"/>
      <c r="CE1081" s="12"/>
      <c r="CF1081" s="12"/>
      <c r="CG1081" s="12"/>
      <c r="CH1081" s="12"/>
      <c r="CI1081" s="12"/>
      <c r="CJ1081" s="12"/>
      <c r="CK1081" s="12"/>
      <c r="CL1081" s="12"/>
      <c r="CM1081" s="12"/>
      <c r="CN1081" s="12"/>
      <c r="CO1081" s="12"/>
      <c r="CP1081" s="12"/>
      <c r="CQ1081" s="12"/>
      <c r="CR1081" s="12"/>
      <c r="CS1081" s="12"/>
      <c r="CT1081" s="12"/>
      <c r="CU1081" s="12"/>
      <c r="CV1081" s="12"/>
      <c r="CW1081" s="12"/>
      <c r="CX1081" s="12"/>
      <c r="CY1081" s="12"/>
      <c r="CZ1081" s="12"/>
      <c r="DA1081" s="12"/>
      <c r="DB1081" s="12"/>
      <c r="DC1081" s="12"/>
      <c r="DD1081" s="12"/>
      <c r="DE1081" s="12"/>
      <c r="DF1081" s="12"/>
      <c r="DG1081" s="12"/>
      <c r="DH1081" s="12"/>
      <c r="DI1081" s="12"/>
      <c r="DJ1081" s="12"/>
      <c r="DK1081" s="12"/>
      <c r="DL1081" s="12"/>
      <c r="DM1081" s="12"/>
      <c r="DN1081" s="12"/>
      <c r="DO1081" s="12"/>
      <c r="DP1081" s="12"/>
      <c r="DQ1081" s="12"/>
      <c r="DR1081" s="12"/>
      <c r="DS1081" s="12"/>
      <c r="DT1081" s="12"/>
      <c r="DU1081" s="12"/>
      <c r="DV1081" s="12"/>
      <c r="DW1081" s="12"/>
      <c r="DX1081" s="12"/>
      <c r="DY1081" s="12"/>
      <c r="DZ1081" s="12"/>
      <c r="EA1081" s="12"/>
      <c r="EB1081" s="12"/>
      <c r="EC1081" s="12"/>
      <c r="ED1081" s="12"/>
      <c r="EE1081" s="12"/>
      <c r="EF1081" s="12"/>
      <c r="EG1081" s="12"/>
      <c r="EH1081" s="12"/>
      <c r="EI1081" s="12"/>
      <c r="EJ1081" s="12"/>
      <c r="EK1081" s="12"/>
      <c r="EL1081" s="12"/>
      <c r="EM1081" s="12"/>
      <c r="EN1081" s="12"/>
      <c r="EO1081" s="12"/>
      <c r="EP1081" s="12"/>
      <c r="EQ1081" s="12"/>
      <c r="ER1081" s="12"/>
      <c r="ES1081" s="12"/>
      <c r="ET1081" s="12"/>
      <c r="EU1081" s="12"/>
      <c r="EV1081" s="12"/>
      <c r="EW1081" s="12"/>
      <c r="EX1081" s="12"/>
      <c r="EY1081" s="12"/>
      <c r="EZ1081" s="12"/>
      <c r="FA1081" s="12"/>
      <c r="FB1081" s="12"/>
      <c r="FC1081" s="12"/>
      <c r="FD1081" s="12"/>
      <c r="FE1081" s="12"/>
      <c r="FF1081" s="12"/>
      <c r="FG1081" s="12"/>
      <c r="FH1081" s="12"/>
      <c r="FI1081" s="12"/>
      <c r="FJ1081" s="12"/>
      <c r="FK1081" s="12"/>
      <c r="FL1081" s="12"/>
      <c r="FM1081" s="12"/>
      <c r="FN1081" s="12"/>
      <c r="FO1081" s="12"/>
      <c r="FP1081" s="12"/>
      <c r="FQ1081" s="12"/>
      <c r="FR1081" s="12"/>
      <c r="FS1081" s="12"/>
      <c r="FT1081" s="12"/>
      <c r="FU1081" s="12"/>
      <c r="FV1081" s="12"/>
      <c r="FW1081" s="12"/>
      <c r="FX1081" s="12"/>
      <c r="FY1081" s="12"/>
      <c r="FZ1081" s="12"/>
      <c r="GA1081" s="12"/>
      <c r="GB1081" s="12"/>
      <c r="GC1081" s="12"/>
      <c r="GD1081" s="12"/>
      <c r="GE1081" s="12"/>
      <c r="GF1081" s="12"/>
      <c r="GG1081" s="12"/>
      <c r="GH1081" s="12"/>
      <c r="GI1081" s="12"/>
      <c r="GJ1081" s="12"/>
      <c r="GK1081" s="12"/>
      <c r="GL1081" s="12"/>
      <c r="GM1081" s="12"/>
      <c r="GN1081" s="12"/>
      <c r="GO1081" s="12"/>
      <c r="GP1081" s="12"/>
      <c r="GQ1081" s="12"/>
      <c r="GR1081" s="12"/>
      <c r="GS1081" s="12"/>
      <c r="GT1081" s="12"/>
      <c r="GU1081" s="12"/>
      <c r="GV1081" s="12"/>
      <c r="GW1081" s="12"/>
      <c r="GX1081" s="12"/>
      <c r="GY1081" s="12"/>
      <c r="GZ1081" s="12"/>
      <c r="HA1081" s="12"/>
      <c r="HB1081" s="12"/>
      <c r="HC1081" s="12"/>
      <c r="HD1081" s="12"/>
      <c r="HE1081" s="12"/>
      <c r="HF1081" s="12"/>
      <c r="HG1081" s="12"/>
      <c r="HH1081" s="12"/>
      <c r="HI1081" s="12"/>
      <c r="HJ1081" s="12"/>
      <c r="HK1081" s="12"/>
      <c r="HL1081" s="12"/>
      <c r="HM1081" s="12"/>
    </row>
    <row r="1082" spans="1:221" s="1" customFormat="1" ht="18" customHeight="1" x14ac:dyDescent="0.25">
      <c r="A1082" s="306" t="s">
        <v>2793</v>
      </c>
      <c r="B1082" s="342" t="str">
        <f t="shared" si="93"/>
        <v>SCimago</v>
      </c>
      <c r="C1082" s="349"/>
      <c r="D1082" s="306" t="s">
        <v>2794</v>
      </c>
      <c r="E1082" s="342" t="str">
        <f>HYPERLINK(CONCATENATE("http://www.scimagojr.com/journalsearch.php?q=",D1082),"SCimago")</f>
        <v>SCimago</v>
      </c>
      <c r="F1082" s="349"/>
      <c r="G1082" s="345" t="s">
        <v>12</v>
      </c>
      <c r="H1082" s="352" t="s">
        <v>39</v>
      </c>
      <c r="I1082" s="306" t="s">
        <v>2795</v>
      </c>
      <c r="J1082" s="306"/>
      <c r="K1082" s="306"/>
      <c r="L1082" s="357">
        <v>10033424</v>
      </c>
      <c r="M1082" s="352"/>
      <c r="N1082" s="306"/>
      <c r="O1082" s="306"/>
      <c r="P1082" s="331"/>
      <c r="Q1082" s="331"/>
      <c r="R1082" s="24"/>
    </row>
    <row r="1083" spans="1:221" s="1" customFormat="1" ht="18" customHeight="1" x14ac:dyDescent="0.25">
      <c r="A1083" s="341" t="s">
        <v>1427</v>
      </c>
      <c r="B1083" s="342" t="str">
        <f>HYPERLINK(CONCATENATE("http://www.worldcat.org/search?q=",A1083),"WCat")</f>
        <v>WCat</v>
      </c>
      <c r="C1083" s="343"/>
      <c r="D1083" s="309" t="s">
        <v>13182</v>
      </c>
      <c r="E1083" s="342" t="str">
        <f>HYPERLINK(CONCATENATE("http://www.worldcat.org/search?q=",D1083),"WCat")</f>
        <v>WCat</v>
      </c>
      <c r="F1083" s="343"/>
      <c r="G1083" s="345" t="s">
        <v>12</v>
      </c>
      <c r="H1083" s="346" t="s">
        <v>39</v>
      </c>
      <c r="I1083" s="347" t="s">
        <v>1428</v>
      </c>
      <c r="J1083" s="309"/>
      <c r="K1083" s="347"/>
      <c r="L1083" s="356">
        <v>10021377</v>
      </c>
      <c r="M1083" s="352"/>
      <c r="N1083" s="306"/>
      <c r="O1083" s="306"/>
      <c r="P1083" s="331"/>
      <c r="Q1083" s="331"/>
      <c r="R1083" s="24"/>
    </row>
    <row r="1084" spans="1:221" s="1" customFormat="1" ht="18" customHeight="1" x14ac:dyDescent="0.25">
      <c r="A1084" s="306" t="s">
        <v>2796</v>
      </c>
      <c r="B1084" s="342" t="str">
        <f>HYPERLINK(CONCATENATE("http://www.scimagojr.com/journalsearch.php?q=",A1084),"SCimago")</f>
        <v>SCimago</v>
      </c>
      <c r="C1084" s="349"/>
      <c r="D1084" s="306" t="s">
        <v>13183</v>
      </c>
      <c r="E1084" s="342"/>
      <c r="F1084" s="349"/>
      <c r="G1084" s="345" t="s">
        <v>12</v>
      </c>
      <c r="H1084" s="350" t="s">
        <v>39</v>
      </c>
      <c r="I1084" s="351" t="s">
        <v>2797</v>
      </c>
      <c r="J1084" s="306"/>
      <c r="K1084" s="306"/>
      <c r="L1084" s="357">
        <v>10060712</v>
      </c>
      <c r="M1084" s="350"/>
      <c r="N1084" s="306"/>
      <c r="O1084" s="306"/>
      <c r="P1084" s="331"/>
      <c r="Q1084" s="331"/>
      <c r="R1084" s="24"/>
    </row>
    <row r="1085" spans="1:221" s="1" customFormat="1" ht="18" customHeight="1" x14ac:dyDescent="0.25">
      <c r="A1085" s="341" t="s">
        <v>2798</v>
      </c>
      <c r="B1085" s="342" t="str">
        <f>HYPERLINK(CONCATENATE("http://www.worldcat.org/search?q=",A1085),"WCat")</f>
        <v>WCat</v>
      </c>
      <c r="C1085" s="343"/>
      <c r="D1085" s="309"/>
      <c r="E1085" s="342"/>
      <c r="F1085" s="343"/>
      <c r="G1085" s="345" t="s">
        <v>12</v>
      </c>
      <c r="H1085" s="346" t="s">
        <v>39</v>
      </c>
      <c r="I1085" s="347" t="s">
        <v>2799</v>
      </c>
      <c r="J1085" s="309"/>
      <c r="K1085" s="347"/>
      <c r="L1085" s="356">
        <v>5198</v>
      </c>
      <c r="M1085" s="352"/>
      <c r="N1085" s="306"/>
      <c r="O1085" s="306"/>
      <c r="P1085" s="331"/>
      <c r="Q1085" s="331"/>
      <c r="R1085" s="24"/>
    </row>
    <row r="1086" spans="1:221" s="1" customFormat="1" ht="18" customHeight="1" x14ac:dyDescent="0.25">
      <c r="A1086" s="341" t="s">
        <v>2800</v>
      </c>
      <c r="B1086" s="342" t="str">
        <f>HYPERLINK(CONCATENATE("http://www.scimagojr.com/journalsearch.php?q=",A1086),"SCimago")</f>
        <v>SCimago</v>
      </c>
      <c r="C1086" s="343"/>
      <c r="D1086" s="309" t="s">
        <v>2801</v>
      </c>
      <c r="E1086" s="342" t="str">
        <f>HYPERLINK(CONCATENATE("http://www.scimagojr.com/journalsearch.php?q=",D1086),"SCimago")</f>
        <v>SCimago</v>
      </c>
      <c r="F1086" s="343"/>
      <c r="G1086" s="345" t="s">
        <v>12</v>
      </c>
      <c r="H1086" s="346" t="s">
        <v>39</v>
      </c>
      <c r="I1086" s="347" t="s">
        <v>2802</v>
      </c>
      <c r="J1086" s="309"/>
      <c r="K1086" s="347"/>
      <c r="L1086" s="356">
        <v>10019071</v>
      </c>
      <c r="M1086" s="352"/>
      <c r="N1086" s="306"/>
      <c r="O1086" s="306"/>
      <c r="P1086" s="331"/>
      <c r="Q1086" s="331"/>
      <c r="R1086" s="24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  <c r="AT1086" s="12"/>
      <c r="AU1086" s="12"/>
      <c r="AV1086" s="12"/>
      <c r="AW1086" s="12"/>
      <c r="AX1086" s="12"/>
      <c r="AY1086" s="12"/>
      <c r="AZ1086" s="12"/>
      <c r="BA1086" s="12"/>
      <c r="BB1086" s="12"/>
      <c r="BC1086" s="12"/>
      <c r="BD1086" s="12"/>
      <c r="BE1086" s="12"/>
      <c r="BF1086" s="12"/>
      <c r="BG1086" s="12"/>
      <c r="BH1086" s="12"/>
      <c r="BI1086" s="12"/>
      <c r="BJ1086" s="12"/>
      <c r="BK1086" s="12"/>
      <c r="BL1086" s="12"/>
      <c r="BM1086" s="12"/>
      <c r="BN1086" s="12"/>
      <c r="BO1086" s="12"/>
      <c r="BP1086" s="12"/>
      <c r="BQ1086" s="12"/>
      <c r="BR1086" s="12"/>
      <c r="BS1086" s="12"/>
      <c r="BT1086" s="12"/>
      <c r="BU1086" s="12"/>
      <c r="BV1086" s="12"/>
      <c r="BW1086" s="12"/>
      <c r="BX1086" s="12"/>
      <c r="BY1086" s="12"/>
      <c r="BZ1086" s="12"/>
      <c r="CA1086" s="12"/>
      <c r="CB1086" s="12"/>
      <c r="CC1086" s="12"/>
      <c r="CD1086" s="12"/>
      <c r="CE1086" s="12"/>
      <c r="CF1086" s="12"/>
      <c r="CG1086" s="12"/>
      <c r="CH1086" s="12"/>
      <c r="CI1086" s="12"/>
      <c r="CJ1086" s="12"/>
      <c r="CK1086" s="12"/>
      <c r="CL1086" s="12"/>
      <c r="CM1086" s="12"/>
      <c r="CN1086" s="12"/>
      <c r="CO1086" s="12"/>
      <c r="CP1086" s="12"/>
      <c r="CQ1086" s="12"/>
      <c r="CR1086" s="12"/>
      <c r="CS1086" s="12"/>
      <c r="CT1086" s="12"/>
      <c r="CU1086" s="12"/>
      <c r="CV1086" s="12"/>
      <c r="CW1086" s="12"/>
      <c r="CX1086" s="12"/>
      <c r="CY1086" s="12"/>
      <c r="CZ1086" s="12"/>
      <c r="DA1086" s="12"/>
      <c r="DB1086" s="12"/>
      <c r="DC1086" s="12"/>
      <c r="DD1086" s="12"/>
      <c r="DE1086" s="12"/>
      <c r="DF1086" s="12"/>
      <c r="DG1086" s="12"/>
      <c r="DH1086" s="12"/>
      <c r="DI1086" s="12"/>
      <c r="DJ1086" s="12"/>
      <c r="DK1086" s="12"/>
      <c r="DL1086" s="12"/>
      <c r="DM1086" s="12"/>
      <c r="DN1086" s="12"/>
      <c r="DO1086" s="12"/>
      <c r="DP1086" s="12"/>
      <c r="DQ1086" s="12"/>
      <c r="DR1086" s="12"/>
      <c r="DS1086" s="12"/>
      <c r="DT1086" s="12"/>
      <c r="DU1086" s="12"/>
      <c r="DV1086" s="12"/>
      <c r="DW1086" s="12"/>
      <c r="DX1086" s="12"/>
      <c r="DY1086" s="12"/>
      <c r="DZ1086" s="12"/>
      <c r="EA1086" s="12"/>
      <c r="EB1086" s="12"/>
      <c r="EC1086" s="12"/>
      <c r="ED1086" s="12"/>
      <c r="EE1086" s="12"/>
      <c r="EF1086" s="12"/>
      <c r="EG1086" s="12"/>
      <c r="EH1086" s="12"/>
      <c r="EI1086" s="12"/>
      <c r="EJ1086" s="12"/>
      <c r="EK1086" s="12"/>
      <c r="EL1086" s="12"/>
      <c r="EM1086" s="12"/>
      <c r="EN1086" s="12"/>
      <c r="EO1086" s="12"/>
      <c r="EP1086" s="12"/>
      <c r="EQ1086" s="12"/>
      <c r="ER1086" s="12"/>
      <c r="ES1086" s="12"/>
      <c r="ET1086" s="12"/>
      <c r="EU1086" s="12"/>
      <c r="EV1086" s="12"/>
      <c r="EW1086" s="12"/>
      <c r="EX1086" s="12"/>
      <c r="EY1086" s="12"/>
      <c r="EZ1086" s="12"/>
      <c r="FA1086" s="12"/>
      <c r="FB1086" s="12"/>
      <c r="FC1086" s="12"/>
      <c r="FD1086" s="12"/>
      <c r="FE1086" s="12"/>
      <c r="FF1086" s="12"/>
      <c r="FG1086" s="12"/>
      <c r="FH1086" s="12"/>
      <c r="FI1086" s="12"/>
      <c r="FJ1086" s="12"/>
      <c r="FK1086" s="12"/>
      <c r="FL1086" s="12"/>
      <c r="FM1086" s="12"/>
      <c r="FN1086" s="12"/>
      <c r="FO1086" s="12"/>
      <c r="FP1086" s="12"/>
      <c r="FQ1086" s="12"/>
      <c r="FR1086" s="12"/>
      <c r="FS1086" s="12"/>
      <c r="FT1086" s="12"/>
      <c r="FU1086" s="12"/>
      <c r="FV1086" s="12"/>
      <c r="FW1086" s="12"/>
      <c r="FX1086" s="12"/>
      <c r="FY1086" s="12"/>
      <c r="FZ1086" s="12"/>
      <c r="GA1086" s="12"/>
      <c r="GB1086" s="12"/>
      <c r="GC1086" s="12"/>
      <c r="GD1086" s="12"/>
      <c r="GE1086" s="12"/>
      <c r="GF1086" s="12"/>
      <c r="GG1086" s="12"/>
      <c r="GH1086" s="12"/>
      <c r="GI1086" s="12"/>
      <c r="GJ1086" s="12"/>
      <c r="GK1086" s="12"/>
      <c r="GL1086" s="12"/>
      <c r="GM1086" s="12"/>
      <c r="GN1086" s="12"/>
      <c r="GO1086" s="12"/>
      <c r="GP1086" s="12"/>
      <c r="GQ1086" s="12"/>
      <c r="GR1086" s="12"/>
      <c r="GS1086" s="12"/>
      <c r="GT1086" s="12"/>
      <c r="GU1086" s="12"/>
      <c r="GV1086" s="12"/>
      <c r="GW1086" s="12"/>
      <c r="GX1086" s="12"/>
      <c r="GY1086" s="12"/>
      <c r="GZ1086" s="12"/>
      <c r="HA1086" s="12"/>
      <c r="HB1086" s="12"/>
      <c r="HC1086" s="12"/>
      <c r="HD1086" s="12"/>
      <c r="HE1086" s="12"/>
      <c r="HF1086" s="12"/>
      <c r="HG1086" s="12"/>
      <c r="HH1086" s="12"/>
      <c r="HI1086" s="12"/>
      <c r="HJ1086" s="12"/>
      <c r="HK1086" s="12"/>
      <c r="HL1086" s="12"/>
      <c r="HM1086" s="12"/>
    </row>
    <row r="1087" spans="1:221" s="1" customFormat="1" ht="18" customHeight="1" x14ac:dyDescent="0.25">
      <c r="A1087" s="306" t="s">
        <v>2803</v>
      </c>
      <c r="B1087" s="342" t="str">
        <f>HYPERLINK(CONCATENATE("http://www.scimagojr.com/journalsearch.php?q=",A1087),"SCimago")</f>
        <v>SCimago</v>
      </c>
      <c r="C1087" s="349"/>
      <c r="D1087" s="367" t="s">
        <v>13184</v>
      </c>
      <c r="E1087" s="342" t="str">
        <f>HYPERLINK(CONCATENATE("http://www.scimagojr.com/journalsearch.php?q=",D1087),"SCimago")</f>
        <v>SCimago</v>
      </c>
      <c r="F1087" s="349"/>
      <c r="G1087" s="345" t="s">
        <v>12</v>
      </c>
      <c r="H1087" s="350" t="s">
        <v>39</v>
      </c>
      <c r="I1087" s="351" t="s">
        <v>2804</v>
      </c>
      <c r="J1087" s="306"/>
      <c r="K1087" s="306"/>
      <c r="L1087" s="357">
        <v>10012042</v>
      </c>
      <c r="M1087" s="350"/>
      <c r="N1087" s="306"/>
      <c r="O1087" s="306"/>
      <c r="P1087" s="331"/>
      <c r="Q1087" s="331"/>
      <c r="R1087" s="24"/>
    </row>
    <row r="1088" spans="1:221" s="1" customFormat="1" ht="18" customHeight="1" x14ac:dyDescent="0.25">
      <c r="A1088" s="341" t="s">
        <v>2805</v>
      </c>
      <c r="B1088" s="342" t="str">
        <f>HYPERLINK(CONCATENATE("http://www.scimagojr.com/journalsearch.php?q=",A1088),"SCimago")</f>
        <v>SCimago</v>
      </c>
      <c r="C1088" s="343"/>
      <c r="D1088" s="309"/>
      <c r="E1088" s="342"/>
      <c r="F1088" s="343"/>
      <c r="G1088" s="345" t="s">
        <v>12</v>
      </c>
      <c r="H1088" s="346" t="s">
        <v>39</v>
      </c>
      <c r="I1088" s="347" t="s">
        <v>2806</v>
      </c>
      <c r="J1088" s="309"/>
      <c r="K1088" s="347"/>
      <c r="L1088" s="356">
        <v>10021387</v>
      </c>
      <c r="M1088" s="352"/>
      <c r="N1088" s="306"/>
      <c r="O1088" s="306"/>
      <c r="P1088" s="331"/>
      <c r="Q1088" s="331"/>
      <c r="R1088" s="24"/>
    </row>
    <row r="1089" spans="1:221" s="1" customFormat="1" ht="18" customHeight="1" x14ac:dyDescent="0.25">
      <c r="A1089" s="341" t="s">
        <v>2807</v>
      </c>
      <c r="B1089" s="342" t="str">
        <f>HYPERLINK(CONCATENATE("http://www.worldcat.org/search?q=",A1089),"WCat")</f>
        <v>WCat</v>
      </c>
      <c r="C1089" s="343"/>
      <c r="D1089" s="309"/>
      <c r="E1089" s="342"/>
      <c r="F1089" s="343"/>
      <c r="G1089" s="345" t="s">
        <v>12</v>
      </c>
      <c r="H1089" s="346" t="s">
        <v>39</v>
      </c>
      <c r="I1089" s="347" t="s">
        <v>2808</v>
      </c>
      <c r="J1089" s="309"/>
      <c r="K1089" s="347"/>
      <c r="L1089" s="356">
        <v>10017220</v>
      </c>
      <c r="M1089" s="352"/>
      <c r="N1089" s="306"/>
      <c r="O1089" s="306"/>
      <c r="P1089" s="331"/>
      <c r="Q1089" s="331"/>
      <c r="R1089" s="24"/>
    </row>
    <row r="1090" spans="1:221" s="1" customFormat="1" ht="18" customHeight="1" x14ac:dyDescent="0.25">
      <c r="A1090" s="341" t="s">
        <v>2809</v>
      </c>
      <c r="B1090" s="342" t="str">
        <f t="shared" ref="B1090:B1105" si="94">HYPERLINK(CONCATENATE("http://www.scimagojr.com/journalsearch.php?q=",A1090),"SCimago")</f>
        <v>SCimago</v>
      </c>
      <c r="C1090" s="343"/>
      <c r="D1090" s="309" t="s">
        <v>2810</v>
      </c>
      <c r="E1090" s="342" t="str">
        <f>HYPERLINK(CONCATENATE("http://www.scimagojr.com/journalsearch.php?q=",D1090),"SCimago")</f>
        <v>SCimago</v>
      </c>
      <c r="F1090" s="343"/>
      <c r="G1090" s="345" t="s">
        <v>12</v>
      </c>
      <c r="H1090" s="346" t="s">
        <v>39</v>
      </c>
      <c r="I1090" s="347" t="s">
        <v>2811</v>
      </c>
      <c r="J1090" s="309"/>
      <c r="K1090" s="347"/>
      <c r="L1090" s="356">
        <v>10015480</v>
      </c>
      <c r="M1090" s="352"/>
      <c r="N1090" s="306"/>
      <c r="O1090" s="306"/>
      <c r="P1090" s="331"/>
      <c r="Q1090" s="331"/>
      <c r="R1090" s="24"/>
    </row>
    <row r="1091" spans="1:221" s="1" customFormat="1" ht="18" customHeight="1" x14ac:dyDescent="0.25">
      <c r="A1091" s="341" t="s">
        <v>2812</v>
      </c>
      <c r="B1091" s="342" t="str">
        <f t="shared" si="94"/>
        <v>SCimago</v>
      </c>
      <c r="C1091" s="343"/>
      <c r="D1091" s="309" t="s">
        <v>2813</v>
      </c>
      <c r="E1091" s="342" t="str">
        <f>HYPERLINK(CONCATENATE("http://www.scimagojr.com/journalsearch.php?q=",D1091),"SCimago")</f>
        <v>SCimago</v>
      </c>
      <c r="F1091" s="343"/>
      <c r="G1091" s="345" t="s">
        <v>12</v>
      </c>
      <c r="H1091" s="346" t="s">
        <v>39</v>
      </c>
      <c r="I1091" s="347" t="s">
        <v>2814</v>
      </c>
      <c r="J1091" s="309"/>
      <c r="K1091" s="347"/>
      <c r="L1091" s="356">
        <v>10017221</v>
      </c>
      <c r="M1091" s="352"/>
      <c r="N1091" s="306"/>
      <c r="O1091" s="306"/>
      <c r="P1091" s="331"/>
      <c r="Q1091" s="331"/>
      <c r="R1091" s="24"/>
    </row>
    <row r="1092" spans="1:221" s="1" customFormat="1" ht="18" customHeight="1" x14ac:dyDescent="0.25">
      <c r="A1092" s="341" t="s">
        <v>2815</v>
      </c>
      <c r="B1092" s="342" t="str">
        <f t="shared" si="94"/>
        <v>SCimago</v>
      </c>
      <c r="C1092" s="343"/>
      <c r="D1092" s="367" t="s">
        <v>13185</v>
      </c>
      <c r="E1092" s="342" t="str">
        <f>HYPERLINK(CONCATENATE("http://www.scimagojr.com/journalsearch.php?q=",D1092),"SCimago")</f>
        <v>SCimago</v>
      </c>
      <c r="F1092" s="343"/>
      <c r="G1092" s="345" t="s">
        <v>12</v>
      </c>
      <c r="H1092" s="346" t="s">
        <v>39</v>
      </c>
      <c r="I1092" s="347" t="s">
        <v>2816</v>
      </c>
      <c r="J1092" s="309"/>
      <c r="K1092" s="347"/>
      <c r="L1092" s="356">
        <v>10018433</v>
      </c>
      <c r="M1092" s="352"/>
      <c r="N1092" s="306"/>
      <c r="O1092" s="306"/>
      <c r="P1092" s="331"/>
      <c r="Q1092" s="331"/>
      <c r="R1092" s="24"/>
    </row>
    <row r="1093" spans="1:221" s="1" customFormat="1" ht="18" customHeight="1" x14ac:dyDescent="0.25">
      <c r="A1093" s="341" t="s">
        <v>2817</v>
      </c>
      <c r="B1093" s="342" t="str">
        <f t="shared" si="94"/>
        <v>SCimago</v>
      </c>
      <c r="C1093" s="343"/>
      <c r="D1093" s="309" t="s">
        <v>2818</v>
      </c>
      <c r="E1093" s="342" t="str">
        <f>HYPERLINK(CONCATENATE("http://www.scimagojr.com/journalsearch.php?q=",D1093),"SCimago")</f>
        <v>SCimago</v>
      </c>
      <c r="F1093" s="343"/>
      <c r="G1093" s="345" t="s">
        <v>12</v>
      </c>
      <c r="H1093" s="346" t="s">
        <v>39</v>
      </c>
      <c r="I1093" s="347" t="s">
        <v>2819</v>
      </c>
      <c r="J1093" s="309"/>
      <c r="K1093" s="347"/>
      <c r="L1093" s="356">
        <v>10012510</v>
      </c>
      <c r="M1093" s="352"/>
      <c r="N1093" s="306"/>
      <c r="O1093" s="306"/>
      <c r="P1093" s="331"/>
      <c r="Q1093" s="331"/>
      <c r="R1093" s="24"/>
    </row>
    <row r="1094" spans="1:221" s="1" customFormat="1" ht="18" customHeight="1" x14ac:dyDescent="0.25">
      <c r="A1094" s="306" t="s">
        <v>2820</v>
      </c>
      <c r="B1094" s="342" t="str">
        <f t="shared" si="94"/>
        <v>SCimago</v>
      </c>
      <c r="C1094" s="349"/>
      <c r="D1094" s="306" t="s">
        <v>55</v>
      </c>
      <c r="E1094" s="342"/>
      <c r="F1094" s="349"/>
      <c r="G1094" s="345" t="s">
        <v>12</v>
      </c>
      <c r="H1094" s="352" t="s">
        <v>39</v>
      </c>
      <c r="I1094" s="306" t="s">
        <v>2821</v>
      </c>
      <c r="J1094" s="306"/>
      <c r="K1094" s="306"/>
      <c r="L1094" s="357">
        <v>10079339</v>
      </c>
      <c r="M1094" s="352"/>
      <c r="N1094" s="306"/>
      <c r="O1094" s="306"/>
      <c r="P1094" s="331"/>
      <c r="Q1094" s="331"/>
      <c r="R1094" s="24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  <c r="AR1094" s="12"/>
      <c r="AS1094" s="12"/>
      <c r="AT1094" s="12"/>
      <c r="AU1094" s="12"/>
      <c r="AV1094" s="12"/>
      <c r="AW1094" s="12"/>
      <c r="AX1094" s="12"/>
      <c r="AY1094" s="12"/>
      <c r="AZ1094" s="12"/>
      <c r="BA1094" s="12"/>
      <c r="BB1094" s="12"/>
      <c r="BC1094" s="12"/>
      <c r="BD1094" s="12"/>
      <c r="BE1094" s="12"/>
      <c r="BF1094" s="12"/>
      <c r="BG1094" s="12"/>
      <c r="BH1094" s="12"/>
      <c r="BI1094" s="12"/>
      <c r="BJ1094" s="12"/>
      <c r="BK1094" s="12"/>
      <c r="BL1094" s="12"/>
      <c r="BM1094" s="12"/>
      <c r="BN1094" s="12"/>
      <c r="BO1094" s="12"/>
      <c r="BP1094" s="12"/>
      <c r="BQ1094" s="12"/>
      <c r="BR1094" s="12"/>
      <c r="BS1094" s="12"/>
      <c r="BT1094" s="12"/>
      <c r="BU1094" s="12"/>
      <c r="BV1094" s="12"/>
      <c r="BW1094" s="12"/>
      <c r="BX1094" s="12"/>
      <c r="BY1094" s="12"/>
      <c r="BZ1094" s="12"/>
      <c r="CA1094" s="12"/>
      <c r="CB1094" s="12"/>
      <c r="CC1094" s="12"/>
      <c r="CD1094" s="12"/>
      <c r="CE1094" s="12"/>
      <c r="CF1094" s="12"/>
      <c r="CG1094" s="12"/>
      <c r="CH1094" s="12"/>
      <c r="CI1094" s="12"/>
      <c r="CJ1094" s="12"/>
      <c r="CK1094" s="12"/>
      <c r="CL1094" s="12"/>
      <c r="CM1094" s="12"/>
      <c r="CN1094" s="12"/>
      <c r="CO1094" s="12"/>
      <c r="CP1094" s="12"/>
      <c r="CQ1094" s="12"/>
      <c r="CR1094" s="12"/>
      <c r="CS1094" s="12"/>
      <c r="CT1094" s="12"/>
      <c r="CU1094" s="12"/>
      <c r="CV1094" s="12"/>
      <c r="CW1094" s="12"/>
      <c r="CX1094" s="12"/>
      <c r="CY1094" s="12"/>
      <c r="CZ1094" s="12"/>
      <c r="DA1094" s="12"/>
      <c r="DB1094" s="12"/>
      <c r="DC1094" s="12"/>
      <c r="DD1094" s="12"/>
      <c r="DE1094" s="12"/>
      <c r="DF1094" s="12"/>
      <c r="DG1094" s="12"/>
      <c r="DH1094" s="12"/>
      <c r="DI1094" s="12"/>
      <c r="DJ1094" s="12"/>
      <c r="DK1094" s="12"/>
      <c r="DL1094" s="12"/>
      <c r="DM1094" s="12"/>
      <c r="DN1094" s="12"/>
      <c r="DO1094" s="12"/>
      <c r="DP1094" s="12"/>
      <c r="DQ1094" s="12"/>
      <c r="DR1094" s="12"/>
      <c r="DS1094" s="12"/>
      <c r="DT1094" s="12"/>
      <c r="DU1094" s="12"/>
      <c r="DV1094" s="12"/>
      <c r="DW1094" s="12"/>
      <c r="DX1094" s="12"/>
      <c r="DY1094" s="12"/>
      <c r="DZ1094" s="12"/>
      <c r="EA1094" s="12"/>
      <c r="EB1094" s="12"/>
      <c r="EC1094" s="12"/>
      <c r="ED1094" s="12"/>
      <c r="EE1094" s="12"/>
      <c r="EF1094" s="12"/>
      <c r="EG1094" s="12"/>
      <c r="EH1094" s="12"/>
      <c r="EI1094" s="12"/>
      <c r="EJ1094" s="12"/>
      <c r="EK1094" s="12"/>
      <c r="EL1094" s="12"/>
      <c r="EM1094" s="12"/>
      <c r="EN1094" s="12"/>
      <c r="EO1094" s="12"/>
      <c r="EP1094" s="12"/>
      <c r="EQ1094" s="12"/>
      <c r="ER1094" s="12"/>
      <c r="ES1094" s="12"/>
      <c r="ET1094" s="12"/>
      <c r="EU1094" s="12"/>
      <c r="EV1094" s="12"/>
      <c r="EW1094" s="12"/>
      <c r="EX1094" s="12"/>
      <c r="EY1094" s="12"/>
      <c r="EZ1094" s="12"/>
      <c r="FA1094" s="12"/>
      <c r="FB1094" s="12"/>
      <c r="FC1094" s="12"/>
      <c r="FD1094" s="12"/>
      <c r="FE1094" s="12"/>
      <c r="FF1094" s="12"/>
      <c r="FG1094" s="12"/>
      <c r="FH1094" s="12"/>
      <c r="FI1094" s="12"/>
      <c r="FJ1094" s="12"/>
      <c r="FK1094" s="12"/>
      <c r="FL1094" s="12"/>
      <c r="FM1094" s="12"/>
      <c r="FN1094" s="12"/>
      <c r="FO1094" s="12"/>
      <c r="FP1094" s="12"/>
      <c r="FQ1094" s="12"/>
      <c r="FR1094" s="12"/>
      <c r="FS1094" s="12"/>
      <c r="FT1094" s="12"/>
      <c r="FU1094" s="12"/>
      <c r="FV1094" s="12"/>
      <c r="FW1094" s="12"/>
      <c r="FX1094" s="12"/>
      <c r="FY1094" s="12"/>
      <c r="FZ1094" s="12"/>
      <c r="GA1094" s="12"/>
      <c r="GB1094" s="12"/>
      <c r="GC1094" s="12"/>
      <c r="GD1094" s="12"/>
      <c r="GE1094" s="12"/>
      <c r="GF1094" s="12"/>
      <c r="GG1094" s="12"/>
      <c r="GH1094" s="12"/>
      <c r="GI1094" s="12"/>
      <c r="GJ1094" s="12"/>
      <c r="GK1094" s="12"/>
      <c r="GL1094" s="12"/>
      <c r="GM1094" s="12"/>
      <c r="GN1094" s="12"/>
      <c r="GO1094" s="12"/>
      <c r="GP1094" s="12"/>
      <c r="GQ1094" s="12"/>
      <c r="GR1094" s="12"/>
      <c r="GS1094" s="12"/>
      <c r="GT1094" s="12"/>
      <c r="GU1094" s="12"/>
      <c r="GV1094" s="12"/>
      <c r="GW1094" s="12"/>
      <c r="GX1094" s="12"/>
      <c r="GY1094" s="12"/>
      <c r="GZ1094" s="12"/>
      <c r="HA1094" s="12"/>
      <c r="HB1094" s="12"/>
      <c r="HC1094" s="12"/>
      <c r="HD1094" s="12"/>
      <c r="HE1094" s="12"/>
      <c r="HF1094" s="12"/>
      <c r="HG1094" s="12"/>
      <c r="HH1094" s="12"/>
      <c r="HI1094" s="12"/>
      <c r="HJ1094" s="12"/>
      <c r="HK1094" s="12"/>
      <c r="HL1094" s="12"/>
      <c r="HM1094" s="12"/>
    </row>
    <row r="1095" spans="1:221" s="1" customFormat="1" ht="18" customHeight="1" x14ac:dyDescent="0.25">
      <c r="A1095" s="341" t="s">
        <v>2822</v>
      </c>
      <c r="B1095" s="342" t="str">
        <f t="shared" si="94"/>
        <v>SCimago</v>
      </c>
      <c r="C1095" s="343"/>
      <c r="D1095" s="309" t="s">
        <v>2823</v>
      </c>
      <c r="E1095" s="342" t="str">
        <f t="shared" ref="E1095:E1100" si="95">HYPERLINK(CONCATENATE("http://www.scimagojr.com/journalsearch.php?q=",D1095),"SCimago")</f>
        <v>SCimago</v>
      </c>
      <c r="F1095" s="343"/>
      <c r="G1095" s="345" t="s">
        <v>12</v>
      </c>
      <c r="H1095" s="346" t="s">
        <v>39</v>
      </c>
      <c r="I1095" s="347" t="s">
        <v>2824</v>
      </c>
      <c r="J1095" s="309"/>
      <c r="K1095" s="347"/>
      <c r="L1095" s="356">
        <v>38744</v>
      </c>
      <c r="M1095" s="352"/>
      <c r="N1095" s="306"/>
      <c r="O1095" s="306"/>
      <c r="P1095" s="331"/>
      <c r="Q1095" s="331"/>
      <c r="R1095" s="24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  <c r="AR1095" s="12"/>
      <c r="AS1095" s="12"/>
      <c r="AT1095" s="12"/>
      <c r="AU1095" s="12"/>
      <c r="AV1095" s="12"/>
      <c r="AW1095" s="12"/>
      <c r="AX1095" s="12"/>
      <c r="AY1095" s="12"/>
      <c r="AZ1095" s="12"/>
      <c r="BA1095" s="12"/>
      <c r="BB1095" s="12"/>
      <c r="BC1095" s="12"/>
      <c r="BD1095" s="12"/>
      <c r="BE1095" s="12"/>
      <c r="BF1095" s="12"/>
      <c r="BG1095" s="12"/>
      <c r="BH1095" s="12"/>
      <c r="BI1095" s="12"/>
      <c r="BJ1095" s="12"/>
      <c r="BK1095" s="12"/>
      <c r="BL1095" s="12"/>
      <c r="BM1095" s="12"/>
      <c r="BN1095" s="12"/>
      <c r="BO1095" s="12"/>
      <c r="BP1095" s="12"/>
      <c r="BQ1095" s="12"/>
      <c r="BR1095" s="12"/>
      <c r="BS1095" s="12"/>
      <c r="BT1095" s="12"/>
      <c r="BU1095" s="12"/>
      <c r="BV1095" s="12"/>
      <c r="BW1095" s="12"/>
      <c r="BX1095" s="12"/>
      <c r="BY1095" s="12"/>
      <c r="BZ1095" s="12"/>
      <c r="CA1095" s="12"/>
      <c r="CB1095" s="12"/>
      <c r="CC1095" s="12"/>
      <c r="CD1095" s="12"/>
      <c r="CE1095" s="12"/>
      <c r="CF1095" s="12"/>
      <c r="CG1095" s="12"/>
      <c r="CH1095" s="12"/>
      <c r="CI1095" s="12"/>
      <c r="CJ1095" s="12"/>
      <c r="CK1095" s="12"/>
      <c r="CL1095" s="12"/>
      <c r="CM1095" s="12"/>
      <c r="CN1095" s="12"/>
      <c r="CO1095" s="12"/>
      <c r="CP1095" s="12"/>
      <c r="CQ1095" s="12"/>
      <c r="CR1095" s="12"/>
      <c r="CS1095" s="12"/>
      <c r="CT1095" s="12"/>
      <c r="CU1095" s="12"/>
      <c r="CV1095" s="12"/>
      <c r="CW1095" s="12"/>
      <c r="CX1095" s="12"/>
      <c r="CY1095" s="12"/>
      <c r="CZ1095" s="12"/>
      <c r="DA1095" s="12"/>
      <c r="DB1095" s="12"/>
      <c r="DC1095" s="12"/>
      <c r="DD1095" s="12"/>
      <c r="DE1095" s="12"/>
      <c r="DF1095" s="12"/>
      <c r="DG1095" s="12"/>
      <c r="DH1095" s="12"/>
      <c r="DI1095" s="12"/>
      <c r="DJ1095" s="12"/>
      <c r="DK1095" s="12"/>
      <c r="DL1095" s="12"/>
      <c r="DM1095" s="12"/>
      <c r="DN1095" s="12"/>
      <c r="DO1095" s="12"/>
      <c r="DP1095" s="12"/>
      <c r="DQ1095" s="12"/>
      <c r="DR1095" s="12"/>
      <c r="DS1095" s="12"/>
      <c r="DT1095" s="12"/>
      <c r="DU1095" s="12"/>
      <c r="DV1095" s="12"/>
      <c r="DW1095" s="12"/>
      <c r="DX1095" s="12"/>
      <c r="DY1095" s="12"/>
      <c r="DZ1095" s="12"/>
      <c r="EA1095" s="12"/>
      <c r="EB1095" s="12"/>
      <c r="EC1095" s="12"/>
      <c r="ED1095" s="12"/>
      <c r="EE1095" s="12"/>
      <c r="EF1095" s="12"/>
      <c r="EG1095" s="12"/>
      <c r="EH1095" s="12"/>
      <c r="EI1095" s="12"/>
      <c r="EJ1095" s="12"/>
      <c r="EK1095" s="12"/>
      <c r="EL1095" s="12"/>
      <c r="EM1095" s="12"/>
      <c r="EN1095" s="12"/>
      <c r="EO1095" s="12"/>
      <c r="EP1095" s="12"/>
      <c r="EQ1095" s="12"/>
      <c r="ER1095" s="12"/>
      <c r="ES1095" s="12"/>
      <c r="ET1095" s="12"/>
      <c r="EU1095" s="12"/>
      <c r="EV1095" s="12"/>
      <c r="EW1095" s="12"/>
      <c r="EX1095" s="12"/>
      <c r="EY1095" s="12"/>
      <c r="EZ1095" s="12"/>
      <c r="FA1095" s="12"/>
      <c r="FB1095" s="12"/>
      <c r="FC1095" s="12"/>
      <c r="FD1095" s="12"/>
      <c r="FE1095" s="12"/>
      <c r="FF1095" s="12"/>
      <c r="FG1095" s="12"/>
      <c r="FH1095" s="12"/>
      <c r="FI1095" s="12"/>
      <c r="FJ1095" s="12"/>
      <c r="FK1095" s="12"/>
      <c r="FL1095" s="12"/>
      <c r="FM1095" s="12"/>
      <c r="FN1095" s="12"/>
      <c r="FO1095" s="12"/>
      <c r="FP1095" s="12"/>
      <c r="FQ1095" s="12"/>
      <c r="FR1095" s="12"/>
      <c r="FS1095" s="12"/>
      <c r="FT1095" s="12"/>
      <c r="FU1095" s="12"/>
      <c r="FV1095" s="12"/>
      <c r="FW1095" s="12"/>
      <c r="FX1095" s="12"/>
      <c r="FY1095" s="12"/>
      <c r="FZ1095" s="12"/>
      <c r="GA1095" s="12"/>
      <c r="GB1095" s="12"/>
      <c r="GC1095" s="12"/>
      <c r="GD1095" s="12"/>
      <c r="GE1095" s="12"/>
      <c r="GF1095" s="12"/>
      <c r="GG1095" s="12"/>
      <c r="GH1095" s="12"/>
      <c r="GI1095" s="12"/>
      <c r="GJ1095" s="12"/>
      <c r="GK1095" s="12"/>
      <c r="GL1095" s="12"/>
      <c r="GM1095" s="12"/>
      <c r="GN1095" s="12"/>
      <c r="GO1095" s="12"/>
      <c r="GP1095" s="12"/>
      <c r="GQ1095" s="12"/>
      <c r="GR1095" s="12"/>
      <c r="GS1095" s="12"/>
      <c r="GT1095" s="12"/>
      <c r="GU1095" s="12"/>
      <c r="GV1095" s="12"/>
      <c r="GW1095" s="12"/>
      <c r="GX1095" s="12"/>
      <c r="GY1095" s="12"/>
      <c r="GZ1095" s="12"/>
      <c r="HA1095" s="12"/>
      <c r="HB1095" s="12"/>
      <c r="HC1095" s="12"/>
      <c r="HD1095" s="12"/>
      <c r="HE1095" s="12"/>
      <c r="HF1095" s="12"/>
      <c r="HG1095" s="12"/>
      <c r="HH1095" s="12"/>
      <c r="HI1095" s="12"/>
      <c r="HJ1095" s="12"/>
      <c r="HK1095" s="12"/>
      <c r="HL1095" s="12"/>
      <c r="HM1095" s="12"/>
    </row>
    <row r="1096" spans="1:221" s="1" customFormat="1" ht="18" customHeight="1" x14ac:dyDescent="0.25">
      <c r="A1096" s="306" t="s">
        <v>2825</v>
      </c>
      <c r="B1096" s="342" t="str">
        <f t="shared" si="94"/>
        <v>SCimago</v>
      </c>
      <c r="C1096" s="349"/>
      <c r="D1096" s="367" t="s">
        <v>13186</v>
      </c>
      <c r="E1096" s="342" t="str">
        <f t="shared" si="95"/>
        <v>SCimago</v>
      </c>
      <c r="F1096" s="349"/>
      <c r="G1096" s="345" t="s">
        <v>12</v>
      </c>
      <c r="H1096" s="352" t="s">
        <v>39</v>
      </c>
      <c r="I1096" s="306" t="s">
        <v>2826</v>
      </c>
      <c r="J1096" s="306"/>
      <c r="K1096" s="306"/>
      <c r="L1096" s="357">
        <v>10056453</v>
      </c>
      <c r="M1096" s="352"/>
      <c r="N1096" s="306"/>
      <c r="O1096" s="306"/>
      <c r="P1096" s="331"/>
      <c r="Q1096" s="331"/>
      <c r="R1096" s="24"/>
    </row>
    <row r="1097" spans="1:221" s="1" customFormat="1" ht="18" customHeight="1" x14ac:dyDescent="0.25">
      <c r="A1097" s="341" t="s">
        <v>2827</v>
      </c>
      <c r="B1097" s="342" t="str">
        <f t="shared" si="94"/>
        <v>SCimago</v>
      </c>
      <c r="C1097" s="343"/>
      <c r="D1097" s="309" t="s">
        <v>2828</v>
      </c>
      <c r="E1097" s="342" t="str">
        <f t="shared" si="95"/>
        <v>SCimago</v>
      </c>
      <c r="F1097" s="343"/>
      <c r="G1097" s="345" t="s">
        <v>12</v>
      </c>
      <c r="H1097" s="346" t="s">
        <v>39</v>
      </c>
      <c r="I1097" s="347" t="s">
        <v>2829</v>
      </c>
      <c r="J1097" s="309"/>
      <c r="K1097" s="347"/>
      <c r="L1097" s="356">
        <v>10021416</v>
      </c>
      <c r="M1097" s="352"/>
      <c r="N1097" s="306"/>
      <c r="O1097" s="306"/>
      <c r="P1097" s="331"/>
      <c r="Q1097" s="331"/>
      <c r="R1097" s="24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  <c r="AR1097" s="12"/>
      <c r="AS1097" s="12"/>
      <c r="AT1097" s="12"/>
      <c r="AU1097" s="12"/>
      <c r="AV1097" s="12"/>
      <c r="AW1097" s="12"/>
      <c r="AX1097" s="12"/>
      <c r="AY1097" s="12"/>
      <c r="AZ1097" s="12"/>
      <c r="BA1097" s="12"/>
      <c r="BB1097" s="12"/>
      <c r="BC1097" s="12"/>
      <c r="BD1097" s="12"/>
      <c r="BE1097" s="12"/>
      <c r="BF1097" s="12"/>
      <c r="BG1097" s="12"/>
      <c r="BH1097" s="12"/>
      <c r="BI1097" s="12"/>
      <c r="BJ1097" s="12"/>
      <c r="BK1097" s="12"/>
      <c r="BL1097" s="12"/>
      <c r="BM1097" s="12"/>
      <c r="BN1097" s="12"/>
      <c r="BO1097" s="12"/>
      <c r="BP1097" s="12"/>
      <c r="BQ1097" s="12"/>
      <c r="BR1097" s="12"/>
      <c r="BS1097" s="12"/>
      <c r="BT1097" s="12"/>
      <c r="BU1097" s="12"/>
      <c r="BV1097" s="12"/>
      <c r="BW1097" s="12"/>
      <c r="BX1097" s="12"/>
      <c r="BY1097" s="12"/>
      <c r="BZ1097" s="12"/>
      <c r="CA1097" s="12"/>
      <c r="CB1097" s="12"/>
      <c r="CC1097" s="12"/>
      <c r="CD1097" s="12"/>
      <c r="CE1097" s="12"/>
      <c r="CF1097" s="12"/>
      <c r="CG1097" s="12"/>
      <c r="CH1097" s="12"/>
      <c r="CI1097" s="12"/>
      <c r="CJ1097" s="12"/>
      <c r="CK1097" s="12"/>
      <c r="CL1097" s="12"/>
      <c r="CM1097" s="12"/>
      <c r="CN1097" s="12"/>
      <c r="CO1097" s="12"/>
      <c r="CP1097" s="12"/>
      <c r="CQ1097" s="12"/>
      <c r="CR1097" s="12"/>
      <c r="CS1097" s="12"/>
      <c r="CT1097" s="12"/>
      <c r="CU1097" s="12"/>
      <c r="CV1097" s="12"/>
      <c r="CW1097" s="12"/>
      <c r="CX1097" s="12"/>
      <c r="CY1097" s="12"/>
      <c r="CZ1097" s="12"/>
      <c r="DA1097" s="12"/>
      <c r="DB1097" s="12"/>
      <c r="DC1097" s="12"/>
      <c r="DD1097" s="12"/>
      <c r="DE1097" s="12"/>
      <c r="DF1097" s="12"/>
      <c r="DG1097" s="12"/>
      <c r="DH1097" s="12"/>
      <c r="DI1097" s="12"/>
      <c r="DJ1097" s="12"/>
      <c r="DK1097" s="12"/>
      <c r="DL1097" s="12"/>
      <c r="DM1097" s="12"/>
      <c r="DN1097" s="12"/>
      <c r="DO1097" s="12"/>
      <c r="DP1097" s="12"/>
      <c r="DQ1097" s="12"/>
      <c r="DR1097" s="12"/>
      <c r="DS1097" s="12"/>
      <c r="DT1097" s="12"/>
      <c r="DU1097" s="12"/>
      <c r="DV1097" s="12"/>
      <c r="DW1097" s="12"/>
      <c r="DX1097" s="12"/>
      <c r="DY1097" s="12"/>
      <c r="DZ1097" s="12"/>
      <c r="EA1097" s="12"/>
      <c r="EB1097" s="12"/>
      <c r="EC1097" s="12"/>
      <c r="ED1097" s="12"/>
      <c r="EE1097" s="12"/>
      <c r="EF1097" s="12"/>
      <c r="EG1097" s="12"/>
      <c r="EH1097" s="12"/>
      <c r="EI1097" s="12"/>
      <c r="EJ1097" s="12"/>
      <c r="EK1097" s="12"/>
      <c r="EL1097" s="12"/>
      <c r="EM1097" s="12"/>
      <c r="EN1097" s="12"/>
      <c r="EO1097" s="12"/>
      <c r="EP1097" s="12"/>
      <c r="EQ1097" s="12"/>
      <c r="ER1097" s="12"/>
      <c r="ES1097" s="12"/>
      <c r="ET1097" s="12"/>
      <c r="EU1097" s="12"/>
      <c r="EV1097" s="12"/>
      <c r="EW1097" s="12"/>
      <c r="EX1097" s="12"/>
      <c r="EY1097" s="12"/>
      <c r="EZ1097" s="12"/>
      <c r="FA1097" s="12"/>
      <c r="FB1097" s="12"/>
      <c r="FC1097" s="12"/>
      <c r="FD1097" s="12"/>
      <c r="FE1097" s="12"/>
      <c r="FF1097" s="12"/>
      <c r="FG1097" s="12"/>
      <c r="FH1097" s="12"/>
      <c r="FI1097" s="12"/>
      <c r="FJ1097" s="12"/>
      <c r="FK1097" s="12"/>
      <c r="FL1097" s="12"/>
      <c r="FM1097" s="12"/>
      <c r="FN1097" s="12"/>
      <c r="FO1097" s="12"/>
      <c r="FP1097" s="12"/>
      <c r="FQ1097" s="12"/>
      <c r="FR1097" s="12"/>
      <c r="FS1097" s="12"/>
      <c r="FT1097" s="12"/>
      <c r="FU1097" s="12"/>
      <c r="FV1097" s="12"/>
      <c r="FW1097" s="12"/>
      <c r="FX1097" s="12"/>
      <c r="FY1097" s="12"/>
      <c r="FZ1097" s="12"/>
      <c r="GA1097" s="12"/>
      <c r="GB1097" s="12"/>
      <c r="GC1097" s="12"/>
      <c r="GD1097" s="12"/>
      <c r="GE1097" s="12"/>
      <c r="GF1097" s="12"/>
      <c r="GG1097" s="12"/>
      <c r="GH1097" s="12"/>
      <c r="GI1097" s="12"/>
      <c r="GJ1097" s="12"/>
      <c r="GK1097" s="12"/>
      <c r="GL1097" s="12"/>
      <c r="GM1097" s="12"/>
      <c r="GN1097" s="12"/>
      <c r="GO1097" s="12"/>
      <c r="GP1097" s="12"/>
      <c r="GQ1097" s="12"/>
      <c r="GR1097" s="12"/>
      <c r="GS1097" s="12"/>
      <c r="GT1097" s="12"/>
      <c r="GU1097" s="12"/>
      <c r="GV1097" s="12"/>
      <c r="GW1097" s="12"/>
      <c r="GX1097" s="12"/>
      <c r="GY1097" s="12"/>
      <c r="GZ1097" s="12"/>
      <c r="HA1097" s="12"/>
      <c r="HB1097" s="12"/>
      <c r="HC1097" s="12"/>
      <c r="HD1097" s="12"/>
      <c r="HE1097" s="12"/>
      <c r="HF1097" s="12"/>
      <c r="HG1097" s="12"/>
      <c r="HH1097" s="12"/>
      <c r="HI1097" s="12"/>
      <c r="HJ1097" s="12"/>
      <c r="HK1097" s="12"/>
      <c r="HL1097" s="12"/>
      <c r="HM1097" s="12"/>
    </row>
    <row r="1098" spans="1:221" s="1" customFormat="1" ht="18" customHeight="1" x14ac:dyDescent="0.25">
      <c r="A1098" s="306" t="s">
        <v>2830</v>
      </c>
      <c r="B1098" s="342" t="str">
        <f t="shared" si="94"/>
        <v>SCimago</v>
      </c>
      <c r="C1098" s="349"/>
      <c r="D1098" s="367" t="s">
        <v>13187</v>
      </c>
      <c r="E1098" s="342" t="str">
        <f t="shared" si="95"/>
        <v>SCimago</v>
      </c>
      <c r="F1098" s="349"/>
      <c r="G1098" s="345" t="s">
        <v>12</v>
      </c>
      <c r="H1098" s="352" t="s">
        <v>39</v>
      </c>
      <c r="I1098" s="306" t="s">
        <v>2831</v>
      </c>
      <c r="J1098" s="306"/>
      <c r="K1098" s="306"/>
      <c r="L1098" s="357">
        <v>5227</v>
      </c>
      <c r="M1098" s="352"/>
      <c r="N1098" s="306"/>
      <c r="O1098" s="306"/>
      <c r="P1098" s="331"/>
      <c r="Q1098" s="331"/>
      <c r="R1098" s="24"/>
    </row>
    <row r="1099" spans="1:221" s="1" customFormat="1" ht="18" customHeight="1" x14ac:dyDescent="0.25">
      <c r="A1099" s="306" t="s">
        <v>2832</v>
      </c>
      <c r="B1099" s="342" t="str">
        <f t="shared" si="94"/>
        <v>SCimago</v>
      </c>
      <c r="C1099" s="349"/>
      <c r="D1099" s="306" t="s">
        <v>2833</v>
      </c>
      <c r="E1099" s="342" t="str">
        <f t="shared" si="95"/>
        <v>SCimago</v>
      </c>
      <c r="F1099" s="349"/>
      <c r="G1099" s="345" t="s">
        <v>12</v>
      </c>
      <c r="H1099" s="350" t="s">
        <v>39</v>
      </c>
      <c r="I1099" s="351" t="s">
        <v>2834</v>
      </c>
      <c r="J1099" s="306"/>
      <c r="K1099" s="306"/>
      <c r="L1099" s="357">
        <v>10015740</v>
      </c>
      <c r="M1099" s="350"/>
      <c r="N1099" s="306"/>
      <c r="O1099" s="306"/>
      <c r="P1099" s="331"/>
      <c r="Q1099" s="331"/>
      <c r="R1099" s="24"/>
    </row>
    <row r="1100" spans="1:221" s="1" customFormat="1" ht="18" customHeight="1" x14ac:dyDescent="0.25">
      <c r="A1100" s="341" t="s">
        <v>2835</v>
      </c>
      <c r="B1100" s="342" t="str">
        <f t="shared" si="94"/>
        <v>SCimago</v>
      </c>
      <c r="C1100" s="343"/>
      <c r="D1100" s="309" t="s">
        <v>2836</v>
      </c>
      <c r="E1100" s="342" t="str">
        <f t="shared" si="95"/>
        <v>SCimago</v>
      </c>
      <c r="F1100" s="343"/>
      <c r="G1100" s="345" t="s">
        <v>12</v>
      </c>
      <c r="H1100" s="346" t="s">
        <v>39</v>
      </c>
      <c r="I1100" s="347" t="s">
        <v>2837</v>
      </c>
      <c r="J1100" s="309"/>
      <c r="K1100" s="347"/>
      <c r="L1100" s="356">
        <v>10021437</v>
      </c>
      <c r="M1100" s="352"/>
      <c r="N1100" s="306"/>
      <c r="O1100" s="306"/>
      <c r="P1100" s="331"/>
      <c r="Q1100" s="331"/>
      <c r="R1100" s="24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  <c r="AR1100" s="12"/>
      <c r="AS1100" s="12"/>
      <c r="AT1100" s="12"/>
      <c r="AU1100" s="12"/>
      <c r="AV1100" s="12"/>
      <c r="AW1100" s="12"/>
      <c r="AX1100" s="12"/>
      <c r="AY1100" s="12"/>
      <c r="AZ1100" s="12"/>
      <c r="BA1100" s="12"/>
      <c r="BB1100" s="12"/>
      <c r="BC1100" s="12"/>
      <c r="BD1100" s="12"/>
      <c r="BE1100" s="12"/>
      <c r="BF1100" s="12"/>
      <c r="BG1100" s="12"/>
      <c r="BH1100" s="12"/>
      <c r="BI1100" s="12"/>
      <c r="BJ1100" s="12"/>
      <c r="BK1100" s="12"/>
      <c r="BL1100" s="12"/>
      <c r="BM1100" s="12"/>
      <c r="BN1100" s="12"/>
      <c r="BO1100" s="12"/>
      <c r="BP1100" s="12"/>
      <c r="BQ1100" s="12"/>
      <c r="BR1100" s="12"/>
      <c r="BS1100" s="12"/>
      <c r="BT1100" s="12"/>
      <c r="BU1100" s="12"/>
      <c r="BV1100" s="12"/>
      <c r="BW1100" s="12"/>
      <c r="BX1100" s="12"/>
      <c r="BY1100" s="12"/>
      <c r="BZ1100" s="12"/>
      <c r="CA1100" s="12"/>
      <c r="CB1100" s="12"/>
      <c r="CC1100" s="12"/>
      <c r="CD1100" s="12"/>
      <c r="CE1100" s="12"/>
      <c r="CF1100" s="12"/>
      <c r="CG1100" s="12"/>
      <c r="CH1100" s="12"/>
      <c r="CI1100" s="12"/>
      <c r="CJ1100" s="12"/>
      <c r="CK1100" s="12"/>
      <c r="CL1100" s="12"/>
      <c r="CM1100" s="12"/>
      <c r="CN1100" s="12"/>
      <c r="CO1100" s="12"/>
      <c r="CP1100" s="12"/>
      <c r="CQ1100" s="12"/>
      <c r="CR1100" s="12"/>
      <c r="CS1100" s="12"/>
      <c r="CT1100" s="12"/>
      <c r="CU1100" s="12"/>
      <c r="CV1100" s="12"/>
      <c r="CW1100" s="12"/>
      <c r="CX1100" s="12"/>
      <c r="CY1100" s="12"/>
      <c r="CZ1100" s="12"/>
      <c r="DA1100" s="12"/>
      <c r="DB1100" s="12"/>
      <c r="DC1100" s="12"/>
      <c r="DD1100" s="12"/>
      <c r="DE1100" s="12"/>
      <c r="DF1100" s="12"/>
      <c r="DG1100" s="12"/>
      <c r="DH1100" s="12"/>
      <c r="DI1100" s="12"/>
      <c r="DJ1100" s="12"/>
      <c r="DK1100" s="12"/>
      <c r="DL1100" s="12"/>
      <c r="DM1100" s="12"/>
      <c r="DN1100" s="12"/>
      <c r="DO1100" s="12"/>
      <c r="DP1100" s="12"/>
      <c r="DQ1100" s="12"/>
      <c r="DR1100" s="12"/>
      <c r="DS1100" s="12"/>
      <c r="DT1100" s="12"/>
      <c r="DU1100" s="12"/>
      <c r="DV1100" s="12"/>
      <c r="DW1100" s="12"/>
      <c r="DX1100" s="12"/>
      <c r="DY1100" s="12"/>
      <c r="DZ1100" s="12"/>
      <c r="EA1100" s="12"/>
      <c r="EB1100" s="12"/>
      <c r="EC1100" s="12"/>
      <c r="ED1100" s="12"/>
      <c r="EE1100" s="12"/>
      <c r="EF1100" s="12"/>
      <c r="EG1100" s="12"/>
      <c r="EH1100" s="12"/>
      <c r="EI1100" s="12"/>
      <c r="EJ1100" s="12"/>
      <c r="EK1100" s="12"/>
      <c r="EL1100" s="12"/>
      <c r="EM1100" s="12"/>
      <c r="EN1100" s="12"/>
      <c r="EO1100" s="12"/>
      <c r="EP1100" s="12"/>
      <c r="EQ1100" s="12"/>
      <c r="ER1100" s="12"/>
      <c r="ES1100" s="12"/>
      <c r="ET1100" s="12"/>
      <c r="EU1100" s="12"/>
      <c r="EV1100" s="12"/>
      <c r="EW1100" s="12"/>
      <c r="EX1100" s="12"/>
      <c r="EY1100" s="12"/>
      <c r="EZ1100" s="12"/>
      <c r="FA1100" s="12"/>
      <c r="FB1100" s="12"/>
      <c r="FC1100" s="12"/>
      <c r="FD1100" s="12"/>
      <c r="FE1100" s="12"/>
      <c r="FF1100" s="12"/>
      <c r="FG1100" s="12"/>
      <c r="FH1100" s="12"/>
      <c r="FI1100" s="12"/>
      <c r="FJ1100" s="12"/>
      <c r="FK1100" s="12"/>
      <c r="FL1100" s="12"/>
      <c r="FM1100" s="12"/>
      <c r="FN1100" s="12"/>
      <c r="FO1100" s="12"/>
      <c r="FP1100" s="12"/>
      <c r="FQ1100" s="12"/>
      <c r="FR1100" s="12"/>
      <c r="FS1100" s="12"/>
      <c r="FT1100" s="12"/>
      <c r="FU1100" s="12"/>
      <c r="FV1100" s="12"/>
      <c r="FW1100" s="12"/>
      <c r="FX1100" s="12"/>
      <c r="FY1100" s="12"/>
      <c r="FZ1100" s="12"/>
      <c r="GA1100" s="12"/>
      <c r="GB1100" s="12"/>
      <c r="GC1100" s="12"/>
      <c r="GD1100" s="12"/>
      <c r="GE1100" s="12"/>
      <c r="GF1100" s="12"/>
      <c r="GG1100" s="12"/>
      <c r="GH1100" s="12"/>
      <c r="GI1100" s="12"/>
      <c r="GJ1100" s="12"/>
      <c r="GK1100" s="12"/>
      <c r="GL1100" s="12"/>
      <c r="GM1100" s="12"/>
      <c r="GN1100" s="12"/>
      <c r="GO1100" s="12"/>
      <c r="GP1100" s="12"/>
      <c r="GQ1100" s="12"/>
      <c r="GR1100" s="12"/>
      <c r="GS1100" s="12"/>
      <c r="GT1100" s="12"/>
      <c r="GU1100" s="12"/>
      <c r="GV1100" s="12"/>
      <c r="GW1100" s="12"/>
      <c r="GX1100" s="12"/>
      <c r="GY1100" s="12"/>
      <c r="GZ1100" s="12"/>
      <c r="HA1100" s="12"/>
      <c r="HB1100" s="12"/>
      <c r="HC1100" s="12"/>
      <c r="HD1100" s="12"/>
      <c r="HE1100" s="12"/>
      <c r="HF1100" s="12"/>
      <c r="HG1100" s="12"/>
      <c r="HH1100" s="12"/>
      <c r="HI1100" s="12"/>
      <c r="HJ1100" s="12"/>
      <c r="HK1100" s="12"/>
      <c r="HL1100" s="12"/>
      <c r="HM1100" s="12"/>
    </row>
    <row r="1101" spans="1:221" s="1" customFormat="1" ht="18" customHeight="1" x14ac:dyDescent="0.25">
      <c r="A1101" s="306" t="s">
        <v>2838</v>
      </c>
      <c r="B1101" s="342" t="str">
        <f t="shared" si="94"/>
        <v>SCimago</v>
      </c>
      <c r="C1101" s="349"/>
      <c r="D1101" s="306" t="s">
        <v>55</v>
      </c>
      <c r="E1101" s="342"/>
      <c r="F1101" s="349"/>
      <c r="G1101" s="345" t="s">
        <v>12</v>
      </c>
      <c r="H1101" s="350" t="s">
        <v>39</v>
      </c>
      <c r="I1101" s="351" t="s">
        <v>2839</v>
      </c>
      <c r="J1101" s="306"/>
      <c r="K1101" s="306"/>
      <c r="L1101" s="357">
        <v>10052017</v>
      </c>
      <c r="M1101" s="350"/>
      <c r="N1101" s="306"/>
      <c r="O1101" s="306"/>
      <c r="P1101" s="331"/>
      <c r="Q1101" s="331"/>
      <c r="R1101" s="24"/>
    </row>
    <row r="1102" spans="1:221" s="1" customFormat="1" ht="18" customHeight="1" x14ac:dyDescent="0.25">
      <c r="A1102" s="341" t="s">
        <v>2840</v>
      </c>
      <c r="B1102" s="342" t="str">
        <f t="shared" si="94"/>
        <v>SCimago</v>
      </c>
      <c r="C1102" s="343"/>
      <c r="D1102" s="309" t="s">
        <v>2841</v>
      </c>
      <c r="E1102" s="342" t="str">
        <f>HYPERLINK(CONCATENATE("http://www.scimagojr.com/journalsearch.php?q=",D1102),"SCimago")</f>
        <v>SCimago</v>
      </c>
      <c r="F1102" s="343"/>
      <c r="G1102" s="345" t="s">
        <v>12</v>
      </c>
      <c r="H1102" s="346" t="s">
        <v>39</v>
      </c>
      <c r="I1102" s="347" t="s">
        <v>2842</v>
      </c>
      <c r="J1102" s="309"/>
      <c r="K1102" s="347"/>
      <c r="L1102" s="356">
        <v>5250</v>
      </c>
      <c r="M1102" s="352"/>
      <c r="N1102" s="306"/>
      <c r="O1102" s="306"/>
      <c r="P1102" s="331"/>
      <c r="Q1102" s="331"/>
      <c r="R1102" s="24"/>
    </row>
    <row r="1103" spans="1:221" s="1" customFormat="1" ht="18" customHeight="1" x14ac:dyDescent="0.25">
      <c r="A1103" s="371" t="s">
        <v>2844</v>
      </c>
      <c r="B1103" s="342" t="str">
        <f t="shared" si="94"/>
        <v>SCimago</v>
      </c>
      <c r="C1103" s="349"/>
      <c r="D1103" s="306" t="s">
        <v>2843</v>
      </c>
      <c r="E1103" s="342" t="str">
        <f>HYPERLINK(CONCATENATE("http://www.scimagojr.com/journalsearch.php?q=",D1103),"SCimago")</f>
        <v>SCimago</v>
      </c>
      <c r="F1103" s="349"/>
      <c r="G1103" s="345" t="s">
        <v>12</v>
      </c>
      <c r="H1103" s="352" t="s">
        <v>39</v>
      </c>
      <c r="I1103" s="306" t="s">
        <v>2845</v>
      </c>
      <c r="J1103" s="306"/>
      <c r="K1103" s="306"/>
      <c r="L1103" s="357">
        <v>39766</v>
      </c>
      <c r="M1103" s="352"/>
      <c r="N1103" s="306"/>
      <c r="O1103" s="306"/>
      <c r="P1103" s="331"/>
      <c r="Q1103" s="331"/>
      <c r="R1103" s="24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  <c r="AR1103" s="12"/>
      <c r="AS1103" s="12"/>
      <c r="AT1103" s="12"/>
      <c r="AU1103" s="12"/>
      <c r="AV1103" s="12"/>
      <c r="AW1103" s="12"/>
      <c r="AX1103" s="12"/>
      <c r="AY1103" s="12"/>
      <c r="AZ1103" s="12"/>
      <c r="BA1103" s="12"/>
      <c r="BB1103" s="12"/>
      <c r="BC1103" s="12"/>
      <c r="BD1103" s="12"/>
      <c r="BE1103" s="12"/>
      <c r="BF1103" s="12"/>
      <c r="BG1103" s="12"/>
      <c r="BH1103" s="12"/>
      <c r="BI1103" s="12"/>
      <c r="BJ1103" s="12"/>
      <c r="BK1103" s="12"/>
      <c r="BL1103" s="12"/>
      <c r="BM1103" s="12"/>
      <c r="BN1103" s="12"/>
      <c r="BO1103" s="12"/>
      <c r="BP1103" s="12"/>
      <c r="BQ1103" s="12"/>
      <c r="BR1103" s="12"/>
      <c r="BS1103" s="12"/>
      <c r="BT1103" s="12"/>
      <c r="BU1103" s="12"/>
      <c r="BV1103" s="12"/>
      <c r="BW1103" s="12"/>
      <c r="BX1103" s="12"/>
      <c r="BY1103" s="12"/>
      <c r="BZ1103" s="12"/>
      <c r="CA1103" s="12"/>
      <c r="CB1103" s="12"/>
      <c r="CC1103" s="12"/>
      <c r="CD1103" s="12"/>
      <c r="CE1103" s="12"/>
      <c r="CF1103" s="12"/>
      <c r="CG1103" s="12"/>
      <c r="CH1103" s="12"/>
      <c r="CI1103" s="12"/>
      <c r="CJ1103" s="12"/>
      <c r="CK1103" s="12"/>
      <c r="CL1103" s="12"/>
      <c r="CM1103" s="12"/>
      <c r="CN1103" s="12"/>
      <c r="CO1103" s="12"/>
      <c r="CP1103" s="12"/>
      <c r="CQ1103" s="12"/>
      <c r="CR1103" s="12"/>
      <c r="CS1103" s="12"/>
      <c r="CT1103" s="12"/>
      <c r="CU1103" s="12"/>
      <c r="CV1103" s="12"/>
      <c r="CW1103" s="12"/>
      <c r="CX1103" s="12"/>
      <c r="CY1103" s="12"/>
      <c r="CZ1103" s="12"/>
      <c r="DA1103" s="12"/>
      <c r="DB1103" s="12"/>
      <c r="DC1103" s="12"/>
      <c r="DD1103" s="12"/>
      <c r="DE1103" s="12"/>
      <c r="DF1103" s="12"/>
      <c r="DG1103" s="12"/>
      <c r="DH1103" s="12"/>
      <c r="DI1103" s="12"/>
      <c r="DJ1103" s="12"/>
      <c r="DK1103" s="12"/>
      <c r="DL1103" s="12"/>
      <c r="DM1103" s="12"/>
      <c r="DN1103" s="12"/>
      <c r="DO1103" s="12"/>
      <c r="DP1103" s="12"/>
      <c r="DQ1103" s="12"/>
      <c r="DR1103" s="12"/>
      <c r="DS1103" s="12"/>
      <c r="DT1103" s="12"/>
      <c r="DU1103" s="12"/>
      <c r="DV1103" s="12"/>
      <c r="DW1103" s="12"/>
      <c r="DX1103" s="12"/>
      <c r="DY1103" s="12"/>
      <c r="DZ1103" s="12"/>
      <c r="EA1103" s="12"/>
      <c r="EB1103" s="12"/>
      <c r="EC1103" s="12"/>
      <c r="ED1103" s="12"/>
      <c r="EE1103" s="12"/>
      <c r="EF1103" s="12"/>
      <c r="EG1103" s="12"/>
      <c r="EH1103" s="12"/>
      <c r="EI1103" s="12"/>
      <c r="EJ1103" s="12"/>
      <c r="EK1103" s="12"/>
      <c r="EL1103" s="12"/>
      <c r="EM1103" s="12"/>
      <c r="EN1103" s="12"/>
      <c r="EO1103" s="12"/>
      <c r="EP1103" s="12"/>
      <c r="EQ1103" s="12"/>
      <c r="ER1103" s="12"/>
      <c r="ES1103" s="12"/>
      <c r="ET1103" s="12"/>
      <c r="EU1103" s="12"/>
      <c r="EV1103" s="12"/>
      <c r="EW1103" s="12"/>
      <c r="EX1103" s="12"/>
      <c r="EY1103" s="12"/>
      <c r="EZ1103" s="12"/>
      <c r="FA1103" s="12"/>
      <c r="FB1103" s="12"/>
      <c r="FC1103" s="12"/>
      <c r="FD1103" s="12"/>
      <c r="FE1103" s="12"/>
      <c r="FF1103" s="12"/>
      <c r="FG1103" s="12"/>
      <c r="FH1103" s="12"/>
      <c r="FI1103" s="12"/>
      <c r="FJ1103" s="12"/>
      <c r="FK1103" s="12"/>
      <c r="FL1103" s="12"/>
      <c r="FM1103" s="12"/>
      <c r="FN1103" s="12"/>
      <c r="FO1103" s="12"/>
      <c r="FP1103" s="12"/>
      <c r="FQ1103" s="12"/>
      <c r="FR1103" s="12"/>
      <c r="FS1103" s="12"/>
      <c r="FT1103" s="12"/>
      <c r="FU1103" s="12"/>
      <c r="FV1103" s="12"/>
      <c r="FW1103" s="12"/>
      <c r="FX1103" s="12"/>
      <c r="FY1103" s="12"/>
      <c r="FZ1103" s="12"/>
      <c r="GA1103" s="12"/>
      <c r="GB1103" s="12"/>
      <c r="GC1103" s="12"/>
      <c r="GD1103" s="12"/>
      <c r="GE1103" s="12"/>
      <c r="GF1103" s="12"/>
      <c r="GG1103" s="12"/>
      <c r="GH1103" s="12"/>
      <c r="GI1103" s="12"/>
      <c r="GJ1103" s="12"/>
      <c r="GK1103" s="12"/>
      <c r="GL1103" s="12"/>
      <c r="GM1103" s="12"/>
      <c r="GN1103" s="12"/>
      <c r="GO1103" s="12"/>
      <c r="GP1103" s="12"/>
      <c r="GQ1103" s="12"/>
      <c r="GR1103" s="12"/>
      <c r="GS1103" s="12"/>
      <c r="GT1103" s="12"/>
      <c r="GU1103" s="12"/>
      <c r="GV1103" s="12"/>
      <c r="GW1103" s="12"/>
      <c r="GX1103" s="12"/>
      <c r="GY1103" s="12"/>
      <c r="GZ1103" s="12"/>
      <c r="HA1103" s="12"/>
      <c r="HB1103" s="12"/>
      <c r="HC1103" s="12"/>
      <c r="HD1103" s="12"/>
      <c r="HE1103" s="12"/>
      <c r="HF1103" s="12"/>
      <c r="HG1103" s="12"/>
      <c r="HH1103" s="12"/>
      <c r="HI1103" s="12"/>
      <c r="HJ1103" s="12"/>
      <c r="HK1103" s="12"/>
      <c r="HL1103" s="12"/>
      <c r="HM1103" s="12"/>
    </row>
    <row r="1104" spans="1:221" s="1" customFormat="1" ht="18" customHeight="1" x14ac:dyDescent="0.25">
      <c r="A1104" s="341" t="s">
        <v>2846</v>
      </c>
      <c r="B1104" s="342" t="str">
        <f t="shared" si="94"/>
        <v>SCimago</v>
      </c>
      <c r="C1104" s="343"/>
      <c r="D1104" s="309"/>
      <c r="E1104" s="342"/>
      <c r="F1104" s="343"/>
      <c r="G1104" s="345" t="s">
        <v>12</v>
      </c>
      <c r="H1104" s="346" t="s">
        <v>39</v>
      </c>
      <c r="I1104" s="347" t="s">
        <v>2847</v>
      </c>
      <c r="J1104" s="309"/>
      <c r="K1104" s="347"/>
      <c r="L1104" s="356">
        <v>10007088</v>
      </c>
      <c r="M1104" s="352"/>
      <c r="N1104" s="306"/>
      <c r="O1104" s="306"/>
      <c r="P1104" s="331"/>
      <c r="Q1104" s="331"/>
      <c r="R1104" s="24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  <c r="AR1104" s="12"/>
      <c r="AS1104" s="12"/>
      <c r="AT1104" s="12"/>
      <c r="AU1104" s="12"/>
      <c r="AV1104" s="12"/>
      <c r="AW1104" s="12"/>
      <c r="AX1104" s="12"/>
      <c r="AY1104" s="12"/>
      <c r="AZ1104" s="12"/>
      <c r="BA1104" s="12"/>
      <c r="BB1104" s="12"/>
      <c r="BC1104" s="12"/>
      <c r="BD1104" s="12"/>
      <c r="BE1104" s="12"/>
      <c r="BF1104" s="12"/>
      <c r="BG1104" s="12"/>
      <c r="BH1104" s="12"/>
      <c r="BI1104" s="12"/>
      <c r="BJ1104" s="12"/>
      <c r="BK1104" s="12"/>
      <c r="BL1104" s="12"/>
      <c r="BM1104" s="12"/>
      <c r="BN1104" s="12"/>
      <c r="BO1104" s="12"/>
      <c r="BP1104" s="12"/>
      <c r="BQ1104" s="12"/>
      <c r="BR1104" s="12"/>
      <c r="BS1104" s="12"/>
      <c r="BT1104" s="12"/>
      <c r="BU1104" s="12"/>
      <c r="BV1104" s="12"/>
      <c r="BW1104" s="12"/>
      <c r="BX1104" s="12"/>
      <c r="BY1104" s="12"/>
      <c r="BZ1104" s="12"/>
      <c r="CA1104" s="12"/>
      <c r="CB1104" s="12"/>
      <c r="CC1104" s="12"/>
      <c r="CD1104" s="12"/>
      <c r="CE1104" s="12"/>
      <c r="CF1104" s="12"/>
      <c r="CG1104" s="12"/>
      <c r="CH1104" s="12"/>
      <c r="CI1104" s="12"/>
      <c r="CJ1104" s="12"/>
      <c r="CK1104" s="12"/>
      <c r="CL1104" s="12"/>
      <c r="CM1104" s="12"/>
      <c r="CN1104" s="12"/>
      <c r="CO1104" s="12"/>
      <c r="CP1104" s="12"/>
      <c r="CQ1104" s="12"/>
      <c r="CR1104" s="12"/>
      <c r="CS1104" s="12"/>
      <c r="CT1104" s="12"/>
      <c r="CU1104" s="12"/>
      <c r="CV1104" s="12"/>
      <c r="CW1104" s="12"/>
      <c r="CX1104" s="12"/>
      <c r="CY1104" s="12"/>
      <c r="CZ1104" s="12"/>
      <c r="DA1104" s="12"/>
      <c r="DB1104" s="12"/>
      <c r="DC1104" s="12"/>
      <c r="DD1104" s="12"/>
      <c r="DE1104" s="12"/>
      <c r="DF1104" s="12"/>
      <c r="DG1104" s="12"/>
      <c r="DH1104" s="12"/>
      <c r="DI1104" s="12"/>
      <c r="DJ1104" s="12"/>
      <c r="DK1104" s="12"/>
      <c r="DL1104" s="12"/>
      <c r="DM1104" s="12"/>
      <c r="DN1104" s="12"/>
      <c r="DO1104" s="12"/>
      <c r="DP1104" s="12"/>
      <c r="DQ1104" s="12"/>
      <c r="DR1104" s="12"/>
      <c r="DS1104" s="12"/>
      <c r="DT1104" s="12"/>
      <c r="DU1104" s="12"/>
      <c r="DV1104" s="12"/>
      <c r="DW1104" s="12"/>
      <c r="DX1104" s="12"/>
      <c r="DY1104" s="12"/>
      <c r="DZ1104" s="12"/>
      <c r="EA1104" s="12"/>
      <c r="EB1104" s="12"/>
      <c r="EC1104" s="12"/>
      <c r="ED1104" s="12"/>
      <c r="EE1104" s="12"/>
      <c r="EF1104" s="12"/>
      <c r="EG1104" s="12"/>
      <c r="EH1104" s="12"/>
      <c r="EI1104" s="12"/>
      <c r="EJ1104" s="12"/>
      <c r="EK1104" s="12"/>
      <c r="EL1104" s="12"/>
      <c r="EM1104" s="12"/>
      <c r="EN1104" s="12"/>
      <c r="EO1104" s="12"/>
      <c r="EP1104" s="12"/>
      <c r="EQ1104" s="12"/>
      <c r="ER1104" s="12"/>
      <c r="ES1104" s="12"/>
      <c r="ET1104" s="12"/>
      <c r="EU1104" s="12"/>
      <c r="EV1104" s="12"/>
      <c r="EW1104" s="12"/>
      <c r="EX1104" s="12"/>
      <c r="EY1104" s="12"/>
      <c r="EZ1104" s="12"/>
      <c r="FA1104" s="12"/>
      <c r="FB1104" s="12"/>
      <c r="FC1104" s="12"/>
      <c r="FD1104" s="12"/>
      <c r="FE1104" s="12"/>
      <c r="FF1104" s="12"/>
      <c r="FG1104" s="12"/>
      <c r="FH1104" s="12"/>
      <c r="FI1104" s="12"/>
      <c r="FJ1104" s="12"/>
      <c r="FK1104" s="12"/>
      <c r="FL1104" s="12"/>
      <c r="FM1104" s="12"/>
      <c r="FN1104" s="12"/>
      <c r="FO1104" s="12"/>
      <c r="FP1104" s="12"/>
      <c r="FQ1104" s="12"/>
      <c r="FR1104" s="12"/>
      <c r="FS1104" s="12"/>
      <c r="FT1104" s="12"/>
      <c r="FU1104" s="12"/>
      <c r="FV1104" s="12"/>
      <c r="FW1104" s="12"/>
      <c r="FX1104" s="12"/>
      <c r="FY1104" s="12"/>
      <c r="FZ1104" s="12"/>
      <c r="GA1104" s="12"/>
      <c r="GB1104" s="12"/>
      <c r="GC1104" s="12"/>
      <c r="GD1104" s="12"/>
      <c r="GE1104" s="12"/>
      <c r="GF1104" s="12"/>
      <c r="GG1104" s="12"/>
      <c r="GH1104" s="12"/>
      <c r="GI1104" s="12"/>
      <c r="GJ1104" s="12"/>
      <c r="GK1104" s="12"/>
      <c r="GL1104" s="12"/>
      <c r="GM1104" s="12"/>
      <c r="GN1104" s="12"/>
      <c r="GO1104" s="12"/>
      <c r="GP1104" s="12"/>
      <c r="GQ1104" s="12"/>
      <c r="GR1104" s="12"/>
      <c r="GS1104" s="12"/>
      <c r="GT1104" s="12"/>
      <c r="GU1104" s="12"/>
      <c r="GV1104" s="12"/>
      <c r="GW1104" s="12"/>
      <c r="GX1104" s="12"/>
      <c r="GY1104" s="12"/>
      <c r="GZ1104" s="12"/>
      <c r="HA1104" s="12"/>
      <c r="HB1104" s="12"/>
      <c r="HC1104" s="12"/>
      <c r="HD1104" s="12"/>
      <c r="HE1104" s="12"/>
      <c r="HF1104" s="12"/>
      <c r="HG1104" s="12"/>
      <c r="HH1104" s="12"/>
      <c r="HI1104" s="12"/>
      <c r="HJ1104" s="12"/>
      <c r="HK1104" s="12"/>
      <c r="HL1104" s="12"/>
      <c r="HM1104" s="12"/>
    </row>
    <row r="1105" spans="1:221" s="1" customFormat="1" ht="18" customHeight="1" x14ac:dyDescent="0.25">
      <c r="A1105" s="306" t="s">
        <v>2848</v>
      </c>
      <c r="B1105" s="342" t="str">
        <f t="shared" si="94"/>
        <v>SCimago</v>
      </c>
      <c r="C1105" s="349"/>
      <c r="D1105" s="306" t="s">
        <v>55</v>
      </c>
      <c r="E1105" s="342"/>
      <c r="F1105" s="349"/>
      <c r="G1105" s="345" t="s">
        <v>12</v>
      </c>
      <c r="H1105" s="350" t="s">
        <v>39</v>
      </c>
      <c r="I1105" s="351" t="s">
        <v>2849</v>
      </c>
      <c r="J1105" s="306"/>
      <c r="K1105" s="306"/>
      <c r="L1105" s="357">
        <v>10016820</v>
      </c>
      <c r="M1105" s="350"/>
      <c r="N1105" s="306"/>
      <c r="O1105" s="306"/>
      <c r="P1105" s="331"/>
      <c r="Q1105" s="331"/>
      <c r="R1105" s="24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12"/>
      <c r="AV1105" s="12"/>
      <c r="AW1105" s="12"/>
      <c r="AX1105" s="12"/>
      <c r="AY1105" s="12"/>
      <c r="AZ1105" s="12"/>
      <c r="BA1105" s="12"/>
      <c r="BB1105" s="12"/>
      <c r="BC1105" s="12"/>
      <c r="BD1105" s="12"/>
      <c r="BE1105" s="12"/>
      <c r="BF1105" s="12"/>
      <c r="BG1105" s="12"/>
      <c r="BH1105" s="12"/>
      <c r="BI1105" s="12"/>
      <c r="BJ1105" s="12"/>
      <c r="BK1105" s="12"/>
      <c r="BL1105" s="12"/>
      <c r="BM1105" s="12"/>
      <c r="BN1105" s="12"/>
      <c r="BO1105" s="12"/>
      <c r="BP1105" s="12"/>
      <c r="BQ1105" s="12"/>
      <c r="BR1105" s="12"/>
      <c r="BS1105" s="12"/>
      <c r="BT1105" s="12"/>
      <c r="BU1105" s="12"/>
      <c r="BV1105" s="12"/>
      <c r="BW1105" s="12"/>
      <c r="BX1105" s="12"/>
      <c r="BY1105" s="12"/>
      <c r="BZ1105" s="12"/>
      <c r="CA1105" s="12"/>
      <c r="CB1105" s="12"/>
      <c r="CC1105" s="12"/>
      <c r="CD1105" s="12"/>
      <c r="CE1105" s="12"/>
      <c r="CF1105" s="12"/>
      <c r="CG1105" s="12"/>
      <c r="CH1105" s="12"/>
      <c r="CI1105" s="12"/>
      <c r="CJ1105" s="12"/>
      <c r="CK1105" s="12"/>
      <c r="CL1105" s="12"/>
      <c r="CM1105" s="12"/>
      <c r="CN1105" s="12"/>
      <c r="CO1105" s="12"/>
      <c r="CP1105" s="12"/>
      <c r="CQ1105" s="12"/>
      <c r="CR1105" s="12"/>
      <c r="CS1105" s="12"/>
      <c r="CT1105" s="12"/>
      <c r="CU1105" s="12"/>
      <c r="CV1105" s="12"/>
      <c r="CW1105" s="12"/>
      <c r="CX1105" s="12"/>
      <c r="CY1105" s="12"/>
      <c r="CZ1105" s="12"/>
      <c r="DA1105" s="12"/>
      <c r="DB1105" s="12"/>
      <c r="DC1105" s="12"/>
      <c r="DD1105" s="12"/>
      <c r="DE1105" s="12"/>
      <c r="DF1105" s="12"/>
      <c r="DG1105" s="12"/>
      <c r="DH1105" s="12"/>
      <c r="DI1105" s="12"/>
      <c r="DJ1105" s="12"/>
      <c r="DK1105" s="12"/>
      <c r="DL1105" s="12"/>
      <c r="DM1105" s="12"/>
      <c r="DN1105" s="12"/>
      <c r="DO1105" s="12"/>
      <c r="DP1105" s="12"/>
      <c r="DQ1105" s="12"/>
      <c r="DR1105" s="12"/>
      <c r="DS1105" s="12"/>
      <c r="DT1105" s="12"/>
      <c r="DU1105" s="12"/>
      <c r="DV1105" s="12"/>
      <c r="DW1105" s="12"/>
      <c r="DX1105" s="12"/>
      <c r="DY1105" s="12"/>
      <c r="DZ1105" s="12"/>
      <c r="EA1105" s="12"/>
      <c r="EB1105" s="12"/>
      <c r="EC1105" s="12"/>
      <c r="ED1105" s="12"/>
      <c r="EE1105" s="12"/>
      <c r="EF1105" s="12"/>
      <c r="EG1105" s="12"/>
      <c r="EH1105" s="12"/>
      <c r="EI1105" s="12"/>
      <c r="EJ1105" s="12"/>
      <c r="EK1105" s="12"/>
      <c r="EL1105" s="12"/>
      <c r="EM1105" s="12"/>
      <c r="EN1105" s="12"/>
      <c r="EO1105" s="12"/>
      <c r="EP1105" s="12"/>
      <c r="EQ1105" s="12"/>
      <c r="ER1105" s="12"/>
      <c r="ES1105" s="12"/>
      <c r="ET1105" s="12"/>
      <c r="EU1105" s="12"/>
      <c r="EV1105" s="12"/>
      <c r="EW1105" s="12"/>
      <c r="EX1105" s="12"/>
      <c r="EY1105" s="12"/>
      <c r="EZ1105" s="12"/>
      <c r="FA1105" s="12"/>
      <c r="FB1105" s="12"/>
      <c r="FC1105" s="12"/>
      <c r="FD1105" s="12"/>
      <c r="FE1105" s="12"/>
      <c r="FF1105" s="12"/>
      <c r="FG1105" s="12"/>
      <c r="FH1105" s="12"/>
      <c r="FI1105" s="12"/>
      <c r="FJ1105" s="12"/>
      <c r="FK1105" s="12"/>
      <c r="FL1105" s="12"/>
      <c r="FM1105" s="12"/>
      <c r="FN1105" s="12"/>
      <c r="FO1105" s="12"/>
      <c r="FP1105" s="12"/>
      <c r="FQ1105" s="12"/>
      <c r="FR1105" s="12"/>
      <c r="FS1105" s="12"/>
      <c r="FT1105" s="12"/>
      <c r="FU1105" s="12"/>
      <c r="FV1105" s="12"/>
      <c r="FW1105" s="12"/>
      <c r="FX1105" s="12"/>
      <c r="FY1105" s="12"/>
      <c r="FZ1105" s="12"/>
      <c r="GA1105" s="12"/>
      <c r="GB1105" s="12"/>
      <c r="GC1105" s="12"/>
      <c r="GD1105" s="12"/>
      <c r="GE1105" s="12"/>
      <c r="GF1105" s="12"/>
      <c r="GG1105" s="12"/>
      <c r="GH1105" s="12"/>
      <c r="GI1105" s="12"/>
      <c r="GJ1105" s="12"/>
      <c r="GK1105" s="12"/>
      <c r="GL1105" s="12"/>
      <c r="GM1105" s="12"/>
      <c r="GN1105" s="12"/>
      <c r="GO1105" s="12"/>
      <c r="GP1105" s="12"/>
      <c r="GQ1105" s="12"/>
      <c r="GR1105" s="12"/>
      <c r="GS1105" s="12"/>
      <c r="GT1105" s="12"/>
      <c r="GU1105" s="12"/>
      <c r="GV1105" s="12"/>
      <c r="GW1105" s="12"/>
      <c r="GX1105" s="12"/>
      <c r="GY1105" s="12"/>
      <c r="GZ1105" s="12"/>
      <c r="HA1105" s="12"/>
      <c r="HB1105" s="12"/>
      <c r="HC1105" s="12"/>
      <c r="HD1105" s="12"/>
      <c r="HE1105" s="12"/>
      <c r="HF1105" s="12"/>
      <c r="HG1105" s="12"/>
      <c r="HH1105" s="12"/>
      <c r="HI1105" s="12"/>
      <c r="HJ1105" s="12"/>
      <c r="HK1105" s="12"/>
      <c r="HL1105" s="12"/>
      <c r="HM1105" s="12"/>
    </row>
    <row r="1106" spans="1:221" s="1" customFormat="1" ht="18" customHeight="1" x14ac:dyDescent="0.25">
      <c r="A1106" s="341" t="s">
        <v>2850</v>
      </c>
      <c r="B1106" s="342" t="str">
        <f>HYPERLINK(CONCATENATE("http://www.worldcat.org/search?q=",A1106),"WCat")</f>
        <v>WCat</v>
      </c>
      <c r="C1106" s="343"/>
      <c r="D1106" s="309" t="s">
        <v>2851</v>
      </c>
      <c r="E1106" s="342" t="str">
        <f>HYPERLINK(CONCATENATE("http://www.worldcat.org/search?q=",D1106),"WCat")</f>
        <v>WCat</v>
      </c>
      <c r="F1106" s="343"/>
      <c r="G1106" s="345" t="s">
        <v>12</v>
      </c>
      <c r="H1106" s="346" t="s">
        <v>39</v>
      </c>
      <c r="I1106" s="347" t="s">
        <v>2852</v>
      </c>
      <c r="J1106" s="309"/>
      <c r="K1106" s="347"/>
      <c r="L1106" s="356">
        <v>10024850</v>
      </c>
      <c r="M1106" s="352"/>
      <c r="N1106" s="306"/>
      <c r="O1106" s="306"/>
      <c r="P1106" s="331"/>
      <c r="Q1106" s="331"/>
      <c r="R1106" s="24"/>
    </row>
    <row r="1107" spans="1:221" s="1" customFormat="1" ht="18" customHeight="1" x14ac:dyDescent="0.25">
      <c r="A1107" s="341" t="s">
        <v>2853</v>
      </c>
      <c r="B1107" s="342" t="str">
        <f>HYPERLINK(CONCATENATE("http://www.scimagojr.com/journalsearch.php?q=",A1107),"SCimago")</f>
        <v>SCimago</v>
      </c>
      <c r="C1107" s="343"/>
      <c r="D1107" s="309"/>
      <c r="E1107" s="342"/>
      <c r="F1107" s="343"/>
      <c r="G1107" s="345" t="s">
        <v>12</v>
      </c>
      <c r="H1107" s="346" t="s">
        <v>39</v>
      </c>
      <c r="I1107" s="347" t="s">
        <v>2854</v>
      </c>
      <c r="J1107" s="309"/>
      <c r="K1107" s="347"/>
      <c r="L1107" s="356">
        <v>10017237</v>
      </c>
      <c r="M1107" s="352"/>
      <c r="N1107" s="306"/>
      <c r="O1107" s="306"/>
      <c r="P1107" s="331"/>
      <c r="Q1107" s="331"/>
      <c r="R1107" s="24"/>
    </row>
    <row r="1108" spans="1:221" s="1" customFormat="1" ht="18" customHeight="1" x14ac:dyDescent="0.25">
      <c r="A1108" s="306" t="s">
        <v>13188</v>
      </c>
      <c r="B1108" s="342" t="str">
        <f>HYPERLINK(CONCATENATE("http://www.scimagojr.com/journalsearch.php?q=",A1108),"SCimago")</f>
        <v>SCimago</v>
      </c>
      <c r="C1108" s="349"/>
      <c r="D1108" s="306" t="s">
        <v>2855</v>
      </c>
      <c r="E1108" s="342" t="str">
        <f>HYPERLINK(CONCATENATE("http://www.scimagojr.com/journalsearch.php?q=",D1108),"SCimago")</f>
        <v>SCimago</v>
      </c>
      <c r="F1108" s="349"/>
      <c r="G1108" s="345" t="s">
        <v>12</v>
      </c>
      <c r="H1108" s="352" t="s">
        <v>39</v>
      </c>
      <c r="I1108" s="306" t="s">
        <v>2856</v>
      </c>
      <c r="J1108" s="306"/>
      <c r="K1108" s="306"/>
      <c r="L1108" s="357">
        <v>10028526</v>
      </c>
      <c r="M1108" s="352"/>
      <c r="N1108" s="306"/>
      <c r="O1108" s="306"/>
      <c r="P1108" s="331"/>
      <c r="Q1108" s="331"/>
      <c r="R1108" s="24"/>
    </row>
    <row r="1109" spans="1:221" s="1" customFormat="1" ht="18" customHeight="1" x14ac:dyDescent="0.25">
      <c r="A1109" s="306" t="s">
        <v>2858</v>
      </c>
      <c r="B1109" s="342" t="str">
        <f>HYPERLINK(CONCATENATE("http://www.scimagojr.com/journalsearch.php?q=",A1109),"SCimago")</f>
        <v>SCimago</v>
      </c>
      <c r="C1109" s="349"/>
      <c r="D1109" s="306" t="s">
        <v>2857</v>
      </c>
      <c r="E1109" s="342" t="str">
        <f>HYPERLINK(CONCATENATE("http://www.scimagojr.com/journalsearch.php?q=",D1109),"SCimago")</f>
        <v>SCimago</v>
      </c>
      <c r="F1109" s="349"/>
      <c r="G1109" s="345" t="s">
        <v>12</v>
      </c>
      <c r="H1109" s="352" t="s">
        <v>39</v>
      </c>
      <c r="I1109" s="306" t="s">
        <v>2859</v>
      </c>
      <c r="J1109" s="306"/>
      <c r="K1109" s="306"/>
      <c r="L1109" s="357">
        <v>10016182</v>
      </c>
      <c r="M1109" s="352"/>
      <c r="N1109" s="306"/>
      <c r="O1109" s="306"/>
      <c r="P1109" s="331"/>
      <c r="Q1109" s="331"/>
      <c r="R1109" s="24"/>
    </row>
    <row r="1110" spans="1:221" s="1" customFormat="1" ht="18" customHeight="1" x14ac:dyDescent="0.25">
      <c r="A1110" s="306" t="s">
        <v>2860</v>
      </c>
      <c r="B1110" s="342" t="str">
        <f>HYPERLINK(CONCATENATE("http://www.scimagojr.com/journalsearch.php?q=",A1110),"SCimago")</f>
        <v>SCimago</v>
      </c>
      <c r="C1110" s="349"/>
      <c r="D1110" s="306" t="s">
        <v>2861</v>
      </c>
      <c r="E1110" s="342" t="str">
        <f>HYPERLINK(CONCATENATE("http://www.scimagojr.com/journalsearch.php?q=",D1110),"SCimago")</f>
        <v>SCimago</v>
      </c>
      <c r="F1110" s="349"/>
      <c r="G1110" s="345" t="s">
        <v>12</v>
      </c>
      <c r="H1110" s="352" t="s">
        <v>39</v>
      </c>
      <c r="I1110" s="306" t="s">
        <v>2862</v>
      </c>
      <c r="J1110" s="306"/>
      <c r="K1110" s="306"/>
      <c r="L1110" s="357">
        <v>10017238</v>
      </c>
      <c r="M1110" s="352"/>
      <c r="N1110" s="306"/>
      <c r="O1110" s="306"/>
      <c r="P1110" s="331"/>
      <c r="Q1110" s="331"/>
      <c r="R1110" s="24"/>
    </row>
    <row r="1111" spans="1:221" s="1" customFormat="1" ht="18" customHeight="1" x14ac:dyDescent="0.25">
      <c r="A1111" s="341" t="s">
        <v>2863</v>
      </c>
      <c r="B1111" s="342" t="str">
        <f>HYPERLINK(CONCATENATE("http://www.worldcat.org/search?q=",A1111),"WCat")</f>
        <v>WCat</v>
      </c>
      <c r="C1111" s="343"/>
      <c r="D1111" s="309" t="s">
        <v>2864</v>
      </c>
      <c r="E1111" s="342" t="str">
        <f>HYPERLINK(CONCATENATE("http://www.worldcat.org/search?q=",D1111),"WCat")</f>
        <v>WCat</v>
      </c>
      <c r="F1111" s="343"/>
      <c r="G1111" s="345" t="s">
        <v>12</v>
      </c>
      <c r="H1111" s="346" t="s">
        <v>39</v>
      </c>
      <c r="I1111" s="347" t="s">
        <v>2865</v>
      </c>
      <c r="J1111" s="309"/>
      <c r="K1111" s="347"/>
      <c r="L1111" s="356">
        <v>10021450</v>
      </c>
      <c r="M1111" s="352"/>
      <c r="N1111" s="306"/>
      <c r="O1111" s="306"/>
      <c r="P1111" s="331"/>
      <c r="Q1111" s="331"/>
      <c r="R1111" s="24"/>
    </row>
    <row r="1112" spans="1:221" s="1" customFormat="1" ht="18" customHeight="1" x14ac:dyDescent="0.25">
      <c r="A1112" s="341" t="s">
        <v>2866</v>
      </c>
      <c r="B1112" s="342" t="str">
        <f t="shared" ref="B1112:B1138" si="96">HYPERLINK(CONCATENATE("http://www.scimagojr.com/journalsearch.php?q=",A1112),"SCimago")</f>
        <v>SCimago</v>
      </c>
      <c r="C1112" s="343"/>
      <c r="D1112" s="309" t="s">
        <v>2867</v>
      </c>
      <c r="E1112" s="342" t="str">
        <f>HYPERLINK(CONCATENATE("http://www.scimagojr.com/journalsearch.php?q=",D1112),"SCimago")</f>
        <v>SCimago</v>
      </c>
      <c r="F1112" s="343"/>
      <c r="G1112" s="345" t="s">
        <v>12</v>
      </c>
      <c r="H1112" s="346" t="s">
        <v>39</v>
      </c>
      <c r="I1112" s="347" t="s">
        <v>2868</v>
      </c>
      <c r="J1112" s="309"/>
      <c r="K1112" s="347"/>
      <c r="L1112" s="356">
        <v>10007101</v>
      </c>
      <c r="M1112" s="352"/>
      <c r="N1112" s="306"/>
      <c r="O1112" s="306"/>
      <c r="P1112" s="331"/>
      <c r="Q1112" s="331"/>
      <c r="R1112" s="24"/>
    </row>
    <row r="1113" spans="1:221" s="1" customFormat="1" ht="18" customHeight="1" x14ac:dyDescent="0.25">
      <c r="A1113" s="341" t="s">
        <v>2869</v>
      </c>
      <c r="B1113" s="342" t="str">
        <f t="shared" si="96"/>
        <v>SCimago</v>
      </c>
      <c r="C1113" s="343"/>
      <c r="D1113" s="309" t="s">
        <v>2870</v>
      </c>
      <c r="E1113" s="342" t="str">
        <f>HYPERLINK(CONCATENATE("http://www.scimagojr.com/journalsearch.php?q=",D1113),"SCimago")</f>
        <v>SCimago</v>
      </c>
      <c r="F1113" s="343"/>
      <c r="G1113" s="345" t="s">
        <v>12</v>
      </c>
      <c r="H1113" s="346" t="s">
        <v>39</v>
      </c>
      <c r="I1113" s="347" t="s">
        <v>2871</v>
      </c>
      <c r="J1113" s="309"/>
      <c r="K1113" s="347"/>
      <c r="L1113" s="356">
        <v>10012046</v>
      </c>
      <c r="M1113" s="352"/>
      <c r="N1113" s="306"/>
      <c r="O1113" s="306"/>
      <c r="P1113" s="331"/>
      <c r="Q1113" s="331"/>
      <c r="R1113" s="24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  <c r="AR1113" s="12"/>
      <c r="AS1113" s="12"/>
      <c r="AT1113" s="12"/>
      <c r="AU1113" s="12"/>
      <c r="AV1113" s="12"/>
      <c r="AW1113" s="12"/>
      <c r="AX1113" s="12"/>
      <c r="AY1113" s="12"/>
      <c r="AZ1113" s="12"/>
      <c r="BA1113" s="12"/>
      <c r="BB1113" s="12"/>
      <c r="BC1113" s="12"/>
      <c r="BD1113" s="12"/>
      <c r="BE1113" s="12"/>
      <c r="BF1113" s="12"/>
      <c r="BG1113" s="12"/>
      <c r="BH1113" s="12"/>
      <c r="BI1113" s="12"/>
      <c r="BJ1113" s="12"/>
      <c r="BK1113" s="12"/>
      <c r="BL1113" s="12"/>
      <c r="BM1113" s="12"/>
      <c r="BN1113" s="12"/>
      <c r="BO1113" s="12"/>
      <c r="BP1113" s="12"/>
      <c r="BQ1113" s="12"/>
      <c r="BR1113" s="12"/>
      <c r="BS1113" s="12"/>
      <c r="BT1113" s="12"/>
      <c r="BU1113" s="12"/>
      <c r="BV1113" s="12"/>
      <c r="BW1113" s="12"/>
      <c r="BX1113" s="12"/>
      <c r="BY1113" s="12"/>
      <c r="BZ1113" s="12"/>
      <c r="CA1113" s="12"/>
      <c r="CB1113" s="12"/>
      <c r="CC1113" s="12"/>
      <c r="CD1113" s="12"/>
      <c r="CE1113" s="12"/>
      <c r="CF1113" s="12"/>
      <c r="CG1113" s="12"/>
      <c r="CH1113" s="12"/>
      <c r="CI1113" s="12"/>
      <c r="CJ1113" s="12"/>
      <c r="CK1113" s="12"/>
      <c r="CL1113" s="12"/>
      <c r="CM1113" s="12"/>
      <c r="CN1113" s="12"/>
      <c r="CO1113" s="12"/>
      <c r="CP1113" s="12"/>
      <c r="CQ1113" s="12"/>
      <c r="CR1113" s="12"/>
      <c r="CS1113" s="12"/>
      <c r="CT1113" s="12"/>
      <c r="CU1113" s="12"/>
      <c r="CV1113" s="12"/>
      <c r="CW1113" s="12"/>
      <c r="CX1113" s="12"/>
      <c r="CY1113" s="12"/>
      <c r="CZ1113" s="12"/>
      <c r="DA1113" s="12"/>
      <c r="DB1113" s="12"/>
      <c r="DC1113" s="12"/>
      <c r="DD1113" s="12"/>
      <c r="DE1113" s="12"/>
      <c r="DF1113" s="12"/>
      <c r="DG1113" s="12"/>
      <c r="DH1113" s="12"/>
      <c r="DI1113" s="12"/>
      <c r="DJ1113" s="12"/>
      <c r="DK1113" s="12"/>
      <c r="DL1113" s="12"/>
      <c r="DM1113" s="12"/>
      <c r="DN1113" s="12"/>
      <c r="DO1113" s="12"/>
      <c r="DP1113" s="12"/>
      <c r="DQ1113" s="12"/>
      <c r="DR1113" s="12"/>
      <c r="DS1113" s="12"/>
      <c r="DT1113" s="12"/>
      <c r="DU1113" s="12"/>
      <c r="DV1113" s="12"/>
      <c r="DW1113" s="12"/>
      <c r="DX1113" s="12"/>
      <c r="DY1113" s="12"/>
      <c r="DZ1113" s="12"/>
      <c r="EA1113" s="12"/>
      <c r="EB1113" s="12"/>
      <c r="EC1113" s="12"/>
      <c r="ED1113" s="12"/>
      <c r="EE1113" s="12"/>
      <c r="EF1113" s="12"/>
      <c r="EG1113" s="12"/>
      <c r="EH1113" s="12"/>
      <c r="EI1113" s="12"/>
      <c r="EJ1113" s="12"/>
      <c r="EK1113" s="12"/>
      <c r="EL1113" s="12"/>
      <c r="EM1113" s="12"/>
      <c r="EN1113" s="12"/>
      <c r="EO1113" s="12"/>
      <c r="EP1113" s="12"/>
      <c r="EQ1113" s="12"/>
      <c r="ER1113" s="12"/>
      <c r="ES1113" s="12"/>
      <c r="ET1113" s="12"/>
      <c r="EU1113" s="12"/>
      <c r="EV1113" s="12"/>
      <c r="EW1113" s="12"/>
      <c r="EX1113" s="12"/>
      <c r="EY1113" s="12"/>
      <c r="EZ1113" s="12"/>
      <c r="FA1113" s="12"/>
      <c r="FB1113" s="12"/>
      <c r="FC1113" s="12"/>
      <c r="FD1113" s="12"/>
      <c r="FE1113" s="12"/>
      <c r="FF1113" s="12"/>
      <c r="FG1113" s="12"/>
      <c r="FH1113" s="12"/>
      <c r="FI1113" s="12"/>
      <c r="FJ1113" s="12"/>
      <c r="FK1113" s="12"/>
      <c r="FL1113" s="12"/>
      <c r="FM1113" s="12"/>
      <c r="FN1113" s="12"/>
      <c r="FO1113" s="12"/>
      <c r="FP1113" s="12"/>
      <c r="FQ1113" s="12"/>
      <c r="FR1113" s="12"/>
      <c r="FS1113" s="12"/>
      <c r="FT1113" s="12"/>
      <c r="FU1113" s="12"/>
      <c r="FV1113" s="12"/>
      <c r="FW1113" s="12"/>
      <c r="FX1113" s="12"/>
      <c r="FY1113" s="12"/>
      <c r="FZ1113" s="12"/>
      <c r="GA1113" s="12"/>
      <c r="GB1113" s="12"/>
      <c r="GC1113" s="12"/>
      <c r="GD1113" s="12"/>
      <c r="GE1113" s="12"/>
      <c r="GF1113" s="12"/>
      <c r="GG1113" s="12"/>
      <c r="GH1113" s="12"/>
      <c r="GI1113" s="12"/>
      <c r="GJ1113" s="12"/>
      <c r="GK1113" s="12"/>
      <c r="GL1113" s="12"/>
      <c r="GM1113" s="12"/>
      <c r="GN1113" s="12"/>
      <c r="GO1113" s="12"/>
      <c r="GP1113" s="12"/>
      <c r="GQ1113" s="12"/>
      <c r="GR1113" s="12"/>
      <c r="GS1113" s="12"/>
      <c r="GT1113" s="12"/>
      <c r="GU1113" s="12"/>
      <c r="GV1113" s="12"/>
      <c r="GW1113" s="12"/>
      <c r="GX1113" s="12"/>
      <c r="GY1113" s="12"/>
      <c r="GZ1113" s="12"/>
      <c r="HA1113" s="12"/>
      <c r="HB1113" s="12"/>
      <c r="HC1113" s="12"/>
      <c r="HD1113" s="12"/>
      <c r="HE1113" s="12"/>
      <c r="HF1113" s="12"/>
      <c r="HG1113" s="12"/>
      <c r="HH1113" s="12"/>
      <c r="HI1113" s="12"/>
      <c r="HJ1113" s="12"/>
      <c r="HK1113" s="12"/>
      <c r="HL1113" s="12"/>
      <c r="HM1113" s="12"/>
    </row>
    <row r="1114" spans="1:221" s="1" customFormat="1" ht="18" customHeight="1" x14ac:dyDescent="0.25">
      <c r="A1114" s="341" t="s">
        <v>2872</v>
      </c>
      <c r="B1114" s="342" t="str">
        <f t="shared" si="96"/>
        <v>SCimago</v>
      </c>
      <c r="C1114" s="343"/>
      <c r="D1114" s="309" t="s">
        <v>2873</v>
      </c>
      <c r="E1114" s="342" t="str">
        <f>HYPERLINK(CONCATENATE("http://www.scimagojr.com/journalsearch.php?q=",D1114),"SCimago")</f>
        <v>SCimago</v>
      </c>
      <c r="F1114" s="343"/>
      <c r="G1114" s="345" t="s">
        <v>12</v>
      </c>
      <c r="H1114" s="346" t="s">
        <v>39</v>
      </c>
      <c r="I1114" s="347" t="s">
        <v>2874</v>
      </c>
      <c r="J1114" s="309"/>
      <c r="K1114" s="347"/>
      <c r="L1114" s="356">
        <v>43063</v>
      </c>
      <c r="M1114" s="352"/>
      <c r="N1114" s="306"/>
      <c r="O1114" s="306"/>
      <c r="P1114" s="331"/>
      <c r="Q1114" s="331"/>
      <c r="R1114" s="24"/>
    </row>
    <row r="1115" spans="1:221" s="1" customFormat="1" ht="18" customHeight="1" x14ac:dyDescent="0.25">
      <c r="A1115" s="371" t="s">
        <v>13189</v>
      </c>
      <c r="B1115" s="342" t="str">
        <f t="shared" si="96"/>
        <v>SCimago</v>
      </c>
      <c r="C1115" s="349"/>
      <c r="D1115" s="306" t="s">
        <v>2875</v>
      </c>
      <c r="E1115" s="342" t="str">
        <f>HYPERLINK(CONCATENATE("http://www.scimagojr.com/journalsearch.php?q=",D1115),"SCimago")</f>
        <v>SCimago</v>
      </c>
      <c r="F1115" s="349"/>
      <c r="G1115" s="345" t="s">
        <v>12</v>
      </c>
      <c r="H1115" s="352" t="s">
        <v>39</v>
      </c>
      <c r="I1115" s="306" t="s">
        <v>2876</v>
      </c>
      <c r="J1115" s="306"/>
      <c r="K1115" s="306"/>
      <c r="L1115" s="357">
        <v>10021457</v>
      </c>
      <c r="M1115" s="352"/>
      <c r="N1115" s="306"/>
      <c r="O1115" s="306"/>
      <c r="P1115" s="331"/>
      <c r="Q1115" s="331"/>
      <c r="R1115" s="24"/>
    </row>
    <row r="1116" spans="1:221" s="1" customFormat="1" ht="18" customHeight="1" x14ac:dyDescent="0.25">
      <c r="A1116" s="306" t="s">
        <v>2877</v>
      </c>
      <c r="B1116" s="342" t="str">
        <f t="shared" si="96"/>
        <v>SCimago</v>
      </c>
      <c r="C1116" s="349"/>
      <c r="D1116" s="306" t="s">
        <v>55</v>
      </c>
      <c r="E1116" s="342"/>
      <c r="F1116" s="349"/>
      <c r="G1116" s="345" t="s">
        <v>12</v>
      </c>
      <c r="H1116" s="352" t="s">
        <v>39</v>
      </c>
      <c r="I1116" s="306" t="s">
        <v>2878</v>
      </c>
      <c r="J1116" s="306"/>
      <c r="K1116" s="306"/>
      <c r="L1116" s="357">
        <v>10065988</v>
      </c>
      <c r="M1116" s="352"/>
      <c r="N1116" s="306"/>
      <c r="O1116" s="306"/>
      <c r="P1116" s="331"/>
      <c r="Q1116" s="331"/>
      <c r="R1116" s="24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  <c r="AR1116" s="12"/>
      <c r="AS1116" s="12"/>
      <c r="AT1116" s="12"/>
      <c r="AU1116" s="12"/>
      <c r="AV1116" s="12"/>
      <c r="AW1116" s="12"/>
      <c r="AX1116" s="12"/>
      <c r="AY1116" s="12"/>
      <c r="AZ1116" s="12"/>
      <c r="BA1116" s="12"/>
      <c r="BB1116" s="12"/>
      <c r="BC1116" s="12"/>
      <c r="BD1116" s="12"/>
      <c r="BE1116" s="12"/>
      <c r="BF1116" s="12"/>
      <c r="BG1116" s="12"/>
      <c r="BH1116" s="12"/>
      <c r="BI1116" s="12"/>
      <c r="BJ1116" s="12"/>
      <c r="BK1116" s="12"/>
      <c r="BL1116" s="12"/>
      <c r="BM1116" s="12"/>
      <c r="BN1116" s="12"/>
      <c r="BO1116" s="12"/>
      <c r="BP1116" s="12"/>
      <c r="BQ1116" s="12"/>
      <c r="BR1116" s="12"/>
      <c r="BS1116" s="12"/>
      <c r="BT1116" s="12"/>
      <c r="BU1116" s="12"/>
      <c r="BV1116" s="12"/>
      <c r="BW1116" s="12"/>
      <c r="BX1116" s="12"/>
      <c r="BY1116" s="12"/>
      <c r="BZ1116" s="12"/>
      <c r="CA1116" s="12"/>
      <c r="CB1116" s="12"/>
      <c r="CC1116" s="12"/>
      <c r="CD1116" s="12"/>
      <c r="CE1116" s="12"/>
      <c r="CF1116" s="12"/>
      <c r="CG1116" s="12"/>
      <c r="CH1116" s="12"/>
      <c r="CI1116" s="12"/>
      <c r="CJ1116" s="12"/>
      <c r="CK1116" s="12"/>
      <c r="CL1116" s="12"/>
      <c r="CM1116" s="12"/>
      <c r="CN1116" s="12"/>
      <c r="CO1116" s="12"/>
      <c r="CP1116" s="12"/>
      <c r="CQ1116" s="12"/>
      <c r="CR1116" s="12"/>
      <c r="CS1116" s="12"/>
      <c r="CT1116" s="12"/>
      <c r="CU1116" s="12"/>
      <c r="CV1116" s="12"/>
      <c r="CW1116" s="12"/>
      <c r="CX1116" s="12"/>
      <c r="CY1116" s="12"/>
      <c r="CZ1116" s="12"/>
      <c r="DA1116" s="12"/>
      <c r="DB1116" s="12"/>
      <c r="DC1116" s="12"/>
      <c r="DD1116" s="12"/>
      <c r="DE1116" s="12"/>
      <c r="DF1116" s="12"/>
      <c r="DG1116" s="12"/>
      <c r="DH1116" s="12"/>
      <c r="DI1116" s="12"/>
      <c r="DJ1116" s="12"/>
      <c r="DK1116" s="12"/>
      <c r="DL1116" s="12"/>
      <c r="DM1116" s="12"/>
      <c r="DN1116" s="12"/>
      <c r="DO1116" s="12"/>
      <c r="DP1116" s="12"/>
      <c r="DQ1116" s="12"/>
      <c r="DR1116" s="12"/>
      <c r="DS1116" s="12"/>
      <c r="DT1116" s="12"/>
      <c r="DU1116" s="12"/>
      <c r="DV1116" s="12"/>
      <c r="DW1116" s="12"/>
      <c r="DX1116" s="12"/>
      <c r="DY1116" s="12"/>
      <c r="DZ1116" s="12"/>
      <c r="EA1116" s="12"/>
      <c r="EB1116" s="12"/>
      <c r="EC1116" s="12"/>
      <c r="ED1116" s="12"/>
      <c r="EE1116" s="12"/>
      <c r="EF1116" s="12"/>
      <c r="EG1116" s="12"/>
      <c r="EH1116" s="12"/>
      <c r="EI1116" s="12"/>
      <c r="EJ1116" s="12"/>
      <c r="EK1116" s="12"/>
      <c r="EL1116" s="12"/>
      <c r="EM1116" s="12"/>
      <c r="EN1116" s="12"/>
      <c r="EO1116" s="12"/>
      <c r="EP1116" s="12"/>
      <c r="EQ1116" s="12"/>
      <c r="ER1116" s="12"/>
      <c r="ES1116" s="12"/>
      <c r="ET1116" s="12"/>
      <c r="EU1116" s="12"/>
      <c r="EV1116" s="12"/>
      <c r="EW1116" s="12"/>
      <c r="EX1116" s="12"/>
      <c r="EY1116" s="12"/>
      <c r="EZ1116" s="12"/>
      <c r="FA1116" s="12"/>
      <c r="FB1116" s="12"/>
      <c r="FC1116" s="12"/>
      <c r="FD1116" s="12"/>
      <c r="FE1116" s="12"/>
      <c r="FF1116" s="12"/>
      <c r="FG1116" s="12"/>
      <c r="FH1116" s="12"/>
      <c r="FI1116" s="12"/>
      <c r="FJ1116" s="12"/>
      <c r="FK1116" s="12"/>
      <c r="FL1116" s="12"/>
      <c r="FM1116" s="12"/>
      <c r="FN1116" s="12"/>
      <c r="FO1116" s="12"/>
      <c r="FP1116" s="12"/>
      <c r="FQ1116" s="12"/>
      <c r="FR1116" s="12"/>
      <c r="FS1116" s="12"/>
      <c r="FT1116" s="12"/>
      <c r="FU1116" s="12"/>
      <c r="FV1116" s="12"/>
      <c r="FW1116" s="12"/>
      <c r="FX1116" s="12"/>
      <c r="FY1116" s="12"/>
      <c r="FZ1116" s="12"/>
      <c r="GA1116" s="12"/>
      <c r="GB1116" s="12"/>
      <c r="GC1116" s="12"/>
      <c r="GD1116" s="12"/>
      <c r="GE1116" s="12"/>
      <c r="GF1116" s="12"/>
      <c r="GG1116" s="12"/>
      <c r="GH1116" s="12"/>
      <c r="GI1116" s="12"/>
      <c r="GJ1116" s="12"/>
      <c r="GK1116" s="12"/>
      <c r="GL1116" s="12"/>
      <c r="GM1116" s="12"/>
      <c r="GN1116" s="12"/>
      <c r="GO1116" s="12"/>
      <c r="GP1116" s="12"/>
      <c r="GQ1116" s="12"/>
      <c r="GR1116" s="12"/>
      <c r="GS1116" s="12"/>
      <c r="GT1116" s="12"/>
      <c r="GU1116" s="12"/>
      <c r="GV1116" s="12"/>
      <c r="GW1116" s="12"/>
      <c r="GX1116" s="12"/>
      <c r="GY1116" s="12"/>
      <c r="GZ1116" s="12"/>
      <c r="HA1116" s="12"/>
      <c r="HB1116" s="12"/>
      <c r="HC1116" s="12"/>
      <c r="HD1116" s="12"/>
      <c r="HE1116" s="12"/>
      <c r="HF1116" s="12"/>
      <c r="HG1116" s="12"/>
      <c r="HH1116" s="12"/>
      <c r="HI1116" s="12"/>
      <c r="HJ1116" s="12"/>
      <c r="HK1116" s="12"/>
      <c r="HL1116" s="12"/>
      <c r="HM1116" s="12"/>
    </row>
    <row r="1117" spans="1:221" s="1" customFormat="1" ht="18" customHeight="1" x14ac:dyDescent="0.25">
      <c r="A1117" s="341" t="s">
        <v>2879</v>
      </c>
      <c r="B1117" s="342" t="str">
        <f t="shared" si="96"/>
        <v>SCimago</v>
      </c>
      <c r="C1117" s="343"/>
      <c r="D1117" s="309" t="s">
        <v>2880</v>
      </c>
      <c r="E1117" s="342" t="str">
        <f t="shared" ref="E1117:E1123" si="97">HYPERLINK(CONCATENATE("http://www.scimagojr.com/journalsearch.php?q=",D1117),"SCimago")</f>
        <v>SCimago</v>
      </c>
      <c r="F1117" s="343"/>
      <c r="G1117" s="345" t="s">
        <v>12</v>
      </c>
      <c r="H1117" s="346" t="s">
        <v>39</v>
      </c>
      <c r="I1117" s="347" t="s">
        <v>2881</v>
      </c>
      <c r="J1117" s="309"/>
      <c r="K1117" s="347"/>
      <c r="L1117" s="356">
        <v>10017243</v>
      </c>
      <c r="M1117" s="352"/>
      <c r="N1117" s="306"/>
      <c r="O1117" s="306"/>
      <c r="P1117" s="331"/>
      <c r="Q1117" s="331"/>
      <c r="R1117" s="24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  <c r="AR1117" s="12"/>
      <c r="AS1117" s="12"/>
      <c r="AT1117" s="12"/>
      <c r="AU1117" s="12"/>
      <c r="AV1117" s="12"/>
      <c r="AW1117" s="12"/>
      <c r="AX1117" s="12"/>
      <c r="AY1117" s="12"/>
      <c r="AZ1117" s="12"/>
      <c r="BA1117" s="12"/>
      <c r="BB1117" s="12"/>
      <c r="BC1117" s="12"/>
      <c r="BD1117" s="12"/>
      <c r="BE1117" s="12"/>
      <c r="BF1117" s="12"/>
      <c r="BG1117" s="12"/>
      <c r="BH1117" s="12"/>
      <c r="BI1117" s="12"/>
      <c r="BJ1117" s="12"/>
      <c r="BK1117" s="12"/>
      <c r="BL1117" s="12"/>
      <c r="BM1117" s="12"/>
      <c r="BN1117" s="12"/>
      <c r="BO1117" s="12"/>
      <c r="BP1117" s="12"/>
      <c r="BQ1117" s="12"/>
      <c r="BR1117" s="12"/>
      <c r="BS1117" s="12"/>
      <c r="BT1117" s="12"/>
      <c r="BU1117" s="12"/>
      <c r="BV1117" s="12"/>
      <c r="BW1117" s="12"/>
      <c r="BX1117" s="12"/>
      <c r="BY1117" s="12"/>
      <c r="BZ1117" s="12"/>
      <c r="CA1117" s="12"/>
      <c r="CB1117" s="12"/>
      <c r="CC1117" s="12"/>
      <c r="CD1117" s="12"/>
      <c r="CE1117" s="12"/>
      <c r="CF1117" s="12"/>
      <c r="CG1117" s="12"/>
      <c r="CH1117" s="12"/>
      <c r="CI1117" s="12"/>
      <c r="CJ1117" s="12"/>
      <c r="CK1117" s="12"/>
      <c r="CL1117" s="12"/>
      <c r="CM1117" s="12"/>
      <c r="CN1117" s="12"/>
      <c r="CO1117" s="12"/>
      <c r="CP1117" s="12"/>
      <c r="CQ1117" s="12"/>
      <c r="CR1117" s="12"/>
      <c r="CS1117" s="12"/>
      <c r="CT1117" s="12"/>
      <c r="CU1117" s="12"/>
      <c r="CV1117" s="12"/>
      <c r="CW1117" s="12"/>
      <c r="CX1117" s="12"/>
      <c r="CY1117" s="12"/>
      <c r="CZ1117" s="12"/>
      <c r="DA1117" s="12"/>
      <c r="DB1117" s="12"/>
      <c r="DC1117" s="12"/>
      <c r="DD1117" s="12"/>
      <c r="DE1117" s="12"/>
      <c r="DF1117" s="12"/>
      <c r="DG1117" s="12"/>
      <c r="DH1117" s="12"/>
      <c r="DI1117" s="12"/>
      <c r="DJ1117" s="12"/>
      <c r="DK1117" s="12"/>
      <c r="DL1117" s="12"/>
      <c r="DM1117" s="12"/>
      <c r="DN1117" s="12"/>
      <c r="DO1117" s="12"/>
      <c r="DP1117" s="12"/>
      <c r="DQ1117" s="12"/>
      <c r="DR1117" s="12"/>
      <c r="DS1117" s="12"/>
      <c r="DT1117" s="12"/>
      <c r="DU1117" s="12"/>
      <c r="DV1117" s="12"/>
      <c r="DW1117" s="12"/>
      <c r="DX1117" s="12"/>
      <c r="DY1117" s="12"/>
      <c r="DZ1117" s="12"/>
      <c r="EA1117" s="12"/>
      <c r="EB1117" s="12"/>
      <c r="EC1117" s="12"/>
      <c r="ED1117" s="12"/>
      <c r="EE1117" s="12"/>
      <c r="EF1117" s="12"/>
      <c r="EG1117" s="12"/>
      <c r="EH1117" s="12"/>
      <c r="EI1117" s="12"/>
      <c r="EJ1117" s="12"/>
      <c r="EK1117" s="12"/>
      <c r="EL1117" s="12"/>
      <c r="EM1117" s="12"/>
      <c r="EN1117" s="12"/>
      <c r="EO1117" s="12"/>
      <c r="EP1117" s="12"/>
      <c r="EQ1117" s="12"/>
      <c r="ER1117" s="12"/>
      <c r="ES1117" s="12"/>
      <c r="ET1117" s="12"/>
      <c r="EU1117" s="12"/>
      <c r="EV1117" s="12"/>
      <c r="EW1117" s="12"/>
      <c r="EX1117" s="12"/>
      <c r="EY1117" s="12"/>
      <c r="EZ1117" s="12"/>
      <c r="FA1117" s="12"/>
      <c r="FB1117" s="12"/>
      <c r="FC1117" s="12"/>
      <c r="FD1117" s="12"/>
      <c r="FE1117" s="12"/>
      <c r="FF1117" s="12"/>
      <c r="FG1117" s="12"/>
      <c r="FH1117" s="12"/>
      <c r="FI1117" s="12"/>
      <c r="FJ1117" s="12"/>
      <c r="FK1117" s="12"/>
      <c r="FL1117" s="12"/>
      <c r="FM1117" s="12"/>
      <c r="FN1117" s="12"/>
      <c r="FO1117" s="12"/>
      <c r="FP1117" s="12"/>
      <c r="FQ1117" s="12"/>
      <c r="FR1117" s="12"/>
      <c r="FS1117" s="12"/>
      <c r="FT1117" s="12"/>
      <c r="FU1117" s="12"/>
      <c r="FV1117" s="12"/>
      <c r="FW1117" s="12"/>
      <c r="FX1117" s="12"/>
      <c r="FY1117" s="12"/>
      <c r="FZ1117" s="12"/>
      <c r="GA1117" s="12"/>
      <c r="GB1117" s="12"/>
      <c r="GC1117" s="12"/>
      <c r="GD1117" s="12"/>
      <c r="GE1117" s="12"/>
      <c r="GF1117" s="12"/>
      <c r="GG1117" s="12"/>
      <c r="GH1117" s="12"/>
      <c r="GI1117" s="12"/>
      <c r="GJ1117" s="12"/>
      <c r="GK1117" s="12"/>
      <c r="GL1117" s="12"/>
      <c r="GM1117" s="12"/>
      <c r="GN1117" s="12"/>
      <c r="GO1117" s="12"/>
      <c r="GP1117" s="12"/>
      <c r="GQ1117" s="12"/>
      <c r="GR1117" s="12"/>
      <c r="GS1117" s="12"/>
      <c r="GT1117" s="12"/>
      <c r="GU1117" s="12"/>
      <c r="GV1117" s="12"/>
      <c r="GW1117" s="12"/>
      <c r="GX1117" s="12"/>
      <c r="GY1117" s="12"/>
      <c r="GZ1117" s="12"/>
      <c r="HA1117" s="12"/>
      <c r="HB1117" s="12"/>
      <c r="HC1117" s="12"/>
      <c r="HD1117" s="12"/>
      <c r="HE1117" s="12"/>
      <c r="HF1117" s="12"/>
      <c r="HG1117" s="12"/>
      <c r="HH1117" s="12"/>
      <c r="HI1117" s="12"/>
      <c r="HJ1117" s="12"/>
      <c r="HK1117" s="12"/>
      <c r="HL1117" s="12"/>
      <c r="HM1117" s="12"/>
    </row>
    <row r="1118" spans="1:221" s="1" customFormat="1" ht="18" customHeight="1" x14ac:dyDescent="0.25">
      <c r="A1118" s="341" t="s">
        <v>2882</v>
      </c>
      <c r="B1118" s="342" t="str">
        <f t="shared" si="96"/>
        <v>SCimago</v>
      </c>
      <c r="C1118" s="343"/>
      <c r="D1118" s="309" t="s">
        <v>2883</v>
      </c>
      <c r="E1118" s="342" t="str">
        <f t="shared" si="97"/>
        <v>SCimago</v>
      </c>
      <c r="F1118" s="343"/>
      <c r="G1118" s="345" t="s">
        <v>12</v>
      </c>
      <c r="H1118" s="346" t="s">
        <v>39</v>
      </c>
      <c r="I1118" s="347" t="s">
        <v>2884</v>
      </c>
      <c r="J1118" s="309"/>
      <c r="K1118" s="347"/>
      <c r="L1118" s="356">
        <v>10021468</v>
      </c>
      <c r="M1118" s="352"/>
      <c r="N1118" s="306"/>
      <c r="O1118" s="306"/>
      <c r="P1118" s="331"/>
      <c r="Q1118" s="331"/>
      <c r="R1118" s="24"/>
    </row>
    <row r="1119" spans="1:221" s="1" customFormat="1" ht="18" customHeight="1" x14ac:dyDescent="0.25">
      <c r="A1119" s="341" t="s">
        <v>2885</v>
      </c>
      <c r="B1119" s="342" t="str">
        <f t="shared" si="96"/>
        <v>SCimago</v>
      </c>
      <c r="C1119" s="343"/>
      <c r="D1119" s="309" t="s">
        <v>2886</v>
      </c>
      <c r="E1119" s="342" t="str">
        <f t="shared" si="97"/>
        <v>SCimago</v>
      </c>
      <c r="F1119" s="343"/>
      <c r="G1119" s="345" t="s">
        <v>12</v>
      </c>
      <c r="H1119" s="346" t="s">
        <v>39</v>
      </c>
      <c r="I1119" s="347" t="s">
        <v>2887</v>
      </c>
      <c r="J1119" s="309"/>
      <c r="K1119" s="347"/>
      <c r="L1119" s="356">
        <v>10015186</v>
      </c>
      <c r="M1119" s="352"/>
      <c r="N1119" s="306"/>
      <c r="O1119" s="306"/>
      <c r="P1119" s="331"/>
      <c r="Q1119" s="331"/>
      <c r="R1119" s="24"/>
    </row>
    <row r="1120" spans="1:221" s="1" customFormat="1" ht="18" customHeight="1" x14ac:dyDescent="0.25">
      <c r="A1120" s="306" t="s">
        <v>2889</v>
      </c>
      <c r="B1120" s="342" t="str">
        <f t="shared" si="96"/>
        <v>SCimago</v>
      </c>
      <c r="C1120" s="349"/>
      <c r="D1120" s="367" t="s">
        <v>2888</v>
      </c>
      <c r="E1120" s="342" t="str">
        <f t="shared" si="97"/>
        <v>SCimago</v>
      </c>
      <c r="F1120" s="349"/>
      <c r="G1120" s="345" t="s">
        <v>12</v>
      </c>
      <c r="H1120" s="352" t="s">
        <v>39</v>
      </c>
      <c r="I1120" s="306" t="s">
        <v>2890</v>
      </c>
      <c r="J1120" s="306"/>
      <c r="K1120" s="306" t="s">
        <v>13190</v>
      </c>
      <c r="L1120" s="357">
        <v>39770</v>
      </c>
      <c r="M1120" s="352"/>
      <c r="N1120" s="306"/>
      <c r="O1120" s="306"/>
      <c r="P1120" s="331"/>
      <c r="Q1120" s="331"/>
      <c r="R1120" s="24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  <c r="AR1120" s="12"/>
      <c r="AS1120" s="12"/>
      <c r="AT1120" s="12"/>
      <c r="AU1120" s="12"/>
      <c r="AV1120" s="12"/>
      <c r="AW1120" s="12"/>
      <c r="AX1120" s="12"/>
      <c r="AY1120" s="12"/>
      <c r="AZ1120" s="12"/>
      <c r="BA1120" s="12"/>
      <c r="BB1120" s="12"/>
      <c r="BC1120" s="12"/>
      <c r="BD1120" s="12"/>
      <c r="BE1120" s="12"/>
      <c r="BF1120" s="12"/>
      <c r="BG1120" s="12"/>
      <c r="BH1120" s="12"/>
      <c r="BI1120" s="12"/>
      <c r="BJ1120" s="12"/>
      <c r="BK1120" s="12"/>
      <c r="BL1120" s="12"/>
      <c r="BM1120" s="12"/>
      <c r="BN1120" s="12"/>
      <c r="BO1120" s="12"/>
      <c r="BP1120" s="12"/>
      <c r="BQ1120" s="12"/>
      <c r="BR1120" s="12"/>
      <c r="BS1120" s="12"/>
      <c r="BT1120" s="12"/>
      <c r="BU1120" s="12"/>
      <c r="BV1120" s="12"/>
      <c r="BW1120" s="12"/>
      <c r="BX1120" s="12"/>
      <c r="BY1120" s="12"/>
      <c r="BZ1120" s="12"/>
      <c r="CA1120" s="12"/>
      <c r="CB1120" s="12"/>
      <c r="CC1120" s="12"/>
      <c r="CD1120" s="12"/>
      <c r="CE1120" s="12"/>
      <c r="CF1120" s="12"/>
      <c r="CG1120" s="12"/>
      <c r="CH1120" s="12"/>
      <c r="CI1120" s="12"/>
      <c r="CJ1120" s="12"/>
      <c r="CK1120" s="12"/>
      <c r="CL1120" s="12"/>
      <c r="CM1120" s="12"/>
      <c r="CN1120" s="12"/>
      <c r="CO1120" s="12"/>
      <c r="CP1120" s="12"/>
      <c r="CQ1120" s="12"/>
      <c r="CR1120" s="12"/>
      <c r="CS1120" s="12"/>
      <c r="CT1120" s="12"/>
      <c r="CU1120" s="12"/>
      <c r="CV1120" s="12"/>
      <c r="CW1120" s="12"/>
      <c r="CX1120" s="12"/>
      <c r="CY1120" s="12"/>
      <c r="CZ1120" s="12"/>
      <c r="DA1120" s="12"/>
      <c r="DB1120" s="12"/>
      <c r="DC1120" s="12"/>
      <c r="DD1120" s="12"/>
      <c r="DE1120" s="12"/>
      <c r="DF1120" s="12"/>
      <c r="DG1120" s="12"/>
      <c r="DH1120" s="12"/>
      <c r="DI1120" s="12"/>
      <c r="DJ1120" s="12"/>
      <c r="DK1120" s="12"/>
      <c r="DL1120" s="12"/>
      <c r="DM1120" s="12"/>
      <c r="DN1120" s="12"/>
      <c r="DO1120" s="12"/>
      <c r="DP1120" s="12"/>
      <c r="DQ1120" s="12"/>
      <c r="DR1120" s="12"/>
      <c r="DS1120" s="12"/>
      <c r="DT1120" s="12"/>
      <c r="DU1120" s="12"/>
      <c r="DV1120" s="12"/>
      <c r="DW1120" s="12"/>
      <c r="DX1120" s="12"/>
      <c r="DY1120" s="12"/>
      <c r="DZ1120" s="12"/>
      <c r="EA1120" s="12"/>
      <c r="EB1120" s="12"/>
      <c r="EC1120" s="12"/>
      <c r="ED1120" s="12"/>
      <c r="EE1120" s="12"/>
      <c r="EF1120" s="12"/>
      <c r="EG1120" s="12"/>
      <c r="EH1120" s="12"/>
      <c r="EI1120" s="12"/>
      <c r="EJ1120" s="12"/>
      <c r="EK1120" s="12"/>
      <c r="EL1120" s="12"/>
      <c r="EM1120" s="12"/>
      <c r="EN1120" s="12"/>
      <c r="EO1120" s="12"/>
      <c r="EP1120" s="12"/>
      <c r="EQ1120" s="12"/>
      <c r="ER1120" s="12"/>
      <c r="ES1120" s="12"/>
      <c r="ET1120" s="12"/>
      <c r="EU1120" s="12"/>
      <c r="EV1120" s="12"/>
      <c r="EW1120" s="12"/>
      <c r="EX1120" s="12"/>
      <c r="EY1120" s="12"/>
      <c r="EZ1120" s="12"/>
      <c r="FA1120" s="12"/>
      <c r="FB1120" s="12"/>
      <c r="FC1120" s="12"/>
      <c r="FD1120" s="12"/>
      <c r="FE1120" s="12"/>
      <c r="FF1120" s="12"/>
      <c r="FG1120" s="12"/>
      <c r="FH1120" s="12"/>
      <c r="FI1120" s="12"/>
      <c r="FJ1120" s="12"/>
      <c r="FK1120" s="12"/>
      <c r="FL1120" s="12"/>
      <c r="FM1120" s="12"/>
      <c r="FN1120" s="12"/>
      <c r="FO1120" s="12"/>
      <c r="FP1120" s="12"/>
      <c r="FQ1120" s="12"/>
      <c r="FR1120" s="12"/>
      <c r="FS1120" s="12"/>
      <c r="FT1120" s="12"/>
      <c r="FU1120" s="12"/>
      <c r="FV1120" s="12"/>
      <c r="FW1120" s="12"/>
      <c r="FX1120" s="12"/>
      <c r="FY1120" s="12"/>
      <c r="FZ1120" s="12"/>
      <c r="GA1120" s="12"/>
      <c r="GB1120" s="12"/>
      <c r="GC1120" s="12"/>
      <c r="GD1120" s="12"/>
      <c r="GE1120" s="12"/>
      <c r="GF1120" s="12"/>
      <c r="GG1120" s="12"/>
      <c r="GH1120" s="12"/>
      <c r="GI1120" s="12"/>
      <c r="GJ1120" s="12"/>
      <c r="GK1120" s="12"/>
      <c r="GL1120" s="12"/>
      <c r="GM1120" s="12"/>
      <c r="GN1120" s="12"/>
      <c r="GO1120" s="12"/>
      <c r="GP1120" s="12"/>
      <c r="GQ1120" s="12"/>
      <c r="GR1120" s="12"/>
      <c r="GS1120" s="12"/>
      <c r="GT1120" s="12"/>
      <c r="GU1120" s="12"/>
      <c r="GV1120" s="12"/>
      <c r="GW1120" s="12"/>
      <c r="GX1120" s="12"/>
      <c r="GY1120" s="12"/>
      <c r="GZ1120" s="12"/>
      <c r="HA1120" s="12"/>
      <c r="HB1120" s="12"/>
      <c r="HC1120" s="12"/>
      <c r="HD1120" s="12"/>
      <c r="HE1120" s="12"/>
      <c r="HF1120" s="12"/>
      <c r="HG1120" s="12"/>
      <c r="HH1120" s="12"/>
      <c r="HI1120" s="12"/>
      <c r="HJ1120" s="12"/>
      <c r="HK1120" s="12"/>
      <c r="HL1120" s="12"/>
      <c r="HM1120" s="12"/>
    </row>
    <row r="1121" spans="1:221" s="1" customFormat="1" ht="18" customHeight="1" x14ac:dyDescent="0.25">
      <c r="A1121" s="341" t="s">
        <v>2891</v>
      </c>
      <c r="B1121" s="342" t="str">
        <f t="shared" si="96"/>
        <v>SCimago</v>
      </c>
      <c r="C1121" s="343"/>
      <c r="D1121" s="347" t="s">
        <v>2892</v>
      </c>
      <c r="E1121" s="342" t="str">
        <f t="shared" si="97"/>
        <v>SCimago</v>
      </c>
      <c r="F1121" s="343"/>
      <c r="G1121" s="345" t="s">
        <v>12</v>
      </c>
      <c r="H1121" s="346" t="s">
        <v>39</v>
      </c>
      <c r="I1121" s="347" t="s">
        <v>2893</v>
      </c>
      <c r="J1121" s="309" t="s">
        <v>13191</v>
      </c>
      <c r="K1121" s="347"/>
      <c r="L1121" s="356">
        <v>10007487</v>
      </c>
      <c r="M1121" s="352"/>
      <c r="N1121" s="306"/>
      <c r="O1121" s="306"/>
      <c r="P1121" s="331"/>
      <c r="Q1121" s="331"/>
      <c r="R1121" s="24"/>
    </row>
    <row r="1122" spans="1:221" s="1" customFormat="1" ht="18" customHeight="1" x14ac:dyDescent="0.25">
      <c r="A1122" s="341" t="s">
        <v>2894</v>
      </c>
      <c r="B1122" s="342" t="str">
        <f t="shared" si="96"/>
        <v>SCimago</v>
      </c>
      <c r="C1122" s="343"/>
      <c r="D1122" s="309" t="s">
        <v>2895</v>
      </c>
      <c r="E1122" s="342" t="str">
        <f t="shared" si="97"/>
        <v>SCimago</v>
      </c>
      <c r="F1122" s="343"/>
      <c r="G1122" s="345" t="s">
        <v>12</v>
      </c>
      <c r="H1122" s="346" t="s">
        <v>39</v>
      </c>
      <c r="I1122" s="347" t="s">
        <v>2896</v>
      </c>
      <c r="J1122" s="309"/>
      <c r="K1122" s="347" t="s">
        <v>13192</v>
      </c>
      <c r="L1122" s="356">
        <v>10012048</v>
      </c>
      <c r="M1122" s="352"/>
      <c r="N1122" s="306"/>
      <c r="O1122" s="306"/>
      <c r="P1122" s="331"/>
      <c r="Q1122" s="331"/>
      <c r="R1122" s="24"/>
    </row>
    <row r="1123" spans="1:221" s="1" customFormat="1" ht="18" customHeight="1" x14ac:dyDescent="0.25">
      <c r="A1123" s="306" t="s">
        <v>2897</v>
      </c>
      <c r="B1123" s="342" t="str">
        <f t="shared" si="96"/>
        <v>SCimago</v>
      </c>
      <c r="C1123" s="349"/>
      <c r="D1123" s="306" t="s">
        <v>2898</v>
      </c>
      <c r="E1123" s="342" t="str">
        <f t="shared" si="97"/>
        <v>SCimago</v>
      </c>
      <c r="F1123" s="349"/>
      <c r="G1123" s="345" t="s">
        <v>12</v>
      </c>
      <c r="H1123" s="352" t="s">
        <v>39</v>
      </c>
      <c r="I1123" s="306" t="s">
        <v>2899</v>
      </c>
      <c r="J1123" s="306"/>
      <c r="K1123" s="306"/>
      <c r="L1123" s="357">
        <v>10078881</v>
      </c>
      <c r="M1123" s="352"/>
      <c r="N1123" s="306"/>
      <c r="O1123" s="306"/>
      <c r="P1123" s="331"/>
      <c r="Q1123" s="331"/>
      <c r="R1123" s="24"/>
    </row>
    <row r="1124" spans="1:221" s="1" customFormat="1" ht="18" customHeight="1" x14ac:dyDescent="0.25">
      <c r="A1124" s="306" t="s">
        <v>2900</v>
      </c>
      <c r="B1124" s="342" t="str">
        <f t="shared" si="96"/>
        <v>SCimago</v>
      </c>
      <c r="C1124" s="349"/>
      <c r="D1124" s="306" t="s">
        <v>55</v>
      </c>
      <c r="E1124" s="342"/>
      <c r="F1124" s="349"/>
      <c r="G1124" s="345" t="s">
        <v>12</v>
      </c>
      <c r="H1124" s="352" t="s">
        <v>39</v>
      </c>
      <c r="I1124" s="306" t="s">
        <v>2901</v>
      </c>
      <c r="J1124" s="306"/>
      <c r="K1124" s="306"/>
      <c r="L1124" s="357">
        <v>10051044</v>
      </c>
      <c r="M1124" s="352"/>
      <c r="N1124" s="306"/>
      <c r="O1124" s="306"/>
      <c r="P1124" s="331"/>
      <c r="Q1124" s="331"/>
      <c r="R1124" s="24"/>
    </row>
    <row r="1125" spans="1:221" s="1" customFormat="1" ht="18" customHeight="1" x14ac:dyDescent="0.25">
      <c r="A1125" s="306" t="s">
        <v>2902</v>
      </c>
      <c r="B1125" s="342" t="str">
        <f t="shared" si="96"/>
        <v>SCimago</v>
      </c>
      <c r="C1125" s="349"/>
      <c r="D1125" s="367" t="s">
        <v>7192</v>
      </c>
      <c r="E1125" s="342" t="str">
        <f>HYPERLINK(CONCATENATE("http://www.scimagojr.com/journalsearch.php?q=",D1125),"SCimago")</f>
        <v>SCimago</v>
      </c>
      <c r="F1125" s="349"/>
      <c r="G1125" s="345" t="s">
        <v>12</v>
      </c>
      <c r="H1125" s="352" t="s">
        <v>39</v>
      </c>
      <c r="I1125" s="306" t="s">
        <v>2903</v>
      </c>
      <c r="J1125" s="306"/>
      <c r="K1125" s="306" t="s">
        <v>13193</v>
      </c>
      <c r="L1125" s="357">
        <v>10030609</v>
      </c>
      <c r="M1125" s="352"/>
      <c r="N1125" s="306"/>
      <c r="O1125" s="306"/>
      <c r="P1125" s="331"/>
      <c r="Q1125" s="331"/>
      <c r="R1125" s="24"/>
    </row>
    <row r="1126" spans="1:221" s="1" customFormat="1" ht="18" customHeight="1" x14ac:dyDescent="0.25">
      <c r="A1126" s="341" t="s">
        <v>2904</v>
      </c>
      <c r="B1126" s="342" t="str">
        <f t="shared" si="96"/>
        <v>SCimago</v>
      </c>
      <c r="C1126" s="343"/>
      <c r="D1126" s="309" t="s">
        <v>2905</v>
      </c>
      <c r="E1126" s="342" t="str">
        <f>HYPERLINK(CONCATENATE("http://www.scimagojr.com/journalsearch.php?q=",D1126),"SCimago")</f>
        <v>SCimago</v>
      </c>
      <c r="F1126" s="343"/>
      <c r="G1126" s="345" t="s">
        <v>12</v>
      </c>
      <c r="H1126" s="346" t="s">
        <v>39</v>
      </c>
      <c r="I1126" s="347" t="s">
        <v>2906</v>
      </c>
      <c r="J1126" s="309"/>
      <c r="K1126" s="347" t="s">
        <v>13194</v>
      </c>
      <c r="L1126" s="356">
        <v>10017861</v>
      </c>
      <c r="M1126" s="352"/>
      <c r="N1126" s="306"/>
      <c r="O1126" s="306"/>
      <c r="P1126" s="331"/>
      <c r="Q1126" s="331"/>
      <c r="R1126" s="24"/>
    </row>
    <row r="1127" spans="1:221" s="1" customFormat="1" ht="18" customHeight="1" x14ac:dyDescent="0.25">
      <c r="A1127" s="306" t="s">
        <v>2907</v>
      </c>
      <c r="B1127" s="342" t="str">
        <f t="shared" si="96"/>
        <v>SCimago</v>
      </c>
      <c r="C1127" s="349"/>
      <c r="D1127" s="306" t="s">
        <v>55</v>
      </c>
      <c r="E1127" s="342"/>
      <c r="F1127" s="349"/>
      <c r="G1127" s="345" t="s">
        <v>12</v>
      </c>
      <c r="H1127" s="352" t="s">
        <v>39</v>
      </c>
      <c r="I1127" s="306" t="s">
        <v>2908</v>
      </c>
      <c r="J1127" s="306"/>
      <c r="K1127" s="306" t="s">
        <v>13195</v>
      </c>
      <c r="L1127" s="357">
        <v>10012051</v>
      </c>
      <c r="M1127" s="352"/>
      <c r="N1127" s="306"/>
      <c r="O1127" s="306"/>
      <c r="P1127" s="331"/>
      <c r="Q1127" s="331"/>
      <c r="R1127" s="24"/>
    </row>
    <row r="1128" spans="1:221" s="1" customFormat="1" ht="18" customHeight="1" x14ac:dyDescent="0.25">
      <c r="A1128" s="341" t="s">
        <v>2909</v>
      </c>
      <c r="B1128" s="342" t="str">
        <f t="shared" si="96"/>
        <v>SCimago</v>
      </c>
      <c r="C1128" s="343"/>
      <c r="D1128" s="367" t="s">
        <v>13196</v>
      </c>
      <c r="E1128" s="342" t="str">
        <f>HYPERLINK(CONCATENATE("http://www.scimagojr.com/journalsearch.php?q=",D1128),"SCimago")</f>
        <v>SCimago</v>
      </c>
      <c r="F1128" s="343"/>
      <c r="G1128" s="345" t="s">
        <v>12</v>
      </c>
      <c r="H1128" s="346" t="s">
        <v>39</v>
      </c>
      <c r="I1128" s="347" t="s">
        <v>2910</v>
      </c>
      <c r="J1128" s="309"/>
      <c r="K1128" s="347"/>
      <c r="L1128" s="356">
        <v>10006142</v>
      </c>
      <c r="M1128" s="352"/>
      <c r="N1128" s="306"/>
      <c r="O1128" s="306"/>
      <c r="P1128" s="331"/>
      <c r="Q1128" s="331"/>
      <c r="R1128" s="24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  <c r="AR1128" s="12"/>
      <c r="AS1128" s="12"/>
      <c r="AT1128" s="12"/>
      <c r="AU1128" s="12"/>
      <c r="AV1128" s="12"/>
      <c r="AW1128" s="12"/>
      <c r="AX1128" s="12"/>
      <c r="AY1128" s="12"/>
      <c r="AZ1128" s="12"/>
      <c r="BA1128" s="12"/>
      <c r="BB1128" s="12"/>
      <c r="BC1128" s="12"/>
      <c r="BD1128" s="12"/>
      <c r="BE1128" s="12"/>
      <c r="BF1128" s="12"/>
      <c r="BG1128" s="12"/>
      <c r="BH1128" s="12"/>
      <c r="BI1128" s="12"/>
      <c r="BJ1128" s="12"/>
      <c r="BK1128" s="12"/>
      <c r="BL1128" s="12"/>
      <c r="BM1128" s="12"/>
      <c r="BN1128" s="12"/>
      <c r="BO1128" s="12"/>
      <c r="BP1128" s="12"/>
      <c r="BQ1128" s="12"/>
      <c r="BR1128" s="12"/>
      <c r="BS1128" s="12"/>
      <c r="BT1128" s="12"/>
      <c r="BU1128" s="12"/>
      <c r="BV1128" s="12"/>
      <c r="BW1128" s="12"/>
      <c r="BX1128" s="12"/>
      <c r="BY1128" s="12"/>
      <c r="BZ1128" s="12"/>
      <c r="CA1128" s="12"/>
      <c r="CB1128" s="12"/>
      <c r="CC1128" s="12"/>
      <c r="CD1128" s="12"/>
      <c r="CE1128" s="12"/>
      <c r="CF1128" s="12"/>
      <c r="CG1128" s="12"/>
      <c r="CH1128" s="12"/>
      <c r="CI1128" s="12"/>
      <c r="CJ1128" s="12"/>
      <c r="CK1128" s="12"/>
      <c r="CL1128" s="12"/>
      <c r="CM1128" s="12"/>
      <c r="CN1128" s="12"/>
      <c r="CO1128" s="12"/>
      <c r="CP1128" s="12"/>
      <c r="CQ1128" s="12"/>
      <c r="CR1128" s="12"/>
      <c r="CS1128" s="12"/>
      <c r="CT1128" s="12"/>
      <c r="CU1128" s="12"/>
      <c r="CV1128" s="12"/>
      <c r="CW1128" s="12"/>
      <c r="CX1128" s="12"/>
      <c r="CY1128" s="12"/>
      <c r="CZ1128" s="12"/>
      <c r="DA1128" s="12"/>
      <c r="DB1128" s="12"/>
      <c r="DC1128" s="12"/>
      <c r="DD1128" s="12"/>
      <c r="DE1128" s="12"/>
      <c r="DF1128" s="12"/>
      <c r="DG1128" s="12"/>
      <c r="DH1128" s="12"/>
      <c r="DI1128" s="12"/>
      <c r="DJ1128" s="12"/>
      <c r="DK1128" s="12"/>
      <c r="DL1128" s="12"/>
      <c r="DM1128" s="12"/>
      <c r="DN1128" s="12"/>
      <c r="DO1128" s="12"/>
      <c r="DP1128" s="12"/>
      <c r="DQ1128" s="12"/>
      <c r="DR1128" s="12"/>
      <c r="DS1128" s="12"/>
      <c r="DT1128" s="12"/>
      <c r="DU1128" s="12"/>
      <c r="DV1128" s="12"/>
      <c r="DW1128" s="12"/>
      <c r="DX1128" s="12"/>
      <c r="DY1128" s="12"/>
      <c r="DZ1128" s="12"/>
      <c r="EA1128" s="12"/>
      <c r="EB1128" s="12"/>
      <c r="EC1128" s="12"/>
      <c r="ED1128" s="12"/>
      <c r="EE1128" s="12"/>
      <c r="EF1128" s="12"/>
      <c r="EG1128" s="12"/>
      <c r="EH1128" s="12"/>
      <c r="EI1128" s="12"/>
      <c r="EJ1128" s="12"/>
      <c r="EK1128" s="12"/>
      <c r="EL1128" s="12"/>
      <c r="EM1128" s="12"/>
      <c r="EN1128" s="12"/>
      <c r="EO1128" s="12"/>
      <c r="EP1128" s="12"/>
      <c r="EQ1128" s="12"/>
      <c r="ER1128" s="12"/>
      <c r="ES1128" s="12"/>
      <c r="ET1128" s="12"/>
      <c r="EU1128" s="12"/>
      <c r="EV1128" s="12"/>
      <c r="EW1128" s="12"/>
      <c r="EX1128" s="12"/>
      <c r="EY1128" s="12"/>
      <c r="EZ1128" s="12"/>
      <c r="FA1128" s="12"/>
      <c r="FB1128" s="12"/>
      <c r="FC1128" s="12"/>
      <c r="FD1128" s="12"/>
      <c r="FE1128" s="12"/>
      <c r="FF1128" s="12"/>
      <c r="FG1128" s="12"/>
      <c r="FH1128" s="12"/>
      <c r="FI1128" s="12"/>
      <c r="FJ1128" s="12"/>
      <c r="FK1128" s="12"/>
      <c r="FL1128" s="12"/>
      <c r="FM1128" s="12"/>
      <c r="FN1128" s="12"/>
      <c r="FO1128" s="12"/>
      <c r="FP1128" s="12"/>
      <c r="FQ1128" s="12"/>
      <c r="FR1128" s="12"/>
      <c r="FS1128" s="12"/>
      <c r="FT1128" s="12"/>
      <c r="FU1128" s="12"/>
      <c r="FV1128" s="12"/>
      <c r="FW1128" s="12"/>
      <c r="FX1128" s="12"/>
      <c r="FY1128" s="12"/>
      <c r="FZ1128" s="12"/>
      <c r="GA1128" s="12"/>
      <c r="GB1128" s="12"/>
      <c r="GC1128" s="12"/>
      <c r="GD1128" s="12"/>
      <c r="GE1128" s="12"/>
      <c r="GF1128" s="12"/>
      <c r="GG1128" s="12"/>
      <c r="GH1128" s="12"/>
      <c r="GI1128" s="12"/>
      <c r="GJ1128" s="12"/>
      <c r="GK1128" s="12"/>
      <c r="GL1128" s="12"/>
      <c r="GM1128" s="12"/>
      <c r="GN1128" s="12"/>
      <c r="GO1128" s="12"/>
      <c r="GP1128" s="12"/>
      <c r="GQ1128" s="12"/>
      <c r="GR1128" s="12"/>
      <c r="GS1128" s="12"/>
      <c r="GT1128" s="12"/>
      <c r="GU1128" s="12"/>
      <c r="GV1128" s="12"/>
      <c r="GW1128" s="12"/>
      <c r="GX1128" s="12"/>
      <c r="GY1128" s="12"/>
      <c r="GZ1128" s="12"/>
      <c r="HA1128" s="12"/>
      <c r="HB1128" s="12"/>
      <c r="HC1128" s="12"/>
      <c r="HD1128" s="12"/>
      <c r="HE1128" s="12"/>
      <c r="HF1128" s="12"/>
      <c r="HG1128" s="12"/>
      <c r="HH1128" s="12"/>
      <c r="HI1128" s="12"/>
      <c r="HJ1128" s="12"/>
      <c r="HK1128" s="12"/>
      <c r="HL1128" s="12"/>
      <c r="HM1128" s="12"/>
    </row>
    <row r="1129" spans="1:221" s="1" customFormat="1" ht="18" customHeight="1" x14ac:dyDescent="0.25">
      <c r="A1129" s="341" t="s">
        <v>2911</v>
      </c>
      <c r="B1129" s="342" t="str">
        <f t="shared" si="96"/>
        <v>SCimago</v>
      </c>
      <c r="C1129" s="343"/>
      <c r="D1129" s="309" t="s">
        <v>2912</v>
      </c>
      <c r="E1129" s="342" t="str">
        <f>HYPERLINK(CONCATENATE("http://www.scimagojr.com/journalsearch.php?q=",D1129),"SCimago")</f>
        <v>SCimago</v>
      </c>
      <c r="F1129" s="343"/>
      <c r="G1129" s="345" t="s">
        <v>12</v>
      </c>
      <c r="H1129" s="346" t="s">
        <v>39</v>
      </c>
      <c r="I1129" s="347" t="s">
        <v>2913</v>
      </c>
      <c r="J1129" s="309"/>
      <c r="K1129" s="347"/>
      <c r="L1129" s="356">
        <v>10017267</v>
      </c>
      <c r="M1129" s="352"/>
      <c r="N1129" s="306"/>
      <c r="O1129" s="306"/>
      <c r="P1129" s="331"/>
      <c r="Q1129" s="331"/>
      <c r="R1129" s="24"/>
    </row>
    <row r="1130" spans="1:221" s="1" customFormat="1" ht="18" customHeight="1" x14ac:dyDescent="0.25">
      <c r="A1130" s="306" t="s">
        <v>2915</v>
      </c>
      <c r="B1130" s="342" t="str">
        <f t="shared" si="96"/>
        <v>SCimago</v>
      </c>
      <c r="C1130" s="349"/>
      <c r="D1130" s="306" t="s">
        <v>2914</v>
      </c>
      <c r="E1130" s="342" t="str">
        <f>HYPERLINK(CONCATENATE("http://www.scimagojr.com/journalsearch.php?q=",D1130),"SCimago")</f>
        <v>SCimago</v>
      </c>
      <c r="F1130" s="349"/>
      <c r="G1130" s="345" t="s">
        <v>12</v>
      </c>
      <c r="H1130" s="352" t="s">
        <v>39</v>
      </c>
      <c r="I1130" s="306" t="s">
        <v>2916</v>
      </c>
      <c r="J1130" s="306"/>
      <c r="K1130" s="306"/>
      <c r="L1130" s="357">
        <v>10033316</v>
      </c>
      <c r="M1130" s="306"/>
      <c r="N1130" s="306"/>
      <c r="O1130" s="306"/>
      <c r="P1130" s="331"/>
      <c r="Q1130" s="331"/>
      <c r="R1130" s="24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  <c r="AR1130" s="12"/>
      <c r="AS1130" s="12"/>
      <c r="AT1130" s="12"/>
      <c r="AU1130" s="12"/>
      <c r="AV1130" s="12"/>
      <c r="AW1130" s="12"/>
      <c r="AX1130" s="12"/>
      <c r="AY1130" s="12"/>
      <c r="AZ1130" s="12"/>
      <c r="BA1130" s="12"/>
      <c r="BB1130" s="12"/>
      <c r="BC1130" s="12"/>
      <c r="BD1130" s="12"/>
      <c r="BE1130" s="12"/>
      <c r="BF1130" s="12"/>
      <c r="BG1130" s="12"/>
      <c r="BH1130" s="12"/>
      <c r="BI1130" s="12"/>
      <c r="BJ1130" s="12"/>
      <c r="BK1130" s="12"/>
      <c r="BL1130" s="12"/>
      <c r="BM1130" s="12"/>
      <c r="BN1130" s="12"/>
      <c r="BO1130" s="12"/>
      <c r="BP1130" s="12"/>
      <c r="BQ1130" s="12"/>
      <c r="BR1130" s="12"/>
      <c r="BS1130" s="12"/>
      <c r="BT1130" s="12"/>
      <c r="BU1130" s="12"/>
      <c r="BV1130" s="12"/>
      <c r="BW1130" s="12"/>
      <c r="BX1130" s="12"/>
      <c r="BY1130" s="12"/>
      <c r="BZ1130" s="12"/>
      <c r="CA1130" s="12"/>
      <c r="CB1130" s="12"/>
      <c r="CC1130" s="12"/>
      <c r="CD1130" s="12"/>
      <c r="CE1130" s="12"/>
      <c r="CF1130" s="12"/>
      <c r="CG1130" s="12"/>
      <c r="CH1130" s="12"/>
      <c r="CI1130" s="12"/>
      <c r="CJ1130" s="12"/>
      <c r="CK1130" s="12"/>
      <c r="CL1130" s="12"/>
      <c r="CM1130" s="12"/>
      <c r="CN1130" s="12"/>
      <c r="CO1130" s="12"/>
      <c r="CP1130" s="12"/>
      <c r="CQ1130" s="12"/>
      <c r="CR1130" s="12"/>
      <c r="CS1130" s="12"/>
      <c r="CT1130" s="12"/>
      <c r="CU1130" s="12"/>
      <c r="CV1130" s="12"/>
      <c r="CW1130" s="12"/>
      <c r="CX1130" s="12"/>
      <c r="CY1130" s="12"/>
      <c r="CZ1130" s="12"/>
      <c r="DA1130" s="12"/>
      <c r="DB1130" s="12"/>
      <c r="DC1130" s="12"/>
      <c r="DD1130" s="12"/>
      <c r="DE1130" s="12"/>
      <c r="DF1130" s="12"/>
      <c r="DG1130" s="12"/>
      <c r="DH1130" s="12"/>
      <c r="DI1130" s="12"/>
      <c r="DJ1130" s="12"/>
      <c r="DK1130" s="12"/>
      <c r="DL1130" s="12"/>
      <c r="DM1130" s="12"/>
      <c r="DN1130" s="12"/>
      <c r="DO1130" s="12"/>
      <c r="DP1130" s="12"/>
      <c r="DQ1130" s="12"/>
      <c r="DR1130" s="12"/>
      <c r="DS1130" s="12"/>
      <c r="DT1130" s="12"/>
      <c r="DU1130" s="12"/>
      <c r="DV1130" s="12"/>
      <c r="DW1130" s="12"/>
      <c r="DX1130" s="12"/>
      <c r="DY1130" s="12"/>
      <c r="DZ1130" s="12"/>
      <c r="EA1130" s="12"/>
      <c r="EB1130" s="12"/>
      <c r="EC1130" s="12"/>
      <c r="ED1130" s="12"/>
      <c r="EE1130" s="12"/>
      <c r="EF1130" s="12"/>
      <c r="EG1130" s="12"/>
      <c r="EH1130" s="12"/>
      <c r="EI1130" s="12"/>
      <c r="EJ1130" s="12"/>
      <c r="EK1130" s="12"/>
      <c r="EL1130" s="12"/>
      <c r="EM1130" s="12"/>
      <c r="EN1130" s="12"/>
      <c r="EO1130" s="12"/>
      <c r="EP1130" s="12"/>
      <c r="EQ1130" s="12"/>
      <c r="ER1130" s="12"/>
      <c r="ES1130" s="12"/>
      <c r="ET1130" s="12"/>
      <c r="EU1130" s="12"/>
      <c r="EV1130" s="12"/>
      <c r="EW1130" s="12"/>
      <c r="EX1130" s="12"/>
      <c r="EY1130" s="12"/>
      <c r="EZ1130" s="12"/>
      <c r="FA1130" s="12"/>
      <c r="FB1130" s="12"/>
      <c r="FC1130" s="12"/>
      <c r="FD1130" s="12"/>
      <c r="FE1130" s="12"/>
      <c r="FF1130" s="12"/>
      <c r="FG1130" s="12"/>
      <c r="FH1130" s="12"/>
      <c r="FI1130" s="12"/>
      <c r="FJ1130" s="12"/>
      <c r="FK1130" s="12"/>
      <c r="FL1130" s="12"/>
      <c r="FM1130" s="12"/>
      <c r="FN1130" s="12"/>
      <c r="FO1130" s="12"/>
      <c r="FP1130" s="12"/>
      <c r="FQ1130" s="12"/>
      <c r="FR1130" s="12"/>
      <c r="FS1130" s="12"/>
      <c r="FT1130" s="12"/>
      <c r="FU1130" s="12"/>
      <c r="FV1130" s="12"/>
      <c r="FW1130" s="12"/>
      <c r="FX1130" s="12"/>
      <c r="FY1130" s="12"/>
      <c r="FZ1130" s="12"/>
      <c r="GA1130" s="12"/>
      <c r="GB1130" s="12"/>
      <c r="GC1130" s="12"/>
      <c r="GD1130" s="12"/>
      <c r="GE1130" s="12"/>
      <c r="GF1130" s="12"/>
      <c r="GG1130" s="12"/>
      <c r="GH1130" s="12"/>
      <c r="GI1130" s="12"/>
      <c r="GJ1130" s="12"/>
      <c r="GK1130" s="12"/>
      <c r="GL1130" s="12"/>
      <c r="GM1130" s="12"/>
      <c r="GN1130" s="12"/>
      <c r="GO1130" s="12"/>
      <c r="GP1130" s="12"/>
      <c r="GQ1130" s="12"/>
      <c r="GR1130" s="12"/>
      <c r="GS1130" s="12"/>
      <c r="GT1130" s="12"/>
      <c r="GU1130" s="12"/>
      <c r="GV1130" s="12"/>
      <c r="GW1130" s="12"/>
      <c r="GX1130" s="12"/>
      <c r="GY1130" s="12"/>
      <c r="GZ1130" s="12"/>
      <c r="HA1130" s="12"/>
      <c r="HB1130" s="12"/>
      <c r="HC1130" s="12"/>
      <c r="HD1130" s="12"/>
      <c r="HE1130" s="12"/>
      <c r="HF1130" s="12"/>
      <c r="HG1130" s="12"/>
      <c r="HH1130" s="12"/>
      <c r="HI1130" s="12"/>
      <c r="HJ1130" s="12"/>
      <c r="HK1130" s="12"/>
      <c r="HL1130" s="12"/>
      <c r="HM1130" s="12"/>
    </row>
    <row r="1131" spans="1:221" s="1" customFormat="1" ht="18" customHeight="1" x14ac:dyDescent="0.25">
      <c r="A1131" s="341" t="s">
        <v>2917</v>
      </c>
      <c r="B1131" s="342" t="str">
        <f t="shared" si="96"/>
        <v>SCimago</v>
      </c>
      <c r="C1131" s="343"/>
      <c r="D1131" s="306"/>
      <c r="E1131" s="342"/>
      <c r="F1131" s="343"/>
      <c r="G1131" s="345" t="s">
        <v>12</v>
      </c>
      <c r="H1131" s="346" t="s">
        <v>39</v>
      </c>
      <c r="I1131" s="347" t="s">
        <v>2918</v>
      </c>
      <c r="J1131" s="309"/>
      <c r="K1131" s="347"/>
      <c r="L1131" s="356">
        <v>10021250</v>
      </c>
      <c r="M1131" s="352"/>
      <c r="N1131" s="306"/>
      <c r="O1131" s="306"/>
      <c r="P1131" s="331"/>
      <c r="Q1131" s="331"/>
      <c r="R1131" s="24"/>
    </row>
    <row r="1132" spans="1:221" s="1" customFormat="1" ht="18" customHeight="1" x14ac:dyDescent="0.25">
      <c r="A1132" s="371" t="s">
        <v>2920</v>
      </c>
      <c r="B1132" s="342" t="str">
        <f t="shared" si="96"/>
        <v>SCimago</v>
      </c>
      <c r="C1132" s="349"/>
      <c r="D1132" s="306" t="s">
        <v>2919</v>
      </c>
      <c r="E1132" s="342" t="str">
        <f>HYPERLINK(CONCATENATE("http://www.scimagojr.com/journalsearch.php?q=",D1132),"SCimago")</f>
        <v>SCimago</v>
      </c>
      <c r="F1132" s="349"/>
      <c r="G1132" s="345" t="s">
        <v>12</v>
      </c>
      <c r="H1132" s="352" t="s">
        <v>39</v>
      </c>
      <c r="I1132" s="306" t="s">
        <v>2921</v>
      </c>
      <c r="J1132" s="306"/>
      <c r="K1132" s="306"/>
      <c r="L1132" s="357">
        <v>10028743</v>
      </c>
      <c r="M1132" s="352"/>
      <c r="N1132" s="306"/>
      <c r="O1132" s="306"/>
      <c r="P1132" s="331"/>
      <c r="Q1132" s="331"/>
      <c r="R1132" s="24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  <c r="AR1132" s="12"/>
      <c r="AS1132" s="12"/>
      <c r="AT1132" s="12"/>
      <c r="AU1132" s="12"/>
      <c r="AV1132" s="12"/>
      <c r="AW1132" s="12"/>
      <c r="AX1132" s="12"/>
      <c r="AY1132" s="12"/>
      <c r="AZ1132" s="12"/>
      <c r="BA1132" s="12"/>
      <c r="BB1132" s="12"/>
      <c r="BC1132" s="12"/>
      <c r="BD1132" s="12"/>
      <c r="BE1132" s="12"/>
      <c r="BF1132" s="12"/>
      <c r="BG1132" s="12"/>
      <c r="BH1132" s="12"/>
      <c r="BI1132" s="12"/>
      <c r="BJ1132" s="12"/>
      <c r="BK1132" s="12"/>
      <c r="BL1132" s="12"/>
      <c r="BM1132" s="12"/>
      <c r="BN1132" s="12"/>
      <c r="BO1132" s="12"/>
      <c r="BP1132" s="12"/>
      <c r="BQ1132" s="12"/>
      <c r="BR1132" s="12"/>
      <c r="BS1132" s="12"/>
      <c r="BT1132" s="12"/>
      <c r="BU1132" s="12"/>
      <c r="BV1132" s="12"/>
      <c r="BW1132" s="12"/>
      <c r="BX1132" s="12"/>
      <c r="BY1132" s="12"/>
      <c r="BZ1132" s="12"/>
      <c r="CA1132" s="12"/>
      <c r="CB1132" s="12"/>
      <c r="CC1132" s="12"/>
      <c r="CD1132" s="12"/>
      <c r="CE1132" s="12"/>
      <c r="CF1132" s="12"/>
      <c r="CG1132" s="12"/>
      <c r="CH1132" s="12"/>
      <c r="CI1132" s="12"/>
      <c r="CJ1132" s="12"/>
      <c r="CK1132" s="12"/>
      <c r="CL1132" s="12"/>
      <c r="CM1132" s="12"/>
      <c r="CN1132" s="12"/>
      <c r="CO1132" s="12"/>
      <c r="CP1132" s="12"/>
      <c r="CQ1132" s="12"/>
      <c r="CR1132" s="12"/>
      <c r="CS1132" s="12"/>
      <c r="CT1132" s="12"/>
      <c r="CU1132" s="12"/>
      <c r="CV1132" s="12"/>
      <c r="CW1132" s="12"/>
      <c r="CX1132" s="12"/>
      <c r="CY1132" s="12"/>
      <c r="CZ1132" s="12"/>
      <c r="DA1132" s="12"/>
      <c r="DB1132" s="12"/>
      <c r="DC1132" s="12"/>
      <c r="DD1132" s="12"/>
      <c r="DE1132" s="12"/>
      <c r="DF1132" s="12"/>
      <c r="DG1132" s="12"/>
      <c r="DH1132" s="12"/>
      <c r="DI1132" s="12"/>
      <c r="DJ1132" s="12"/>
      <c r="DK1132" s="12"/>
      <c r="DL1132" s="12"/>
      <c r="DM1132" s="12"/>
      <c r="DN1132" s="12"/>
      <c r="DO1132" s="12"/>
      <c r="DP1132" s="12"/>
      <c r="DQ1132" s="12"/>
      <c r="DR1132" s="12"/>
      <c r="DS1132" s="12"/>
      <c r="DT1132" s="12"/>
      <c r="DU1132" s="12"/>
      <c r="DV1132" s="12"/>
      <c r="DW1132" s="12"/>
      <c r="DX1132" s="12"/>
      <c r="DY1132" s="12"/>
      <c r="DZ1132" s="12"/>
      <c r="EA1132" s="12"/>
      <c r="EB1132" s="12"/>
      <c r="EC1132" s="12"/>
      <c r="ED1132" s="12"/>
      <c r="EE1132" s="12"/>
      <c r="EF1132" s="12"/>
      <c r="EG1132" s="12"/>
      <c r="EH1132" s="12"/>
      <c r="EI1132" s="12"/>
      <c r="EJ1132" s="12"/>
      <c r="EK1132" s="12"/>
      <c r="EL1132" s="12"/>
      <c r="EM1132" s="12"/>
      <c r="EN1132" s="12"/>
      <c r="EO1132" s="12"/>
      <c r="EP1132" s="12"/>
      <c r="EQ1132" s="12"/>
      <c r="ER1132" s="12"/>
      <c r="ES1132" s="12"/>
      <c r="ET1132" s="12"/>
      <c r="EU1132" s="12"/>
      <c r="EV1132" s="12"/>
      <c r="EW1132" s="12"/>
      <c r="EX1132" s="12"/>
      <c r="EY1132" s="12"/>
      <c r="EZ1132" s="12"/>
      <c r="FA1132" s="12"/>
      <c r="FB1132" s="12"/>
      <c r="FC1132" s="12"/>
      <c r="FD1132" s="12"/>
      <c r="FE1132" s="12"/>
      <c r="FF1132" s="12"/>
      <c r="FG1132" s="12"/>
      <c r="FH1132" s="12"/>
      <c r="FI1132" s="12"/>
      <c r="FJ1132" s="12"/>
      <c r="FK1132" s="12"/>
      <c r="FL1132" s="12"/>
      <c r="FM1132" s="12"/>
      <c r="FN1132" s="12"/>
      <c r="FO1132" s="12"/>
      <c r="FP1132" s="12"/>
      <c r="FQ1132" s="12"/>
      <c r="FR1132" s="12"/>
      <c r="FS1132" s="12"/>
      <c r="FT1132" s="12"/>
      <c r="FU1132" s="12"/>
      <c r="FV1132" s="12"/>
      <c r="FW1132" s="12"/>
      <c r="FX1132" s="12"/>
      <c r="FY1132" s="12"/>
      <c r="FZ1132" s="12"/>
      <c r="GA1132" s="12"/>
      <c r="GB1132" s="12"/>
      <c r="GC1132" s="12"/>
      <c r="GD1132" s="12"/>
      <c r="GE1132" s="12"/>
      <c r="GF1132" s="12"/>
      <c r="GG1132" s="12"/>
      <c r="GH1132" s="12"/>
      <c r="GI1132" s="12"/>
      <c r="GJ1132" s="12"/>
      <c r="GK1132" s="12"/>
      <c r="GL1132" s="12"/>
      <c r="GM1132" s="12"/>
      <c r="GN1132" s="12"/>
      <c r="GO1132" s="12"/>
      <c r="GP1132" s="12"/>
      <c r="GQ1132" s="12"/>
      <c r="GR1132" s="12"/>
      <c r="GS1132" s="12"/>
      <c r="GT1132" s="12"/>
      <c r="GU1132" s="12"/>
      <c r="GV1132" s="12"/>
      <c r="GW1132" s="12"/>
      <c r="GX1132" s="12"/>
      <c r="GY1132" s="12"/>
      <c r="GZ1132" s="12"/>
      <c r="HA1132" s="12"/>
      <c r="HB1132" s="12"/>
      <c r="HC1132" s="12"/>
      <c r="HD1132" s="12"/>
      <c r="HE1132" s="12"/>
      <c r="HF1132" s="12"/>
      <c r="HG1132" s="12"/>
      <c r="HH1132" s="12"/>
      <c r="HI1132" s="12"/>
      <c r="HJ1132" s="12"/>
      <c r="HK1132" s="12"/>
      <c r="HL1132" s="12"/>
      <c r="HM1132" s="12"/>
    </row>
    <row r="1133" spans="1:221" s="1" customFormat="1" ht="18" customHeight="1" x14ac:dyDescent="0.25">
      <c r="A1133" s="341" t="s">
        <v>2922</v>
      </c>
      <c r="B1133" s="342" t="str">
        <f t="shared" si="96"/>
        <v>SCimago</v>
      </c>
      <c r="C1133" s="343"/>
      <c r="D1133" s="309" t="s">
        <v>2923</v>
      </c>
      <c r="E1133" s="342" t="str">
        <f>HYPERLINK(CONCATENATE("http://www.scimagojr.com/journalsearch.php?q=",D1133),"SCimago")</f>
        <v>SCimago</v>
      </c>
      <c r="F1133" s="343"/>
      <c r="G1133" s="345" t="s">
        <v>12</v>
      </c>
      <c r="H1133" s="346" t="s">
        <v>39</v>
      </c>
      <c r="I1133" s="347" t="s">
        <v>2924</v>
      </c>
      <c r="J1133" s="309"/>
      <c r="K1133" s="347"/>
      <c r="L1133" s="356">
        <v>10017268</v>
      </c>
      <c r="M1133" s="352"/>
      <c r="N1133" s="306"/>
      <c r="O1133" s="306"/>
      <c r="P1133" s="331"/>
      <c r="Q1133" s="331"/>
      <c r="R1133" s="24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  <c r="AR1133" s="12"/>
      <c r="AS1133" s="12"/>
      <c r="AT1133" s="12"/>
      <c r="AU1133" s="12"/>
      <c r="AV1133" s="12"/>
      <c r="AW1133" s="12"/>
      <c r="AX1133" s="12"/>
      <c r="AY1133" s="12"/>
      <c r="AZ1133" s="12"/>
      <c r="BA1133" s="12"/>
      <c r="BB1133" s="12"/>
      <c r="BC1133" s="12"/>
      <c r="BD1133" s="12"/>
      <c r="BE1133" s="12"/>
      <c r="BF1133" s="12"/>
      <c r="BG1133" s="12"/>
      <c r="BH1133" s="12"/>
      <c r="BI1133" s="12"/>
      <c r="BJ1133" s="12"/>
      <c r="BK1133" s="12"/>
      <c r="BL1133" s="12"/>
      <c r="BM1133" s="12"/>
      <c r="BN1133" s="12"/>
      <c r="BO1133" s="12"/>
      <c r="BP1133" s="12"/>
      <c r="BQ1133" s="12"/>
      <c r="BR1133" s="12"/>
      <c r="BS1133" s="12"/>
      <c r="BT1133" s="12"/>
      <c r="BU1133" s="12"/>
      <c r="BV1133" s="12"/>
      <c r="BW1133" s="12"/>
      <c r="BX1133" s="12"/>
      <c r="BY1133" s="12"/>
      <c r="BZ1133" s="12"/>
      <c r="CA1133" s="12"/>
      <c r="CB1133" s="12"/>
      <c r="CC1133" s="12"/>
      <c r="CD1133" s="12"/>
      <c r="CE1133" s="12"/>
      <c r="CF1133" s="12"/>
      <c r="CG1133" s="12"/>
      <c r="CH1133" s="12"/>
      <c r="CI1133" s="12"/>
      <c r="CJ1133" s="12"/>
      <c r="CK1133" s="12"/>
      <c r="CL1133" s="12"/>
      <c r="CM1133" s="12"/>
      <c r="CN1133" s="12"/>
      <c r="CO1133" s="12"/>
      <c r="CP1133" s="12"/>
      <c r="CQ1133" s="12"/>
      <c r="CR1133" s="12"/>
      <c r="CS1133" s="12"/>
      <c r="CT1133" s="12"/>
      <c r="CU1133" s="12"/>
      <c r="CV1133" s="12"/>
      <c r="CW1133" s="12"/>
      <c r="CX1133" s="12"/>
      <c r="CY1133" s="12"/>
      <c r="CZ1133" s="12"/>
      <c r="DA1133" s="12"/>
      <c r="DB1133" s="12"/>
      <c r="DC1133" s="12"/>
      <c r="DD1133" s="12"/>
      <c r="DE1133" s="12"/>
      <c r="DF1133" s="12"/>
      <c r="DG1133" s="12"/>
      <c r="DH1133" s="12"/>
      <c r="DI1133" s="12"/>
      <c r="DJ1133" s="12"/>
      <c r="DK1133" s="12"/>
      <c r="DL1133" s="12"/>
      <c r="DM1133" s="12"/>
      <c r="DN1133" s="12"/>
      <c r="DO1133" s="12"/>
      <c r="DP1133" s="12"/>
      <c r="DQ1133" s="12"/>
      <c r="DR1133" s="12"/>
      <c r="DS1133" s="12"/>
      <c r="DT1133" s="12"/>
      <c r="DU1133" s="12"/>
      <c r="DV1133" s="12"/>
      <c r="DW1133" s="12"/>
      <c r="DX1133" s="12"/>
      <c r="DY1133" s="12"/>
      <c r="DZ1133" s="12"/>
      <c r="EA1133" s="12"/>
      <c r="EB1133" s="12"/>
      <c r="EC1133" s="12"/>
      <c r="ED1133" s="12"/>
      <c r="EE1133" s="12"/>
      <c r="EF1133" s="12"/>
      <c r="EG1133" s="12"/>
      <c r="EH1133" s="12"/>
      <c r="EI1133" s="12"/>
      <c r="EJ1133" s="12"/>
      <c r="EK1133" s="12"/>
      <c r="EL1133" s="12"/>
      <c r="EM1133" s="12"/>
      <c r="EN1133" s="12"/>
      <c r="EO1133" s="12"/>
      <c r="EP1133" s="12"/>
      <c r="EQ1133" s="12"/>
      <c r="ER1133" s="12"/>
      <c r="ES1133" s="12"/>
      <c r="ET1133" s="12"/>
      <c r="EU1133" s="12"/>
      <c r="EV1133" s="12"/>
      <c r="EW1133" s="12"/>
      <c r="EX1133" s="12"/>
      <c r="EY1133" s="12"/>
      <c r="EZ1133" s="12"/>
      <c r="FA1133" s="12"/>
      <c r="FB1133" s="12"/>
      <c r="FC1133" s="12"/>
      <c r="FD1133" s="12"/>
      <c r="FE1133" s="12"/>
      <c r="FF1133" s="12"/>
      <c r="FG1133" s="12"/>
      <c r="FH1133" s="12"/>
      <c r="FI1133" s="12"/>
      <c r="FJ1133" s="12"/>
      <c r="FK1133" s="12"/>
      <c r="FL1133" s="12"/>
      <c r="FM1133" s="12"/>
      <c r="FN1133" s="12"/>
      <c r="FO1133" s="12"/>
      <c r="FP1133" s="12"/>
      <c r="FQ1133" s="12"/>
      <c r="FR1133" s="12"/>
      <c r="FS1133" s="12"/>
      <c r="FT1133" s="12"/>
      <c r="FU1133" s="12"/>
      <c r="FV1133" s="12"/>
      <c r="FW1133" s="12"/>
      <c r="FX1133" s="12"/>
      <c r="FY1133" s="12"/>
      <c r="FZ1133" s="12"/>
      <c r="GA1133" s="12"/>
      <c r="GB1133" s="12"/>
      <c r="GC1133" s="12"/>
      <c r="GD1133" s="12"/>
      <c r="GE1133" s="12"/>
      <c r="GF1133" s="12"/>
      <c r="GG1133" s="12"/>
      <c r="GH1133" s="12"/>
      <c r="GI1133" s="12"/>
      <c r="GJ1133" s="12"/>
      <c r="GK1133" s="12"/>
      <c r="GL1133" s="12"/>
      <c r="GM1133" s="12"/>
      <c r="GN1133" s="12"/>
      <c r="GO1133" s="12"/>
      <c r="GP1133" s="12"/>
      <c r="GQ1133" s="12"/>
      <c r="GR1133" s="12"/>
      <c r="GS1133" s="12"/>
      <c r="GT1133" s="12"/>
      <c r="GU1133" s="12"/>
      <c r="GV1133" s="12"/>
      <c r="GW1133" s="12"/>
      <c r="GX1133" s="12"/>
      <c r="GY1133" s="12"/>
      <c r="GZ1133" s="12"/>
      <c r="HA1133" s="12"/>
      <c r="HB1133" s="12"/>
      <c r="HC1133" s="12"/>
      <c r="HD1133" s="12"/>
      <c r="HE1133" s="12"/>
      <c r="HF1133" s="12"/>
      <c r="HG1133" s="12"/>
      <c r="HH1133" s="12"/>
      <c r="HI1133" s="12"/>
      <c r="HJ1133" s="12"/>
      <c r="HK1133" s="12"/>
      <c r="HL1133" s="12"/>
      <c r="HM1133" s="12"/>
    </row>
    <row r="1134" spans="1:221" s="1" customFormat="1" ht="18" customHeight="1" x14ac:dyDescent="0.25">
      <c r="A1134" s="341" t="s">
        <v>2925</v>
      </c>
      <c r="B1134" s="342" t="str">
        <f t="shared" si="96"/>
        <v>SCimago</v>
      </c>
      <c r="C1134" s="343"/>
      <c r="D1134" s="309"/>
      <c r="E1134" s="342"/>
      <c r="F1134" s="343"/>
      <c r="G1134" s="345" t="s">
        <v>12</v>
      </c>
      <c r="H1134" s="346" t="s">
        <v>39</v>
      </c>
      <c r="I1134" s="347" t="s">
        <v>2926</v>
      </c>
      <c r="J1134" s="309"/>
      <c r="K1134" s="347"/>
      <c r="L1134" s="356">
        <v>10021255</v>
      </c>
      <c r="M1134" s="352"/>
      <c r="N1134" s="306"/>
      <c r="O1134" s="306"/>
      <c r="P1134" s="331"/>
      <c r="Q1134" s="331"/>
      <c r="R1134" s="24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  <c r="AR1134" s="12"/>
      <c r="AS1134" s="12"/>
      <c r="AT1134" s="12"/>
      <c r="AU1134" s="12"/>
      <c r="AV1134" s="12"/>
      <c r="AW1134" s="12"/>
      <c r="AX1134" s="12"/>
      <c r="AY1134" s="12"/>
      <c r="AZ1134" s="12"/>
      <c r="BA1134" s="12"/>
      <c r="BB1134" s="12"/>
      <c r="BC1134" s="12"/>
      <c r="BD1134" s="12"/>
      <c r="BE1134" s="12"/>
      <c r="BF1134" s="12"/>
      <c r="BG1134" s="12"/>
      <c r="BH1134" s="12"/>
      <c r="BI1134" s="12"/>
      <c r="BJ1134" s="12"/>
      <c r="BK1134" s="12"/>
      <c r="BL1134" s="12"/>
      <c r="BM1134" s="12"/>
      <c r="BN1134" s="12"/>
      <c r="BO1134" s="12"/>
      <c r="BP1134" s="12"/>
      <c r="BQ1134" s="12"/>
      <c r="BR1134" s="12"/>
      <c r="BS1134" s="12"/>
      <c r="BT1134" s="12"/>
      <c r="BU1134" s="12"/>
      <c r="BV1134" s="12"/>
      <c r="BW1134" s="12"/>
      <c r="BX1134" s="12"/>
      <c r="BY1134" s="12"/>
      <c r="BZ1134" s="12"/>
      <c r="CA1134" s="12"/>
      <c r="CB1134" s="12"/>
      <c r="CC1134" s="12"/>
      <c r="CD1134" s="12"/>
      <c r="CE1134" s="12"/>
      <c r="CF1134" s="12"/>
      <c r="CG1134" s="12"/>
      <c r="CH1134" s="12"/>
      <c r="CI1134" s="12"/>
      <c r="CJ1134" s="12"/>
      <c r="CK1134" s="12"/>
      <c r="CL1134" s="12"/>
      <c r="CM1134" s="12"/>
      <c r="CN1134" s="12"/>
      <c r="CO1134" s="12"/>
      <c r="CP1134" s="12"/>
      <c r="CQ1134" s="12"/>
      <c r="CR1134" s="12"/>
      <c r="CS1134" s="12"/>
      <c r="CT1134" s="12"/>
      <c r="CU1134" s="12"/>
      <c r="CV1134" s="12"/>
      <c r="CW1134" s="12"/>
      <c r="CX1134" s="12"/>
      <c r="CY1134" s="12"/>
      <c r="CZ1134" s="12"/>
      <c r="DA1134" s="12"/>
      <c r="DB1134" s="12"/>
      <c r="DC1134" s="12"/>
      <c r="DD1134" s="12"/>
      <c r="DE1134" s="12"/>
      <c r="DF1134" s="12"/>
      <c r="DG1134" s="12"/>
      <c r="DH1134" s="12"/>
      <c r="DI1134" s="12"/>
      <c r="DJ1134" s="12"/>
      <c r="DK1134" s="12"/>
      <c r="DL1134" s="12"/>
      <c r="DM1134" s="12"/>
      <c r="DN1134" s="12"/>
      <c r="DO1134" s="12"/>
      <c r="DP1134" s="12"/>
      <c r="DQ1134" s="12"/>
      <c r="DR1134" s="12"/>
      <c r="DS1134" s="12"/>
      <c r="DT1134" s="12"/>
      <c r="DU1134" s="12"/>
      <c r="DV1134" s="12"/>
      <c r="DW1134" s="12"/>
      <c r="DX1134" s="12"/>
      <c r="DY1134" s="12"/>
      <c r="DZ1134" s="12"/>
      <c r="EA1134" s="12"/>
      <c r="EB1134" s="12"/>
      <c r="EC1134" s="12"/>
      <c r="ED1134" s="12"/>
      <c r="EE1134" s="12"/>
      <c r="EF1134" s="12"/>
      <c r="EG1134" s="12"/>
      <c r="EH1134" s="12"/>
      <c r="EI1134" s="12"/>
      <c r="EJ1134" s="12"/>
      <c r="EK1134" s="12"/>
      <c r="EL1134" s="12"/>
      <c r="EM1134" s="12"/>
      <c r="EN1134" s="12"/>
      <c r="EO1134" s="12"/>
      <c r="EP1134" s="12"/>
      <c r="EQ1134" s="12"/>
      <c r="ER1134" s="12"/>
      <c r="ES1134" s="12"/>
      <c r="ET1134" s="12"/>
      <c r="EU1134" s="12"/>
      <c r="EV1134" s="12"/>
      <c r="EW1134" s="12"/>
      <c r="EX1134" s="12"/>
      <c r="EY1134" s="12"/>
      <c r="EZ1134" s="12"/>
      <c r="FA1134" s="12"/>
      <c r="FB1134" s="12"/>
      <c r="FC1134" s="12"/>
      <c r="FD1134" s="12"/>
      <c r="FE1134" s="12"/>
      <c r="FF1134" s="12"/>
      <c r="FG1134" s="12"/>
      <c r="FH1134" s="12"/>
      <c r="FI1134" s="12"/>
      <c r="FJ1134" s="12"/>
      <c r="FK1134" s="12"/>
      <c r="FL1134" s="12"/>
      <c r="FM1134" s="12"/>
      <c r="FN1134" s="12"/>
      <c r="FO1134" s="12"/>
      <c r="FP1134" s="12"/>
      <c r="FQ1134" s="12"/>
      <c r="FR1134" s="12"/>
      <c r="FS1134" s="12"/>
      <c r="FT1134" s="12"/>
      <c r="FU1134" s="12"/>
      <c r="FV1134" s="12"/>
      <c r="FW1134" s="12"/>
      <c r="FX1134" s="12"/>
      <c r="FY1134" s="12"/>
      <c r="FZ1134" s="12"/>
      <c r="GA1134" s="12"/>
      <c r="GB1134" s="12"/>
      <c r="GC1134" s="12"/>
      <c r="GD1134" s="12"/>
      <c r="GE1134" s="12"/>
      <c r="GF1134" s="12"/>
      <c r="GG1134" s="12"/>
      <c r="GH1134" s="12"/>
      <c r="GI1134" s="12"/>
      <c r="GJ1134" s="12"/>
      <c r="GK1134" s="12"/>
      <c r="GL1134" s="12"/>
      <c r="GM1134" s="12"/>
      <c r="GN1134" s="12"/>
      <c r="GO1134" s="12"/>
      <c r="GP1134" s="12"/>
      <c r="GQ1134" s="12"/>
      <c r="GR1134" s="12"/>
      <c r="GS1134" s="12"/>
      <c r="GT1134" s="12"/>
      <c r="GU1134" s="12"/>
      <c r="GV1134" s="12"/>
      <c r="GW1134" s="12"/>
      <c r="GX1134" s="12"/>
      <c r="GY1134" s="12"/>
      <c r="GZ1134" s="12"/>
      <c r="HA1134" s="12"/>
      <c r="HB1134" s="12"/>
      <c r="HC1134" s="12"/>
      <c r="HD1134" s="12"/>
      <c r="HE1134" s="12"/>
      <c r="HF1134" s="12"/>
      <c r="HG1134" s="12"/>
      <c r="HH1134" s="12"/>
      <c r="HI1134" s="12"/>
      <c r="HJ1134" s="12"/>
      <c r="HK1134" s="12"/>
      <c r="HL1134" s="12"/>
      <c r="HM1134" s="12"/>
    </row>
    <row r="1135" spans="1:221" s="1" customFormat="1" ht="18" customHeight="1" x14ac:dyDescent="0.25">
      <c r="A1135" s="306" t="s">
        <v>2927</v>
      </c>
      <c r="B1135" s="342" t="str">
        <f t="shared" si="96"/>
        <v>SCimago</v>
      </c>
      <c r="C1135" s="349"/>
      <c r="D1135" s="306" t="s">
        <v>55</v>
      </c>
      <c r="E1135" s="342"/>
      <c r="F1135" s="349"/>
      <c r="G1135" s="345" t="s">
        <v>12</v>
      </c>
      <c r="H1135" s="350" t="s">
        <v>39</v>
      </c>
      <c r="I1135" s="351" t="s">
        <v>2928</v>
      </c>
      <c r="J1135" s="306"/>
      <c r="K1135" s="306"/>
      <c r="L1135" s="357">
        <v>10041939</v>
      </c>
      <c r="M1135" s="350"/>
      <c r="N1135" s="306"/>
      <c r="O1135" s="306"/>
      <c r="P1135" s="331"/>
      <c r="Q1135" s="331"/>
      <c r="R1135" s="24"/>
    </row>
    <row r="1136" spans="1:221" s="1" customFormat="1" ht="18" customHeight="1" x14ac:dyDescent="0.25">
      <c r="A1136" s="350" t="s">
        <v>2930</v>
      </c>
      <c r="B1136" s="342" t="str">
        <f t="shared" si="96"/>
        <v>SCimago</v>
      </c>
      <c r="C1136" s="349"/>
      <c r="D1136" s="306" t="s">
        <v>2929</v>
      </c>
      <c r="E1136" s="342" t="str">
        <f>HYPERLINK(CONCATENATE("http://www.scimagojr.com/journalsearch.php?q=",D1136),"SCimago")</f>
        <v>SCimago</v>
      </c>
      <c r="F1136" s="349"/>
      <c r="G1136" s="345" t="s">
        <v>12</v>
      </c>
      <c r="H1136" s="350" t="s">
        <v>39</v>
      </c>
      <c r="I1136" s="351" t="s">
        <v>2931</v>
      </c>
      <c r="J1136" s="306"/>
      <c r="K1136" s="306"/>
      <c r="L1136" s="357">
        <v>10035556</v>
      </c>
      <c r="M1136" s="350"/>
      <c r="N1136" s="306"/>
      <c r="O1136" s="306"/>
      <c r="P1136" s="331"/>
      <c r="Q1136" s="331"/>
      <c r="R1136" s="24"/>
    </row>
    <row r="1137" spans="1:234" s="1" customFormat="1" ht="18" customHeight="1" x14ac:dyDescent="0.25">
      <c r="A1137" s="341" t="s">
        <v>2932</v>
      </c>
      <c r="B1137" s="342" t="str">
        <f t="shared" si="96"/>
        <v>SCimago</v>
      </c>
      <c r="C1137" s="343"/>
      <c r="D1137" s="309" t="s">
        <v>2933</v>
      </c>
      <c r="E1137" s="342" t="str">
        <f>HYPERLINK(CONCATENATE("http://www.scimagojr.com/journalsearch.php?q=",D1137),"SCimago")</f>
        <v>SCimago</v>
      </c>
      <c r="F1137" s="343"/>
      <c r="G1137" s="345" t="s">
        <v>12</v>
      </c>
      <c r="H1137" s="346" t="s">
        <v>39</v>
      </c>
      <c r="I1137" s="347" t="s">
        <v>2934</v>
      </c>
      <c r="J1137" s="309"/>
      <c r="K1137" s="347" t="s">
        <v>13197</v>
      </c>
      <c r="L1137" s="356">
        <v>10021401</v>
      </c>
      <c r="M1137" s="352"/>
      <c r="N1137" s="306"/>
      <c r="O1137" s="306"/>
      <c r="P1137" s="331"/>
      <c r="Q1137" s="331"/>
      <c r="R1137" s="24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  <c r="AR1137" s="12"/>
      <c r="AS1137" s="12"/>
      <c r="AT1137" s="12"/>
      <c r="AU1137" s="12"/>
      <c r="AV1137" s="12"/>
      <c r="AW1137" s="12"/>
      <c r="AX1137" s="12"/>
      <c r="AY1137" s="12"/>
      <c r="AZ1137" s="12"/>
      <c r="BA1137" s="12"/>
      <c r="BB1137" s="12"/>
      <c r="BC1137" s="12"/>
      <c r="BD1137" s="12"/>
      <c r="BE1137" s="12"/>
      <c r="BF1137" s="12"/>
      <c r="BG1137" s="12"/>
      <c r="BH1137" s="12"/>
      <c r="BI1137" s="12"/>
      <c r="BJ1137" s="12"/>
      <c r="BK1137" s="12"/>
      <c r="BL1137" s="12"/>
      <c r="BM1137" s="12"/>
      <c r="BN1137" s="12"/>
      <c r="BO1137" s="12"/>
      <c r="BP1137" s="12"/>
      <c r="BQ1137" s="12"/>
      <c r="BR1137" s="12"/>
      <c r="BS1137" s="12"/>
      <c r="BT1137" s="12"/>
      <c r="BU1137" s="12"/>
      <c r="BV1137" s="12"/>
      <c r="BW1137" s="12"/>
      <c r="BX1137" s="12"/>
      <c r="BY1137" s="12"/>
      <c r="BZ1137" s="12"/>
      <c r="CA1137" s="12"/>
      <c r="CB1137" s="12"/>
      <c r="CC1137" s="12"/>
      <c r="CD1137" s="12"/>
      <c r="CE1137" s="12"/>
      <c r="CF1137" s="12"/>
      <c r="CG1137" s="12"/>
      <c r="CH1137" s="12"/>
      <c r="CI1137" s="12"/>
      <c r="CJ1137" s="12"/>
      <c r="CK1137" s="12"/>
      <c r="CL1137" s="12"/>
      <c r="CM1137" s="12"/>
      <c r="CN1137" s="12"/>
      <c r="CO1137" s="12"/>
      <c r="CP1137" s="12"/>
      <c r="CQ1137" s="12"/>
      <c r="CR1137" s="12"/>
      <c r="CS1137" s="12"/>
      <c r="CT1137" s="12"/>
      <c r="CU1137" s="12"/>
      <c r="CV1137" s="12"/>
      <c r="CW1137" s="12"/>
      <c r="CX1137" s="12"/>
      <c r="CY1137" s="12"/>
      <c r="CZ1137" s="12"/>
      <c r="DA1137" s="12"/>
      <c r="DB1137" s="12"/>
      <c r="DC1137" s="12"/>
      <c r="DD1137" s="12"/>
      <c r="DE1137" s="12"/>
      <c r="DF1137" s="12"/>
      <c r="DG1137" s="12"/>
      <c r="DH1137" s="12"/>
      <c r="DI1137" s="12"/>
      <c r="DJ1137" s="12"/>
      <c r="DK1137" s="12"/>
      <c r="DL1137" s="12"/>
      <c r="DM1137" s="12"/>
      <c r="DN1137" s="12"/>
      <c r="DO1137" s="12"/>
      <c r="DP1137" s="12"/>
      <c r="DQ1137" s="12"/>
      <c r="DR1137" s="12"/>
      <c r="DS1137" s="12"/>
      <c r="DT1137" s="12"/>
      <c r="DU1137" s="12"/>
      <c r="DV1137" s="12"/>
      <c r="DW1137" s="12"/>
      <c r="DX1137" s="12"/>
      <c r="DY1137" s="12"/>
      <c r="DZ1137" s="12"/>
      <c r="EA1137" s="12"/>
      <c r="EB1137" s="12"/>
      <c r="EC1137" s="12"/>
      <c r="ED1137" s="12"/>
      <c r="EE1137" s="12"/>
      <c r="EF1137" s="12"/>
      <c r="EG1137" s="12"/>
      <c r="EH1137" s="12"/>
      <c r="EI1137" s="12"/>
      <c r="EJ1137" s="12"/>
      <c r="EK1137" s="12"/>
      <c r="EL1137" s="12"/>
      <c r="EM1137" s="12"/>
      <c r="EN1137" s="12"/>
      <c r="EO1137" s="12"/>
      <c r="EP1137" s="12"/>
      <c r="EQ1137" s="12"/>
      <c r="ER1137" s="12"/>
      <c r="ES1137" s="12"/>
      <c r="ET1137" s="12"/>
      <c r="EU1137" s="12"/>
      <c r="EV1137" s="12"/>
      <c r="EW1137" s="12"/>
      <c r="EX1137" s="12"/>
      <c r="EY1137" s="12"/>
      <c r="EZ1137" s="12"/>
      <c r="FA1137" s="12"/>
      <c r="FB1137" s="12"/>
      <c r="FC1137" s="12"/>
      <c r="FD1137" s="12"/>
      <c r="FE1137" s="12"/>
      <c r="FF1137" s="12"/>
      <c r="FG1137" s="12"/>
      <c r="FH1137" s="12"/>
      <c r="FI1137" s="12"/>
      <c r="FJ1137" s="12"/>
      <c r="FK1137" s="12"/>
      <c r="FL1137" s="12"/>
      <c r="FM1137" s="12"/>
      <c r="FN1137" s="12"/>
      <c r="FO1137" s="12"/>
      <c r="FP1137" s="12"/>
      <c r="FQ1137" s="12"/>
      <c r="FR1137" s="12"/>
      <c r="FS1137" s="12"/>
      <c r="FT1137" s="12"/>
      <c r="FU1137" s="12"/>
      <c r="FV1137" s="12"/>
      <c r="FW1137" s="12"/>
      <c r="FX1137" s="12"/>
      <c r="FY1137" s="12"/>
      <c r="FZ1137" s="12"/>
      <c r="GA1137" s="12"/>
      <c r="GB1137" s="12"/>
      <c r="GC1137" s="12"/>
      <c r="GD1137" s="12"/>
      <c r="GE1137" s="12"/>
      <c r="GF1137" s="12"/>
      <c r="GG1137" s="12"/>
      <c r="GH1137" s="12"/>
      <c r="GI1137" s="12"/>
      <c r="GJ1137" s="12"/>
      <c r="GK1137" s="12"/>
      <c r="GL1137" s="12"/>
      <c r="GM1137" s="12"/>
      <c r="GN1137" s="12"/>
      <c r="GO1137" s="12"/>
      <c r="GP1137" s="12"/>
      <c r="GQ1137" s="12"/>
      <c r="GR1137" s="12"/>
      <c r="GS1137" s="12"/>
      <c r="GT1137" s="12"/>
      <c r="GU1137" s="12"/>
      <c r="GV1137" s="12"/>
      <c r="GW1137" s="12"/>
      <c r="GX1137" s="12"/>
      <c r="GY1137" s="12"/>
      <c r="GZ1137" s="12"/>
      <c r="HA1137" s="12"/>
      <c r="HB1137" s="12"/>
      <c r="HC1137" s="12"/>
      <c r="HD1137" s="12"/>
      <c r="HE1137" s="12"/>
      <c r="HF1137" s="12"/>
      <c r="HG1137" s="12"/>
      <c r="HH1137" s="12"/>
      <c r="HI1137" s="12"/>
      <c r="HJ1137" s="12"/>
      <c r="HK1137" s="12"/>
      <c r="HL1137" s="12"/>
      <c r="HM1137" s="12"/>
    </row>
    <row r="1138" spans="1:234" s="1" customFormat="1" ht="18" customHeight="1" x14ac:dyDescent="0.25">
      <c r="A1138" s="341" t="s">
        <v>2938</v>
      </c>
      <c r="B1138" s="342" t="str">
        <f t="shared" si="96"/>
        <v>SCimago</v>
      </c>
      <c r="C1138" s="343"/>
      <c r="D1138" s="367" t="s">
        <v>13198</v>
      </c>
      <c r="E1138" s="342" t="str">
        <f>HYPERLINK(CONCATENATE("http://www.scimagojr.com/journalsearch.php?q=",D1138),"SCimago")</f>
        <v>SCimago</v>
      </c>
      <c r="F1138" s="343"/>
      <c r="G1138" s="345" t="s">
        <v>12</v>
      </c>
      <c r="H1138" s="346" t="s">
        <v>39</v>
      </c>
      <c r="I1138" s="347" t="s">
        <v>2939</v>
      </c>
      <c r="J1138" s="309"/>
      <c r="K1138" s="347"/>
      <c r="L1138" s="356">
        <v>10015221</v>
      </c>
      <c r="M1138" s="352"/>
      <c r="N1138" s="306"/>
      <c r="O1138" s="306"/>
      <c r="P1138" s="331"/>
      <c r="Q1138" s="331"/>
      <c r="R1138" s="24"/>
      <c r="AJ1138" s="12"/>
      <c r="AK1138" s="12"/>
      <c r="AL1138" s="12"/>
      <c r="AM1138" s="12"/>
      <c r="AN1138" s="12"/>
      <c r="AO1138" s="12"/>
      <c r="AP1138" s="12"/>
      <c r="AQ1138" s="12"/>
      <c r="AR1138" s="12"/>
      <c r="AS1138" s="12"/>
      <c r="AT1138" s="12"/>
      <c r="AU1138" s="12"/>
      <c r="AV1138" s="12"/>
      <c r="AW1138" s="12"/>
      <c r="AX1138" s="12"/>
      <c r="AY1138" s="12"/>
      <c r="AZ1138" s="12"/>
      <c r="BA1138" s="12"/>
      <c r="BB1138" s="12"/>
      <c r="BC1138" s="12"/>
      <c r="BD1138" s="12"/>
      <c r="BE1138" s="12"/>
      <c r="BF1138" s="12"/>
      <c r="BG1138" s="12"/>
      <c r="BH1138" s="12"/>
      <c r="BI1138" s="12"/>
      <c r="BJ1138" s="12"/>
      <c r="BK1138" s="12"/>
      <c r="BL1138" s="12"/>
      <c r="BM1138" s="12"/>
      <c r="BN1138" s="12"/>
      <c r="BO1138" s="12"/>
      <c r="BP1138" s="12"/>
      <c r="BQ1138" s="12"/>
      <c r="BR1138" s="12"/>
      <c r="BS1138" s="12"/>
      <c r="BT1138" s="12"/>
      <c r="BU1138" s="12"/>
      <c r="BV1138" s="12"/>
      <c r="BW1138" s="12"/>
      <c r="BX1138" s="12"/>
      <c r="BY1138" s="12"/>
      <c r="BZ1138" s="12"/>
      <c r="CA1138" s="12"/>
      <c r="CB1138" s="12"/>
      <c r="CC1138" s="12"/>
      <c r="CD1138" s="12"/>
      <c r="CE1138" s="12"/>
      <c r="CF1138" s="12"/>
      <c r="CG1138" s="12"/>
      <c r="CH1138" s="12"/>
      <c r="CI1138" s="12"/>
      <c r="CJ1138" s="12"/>
      <c r="CK1138" s="12"/>
      <c r="CL1138" s="12"/>
      <c r="CM1138" s="12"/>
      <c r="CN1138" s="12"/>
      <c r="CO1138" s="12"/>
      <c r="CP1138" s="12"/>
      <c r="CQ1138" s="12"/>
      <c r="CR1138" s="12"/>
      <c r="CS1138" s="12"/>
      <c r="CT1138" s="12"/>
      <c r="CU1138" s="12"/>
      <c r="CV1138" s="12"/>
      <c r="CW1138" s="12"/>
      <c r="CX1138" s="12"/>
      <c r="CY1138" s="12"/>
      <c r="CZ1138" s="12"/>
      <c r="DA1138" s="12"/>
      <c r="DB1138" s="12"/>
      <c r="DC1138" s="12"/>
      <c r="DD1138" s="12"/>
      <c r="DE1138" s="12"/>
      <c r="DF1138" s="12"/>
      <c r="DG1138" s="12"/>
      <c r="DH1138" s="12"/>
      <c r="DI1138" s="12"/>
      <c r="DJ1138" s="12"/>
      <c r="DK1138" s="12"/>
      <c r="DL1138" s="12"/>
      <c r="DM1138" s="12"/>
      <c r="DN1138" s="12"/>
      <c r="DO1138" s="12"/>
      <c r="DP1138" s="12"/>
      <c r="DQ1138" s="12"/>
      <c r="DR1138" s="12"/>
      <c r="DS1138" s="12"/>
      <c r="DT1138" s="12"/>
      <c r="DU1138" s="12"/>
      <c r="DV1138" s="12"/>
      <c r="DW1138" s="12"/>
      <c r="DX1138" s="12"/>
      <c r="DY1138" s="12"/>
      <c r="DZ1138" s="12"/>
      <c r="EA1138" s="12"/>
      <c r="EB1138" s="12"/>
      <c r="EC1138" s="12"/>
      <c r="ED1138" s="12"/>
      <c r="EE1138" s="12"/>
      <c r="EF1138" s="12"/>
      <c r="EG1138" s="12"/>
      <c r="EH1138" s="12"/>
      <c r="EI1138" s="12"/>
      <c r="EJ1138" s="12"/>
      <c r="EK1138" s="12"/>
      <c r="EL1138" s="12"/>
      <c r="EM1138" s="12"/>
      <c r="EN1138" s="12"/>
      <c r="EO1138" s="12"/>
      <c r="EP1138" s="12"/>
      <c r="EQ1138" s="12"/>
      <c r="ER1138" s="12"/>
      <c r="ES1138" s="12"/>
      <c r="ET1138" s="12"/>
      <c r="EU1138" s="12"/>
      <c r="EV1138" s="12"/>
      <c r="EW1138" s="12"/>
      <c r="EX1138" s="12"/>
      <c r="EY1138" s="12"/>
      <c r="EZ1138" s="12"/>
      <c r="FA1138" s="12"/>
      <c r="FB1138" s="12"/>
      <c r="FC1138" s="12"/>
      <c r="FD1138" s="12"/>
      <c r="FE1138" s="12"/>
      <c r="FF1138" s="12"/>
      <c r="FG1138" s="12"/>
      <c r="FH1138" s="12"/>
      <c r="FI1138" s="12"/>
      <c r="FJ1138" s="12"/>
      <c r="FK1138" s="12"/>
      <c r="FL1138" s="12"/>
      <c r="FM1138" s="12"/>
      <c r="FN1138" s="12"/>
      <c r="FO1138" s="12"/>
      <c r="FP1138" s="12"/>
      <c r="FQ1138" s="12"/>
      <c r="FR1138" s="12"/>
      <c r="FS1138" s="12"/>
      <c r="FT1138" s="12"/>
      <c r="FU1138" s="12"/>
      <c r="FV1138" s="12"/>
      <c r="FW1138" s="12"/>
      <c r="FX1138" s="12"/>
      <c r="FY1138" s="12"/>
      <c r="FZ1138" s="12"/>
      <c r="GA1138" s="12"/>
      <c r="GB1138" s="12"/>
      <c r="GC1138" s="12"/>
      <c r="GD1138" s="12"/>
      <c r="GE1138" s="12"/>
      <c r="GF1138" s="12"/>
      <c r="GG1138" s="12"/>
      <c r="GH1138" s="12"/>
      <c r="GI1138" s="12"/>
      <c r="GJ1138" s="12"/>
      <c r="GK1138" s="12"/>
      <c r="GL1138" s="12"/>
      <c r="GM1138" s="12"/>
      <c r="GN1138" s="12"/>
      <c r="GO1138" s="12"/>
      <c r="GP1138" s="12"/>
      <c r="GQ1138" s="12"/>
      <c r="GR1138" s="12"/>
      <c r="GS1138" s="12"/>
      <c r="GT1138" s="12"/>
      <c r="GU1138" s="12"/>
      <c r="GV1138" s="12"/>
      <c r="GW1138" s="12"/>
      <c r="GX1138" s="12"/>
      <c r="GY1138" s="12"/>
      <c r="GZ1138" s="12"/>
      <c r="HA1138" s="12"/>
      <c r="HB1138" s="12"/>
      <c r="HC1138" s="12"/>
      <c r="HD1138" s="12"/>
      <c r="HE1138" s="12"/>
      <c r="HF1138" s="12"/>
      <c r="HG1138" s="12"/>
      <c r="HH1138" s="12"/>
      <c r="HI1138" s="12"/>
      <c r="HJ1138" s="12"/>
      <c r="HK1138" s="12"/>
      <c r="HL1138" s="12"/>
      <c r="HM1138" s="12"/>
      <c r="HN1138" s="12"/>
      <c r="HO1138" s="12"/>
      <c r="HP1138" s="12"/>
      <c r="HQ1138" s="12"/>
      <c r="HR1138" s="12"/>
      <c r="HS1138" s="12"/>
      <c r="HT1138" s="12"/>
      <c r="HU1138" s="12"/>
      <c r="HV1138" s="12"/>
      <c r="HW1138" s="12"/>
      <c r="HX1138" s="12"/>
      <c r="HY1138" s="12"/>
      <c r="HZ1138" s="12"/>
    </row>
    <row r="1139" spans="1:234" s="1" customFormat="1" ht="18" customHeight="1" x14ac:dyDescent="0.25">
      <c r="A1139" s="374" t="s">
        <v>13199</v>
      </c>
      <c r="B1139" s="342" t="str">
        <f>HYPERLINK(CONCATENATE("http://www.worldcat.org/search?q=",A1139),"WCat")</f>
        <v>WCat</v>
      </c>
      <c r="C1139" s="343"/>
      <c r="D1139" s="309" t="s">
        <v>12741</v>
      </c>
      <c r="E1139" s="342" t="str">
        <f>HYPERLINK(CONCATENATE("http://www.scimagojr.com/journalsearch.php?q=",D1139),"SCimago")</f>
        <v>SCimago</v>
      </c>
      <c r="F1139" s="343"/>
      <c r="G1139" s="345" t="s">
        <v>12</v>
      </c>
      <c r="H1139" s="346" t="s">
        <v>39</v>
      </c>
      <c r="I1139" s="347" t="s">
        <v>13200</v>
      </c>
      <c r="J1139" s="309"/>
      <c r="K1139" s="347"/>
      <c r="L1139" s="356">
        <v>10015222</v>
      </c>
      <c r="M1139" s="352"/>
      <c r="N1139" s="306"/>
      <c r="O1139" s="306"/>
      <c r="P1139" s="331"/>
      <c r="Q1139" s="331"/>
      <c r="R1139" s="24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  <c r="AR1139" s="12"/>
      <c r="AS1139" s="12"/>
      <c r="AT1139" s="12"/>
      <c r="AU1139" s="12"/>
      <c r="AV1139" s="12"/>
      <c r="AW1139" s="12"/>
      <c r="AX1139" s="12"/>
      <c r="AY1139" s="12"/>
      <c r="AZ1139" s="12"/>
      <c r="BA1139" s="12"/>
      <c r="BB1139" s="12"/>
      <c r="BC1139" s="12"/>
      <c r="BD1139" s="12"/>
      <c r="BE1139" s="12"/>
      <c r="BF1139" s="12"/>
      <c r="BG1139" s="12"/>
      <c r="BH1139" s="12"/>
      <c r="BI1139" s="12"/>
      <c r="BJ1139" s="12"/>
      <c r="BK1139" s="12"/>
      <c r="BL1139" s="12"/>
      <c r="BM1139" s="12"/>
      <c r="BN1139" s="12"/>
      <c r="BO1139" s="12"/>
      <c r="BP1139" s="12"/>
      <c r="BQ1139" s="12"/>
      <c r="BR1139" s="12"/>
      <c r="BS1139" s="12"/>
      <c r="BT1139" s="12"/>
      <c r="BU1139" s="12"/>
      <c r="BV1139" s="12"/>
      <c r="BW1139" s="12"/>
      <c r="BX1139" s="12"/>
      <c r="BY1139" s="12"/>
      <c r="BZ1139" s="12"/>
      <c r="CA1139" s="12"/>
      <c r="CB1139" s="12"/>
      <c r="CC1139" s="12"/>
      <c r="CD1139" s="12"/>
      <c r="CE1139" s="12"/>
      <c r="CF1139" s="12"/>
      <c r="CG1139" s="12"/>
      <c r="CH1139" s="12"/>
      <c r="CI1139" s="12"/>
      <c r="CJ1139" s="12"/>
      <c r="CK1139" s="12"/>
      <c r="CL1139" s="12"/>
      <c r="CM1139" s="12"/>
      <c r="CN1139" s="12"/>
      <c r="CO1139" s="12"/>
      <c r="CP1139" s="12"/>
      <c r="CQ1139" s="12"/>
      <c r="CR1139" s="12"/>
      <c r="CS1139" s="12"/>
      <c r="CT1139" s="12"/>
      <c r="CU1139" s="12"/>
      <c r="CV1139" s="12"/>
      <c r="CW1139" s="12"/>
      <c r="CX1139" s="12"/>
      <c r="CY1139" s="12"/>
      <c r="CZ1139" s="12"/>
      <c r="DA1139" s="12"/>
      <c r="DB1139" s="12"/>
      <c r="DC1139" s="12"/>
      <c r="DD1139" s="12"/>
      <c r="DE1139" s="12"/>
      <c r="DF1139" s="12"/>
      <c r="DG1139" s="12"/>
      <c r="DH1139" s="12"/>
      <c r="DI1139" s="12"/>
      <c r="DJ1139" s="12"/>
      <c r="DK1139" s="12"/>
      <c r="DL1139" s="12"/>
      <c r="DM1139" s="12"/>
      <c r="DN1139" s="12"/>
      <c r="DO1139" s="12"/>
      <c r="DP1139" s="12"/>
      <c r="DQ1139" s="12"/>
      <c r="DR1139" s="12"/>
      <c r="DS1139" s="12"/>
      <c r="DT1139" s="12"/>
      <c r="DU1139" s="12"/>
      <c r="DV1139" s="12"/>
      <c r="DW1139" s="12"/>
      <c r="DX1139" s="12"/>
      <c r="DY1139" s="12"/>
      <c r="DZ1139" s="12"/>
      <c r="EA1139" s="12"/>
      <c r="EB1139" s="12"/>
      <c r="EC1139" s="12"/>
      <c r="ED1139" s="12"/>
      <c r="EE1139" s="12"/>
      <c r="EF1139" s="12"/>
      <c r="EG1139" s="12"/>
      <c r="EH1139" s="12"/>
      <c r="EI1139" s="12"/>
      <c r="EJ1139" s="12"/>
      <c r="EK1139" s="12"/>
      <c r="EL1139" s="12"/>
      <c r="EM1139" s="12"/>
      <c r="EN1139" s="12"/>
      <c r="EO1139" s="12"/>
      <c r="EP1139" s="12"/>
      <c r="EQ1139" s="12"/>
      <c r="ER1139" s="12"/>
      <c r="ES1139" s="12"/>
      <c r="ET1139" s="12"/>
      <c r="EU1139" s="12"/>
      <c r="EV1139" s="12"/>
      <c r="EW1139" s="12"/>
      <c r="EX1139" s="12"/>
      <c r="EY1139" s="12"/>
      <c r="EZ1139" s="12"/>
      <c r="FA1139" s="12"/>
      <c r="FB1139" s="12"/>
      <c r="FC1139" s="12"/>
      <c r="FD1139" s="12"/>
      <c r="FE1139" s="12"/>
      <c r="FF1139" s="12"/>
      <c r="FG1139" s="12"/>
      <c r="FH1139" s="12"/>
      <c r="FI1139" s="12"/>
      <c r="FJ1139" s="12"/>
      <c r="FK1139" s="12"/>
      <c r="FL1139" s="12"/>
      <c r="FM1139" s="12"/>
      <c r="FN1139" s="12"/>
      <c r="FO1139" s="12"/>
      <c r="FP1139" s="12"/>
      <c r="FQ1139" s="12"/>
      <c r="FR1139" s="12"/>
      <c r="FS1139" s="12"/>
      <c r="FT1139" s="12"/>
      <c r="FU1139" s="12"/>
      <c r="FV1139" s="12"/>
      <c r="FW1139" s="12"/>
      <c r="FX1139" s="12"/>
      <c r="FY1139" s="12"/>
      <c r="FZ1139" s="12"/>
      <c r="GA1139" s="12"/>
      <c r="GB1139" s="12"/>
      <c r="GC1139" s="12"/>
      <c r="GD1139" s="12"/>
      <c r="GE1139" s="12"/>
      <c r="GF1139" s="12"/>
      <c r="GG1139" s="12"/>
      <c r="GH1139" s="12"/>
      <c r="GI1139" s="12"/>
      <c r="GJ1139" s="12"/>
      <c r="GK1139" s="12"/>
      <c r="GL1139" s="12"/>
      <c r="GM1139" s="12"/>
      <c r="GN1139" s="12"/>
      <c r="GO1139" s="12"/>
      <c r="GP1139" s="12"/>
      <c r="GQ1139" s="12"/>
      <c r="GR1139" s="12"/>
      <c r="GS1139" s="12"/>
      <c r="GT1139" s="12"/>
      <c r="GU1139" s="12"/>
      <c r="GV1139" s="12"/>
      <c r="GW1139" s="12"/>
      <c r="GX1139" s="12"/>
      <c r="GY1139" s="12"/>
      <c r="GZ1139" s="12"/>
      <c r="HA1139" s="12"/>
      <c r="HB1139" s="12"/>
      <c r="HC1139" s="12"/>
      <c r="HD1139" s="12"/>
      <c r="HE1139" s="12"/>
      <c r="HF1139" s="12"/>
      <c r="HG1139" s="12"/>
      <c r="HH1139" s="12"/>
      <c r="HI1139" s="12"/>
      <c r="HJ1139" s="12"/>
      <c r="HK1139" s="12"/>
      <c r="HL1139" s="12"/>
      <c r="HM1139" s="12"/>
    </row>
    <row r="1140" spans="1:234" s="1" customFormat="1" ht="18" customHeight="1" x14ac:dyDescent="0.25">
      <c r="A1140" s="306" t="s">
        <v>2940</v>
      </c>
      <c r="B1140" s="342" t="str">
        <f>HYPERLINK(CONCATENATE("http://www.scimagojr.com/journalsearch.php?q=",A1140),"SCimago")</f>
        <v>SCimago</v>
      </c>
      <c r="C1140" s="349"/>
      <c r="D1140" s="306" t="s">
        <v>2941</v>
      </c>
      <c r="E1140" s="342" t="str">
        <f>HYPERLINK(CONCATENATE("http://www.scimagojr.com/journalsearch.php?q=",D1140),"SCimago")</f>
        <v>SCimago</v>
      </c>
      <c r="F1140" s="349"/>
      <c r="G1140" s="345" t="s">
        <v>12</v>
      </c>
      <c r="H1140" s="352" t="s">
        <v>39</v>
      </c>
      <c r="I1140" s="306" t="s">
        <v>2942</v>
      </c>
      <c r="J1140" s="306"/>
      <c r="K1140" s="306"/>
      <c r="L1140" s="357">
        <v>10034708</v>
      </c>
      <c r="M1140" s="352"/>
      <c r="N1140" s="306"/>
      <c r="O1140" s="306"/>
      <c r="P1140" s="331"/>
      <c r="Q1140" s="331"/>
      <c r="R1140" s="24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  <c r="AR1140" s="12"/>
      <c r="AS1140" s="12"/>
      <c r="AT1140" s="12"/>
      <c r="AU1140" s="12"/>
      <c r="AV1140" s="12"/>
      <c r="AW1140" s="12"/>
      <c r="AX1140" s="12"/>
      <c r="AY1140" s="12"/>
      <c r="AZ1140" s="12"/>
      <c r="BA1140" s="12"/>
      <c r="BB1140" s="12"/>
      <c r="BC1140" s="12"/>
      <c r="BD1140" s="12"/>
      <c r="BE1140" s="12"/>
      <c r="BF1140" s="12"/>
      <c r="BG1140" s="12"/>
      <c r="BH1140" s="12"/>
      <c r="BI1140" s="12"/>
      <c r="BJ1140" s="12"/>
      <c r="BK1140" s="12"/>
      <c r="BL1140" s="12"/>
      <c r="BM1140" s="12"/>
      <c r="BN1140" s="12"/>
      <c r="BO1140" s="12"/>
      <c r="BP1140" s="12"/>
      <c r="BQ1140" s="12"/>
      <c r="BR1140" s="12"/>
      <c r="BS1140" s="12"/>
      <c r="BT1140" s="12"/>
      <c r="BU1140" s="12"/>
      <c r="BV1140" s="12"/>
      <c r="BW1140" s="12"/>
      <c r="BX1140" s="12"/>
      <c r="BY1140" s="12"/>
      <c r="BZ1140" s="12"/>
      <c r="CA1140" s="12"/>
      <c r="CB1140" s="12"/>
      <c r="CC1140" s="12"/>
      <c r="CD1140" s="12"/>
      <c r="CE1140" s="12"/>
      <c r="CF1140" s="12"/>
      <c r="CG1140" s="12"/>
      <c r="CH1140" s="12"/>
      <c r="CI1140" s="12"/>
      <c r="CJ1140" s="12"/>
      <c r="CK1140" s="12"/>
      <c r="CL1140" s="12"/>
      <c r="CM1140" s="12"/>
      <c r="CN1140" s="12"/>
      <c r="CO1140" s="12"/>
      <c r="CP1140" s="12"/>
      <c r="CQ1140" s="12"/>
      <c r="CR1140" s="12"/>
      <c r="CS1140" s="12"/>
      <c r="CT1140" s="12"/>
      <c r="CU1140" s="12"/>
      <c r="CV1140" s="12"/>
      <c r="CW1140" s="12"/>
      <c r="CX1140" s="12"/>
      <c r="CY1140" s="12"/>
      <c r="CZ1140" s="12"/>
      <c r="DA1140" s="12"/>
      <c r="DB1140" s="12"/>
      <c r="DC1140" s="12"/>
      <c r="DD1140" s="12"/>
      <c r="DE1140" s="12"/>
      <c r="DF1140" s="12"/>
      <c r="DG1140" s="12"/>
      <c r="DH1140" s="12"/>
      <c r="DI1140" s="12"/>
      <c r="DJ1140" s="12"/>
      <c r="DK1140" s="12"/>
      <c r="DL1140" s="12"/>
      <c r="DM1140" s="12"/>
      <c r="DN1140" s="12"/>
      <c r="DO1140" s="12"/>
      <c r="DP1140" s="12"/>
      <c r="DQ1140" s="12"/>
      <c r="DR1140" s="12"/>
      <c r="DS1140" s="12"/>
      <c r="DT1140" s="12"/>
      <c r="DU1140" s="12"/>
      <c r="DV1140" s="12"/>
      <c r="DW1140" s="12"/>
      <c r="DX1140" s="12"/>
      <c r="DY1140" s="12"/>
      <c r="DZ1140" s="12"/>
      <c r="EA1140" s="12"/>
      <c r="EB1140" s="12"/>
      <c r="EC1140" s="12"/>
      <c r="ED1140" s="12"/>
      <c r="EE1140" s="12"/>
      <c r="EF1140" s="12"/>
      <c r="EG1140" s="12"/>
      <c r="EH1140" s="12"/>
      <c r="EI1140" s="12"/>
      <c r="EJ1140" s="12"/>
      <c r="EK1140" s="12"/>
      <c r="EL1140" s="12"/>
      <c r="EM1140" s="12"/>
      <c r="EN1140" s="12"/>
      <c r="EO1140" s="12"/>
      <c r="EP1140" s="12"/>
      <c r="EQ1140" s="12"/>
      <c r="ER1140" s="12"/>
      <c r="ES1140" s="12"/>
      <c r="ET1140" s="12"/>
      <c r="EU1140" s="12"/>
      <c r="EV1140" s="12"/>
      <c r="EW1140" s="12"/>
      <c r="EX1140" s="12"/>
      <c r="EY1140" s="12"/>
      <c r="EZ1140" s="12"/>
      <c r="FA1140" s="12"/>
      <c r="FB1140" s="12"/>
      <c r="FC1140" s="12"/>
      <c r="FD1140" s="12"/>
      <c r="FE1140" s="12"/>
      <c r="FF1140" s="12"/>
      <c r="FG1140" s="12"/>
      <c r="FH1140" s="12"/>
      <c r="FI1140" s="12"/>
      <c r="FJ1140" s="12"/>
      <c r="FK1140" s="12"/>
      <c r="FL1140" s="12"/>
      <c r="FM1140" s="12"/>
      <c r="FN1140" s="12"/>
      <c r="FO1140" s="12"/>
      <c r="FP1140" s="12"/>
      <c r="FQ1140" s="12"/>
      <c r="FR1140" s="12"/>
      <c r="FS1140" s="12"/>
      <c r="FT1140" s="12"/>
      <c r="FU1140" s="12"/>
      <c r="FV1140" s="12"/>
      <c r="FW1140" s="12"/>
      <c r="FX1140" s="12"/>
      <c r="FY1140" s="12"/>
      <c r="FZ1140" s="12"/>
      <c r="GA1140" s="12"/>
      <c r="GB1140" s="12"/>
      <c r="GC1140" s="12"/>
      <c r="GD1140" s="12"/>
      <c r="GE1140" s="12"/>
      <c r="GF1140" s="12"/>
      <c r="GG1140" s="12"/>
      <c r="GH1140" s="12"/>
      <c r="GI1140" s="12"/>
      <c r="GJ1140" s="12"/>
      <c r="GK1140" s="12"/>
      <c r="GL1140" s="12"/>
      <c r="GM1140" s="12"/>
      <c r="GN1140" s="12"/>
      <c r="GO1140" s="12"/>
      <c r="GP1140" s="12"/>
      <c r="GQ1140" s="12"/>
      <c r="GR1140" s="12"/>
      <c r="GS1140" s="12"/>
      <c r="GT1140" s="12"/>
      <c r="GU1140" s="12"/>
      <c r="GV1140" s="12"/>
      <c r="GW1140" s="12"/>
      <c r="GX1140" s="12"/>
      <c r="GY1140" s="12"/>
      <c r="GZ1140" s="12"/>
      <c r="HA1140" s="12"/>
      <c r="HB1140" s="12"/>
      <c r="HC1140" s="12"/>
      <c r="HD1140" s="12"/>
      <c r="HE1140" s="12"/>
      <c r="HF1140" s="12"/>
      <c r="HG1140" s="12"/>
      <c r="HH1140" s="12"/>
      <c r="HI1140" s="12"/>
      <c r="HJ1140" s="12"/>
      <c r="HK1140" s="12"/>
      <c r="HL1140" s="12"/>
      <c r="HM1140" s="12"/>
    </row>
    <row r="1141" spans="1:234" s="1" customFormat="1" ht="18" customHeight="1" x14ac:dyDescent="0.25">
      <c r="A1141" s="306" t="s">
        <v>2943</v>
      </c>
      <c r="B1141" s="342" t="str">
        <f>HYPERLINK(CONCATENATE("http://www.scimagojr.com/journalsearch.php?q=",A1141),"SCimago")</f>
        <v>SCimago</v>
      </c>
      <c r="C1141" s="349"/>
      <c r="D1141" s="306" t="s">
        <v>55</v>
      </c>
      <c r="E1141" s="342"/>
      <c r="F1141" s="349"/>
      <c r="G1141" s="345" t="s">
        <v>12</v>
      </c>
      <c r="H1141" s="352" t="s">
        <v>39</v>
      </c>
      <c r="I1141" s="306" t="s">
        <v>2944</v>
      </c>
      <c r="J1141" s="306"/>
      <c r="K1141" s="306"/>
      <c r="L1141" s="357">
        <v>10043516</v>
      </c>
      <c r="M1141" s="352"/>
      <c r="N1141" s="306"/>
      <c r="O1141" s="306"/>
      <c r="P1141" s="331"/>
      <c r="Q1141" s="331"/>
      <c r="R1141" s="24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  <c r="AR1141" s="12"/>
      <c r="AS1141" s="12"/>
      <c r="AT1141" s="12"/>
      <c r="AU1141" s="12"/>
      <c r="AV1141" s="12"/>
      <c r="AW1141" s="12"/>
      <c r="AX1141" s="12"/>
      <c r="AY1141" s="12"/>
      <c r="AZ1141" s="12"/>
      <c r="BA1141" s="12"/>
      <c r="BB1141" s="12"/>
      <c r="BC1141" s="12"/>
      <c r="BD1141" s="12"/>
      <c r="BE1141" s="12"/>
      <c r="BF1141" s="12"/>
      <c r="BG1141" s="12"/>
      <c r="BH1141" s="12"/>
      <c r="BI1141" s="12"/>
      <c r="BJ1141" s="12"/>
      <c r="BK1141" s="12"/>
      <c r="BL1141" s="12"/>
      <c r="BM1141" s="12"/>
      <c r="BN1141" s="12"/>
      <c r="BO1141" s="12"/>
      <c r="BP1141" s="12"/>
      <c r="BQ1141" s="12"/>
      <c r="BR1141" s="12"/>
      <c r="BS1141" s="12"/>
      <c r="BT1141" s="12"/>
      <c r="BU1141" s="12"/>
      <c r="BV1141" s="12"/>
      <c r="BW1141" s="12"/>
      <c r="BX1141" s="12"/>
      <c r="BY1141" s="12"/>
      <c r="BZ1141" s="12"/>
      <c r="CA1141" s="12"/>
      <c r="CB1141" s="12"/>
      <c r="CC1141" s="12"/>
      <c r="CD1141" s="12"/>
      <c r="CE1141" s="12"/>
      <c r="CF1141" s="12"/>
      <c r="CG1141" s="12"/>
      <c r="CH1141" s="12"/>
      <c r="CI1141" s="12"/>
      <c r="CJ1141" s="12"/>
      <c r="CK1141" s="12"/>
      <c r="CL1141" s="12"/>
      <c r="CM1141" s="12"/>
      <c r="CN1141" s="12"/>
      <c r="CO1141" s="12"/>
      <c r="CP1141" s="12"/>
      <c r="CQ1141" s="12"/>
      <c r="CR1141" s="12"/>
      <c r="CS1141" s="12"/>
      <c r="CT1141" s="12"/>
      <c r="CU1141" s="12"/>
      <c r="CV1141" s="12"/>
      <c r="CW1141" s="12"/>
      <c r="CX1141" s="12"/>
      <c r="CY1141" s="12"/>
      <c r="CZ1141" s="12"/>
      <c r="DA1141" s="12"/>
      <c r="DB1141" s="12"/>
      <c r="DC1141" s="12"/>
      <c r="DD1141" s="12"/>
      <c r="DE1141" s="12"/>
      <c r="DF1141" s="12"/>
      <c r="DG1141" s="12"/>
      <c r="DH1141" s="12"/>
      <c r="DI1141" s="12"/>
      <c r="DJ1141" s="12"/>
      <c r="DK1141" s="12"/>
      <c r="DL1141" s="12"/>
      <c r="DM1141" s="12"/>
      <c r="DN1141" s="12"/>
      <c r="DO1141" s="12"/>
      <c r="DP1141" s="12"/>
      <c r="DQ1141" s="12"/>
      <c r="DR1141" s="12"/>
      <c r="DS1141" s="12"/>
      <c r="DT1141" s="12"/>
      <c r="DU1141" s="12"/>
      <c r="DV1141" s="12"/>
      <c r="DW1141" s="12"/>
      <c r="DX1141" s="12"/>
      <c r="DY1141" s="12"/>
      <c r="DZ1141" s="12"/>
      <c r="EA1141" s="12"/>
      <c r="EB1141" s="12"/>
      <c r="EC1141" s="12"/>
      <c r="ED1141" s="12"/>
      <c r="EE1141" s="12"/>
      <c r="EF1141" s="12"/>
      <c r="EG1141" s="12"/>
      <c r="EH1141" s="12"/>
      <c r="EI1141" s="12"/>
      <c r="EJ1141" s="12"/>
      <c r="EK1141" s="12"/>
      <c r="EL1141" s="12"/>
      <c r="EM1141" s="12"/>
      <c r="EN1141" s="12"/>
      <c r="EO1141" s="12"/>
      <c r="EP1141" s="12"/>
      <c r="EQ1141" s="12"/>
      <c r="ER1141" s="12"/>
      <c r="ES1141" s="12"/>
      <c r="ET1141" s="12"/>
      <c r="EU1141" s="12"/>
      <c r="EV1141" s="12"/>
      <c r="EW1141" s="12"/>
      <c r="EX1141" s="12"/>
      <c r="EY1141" s="12"/>
      <c r="EZ1141" s="12"/>
      <c r="FA1141" s="12"/>
      <c r="FB1141" s="12"/>
      <c r="FC1141" s="12"/>
      <c r="FD1141" s="12"/>
      <c r="FE1141" s="12"/>
      <c r="FF1141" s="12"/>
      <c r="FG1141" s="12"/>
      <c r="FH1141" s="12"/>
      <c r="FI1141" s="12"/>
      <c r="FJ1141" s="12"/>
      <c r="FK1141" s="12"/>
      <c r="FL1141" s="12"/>
      <c r="FM1141" s="12"/>
      <c r="FN1141" s="12"/>
      <c r="FO1141" s="12"/>
      <c r="FP1141" s="12"/>
      <c r="FQ1141" s="12"/>
      <c r="FR1141" s="12"/>
      <c r="FS1141" s="12"/>
      <c r="FT1141" s="12"/>
      <c r="FU1141" s="12"/>
      <c r="FV1141" s="12"/>
      <c r="FW1141" s="12"/>
      <c r="FX1141" s="12"/>
      <c r="FY1141" s="12"/>
      <c r="FZ1141" s="12"/>
      <c r="GA1141" s="12"/>
      <c r="GB1141" s="12"/>
      <c r="GC1141" s="12"/>
      <c r="GD1141" s="12"/>
      <c r="GE1141" s="12"/>
      <c r="GF1141" s="12"/>
      <c r="GG1141" s="12"/>
      <c r="GH1141" s="12"/>
      <c r="GI1141" s="12"/>
      <c r="GJ1141" s="12"/>
      <c r="GK1141" s="12"/>
      <c r="GL1141" s="12"/>
      <c r="GM1141" s="12"/>
      <c r="GN1141" s="12"/>
      <c r="GO1141" s="12"/>
      <c r="GP1141" s="12"/>
      <c r="GQ1141" s="12"/>
      <c r="GR1141" s="12"/>
      <c r="GS1141" s="12"/>
      <c r="GT1141" s="12"/>
      <c r="GU1141" s="12"/>
      <c r="GV1141" s="12"/>
      <c r="GW1141" s="12"/>
      <c r="GX1141" s="12"/>
      <c r="GY1141" s="12"/>
      <c r="GZ1141" s="12"/>
      <c r="HA1141" s="12"/>
      <c r="HB1141" s="12"/>
      <c r="HC1141" s="12"/>
      <c r="HD1141" s="12"/>
      <c r="HE1141" s="12"/>
      <c r="HF1141" s="12"/>
      <c r="HG1141" s="12"/>
      <c r="HH1141" s="12"/>
      <c r="HI1141" s="12"/>
      <c r="HJ1141" s="12"/>
      <c r="HK1141" s="12"/>
      <c r="HL1141" s="12"/>
      <c r="HM1141" s="12"/>
    </row>
    <row r="1142" spans="1:234" s="1" customFormat="1" ht="18" customHeight="1" x14ac:dyDescent="0.25">
      <c r="A1142" s="306" t="s">
        <v>2945</v>
      </c>
      <c r="B1142" s="342" t="str">
        <f>HYPERLINK(CONCATENATE("http://www.scimagojr.com/journalsearch.php?q=",A1142),"SCimago")</f>
        <v>SCimago</v>
      </c>
      <c r="C1142" s="349"/>
      <c r="D1142" s="306" t="s">
        <v>55</v>
      </c>
      <c r="E1142" s="342"/>
      <c r="F1142" s="349"/>
      <c r="G1142" s="345" t="s">
        <v>12</v>
      </c>
      <c r="H1142" s="350" t="s">
        <v>39</v>
      </c>
      <c r="I1142" s="351" t="s">
        <v>2946</v>
      </c>
      <c r="J1142" s="306"/>
      <c r="K1142" s="306"/>
      <c r="L1142" s="357">
        <v>10078175</v>
      </c>
      <c r="M1142" s="350"/>
      <c r="N1142" s="306"/>
      <c r="O1142" s="306"/>
      <c r="P1142" s="331"/>
      <c r="Q1142" s="331"/>
      <c r="R1142" s="24"/>
    </row>
    <row r="1143" spans="1:234" s="1" customFormat="1" ht="18" customHeight="1" x14ac:dyDescent="0.25">
      <c r="A1143" s="341" t="s">
        <v>2947</v>
      </c>
      <c r="B1143" s="342" t="str">
        <f>HYPERLINK(CONCATENATE("http://www.scimagojr.com/journalsearch.php?q=",A1143),"SCimago")</f>
        <v>SCimago</v>
      </c>
      <c r="C1143" s="343"/>
      <c r="D1143" s="309" t="s">
        <v>2948</v>
      </c>
      <c r="E1143" s="342" t="str">
        <f>HYPERLINK(CONCATENATE("http://www.scimagojr.com/journalsearch.php?q=",D1143),"SCimago")</f>
        <v>SCimago</v>
      </c>
      <c r="F1143" s="343"/>
      <c r="G1143" s="345" t="s">
        <v>12</v>
      </c>
      <c r="H1143" s="346" t="s">
        <v>39</v>
      </c>
      <c r="I1143" s="347" t="s">
        <v>2949</v>
      </c>
      <c r="J1143" s="309"/>
      <c r="K1143" s="347"/>
      <c r="L1143" s="356">
        <v>10019945</v>
      </c>
      <c r="M1143" s="352"/>
      <c r="N1143" s="306"/>
      <c r="O1143" s="306"/>
      <c r="P1143" s="331"/>
      <c r="Q1143" s="331"/>
      <c r="R1143" s="24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  <c r="AR1143" s="12"/>
      <c r="AS1143" s="12"/>
      <c r="AT1143" s="12"/>
      <c r="AU1143" s="12"/>
      <c r="AV1143" s="12"/>
      <c r="AW1143" s="12"/>
      <c r="AX1143" s="12"/>
      <c r="AY1143" s="12"/>
      <c r="AZ1143" s="12"/>
      <c r="BA1143" s="12"/>
      <c r="BB1143" s="12"/>
      <c r="BC1143" s="12"/>
      <c r="BD1143" s="12"/>
      <c r="BE1143" s="12"/>
      <c r="BF1143" s="12"/>
      <c r="BG1143" s="12"/>
      <c r="BH1143" s="12"/>
      <c r="BI1143" s="12"/>
      <c r="BJ1143" s="12"/>
      <c r="BK1143" s="12"/>
      <c r="BL1143" s="12"/>
      <c r="BM1143" s="12"/>
      <c r="BN1143" s="12"/>
      <c r="BO1143" s="12"/>
      <c r="BP1143" s="12"/>
      <c r="BQ1143" s="12"/>
      <c r="BR1143" s="12"/>
      <c r="BS1143" s="12"/>
      <c r="BT1143" s="12"/>
      <c r="BU1143" s="12"/>
      <c r="BV1143" s="12"/>
      <c r="BW1143" s="12"/>
      <c r="BX1143" s="12"/>
      <c r="BY1143" s="12"/>
      <c r="BZ1143" s="12"/>
      <c r="CA1143" s="12"/>
      <c r="CB1143" s="12"/>
      <c r="CC1143" s="12"/>
      <c r="CD1143" s="12"/>
      <c r="CE1143" s="12"/>
      <c r="CF1143" s="12"/>
      <c r="CG1143" s="12"/>
      <c r="CH1143" s="12"/>
      <c r="CI1143" s="12"/>
      <c r="CJ1143" s="12"/>
      <c r="CK1143" s="12"/>
      <c r="CL1143" s="12"/>
      <c r="CM1143" s="12"/>
      <c r="CN1143" s="12"/>
      <c r="CO1143" s="12"/>
      <c r="CP1143" s="12"/>
      <c r="CQ1143" s="12"/>
      <c r="CR1143" s="12"/>
      <c r="CS1143" s="12"/>
      <c r="CT1143" s="12"/>
      <c r="CU1143" s="12"/>
      <c r="CV1143" s="12"/>
      <c r="CW1143" s="12"/>
      <c r="CX1143" s="12"/>
      <c r="CY1143" s="12"/>
      <c r="CZ1143" s="12"/>
      <c r="DA1143" s="12"/>
      <c r="DB1143" s="12"/>
      <c r="DC1143" s="12"/>
      <c r="DD1143" s="12"/>
      <c r="DE1143" s="12"/>
      <c r="DF1143" s="12"/>
      <c r="DG1143" s="12"/>
      <c r="DH1143" s="12"/>
      <c r="DI1143" s="12"/>
      <c r="DJ1143" s="12"/>
      <c r="DK1143" s="12"/>
      <c r="DL1143" s="12"/>
      <c r="DM1143" s="12"/>
      <c r="DN1143" s="12"/>
      <c r="DO1143" s="12"/>
      <c r="DP1143" s="12"/>
      <c r="DQ1143" s="12"/>
      <c r="DR1143" s="12"/>
      <c r="DS1143" s="12"/>
      <c r="DT1143" s="12"/>
      <c r="DU1143" s="12"/>
      <c r="DV1143" s="12"/>
      <c r="DW1143" s="12"/>
      <c r="DX1143" s="12"/>
      <c r="DY1143" s="12"/>
      <c r="DZ1143" s="12"/>
      <c r="EA1143" s="12"/>
      <c r="EB1143" s="12"/>
      <c r="EC1143" s="12"/>
      <c r="ED1143" s="12"/>
      <c r="EE1143" s="12"/>
      <c r="EF1143" s="12"/>
      <c r="EG1143" s="12"/>
      <c r="EH1143" s="12"/>
      <c r="EI1143" s="12"/>
      <c r="EJ1143" s="12"/>
      <c r="EK1143" s="12"/>
      <c r="EL1143" s="12"/>
      <c r="EM1143" s="12"/>
      <c r="EN1143" s="12"/>
      <c r="EO1143" s="12"/>
      <c r="EP1143" s="12"/>
      <c r="EQ1143" s="12"/>
      <c r="ER1143" s="12"/>
      <c r="ES1143" s="12"/>
      <c r="ET1143" s="12"/>
      <c r="EU1143" s="12"/>
      <c r="EV1143" s="12"/>
      <c r="EW1143" s="12"/>
      <c r="EX1143" s="12"/>
      <c r="EY1143" s="12"/>
      <c r="EZ1143" s="12"/>
      <c r="FA1143" s="12"/>
      <c r="FB1143" s="12"/>
      <c r="FC1143" s="12"/>
      <c r="FD1143" s="12"/>
      <c r="FE1143" s="12"/>
      <c r="FF1143" s="12"/>
      <c r="FG1143" s="12"/>
      <c r="FH1143" s="12"/>
      <c r="FI1143" s="12"/>
      <c r="FJ1143" s="12"/>
      <c r="FK1143" s="12"/>
      <c r="FL1143" s="12"/>
      <c r="FM1143" s="12"/>
      <c r="FN1143" s="12"/>
      <c r="FO1143" s="12"/>
      <c r="FP1143" s="12"/>
      <c r="FQ1143" s="12"/>
      <c r="FR1143" s="12"/>
      <c r="FS1143" s="12"/>
      <c r="FT1143" s="12"/>
      <c r="FU1143" s="12"/>
      <c r="FV1143" s="12"/>
      <c r="FW1143" s="12"/>
      <c r="FX1143" s="12"/>
      <c r="FY1143" s="12"/>
      <c r="FZ1143" s="12"/>
      <c r="GA1143" s="12"/>
      <c r="GB1143" s="12"/>
      <c r="GC1143" s="12"/>
      <c r="GD1143" s="12"/>
      <c r="GE1143" s="12"/>
      <c r="GF1143" s="12"/>
      <c r="GG1143" s="12"/>
      <c r="GH1143" s="12"/>
      <c r="GI1143" s="12"/>
      <c r="GJ1143" s="12"/>
      <c r="GK1143" s="12"/>
      <c r="GL1143" s="12"/>
      <c r="GM1143" s="12"/>
      <c r="GN1143" s="12"/>
      <c r="GO1143" s="12"/>
      <c r="GP1143" s="12"/>
      <c r="GQ1143" s="12"/>
      <c r="GR1143" s="12"/>
      <c r="GS1143" s="12"/>
      <c r="GT1143" s="12"/>
      <c r="GU1143" s="12"/>
      <c r="GV1143" s="12"/>
      <c r="GW1143" s="12"/>
      <c r="GX1143" s="12"/>
      <c r="GY1143" s="12"/>
      <c r="GZ1143" s="12"/>
      <c r="HA1143" s="12"/>
      <c r="HB1143" s="12"/>
      <c r="HC1143" s="12"/>
      <c r="HD1143" s="12"/>
      <c r="HE1143" s="12"/>
      <c r="HF1143" s="12"/>
      <c r="HG1143" s="12"/>
      <c r="HH1143" s="12"/>
      <c r="HI1143" s="12"/>
      <c r="HJ1143" s="12"/>
      <c r="HK1143" s="12"/>
      <c r="HL1143" s="12"/>
      <c r="HM1143" s="12"/>
    </row>
    <row r="1144" spans="1:234" s="1" customFormat="1" ht="18" customHeight="1" x14ac:dyDescent="0.25">
      <c r="A1144" s="341" t="s">
        <v>2950</v>
      </c>
      <c r="B1144" s="342" t="str">
        <f>HYPERLINK(CONCATENATE("http://www.worldcat.org/search?q=",A1144),"WCat")</f>
        <v>WCat</v>
      </c>
      <c r="C1144" s="343"/>
      <c r="D1144" s="309"/>
      <c r="E1144" s="342"/>
      <c r="F1144" s="343"/>
      <c r="G1144" s="345" t="s">
        <v>12</v>
      </c>
      <c r="H1144" s="346" t="s">
        <v>39</v>
      </c>
      <c r="I1144" s="347" t="s">
        <v>2951</v>
      </c>
      <c r="J1144" s="309"/>
      <c r="K1144" s="347"/>
      <c r="L1144" s="356">
        <v>10021485</v>
      </c>
      <c r="M1144" s="352"/>
      <c r="N1144" s="306"/>
      <c r="O1144" s="306"/>
      <c r="P1144" s="331"/>
      <c r="Q1144" s="331"/>
      <c r="R1144" s="24"/>
    </row>
    <row r="1145" spans="1:234" s="1" customFormat="1" ht="18" customHeight="1" x14ac:dyDescent="0.25">
      <c r="A1145" s="306" t="s">
        <v>2954</v>
      </c>
      <c r="B1145" s="342" t="str">
        <f t="shared" ref="B1145:B1152" si="98">HYPERLINK(CONCATENATE("http://www.scimagojr.com/journalsearch.php?q=",A1145),"SCimago")</f>
        <v>SCimago</v>
      </c>
      <c r="C1145" s="349"/>
      <c r="D1145" s="306" t="s">
        <v>55</v>
      </c>
      <c r="E1145" s="342"/>
      <c r="F1145" s="349"/>
      <c r="G1145" s="345" t="s">
        <v>12</v>
      </c>
      <c r="H1145" s="352" t="s">
        <v>39</v>
      </c>
      <c r="I1145" s="306" t="s">
        <v>2955</v>
      </c>
      <c r="J1145" s="306"/>
      <c r="K1145" s="306"/>
      <c r="L1145" s="357">
        <v>10044812</v>
      </c>
      <c r="M1145" s="352"/>
      <c r="N1145" s="306"/>
      <c r="O1145" s="306"/>
      <c r="P1145" s="331"/>
      <c r="Q1145" s="331"/>
      <c r="R1145" s="24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  <c r="AR1145" s="12"/>
      <c r="AS1145" s="12"/>
      <c r="AT1145" s="12"/>
      <c r="AU1145" s="12"/>
      <c r="AV1145" s="12"/>
      <c r="AW1145" s="12"/>
      <c r="AX1145" s="12"/>
      <c r="AY1145" s="12"/>
      <c r="AZ1145" s="12"/>
      <c r="BA1145" s="12"/>
      <c r="BB1145" s="12"/>
      <c r="BC1145" s="12"/>
      <c r="BD1145" s="12"/>
      <c r="BE1145" s="12"/>
      <c r="BF1145" s="12"/>
      <c r="BG1145" s="12"/>
      <c r="BH1145" s="12"/>
      <c r="BI1145" s="12"/>
      <c r="BJ1145" s="12"/>
      <c r="BK1145" s="12"/>
      <c r="BL1145" s="12"/>
      <c r="BM1145" s="12"/>
      <c r="BN1145" s="12"/>
      <c r="BO1145" s="12"/>
      <c r="BP1145" s="12"/>
      <c r="BQ1145" s="12"/>
      <c r="BR1145" s="12"/>
      <c r="BS1145" s="12"/>
      <c r="BT1145" s="12"/>
      <c r="BU1145" s="12"/>
      <c r="BV1145" s="12"/>
      <c r="BW1145" s="12"/>
      <c r="BX1145" s="12"/>
      <c r="BY1145" s="12"/>
      <c r="BZ1145" s="12"/>
      <c r="CA1145" s="12"/>
      <c r="CB1145" s="12"/>
      <c r="CC1145" s="12"/>
      <c r="CD1145" s="12"/>
      <c r="CE1145" s="12"/>
      <c r="CF1145" s="12"/>
      <c r="CG1145" s="12"/>
      <c r="CH1145" s="12"/>
      <c r="CI1145" s="12"/>
      <c r="CJ1145" s="12"/>
      <c r="CK1145" s="12"/>
      <c r="CL1145" s="12"/>
      <c r="CM1145" s="12"/>
      <c r="CN1145" s="12"/>
      <c r="CO1145" s="12"/>
      <c r="CP1145" s="12"/>
      <c r="CQ1145" s="12"/>
      <c r="CR1145" s="12"/>
      <c r="CS1145" s="12"/>
      <c r="CT1145" s="12"/>
      <c r="CU1145" s="12"/>
      <c r="CV1145" s="12"/>
      <c r="CW1145" s="12"/>
      <c r="CX1145" s="12"/>
      <c r="CY1145" s="12"/>
      <c r="CZ1145" s="12"/>
      <c r="DA1145" s="12"/>
      <c r="DB1145" s="12"/>
      <c r="DC1145" s="12"/>
      <c r="DD1145" s="12"/>
      <c r="DE1145" s="12"/>
      <c r="DF1145" s="12"/>
      <c r="DG1145" s="12"/>
      <c r="DH1145" s="12"/>
      <c r="DI1145" s="12"/>
      <c r="DJ1145" s="12"/>
      <c r="DK1145" s="12"/>
      <c r="DL1145" s="12"/>
      <c r="DM1145" s="12"/>
      <c r="DN1145" s="12"/>
      <c r="DO1145" s="12"/>
      <c r="DP1145" s="12"/>
      <c r="DQ1145" s="12"/>
      <c r="DR1145" s="12"/>
      <c r="DS1145" s="12"/>
      <c r="DT1145" s="12"/>
      <c r="DU1145" s="12"/>
      <c r="DV1145" s="12"/>
      <c r="DW1145" s="12"/>
      <c r="DX1145" s="12"/>
      <c r="DY1145" s="12"/>
      <c r="DZ1145" s="12"/>
      <c r="EA1145" s="12"/>
      <c r="EB1145" s="12"/>
      <c r="EC1145" s="12"/>
      <c r="ED1145" s="12"/>
      <c r="EE1145" s="12"/>
      <c r="EF1145" s="12"/>
      <c r="EG1145" s="12"/>
      <c r="EH1145" s="12"/>
      <c r="EI1145" s="12"/>
      <c r="EJ1145" s="12"/>
      <c r="EK1145" s="12"/>
      <c r="EL1145" s="12"/>
      <c r="EM1145" s="12"/>
      <c r="EN1145" s="12"/>
      <c r="EO1145" s="12"/>
      <c r="EP1145" s="12"/>
      <c r="EQ1145" s="12"/>
      <c r="ER1145" s="12"/>
      <c r="ES1145" s="12"/>
      <c r="ET1145" s="12"/>
      <c r="EU1145" s="12"/>
      <c r="EV1145" s="12"/>
      <c r="EW1145" s="12"/>
      <c r="EX1145" s="12"/>
      <c r="EY1145" s="12"/>
      <c r="EZ1145" s="12"/>
      <c r="FA1145" s="12"/>
      <c r="FB1145" s="12"/>
      <c r="FC1145" s="12"/>
      <c r="FD1145" s="12"/>
      <c r="FE1145" s="12"/>
      <c r="FF1145" s="12"/>
      <c r="FG1145" s="12"/>
      <c r="FH1145" s="12"/>
      <c r="FI1145" s="12"/>
      <c r="FJ1145" s="12"/>
      <c r="FK1145" s="12"/>
      <c r="FL1145" s="12"/>
      <c r="FM1145" s="12"/>
      <c r="FN1145" s="12"/>
      <c r="FO1145" s="12"/>
      <c r="FP1145" s="12"/>
      <c r="FQ1145" s="12"/>
      <c r="FR1145" s="12"/>
      <c r="FS1145" s="12"/>
      <c r="FT1145" s="12"/>
      <c r="FU1145" s="12"/>
      <c r="FV1145" s="12"/>
      <c r="FW1145" s="12"/>
      <c r="FX1145" s="12"/>
      <c r="FY1145" s="12"/>
      <c r="FZ1145" s="12"/>
      <c r="GA1145" s="12"/>
      <c r="GB1145" s="12"/>
      <c r="GC1145" s="12"/>
      <c r="GD1145" s="12"/>
      <c r="GE1145" s="12"/>
      <c r="GF1145" s="12"/>
      <c r="GG1145" s="12"/>
      <c r="GH1145" s="12"/>
      <c r="GI1145" s="12"/>
      <c r="GJ1145" s="12"/>
      <c r="GK1145" s="12"/>
      <c r="GL1145" s="12"/>
      <c r="GM1145" s="12"/>
      <c r="GN1145" s="12"/>
      <c r="GO1145" s="12"/>
      <c r="GP1145" s="12"/>
      <c r="GQ1145" s="12"/>
      <c r="GR1145" s="12"/>
      <c r="GS1145" s="12"/>
      <c r="GT1145" s="12"/>
      <c r="GU1145" s="12"/>
      <c r="GV1145" s="12"/>
      <c r="GW1145" s="12"/>
      <c r="GX1145" s="12"/>
      <c r="GY1145" s="12"/>
      <c r="GZ1145" s="12"/>
      <c r="HA1145" s="12"/>
      <c r="HB1145" s="12"/>
      <c r="HC1145" s="12"/>
      <c r="HD1145" s="12"/>
      <c r="HE1145" s="12"/>
      <c r="HF1145" s="12"/>
      <c r="HG1145" s="12"/>
      <c r="HH1145" s="12"/>
      <c r="HI1145" s="12"/>
      <c r="HJ1145" s="12"/>
      <c r="HK1145" s="12"/>
      <c r="HL1145" s="12"/>
      <c r="HM1145" s="12"/>
    </row>
    <row r="1146" spans="1:234" s="1" customFormat="1" ht="18" customHeight="1" x14ac:dyDescent="0.25">
      <c r="A1146" s="341" t="s">
        <v>2956</v>
      </c>
      <c r="B1146" s="342" t="str">
        <f t="shared" si="98"/>
        <v>SCimago</v>
      </c>
      <c r="C1146" s="343"/>
      <c r="D1146" s="309"/>
      <c r="E1146" s="342"/>
      <c r="F1146" s="343"/>
      <c r="G1146" s="345" t="s">
        <v>12</v>
      </c>
      <c r="H1146" s="346" t="s">
        <v>39</v>
      </c>
      <c r="I1146" s="347" t="s">
        <v>2957</v>
      </c>
      <c r="J1146" s="309"/>
      <c r="K1146" s="347"/>
      <c r="L1146" s="356">
        <v>10021488</v>
      </c>
      <c r="M1146" s="352"/>
      <c r="N1146" s="306"/>
      <c r="O1146" s="306"/>
      <c r="P1146" s="331"/>
      <c r="Q1146" s="331"/>
      <c r="R1146" s="24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  <c r="AR1146" s="12"/>
      <c r="AS1146" s="12"/>
      <c r="AT1146" s="12"/>
      <c r="AU1146" s="12"/>
      <c r="AV1146" s="12"/>
      <c r="AW1146" s="12"/>
      <c r="AX1146" s="12"/>
      <c r="AY1146" s="12"/>
      <c r="AZ1146" s="12"/>
      <c r="BA1146" s="12"/>
      <c r="BB1146" s="12"/>
      <c r="BC1146" s="12"/>
      <c r="BD1146" s="12"/>
      <c r="BE1146" s="12"/>
      <c r="BF1146" s="12"/>
      <c r="BG1146" s="12"/>
      <c r="BH1146" s="12"/>
      <c r="BI1146" s="12"/>
      <c r="BJ1146" s="12"/>
      <c r="BK1146" s="12"/>
      <c r="BL1146" s="12"/>
      <c r="BM1146" s="12"/>
      <c r="BN1146" s="12"/>
      <c r="BO1146" s="12"/>
      <c r="BP1146" s="12"/>
      <c r="BQ1146" s="12"/>
      <c r="BR1146" s="12"/>
      <c r="BS1146" s="12"/>
      <c r="BT1146" s="12"/>
      <c r="BU1146" s="12"/>
      <c r="BV1146" s="12"/>
      <c r="BW1146" s="12"/>
      <c r="BX1146" s="12"/>
      <c r="BY1146" s="12"/>
      <c r="BZ1146" s="12"/>
      <c r="CA1146" s="12"/>
      <c r="CB1146" s="12"/>
      <c r="CC1146" s="12"/>
      <c r="CD1146" s="12"/>
      <c r="CE1146" s="12"/>
      <c r="CF1146" s="12"/>
      <c r="CG1146" s="12"/>
      <c r="CH1146" s="12"/>
      <c r="CI1146" s="12"/>
      <c r="CJ1146" s="12"/>
      <c r="CK1146" s="12"/>
      <c r="CL1146" s="12"/>
      <c r="CM1146" s="12"/>
      <c r="CN1146" s="12"/>
      <c r="CO1146" s="12"/>
      <c r="CP1146" s="12"/>
      <c r="CQ1146" s="12"/>
      <c r="CR1146" s="12"/>
      <c r="CS1146" s="12"/>
      <c r="CT1146" s="12"/>
      <c r="CU1146" s="12"/>
      <c r="CV1146" s="12"/>
      <c r="CW1146" s="12"/>
      <c r="CX1146" s="12"/>
      <c r="CY1146" s="12"/>
      <c r="CZ1146" s="12"/>
      <c r="DA1146" s="12"/>
      <c r="DB1146" s="12"/>
      <c r="DC1146" s="12"/>
      <c r="DD1146" s="12"/>
      <c r="DE1146" s="12"/>
      <c r="DF1146" s="12"/>
      <c r="DG1146" s="12"/>
      <c r="DH1146" s="12"/>
      <c r="DI1146" s="12"/>
      <c r="DJ1146" s="12"/>
      <c r="DK1146" s="12"/>
      <c r="DL1146" s="12"/>
      <c r="DM1146" s="12"/>
      <c r="DN1146" s="12"/>
      <c r="DO1146" s="12"/>
      <c r="DP1146" s="12"/>
      <c r="DQ1146" s="12"/>
      <c r="DR1146" s="12"/>
      <c r="DS1146" s="12"/>
      <c r="DT1146" s="12"/>
      <c r="DU1146" s="12"/>
      <c r="DV1146" s="12"/>
      <c r="DW1146" s="12"/>
      <c r="DX1146" s="12"/>
      <c r="DY1146" s="12"/>
      <c r="DZ1146" s="12"/>
      <c r="EA1146" s="12"/>
      <c r="EB1146" s="12"/>
      <c r="EC1146" s="12"/>
      <c r="ED1146" s="12"/>
      <c r="EE1146" s="12"/>
      <c r="EF1146" s="12"/>
      <c r="EG1146" s="12"/>
      <c r="EH1146" s="12"/>
      <c r="EI1146" s="12"/>
      <c r="EJ1146" s="12"/>
      <c r="EK1146" s="12"/>
      <c r="EL1146" s="12"/>
      <c r="EM1146" s="12"/>
      <c r="EN1146" s="12"/>
      <c r="EO1146" s="12"/>
      <c r="EP1146" s="12"/>
      <c r="EQ1146" s="12"/>
      <c r="ER1146" s="12"/>
      <c r="ES1146" s="12"/>
      <c r="ET1146" s="12"/>
      <c r="EU1146" s="12"/>
      <c r="EV1146" s="12"/>
      <c r="EW1146" s="12"/>
      <c r="EX1146" s="12"/>
      <c r="EY1146" s="12"/>
      <c r="EZ1146" s="12"/>
      <c r="FA1146" s="12"/>
      <c r="FB1146" s="12"/>
      <c r="FC1146" s="12"/>
      <c r="FD1146" s="12"/>
      <c r="FE1146" s="12"/>
      <c r="FF1146" s="12"/>
      <c r="FG1146" s="12"/>
      <c r="FH1146" s="12"/>
      <c r="FI1146" s="12"/>
      <c r="FJ1146" s="12"/>
      <c r="FK1146" s="12"/>
      <c r="FL1146" s="12"/>
      <c r="FM1146" s="12"/>
      <c r="FN1146" s="12"/>
      <c r="FO1146" s="12"/>
      <c r="FP1146" s="12"/>
      <c r="FQ1146" s="12"/>
      <c r="FR1146" s="12"/>
      <c r="FS1146" s="12"/>
      <c r="FT1146" s="12"/>
      <c r="FU1146" s="12"/>
      <c r="FV1146" s="12"/>
      <c r="FW1146" s="12"/>
      <c r="FX1146" s="12"/>
      <c r="FY1146" s="12"/>
      <c r="FZ1146" s="12"/>
      <c r="GA1146" s="12"/>
      <c r="GB1146" s="12"/>
      <c r="GC1146" s="12"/>
      <c r="GD1146" s="12"/>
      <c r="GE1146" s="12"/>
      <c r="GF1146" s="12"/>
      <c r="GG1146" s="12"/>
      <c r="GH1146" s="12"/>
      <c r="GI1146" s="12"/>
      <c r="GJ1146" s="12"/>
      <c r="GK1146" s="12"/>
      <c r="GL1146" s="12"/>
      <c r="GM1146" s="12"/>
      <c r="GN1146" s="12"/>
      <c r="GO1146" s="12"/>
      <c r="GP1146" s="12"/>
      <c r="GQ1146" s="12"/>
      <c r="GR1146" s="12"/>
      <c r="GS1146" s="12"/>
      <c r="GT1146" s="12"/>
      <c r="GU1146" s="12"/>
      <c r="GV1146" s="12"/>
      <c r="GW1146" s="12"/>
      <c r="GX1146" s="12"/>
      <c r="GY1146" s="12"/>
      <c r="GZ1146" s="12"/>
      <c r="HA1146" s="12"/>
      <c r="HB1146" s="12"/>
      <c r="HC1146" s="12"/>
      <c r="HD1146" s="12"/>
      <c r="HE1146" s="12"/>
      <c r="HF1146" s="12"/>
      <c r="HG1146" s="12"/>
      <c r="HH1146" s="12"/>
      <c r="HI1146" s="12"/>
      <c r="HJ1146" s="12"/>
      <c r="HK1146" s="12"/>
      <c r="HL1146" s="12"/>
      <c r="HM1146" s="12"/>
    </row>
    <row r="1147" spans="1:234" s="1" customFormat="1" ht="18" customHeight="1" x14ac:dyDescent="0.25">
      <c r="A1147" s="306" t="s">
        <v>2958</v>
      </c>
      <c r="B1147" s="342" t="str">
        <f t="shared" si="98"/>
        <v>SCimago</v>
      </c>
      <c r="C1147" s="349"/>
      <c r="D1147" s="306" t="s">
        <v>55</v>
      </c>
      <c r="E1147" s="342"/>
      <c r="F1147" s="349"/>
      <c r="G1147" s="345" t="s">
        <v>12</v>
      </c>
      <c r="H1147" s="350" t="s">
        <v>39</v>
      </c>
      <c r="I1147" s="351" t="s">
        <v>2959</v>
      </c>
      <c r="J1147" s="306"/>
      <c r="K1147" s="306"/>
      <c r="L1147" s="357">
        <v>10009457</v>
      </c>
      <c r="M1147" s="350"/>
      <c r="N1147" s="306"/>
      <c r="O1147" s="306"/>
      <c r="P1147" s="331"/>
      <c r="Q1147" s="331"/>
      <c r="R1147" s="24"/>
    </row>
    <row r="1148" spans="1:234" s="1" customFormat="1" ht="18" customHeight="1" x14ac:dyDescent="0.25">
      <c r="A1148" s="341" t="s">
        <v>2960</v>
      </c>
      <c r="B1148" s="342" t="str">
        <f t="shared" si="98"/>
        <v>SCimago</v>
      </c>
      <c r="C1148" s="343"/>
      <c r="D1148" s="309"/>
      <c r="E1148" s="342"/>
      <c r="F1148" s="343"/>
      <c r="G1148" s="345" t="s">
        <v>12</v>
      </c>
      <c r="H1148" s="346" t="s">
        <v>39</v>
      </c>
      <c r="I1148" s="347" t="s">
        <v>2961</v>
      </c>
      <c r="J1148" s="309"/>
      <c r="K1148" s="347"/>
      <c r="L1148" s="356">
        <v>10016796</v>
      </c>
      <c r="M1148" s="352"/>
      <c r="N1148" s="306"/>
      <c r="O1148" s="306"/>
      <c r="P1148" s="331"/>
      <c r="Q1148" s="331"/>
      <c r="R1148" s="24"/>
    </row>
    <row r="1149" spans="1:234" s="1" customFormat="1" ht="18" customHeight="1" x14ac:dyDescent="0.25">
      <c r="A1149" s="306" t="s">
        <v>2962</v>
      </c>
      <c r="B1149" s="342" t="str">
        <f t="shared" si="98"/>
        <v>SCimago</v>
      </c>
      <c r="C1149" s="349"/>
      <c r="D1149" s="306" t="s">
        <v>2963</v>
      </c>
      <c r="E1149" s="342" t="str">
        <f>HYPERLINK(CONCATENATE("http://www.scimagojr.com/journalsearch.php?q=",D1149),"SCimago")</f>
        <v>SCimago</v>
      </c>
      <c r="F1149" s="349"/>
      <c r="G1149" s="345" t="s">
        <v>12</v>
      </c>
      <c r="H1149" s="352" t="s">
        <v>39</v>
      </c>
      <c r="I1149" s="306" t="s">
        <v>2964</v>
      </c>
      <c r="J1149" s="306"/>
      <c r="K1149" s="306"/>
      <c r="L1149" s="357">
        <v>10078882</v>
      </c>
      <c r="M1149" s="352"/>
      <c r="N1149" s="306"/>
      <c r="O1149" s="306"/>
      <c r="P1149" s="331"/>
      <c r="Q1149" s="331"/>
      <c r="R1149" s="24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  <c r="AR1149" s="12"/>
      <c r="AS1149" s="12"/>
      <c r="AT1149" s="12"/>
      <c r="AU1149" s="12"/>
      <c r="AV1149" s="12"/>
      <c r="AW1149" s="12"/>
      <c r="AX1149" s="12"/>
      <c r="AY1149" s="12"/>
      <c r="AZ1149" s="12"/>
      <c r="BA1149" s="12"/>
      <c r="BB1149" s="12"/>
      <c r="BC1149" s="12"/>
      <c r="BD1149" s="12"/>
      <c r="BE1149" s="12"/>
      <c r="BF1149" s="12"/>
      <c r="BG1149" s="12"/>
      <c r="BH1149" s="12"/>
      <c r="BI1149" s="12"/>
      <c r="BJ1149" s="12"/>
      <c r="BK1149" s="12"/>
      <c r="BL1149" s="12"/>
      <c r="BM1149" s="12"/>
      <c r="BN1149" s="12"/>
      <c r="BO1149" s="12"/>
      <c r="BP1149" s="12"/>
      <c r="BQ1149" s="12"/>
      <c r="BR1149" s="12"/>
      <c r="BS1149" s="12"/>
      <c r="BT1149" s="12"/>
      <c r="BU1149" s="12"/>
      <c r="BV1149" s="12"/>
      <c r="BW1149" s="12"/>
      <c r="BX1149" s="12"/>
      <c r="BY1149" s="12"/>
      <c r="BZ1149" s="12"/>
      <c r="CA1149" s="12"/>
      <c r="CB1149" s="12"/>
      <c r="CC1149" s="12"/>
      <c r="CD1149" s="12"/>
      <c r="CE1149" s="12"/>
      <c r="CF1149" s="12"/>
      <c r="CG1149" s="12"/>
      <c r="CH1149" s="12"/>
      <c r="CI1149" s="12"/>
      <c r="CJ1149" s="12"/>
      <c r="CK1149" s="12"/>
      <c r="CL1149" s="12"/>
      <c r="CM1149" s="12"/>
      <c r="CN1149" s="12"/>
      <c r="CO1149" s="12"/>
      <c r="CP1149" s="12"/>
      <c r="CQ1149" s="12"/>
      <c r="CR1149" s="12"/>
      <c r="CS1149" s="12"/>
      <c r="CT1149" s="12"/>
      <c r="CU1149" s="12"/>
      <c r="CV1149" s="12"/>
      <c r="CW1149" s="12"/>
      <c r="CX1149" s="12"/>
      <c r="CY1149" s="12"/>
      <c r="CZ1149" s="12"/>
      <c r="DA1149" s="12"/>
      <c r="DB1149" s="12"/>
      <c r="DC1149" s="12"/>
      <c r="DD1149" s="12"/>
      <c r="DE1149" s="12"/>
      <c r="DF1149" s="12"/>
      <c r="DG1149" s="12"/>
      <c r="DH1149" s="12"/>
      <c r="DI1149" s="12"/>
      <c r="DJ1149" s="12"/>
      <c r="DK1149" s="12"/>
      <c r="DL1149" s="12"/>
      <c r="DM1149" s="12"/>
      <c r="DN1149" s="12"/>
      <c r="DO1149" s="12"/>
      <c r="DP1149" s="12"/>
      <c r="DQ1149" s="12"/>
      <c r="DR1149" s="12"/>
      <c r="DS1149" s="12"/>
      <c r="DT1149" s="12"/>
      <c r="DU1149" s="12"/>
      <c r="DV1149" s="12"/>
      <c r="DW1149" s="12"/>
      <c r="DX1149" s="12"/>
      <c r="DY1149" s="12"/>
      <c r="DZ1149" s="12"/>
      <c r="EA1149" s="12"/>
      <c r="EB1149" s="12"/>
      <c r="EC1149" s="12"/>
      <c r="ED1149" s="12"/>
      <c r="EE1149" s="12"/>
      <c r="EF1149" s="12"/>
      <c r="EG1149" s="12"/>
      <c r="EH1149" s="12"/>
      <c r="EI1149" s="12"/>
      <c r="EJ1149" s="12"/>
      <c r="EK1149" s="12"/>
      <c r="EL1149" s="12"/>
      <c r="EM1149" s="12"/>
      <c r="EN1149" s="12"/>
      <c r="EO1149" s="12"/>
      <c r="EP1149" s="12"/>
      <c r="EQ1149" s="12"/>
      <c r="ER1149" s="12"/>
      <c r="ES1149" s="12"/>
      <c r="ET1149" s="12"/>
      <c r="EU1149" s="12"/>
      <c r="EV1149" s="12"/>
      <c r="EW1149" s="12"/>
      <c r="EX1149" s="12"/>
      <c r="EY1149" s="12"/>
      <c r="EZ1149" s="12"/>
      <c r="FA1149" s="12"/>
      <c r="FB1149" s="12"/>
      <c r="FC1149" s="12"/>
      <c r="FD1149" s="12"/>
      <c r="FE1149" s="12"/>
      <c r="FF1149" s="12"/>
      <c r="FG1149" s="12"/>
      <c r="FH1149" s="12"/>
      <c r="FI1149" s="12"/>
      <c r="FJ1149" s="12"/>
      <c r="FK1149" s="12"/>
      <c r="FL1149" s="12"/>
      <c r="FM1149" s="12"/>
      <c r="FN1149" s="12"/>
      <c r="FO1149" s="12"/>
      <c r="FP1149" s="12"/>
      <c r="FQ1149" s="12"/>
      <c r="FR1149" s="12"/>
      <c r="FS1149" s="12"/>
      <c r="FT1149" s="12"/>
      <c r="FU1149" s="12"/>
      <c r="FV1149" s="12"/>
      <c r="FW1149" s="12"/>
      <c r="FX1149" s="12"/>
      <c r="FY1149" s="12"/>
      <c r="FZ1149" s="12"/>
      <c r="GA1149" s="12"/>
      <c r="GB1149" s="12"/>
      <c r="GC1149" s="12"/>
      <c r="GD1149" s="12"/>
      <c r="GE1149" s="12"/>
      <c r="GF1149" s="12"/>
      <c r="GG1149" s="12"/>
      <c r="GH1149" s="12"/>
      <c r="GI1149" s="12"/>
      <c r="GJ1149" s="12"/>
      <c r="GK1149" s="12"/>
      <c r="GL1149" s="12"/>
      <c r="GM1149" s="12"/>
      <c r="GN1149" s="12"/>
      <c r="GO1149" s="12"/>
      <c r="GP1149" s="12"/>
      <c r="GQ1149" s="12"/>
      <c r="GR1149" s="12"/>
      <c r="GS1149" s="12"/>
      <c r="GT1149" s="12"/>
      <c r="GU1149" s="12"/>
      <c r="GV1149" s="12"/>
      <c r="GW1149" s="12"/>
      <c r="GX1149" s="12"/>
      <c r="GY1149" s="12"/>
      <c r="GZ1149" s="12"/>
      <c r="HA1149" s="12"/>
      <c r="HB1149" s="12"/>
      <c r="HC1149" s="12"/>
      <c r="HD1149" s="12"/>
      <c r="HE1149" s="12"/>
      <c r="HF1149" s="12"/>
      <c r="HG1149" s="12"/>
      <c r="HH1149" s="12"/>
      <c r="HI1149" s="12"/>
      <c r="HJ1149" s="12"/>
      <c r="HK1149" s="12"/>
      <c r="HL1149" s="12"/>
      <c r="HM1149" s="12"/>
    </row>
    <row r="1150" spans="1:234" s="1" customFormat="1" ht="18" customHeight="1" x14ac:dyDescent="0.25">
      <c r="A1150" s="306" t="s">
        <v>2965</v>
      </c>
      <c r="B1150" s="342" t="str">
        <f t="shared" si="98"/>
        <v>SCimago</v>
      </c>
      <c r="C1150" s="349"/>
      <c r="D1150" s="306" t="s">
        <v>55</v>
      </c>
      <c r="E1150" s="342"/>
      <c r="F1150" s="349"/>
      <c r="G1150" s="345" t="s">
        <v>12</v>
      </c>
      <c r="H1150" s="352" t="s">
        <v>39</v>
      </c>
      <c r="I1150" s="306" t="s">
        <v>2966</v>
      </c>
      <c r="J1150" s="306"/>
      <c r="K1150" s="306"/>
      <c r="L1150" s="357">
        <v>35809</v>
      </c>
      <c r="M1150" s="352"/>
      <c r="N1150" s="306"/>
      <c r="O1150" s="306"/>
      <c r="P1150" s="331"/>
      <c r="Q1150" s="331"/>
      <c r="R1150" s="24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  <c r="AR1150" s="12"/>
      <c r="AS1150" s="12"/>
      <c r="AT1150" s="12"/>
      <c r="AU1150" s="12"/>
      <c r="AV1150" s="12"/>
      <c r="AW1150" s="12"/>
      <c r="AX1150" s="12"/>
      <c r="AY1150" s="12"/>
      <c r="AZ1150" s="12"/>
      <c r="BA1150" s="12"/>
      <c r="BB1150" s="12"/>
      <c r="BC1150" s="12"/>
      <c r="BD1150" s="12"/>
      <c r="BE1150" s="12"/>
      <c r="BF1150" s="12"/>
      <c r="BG1150" s="12"/>
      <c r="BH1150" s="12"/>
      <c r="BI1150" s="12"/>
      <c r="BJ1150" s="12"/>
      <c r="BK1150" s="12"/>
      <c r="BL1150" s="12"/>
      <c r="BM1150" s="12"/>
      <c r="BN1150" s="12"/>
      <c r="BO1150" s="12"/>
      <c r="BP1150" s="12"/>
      <c r="BQ1150" s="12"/>
      <c r="BR1150" s="12"/>
      <c r="BS1150" s="12"/>
      <c r="BT1150" s="12"/>
      <c r="BU1150" s="12"/>
      <c r="BV1150" s="12"/>
      <c r="BW1150" s="12"/>
      <c r="BX1150" s="12"/>
      <c r="BY1150" s="12"/>
      <c r="BZ1150" s="12"/>
      <c r="CA1150" s="12"/>
      <c r="CB1150" s="12"/>
      <c r="CC1150" s="12"/>
      <c r="CD1150" s="12"/>
      <c r="CE1150" s="12"/>
      <c r="CF1150" s="12"/>
      <c r="CG1150" s="12"/>
      <c r="CH1150" s="12"/>
      <c r="CI1150" s="12"/>
      <c r="CJ1150" s="12"/>
      <c r="CK1150" s="12"/>
      <c r="CL1150" s="12"/>
      <c r="CM1150" s="12"/>
      <c r="CN1150" s="12"/>
      <c r="CO1150" s="12"/>
      <c r="CP1150" s="12"/>
      <c r="CQ1150" s="12"/>
      <c r="CR1150" s="12"/>
      <c r="CS1150" s="12"/>
      <c r="CT1150" s="12"/>
      <c r="CU1150" s="12"/>
      <c r="CV1150" s="12"/>
      <c r="CW1150" s="12"/>
      <c r="CX1150" s="12"/>
      <c r="CY1150" s="12"/>
      <c r="CZ1150" s="12"/>
      <c r="DA1150" s="12"/>
      <c r="DB1150" s="12"/>
      <c r="DC1150" s="12"/>
      <c r="DD1150" s="12"/>
      <c r="DE1150" s="12"/>
      <c r="DF1150" s="12"/>
      <c r="DG1150" s="12"/>
      <c r="DH1150" s="12"/>
      <c r="DI1150" s="12"/>
      <c r="DJ1150" s="12"/>
      <c r="DK1150" s="12"/>
      <c r="DL1150" s="12"/>
      <c r="DM1150" s="12"/>
      <c r="DN1150" s="12"/>
      <c r="DO1150" s="12"/>
      <c r="DP1150" s="12"/>
      <c r="DQ1150" s="12"/>
      <c r="DR1150" s="12"/>
      <c r="DS1150" s="12"/>
      <c r="DT1150" s="12"/>
      <c r="DU1150" s="12"/>
      <c r="DV1150" s="12"/>
      <c r="DW1150" s="12"/>
      <c r="DX1150" s="12"/>
      <c r="DY1150" s="12"/>
      <c r="DZ1150" s="12"/>
      <c r="EA1150" s="12"/>
      <c r="EB1150" s="12"/>
      <c r="EC1150" s="12"/>
      <c r="ED1150" s="12"/>
      <c r="EE1150" s="12"/>
      <c r="EF1150" s="12"/>
      <c r="EG1150" s="12"/>
      <c r="EH1150" s="12"/>
      <c r="EI1150" s="12"/>
      <c r="EJ1150" s="12"/>
      <c r="EK1150" s="12"/>
      <c r="EL1150" s="12"/>
      <c r="EM1150" s="12"/>
      <c r="EN1150" s="12"/>
      <c r="EO1150" s="12"/>
      <c r="EP1150" s="12"/>
      <c r="EQ1150" s="12"/>
      <c r="ER1150" s="12"/>
      <c r="ES1150" s="12"/>
      <c r="ET1150" s="12"/>
      <c r="EU1150" s="12"/>
      <c r="EV1150" s="12"/>
      <c r="EW1150" s="12"/>
      <c r="EX1150" s="12"/>
      <c r="EY1150" s="12"/>
      <c r="EZ1150" s="12"/>
      <c r="FA1150" s="12"/>
      <c r="FB1150" s="12"/>
      <c r="FC1150" s="12"/>
      <c r="FD1150" s="12"/>
      <c r="FE1150" s="12"/>
      <c r="FF1150" s="12"/>
      <c r="FG1150" s="12"/>
      <c r="FH1150" s="12"/>
      <c r="FI1150" s="12"/>
      <c r="FJ1150" s="12"/>
      <c r="FK1150" s="12"/>
      <c r="FL1150" s="12"/>
      <c r="FM1150" s="12"/>
      <c r="FN1150" s="12"/>
      <c r="FO1150" s="12"/>
      <c r="FP1150" s="12"/>
      <c r="FQ1150" s="12"/>
      <c r="FR1150" s="12"/>
      <c r="FS1150" s="12"/>
      <c r="FT1150" s="12"/>
      <c r="FU1150" s="12"/>
      <c r="FV1150" s="12"/>
      <c r="FW1150" s="12"/>
      <c r="FX1150" s="12"/>
      <c r="FY1150" s="12"/>
      <c r="FZ1150" s="12"/>
      <c r="GA1150" s="12"/>
      <c r="GB1150" s="12"/>
      <c r="GC1150" s="12"/>
      <c r="GD1150" s="12"/>
      <c r="GE1150" s="12"/>
      <c r="GF1150" s="12"/>
      <c r="GG1150" s="12"/>
      <c r="GH1150" s="12"/>
      <c r="GI1150" s="12"/>
      <c r="GJ1150" s="12"/>
      <c r="GK1150" s="12"/>
      <c r="GL1150" s="12"/>
      <c r="GM1150" s="12"/>
      <c r="GN1150" s="12"/>
      <c r="GO1150" s="12"/>
      <c r="GP1150" s="12"/>
      <c r="GQ1150" s="12"/>
      <c r="GR1150" s="12"/>
      <c r="GS1150" s="12"/>
      <c r="GT1150" s="12"/>
      <c r="GU1150" s="12"/>
      <c r="GV1150" s="12"/>
      <c r="GW1150" s="12"/>
      <c r="GX1150" s="12"/>
      <c r="GY1150" s="12"/>
      <c r="GZ1150" s="12"/>
      <c r="HA1150" s="12"/>
      <c r="HB1150" s="12"/>
      <c r="HC1150" s="12"/>
      <c r="HD1150" s="12"/>
      <c r="HE1150" s="12"/>
      <c r="HF1150" s="12"/>
      <c r="HG1150" s="12"/>
      <c r="HH1150" s="12"/>
      <c r="HI1150" s="12"/>
      <c r="HJ1150" s="12"/>
      <c r="HK1150" s="12"/>
      <c r="HL1150" s="12"/>
      <c r="HM1150" s="12"/>
    </row>
    <row r="1151" spans="1:234" s="1" customFormat="1" ht="18" customHeight="1" x14ac:dyDescent="0.25">
      <c r="A1151" s="306" t="s">
        <v>2967</v>
      </c>
      <c r="B1151" s="342" t="str">
        <f t="shared" si="98"/>
        <v>SCimago</v>
      </c>
      <c r="C1151" s="349"/>
      <c r="D1151" s="306"/>
      <c r="E1151" s="342"/>
      <c r="F1151" s="349"/>
      <c r="G1151" s="345" t="s">
        <v>12</v>
      </c>
      <c r="H1151" s="352" t="s">
        <v>39</v>
      </c>
      <c r="I1151" s="306" t="s">
        <v>2968</v>
      </c>
      <c r="J1151" s="306"/>
      <c r="K1151" s="306"/>
      <c r="L1151" s="357">
        <v>10079770</v>
      </c>
      <c r="M1151" s="352"/>
      <c r="N1151" s="306"/>
      <c r="O1151" s="306"/>
      <c r="P1151" s="331"/>
      <c r="Q1151" s="331"/>
      <c r="R1151" s="24"/>
    </row>
    <row r="1152" spans="1:234" s="1" customFormat="1" ht="18" customHeight="1" x14ac:dyDescent="0.25">
      <c r="A1152" s="306" t="s">
        <v>2970</v>
      </c>
      <c r="B1152" s="342" t="str">
        <f t="shared" si="98"/>
        <v>SCimago</v>
      </c>
      <c r="C1152" s="349"/>
      <c r="D1152" s="306" t="s">
        <v>2969</v>
      </c>
      <c r="E1152" s="342" t="str">
        <f>HYPERLINK(CONCATENATE("http://www.scimagojr.com/journalsearch.php?q=",D1152),"SCimago")</f>
        <v>SCimago</v>
      </c>
      <c r="F1152" s="349"/>
      <c r="G1152" s="345" t="s">
        <v>12</v>
      </c>
      <c r="H1152" s="350" t="s">
        <v>39</v>
      </c>
      <c r="I1152" s="351" t="s">
        <v>2971</v>
      </c>
      <c r="J1152" s="306" t="s">
        <v>13201</v>
      </c>
      <c r="K1152" s="306"/>
      <c r="L1152" s="357">
        <v>10072227</v>
      </c>
      <c r="M1152" s="306"/>
      <c r="N1152" s="306"/>
      <c r="O1152" s="306"/>
      <c r="P1152" s="331"/>
      <c r="Q1152" s="331"/>
      <c r="R1152" s="24"/>
    </row>
    <row r="1153" spans="1:221" s="1" customFormat="1" ht="18" customHeight="1" x14ac:dyDescent="0.25">
      <c r="A1153" s="341" t="s">
        <v>2972</v>
      </c>
      <c r="B1153" s="342" t="str">
        <f>HYPERLINK(CONCATENATE("http://www.worldcat.org/search?q=",A1153),"WCat")</f>
        <v>WCat</v>
      </c>
      <c r="C1153" s="343"/>
      <c r="D1153" s="309"/>
      <c r="E1153" s="342"/>
      <c r="F1153" s="343"/>
      <c r="G1153" s="345" t="s">
        <v>12</v>
      </c>
      <c r="H1153" s="346" t="s">
        <v>39</v>
      </c>
      <c r="I1153" s="347" t="s">
        <v>2973</v>
      </c>
      <c r="J1153" s="309" t="s">
        <v>13202</v>
      </c>
      <c r="K1153" s="306"/>
      <c r="L1153" s="356">
        <v>10017419</v>
      </c>
      <c r="M1153" s="352"/>
      <c r="N1153" s="306"/>
      <c r="O1153" s="306"/>
      <c r="P1153" s="331"/>
      <c r="Q1153" s="331"/>
      <c r="R1153" s="24"/>
    </row>
    <row r="1154" spans="1:221" s="1" customFormat="1" ht="18" customHeight="1" x14ac:dyDescent="0.25">
      <c r="A1154" s="341" t="s">
        <v>2974</v>
      </c>
      <c r="B1154" s="342" t="str">
        <f>HYPERLINK(CONCATENATE("http://www.worldcat.org/search?q=",A1154),"WCat")</f>
        <v>WCat</v>
      </c>
      <c r="C1154" s="343"/>
      <c r="D1154" s="309"/>
      <c r="E1154" s="342"/>
      <c r="F1154" s="343"/>
      <c r="G1154" s="345" t="s">
        <v>12</v>
      </c>
      <c r="H1154" s="346" t="s">
        <v>39</v>
      </c>
      <c r="I1154" s="347" t="s">
        <v>2975</v>
      </c>
      <c r="J1154" s="309"/>
      <c r="K1154" s="347"/>
      <c r="L1154" s="356">
        <v>10012682</v>
      </c>
      <c r="M1154" s="352"/>
      <c r="N1154" s="306"/>
      <c r="O1154" s="306"/>
      <c r="P1154" s="331"/>
      <c r="Q1154" s="331"/>
      <c r="R1154" s="24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12"/>
      <c r="AV1154" s="12"/>
      <c r="AW1154" s="12"/>
      <c r="AX1154" s="12"/>
      <c r="AY1154" s="12"/>
      <c r="AZ1154" s="12"/>
      <c r="BA1154" s="12"/>
      <c r="BB1154" s="12"/>
      <c r="BC1154" s="12"/>
      <c r="BD1154" s="12"/>
      <c r="BE1154" s="12"/>
      <c r="BF1154" s="12"/>
      <c r="BG1154" s="12"/>
      <c r="BH1154" s="12"/>
      <c r="BI1154" s="12"/>
      <c r="BJ1154" s="12"/>
      <c r="BK1154" s="12"/>
      <c r="BL1154" s="12"/>
      <c r="BM1154" s="12"/>
      <c r="BN1154" s="12"/>
      <c r="BO1154" s="12"/>
      <c r="BP1154" s="12"/>
      <c r="BQ1154" s="12"/>
      <c r="BR1154" s="12"/>
      <c r="BS1154" s="12"/>
      <c r="BT1154" s="12"/>
      <c r="BU1154" s="12"/>
      <c r="BV1154" s="12"/>
      <c r="BW1154" s="12"/>
      <c r="BX1154" s="12"/>
      <c r="BY1154" s="12"/>
      <c r="BZ1154" s="12"/>
      <c r="CA1154" s="12"/>
      <c r="CB1154" s="12"/>
      <c r="CC1154" s="12"/>
      <c r="CD1154" s="12"/>
      <c r="CE1154" s="12"/>
      <c r="CF1154" s="12"/>
      <c r="CG1154" s="12"/>
      <c r="CH1154" s="12"/>
      <c r="CI1154" s="12"/>
      <c r="CJ1154" s="12"/>
      <c r="CK1154" s="12"/>
      <c r="CL1154" s="12"/>
      <c r="CM1154" s="12"/>
      <c r="CN1154" s="12"/>
      <c r="CO1154" s="12"/>
      <c r="CP1154" s="12"/>
      <c r="CQ1154" s="12"/>
      <c r="CR1154" s="12"/>
      <c r="CS1154" s="12"/>
      <c r="CT1154" s="12"/>
      <c r="CU1154" s="12"/>
      <c r="CV1154" s="12"/>
      <c r="CW1154" s="12"/>
      <c r="CX1154" s="12"/>
      <c r="CY1154" s="12"/>
      <c r="CZ1154" s="12"/>
      <c r="DA1154" s="12"/>
      <c r="DB1154" s="12"/>
      <c r="DC1154" s="12"/>
      <c r="DD1154" s="12"/>
      <c r="DE1154" s="12"/>
      <c r="DF1154" s="12"/>
      <c r="DG1154" s="12"/>
      <c r="DH1154" s="12"/>
      <c r="DI1154" s="12"/>
      <c r="DJ1154" s="12"/>
      <c r="DK1154" s="12"/>
      <c r="DL1154" s="12"/>
      <c r="DM1154" s="12"/>
      <c r="DN1154" s="12"/>
      <c r="DO1154" s="12"/>
      <c r="DP1154" s="12"/>
      <c r="DQ1154" s="12"/>
      <c r="DR1154" s="12"/>
      <c r="DS1154" s="12"/>
      <c r="DT1154" s="12"/>
      <c r="DU1154" s="12"/>
      <c r="DV1154" s="12"/>
      <c r="DW1154" s="12"/>
      <c r="DX1154" s="12"/>
      <c r="DY1154" s="12"/>
      <c r="DZ1154" s="12"/>
      <c r="EA1154" s="12"/>
      <c r="EB1154" s="12"/>
      <c r="EC1154" s="12"/>
      <c r="ED1154" s="12"/>
      <c r="EE1154" s="12"/>
      <c r="EF1154" s="12"/>
      <c r="EG1154" s="12"/>
      <c r="EH1154" s="12"/>
      <c r="EI1154" s="12"/>
      <c r="EJ1154" s="12"/>
      <c r="EK1154" s="12"/>
      <c r="EL1154" s="12"/>
      <c r="EM1154" s="12"/>
      <c r="EN1154" s="12"/>
      <c r="EO1154" s="12"/>
      <c r="EP1154" s="12"/>
      <c r="EQ1154" s="12"/>
      <c r="ER1154" s="12"/>
      <c r="ES1154" s="12"/>
      <c r="ET1154" s="12"/>
      <c r="EU1154" s="12"/>
      <c r="EV1154" s="12"/>
      <c r="EW1154" s="12"/>
      <c r="EX1154" s="12"/>
      <c r="EY1154" s="12"/>
      <c r="EZ1154" s="12"/>
      <c r="FA1154" s="12"/>
      <c r="FB1154" s="12"/>
      <c r="FC1154" s="12"/>
      <c r="FD1154" s="12"/>
      <c r="FE1154" s="12"/>
      <c r="FF1154" s="12"/>
      <c r="FG1154" s="12"/>
      <c r="FH1154" s="12"/>
      <c r="FI1154" s="12"/>
      <c r="FJ1154" s="12"/>
      <c r="FK1154" s="12"/>
      <c r="FL1154" s="12"/>
      <c r="FM1154" s="12"/>
      <c r="FN1154" s="12"/>
      <c r="FO1154" s="12"/>
      <c r="FP1154" s="12"/>
      <c r="FQ1154" s="12"/>
      <c r="FR1154" s="12"/>
      <c r="FS1154" s="12"/>
      <c r="FT1154" s="12"/>
      <c r="FU1154" s="12"/>
      <c r="FV1154" s="12"/>
      <c r="FW1154" s="12"/>
      <c r="FX1154" s="12"/>
      <c r="FY1154" s="12"/>
      <c r="FZ1154" s="12"/>
      <c r="GA1154" s="12"/>
      <c r="GB1154" s="12"/>
      <c r="GC1154" s="12"/>
      <c r="GD1154" s="12"/>
      <c r="GE1154" s="12"/>
      <c r="GF1154" s="12"/>
      <c r="GG1154" s="12"/>
      <c r="GH1154" s="12"/>
      <c r="GI1154" s="12"/>
      <c r="GJ1154" s="12"/>
      <c r="GK1154" s="12"/>
      <c r="GL1154" s="12"/>
      <c r="GM1154" s="12"/>
      <c r="GN1154" s="12"/>
      <c r="GO1154" s="12"/>
      <c r="GP1154" s="12"/>
      <c r="GQ1154" s="12"/>
      <c r="GR1154" s="12"/>
      <c r="GS1154" s="12"/>
      <c r="GT1154" s="12"/>
      <c r="GU1154" s="12"/>
      <c r="GV1154" s="12"/>
      <c r="GW1154" s="12"/>
      <c r="GX1154" s="12"/>
      <c r="GY1154" s="12"/>
      <c r="GZ1154" s="12"/>
      <c r="HA1154" s="12"/>
      <c r="HB1154" s="12"/>
      <c r="HC1154" s="12"/>
      <c r="HD1154" s="12"/>
      <c r="HE1154" s="12"/>
      <c r="HF1154" s="12"/>
      <c r="HG1154" s="12"/>
      <c r="HH1154" s="12"/>
      <c r="HI1154" s="12"/>
      <c r="HJ1154" s="12"/>
      <c r="HK1154" s="12"/>
      <c r="HL1154" s="12"/>
      <c r="HM1154" s="12"/>
    </row>
    <row r="1155" spans="1:221" s="1" customFormat="1" ht="18" customHeight="1" x14ac:dyDescent="0.25">
      <c r="A1155" s="341" t="s">
        <v>2976</v>
      </c>
      <c r="B1155" s="342" t="str">
        <f>HYPERLINK(CONCATENATE("http://www.scimagojr.com/journalsearch.php?q=",A1155),"SCimago")</f>
        <v>SCimago</v>
      </c>
      <c r="C1155" s="343"/>
      <c r="D1155" s="309" t="s">
        <v>2977</v>
      </c>
      <c r="E1155" s="342" t="str">
        <f>HYPERLINK(CONCATENATE("http://www.scimagojr.com/journalsearch.php?q=",D1155),"SCimago")</f>
        <v>SCimago</v>
      </c>
      <c r="F1155" s="343"/>
      <c r="G1155" s="345" t="s">
        <v>12</v>
      </c>
      <c r="H1155" s="346" t="s">
        <v>39</v>
      </c>
      <c r="I1155" s="347" t="s">
        <v>2978</v>
      </c>
      <c r="J1155" s="309"/>
      <c r="K1155" s="347"/>
      <c r="L1155" s="356">
        <v>10012057</v>
      </c>
      <c r="M1155" s="352"/>
      <c r="N1155" s="306"/>
      <c r="O1155" s="306"/>
      <c r="P1155" s="331"/>
      <c r="Q1155" s="331"/>
      <c r="R1155" s="24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  <c r="AR1155" s="12"/>
      <c r="AS1155" s="12"/>
      <c r="AT1155" s="12"/>
      <c r="AU1155" s="12"/>
      <c r="AV1155" s="12"/>
      <c r="AW1155" s="12"/>
      <c r="AX1155" s="12"/>
      <c r="AY1155" s="12"/>
      <c r="AZ1155" s="12"/>
      <c r="BA1155" s="12"/>
      <c r="BB1155" s="12"/>
      <c r="BC1155" s="12"/>
      <c r="BD1155" s="12"/>
      <c r="BE1155" s="12"/>
      <c r="BF1155" s="12"/>
      <c r="BG1155" s="12"/>
      <c r="BH1155" s="12"/>
      <c r="BI1155" s="12"/>
      <c r="BJ1155" s="12"/>
      <c r="BK1155" s="12"/>
      <c r="BL1155" s="12"/>
      <c r="BM1155" s="12"/>
      <c r="BN1155" s="12"/>
      <c r="BO1155" s="12"/>
      <c r="BP1155" s="12"/>
      <c r="BQ1155" s="12"/>
      <c r="BR1155" s="12"/>
      <c r="BS1155" s="12"/>
      <c r="BT1155" s="12"/>
      <c r="BU1155" s="12"/>
      <c r="BV1155" s="12"/>
      <c r="BW1155" s="12"/>
      <c r="BX1155" s="12"/>
      <c r="BY1155" s="12"/>
      <c r="BZ1155" s="12"/>
      <c r="CA1155" s="12"/>
      <c r="CB1155" s="12"/>
      <c r="CC1155" s="12"/>
      <c r="CD1155" s="12"/>
      <c r="CE1155" s="12"/>
      <c r="CF1155" s="12"/>
      <c r="CG1155" s="12"/>
      <c r="CH1155" s="12"/>
      <c r="CI1155" s="12"/>
      <c r="CJ1155" s="12"/>
      <c r="CK1155" s="12"/>
      <c r="CL1155" s="12"/>
      <c r="CM1155" s="12"/>
      <c r="CN1155" s="12"/>
      <c r="CO1155" s="12"/>
      <c r="CP1155" s="12"/>
      <c r="CQ1155" s="12"/>
      <c r="CR1155" s="12"/>
      <c r="CS1155" s="12"/>
      <c r="CT1155" s="12"/>
      <c r="CU1155" s="12"/>
      <c r="CV1155" s="12"/>
      <c r="CW1155" s="12"/>
      <c r="CX1155" s="12"/>
      <c r="CY1155" s="12"/>
      <c r="CZ1155" s="12"/>
      <c r="DA1155" s="12"/>
      <c r="DB1155" s="12"/>
      <c r="DC1155" s="12"/>
      <c r="DD1155" s="12"/>
      <c r="DE1155" s="12"/>
      <c r="DF1155" s="12"/>
      <c r="DG1155" s="12"/>
      <c r="DH1155" s="12"/>
      <c r="DI1155" s="12"/>
      <c r="DJ1155" s="12"/>
      <c r="DK1155" s="12"/>
      <c r="DL1155" s="12"/>
      <c r="DM1155" s="12"/>
      <c r="DN1155" s="12"/>
      <c r="DO1155" s="12"/>
      <c r="DP1155" s="12"/>
      <c r="DQ1155" s="12"/>
      <c r="DR1155" s="12"/>
      <c r="DS1155" s="12"/>
      <c r="DT1155" s="12"/>
      <c r="DU1155" s="12"/>
      <c r="DV1155" s="12"/>
      <c r="DW1155" s="12"/>
      <c r="DX1155" s="12"/>
      <c r="DY1155" s="12"/>
      <c r="DZ1155" s="12"/>
      <c r="EA1155" s="12"/>
      <c r="EB1155" s="12"/>
      <c r="EC1155" s="12"/>
      <c r="ED1155" s="12"/>
      <c r="EE1155" s="12"/>
      <c r="EF1155" s="12"/>
      <c r="EG1155" s="12"/>
      <c r="EH1155" s="12"/>
      <c r="EI1155" s="12"/>
      <c r="EJ1155" s="12"/>
      <c r="EK1155" s="12"/>
      <c r="EL1155" s="12"/>
      <c r="EM1155" s="12"/>
      <c r="EN1155" s="12"/>
      <c r="EO1155" s="12"/>
      <c r="EP1155" s="12"/>
      <c r="EQ1155" s="12"/>
      <c r="ER1155" s="12"/>
      <c r="ES1155" s="12"/>
      <c r="ET1155" s="12"/>
      <c r="EU1155" s="12"/>
      <c r="EV1155" s="12"/>
      <c r="EW1155" s="12"/>
      <c r="EX1155" s="12"/>
      <c r="EY1155" s="12"/>
      <c r="EZ1155" s="12"/>
      <c r="FA1155" s="12"/>
      <c r="FB1155" s="12"/>
      <c r="FC1155" s="12"/>
      <c r="FD1155" s="12"/>
      <c r="FE1155" s="12"/>
      <c r="FF1155" s="12"/>
      <c r="FG1155" s="12"/>
      <c r="FH1155" s="12"/>
      <c r="FI1155" s="12"/>
      <c r="FJ1155" s="12"/>
      <c r="FK1155" s="12"/>
      <c r="FL1155" s="12"/>
      <c r="FM1155" s="12"/>
      <c r="FN1155" s="12"/>
      <c r="FO1155" s="12"/>
      <c r="FP1155" s="12"/>
      <c r="FQ1155" s="12"/>
      <c r="FR1155" s="12"/>
      <c r="FS1155" s="12"/>
      <c r="FT1155" s="12"/>
      <c r="FU1155" s="12"/>
      <c r="FV1155" s="12"/>
      <c r="FW1155" s="12"/>
      <c r="FX1155" s="12"/>
      <c r="FY1155" s="12"/>
      <c r="FZ1155" s="12"/>
      <c r="GA1155" s="12"/>
      <c r="GB1155" s="12"/>
      <c r="GC1155" s="12"/>
      <c r="GD1155" s="12"/>
      <c r="GE1155" s="12"/>
      <c r="GF1155" s="12"/>
      <c r="GG1155" s="12"/>
      <c r="GH1155" s="12"/>
      <c r="GI1155" s="12"/>
      <c r="GJ1155" s="12"/>
      <c r="GK1155" s="12"/>
      <c r="GL1155" s="12"/>
      <c r="GM1155" s="12"/>
      <c r="GN1155" s="12"/>
      <c r="GO1155" s="12"/>
      <c r="GP1155" s="12"/>
      <c r="GQ1155" s="12"/>
      <c r="GR1155" s="12"/>
      <c r="GS1155" s="12"/>
      <c r="GT1155" s="12"/>
      <c r="GU1155" s="12"/>
      <c r="GV1155" s="12"/>
      <c r="GW1155" s="12"/>
      <c r="GX1155" s="12"/>
      <c r="GY1155" s="12"/>
      <c r="GZ1155" s="12"/>
      <c r="HA1155" s="12"/>
      <c r="HB1155" s="12"/>
      <c r="HC1155" s="12"/>
      <c r="HD1155" s="12"/>
      <c r="HE1155" s="12"/>
      <c r="HF1155" s="12"/>
      <c r="HG1155" s="12"/>
      <c r="HH1155" s="12"/>
      <c r="HI1155" s="12"/>
      <c r="HJ1155" s="12"/>
      <c r="HK1155" s="12"/>
      <c r="HL1155" s="12"/>
      <c r="HM1155" s="12"/>
    </row>
    <row r="1156" spans="1:221" s="1" customFormat="1" ht="18" customHeight="1" x14ac:dyDescent="0.25">
      <c r="A1156" s="341"/>
      <c r="B1156" s="342"/>
      <c r="C1156" s="343"/>
      <c r="D1156" s="341" t="s">
        <v>2982</v>
      </c>
      <c r="E1156" s="342" t="str">
        <f>HYPERLINK(CONCATENATE("http://www.scimagojr.com/journalsearch.php?q=",D1156),"SCimago")</f>
        <v>SCimago</v>
      </c>
      <c r="F1156" s="343"/>
      <c r="G1156" s="345" t="s">
        <v>12</v>
      </c>
      <c r="H1156" s="346" t="s">
        <v>39</v>
      </c>
      <c r="I1156" s="347" t="s">
        <v>2983</v>
      </c>
      <c r="J1156" s="309"/>
      <c r="K1156" s="347"/>
      <c r="L1156" s="356">
        <v>10017986</v>
      </c>
      <c r="M1156" s="352"/>
      <c r="N1156" s="306"/>
      <c r="O1156" s="306"/>
      <c r="P1156" s="331"/>
      <c r="Q1156" s="331"/>
      <c r="R1156" s="24"/>
    </row>
    <row r="1157" spans="1:221" s="1" customFormat="1" ht="18" customHeight="1" x14ac:dyDescent="0.25">
      <c r="A1157" s="341" t="s">
        <v>2984</v>
      </c>
      <c r="B1157" s="342" t="str">
        <f>HYPERLINK(CONCATENATE("http://www.scimagojr.com/journalsearch.php?q=",A1157),"SCimago")</f>
        <v>SCimago</v>
      </c>
      <c r="C1157" s="343"/>
      <c r="D1157" s="309" t="s">
        <v>2985</v>
      </c>
      <c r="E1157" s="342" t="str">
        <f>HYPERLINK(CONCATENATE("http://www.scimagojr.com/journalsearch.php?q=",D1157),"SCimago")</f>
        <v>SCimago</v>
      </c>
      <c r="F1157" s="343"/>
      <c r="G1157" s="345" t="s">
        <v>12</v>
      </c>
      <c r="H1157" s="346" t="s">
        <v>39</v>
      </c>
      <c r="I1157" s="347" t="s">
        <v>2986</v>
      </c>
      <c r="J1157" s="309"/>
      <c r="K1157" s="347"/>
      <c r="L1157" s="356">
        <v>10017420</v>
      </c>
      <c r="M1157" s="352"/>
      <c r="N1157" s="306"/>
      <c r="O1157" s="306"/>
      <c r="P1157" s="331"/>
      <c r="Q1157" s="331"/>
      <c r="R1157" s="24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  <c r="AR1157" s="12"/>
      <c r="AS1157" s="12"/>
      <c r="AT1157" s="12"/>
      <c r="AU1157" s="12"/>
      <c r="AV1157" s="12"/>
      <c r="AW1157" s="12"/>
      <c r="AX1157" s="12"/>
      <c r="AY1157" s="12"/>
      <c r="AZ1157" s="12"/>
      <c r="BA1157" s="12"/>
      <c r="BB1157" s="12"/>
      <c r="BC1157" s="12"/>
      <c r="BD1157" s="12"/>
      <c r="BE1157" s="12"/>
      <c r="BF1157" s="12"/>
      <c r="BG1157" s="12"/>
      <c r="BH1157" s="12"/>
      <c r="BI1157" s="12"/>
      <c r="BJ1157" s="12"/>
      <c r="BK1157" s="12"/>
      <c r="BL1157" s="12"/>
      <c r="BM1157" s="12"/>
      <c r="BN1157" s="12"/>
      <c r="BO1157" s="12"/>
      <c r="BP1157" s="12"/>
      <c r="BQ1157" s="12"/>
      <c r="BR1157" s="12"/>
      <c r="BS1157" s="12"/>
      <c r="BT1157" s="12"/>
      <c r="BU1157" s="12"/>
      <c r="BV1157" s="12"/>
      <c r="BW1157" s="12"/>
      <c r="BX1157" s="12"/>
      <c r="BY1157" s="12"/>
      <c r="BZ1157" s="12"/>
      <c r="CA1157" s="12"/>
      <c r="CB1157" s="12"/>
      <c r="CC1157" s="12"/>
      <c r="CD1157" s="12"/>
      <c r="CE1157" s="12"/>
      <c r="CF1157" s="12"/>
      <c r="CG1157" s="12"/>
      <c r="CH1157" s="12"/>
      <c r="CI1157" s="12"/>
      <c r="CJ1157" s="12"/>
      <c r="CK1157" s="12"/>
      <c r="CL1157" s="12"/>
      <c r="CM1157" s="12"/>
      <c r="CN1157" s="12"/>
      <c r="CO1157" s="12"/>
      <c r="CP1157" s="12"/>
      <c r="CQ1157" s="12"/>
      <c r="CR1157" s="12"/>
      <c r="CS1157" s="12"/>
      <c r="CT1157" s="12"/>
      <c r="CU1157" s="12"/>
      <c r="CV1157" s="12"/>
      <c r="CW1157" s="12"/>
      <c r="CX1157" s="12"/>
      <c r="CY1157" s="12"/>
      <c r="CZ1157" s="12"/>
      <c r="DA1157" s="12"/>
      <c r="DB1157" s="12"/>
      <c r="DC1157" s="12"/>
      <c r="DD1157" s="12"/>
      <c r="DE1157" s="12"/>
      <c r="DF1157" s="12"/>
      <c r="DG1157" s="12"/>
      <c r="DH1157" s="12"/>
      <c r="DI1157" s="12"/>
      <c r="DJ1157" s="12"/>
      <c r="DK1157" s="12"/>
      <c r="DL1157" s="12"/>
      <c r="DM1157" s="12"/>
      <c r="DN1157" s="12"/>
      <c r="DO1157" s="12"/>
      <c r="DP1157" s="12"/>
      <c r="DQ1157" s="12"/>
      <c r="DR1157" s="12"/>
      <c r="DS1157" s="12"/>
      <c r="DT1157" s="12"/>
      <c r="DU1157" s="12"/>
      <c r="DV1157" s="12"/>
      <c r="DW1157" s="12"/>
      <c r="DX1157" s="12"/>
      <c r="DY1157" s="12"/>
      <c r="DZ1157" s="12"/>
      <c r="EA1157" s="12"/>
      <c r="EB1157" s="12"/>
      <c r="EC1157" s="12"/>
      <c r="ED1157" s="12"/>
      <c r="EE1157" s="12"/>
      <c r="EF1157" s="12"/>
      <c r="EG1157" s="12"/>
      <c r="EH1157" s="12"/>
      <c r="EI1157" s="12"/>
      <c r="EJ1157" s="12"/>
      <c r="EK1157" s="12"/>
      <c r="EL1157" s="12"/>
      <c r="EM1157" s="12"/>
      <c r="EN1157" s="12"/>
      <c r="EO1157" s="12"/>
      <c r="EP1157" s="12"/>
      <c r="EQ1157" s="12"/>
      <c r="ER1157" s="12"/>
      <c r="ES1157" s="12"/>
      <c r="ET1157" s="12"/>
      <c r="EU1157" s="12"/>
      <c r="EV1157" s="12"/>
      <c r="EW1157" s="12"/>
      <c r="EX1157" s="12"/>
      <c r="EY1157" s="12"/>
      <c r="EZ1157" s="12"/>
      <c r="FA1157" s="12"/>
      <c r="FB1157" s="12"/>
      <c r="FC1157" s="12"/>
      <c r="FD1157" s="12"/>
      <c r="FE1157" s="12"/>
      <c r="FF1157" s="12"/>
      <c r="FG1157" s="12"/>
      <c r="FH1157" s="12"/>
      <c r="FI1157" s="12"/>
      <c r="FJ1157" s="12"/>
      <c r="FK1157" s="12"/>
      <c r="FL1157" s="12"/>
      <c r="FM1157" s="12"/>
      <c r="FN1157" s="12"/>
      <c r="FO1157" s="12"/>
      <c r="FP1157" s="12"/>
      <c r="FQ1157" s="12"/>
      <c r="FR1157" s="12"/>
      <c r="FS1157" s="12"/>
      <c r="FT1157" s="12"/>
      <c r="FU1157" s="12"/>
      <c r="FV1157" s="12"/>
      <c r="FW1157" s="12"/>
      <c r="FX1157" s="12"/>
      <c r="FY1157" s="12"/>
      <c r="FZ1157" s="12"/>
      <c r="GA1157" s="12"/>
      <c r="GB1157" s="12"/>
      <c r="GC1157" s="12"/>
      <c r="GD1157" s="12"/>
      <c r="GE1157" s="12"/>
      <c r="GF1157" s="12"/>
      <c r="GG1157" s="12"/>
      <c r="GH1157" s="12"/>
      <c r="GI1157" s="12"/>
      <c r="GJ1157" s="12"/>
      <c r="GK1157" s="12"/>
      <c r="GL1157" s="12"/>
      <c r="GM1157" s="12"/>
      <c r="GN1157" s="12"/>
      <c r="GO1157" s="12"/>
      <c r="GP1157" s="12"/>
      <c r="GQ1157" s="12"/>
      <c r="GR1157" s="12"/>
      <c r="GS1157" s="12"/>
      <c r="GT1157" s="12"/>
      <c r="GU1157" s="12"/>
      <c r="GV1157" s="12"/>
      <c r="GW1157" s="12"/>
      <c r="GX1157" s="12"/>
      <c r="GY1157" s="12"/>
      <c r="GZ1157" s="12"/>
      <c r="HA1157" s="12"/>
      <c r="HB1157" s="12"/>
      <c r="HC1157" s="12"/>
      <c r="HD1157" s="12"/>
      <c r="HE1157" s="12"/>
      <c r="HF1157" s="12"/>
      <c r="HG1157" s="12"/>
      <c r="HH1157" s="12"/>
      <c r="HI1157" s="12"/>
      <c r="HJ1157" s="12"/>
      <c r="HK1157" s="12"/>
      <c r="HL1157" s="12"/>
      <c r="HM1157" s="12"/>
    </row>
    <row r="1158" spans="1:221" s="1" customFormat="1" ht="18" customHeight="1" x14ac:dyDescent="0.25">
      <c r="A1158" s="306" t="s">
        <v>2990</v>
      </c>
      <c r="B1158" s="342" t="str">
        <f>HYPERLINK(CONCATENATE("http://www.scimagojr.com/journalsearch.php?q=",A1158),"SCimago")</f>
        <v>SCimago</v>
      </c>
      <c r="C1158" s="349"/>
      <c r="D1158" s="367" t="s">
        <v>13203</v>
      </c>
      <c r="E1158" s="342" t="str">
        <f>HYPERLINK(CONCATENATE("http://www.scimagojr.com/journalsearch.php?q=",D1158),"SCimago")</f>
        <v>SCimago</v>
      </c>
      <c r="F1158" s="349"/>
      <c r="G1158" s="345" t="s">
        <v>12</v>
      </c>
      <c r="H1158" s="352" t="s">
        <v>39</v>
      </c>
      <c r="I1158" s="306" t="s">
        <v>2991</v>
      </c>
      <c r="J1158" s="306"/>
      <c r="K1158" s="306"/>
      <c r="L1158" s="357">
        <v>10017421</v>
      </c>
      <c r="M1158" s="352"/>
      <c r="N1158" s="306"/>
      <c r="O1158" s="306"/>
      <c r="P1158" s="331"/>
      <c r="Q1158" s="331"/>
      <c r="R1158" s="24"/>
    </row>
    <row r="1159" spans="1:221" s="1" customFormat="1" ht="18" customHeight="1" x14ac:dyDescent="0.25">
      <c r="A1159" s="306" t="s">
        <v>2992</v>
      </c>
      <c r="B1159" s="342" t="str">
        <f>HYPERLINK(CONCATENATE("http://www.scimagojr.com/journalsearch.php?q=",A1159),"SCimago")</f>
        <v>SCimago</v>
      </c>
      <c r="C1159" s="349"/>
      <c r="D1159" s="306" t="s">
        <v>55</v>
      </c>
      <c r="E1159" s="342"/>
      <c r="F1159" s="349"/>
      <c r="G1159" s="345" t="s">
        <v>12</v>
      </c>
      <c r="H1159" s="352" t="s">
        <v>39</v>
      </c>
      <c r="I1159" s="306" t="s">
        <v>2993</v>
      </c>
      <c r="J1159" s="306"/>
      <c r="K1159" s="306"/>
      <c r="L1159" s="357">
        <v>10018349</v>
      </c>
      <c r="M1159" s="352"/>
      <c r="N1159" s="306"/>
      <c r="O1159" s="306"/>
      <c r="P1159" s="331"/>
      <c r="Q1159" s="331"/>
      <c r="R1159" s="24"/>
    </row>
    <row r="1160" spans="1:221" s="1" customFormat="1" ht="18" customHeight="1" x14ac:dyDescent="0.25">
      <c r="A1160" s="306" t="s">
        <v>2994</v>
      </c>
      <c r="B1160" s="342" t="str">
        <f>HYPERLINK(CONCATENATE("http://www.scimagojr.com/journalsearch.php?q=",A1160),"SCimago")</f>
        <v>SCimago</v>
      </c>
      <c r="C1160" s="349"/>
      <c r="D1160" s="306" t="s">
        <v>55</v>
      </c>
      <c r="E1160" s="342"/>
      <c r="F1160" s="349"/>
      <c r="G1160" s="345" t="s">
        <v>12</v>
      </c>
      <c r="H1160" s="352" t="s">
        <v>39</v>
      </c>
      <c r="I1160" s="306" t="s">
        <v>2995</v>
      </c>
      <c r="J1160" s="306"/>
      <c r="K1160" s="306"/>
      <c r="L1160" s="357">
        <v>10040183</v>
      </c>
      <c r="M1160" s="352"/>
      <c r="N1160" s="306"/>
      <c r="O1160" s="306"/>
      <c r="P1160" s="331"/>
      <c r="Q1160" s="331"/>
      <c r="R1160" s="24"/>
    </row>
    <row r="1161" spans="1:221" s="1" customFormat="1" ht="18" customHeight="1" x14ac:dyDescent="0.25">
      <c r="A1161" s="341" t="s">
        <v>2998</v>
      </c>
      <c r="B1161" s="342" t="str">
        <f>HYPERLINK(CONCATENATE("http://www.worldcat.org/search?q=",A1161),"WCat")</f>
        <v>WCat</v>
      </c>
      <c r="C1161" s="343"/>
      <c r="D1161" s="309" t="s">
        <v>2999</v>
      </c>
      <c r="E1161" s="342" t="str">
        <f>HYPERLINK(CONCATENATE("http://www.worldcat.org/search?q=",D1161),"WCat")</f>
        <v>WCat</v>
      </c>
      <c r="F1161" s="343"/>
      <c r="G1161" s="345" t="s">
        <v>12</v>
      </c>
      <c r="H1161" s="346" t="s">
        <v>39</v>
      </c>
      <c r="I1161" s="347" t="s">
        <v>3000</v>
      </c>
      <c r="J1161" s="309"/>
      <c r="K1161" s="347"/>
      <c r="L1161" s="356">
        <v>35002</v>
      </c>
      <c r="M1161" s="352"/>
      <c r="N1161" s="306"/>
      <c r="O1161" s="306"/>
      <c r="P1161" s="331"/>
      <c r="Q1161" s="331"/>
      <c r="R1161" s="24"/>
    </row>
    <row r="1162" spans="1:221" s="1" customFormat="1" ht="18" customHeight="1" x14ac:dyDescent="0.25">
      <c r="A1162" s="341" t="s">
        <v>3001</v>
      </c>
      <c r="B1162" s="342" t="str">
        <f t="shared" ref="B1162:B1168" si="99">HYPERLINK(CONCATENATE("http://www.scimagojr.com/journalsearch.php?q=",A1162),"SCimago")</f>
        <v>SCimago</v>
      </c>
      <c r="C1162" s="343"/>
      <c r="D1162" s="309" t="s">
        <v>3002</v>
      </c>
      <c r="E1162" s="342" t="str">
        <f>HYPERLINK(CONCATENATE("http://www.scimagojr.com/journalsearch.php?q=",D1162),"SCimago")</f>
        <v>SCimago</v>
      </c>
      <c r="F1162" s="343"/>
      <c r="G1162" s="345" t="s">
        <v>12</v>
      </c>
      <c r="H1162" s="346" t="s">
        <v>39</v>
      </c>
      <c r="I1162" s="347" t="s">
        <v>3003</v>
      </c>
      <c r="J1162" s="309"/>
      <c r="K1162" s="347"/>
      <c r="L1162" s="356">
        <v>10012037</v>
      </c>
      <c r="M1162" s="352"/>
      <c r="N1162" s="306"/>
      <c r="O1162" s="306"/>
      <c r="P1162" s="331"/>
      <c r="Q1162" s="331"/>
      <c r="R1162" s="24"/>
    </row>
    <row r="1163" spans="1:221" s="1" customFormat="1" ht="18" customHeight="1" x14ac:dyDescent="0.25">
      <c r="A1163" s="306" t="s">
        <v>3004</v>
      </c>
      <c r="B1163" s="342" t="str">
        <f t="shared" si="99"/>
        <v>SCimago</v>
      </c>
      <c r="C1163" s="349"/>
      <c r="D1163" s="367" t="s">
        <v>13204</v>
      </c>
      <c r="E1163" s="342" t="str">
        <f>HYPERLINK(CONCATENATE("http://www.scimagojr.com/journalsearch.php?q=",D1163),"SCimago")</f>
        <v>SCimago</v>
      </c>
      <c r="F1163" s="349"/>
      <c r="G1163" s="345" t="s">
        <v>12</v>
      </c>
      <c r="H1163" s="350" t="s">
        <v>39</v>
      </c>
      <c r="I1163" s="351" t="s">
        <v>3005</v>
      </c>
      <c r="J1163" s="306"/>
      <c r="K1163" s="306"/>
      <c r="L1163" s="357">
        <v>10012043</v>
      </c>
      <c r="M1163" s="350"/>
      <c r="N1163" s="306"/>
      <c r="O1163" s="306"/>
      <c r="P1163" s="331"/>
      <c r="Q1163" s="331"/>
      <c r="R1163" s="24"/>
    </row>
    <row r="1164" spans="1:221" s="1" customFormat="1" ht="18" customHeight="1" x14ac:dyDescent="0.25">
      <c r="A1164" s="306" t="s">
        <v>13205</v>
      </c>
      <c r="B1164" s="342" t="str">
        <f t="shared" si="99"/>
        <v>SCimago</v>
      </c>
      <c r="C1164" s="343"/>
      <c r="D1164" s="341" t="s">
        <v>3006</v>
      </c>
      <c r="E1164" s="342" t="str">
        <f>HYPERLINK(CONCATENATE("http://www.scimagojr.com/journalsearch.php?q=",D1164),"SCimago")</f>
        <v>SCimago</v>
      </c>
      <c r="F1164" s="343"/>
      <c r="G1164" s="345" t="s">
        <v>12</v>
      </c>
      <c r="H1164" s="346" t="s">
        <v>39</v>
      </c>
      <c r="I1164" s="347" t="s">
        <v>3007</v>
      </c>
      <c r="J1164" s="309"/>
      <c r="K1164" s="347"/>
      <c r="L1164" s="356">
        <v>10017423</v>
      </c>
      <c r="M1164" s="352"/>
      <c r="N1164" s="306"/>
      <c r="O1164" s="306"/>
      <c r="P1164" s="331"/>
      <c r="Q1164" s="331"/>
      <c r="R1164" s="24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  <c r="AR1164" s="12"/>
      <c r="AS1164" s="12"/>
      <c r="AT1164" s="12"/>
      <c r="AU1164" s="12"/>
      <c r="AV1164" s="12"/>
      <c r="AW1164" s="12"/>
      <c r="AX1164" s="12"/>
      <c r="AY1164" s="12"/>
      <c r="AZ1164" s="12"/>
      <c r="BA1164" s="12"/>
      <c r="BB1164" s="12"/>
      <c r="BC1164" s="12"/>
      <c r="BD1164" s="12"/>
      <c r="BE1164" s="12"/>
      <c r="BF1164" s="12"/>
      <c r="BG1164" s="12"/>
      <c r="BH1164" s="12"/>
      <c r="BI1164" s="12"/>
      <c r="BJ1164" s="12"/>
      <c r="BK1164" s="12"/>
      <c r="BL1164" s="12"/>
      <c r="BM1164" s="12"/>
      <c r="BN1164" s="12"/>
      <c r="BO1164" s="12"/>
      <c r="BP1164" s="12"/>
      <c r="BQ1164" s="12"/>
      <c r="BR1164" s="12"/>
      <c r="BS1164" s="12"/>
      <c r="BT1164" s="12"/>
      <c r="BU1164" s="12"/>
      <c r="BV1164" s="12"/>
      <c r="BW1164" s="12"/>
      <c r="BX1164" s="12"/>
      <c r="BY1164" s="12"/>
      <c r="BZ1164" s="12"/>
      <c r="CA1164" s="12"/>
      <c r="CB1164" s="12"/>
      <c r="CC1164" s="12"/>
      <c r="CD1164" s="12"/>
      <c r="CE1164" s="12"/>
      <c r="CF1164" s="12"/>
      <c r="CG1164" s="12"/>
      <c r="CH1164" s="12"/>
      <c r="CI1164" s="12"/>
      <c r="CJ1164" s="12"/>
      <c r="CK1164" s="12"/>
      <c r="CL1164" s="12"/>
      <c r="CM1164" s="12"/>
      <c r="CN1164" s="12"/>
      <c r="CO1164" s="12"/>
      <c r="CP1164" s="12"/>
      <c r="CQ1164" s="12"/>
      <c r="CR1164" s="12"/>
      <c r="CS1164" s="12"/>
      <c r="CT1164" s="12"/>
      <c r="CU1164" s="12"/>
      <c r="CV1164" s="12"/>
      <c r="CW1164" s="12"/>
      <c r="CX1164" s="12"/>
      <c r="CY1164" s="12"/>
      <c r="CZ1164" s="12"/>
      <c r="DA1164" s="12"/>
      <c r="DB1164" s="12"/>
      <c r="DC1164" s="12"/>
      <c r="DD1164" s="12"/>
      <c r="DE1164" s="12"/>
      <c r="DF1164" s="12"/>
      <c r="DG1164" s="12"/>
      <c r="DH1164" s="12"/>
      <c r="DI1164" s="12"/>
      <c r="DJ1164" s="12"/>
      <c r="DK1164" s="12"/>
      <c r="DL1164" s="12"/>
      <c r="DM1164" s="12"/>
      <c r="DN1164" s="12"/>
      <c r="DO1164" s="12"/>
      <c r="DP1164" s="12"/>
      <c r="DQ1164" s="12"/>
      <c r="DR1164" s="12"/>
      <c r="DS1164" s="12"/>
      <c r="DT1164" s="12"/>
      <c r="DU1164" s="12"/>
      <c r="DV1164" s="12"/>
      <c r="DW1164" s="12"/>
      <c r="DX1164" s="12"/>
      <c r="DY1164" s="12"/>
      <c r="DZ1164" s="12"/>
      <c r="EA1164" s="12"/>
      <c r="EB1164" s="12"/>
      <c r="EC1164" s="12"/>
      <c r="ED1164" s="12"/>
      <c r="EE1164" s="12"/>
      <c r="EF1164" s="12"/>
      <c r="EG1164" s="12"/>
      <c r="EH1164" s="12"/>
      <c r="EI1164" s="12"/>
      <c r="EJ1164" s="12"/>
      <c r="EK1164" s="12"/>
      <c r="EL1164" s="12"/>
      <c r="EM1164" s="12"/>
      <c r="EN1164" s="12"/>
      <c r="EO1164" s="12"/>
      <c r="EP1164" s="12"/>
      <c r="EQ1164" s="12"/>
      <c r="ER1164" s="12"/>
      <c r="ES1164" s="12"/>
      <c r="ET1164" s="12"/>
      <c r="EU1164" s="12"/>
      <c r="EV1164" s="12"/>
      <c r="EW1164" s="12"/>
      <c r="EX1164" s="12"/>
      <c r="EY1164" s="12"/>
      <c r="EZ1164" s="12"/>
      <c r="FA1164" s="12"/>
      <c r="FB1164" s="12"/>
      <c r="FC1164" s="12"/>
      <c r="FD1164" s="12"/>
      <c r="FE1164" s="12"/>
      <c r="FF1164" s="12"/>
      <c r="FG1164" s="12"/>
      <c r="FH1164" s="12"/>
      <c r="FI1164" s="12"/>
      <c r="FJ1164" s="12"/>
      <c r="FK1164" s="12"/>
      <c r="FL1164" s="12"/>
      <c r="FM1164" s="12"/>
      <c r="FN1164" s="12"/>
      <c r="FO1164" s="12"/>
      <c r="FP1164" s="12"/>
      <c r="FQ1164" s="12"/>
      <c r="FR1164" s="12"/>
      <c r="FS1164" s="12"/>
      <c r="FT1164" s="12"/>
      <c r="FU1164" s="12"/>
      <c r="FV1164" s="12"/>
      <c r="FW1164" s="12"/>
      <c r="FX1164" s="12"/>
      <c r="FY1164" s="12"/>
      <c r="FZ1164" s="12"/>
      <c r="GA1164" s="12"/>
      <c r="GB1164" s="12"/>
      <c r="GC1164" s="12"/>
      <c r="GD1164" s="12"/>
      <c r="GE1164" s="12"/>
      <c r="GF1164" s="12"/>
      <c r="GG1164" s="12"/>
      <c r="GH1164" s="12"/>
      <c r="GI1164" s="12"/>
      <c r="GJ1164" s="12"/>
      <c r="GK1164" s="12"/>
      <c r="GL1164" s="12"/>
      <c r="GM1164" s="12"/>
      <c r="GN1164" s="12"/>
      <c r="GO1164" s="12"/>
      <c r="GP1164" s="12"/>
      <c r="GQ1164" s="12"/>
      <c r="GR1164" s="12"/>
      <c r="GS1164" s="12"/>
      <c r="GT1164" s="12"/>
      <c r="GU1164" s="12"/>
      <c r="GV1164" s="12"/>
      <c r="GW1164" s="12"/>
      <c r="GX1164" s="12"/>
      <c r="GY1164" s="12"/>
      <c r="GZ1164" s="12"/>
      <c r="HA1164" s="12"/>
      <c r="HB1164" s="12"/>
      <c r="HC1164" s="12"/>
      <c r="HD1164" s="12"/>
      <c r="HE1164" s="12"/>
      <c r="HF1164" s="12"/>
      <c r="HG1164" s="12"/>
      <c r="HH1164" s="12"/>
      <c r="HI1164" s="12"/>
      <c r="HJ1164" s="12"/>
      <c r="HK1164" s="12"/>
      <c r="HL1164" s="12"/>
      <c r="HM1164" s="12"/>
    </row>
    <row r="1165" spans="1:221" s="1" customFormat="1" ht="18" customHeight="1" x14ac:dyDescent="0.25">
      <c r="A1165" s="341" t="s">
        <v>3008</v>
      </c>
      <c r="B1165" s="342" t="str">
        <f t="shared" si="99"/>
        <v>SCimago</v>
      </c>
      <c r="C1165" s="343"/>
      <c r="D1165" s="309"/>
      <c r="E1165" s="342"/>
      <c r="F1165" s="343"/>
      <c r="G1165" s="345" t="s">
        <v>12</v>
      </c>
      <c r="H1165" s="346" t="s">
        <v>39</v>
      </c>
      <c r="I1165" s="347" t="s">
        <v>3009</v>
      </c>
      <c r="J1165" s="309"/>
      <c r="K1165" s="347"/>
      <c r="L1165" s="356">
        <v>5282</v>
      </c>
      <c r="M1165" s="352"/>
      <c r="N1165" s="306"/>
      <c r="O1165" s="306"/>
      <c r="P1165" s="331"/>
      <c r="Q1165" s="331"/>
      <c r="R1165" s="24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  <c r="AR1165" s="12"/>
      <c r="AS1165" s="12"/>
      <c r="AT1165" s="12"/>
      <c r="AU1165" s="12"/>
      <c r="AV1165" s="12"/>
      <c r="AW1165" s="12"/>
      <c r="AX1165" s="12"/>
      <c r="AY1165" s="12"/>
      <c r="AZ1165" s="12"/>
      <c r="BA1165" s="12"/>
      <c r="BB1165" s="12"/>
      <c r="BC1165" s="12"/>
      <c r="BD1165" s="12"/>
      <c r="BE1165" s="12"/>
      <c r="BF1165" s="12"/>
      <c r="BG1165" s="12"/>
      <c r="BH1165" s="12"/>
      <c r="BI1165" s="12"/>
      <c r="BJ1165" s="12"/>
      <c r="BK1165" s="12"/>
      <c r="BL1165" s="12"/>
      <c r="BM1165" s="12"/>
      <c r="BN1165" s="12"/>
      <c r="BO1165" s="12"/>
      <c r="BP1165" s="12"/>
      <c r="BQ1165" s="12"/>
      <c r="BR1165" s="12"/>
      <c r="BS1165" s="12"/>
      <c r="BT1165" s="12"/>
      <c r="BU1165" s="12"/>
      <c r="BV1165" s="12"/>
      <c r="BW1165" s="12"/>
      <c r="BX1165" s="12"/>
      <c r="BY1165" s="12"/>
      <c r="BZ1165" s="12"/>
      <c r="CA1165" s="12"/>
      <c r="CB1165" s="12"/>
      <c r="CC1165" s="12"/>
      <c r="CD1165" s="12"/>
      <c r="CE1165" s="12"/>
      <c r="CF1165" s="12"/>
      <c r="CG1165" s="12"/>
      <c r="CH1165" s="12"/>
      <c r="CI1165" s="12"/>
      <c r="CJ1165" s="12"/>
      <c r="CK1165" s="12"/>
      <c r="CL1165" s="12"/>
      <c r="CM1165" s="12"/>
      <c r="CN1165" s="12"/>
      <c r="CO1165" s="12"/>
      <c r="CP1165" s="12"/>
      <c r="CQ1165" s="12"/>
      <c r="CR1165" s="12"/>
      <c r="CS1165" s="12"/>
      <c r="CT1165" s="12"/>
      <c r="CU1165" s="12"/>
      <c r="CV1165" s="12"/>
      <c r="CW1165" s="12"/>
      <c r="CX1165" s="12"/>
      <c r="CY1165" s="12"/>
      <c r="CZ1165" s="12"/>
      <c r="DA1165" s="12"/>
      <c r="DB1165" s="12"/>
      <c r="DC1165" s="12"/>
      <c r="DD1165" s="12"/>
      <c r="DE1165" s="12"/>
      <c r="DF1165" s="12"/>
      <c r="DG1165" s="12"/>
      <c r="DH1165" s="12"/>
      <c r="DI1165" s="12"/>
      <c r="DJ1165" s="12"/>
      <c r="DK1165" s="12"/>
      <c r="DL1165" s="12"/>
      <c r="DM1165" s="12"/>
      <c r="DN1165" s="12"/>
      <c r="DO1165" s="12"/>
      <c r="DP1165" s="12"/>
      <c r="DQ1165" s="12"/>
      <c r="DR1165" s="12"/>
      <c r="DS1165" s="12"/>
      <c r="DT1165" s="12"/>
      <c r="DU1165" s="12"/>
      <c r="DV1165" s="12"/>
      <c r="DW1165" s="12"/>
      <c r="DX1165" s="12"/>
      <c r="DY1165" s="12"/>
      <c r="DZ1165" s="12"/>
      <c r="EA1165" s="12"/>
      <c r="EB1165" s="12"/>
      <c r="EC1165" s="12"/>
      <c r="ED1165" s="12"/>
      <c r="EE1165" s="12"/>
      <c r="EF1165" s="12"/>
      <c r="EG1165" s="12"/>
      <c r="EH1165" s="12"/>
      <c r="EI1165" s="12"/>
      <c r="EJ1165" s="12"/>
      <c r="EK1165" s="12"/>
      <c r="EL1165" s="12"/>
      <c r="EM1165" s="12"/>
      <c r="EN1165" s="12"/>
      <c r="EO1165" s="12"/>
      <c r="EP1165" s="12"/>
      <c r="EQ1165" s="12"/>
      <c r="ER1165" s="12"/>
      <c r="ES1165" s="12"/>
      <c r="ET1165" s="12"/>
      <c r="EU1165" s="12"/>
      <c r="EV1165" s="12"/>
      <c r="EW1165" s="12"/>
      <c r="EX1165" s="12"/>
      <c r="EY1165" s="12"/>
      <c r="EZ1165" s="12"/>
      <c r="FA1165" s="12"/>
      <c r="FB1165" s="12"/>
      <c r="FC1165" s="12"/>
      <c r="FD1165" s="12"/>
      <c r="FE1165" s="12"/>
      <c r="FF1165" s="12"/>
      <c r="FG1165" s="12"/>
      <c r="FH1165" s="12"/>
      <c r="FI1165" s="12"/>
      <c r="FJ1165" s="12"/>
      <c r="FK1165" s="12"/>
      <c r="FL1165" s="12"/>
      <c r="FM1165" s="12"/>
      <c r="FN1165" s="12"/>
      <c r="FO1165" s="12"/>
      <c r="FP1165" s="12"/>
      <c r="FQ1165" s="12"/>
      <c r="FR1165" s="12"/>
      <c r="FS1165" s="12"/>
      <c r="FT1165" s="12"/>
      <c r="FU1165" s="12"/>
      <c r="FV1165" s="12"/>
      <c r="FW1165" s="12"/>
      <c r="FX1165" s="12"/>
      <c r="FY1165" s="12"/>
      <c r="FZ1165" s="12"/>
      <c r="GA1165" s="12"/>
      <c r="GB1165" s="12"/>
      <c r="GC1165" s="12"/>
      <c r="GD1165" s="12"/>
      <c r="GE1165" s="12"/>
      <c r="GF1165" s="12"/>
      <c r="GG1165" s="12"/>
      <c r="GH1165" s="12"/>
      <c r="GI1165" s="12"/>
      <c r="GJ1165" s="12"/>
      <c r="GK1165" s="12"/>
      <c r="GL1165" s="12"/>
      <c r="GM1165" s="12"/>
      <c r="GN1165" s="12"/>
      <c r="GO1165" s="12"/>
      <c r="GP1165" s="12"/>
      <c r="GQ1165" s="12"/>
      <c r="GR1165" s="12"/>
      <c r="GS1165" s="12"/>
      <c r="GT1165" s="12"/>
      <c r="GU1165" s="12"/>
      <c r="GV1165" s="12"/>
      <c r="GW1165" s="12"/>
      <c r="GX1165" s="12"/>
      <c r="GY1165" s="12"/>
      <c r="GZ1165" s="12"/>
      <c r="HA1165" s="12"/>
      <c r="HB1165" s="12"/>
      <c r="HC1165" s="12"/>
      <c r="HD1165" s="12"/>
      <c r="HE1165" s="12"/>
      <c r="HF1165" s="12"/>
      <c r="HG1165" s="12"/>
      <c r="HH1165" s="12"/>
      <c r="HI1165" s="12"/>
      <c r="HJ1165" s="12"/>
      <c r="HK1165" s="12"/>
      <c r="HL1165" s="12"/>
      <c r="HM1165" s="12"/>
    </row>
    <row r="1166" spans="1:221" s="1" customFormat="1" ht="18" customHeight="1" x14ac:dyDescent="0.25">
      <c r="A1166" s="306" t="s">
        <v>3010</v>
      </c>
      <c r="B1166" s="342" t="str">
        <f t="shared" si="99"/>
        <v>SCimago</v>
      </c>
      <c r="C1166" s="349"/>
      <c r="D1166" s="306"/>
      <c r="E1166" s="342"/>
      <c r="F1166" s="349"/>
      <c r="G1166" s="345" t="s">
        <v>12</v>
      </c>
      <c r="H1166" s="350" t="s">
        <v>39</v>
      </c>
      <c r="I1166" s="351" t="s">
        <v>3011</v>
      </c>
      <c r="J1166" s="306"/>
      <c r="K1166" s="306"/>
      <c r="L1166" s="357">
        <v>2730</v>
      </c>
      <c r="M1166" s="350"/>
      <c r="N1166" s="306"/>
      <c r="O1166" s="306"/>
      <c r="P1166" s="331"/>
      <c r="Q1166" s="331"/>
      <c r="R1166" s="24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  <c r="AR1166" s="12"/>
      <c r="AS1166" s="12"/>
      <c r="AT1166" s="12"/>
      <c r="AU1166" s="12"/>
      <c r="AV1166" s="12"/>
      <c r="AW1166" s="12"/>
      <c r="AX1166" s="12"/>
      <c r="AY1166" s="12"/>
      <c r="AZ1166" s="12"/>
      <c r="BA1166" s="12"/>
      <c r="BB1166" s="12"/>
      <c r="BC1166" s="12"/>
      <c r="BD1166" s="12"/>
      <c r="BE1166" s="12"/>
      <c r="BF1166" s="12"/>
      <c r="BG1166" s="12"/>
      <c r="BH1166" s="12"/>
      <c r="BI1166" s="12"/>
      <c r="BJ1166" s="12"/>
      <c r="BK1166" s="12"/>
      <c r="BL1166" s="12"/>
      <c r="BM1166" s="12"/>
      <c r="BN1166" s="12"/>
      <c r="BO1166" s="12"/>
      <c r="BP1166" s="12"/>
      <c r="BQ1166" s="12"/>
      <c r="BR1166" s="12"/>
      <c r="BS1166" s="12"/>
      <c r="BT1166" s="12"/>
      <c r="BU1166" s="12"/>
      <c r="BV1166" s="12"/>
      <c r="BW1166" s="12"/>
      <c r="BX1166" s="12"/>
      <c r="BY1166" s="12"/>
      <c r="BZ1166" s="12"/>
      <c r="CA1166" s="12"/>
      <c r="CB1166" s="12"/>
      <c r="CC1166" s="12"/>
      <c r="CD1166" s="12"/>
      <c r="CE1166" s="12"/>
      <c r="CF1166" s="12"/>
      <c r="CG1166" s="12"/>
      <c r="CH1166" s="12"/>
      <c r="CI1166" s="12"/>
      <c r="CJ1166" s="12"/>
      <c r="CK1166" s="12"/>
      <c r="CL1166" s="12"/>
      <c r="CM1166" s="12"/>
      <c r="CN1166" s="12"/>
      <c r="CO1166" s="12"/>
      <c r="CP1166" s="12"/>
      <c r="CQ1166" s="12"/>
      <c r="CR1166" s="12"/>
      <c r="CS1166" s="12"/>
      <c r="CT1166" s="12"/>
      <c r="CU1166" s="12"/>
      <c r="CV1166" s="12"/>
      <c r="CW1166" s="12"/>
      <c r="CX1166" s="12"/>
      <c r="CY1166" s="12"/>
      <c r="CZ1166" s="12"/>
      <c r="DA1166" s="12"/>
      <c r="DB1166" s="12"/>
      <c r="DC1166" s="12"/>
      <c r="DD1166" s="12"/>
      <c r="DE1166" s="12"/>
      <c r="DF1166" s="12"/>
      <c r="DG1166" s="12"/>
      <c r="DH1166" s="12"/>
      <c r="DI1166" s="12"/>
      <c r="DJ1166" s="12"/>
      <c r="DK1166" s="12"/>
      <c r="DL1166" s="12"/>
      <c r="DM1166" s="12"/>
      <c r="DN1166" s="12"/>
      <c r="DO1166" s="12"/>
      <c r="DP1166" s="12"/>
      <c r="DQ1166" s="12"/>
      <c r="DR1166" s="12"/>
      <c r="DS1166" s="12"/>
      <c r="DT1166" s="12"/>
      <c r="DU1166" s="12"/>
      <c r="DV1166" s="12"/>
      <c r="DW1166" s="12"/>
      <c r="DX1166" s="12"/>
      <c r="DY1166" s="12"/>
      <c r="DZ1166" s="12"/>
      <c r="EA1166" s="12"/>
      <c r="EB1166" s="12"/>
      <c r="EC1166" s="12"/>
      <c r="ED1166" s="12"/>
      <c r="EE1166" s="12"/>
      <c r="EF1166" s="12"/>
      <c r="EG1166" s="12"/>
      <c r="EH1166" s="12"/>
      <c r="EI1166" s="12"/>
      <c r="EJ1166" s="12"/>
      <c r="EK1166" s="12"/>
      <c r="EL1166" s="12"/>
      <c r="EM1166" s="12"/>
      <c r="EN1166" s="12"/>
      <c r="EO1166" s="12"/>
      <c r="EP1166" s="12"/>
      <c r="EQ1166" s="12"/>
      <c r="ER1166" s="12"/>
      <c r="ES1166" s="12"/>
      <c r="ET1166" s="12"/>
      <c r="EU1166" s="12"/>
      <c r="EV1166" s="12"/>
      <c r="EW1166" s="12"/>
      <c r="EX1166" s="12"/>
      <c r="EY1166" s="12"/>
      <c r="EZ1166" s="12"/>
      <c r="FA1166" s="12"/>
      <c r="FB1166" s="12"/>
      <c r="FC1166" s="12"/>
      <c r="FD1166" s="12"/>
      <c r="FE1166" s="12"/>
      <c r="FF1166" s="12"/>
      <c r="FG1166" s="12"/>
      <c r="FH1166" s="12"/>
      <c r="FI1166" s="12"/>
      <c r="FJ1166" s="12"/>
      <c r="FK1166" s="12"/>
      <c r="FL1166" s="12"/>
      <c r="FM1166" s="12"/>
      <c r="FN1166" s="12"/>
      <c r="FO1166" s="12"/>
      <c r="FP1166" s="12"/>
      <c r="FQ1166" s="12"/>
      <c r="FR1166" s="12"/>
      <c r="FS1166" s="12"/>
      <c r="FT1166" s="12"/>
      <c r="FU1166" s="12"/>
      <c r="FV1166" s="12"/>
      <c r="FW1166" s="12"/>
      <c r="FX1166" s="12"/>
      <c r="FY1166" s="12"/>
      <c r="FZ1166" s="12"/>
      <c r="GA1166" s="12"/>
      <c r="GB1166" s="12"/>
      <c r="GC1166" s="12"/>
      <c r="GD1166" s="12"/>
      <c r="GE1166" s="12"/>
      <c r="GF1166" s="12"/>
      <c r="GG1166" s="12"/>
      <c r="GH1166" s="12"/>
      <c r="GI1166" s="12"/>
      <c r="GJ1166" s="12"/>
      <c r="GK1166" s="12"/>
      <c r="GL1166" s="12"/>
      <c r="GM1166" s="12"/>
      <c r="GN1166" s="12"/>
      <c r="GO1166" s="12"/>
      <c r="GP1166" s="12"/>
      <c r="GQ1166" s="12"/>
      <c r="GR1166" s="12"/>
      <c r="GS1166" s="12"/>
      <c r="GT1166" s="12"/>
      <c r="GU1166" s="12"/>
      <c r="GV1166" s="12"/>
      <c r="GW1166" s="12"/>
      <c r="GX1166" s="12"/>
      <c r="GY1166" s="12"/>
      <c r="GZ1166" s="12"/>
      <c r="HA1166" s="12"/>
      <c r="HB1166" s="12"/>
      <c r="HC1166" s="12"/>
      <c r="HD1166" s="12"/>
      <c r="HE1166" s="12"/>
      <c r="HF1166" s="12"/>
      <c r="HG1166" s="12"/>
      <c r="HH1166" s="12"/>
      <c r="HI1166" s="12"/>
      <c r="HJ1166" s="12"/>
      <c r="HK1166" s="12"/>
      <c r="HL1166" s="12"/>
      <c r="HM1166" s="12"/>
    </row>
    <row r="1167" spans="1:221" s="1" customFormat="1" ht="18" customHeight="1" x14ac:dyDescent="0.25">
      <c r="A1167" s="341" t="s">
        <v>3012</v>
      </c>
      <c r="B1167" s="342" t="str">
        <f t="shared" si="99"/>
        <v>SCimago</v>
      </c>
      <c r="C1167" s="343"/>
      <c r="D1167" s="347"/>
      <c r="E1167" s="342"/>
      <c r="F1167" s="343"/>
      <c r="G1167" s="352" t="s">
        <v>12</v>
      </c>
      <c r="H1167" s="352" t="s">
        <v>39</v>
      </c>
      <c r="I1167" s="306" t="s">
        <v>3013</v>
      </c>
      <c r="J1167" s="347"/>
      <c r="K1167" s="306" t="s">
        <v>3014</v>
      </c>
      <c r="L1167" s="357">
        <v>10017979</v>
      </c>
      <c r="M1167" s="352"/>
      <c r="N1167" s="306"/>
      <c r="O1167" s="306"/>
      <c r="P1167" s="331"/>
      <c r="Q1167" s="331"/>
      <c r="R1167" s="24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  <c r="AR1167" s="12"/>
      <c r="AS1167" s="12"/>
      <c r="AT1167" s="12"/>
      <c r="AU1167" s="12"/>
      <c r="AV1167" s="12"/>
      <c r="AW1167" s="12"/>
      <c r="AX1167" s="12"/>
      <c r="AY1167" s="12"/>
      <c r="AZ1167" s="12"/>
      <c r="BA1167" s="12"/>
      <c r="BB1167" s="12"/>
      <c r="BC1167" s="12"/>
      <c r="BD1167" s="12"/>
      <c r="BE1167" s="12"/>
      <c r="BF1167" s="12"/>
      <c r="BG1167" s="12"/>
      <c r="BH1167" s="12"/>
      <c r="BI1167" s="12"/>
      <c r="BJ1167" s="12"/>
      <c r="BK1167" s="12"/>
      <c r="BL1167" s="12"/>
      <c r="BM1167" s="12"/>
      <c r="BN1167" s="12"/>
      <c r="BO1167" s="12"/>
      <c r="BP1167" s="12"/>
      <c r="BQ1167" s="12"/>
      <c r="BR1167" s="12"/>
      <c r="BS1167" s="12"/>
      <c r="BT1167" s="12"/>
      <c r="BU1167" s="12"/>
      <c r="BV1167" s="12"/>
      <c r="BW1167" s="12"/>
      <c r="BX1167" s="12"/>
      <c r="BY1167" s="12"/>
      <c r="BZ1167" s="12"/>
      <c r="CA1167" s="12"/>
      <c r="CB1167" s="12"/>
      <c r="CC1167" s="12"/>
      <c r="CD1167" s="12"/>
      <c r="CE1167" s="12"/>
      <c r="CF1167" s="12"/>
      <c r="CG1167" s="12"/>
      <c r="CH1167" s="12"/>
      <c r="CI1167" s="12"/>
      <c r="CJ1167" s="12"/>
      <c r="CK1167" s="12"/>
      <c r="CL1167" s="12"/>
      <c r="CM1167" s="12"/>
      <c r="CN1167" s="12"/>
      <c r="CO1167" s="12"/>
      <c r="CP1167" s="12"/>
      <c r="CQ1167" s="12"/>
      <c r="CR1167" s="12"/>
      <c r="CS1167" s="12"/>
      <c r="CT1167" s="12"/>
      <c r="CU1167" s="12"/>
      <c r="CV1167" s="12"/>
      <c r="CW1167" s="12"/>
      <c r="CX1167" s="12"/>
      <c r="CY1167" s="12"/>
      <c r="CZ1167" s="12"/>
      <c r="DA1167" s="12"/>
      <c r="DB1167" s="12"/>
      <c r="DC1167" s="12"/>
      <c r="DD1167" s="12"/>
      <c r="DE1167" s="12"/>
      <c r="DF1167" s="12"/>
      <c r="DG1167" s="12"/>
      <c r="DH1167" s="12"/>
      <c r="DI1167" s="12"/>
      <c r="DJ1167" s="12"/>
      <c r="DK1167" s="12"/>
      <c r="DL1167" s="12"/>
      <c r="DM1167" s="12"/>
      <c r="DN1167" s="12"/>
      <c r="DO1167" s="12"/>
      <c r="DP1167" s="12"/>
      <c r="DQ1167" s="12"/>
      <c r="DR1167" s="12"/>
      <c r="DS1167" s="12"/>
      <c r="DT1167" s="12"/>
      <c r="DU1167" s="12"/>
      <c r="DV1167" s="12"/>
      <c r="DW1167" s="12"/>
      <c r="DX1167" s="12"/>
      <c r="DY1167" s="12"/>
      <c r="DZ1167" s="12"/>
      <c r="EA1167" s="12"/>
      <c r="EB1167" s="12"/>
      <c r="EC1167" s="12"/>
      <c r="ED1167" s="12"/>
      <c r="EE1167" s="12"/>
      <c r="EF1167" s="12"/>
      <c r="EG1167" s="12"/>
      <c r="EH1167" s="12"/>
      <c r="EI1167" s="12"/>
      <c r="EJ1167" s="12"/>
      <c r="EK1167" s="12"/>
      <c r="EL1167" s="12"/>
      <c r="EM1167" s="12"/>
      <c r="EN1167" s="12"/>
      <c r="EO1167" s="12"/>
      <c r="EP1167" s="12"/>
      <c r="EQ1167" s="12"/>
      <c r="ER1167" s="12"/>
      <c r="ES1167" s="12"/>
      <c r="ET1167" s="12"/>
      <c r="EU1167" s="12"/>
      <c r="EV1167" s="12"/>
      <c r="EW1167" s="12"/>
      <c r="EX1167" s="12"/>
      <c r="EY1167" s="12"/>
      <c r="EZ1167" s="12"/>
      <c r="FA1167" s="12"/>
      <c r="FB1167" s="12"/>
      <c r="FC1167" s="12"/>
      <c r="FD1167" s="12"/>
      <c r="FE1167" s="12"/>
      <c r="FF1167" s="12"/>
      <c r="FG1167" s="12"/>
      <c r="FH1167" s="12"/>
      <c r="FI1167" s="12"/>
      <c r="FJ1167" s="12"/>
      <c r="FK1167" s="12"/>
      <c r="FL1167" s="12"/>
      <c r="FM1167" s="12"/>
      <c r="FN1167" s="12"/>
      <c r="FO1167" s="12"/>
      <c r="FP1167" s="12"/>
      <c r="FQ1167" s="12"/>
      <c r="FR1167" s="12"/>
      <c r="FS1167" s="12"/>
      <c r="FT1167" s="12"/>
      <c r="FU1167" s="12"/>
      <c r="FV1167" s="12"/>
      <c r="FW1167" s="12"/>
      <c r="FX1167" s="12"/>
      <c r="FY1167" s="12"/>
      <c r="FZ1167" s="12"/>
      <c r="GA1167" s="12"/>
      <c r="GB1167" s="12"/>
      <c r="GC1167" s="12"/>
      <c r="GD1167" s="12"/>
      <c r="GE1167" s="12"/>
      <c r="GF1167" s="12"/>
      <c r="GG1167" s="12"/>
      <c r="GH1167" s="12"/>
      <c r="GI1167" s="12"/>
      <c r="GJ1167" s="12"/>
      <c r="GK1167" s="12"/>
      <c r="GL1167" s="12"/>
      <c r="GM1167" s="12"/>
      <c r="GN1167" s="12"/>
      <c r="GO1167" s="12"/>
      <c r="GP1167" s="12"/>
      <c r="GQ1167" s="12"/>
      <c r="GR1167" s="12"/>
      <c r="GS1167" s="12"/>
      <c r="GT1167" s="12"/>
      <c r="GU1167" s="12"/>
      <c r="GV1167" s="12"/>
      <c r="GW1167" s="12"/>
      <c r="GX1167" s="12"/>
      <c r="GY1167" s="12"/>
      <c r="GZ1167" s="12"/>
      <c r="HA1167" s="12"/>
      <c r="HB1167" s="12"/>
      <c r="HC1167" s="12"/>
      <c r="HD1167" s="12"/>
      <c r="HE1167" s="12"/>
      <c r="HF1167" s="12"/>
      <c r="HG1167" s="12"/>
      <c r="HH1167" s="12"/>
      <c r="HI1167" s="12"/>
      <c r="HJ1167" s="12"/>
      <c r="HK1167" s="12"/>
      <c r="HL1167" s="12"/>
      <c r="HM1167" s="12"/>
    </row>
    <row r="1168" spans="1:221" s="1" customFormat="1" ht="18" customHeight="1" x14ac:dyDescent="0.25">
      <c r="A1168" s="306" t="s">
        <v>3015</v>
      </c>
      <c r="B1168" s="342" t="str">
        <f t="shared" si="99"/>
        <v>SCimago</v>
      </c>
      <c r="C1168" s="349"/>
      <c r="D1168" s="306" t="s">
        <v>55</v>
      </c>
      <c r="E1168" s="342"/>
      <c r="F1168" s="349"/>
      <c r="G1168" s="345" t="s">
        <v>12</v>
      </c>
      <c r="H1168" s="352" t="s">
        <v>39</v>
      </c>
      <c r="I1168" s="306" t="s">
        <v>3016</v>
      </c>
      <c r="J1168" s="306"/>
      <c r="K1168" s="306"/>
      <c r="L1168" s="357">
        <v>10042414</v>
      </c>
      <c r="M1168" s="352"/>
      <c r="N1168" s="306"/>
      <c r="O1168" s="306"/>
      <c r="P1168" s="331"/>
      <c r="Q1168" s="331"/>
      <c r="R1168" s="24"/>
    </row>
    <row r="1169" spans="1:221" s="1" customFormat="1" ht="18" customHeight="1" x14ac:dyDescent="0.25">
      <c r="A1169" s="341" t="s">
        <v>3017</v>
      </c>
      <c r="B1169" s="342" t="str">
        <f>HYPERLINK(CONCATENATE("http://www.worldcat.org/search?q=",A1169),"WCat")</f>
        <v>WCat</v>
      </c>
      <c r="C1169" s="343"/>
      <c r="D1169" s="309"/>
      <c r="E1169" s="342"/>
      <c r="F1169" s="343"/>
      <c r="G1169" s="345" t="s">
        <v>12</v>
      </c>
      <c r="H1169" s="346" t="s">
        <v>39</v>
      </c>
      <c r="I1169" s="347" t="s">
        <v>3018</v>
      </c>
      <c r="J1169" s="309"/>
      <c r="K1169" s="347"/>
      <c r="L1169" s="356">
        <v>10017999</v>
      </c>
      <c r="M1169" s="352"/>
      <c r="N1169" s="306"/>
      <c r="O1169" s="306"/>
      <c r="P1169" s="331"/>
      <c r="Q1169" s="331"/>
      <c r="R1169" s="24"/>
    </row>
    <row r="1170" spans="1:221" s="1" customFormat="1" ht="18" customHeight="1" x14ac:dyDescent="0.25">
      <c r="A1170" s="341" t="s">
        <v>3019</v>
      </c>
      <c r="B1170" s="342" t="str">
        <f>HYPERLINK(CONCATENATE("http://www.scimagojr.com/journalsearch.php?q=",A1170),"SCimago")</f>
        <v>SCimago</v>
      </c>
      <c r="C1170" s="343"/>
      <c r="D1170" s="367" t="s">
        <v>13206</v>
      </c>
      <c r="E1170" s="342" t="str">
        <f>HYPERLINK(CONCATENATE("http://www.scimagojr.com/journalsearch.php?q=",D1170),"SCimago")</f>
        <v>SCimago</v>
      </c>
      <c r="F1170" s="343"/>
      <c r="G1170" s="345" t="s">
        <v>12</v>
      </c>
      <c r="H1170" s="346" t="s">
        <v>39</v>
      </c>
      <c r="I1170" s="347" t="s">
        <v>3020</v>
      </c>
      <c r="J1170" s="309"/>
      <c r="K1170" s="347" t="s">
        <v>13207</v>
      </c>
      <c r="L1170" s="356">
        <v>10017425</v>
      </c>
      <c r="M1170" s="352"/>
      <c r="N1170" s="306"/>
      <c r="O1170" s="306"/>
      <c r="P1170" s="331"/>
      <c r="Q1170" s="331"/>
      <c r="R1170" s="24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  <c r="AR1170" s="12"/>
      <c r="AS1170" s="12"/>
      <c r="AT1170" s="12"/>
      <c r="AU1170" s="12"/>
      <c r="AV1170" s="12"/>
      <c r="AW1170" s="12"/>
      <c r="AX1170" s="12"/>
      <c r="AY1170" s="12"/>
      <c r="AZ1170" s="12"/>
      <c r="BA1170" s="12"/>
      <c r="BB1170" s="12"/>
      <c r="BC1170" s="12"/>
      <c r="BD1170" s="12"/>
      <c r="BE1170" s="12"/>
      <c r="BF1170" s="12"/>
      <c r="BG1170" s="12"/>
      <c r="BH1170" s="12"/>
      <c r="BI1170" s="12"/>
      <c r="BJ1170" s="12"/>
      <c r="BK1170" s="12"/>
      <c r="BL1170" s="12"/>
      <c r="BM1170" s="12"/>
      <c r="BN1170" s="12"/>
      <c r="BO1170" s="12"/>
      <c r="BP1170" s="12"/>
      <c r="BQ1170" s="12"/>
      <c r="BR1170" s="12"/>
      <c r="BS1170" s="12"/>
      <c r="BT1170" s="12"/>
      <c r="BU1170" s="12"/>
      <c r="BV1170" s="12"/>
      <c r="BW1170" s="12"/>
      <c r="BX1170" s="12"/>
      <c r="BY1170" s="12"/>
      <c r="BZ1170" s="12"/>
      <c r="CA1170" s="12"/>
      <c r="CB1170" s="12"/>
      <c r="CC1170" s="12"/>
      <c r="CD1170" s="12"/>
      <c r="CE1170" s="12"/>
      <c r="CF1170" s="12"/>
      <c r="CG1170" s="12"/>
      <c r="CH1170" s="12"/>
      <c r="CI1170" s="12"/>
      <c r="CJ1170" s="12"/>
      <c r="CK1170" s="12"/>
      <c r="CL1170" s="12"/>
      <c r="CM1170" s="12"/>
      <c r="CN1170" s="12"/>
      <c r="CO1170" s="12"/>
      <c r="CP1170" s="12"/>
      <c r="CQ1170" s="12"/>
      <c r="CR1170" s="12"/>
      <c r="CS1170" s="12"/>
      <c r="CT1170" s="12"/>
      <c r="CU1170" s="12"/>
      <c r="CV1170" s="12"/>
      <c r="CW1170" s="12"/>
      <c r="CX1170" s="12"/>
      <c r="CY1170" s="12"/>
      <c r="CZ1170" s="12"/>
      <c r="DA1170" s="12"/>
      <c r="DB1170" s="12"/>
      <c r="DC1170" s="12"/>
      <c r="DD1170" s="12"/>
      <c r="DE1170" s="12"/>
      <c r="DF1170" s="12"/>
      <c r="DG1170" s="12"/>
      <c r="DH1170" s="12"/>
      <c r="DI1170" s="12"/>
      <c r="DJ1170" s="12"/>
      <c r="DK1170" s="12"/>
      <c r="DL1170" s="12"/>
      <c r="DM1170" s="12"/>
      <c r="DN1170" s="12"/>
      <c r="DO1170" s="12"/>
      <c r="DP1170" s="12"/>
      <c r="DQ1170" s="12"/>
      <c r="DR1170" s="12"/>
      <c r="DS1170" s="12"/>
      <c r="DT1170" s="12"/>
      <c r="DU1170" s="12"/>
      <c r="DV1170" s="12"/>
      <c r="DW1170" s="12"/>
      <c r="DX1170" s="12"/>
      <c r="DY1170" s="12"/>
      <c r="DZ1170" s="12"/>
      <c r="EA1170" s="12"/>
      <c r="EB1170" s="12"/>
      <c r="EC1170" s="12"/>
      <c r="ED1170" s="12"/>
      <c r="EE1170" s="12"/>
      <c r="EF1170" s="12"/>
      <c r="EG1170" s="12"/>
      <c r="EH1170" s="12"/>
      <c r="EI1170" s="12"/>
      <c r="EJ1170" s="12"/>
      <c r="EK1170" s="12"/>
      <c r="EL1170" s="12"/>
      <c r="EM1170" s="12"/>
      <c r="EN1170" s="12"/>
      <c r="EO1170" s="12"/>
      <c r="EP1170" s="12"/>
      <c r="EQ1170" s="12"/>
      <c r="ER1170" s="12"/>
      <c r="ES1170" s="12"/>
      <c r="ET1170" s="12"/>
      <c r="EU1170" s="12"/>
      <c r="EV1170" s="12"/>
      <c r="EW1170" s="12"/>
      <c r="EX1170" s="12"/>
      <c r="EY1170" s="12"/>
      <c r="EZ1170" s="12"/>
      <c r="FA1170" s="12"/>
      <c r="FB1170" s="12"/>
      <c r="FC1170" s="12"/>
      <c r="FD1170" s="12"/>
      <c r="FE1170" s="12"/>
      <c r="FF1170" s="12"/>
      <c r="FG1170" s="12"/>
      <c r="FH1170" s="12"/>
      <c r="FI1170" s="12"/>
      <c r="FJ1170" s="12"/>
      <c r="FK1170" s="12"/>
      <c r="FL1170" s="12"/>
      <c r="FM1170" s="12"/>
      <c r="FN1170" s="12"/>
      <c r="FO1170" s="12"/>
      <c r="FP1170" s="12"/>
      <c r="FQ1170" s="12"/>
      <c r="FR1170" s="12"/>
      <c r="FS1170" s="12"/>
      <c r="FT1170" s="12"/>
      <c r="FU1170" s="12"/>
      <c r="FV1170" s="12"/>
      <c r="FW1170" s="12"/>
      <c r="FX1170" s="12"/>
      <c r="FY1170" s="12"/>
      <c r="FZ1170" s="12"/>
      <c r="GA1170" s="12"/>
      <c r="GB1170" s="12"/>
      <c r="GC1170" s="12"/>
      <c r="GD1170" s="12"/>
      <c r="GE1170" s="12"/>
      <c r="GF1170" s="12"/>
      <c r="GG1170" s="12"/>
      <c r="GH1170" s="12"/>
      <c r="GI1170" s="12"/>
      <c r="GJ1170" s="12"/>
      <c r="GK1170" s="12"/>
      <c r="GL1170" s="12"/>
      <c r="GM1170" s="12"/>
      <c r="GN1170" s="12"/>
      <c r="GO1170" s="12"/>
      <c r="GP1170" s="12"/>
      <c r="GQ1170" s="12"/>
      <c r="GR1170" s="12"/>
      <c r="GS1170" s="12"/>
      <c r="GT1170" s="12"/>
      <c r="GU1170" s="12"/>
      <c r="GV1170" s="12"/>
      <c r="GW1170" s="12"/>
      <c r="GX1170" s="12"/>
      <c r="GY1170" s="12"/>
      <c r="GZ1170" s="12"/>
      <c r="HA1170" s="12"/>
      <c r="HB1170" s="12"/>
      <c r="HC1170" s="12"/>
      <c r="HD1170" s="12"/>
      <c r="HE1170" s="12"/>
      <c r="HF1170" s="12"/>
      <c r="HG1170" s="12"/>
      <c r="HH1170" s="12"/>
      <c r="HI1170" s="12"/>
      <c r="HJ1170" s="12"/>
      <c r="HK1170" s="12"/>
      <c r="HL1170" s="12"/>
      <c r="HM1170" s="12"/>
    </row>
    <row r="1171" spans="1:221" s="1" customFormat="1" ht="18" customHeight="1" x14ac:dyDescent="0.25">
      <c r="A1171" s="306" t="s">
        <v>3021</v>
      </c>
      <c r="B1171" s="342" t="str">
        <f>HYPERLINK(CONCATENATE("http://www.scimagojr.com/journalsearch.php?q=",A1171),"SCimago")</f>
        <v>SCimago</v>
      </c>
      <c r="C1171" s="349"/>
      <c r="D1171" s="306" t="s">
        <v>3022</v>
      </c>
      <c r="E1171" s="342" t="str">
        <f>HYPERLINK(CONCATENATE("http://www.scimagojr.com/journalsearch.php?q=",D1171),"SCimago")</f>
        <v>SCimago</v>
      </c>
      <c r="F1171" s="349"/>
      <c r="G1171" s="345" t="s">
        <v>12</v>
      </c>
      <c r="H1171" s="352" t="s">
        <v>39</v>
      </c>
      <c r="I1171" s="306" t="s">
        <v>3023</v>
      </c>
      <c r="J1171" s="306"/>
      <c r="K1171" s="306"/>
      <c r="L1171" s="357">
        <v>10035367</v>
      </c>
      <c r="M1171" s="352"/>
      <c r="N1171" s="306"/>
      <c r="O1171" s="306"/>
      <c r="P1171" s="331"/>
      <c r="Q1171" s="331"/>
      <c r="R1171" s="24"/>
    </row>
    <row r="1172" spans="1:221" s="1" customFormat="1" ht="18" customHeight="1" x14ac:dyDescent="0.25">
      <c r="A1172" s="341" t="s">
        <v>3024</v>
      </c>
      <c r="B1172" s="342" t="str">
        <f>HYPERLINK(CONCATENATE("http://www.scimagojr.com/journalsearch.php?q=",A1172),"SCimago")</f>
        <v>SCimago</v>
      </c>
      <c r="C1172" s="343"/>
      <c r="D1172" s="309"/>
      <c r="E1172" s="342"/>
      <c r="F1172" s="343"/>
      <c r="G1172" s="345" t="s">
        <v>12</v>
      </c>
      <c r="H1172" s="346" t="s">
        <v>39</v>
      </c>
      <c r="I1172" s="347" t="s">
        <v>3025</v>
      </c>
      <c r="J1172" s="309"/>
      <c r="K1172" s="347"/>
      <c r="L1172" s="356">
        <v>10012060</v>
      </c>
      <c r="M1172" s="352"/>
      <c r="N1172" s="306"/>
      <c r="O1172" s="306"/>
      <c r="P1172" s="331"/>
      <c r="Q1172" s="331"/>
      <c r="R1172" s="24"/>
    </row>
    <row r="1173" spans="1:221" s="1" customFormat="1" ht="18" customHeight="1" x14ac:dyDescent="0.25">
      <c r="A1173" s="341" t="s">
        <v>3026</v>
      </c>
      <c r="B1173" s="342" t="str">
        <f>HYPERLINK(CONCATENATE("http://www.scimagojr.com/journalsearch.php?q=",A1173),"SCimago")</f>
        <v>SCimago</v>
      </c>
      <c r="C1173" s="343"/>
      <c r="D1173" s="309" t="s">
        <v>3027</v>
      </c>
      <c r="E1173" s="342" t="str">
        <f>HYPERLINK(CONCATENATE("http://www.scimagojr.com/journalsearch.php?q=",D1173),"SCimago")</f>
        <v>SCimago</v>
      </c>
      <c r="F1173" s="343"/>
      <c r="G1173" s="345" t="s">
        <v>12</v>
      </c>
      <c r="H1173" s="346" t="s">
        <v>39</v>
      </c>
      <c r="I1173" s="347" t="s">
        <v>3028</v>
      </c>
      <c r="J1173" s="309"/>
      <c r="K1173" s="347"/>
      <c r="L1173" s="356">
        <v>10007142</v>
      </c>
      <c r="M1173" s="352"/>
      <c r="N1173" s="306"/>
      <c r="O1173" s="306"/>
      <c r="P1173" s="331"/>
      <c r="Q1173" s="331"/>
      <c r="R1173" s="24"/>
    </row>
    <row r="1174" spans="1:221" s="1" customFormat="1" ht="18" customHeight="1" x14ac:dyDescent="0.25">
      <c r="A1174" s="341" t="s">
        <v>3029</v>
      </c>
      <c r="B1174" s="342" t="str">
        <f>HYPERLINK(CONCATENATE("http://www.scimagojr.com/journalsearch.php?q=",A1174),"SCimago")</f>
        <v>SCimago</v>
      </c>
      <c r="C1174" s="343"/>
      <c r="D1174" s="309" t="s">
        <v>3030</v>
      </c>
      <c r="E1174" s="342" t="str">
        <f>HYPERLINK(CONCATENATE("http://www.scimagojr.com/journalsearch.php?q=",D1174),"SCimago")</f>
        <v>SCimago</v>
      </c>
      <c r="F1174" s="343"/>
      <c r="G1174" s="345" t="s">
        <v>12</v>
      </c>
      <c r="H1174" s="346" t="s">
        <v>39</v>
      </c>
      <c r="I1174" s="347" t="s">
        <v>13208</v>
      </c>
      <c r="J1174" s="309"/>
      <c r="K1174" s="347" t="s">
        <v>3031</v>
      </c>
      <c r="L1174" s="356">
        <v>10017426</v>
      </c>
      <c r="M1174" s="352"/>
      <c r="N1174" s="306"/>
      <c r="O1174" s="306"/>
      <c r="P1174" s="331"/>
      <c r="Q1174" s="331"/>
      <c r="R1174" s="24"/>
    </row>
    <row r="1175" spans="1:221" s="1" customFormat="1" ht="18" customHeight="1" x14ac:dyDescent="0.25">
      <c r="A1175" s="341" t="s">
        <v>3032</v>
      </c>
      <c r="B1175" s="342" t="str">
        <f>HYPERLINK(CONCATENATE("http://www.worldcat.org/search?q=",A1175),"WCat")</f>
        <v>WCat</v>
      </c>
      <c r="C1175" s="343"/>
      <c r="D1175" s="309" t="s">
        <v>3033</v>
      </c>
      <c r="E1175" s="342" t="str">
        <f>HYPERLINK(CONCATENATE("http://www.worldcat.org/search?q=",D1175),"WCat")</f>
        <v>WCat</v>
      </c>
      <c r="F1175" s="343"/>
      <c r="G1175" s="345" t="s">
        <v>12</v>
      </c>
      <c r="H1175" s="346" t="s">
        <v>39</v>
      </c>
      <c r="I1175" s="347" t="s">
        <v>3034</v>
      </c>
      <c r="J1175" s="309"/>
      <c r="K1175" s="347"/>
      <c r="L1175" s="356">
        <v>10013206</v>
      </c>
      <c r="M1175" s="352"/>
      <c r="N1175" s="306"/>
      <c r="O1175" s="306"/>
      <c r="P1175" s="331"/>
      <c r="Q1175" s="331"/>
      <c r="R1175" s="24"/>
    </row>
    <row r="1176" spans="1:221" s="1" customFormat="1" ht="18" customHeight="1" x14ac:dyDescent="0.25">
      <c r="A1176" s="341" t="s">
        <v>3035</v>
      </c>
      <c r="B1176" s="342" t="str">
        <f>HYPERLINK(CONCATENATE("http://www.worldcat.org/search?q=",A1176),"WCat")</f>
        <v>WCat</v>
      </c>
      <c r="C1176" s="343"/>
      <c r="D1176" s="309"/>
      <c r="E1176" s="342"/>
      <c r="F1176" s="343"/>
      <c r="G1176" s="345" t="s">
        <v>12</v>
      </c>
      <c r="H1176" s="346" t="s">
        <v>39</v>
      </c>
      <c r="I1176" s="347" t="s">
        <v>3036</v>
      </c>
      <c r="J1176" s="309"/>
      <c r="K1176" s="347"/>
      <c r="L1176" s="356">
        <v>10017609</v>
      </c>
      <c r="M1176" s="352"/>
      <c r="N1176" s="306"/>
      <c r="O1176" s="306"/>
      <c r="P1176" s="331"/>
      <c r="Q1176" s="331"/>
      <c r="R1176" s="24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  <c r="AR1176" s="12"/>
      <c r="AS1176" s="12"/>
      <c r="AT1176" s="12"/>
      <c r="AU1176" s="12"/>
      <c r="AV1176" s="12"/>
      <c r="AW1176" s="12"/>
      <c r="AX1176" s="12"/>
      <c r="AY1176" s="12"/>
      <c r="AZ1176" s="12"/>
      <c r="BA1176" s="12"/>
      <c r="BB1176" s="12"/>
      <c r="BC1176" s="12"/>
      <c r="BD1176" s="12"/>
      <c r="BE1176" s="12"/>
      <c r="BF1176" s="12"/>
      <c r="BG1176" s="12"/>
      <c r="BH1176" s="12"/>
      <c r="BI1176" s="12"/>
      <c r="BJ1176" s="12"/>
      <c r="BK1176" s="12"/>
      <c r="BL1176" s="12"/>
      <c r="BM1176" s="12"/>
      <c r="BN1176" s="12"/>
      <c r="BO1176" s="12"/>
      <c r="BP1176" s="12"/>
      <c r="BQ1176" s="12"/>
      <c r="BR1176" s="12"/>
      <c r="BS1176" s="12"/>
      <c r="BT1176" s="12"/>
      <c r="BU1176" s="12"/>
      <c r="BV1176" s="12"/>
      <c r="BW1176" s="12"/>
      <c r="BX1176" s="12"/>
      <c r="BY1176" s="12"/>
      <c r="BZ1176" s="12"/>
      <c r="CA1176" s="12"/>
      <c r="CB1176" s="12"/>
      <c r="CC1176" s="12"/>
      <c r="CD1176" s="12"/>
      <c r="CE1176" s="12"/>
      <c r="CF1176" s="12"/>
      <c r="CG1176" s="12"/>
      <c r="CH1176" s="12"/>
      <c r="CI1176" s="12"/>
      <c r="CJ1176" s="12"/>
      <c r="CK1176" s="12"/>
      <c r="CL1176" s="12"/>
      <c r="CM1176" s="12"/>
      <c r="CN1176" s="12"/>
      <c r="CO1176" s="12"/>
      <c r="CP1176" s="12"/>
      <c r="CQ1176" s="12"/>
      <c r="CR1176" s="12"/>
      <c r="CS1176" s="12"/>
      <c r="CT1176" s="12"/>
      <c r="CU1176" s="12"/>
      <c r="CV1176" s="12"/>
      <c r="CW1176" s="12"/>
      <c r="CX1176" s="12"/>
      <c r="CY1176" s="12"/>
      <c r="CZ1176" s="12"/>
      <c r="DA1176" s="12"/>
      <c r="DB1176" s="12"/>
      <c r="DC1176" s="12"/>
      <c r="DD1176" s="12"/>
      <c r="DE1176" s="12"/>
      <c r="DF1176" s="12"/>
      <c r="DG1176" s="12"/>
      <c r="DH1176" s="12"/>
      <c r="DI1176" s="12"/>
      <c r="DJ1176" s="12"/>
      <c r="DK1176" s="12"/>
      <c r="DL1176" s="12"/>
      <c r="DM1176" s="12"/>
      <c r="DN1176" s="12"/>
      <c r="DO1176" s="12"/>
      <c r="DP1176" s="12"/>
      <c r="DQ1176" s="12"/>
      <c r="DR1176" s="12"/>
      <c r="DS1176" s="12"/>
      <c r="DT1176" s="12"/>
      <c r="DU1176" s="12"/>
      <c r="DV1176" s="12"/>
      <c r="DW1176" s="12"/>
      <c r="DX1176" s="12"/>
      <c r="DY1176" s="12"/>
      <c r="DZ1176" s="12"/>
      <c r="EA1176" s="12"/>
      <c r="EB1176" s="12"/>
      <c r="EC1176" s="12"/>
      <c r="ED1176" s="12"/>
      <c r="EE1176" s="12"/>
      <c r="EF1176" s="12"/>
      <c r="EG1176" s="12"/>
      <c r="EH1176" s="12"/>
      <c r="EI1176" s="12"/>
      <c r="EJ1176" s="12"/>
      <c r="EK1176" s="12"/>
      <c r="EL1176" s="12"/>
      <c r="EM1176" s="12"/>
      <c r="EN1176" s="12"/>
      <c r="EO1176" s="12"/>
      <c r="EP1176" s="12"/>
      <c r="EQ1176" s="12"/>
      <c r="ER1176" s="12"/>
      <c r="ES1176" s="12"/>
      <c r="ET1176" s="12"/>
      <c r="EU1176" s="12"/>
      <c r="EV1176" s="12"/>
      <c r="EW1176" s="12"/>
      <c r="EX1176" s="12"/>
      <c r="EY1176" s="12"/>
      <c r="EZ1176" s="12"/>
      <c r="FA1176" s="12"/>
      <c r="FB1176" s="12"/>
      <c r="FC1176" s="12"/>
      <c r="FD1176" s="12"/>
      <c r="FE1176" s="12"/>
      <c r="FF1176" s="12"/>
      <c r="FG1176" s="12"/>
      <c r="FH1176" s="12"/>
      <c r="FI1176" s="12"/>
      <c r="FJ1176" s="12"/>
      <c r="FK1176" s="12"/>
      <c r="FL1176" s="12"/>
      <c r="FM1176" s="12"/>
      <c r="FN1176" s="12"/>
      <c r="FO1176" s="12"/>
      <c r="FP1176" s="12"/>
      <c r="FQ1176" s="12"/>
      <c r="FR1176" s="12"/>
      <c r="FS1176" s="12"/>
      <c r="FT1176" s="12"/>
      <c r="FU1176" s="12"/>
      <c r="FV1176" s="12"/>
      <c r="FW1176" s="12"/>
      <c r="FX1176" s="12"/>
      <c r="FY1176" s="12"/>
      <c r="FZ1176" s="12"/>
      <c r="GA1176" s="12"/>
      <c r="GB1176" s="12"/>
      <c r="GC1176" s="12"/>
      <c r="GD1176" s="12"/>
      <c r="GE1176" s="12"/>
      <c r="GF1176" s="12"/>
      <c r="GG1176" s="12"/>
      <c r="GH1176" s="12"/>
      <c r="GI1176" s="12"/>
      <c r="GJ1176" s="12"/>
      <c r="GK1176" s="12"/>
      <c r="GL1176" s="12"/>
      <c r="GM1176" s="12"/>
      <c r="GN1176" s="12"/>
      <c r="GO1176" s="12"/>
      <c r="GP1176" s="12"/>
      <c r="GQ1176" s="12"/>
      <c r="GR1176" s="12"/>
      <c r="GS1176" s="12"/>
      <c r="GT1176" s="12"/>
      <c r="GU1176" s="12"/>
      <c r="GV1176" s="12"/>
      <c r="GW1176" s="12"/>
      <c r="GX1176" s="12"/>
      <c r="GY1176" s="12"/>
      <c r="GZ1176" s="12"/>
      <c r="HA1176" s="12"/>
      <c r="HB1176" s="12"/>
      <c r="HC1176" s="12"/>
      <c r="HD1176" s="12"/>
      <c r="HE1176" s="12"/>
      <c r="HF1176" s="12"/>
      <c r="HG1176" s="12"/>
      <c r="HH1176" s="12"/>
      <c r="HI1176" s="12"/>
      <c r="HJ1176" s="12"/>
      <c r="HK1176" s="12"/>
      <c r="HL1176" s="12"/>
      <c r="HM1176" s="12"/>
    </row>
    <row r="1177" spans="1:221" s="1" customFormat="1" ht="18" customHeight="1" x14ac:dyDescent="0.25">
      <c r="A1177" s="341" t="s">
        <v>3037</v>
      </c>
      <c r="B1177" s="342" t="str">
        <f>HYPERLINK(CONCATENATE("http://www.scimagojr.com/journalsearch.php?q=",A1177),"SCimago")</f>
        <v>SCimago</v>
      </c>
      <c r="C1177" s="343"/>
      <c r="D1177" s="309" t="s">
        <v>3038</v>
      </c>
      <c r="E1177" s="342" t="str">
        <f>HYPERLINK(CONCATENATE("http://www.scimagojr.com/journalsearch.php?q=",D1177),"SCimago")</f>
        <v>SCimago</v>
      </c>
      <c r="F1177" s="343"/>
      <c r="G1177" s="345" t="s">
        <v>12</v>
      </c>
      <c r="H1177" s="346" t="s">
        <v>39</v>
      </c>
      <c r="I1177" s="347" t="s">
        <v>3039</v>
      </c>
      <c r="J1177" s="309"/>
      <c r="K1177" s="347"/>
      <c r="L1177" s="356">
        <v>5439</v>
      </c>
      <c r="M1177" s="352"/>
      <c r="N1177" s="306"/>
      <c r="O1177" s="306"/>
      <c r="P1177" s="331"/>
      <c r="Q1177" s="331"/>
      <c r="R1177" s="24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  <c r="AR1177" s="12"/>
      <c r="AS1177" s="12"/>
      <c r="AT1177" s="12"/>
      <c r="AU1177" s="12"/>
      <c r="AV1177" s="12"/>
      <c r="AW1177" s="12"/>
      <c r="AX1177" s="12"/>
      <c r="AY1177" s="12"/>
      <c r="AZ1177" s="12"/>
      <c r="BA1177" s="12"/>
      <c r="BB1177" s="12"/>
      <c r="BC1177" s="12"/>
      <c r="BD1177" s="12"/>
      <c r="BE1177" s="12"/>
      <c r="BF1177" s="12"/>
      <c r="BG1177" s="12"/>
      <c r="BH1177" s="12"/>
      <c r="BI1177" s="12"/>
      <c r="BJ1177" s="12"/>
      <c r="BK1177" s="12"/>
      <c r="BL1177" s="12"/>
      <c r="BM1177" s="12"/>
      <c r="BN1177" s="12"/>
      <c r="BO1177" s="12"/>
      <c r="BP1177" s="12"/>
      <c r="BQ1177" s="12"/>
      <c r="BR1177" s="12"/>
      <c r="BS1177" s="12"/>
      <c r="BT1177" s="12"/>
      <c r="BU1177" s="12"/>
      <c r="BV1177" s="12"/>
      <c r="BW1177" s="12"/>
      <c r="BX1177" s="12"/>
      <c r="BY1177" s="12"/>
      <c r="BZ1177" s="12"/>
      <c r="CA1177" s="12"/>
      <c r="CB1177" s="12"/>
      <c r="CC1177" s="12"/>
      <c r="CD1177" s="12"/>
      <c r="CE1177" s="12"/>
      <c r="CF1177" s="12"/>
      <c r="CG1177" s="12"/>
      <c r="CH1177" s="12"/>
      <c r="CI1177" s="12"/>
      <c r="CJ1177" s="12"/>
      <c r="CK1177" s="12"/>
      <c r="CL1177" s="12"/>
      <c r="CM1177" s="12"/>
      <c r="CN1177" s="12"/>
      <c r="CO1177" s="12"/>
      <c r="CP1177" s="12"/>
      <c r="CQ1177" s="12"/>
      <c r="CR1177" s="12"/>
      <c r="CS1177" s="12"/>
      <c r="CT1177" s="12"/>
      <c r="CU1177" s="12"/>
      <c r="CV1177" s="12"/>
      <c r="CW1177" s="12"/>
      <c r="CX1177" s="12"/>
      <c r="CY1177" s="12"/>
      <c r="CZ1177" s="12"/>
      <c r="DA1177" s="12"/>
      <c r="DB1177" s="12"/>
      <c r="DC1177" s="12"/>
      <c r="DD1177" s="12"/>
      <c r="DE1177" s="12"/>
      <c r="DF1177" s="12"/>
      <c r="DG1177" s="12"/>
      <c r="DH1177" s="12"/>
      <c r="DI1177" s="12"/>
      <c r="DJ1177" s="12"/>
      <c r="DK1177" s="12"/>
      <c r="DL1177" s="12"/>
      <c r="DM1177" s="12"/>
      <c r="DN1177" s="12"/>
      <c r="DO1177" s="12"/>
      <c r="DP1177" s="12"/>
      <c r="DQ1177" s="12"/>
      <c r="DR1177" s="12"/>
      <c r="DS1177" s="12"/>
      <c r="DT1177" s="12"/>
      <c r="DU1177" s="12"/>
      <c r="DV1177" s="12"/>
      <c r="DW1177" s="12"/>
      <c r="DX1177" s="12"/>
      <c r="DY1177" s="12"/>
      <c r="DZ1177" s="12"/>
      <c r="EA1177" s="12"/>
      <c r="EB1177" s="12"/>
      <c r="EC1177" s="12"/>
      <c r="ED1177" s="12"/>
      <c r="EE1177" s="12"/>
      <c r="EF1177" s="12"/>
      <c r="EG1177" s="12"/>
      <c r="EH1177" s="12"/>
      <c r="EI1177" s="12"/>
      <c r="EJ1177" s="12"/>
      <c r="EK1177" s="12"/>
      <c r="EL1177" s="12"/>
      <c r="EM1177" s="12"/>
      <c r="EN1177" s="12"/>
      <c r="EO1177" s="12"/>
      <c r="EP1177" s="12"/>
      <c r="EQ1177" s="12"/>
      <c r="ER1177" s="12"/>
      <c r="ES1177" s="12"/>
      <c r="ET1177" s="12"/>
      <c r="EU1177" s="12"/>
      <c r="EV1177" s="12"/>
      <c r="EW1177" s="12"/>
      <c r="EX1177" s="12"/>
      <c r="EY1177" s="12"/>
      <c r="EZ1177" s="12"/>
      <c r="FA1177" s="12"/>
      <c r="FB1177" s="12"/>
      <c r="FC1177" s="12"/>
      <c r="FD1177" s="12"/>
      <c r="FE1177" s="12"/>
      <c r="FF1177" s="12"/>
      <c r="FG1177" s="12"/>
      <c r="FH1177" s="12"/>
      <c r="FI1177" s="12"/>
      <c r="FJ1177" s="12"/>
      <c r="FK1177" s="12"/>
      <c r="FL1177" s="12"/>
      <c r="FM1177" s="12"/>
      <c r="FN1177" s="12"/>
      <c r="FO1177" s="12"/>
      <c r="FP1177" s="12"/>
      <c r="FQ1177" s="12"/>
      <c r="FR1177" s="12"/>
      <c r="FS1177" s="12"/>
      <c r="FT1177" s="12"/>
      <c r="FU1177" s="12"/>
      <c r="FV1177" s="12"/>
      <c r="FW1177" s="12"/>
      <c r="FX1177" s="12"/>
      <c r="FY1177" s="12"/>
      <c r="FZ1177" s="12"/>
      <c r="GA1177" s="12"/>
      <c r="GB1177" s="12"/>
      <c r="GC1177" s="12"/>
      <c r="GD1177" s="12"/>
      <c r="GE1177" s="12"/>
      <c r="GF1177" s="12"/>
      <c r="GG1177" s="12"/>
      <c r="GH1177" s="12"/>
      <c r="GI1177" s="12"/>
      <c r="GJ1177" s="12"/>
      <c r="GK1177" s="12"/>
      <c r="GL1177" s="12"/>
      <c r="GM1177" s="12"/>
      <c r="GN1177" s="12"/>
      <c r="GO1177" s="12"/>
      <c r="GP1177" s="12"/>
      <c r="GQ1177" s="12"/>
      <c r="GR1177" s="12"/>
      <c r="GS1177" s="12"/>
      <c r="GT1177" s="12"/>
      <c r="GU1177" s="12"/>
      <c r="GV1177" s="12"/>
      <c r="GW1177" s="12"/>
      <c r="GX1177" s="12"/>
      <c r="GY1177" s="12"/>
      <c r="GZ1177" s="12"/>
      <c r="HA1177" s="12"/>
      <c r="HB1177" s="12"/>
      <c r="HC1177" s="12"/>
      <c r="HD1177" s="12"/>
      <c r="HE1177" s="12"/>
      <c r="HF1177" s="12"/>
      <c r="HG1177" s="12"/>
      <c r="HH1177" s="12"/>
      <c r="HI1177" s="12"/>
      <c r="HJ1177" s="12"/>
      <c r="HK1177" s="12"/>
      <c r="HL1177" s="12"/>
      <c r="HM1177" s="12"/>
    </row>
    <row r="1178" spans="1:221" s="1" customFormat="1" ht="18" customHeight="1" x14ac:dyDescent="0.25">
      <c r="A1178" s="306" t="s">
        <v>3040</v>
      </c>
      <c r="B1178" s="342" t="str">
        <f>HYPERLINK(CONCATENATE("http://www.scimagojr.com/journalsearch.php?q=",A1178),"SCimago")</f>
        <v>SCimago</v>
      </c>
      <c r="C1178" s="349"/>
      <c r="D1178" s="306" t="s">
        <v>55</v>
      </c>
      <c r="E1178" s="342"/>
      <c r="F1178" s="349"/>
      <c r="G1178" s="345" t="s">
        <v>12</v>
      </c>
      <c r="H1178" s="352" t="s">
        <v>39</v>
      </c>
      <c r="I1178" s="306" t="s">
        <v>3041</v>
      </c>
      <c r="J1178" s="306"/>
      <c r="K1178" s="306"/>
      <c r="L1178" s="357">
        <v>10076790</v>
      </c>
      <c r="M1178" s="352"/>
      <c r="N1178" s="306"/>
      <c r="O1178" s="306"/>
      <c r="P1178" s="331"/>
      <c r="Q1178" s="331"/>
      <c r="R1178" s="24"/>
    </row>
    <row r="1179" spans="1:221" s="1" customFormat="1" ht="18" customHeight="1" x14ac:dyDescent="0.25">
      <c r="A1179" s="341" t="s">
        <v>3042</v>
      </c>
      <c r="B1179" s="342" t="str">
        <f>HYPERLINK(CONCATENATE("http://www.scimagojr.com/journalsearch.php?q=",A1179),"SCimago")</f>
        <v>SCimago</v>
      </c>
      <c r="C1179" s="343"/>
      <c r="D1179" s="309" t="s">
        <v>3043</v>
      </c>
      <c r="E1179" s="342" t="str">
        <f>HYPERLINK(CONCATENATE("http://www.scimagojr.com/journalsearch.php?q=",D1179),"SCimago")</f>
        <v>SCimago</v>
      </c>
      <c r="F1179" s="343"/>
      <c r="G1179" s="345" t="s">
        <v>12</v>
      </c>
      <c r="H1179" s="346" t="s">
        <v>39</v>
      </c>
      <c r="I1179" s="347" t="s">
        <v>3044</v>
      </c>
      <c r="J1179" s="309"/>
      <c r="K1179" s="347"/>
      <c r="L1179" s="356">
        <v>10018009</v>
      </c>
      <c r="M1179" s="352"/>
      <c r="N1179" s="306"/>
      <c r="O1179" s="306"/>
      <c r="P1179" s="331"/>
      <c r="Q1179" s="331"/>
      <c r="R1179" s="24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  <c r="AR1179" s="12"/>
      <c r="AS1179" s="12"/>
      <c r="AT1179" s="12"/>
      <c r="AU1179" s="12"/>
      <c r="AV1179" s="12"/>
      <c r="AW1179" s="12"/>
      <c r="AX1179" s="12"/>
      <c r="AY1179" s="12"/>
      <c r="AZ1179" s="12"/>
      <c r="BA1179" s="12"/>
      <c r="BB1179" s="12"/>
      <c r="BC1179" s="12"/>
      <c r="BD1179" s="12"/>
      <c r="BE1179" s="12"/>
      <c r="BF1179" s="12"/>
      <c r="BG1179" s="12"/>
      <c r="BH1179" s="12"/>
      <c r="BI1179" s="12"/>
      <c r="BJ1179" s="12"/>
      <c r="BK1179" s="12"/>
      <c r="BL1179" s="12"/>
      <c r="BM1179" s="12"/>
      <c r="BN1179" s="12"/>
      <c r="BO1179" s="12"/>
      <c r="BP1179" s="12"/>
      <c r="BQ1179" s="12"/>
      <c r="BR1179" s="12"/>
      <c r="BS1179" s="12"/>
      <c r="BT1179" s="12"/>
      <c r="BU1179" s="12"/>
      <c r="BV1179" s="12"/>
      <c r="BW1179" s="12"/>
      <c r="BX1179" s="12"/>
      <c r="BY1179" s="12"/>
      <c r="BZ1179" s="12"/>
      <c r="CA1179" s="12"/>
      <c r="CB1179" s="12"/>
      <c r="CC1179" s="12"/>
      <c r="CD1179" s="12"/>
      <c r="CE1179" s="12"/>
      <c r="CF1179" s="12"/>
      <c r="CG1179" s="12"/>
      <c r="CH1179" s="12"/>
      <c r="CI1179" s="12"/>
      <c r="CJ1179" s="12"/>
      <c r="CK1179" s="12"/>
      <c r="CL1179" s="12"/>
      <c r="CM1179" s="12"/>
      <c r="CN1179" s="12"/>
      <c r="CO1179" s="12"/>
      <c r="CP1179" s="12"/>
      <c r="CQ1179" s="12"/>
      <c r="CR1179" s="12"/>
      <c r="CS1179" s="12"/>
      <c r="CT1179" s="12"/>
      <c r="CU1179" s="12"/>
      <c r="CV1179" s="12"/>
      <c r="CW1179" s="12"/>
      <c r="CX1179" s="12"/>
      <c r="CY1179" s="12"/>
      <c r="CZ1179" s="12"/>
      <c r="DA1179" s="12"/>
      <c r="DB1179" s="12"/>
      <c r="DC1179" s="12"/>
      <c r="DD1179" s="12"/>
      <c r="DE1179" s="12"/>
      <c r="DF1179" s="12"/>
      <c r="DG1179" s="12"/>
      <c r="DH1179" s="12"/>
      <c r="DI1179" s="12"/>
      <c r="DJ1179" s="12"/>
      <c r="DK1179" s="12"/>
      <c r="DL1179" s="12"/>
      <c r="DM1179" s="12"/>
      <c r="DN1179" s="12"/>
      <c r="DO1179" s="12"/>
      <c r="DP1179" s="12"/>
      <c r="DQ1179" s="12"/>
      <c r="DR1179" s="12"/>
      <c r="DS1179" s="12"/>
      <c r="DT1179" s="12"/>
      <c r="DU1179" s="12"/>
      <c r="DV1179" s="12"/>
      <c r="DW1179" s="12"/>
      <c r="DX1179" s="12"/>
      <c r="DY1179" s="12"/>
      <c r="DZ1179" s="12"/>
      <c r="EA1179" s="12"/>
      <c r="EB1179" s="12"/>
      <c r="EC1179" s="12"/>
      <c r="ED1179" s="12"/>
      <c r="EE1179" s="12"/>
      <c r="EF1179" s="12"/>
      <c r="EG1179" s="12"/>
      <c r="EH1179" s="12"/>
      <c r="EI1179" s="12"/>
      <c r="EJ1179" s="12"/>
      <c r="EK1179" s="12"/>
      <c r="EL1179" s="12"/>
      <c r="EM1179" s="12"/>
      <c r="EN1179" s="12"/>
      <c r="EO1179" s="12"/>
      <c r="EP1179" s="12"/>
      <c r="EQ1179" s="12"/>
      <c r="ER1179" s="12"/>
      <c r="ES1179" s="12"/>
      <c r="ET1179" s="12"/>
      <c r="EU1179" s="12"/>
      <c r="EV1179" s="12"/>
      <c r="EW1179" s="12"/>
      <c r="EX1179" s="12"/>
      <c r="EY1179" s="12"/>
      <c r="EZ1179" s="12"/>
      <c r="FA1179" s="12"/>
      <c r="FB1179" s="12"/>
      <c r="FC1179" s="12"/>
      <c r="FD1179" s="12"/>
      <c r="FE1179" s="12"/>
      <c r="FF1179" s="12"/>
      <c r="FG1179" s="12"/>
      <c r="FH1179" s="12"/>
      <c r="FI1179" s="12"/>
      <c r="FJ1179" s="12"/>
      <c r="FK1179" s="12"/>
      <c r="FL1179" s="12"/>
      <c r="FM1179" s="12"/>
      <c r="FN1179" s="12"/>
      <c r="FO1179" s="12"/>
      <c r="FP1179" s="12"/>
      <c r="FQ1179" s="12"/>
      <c r="FR1179" s="12"/>
      <c r="FS1179" s="12"/>
      <c r="FT1179" s="12"/>
      <c r="FU1179" s="12"/>
      <c r="FV1179" s="12"/>
      <c r="FW1179" s="12"/>
      <c r="FX1179" s="12"/>
      <c r="FY1179" s="12"/>
      <c r="FZ1179" s="12"/>
      <c r="GA1179" s="12"/>
      <c r="GB1179" s="12"/>
      <c r="GC1179" s="12"/>
      <c r="GD1179" s="12"/>
      <c r="GE1179" s="12"/>
      <c r="GF1179" s="12"/>
      <c r="GG1179" s="12"/>
      <c r="GH1179" s="12"/>
      <c r="GI1179" s="12"/>
      <c r="GJ1179" s="12"/>
      <c r="GK1179" s="12"/>
      <c r="GL1179" s="12"/>
      <c r="GM1179" s="12"/>
      <c r="GN1179" s="12"/>
      <c r="GO1179" s="12"/>
      <c r="GP1179" s="12"/>
      <c r="GQ1179" s="12"/>
      <c r="GR1179" s="12"/>
      <c r="GS1179" s="12"/>
      <c r="GT1179" s="12"/>
      <c r="GU1179" s="12"/>
      <c r="GV1179" s="12"/>
      <c r="GW1179" s="12"/>
      <c r="GX1179" s="12"/>
      <c r="GY1179" s="12"/>
      <c r="GZ1179" s="12"/>
      <c r="HA1179" s="12"/>
      <c r="HB1179" s="12"/>
      <c r="HC1179" s="12"/>
      <c r="HD1179" s="12"/>
      <c r="HE1179" s="12"/>
      <c r="HF1179" s="12"/>
      <c r="HG1179" s="12"/>
      <c r="HH1179" s="12"/>
      <c r="HI1179" s="12"/>
      <c r="HJ1179" s="12"/>
      <c r="HK1179" s="12"/>
      <c r="HL1179" s="12"/>
      <c r="HM1179" s="12"/>
    </row>
    <row r="1180" spans="1:221" s="1" customFormat="1" ht="18" customHeight="1" x14ac:dyDescent="0.25">
      <c r="A1180" s="306" t="s">
        <v>3048</v>
      </c>
      <c r="B1180" s="342" t="str">
        <f>HYPERLINK(CONCATENATE("http://www.scimagojr.com/journalsearch.php?q=",A1180),"SCimago")</f>
        <v>SCimago</v>
      </c>
      <c r="C1180" s="349"/>
      <c r="D1180" s="306" t="s">
        <v>3049</v>
      </c>
      <c r="E1180" s="342" t="str">
        <f>HYPERLINK(CONCATENATE("http://www.scimagojr.com/journalsearch.php?q=",D1180),"SCimago")</f>
        <v>SCimago</v>
      </c>
      <c r="F1180" s="349"/>
      <c r="G1180" s="345" t="s">
        <v>12</v>
      </c>
      <c r="H1180" s="352" t="s">
        <v>39</v>
      </c>
      <c r="I1180" s="306" t="s">
        <v>3050</v>
      </c>
      <c r="J1180" s="306"/>
      <c r="K1180" s="306"/>
      <c r="L1180" s="357">
        <v>10015256</v>
      </c>
      <c r="M1180" s="352"/>
      <c r="N1180" s="306"/>
      <c r="O1180" s="306"/>
      <c r="P1180" s="331"/>
      <c r="Q1180" s="331"/>
      <c r="R1180" s="24"/>
    </row>
    <row r="1181" spans="1:221" s="1" customFormat="1" ht="18" customHeight="1" x14ac:dyDescent="0.25">
      <c r="A1181" s="374" t="s">
        <v>13209</v>
      </c>
      <c r="B1181" s="342" t="str">
        <f>HYPERLINK(CONCATENATE("http://www.worldcat.org/search?q=",A1181),"WCat")</f>
        <v>WCat</v>
      </c>
      <c r="C1181" s="343"/>
      <c r="D1181" s="341" t="s">
        <v>3051</v>
      </c>
      <c r="E1181" s="342" t="str">
        <f>HYPERLINK(CONCATENATE("http://www.worldcat.org/search?q=",D1181),"WCat")</f>
        <v>WCat</v>
      </c>
      <c r="F1181" s="343"/>
      <c r="G1181" s="345" t="s">
        <v>12</v>
      </c>
      <c r="H1181" s="346" t="s">
        <v>39</v>
      </c>
      <c r="I1181" s="347" t="s">
        <v>3052</v>
      </c>
      <c r="J1181" s="309"/>
      <c r="K1181" s="347"/>
      <c r="L1181" s="356">
        <v>10013221</v>
      </c>
      <c r="M1181" s="352"/>
      <c r="N1181" s="306"/>
      <c r="O1181" s="306"/>
      <c r="P1181" s="331"/>
      <c r="Q1181" s="331"/>
      <c r="R1181" s="24"/>
    </row>
    <row r="1182" spans="1:221" s="1" customFormat="1" ht="18" customHeight="1" x14ac:dyDescent="0.25">
      <c r="A1182" s="341" t="s">
        <v>3053</v>
      </c>
      <c r="B1182" s="342" t="str">
        <f>HYPERLINK(CONCATENATE("http://www.scimagojr.com/journalsearch.php?q=",A1182),"SCimago")</f>
        <v>SCimago</v>
      </c>
      <c r="C1182" s="343"/>
      <c r="D1182" s="309" t="s">
        <v>3054</v>
      </c>
      <c r="E1182" s="342" t="str">
        <f>HYPERLINK(CONCATENATE("http://www.scimagojr.com/journalsearch.php?q=",D1182),"SCimago")</f>
        <v>SCimago</v>
      </c>
      <c r="F1182" s="343"/>
      <c r="G1182" s="345" t="s">
        <v>12</v>
      </c>
      <c r="H1182" s="346" t="s">
        <v>39</v>
      </c>
      <c r="I1182" s="347" t="s">
        <v>3055</v>
      </c>
      <c r="J1182" s="309" t="s">
        <v>3056</v>
      </c>
      <c r="K1182" s="306" t="s">
        <v>3057</v>
      </c>
      <c r="L1182" s="356">
        <v>10021537</v>
      </c>
      <c r="M1182" s="352"/>
      <c r="N1182" s="306"/>
      <c r="O1182" s="306"/>
      <c r="P1182" s="331"/>
      <c r="Q1182" s="331"/>
      <c r="R1182" s="24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  <c r="AR1182" s="12"/>
      <c r="AS1182" s="12"/>
      <c r="AT1182" s="12"/>
      <c r="AU1182" s="12"/>
      <c r="AV1182" s="12"/>
      <c r="AW1182" s="12"/>
      <c r="AX1182" s="12"/>
      <c r="AY1182" s="12"/>
      <c r="AZ1182" s="12"/>
      <c r="BA1182" s="12"/>
      <c r="BB1182" s="12"/>
      <c r="BC1182" s="12"/>
      <c r="BD1182" s="12"/>
      <c r="BE1182" s="12"/>
      <c r="BF1182" s="12"/>
      <c r="BG1182" s="12"/>
      <c r="BH1182" s="12"/>
      <c r="BI1182" s="12"/>
      <c r="BJ1182" s="12"/>
      <c r="BK1182" s="12"/>
      <c r="BL1182" s="12"/>
      <c r="BM1182" s="12"/>
      <c r="BN1182" s="12"/>
      <c r="BO1182" s="12"/>
      <c r="BP1182" s="12"/>
      <c r="BQ1182" s="12"/>
      <c r="BR1182" s="12"/>
      <c r="BS1182" s="12"/>
      <c r="BT1182" s="12"/>
      <c r="BU1182" s="12"/>
      <c r="BV1182" s="12"/>
      <c r="BW1182" s="12"/>
      <c r="BX1182" s="12"/>
      <c r="BY1182" s="12"/>
      <c r="BZ1182" s="12"/>
      <c r="CA1182" s="12"/>
      <c r="CB1182" s="12"/>
      <c r="CC1182" s="12"/>
      <c r="CD1182" s="12"/>
      <c r="CE1182" s="12"/>
      <c r="CF1182" s="12"/>
      <c r="CG1182" s="12"/>
      <c r="CH1182" s="12"/>
      <c r="CI1182" s="12"/>
      <c r="CJ1182" s="12"/>
      <c r="CK1182" s="12"/>
      <c r="CL1182" s="12"/>
      <c r="CM1182" s="12"/>
      <c r="CN1182" s="12"/>
      <c r="CO1182" s="12"/>
      <c r="CP1182" s="12"/>
      <c r="CQ1182" s="12"/>
      <c r="CR1182" s="12"/>
      <c r="CS1182" s="12"/>
      <c r="CT1182" s="12"/>
      <c r="CU1182" s="12"/>
      <c r="CV1182" s="12"/>
      <c r="CW1182" s="12"/>
      <c r="CX1182" s="12"/>
      <c r="CY1182" s="12"/>
      <c r="CZ1182" s="12"/>
      <c r="DA1182" s="12"/>
      <c r="DB1182" s="12"/>
      <c r="DC1182" s="12"/>
      <c r="DD1182" s="12"/>
      <c r="DE1182" s="12"/>
      <c r="DF1182" s="12"/>
      <c r="DG1182" s="12"/>
      <c r="DH1182" s="12"/>
      <c r="DI1182" s="12"/>
      <c r="DJ1182" s="12"/>
      <c r="DK1182" s="12"/>
      <c r="DL1182" s="12"/>
      <c r="DM1182" s="12"/>
      <c r="DN1182" s="12"/>
      <c r="DO1182" s="12"/>
      <c r="DP1182" s="12"/>
      <c r="DQ1182" s="12"/>
      <c r="DR1182" s="12"/>
      <c r="DS1182" s="12"/>
      <c r="DT1182" s="12"/>
      <c r="DU1182" s="12"/>
      <c r="DV1182" s="12"/>
      <c r="DW1182" s="12"/>
      <c r="DX1182" s="12"/>
      <c r="DY1182" s="12"/>
      <c r="DZ1182" s="12"/>
      <c r="EA1182" s="12"/>
      <c r="EB1182" s="12"/>
      <c r="EC1182" s="12"/>
      <c r="ED1182" s="12"/>
      <c r="EE1182" s="12"/>
      <c r="EF1182" s="12"/>
      <c r="EG1182" s="12"/>
      <c r="EH1182" s="12"/>
      <c r="EI1182" s="12"/>
      <c r="EJ1182" s="12"/>
      <c r="EK1182" s="12"/>
      <c r="EL1182" s="12"/>
      <c r="EM1182" s="12"/>
      <c r="EN1182" s="12"/>
      <c r="EO1182" s="12"/>
      <c r="EP1182" s="12"/>
      <c r="EQ1182" s="12"/>
      <c r="ER1182" s="12"/>
      <c r="ES1182" s="12"/>
      <c r="ET1182" s="12"/>
      <c r="EU1182" s="12"/>
      <c r="EV1182" s="12"/>
      <c r="EW1182" s="12"/>
      <c r="EX1182" s="12"/>
      <c r="EY1182" s="12"/>
      <c r="EZ1182" s="12"/>
      <c r="FA1182" s="12"/>
      <c r="FB1182" s="12"/>
      <c r="FC1182" s="12"/>
      <c r="FD1182" s="12"/>
      <c r="FE1182" s="12"/>
      <c r="FF1182" s="12"/>
      <c r="FG1182" s="12"/>
      <c r="FH1182" s="12"/>
      <c r="FI1182" s="12"/>
      <c r="FJ1182" s="12"/>
      <c r="FK1182" s="12"/>
      <c r="FL1182" s="12"/>
      <c r="FM1182" s="12"/>
      <c r="FN1182" s="12"/>
      <c r="FO1182" s="12"/>
      <c r="FP1182" s="12"/>
      <c r="FQ1182" s="12"/>
      <c r="FR1182" s="12"/>
      <c r="FS1182" s="12"/>
      <c r="FT1182" s="12"/>
      <c r="FU1182" s="12"/>
      <c r="FV1182" s="12"/>
      <c r="FW1182" s="12"/>
      <c r="FX1182" s="12"/>
      <c r="FY1182" s="12"/>
      <c r="FZ1182" s="12"/>
      <c r="GA1182" s="12"/>
      <c r="GB1182" s="12"/>
      <c r="GC1182" s="12"/>
      <c r="GD1182" s="12"/>
      <c r="GE1182" s="12"/>
      <c r="GF1182" s="12"/>
      <c r="GG1182" s="12"/>
      <c r="GH1182" s="12"/>
      <c r="GI1182" s="12"/>
      <c r="GJ1182" s="12"/>
      <c r="GK1182" s="12"/>
      <c r="GL1182" s="12"/>
      <c r="GM1182" s="12"/>
      <c r="GN1182" s="12"/>
      <c r="GO1182" s="12"/>
      <c r="GP1182" s="12"/>
      <c r="GQ1182" s="12"/>
      <c r="GR1182" s="12"/>
      <c r="GS1182" s="12"/>
      <c r="GT1182" s="12"/>
      <c r="GU1182" s="12"/>
      <c r="GV1182" s="12"/>
      <c r="GW1182" s="12"/>
      <c r="GX1182" s="12"/>
      <c r="GY1182" s="12"/>
      <c r="GZ1182" s="12"/>
      <c r="HA1182" s="12"/>
      <c r="HB1182" s="12"/>
      <c r="HC1182" s="12"/>
      <c r="HD1182" s="12"/>
      <c r="HE1182" s="12"/>
      <c r="HF1182" s="12"/>
      <c r="HG1182" s="12"/>
      <c r="HH1182" s="12"/>
      <c r="HI1182" s="12"/>
      <c r="HJ1182" s="12"/>
      <c r="HK1182" s="12"/>
      <c r="HL1182" s="12"/>
      <c r="HM1182" s="12"/>
    </row>
    <row r="1183" spans="1:221" s="1" customFormat="1" ht="18" customHeight="1" x14ac:dyDescent="0.25">
      <c r="A1183" s="341" t="s">
        <v>3058</v>
      </c>
      <c r="B1183" s="342" t="str">
        <f>HYPERLINK(CONCATENATE("http://www.worldcat.org/search?q=",A1183),"WCat")</f>
        <v>WCat</v>
      </c>
      <c r="C1183" s="343"/>
      <c r="D1183" s="309"/>
      <c r="E1183" s="342"/>
      <c r="F1183" s="343"/>
      <c r="G1183" s="345" t="s">
        <v>12</v>
      </c>
      <c r="H1183" s="346" t="s">
        <v>39</v>
      </c>
      <c r="I1183" s="347" t="s">
        <v>3059</v>
      </c>
      <c r="J1183" s="309"/>
      <c r="K1183" s="347"/>
      <c r="L1183" s="356">
        <v>10035800</v>
      </c>
      <c r="M1183" s="352"/>
      <c r="N1183" s="306"/>
      <c r="O1183" s="306"/>
      <c r="P1183" s="331"/>
      <c r="Q1183" s="331"/>
      <c r="R1183" s="24"/>
    </row>
    <row r="1184" spans="1:221" s="1" customFormat="1" ht="18" customHeight="1" x14ac:dyDescent="0.25">
      <c r="A1184" s="309" t="s">
        <v>3061</v>
      </c>
      <c r="B1184" s="342" t="str">
        <f>HYPERLINK(CONCATENATE("http://www.scimagojr.com/journalsearch.php?q=",A1184),"SCimago")</f>
        <v>SCimago</v>
      </c>
      <c r="C1184" s="343"/>
      <c r="D1184" s="367" t="s">
        <v>3060</v>
      </c>
      <c r="E1184" s="342" t="str">
        <f>HYPERLINK(CONCATENATE("http://www.scimagojr.com/journalsearch.php?q=",D1184),"SCimago")</f>
        <v>SCimago</v>
      </c>
      <c r="F1184" s="343"/>
      <c r="G1184" s="345" t="s">
        <v>12</v>
      </c>
      <c r="H1184" s="346" t="s">
        <v>39</v>
      </c>
      <c r="I1184" s="347" t="s">
        <v>3062</v>
      </c>
      <c r="J1184" s="309"/>
      <c r="K1184" s="347"/>
      <c r="L1184" s="356">
        <v>10032308</v>
      </c>
      <c r="M1184" s="352"/>
      <c r="N1184" s="306"/>
      <c r="O1184" s="306"/>
      <c r="P1184" s="331"/>
      <c r="Q1184" s="331"/>
      <c r="R1184" s="24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  <c r="AR1184" s="12"/>
      <c r="AS1184" s="12"/>
      <c r="AT1184" s="12"/>
      <c r="AU1184" s="12"/>
      <c r="AV1184" s="12"/>
      <c r="AW1184" s="12"/>
      <c r="AX1184" s="12"/>
      <c r="AY1184" s="12"/>
      <c r="AZ1184" s="12"/>
      <c r="BA1184" s="12"/>
      <c r="BB1184" s="12"/>
      <c r="BC1184" s="12"/>
      <c r="BD1184" s="12"/>
      <c r="BE1184" s="12"/>
      <c r="BF1184" s="12"/>
      <c r="BG1184" s="12"/>
      <c r="BH1184" s="12"/>
      <c r="BI1184" s="12"/>
      <c r="BJ1184" s="12"/>
      <c r="BK1184" s="12"/>
      <c r="BL1184" s="12"/>
      <c r="BM1184" s="12"/>
      <c r="BN1184" s="12"/>
      <c r="BO1184" s="12"/>
      <c r="BP1184" s="12"/>
      <c r="BQ1184" s="12"/>
      <c r="BR1184" s="12"/>
      <c r="BS1184" s="12"/>
      <c r="BT1184" s="12"/>
      <c r="BU1184" s="12"/>
      <c r="BV1184" s="12"/>
      <c r="BW1184" s="12"/>
      <c r="BX1184" s="12"/>
      <c r="BY1184" s="12"/>
      <c r="BZ1184" s="12"/>
      <c r="CA1184" s="12"/>
      <c r="CB1184" s="12"/>
      <c r="CC1184" s="12"/>
      <c r="CD1184" s="12"/>
      <c r="CE1184" s="12"/>
      <c r="CF1184" s="12"/>
      <c r="CG1184" s="12"/>
      <c r="CH1184" s="12"/>
      <c r="CI1184" s="12"/>
      <c r="CJ1184" s="12"/>
      <c r="CK1184" s="12"/>
      <c r="CL1184" s="12"/>
      <c r="CM1184" s="12"/>
      <c r="CN1184" s="12"/>
      <c r="CO1184" s="12"/>
      <c r="CP1184" s="12"/>
      <c r="CQ1184" s="12"/>
      <c r="CR1184" s="12"/>
      <c r="CS1184" s="12"/>
      <c r="CT1184" s="12"/>
      <c r="CU1184" s="12"/>
      <c r="CV1184" s="12"/>
      <c r="CW1184" s="12"/>
      <c r="CX1184" s="12"/>
      <c r="CY1184" s="12"/>
      <c r="CZ1184" s="12"/>
      <c r="DA1184" s="12"/>
      <c r="DB1184" s="12"/>
      <c r="DC1184" s="12"/>
      <c r="DD1184" s="12"/>
      <c r="DE1184" s="12"/>
      <c r="DF1184" s="12"/>
      <c r="DG1184" s="12"/>
      <c r="DH1184" s="12"/>
      <c r="DI1184" s="12"/>
      <c r="DJ1184" s="12"/>
      <c r="DK1184" s="12"/>
      <c r="DL1184" s="12"/>
      <c r="DM1184" s="12"/>
      <c r="DN1184" s="12"/>
      <c r="DO1184" s="12"/>
      <c r="DP1184" s="12"/>
      <c r="DQ1184" s="12"/>
      <c r="DR1184" s="12"/>
      <c r="DS1184" s="12"/>
      <c r="DT1184" s="12"/>
      <c r="DU1184" s="12"/>
      <c r="DV1184" s="12"/>
      <c r="DW1184" s="12"/>
      <c r="DX1184" s="12"/>
      <c r="DY1184" s="12"/>
      <c r="DZ1184" s="12"/>
      <c r="EA1184" s="12"/>
      <c r="EB1184" s="12"/>
      <c r="EC1184" s="12"/>
      <c r="ED1184" s="12"/>
      <c r="EE1184" s="12"/>
      <c r="EF1184" s="12"/>
      <c r="EG1184" s="12"/>
      <c r="EH1184" s="12"/>
      <c r="EI1184" s="12"/>
      <c r="EJ1184" s="12"/>
      <c r="EK1184" s="12"/>
      <c r="EL1184" s="12"/>
      <c r="EM1184" s="12"/>
      <c r="EN1184" s="12"/>
      <c r="EO1184" s="12"/>
      <c r="EP1184" s="12"/>
      <c r="EQ1184" s="12"/>
      <c r="ER1184" s="12"/>
      <c r="ES1184" s="12"/>
      <c r="ET1184" s="12"/>
      <c r="EU1184" s="12"/>
      <c r="EV1184" s="12"/>
      <c r="EW1184" s="12"/>
      <c r="EX1184" s="12"/>
      <c r="EY1184" s="12"/>
      <c r="EZ1184" s="12"/>
      <c r="FA1184" s="12"/>
      <c r="FB1184" s="12"/>
      <c r="FC1184" s="12"/>
      <c r="FD1184" s="12"/>
      <c r="FE1184" s="12"/>
      <c r="FF1184" s="12"/>
      <c r="FG1184" s="12"/>
      <c r="FH1184" s="12"/>
      <c r="FI1184" s="12"/>
      <c r="FJ1184" s="12"/>
      <c r="FK1184" s="12"/>
      <c r="FL1184" s="12"/>
      <c r="FM1184" s="12"/>
      <c r="FN1184" s="12"/>
      <c r="FO1184" s="12"/>
      <c r="FP1184" s="12"/>
      <c r="FQ1184" s="12"/>
      <c r="FR1184" s="12"/>
      <c r="FS1184" s="12"/>
      <c r="FT1184" s="12"/>
      <c r="FU1184" s="12"/>
      <c r="FV1184" s="12"/>
      <c r="FW1184" s="12"/>
      <c r="FX1184" s="12"/>
      <c r="FY1184" s="12"/>
      <c r="FZ1184" s="12"/>
      <c r="GA1184" s="12"/>
      <c r="GB1184" s="12"/>
      <c r="GC1184" s="12"/>
      <c r="GD1184" s="12"/>
      <c r="GE1184" s="12"/>
      <c r="GF1184" s="12"/>
      <c r="GG1184" s="12"/>
      <c r="GH1184" s="12"/>
      <c r="GI1184" s="12"/>
      <c r="GJ1184" s="12"/>
      <c r="GK1184" s="12"/>
      <c r="GL1184" s="12"/>
      <c r="GM1184" s="12"/>
      <c r="GN1184" s="12"/>
      <c r="GO1184" s="12"/>
      <c r="GP1184" s="12"/>
      <c r="GQ1184" s="12"/>
      <c r="GR1184" s="12"/>
      <c r="GS1184" s="12"/>
      <c r="GT1184" s="12"/>
      <c r="GU1184" s="12"/>
      <c r="GV1184" s="12"/>
      <c r="GW1184" s="12"/>
      <c r="GX1184" s="12"/>
      <c r="GY1184" s="12"/>
      <c r="GZ1184" s="12"/>
      <c r="HA1184" s="12"/>
      <c r="HB1184" s="12"/>
      <c r="HC1184" s="12"/>
      <c r="HD1184" s="12"/>
      <c r="HE1184" s="12"/>
      <c r="HF1184" s="12"/>
      <c r="HG1184" s="12"/>
      <c r="HH1184" s="12"/>
      <c r="HI1184" s="12"/>
      <c r="HJ1184" s="12"/>
      <c r="HK1184" s="12"/>
      <c r="HL1184" s="12"/>
      <c r="HM1184" s="12"/>
    </row>
    <row r="1185" spans="1:221" s="1" customFormat="1" ht="18" customHeight="1" x14ac:dyDescent="0.25">
      <c r="A1185" s="306" t="s">
        <v>3063</v>
      </c>
      <c r="B1185" s="342" t="str">
        <f>HYPERLINK(CONCATENATE("http://www.scimagojr.com/journalsearch.php?q=",A1185),"SCimago")</f>
        <v>SCimago</v>
      </c>
      <c r="C1185" s="349"/>
      <c r="D1185" s="306" t="s">
        <v>55</v>
      </c>
      <c r="E1185" s="342"/>
      <c r="F1185" s="349"/>
      <c r="G1185" s="345" t="s">
        <v>12</v>
      </c>
      <c r="H1185" s="352" t="s">
        <v>39</v>
      </c>
      <c r="I1185" s="306" t="s">
        <v>3064</v>
      </c>
      <c r="J1185" s="306"/>
      <c r="K1185" s="306"/>
      <c r="L1185" s="357">
        <v>10027497</v>
      </c>
      <c r="M1185" s="352"/>
      <c r="N1185" s="306"/>
      <c r="O1185" s="306"/>
      <c r="P1185" s="331"/>
      <c r="Q1185" s="331"/>
      <c r="R1185" s="24"/>
    </row>
    <row r="1186" spans="1:221" s="1" customFormat="1" ht="18" customHeight="1" x14ac:dyDescent="0.25">
      <c r="A1186" s="341" t="s">
        <v>3065</v>
      </c>
      <c r="B1186" s="342" t="str">
        <f>HYPERLINK(CONCATENATE("http://www.worldcat.org/search?q=",A1186),"WCat")</f>
        <v>WCat</v>
      </c>
      <c r="C1186" s="343"/>
      <c r="D1186" s="309"/>
      <c r="E1186" s="342"/>
      <c r="F1186" s="343"/>
      <c r="G1186" s="345" t="s">
        <v>12</v>
      </c>
      <c r="H1186" s="346" t="s">
        <v>39</v>
      </c>
      <c r="I1186" s="347" t="s">
        <v>3066</v>
      </c>
      <c r="J1186" s="309"/>
      <c r="K1186" s="347"/>
      <c r="L1186" s="356">
        <v>10018230</v>
      </c>
      <c r="M1186" s="352"/>
      <c r="N1186" s="306"/>
      <c r="O1186" s="306"/>
      <c r="P1186" s="331"/>
      <c r="Q1186" s="331"/>
      <c r="R1186" s="24"/>
    </row>
    <row r="1187" spans="1:221" s="1" customFormat="1" ht="18" customHeight="1" x14ac:dyDescent="0.25">
      <c r="A1187" s="341" t="s">
        <v>3067</v>
      </c>
      <c r="B1187" s="342" t="str">
        <f>HYPERLINK(CONCATENATE("http://www.worldcat.org/search?q=",A1187),"WCat")</f>
        <v>WCat</v>
      </c>
      <c r="C1187" s="343"/>
      <c r="D1187" s="309"/>
      <c r="E1187" s="342"/>
      <c r="F1187" s="343"/>
      <c r="G1187" s="345" t="s">
        <v>12</v>
      </c>
      <c r="H1187" s="346" t="s">
        <v>39</v>
      </c>
      <c r="I1187" s="347" t="s">
        <v>3068</v>
      </c>
      <c r="J1187" s="309"/>
      <c r="K1187" s="347"/>
      <c r="L1187" s="356">
        <v>5477</v>
      </c>
      <c r="M1187" s="352"/>
      <c r="N1187" s="306"/>
      <c r="O1187" s="306"/>
      <c r="P1187" s="331"/>
      <c r="Q1187" s="331"/>
      <c r="R1187" s="24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  <c r="AR1187" s="12"/>
      <c r="AS1187" s="12"/>
      <c r="AT1187" s="12"/>
      <c r="AU1187" s="12"/>
      <c r="AV1187" s="12"/>
      <c r="AW1187" s="12"/>
      <c r="AX1187" s="12"/>
      <c r="AY1187" s="12"/>
      <c r="AZ1187" s="12"/>
      <c r="BA1187" s="12"/>
      <c r="BB1187" s="12"/>
      <c r="BC1187" s="12"/>
      <c r="BD1187" s="12"/>
      <c r="BE1187" s="12"/>
      <c r="BF1187" s="12"/>
      <c r="BG1187" s="12"/>
      <c r="BH1187" s="12"/>
      <c r="BI1187" s="12"/>
      <c r="BJ1187" s="12"/>
      <c r="BK1187" s="12"/>
      <c r="BL1187" s="12"/>
      <c r="BM1187" s="12"/>
      <c r="BN1187" s="12"/>
      <c r="BO1187" s="12"/>
      <c r="BP1187" s="12"/>
      <c r="BQ1187" s="12"/>
      <c r="BR1187" s="12"/>
      <c r="BS1187" s="12"/>
      <c r="BT1187" s="12"/>
      <c r="BU1187" s="12"/>
      <c r="BV1187" s="12"/>
      <c r="BW1187" s="12"/>
      <c r="BX1187" s="12"/>
      <c r="BY1187" s="12"/>
      <c r="BZ1187" s="12"/>
      <c r="CA1187" s="12"/>
      <c r="CB1187" s="12"/>
      <c r="CC1187" s="12"/>
      <c r="CD1187" s="12"/>
      <c r="CE1187" s="12"/>
      <c r="CF1187" s="12"/>
      <c r="CG1187" s="12"/>
      <c r="CH1187" s="12"/>
      <c r="CI1187" s="12"/>
      <c r="CJ1187" s="12"/>
      <c r="CK1187" s="12"/>
      <c r="CL1187" s="12"/>
      <c r="CM1187" s="12"/>
      <c r="CN1187" s="12"/>
      <c r="CO1187" s="12"/>
      <c r="CP1187" s="12"/>
      <c r="CQ1187" s="12"/>
      <c r="CR1187" s="12"/>
      <c r="CS1187" s="12"/>
      <c r="CT1187" s="12"/>
      <c r="CU1187" s="12"/>
      <c r="CV1187" s="12"/>
      <c r="CW1187" s="12"/>
      <c r="CX1187" s="12"/>
      <c r="CY1187" s="12"/>
      <c r="CZ1187" s="12"/>
      <c r="DA1187" s="12"/>
      <c r="DB1187" s="12"/>
      <c r="DC1187" s="12"/>
      <c r="DD1187" s="12"/>
      <c r="DE1187" s="12"/>
      <c r="DF1187" s="12"/>
      <c r="DG1187" s="12"/>
      <c r="DH1187" s="12"/>
      <c r="DI1187" s="12"/>
      <c r="DJ1187" s="12"/>
      <c r="DK1187" s="12"/>
      <c r="DL1187" s="12"/>
      <c r="DM1187" s="12"/>
      <c r="DN1187" s="12"/>
      <c r="DO1187" s="12"/>
      <c r="DP1187" s="12"/>
      <c r="DQ1187" s="12"/>
      <c r="DR1187" s="12"/>
      <c r="DS1187" s="12"/>
      <c r="DT1187" s="12"/>
      <c r="DU1187" s="12"/>
      <c r="DV1187" s="12"/>
      <c r="DW1187" s="12"/>
      <c r="DX1187" s="12"/>
      <c r="DY1187" s="12"/>
      <c r="DZ1187" s="12"/>
      <c r="EA1187" s="12"/>
      <c r="EB1187" s="12"/>
      <c r="EC1187" s="12"/>
      <c r="ED1187" s="12"/>
      <c r="EE1187" s="12"/>
      <c r="EF1187" s="12"/>
      <c r="EG1187" s="12"/>
      <c r="EH1187" s="12"/>
      <c r="EI1187" s="12"/>
      <c r="EJ1187" s="12"/>
      <c r="EK1187" s="12"/>
      <c r="EL1187" s="12"/>
      <c r="EM1187" s="12"/>
      <c r="EN1187" s="12"/>
      <c r="EO1187" s="12"/>
      <c r="EP1187" s="12"/>
      <c r="EQ1187" s="12"/>
      <c r="ER1187" s="12"/>
      <c r="ES1187" s="12"/>
      <c r="ET1187" s="12"/>
      <c r="EU1187" s="12"/>
      <c r="EV1187" s="12"/>
      <c r="EW1187" s="12"/>
      <c r="EX1187" s="12"/>
      <c r="EY1187" s="12"/>
      <c r="EZ1187" s="12"/>
      <c r="FA1187" s="12"/>
      <c r="FB1187" s="12"/>
      <c r="FC1187" s="12"/>
      <c r="FD1187" s="12"/>
      <c r="FE1187" s="12"/>
      <c r="FF1187" s="12"/>
      <c r="FG1187" s="12"/>
      <c r="FH1187" s="12"/>
      <c r="FI1187" s="12"/>
      <c r="FJ1187" s="12"/>
      <c r="FK1187" s="12"/>
      <c r="FL1187" s="12"/>
      <c r="FM1187" s="12"/>
      <c r="FN1187" s="12"/>
      <c r="FO1187" s="12"/>
      <c r="FP1187" s="12"/>
      <c r="FQ1187" s="12"/>
      <c r="FR1187" s="12"/>
      <c r="FS1187" s="12"/>
      <c r="FT1187" s="12"/>
      <c r="FU1187" s="12"/>
      <c r="FV1187" s="12"/>
      <c r="FW1187" s="12"/>
      <c r="FX1187" s="12"/>
      <c r="FY1187" s="12"/>
      <c r="FZ1187" s="12"/>
      <c r="GA1187" s="12"/>
      <c r="GB1187" s="12"/>
      <c r="GC1187" s="12"/>
      <c r="GD1187" s="12"/>
      <c r="GE1187" s="12"/>
      <c r="GF1187" s="12"/>
      <c r="GG1187" s="12"/>
      <c r="GH1187" s="12"/>
      <c r="GI1187" s="12"/>
      <c r="GJ1187" s="12"/>
      <c r="GK1187" s="12"/>
      <c r="GL1187" s="12"/>
      <c r="GM1187" s="12"/>
      <c r="GN1187" s="12"/>
      <c r="GO1187" s="12"/>
      <c r="GP1187" s="12"/>
      <c r="GQ1187" s="12"/>
      <c r="GR1187" s="12"/>
      <c r="GS1187" s="12"/>
      <c r="GT1187" s="12"/>
      <c r="GU1187" s="12"/>
      <c r="GV1187" s="12"/>
      <c r="GW1187" s="12"/>
      <c r="GX1187" s="12"/>
      <c r="GY1187" s="12"/>
      <c r="GZ1187" s="12"/>
      <c r="HA1187" s="12"/>
      <c r="HB1187" s="12"/>
      <c r="HC1187" s="12"/>
      <c r="HD1187" s="12"/>
      <c r="HE1187" s="12"/>
      <c r="HF1187" s="12"/>
      <c r="HG1187" s="12"/>
      <c r="HH1187" s="12"/>
      <c r="HI1187" s="12"/>
      <c r="HJ1187" s="12"/>
      <c r="HK1187" s="12"/>
      <c r="HL1187" s="12"/>
      <c r="HM1187" s="12"/>
    </row>
    <row r="1188" spans="1:221" s="1" customFormat="1" ht="18" customHeight="1" x14ac:dyDescent="0.25">
      <c r="A1188" s="341" t="s">
        <v>3069</v>
      </c>
      <c r="B1188" s="342" t="str">
        <f t="shared" ref="B1188:B1194" si="100">HYPERLINK(CONCATENATE("http://www.scimagojr.com/journalsearch.php?q=",A1188),"SCimago")</f>
        <v>SCimago</v>
      </c>
      <c r="C1188" s="343"/>
      <c r="D1188" s="309" t="s">
        <v>3070</v>
      </c>
      <c r="E1188" s="342" t="str">
        <f>HYPERLINK(CONCATENATE("http://www.scimagojr.com/journalsearch.php?q=",D1188),"SCimago")</f>
        <v>SCimago</v>
      </c>
      <c r="F1188" s="343"/>
      <c r="G1188" s="345" t="s">
        <v>12</v>
      </c>
      <c r="H1188" s="346" t="s">
        <v>39</v>
      </c>
      <c r="I1188" s="347" t="s">
        <v>3071</v>
      </c>
      <c r="J1188" s="309"/>
      <c r="K1188" s="347" t="s">
        <v>13210</v>
      </c>
      <c r="L1188" s="356">
        <v>10021547</v>
      </c>
      <c r="M1188" s="352"/>
      <c r="N1188" s="306"/>
      <c r="O1188" s="306"/>
      <c r="P1188" s="331"/>
      <c r="Q1188" s="331"/>
      <c r="R1188" s="24"/>
    </row>
    <row r="1189" spans="1:221" s="1" customFormat="1" ht="18" customHeight="1" x14ac:dyDescent="0.25">
      <c r="A1189" s="341" t="s">
        <v>3072</v>
      </c>
      <c r="B1189" s="342" t="str">
        <f t="shared" si="100"/>
        <v>SCimago</v>
      </c>
      <c r="C1189" s="343"/>
      <c r="D1189" s="309" t="s">
        <v>3073</v>
      </c>
      <c r="E1189" s="342" t="str">
        <f>HYPERLINK(CONCATENATE("http://www.scimagojr.com/journalsearch.php?q=",D1189),"SCimago")</f>
        <v>SCimago</v>
      </c>
      <c r="F1189" s="343"/>
      <c r="G1189" s="345" t="s">
        <v>12</v>
      </c>
      <c r="H1189" s="346" t="s">
        <v>39</v>
      </c>
      <c r="I1189" s="347" t="s">
        <v>3074</v>
      </c>
      <c r="J1189" s="309"/>
      <c r="K1189" s="347" t="s">
        <v>13211</v>
      </c>
      <c r="L1189" s="356">
        <v>10021548</v>
      </c>
      <c r="M1189" s="352"/>
      <c r="N1189" s="306"/>
      <c r="O1189" s="306"/>
      <c r="P1189" s="331"/>
      <c r="Q1189" s="331"/>
      <c r="R1189" s="24"/>
    </row>
    <row r="1190" spans="1:221" s="1" customFormat="1" ht="18" customHeight="1" x14ac:dyDescent="0.25">
      <c r="A1190" s="306" t="s">
        <v>3075</v>
      </c>
      <c r="B1190" s="342" t="str">
        <f t="shared" si="100"/>
        <v>SCimago</v>
      </c>
      <c r="C1190" s="349"/>
      <c r="D1190" s="306" t="s">
        <v>55</v>
      </c>
      <c r="E1190" s="342"/>
      <c r="F1190" s="349"/>
      <c r="G1190" s="345" t="s">
        <v>12</v>
      </c>
      <c r="H1190" s="352" t="s">
        <v>39</v>
      </c>
      <c r="I1190" s="306" t="s">
        <v>3076</v>
      </c>
      <c r="J1190" s="306"/>
      <c r="K1190" s="306"/>
      <c r="L1190" s="357">
        <v>10001659</v>
      </c>
      <c r="M1190" s="352"/>
      <c r="N1190" s="306"/>
      <c r="O1190" s="306"/>
      <c r="P1190" s="331"/>
      <c r="Q1190" s="331"/>
      <c r="R1190" s="24"/>
    </row>
    <row r="1191" spans="1:221" s="1" customFormat="1" ht="18" customHeight="1" x14ac:dyDescent="0.25">
      <c r="A1191" s="341" t="s">
        <v>3077</v>
      </c>
      <c r="B1191" s="342" t="str">
        <f t="shared" si="100"/>
        <v>SCimago</v>
      </c>
      <c r="C1191" s="343"/>
      <c r="D1191" s="309" t="s">
        <v>3078</v>
      </c>
      <c r="E1191" s="342" t="str">
        <f>HYPERLINK(CONCATENATE("http://www.scimagojr.com/journalsearch.php?q=",D1191),"SCimago")</f>
        <v>SCimago</v>
      </c>
      <c r="F1191" s="343"/>
      <c r="G1191" s="345" t="s">
        <v>12</v>
      </c>
      <c r="H1191" s="346" t="s">
        <v>39</v>
      </c>
      <c r="I1191" s="347" t="s">
        <v>3079</v>
      </c>
      <c r="J1191" s="309"/>
      <c r="K1191" s="347"/>
      <c r="L1191" s="356">
        <v>10017695</v>
      </c>
      <c r="M1191" s="352"/>
      <c r="N1191" s="306"/>
      <c r="O1191" s="306"/>
      <c r="P1191" s="331"/>
      <c r="Q1191" s="331"/>
      <c r="R1191" s="24"/>
    </row>
    <row r="1192" spans="1:221" s="1" customFormat="1" ht="18" customHeight="1" x14ac:dyDescent="0.25">
      <c r="A1192" s="306" t="s">
        <v>3080</v>
      </c>
      <c r="B1192" s="342" t="str">
        <f t="shared" si="100"/>
        <v>SCimago</v>
      </c>
      <c r="C1192" s="349"/>
      <c r="D1192" s="306" t="s">
        <v>55</v>
      </c>
      <c r="E1192" s="342"/>
      <c r="F1192" s="349"/>
      <c r="G1192" s="345" t="s">
        <v>12</v>
      </c>
      <c r="H1192" s="352" t="s">
        <v>39</v>
      </c>
      <c r="I1192" s="306" t="s">
        <v>3081</v>
      </c>
      <c r="J1192" s="306"/>
      <c r="K1192" s="306"/>
      <c r="L1192" s="357">
        <v>39802</v>
      </c>
      <c r="M1192" s="352"/>
      <c r="N1192" s="306"/>
      <c r="O1192" s="306"/>
      <c r="P1192" s="331"/>
      <c r="Q1192" s="331"/>
      <c r="R1192" s="24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  <c r="AR1192" s="12"/>
      <c r="AS1192" s="12"/>
      <c r="AT1192" s="12"/>
      <c r="AU1192" s="12"/>
      <c r="AV1192" s="12"/>
      <c r="AW1192" s="12"/>
      <c r="AX1192" s="12"/>
      <c r="AY1192" s="12"/>
      <c r="AZ1192" s="12"/>
      <c r="BA1192" s="12"/>
      <c r="BB1192" s="12"/>
      <c r="BC1192" s="12"/>
      <c r="BD1192" s="12"/>
      <c r="BE1192" s="12"/>
      <c r="BF1192" s="12"/>
      <c r="BG1192" s="12"/>
      <c r="BH1192" s="12"/>
      <c r="BI1192" s="12"/>
      <c r="BJ1192" s="12"/>
      <c r="BK1192" s="12"/>
      <c r="BL1192" s="12"/>
      <c r="BM1192" s="12"/>
      <c r="BN1192" s="12"/>
      <c r="BO1192" s="12"/>
      <c r="BP1192" s="12"/>
      <c r="BQ1192" s="12"/>
      <c r="BR1192" s="12"/>
      <c r="BS1192" s="12"/>
      <c r="BT1192" s="12"/>
      <c r="BU1192" s="12"/>
      <c r="BV1192" s="12"/>
      <c r="BW1192" s="12"/>
      <c r="BX1192" s="12"/>
      <c r="BY1192" s="12"/>
      <c r="BZ1192" s="12"/>
      <c r="CA1192" s="12"/>
      <c r="CB1192" s="12"/>
      <c r="CC1192" s="12"/>
      <c r="CD1192" s="12"/>
      <c r="CE1192" s="12"/>
      <c r="CF1192" s="12"/>
      <c r="CG1192" s="12"/>
      <c r="CH1192" s="12"/>
      <c r="CI1192" s="12"/>
      <c r="CJ1192" s="12"/>
      <c r="CK1192" s="12"/>
      <c r="CL1192" s="12"/>
      <c r="CM1192" s="12"/>
      <c r="CN1192" s="12"/>
      <c r="CO1192" s="12"/>
      <c r="CP1192" s="12"/>
      <c r="CQ1192" s="12"/>
      <c r="CR1192" s="12"/>
      <c r="CS1192" s="12"/>
      <c r="CT1192" s="12"/>
      <c r="CU1192" s="12"/>
      <c r="CV1192" s="12"/>
      <c r="CW1192" s="12"/>
      <c r="CX1192" s="12"/>
      <c r="CY1192" s="12"/>
      <c r="CZ1192" s="12"/>
      <c r="DA1192" s="12"/>
      <c r="DB1192" s="12"/>
      <c r="DC1192" s="12"/>
      <c r="DD1192" s="12"/>
      <c r="DE1192" s="12"/>
      <c r="DF1192" s="12"/>
      <c r="DG1192" s="12"/>
      <c r="DH1192" s="12"/>
      <c r="DI1192" s="12"/>
      <c r="DJ1192" s="12"/>
      <c r="DK1192" s="12"/>
      <c r="DL1192" s="12"/>
      <c r="DM1192" s="12"/>
      <c r="DN1192" s="12"/>
      <c r="DO1192" s="12"/>
      <c r="DP1192" s="12"/>
      <c r="DQ1192" s="12"/>
      <c r="DR1192" s="12"/>
      <c r="DS1192" s="12"/>
      <c r="DT1192" s="12"/>
      <c r="DU1192" s="12"/>
      <c r="DV1192" s="12"/>
      <c r="DW1192" s="12"/>
      <c r="DX1192" s="12"/>
      <c r="DY1192" s="12"/>
      <c r="DZ1192" s="12"/>
      <c r="EA1192" s="12"/>
      <c r="EB1192" s="12"/>
      <c r="EC1192" s="12"/>
      <c r="ED1192" s="12"/>
      <c r="EE1192" s="12"/>
      <c r="EF1192" s="12"/>
      <c r="EG1192" s="12"/>
      <c r="EH1192" s="12"/>
      <c r="EI1192" s="12"/>
      <c r="EJ1192" s="12"/>
      <c r="EK1192" s="12"/>
      <c r="EL1192" s="12"/>
      <c r="EM1192" s="12"/>
      <c r="EN1192" s="12"/>
      <c r="EO1192" s="12"/>
      <c r="EP1192" s="12"/>
      <c r="EQ1192" s="12"/>
      <c r="ER1192" s="12"/>
      <c r="ES1192" s="12"/>
      <c r="ET1192" s="12"/>
      <c r="EU1192" s="12"/>
      <c r="EV1192" s="12"/>
      <c r="EW1192" s="12"/>
      <c r="EX1192" s="12"/>
      <c r="EY1192" s="12"/>
      <c r="EZ1192" s="12"/>
      <c r="FA1192" s="12"/>
      <c r="FB1192" s="12"/>
      <c r="FC1192" s="12"/>
      <c r="FD1192" s="12"/>
      <c r="FE1192" s="12"/>
      <c r="FF1192" s="12"/>
      <c r="FG1192" s="12"/>
      <c r="FH1192" s="12"/>
      <c r="FI1192" s="12"/>
      <c r="FJ1192" s="12"/>
      <c r="FK1192" s="12"/>
      <c r="FL1192" s="12"/>
      <c r="FM1192" s="12"/>
      <c r="FN1192" s="12"/>
      <c r="FO1192" s="12"/>
      <c r="FP1192" s="12"/>
      <c r="FQ1192" s="12"/>
      <c r="FR1192" s="12"/>
      <c r="FS1192" s="12"/>
      <c r="FT1192" s="12"/>
      <c r="FU1192" s="12"/>
      <c r="FV1192" s="12"/>
      <c r="FW1192" s="12"/>
      <c r="FX1192" s="12"/>
      <c r="FY1192" s="12"/>
      <c r="FZ1192" s="12"/>
      <c r="GA1192" s="12"/>
      <c r="GB1192" s="12"/>
      <c r="GC1192" s="12"/>
      <c r="GD1192" s="12"/>
      <c r="GE1192" s="12"/>
      <c r="GF1192" s="12"/>
      <c r="GG1192" s="12"/>
      <c r="GH1192" s="12"/>
      <c r="GI1192" s="12"/>
      <c r="GJ1192" s="12"/>
      <c r="GK1192" s="12"/>
      <c r="GL1192" s="12"/>
      <c r="GM1192" s="12"/>
      <c r="GN1192" s="12"/>
      <c r="GO1192" s="12"/>
      <c r="GP1192" s="12"/>
      <c r="GQ1192" s="12"/>
      <c r="GR1192" s="12"/>
      <c r="GS1192" s="12"/>
      <c r="GT1192" s="12"/>
      <c r="GU1192" s="12"/>
      <c r="GV1192" s="12"/>
      <c r="GW1192" s="12"/>
      <c r="GX1192" s="12"/>
      <c r="GY1192" s="12"/>
      <c r="GZ1192" s="12"/>
      <c r="HA1192" s="12"/>
      <c r="HB1192" s="12"/>
      <c r="HC1192" s="12"/>
      <c r="HD1192" s="12"/>
      <c r="HE1192" s="12"/>
      <c r="HF1192" s="12"/>
      <c r="HG1192" s="12"/>
      <c r="HH1192" s="12"/>
      <c r="HI1192" s="12"/>
      <c r="HJ1192" s="12"/>
      <c r="HK1192" s="12"/>
      <c r="HL1192" s="12"/>
      <c r="HM1192" s="12"/>
    </row>
    <row r="1193" spans="1:221" s="1" customFormat="1" ht="18" customHeight="1" x14ac:dyDescent="0.25">
      <c r="A1193" s="306" t="s">
        <v>3082</v>
      </c>
      <c r="B1193" s="342" t="str">
        <f t="shared" si="100"/>
        <v>SCimago</v>
      </c>
      <c r="C1193" s="349"/>
      <c r="D1193" s="306" t="s">
        <v>55</v>
      </c>
      <c r="E1193" s="342"/>
      <c r="F1193" s="349"/>
      <c r="G1193" s="345" t="s">
        <v>12</v>
      </c>
      <c r="H1193" s="352" t="s">
        <v>39</v>
      </c>
      <c r="I1193" s="306" t="s">
        <v>3083</v>
      </c>
      <c r="J1193" s="306"/>
      <c r="K1193" s="306"/>
      <c r="L1193" s="357">
        <v>39803</v>
      </c>
      <c r="M1193" s="352"/>
      <c r="N1193" s="306"/>
      <c r="O1193" s="306"/>
      <c r="P1193" s="331"/>
      <c r="Q1193" s="331"/>
      <c r="R1193" s="24"/>
    </row>
    <row r="1194" spans="1:221" s="1" customFormat="1" ht="18" customHeight="1" x14ac:dyDescent="0.25">
      <c r="A1194" s="341" t="s">
        <v>3084</v>
      </c>
      <c r="B1194" s="342" t="str">
        <f t="shared" si="100"/>
        <v>SCimago</v>
      </c>
      <c r="C1194" s="343"/>
      <c r="D1194" s="309" t="s">
        <v>3085</v>
      </c>
      <c r="E1194" s="342" t="str">
        <f>HYPERLINK(CONCATENATE("http://www.scimagojr.com/journalsearch.php?q=",D1194),"SCimago")</f>
        <v>SCimago</v>
      </c>
      <c r="F1194" s="343"/>
      <c r="G1194" s="345" t="s">
        <v>12</v>
      </c>
      <c r="H1194" s="346" t="s">
        <v>39</v>
      </c>
      <c r="I1194" s="347" t="s">
        <v>3086</v>
      </c>
      <c r="J1194" s="309"/>
      <c r="K1194" s="347"/>
      <c r="L1194" s="356">
        <v>10015264</v>
      </c>
      <c r="M1194" s="352"/>
      <c r="N1194" s="306"/>
      <c r="O1194" s="306"/>
      <c r="P1194" s="331"/>
      <c r="Q1194" s="331"/>
      <c r="R1194" s="24"/>
    </row>
    <row r="1195" spans="1:221" s="1" customFormat="1" ht="18" customHeight="1" x14ac:dyDescent="0.25">
      <c r="A1195" s="341" t="s">
        <v>3087</v>
      </c>
      <c r="B1195" s="342" t="str">
        <f>HYPERLINK(CONCATENATE("http://www.worldcat.org/search?q=",A1195),"WCat")</f>
        <v>WCat</v>
      </c>
      <c r="C1195" s="343"/>
      <c r="D1195" s="309"/>
      <c r="E1195" s="342"/>
      <c r="F1195" s="343"/>
      <c r="G1195" s="345" t="s">
        <v>12</v>
      </c>
      <c r="H1195" s="346" t="s">
        <v>39</v>
      </c>
      <c r="I1195" s="347" t="s">
        <v>3088</v>
      </c>
      <c r="J1195" s="309" t="s">
        <v>3089</v>
      </c>
      <c r="K1195" s="306"/>
      <c r="L1195" s="356">
        <v>10017786</v>
      </c>
      <c r="M1195" s="352"/>
      <c r="N1195" s="306"/>
      <c r="O1195" s="306"/>
      <c r="P1195" s="331"/>
      <c r="Q1195" s="331"/>
      <c r="R1195" s="24"/>
    </row>
    <row r="1196" spans="1:221" s="1" customFormat="1" ht="18" customHeight="1" x14ac:dyDescent="0.25">
      <c r="A1196" s="341" t="s">
        <v>3090</v>
      </c>
      <c r="B1196" s="342" t="str">
        <f>HYPERLINK(CONCATENATE("http://www.worldcat.org/search?q=",A1196),"WCat")</f>
        <v>WCat</v>
      </c>
      <c r="C1196" s="343"/>
      <c r="D1196" s="309"/>
      <c r="E1196" s="342"/>
      <c r="F1196" s="343"/>
      <c r="G1196" s="345" t="s">
        <v>12</v>
      </c>
      <c r="H1196" s="346" t="s">
        <v>39</v>
      </c>
      <c r="I1196" s="347" t="s">
        <v>3091</v>
      </c>
      <c r="J1196" s="309"/>
      <c r="K1196" s="347"/>
      <c r="L1196" s="356">
        <v>10021553</v>
      </c>
      <c r="M1196" s="352"/>
      <c r="N1196" s="306"/>
      <c r="O1196" s="306"/>
      <c r="P1196" s="331"/>
      <c r="Q1196" s="331"/>
      <c r="R1196" s="24"/>
    </row>
    <row r="1197" spans="1:221" s="1" customFormat="1" ht="18" customHeight="1" x14ac:dyDescent="0.25">
      <c r="A1197" s="306" t="s">
        <v>3095</v>
      </c>
      <c r="B1197" s="342" t="str">
        <f t="shared" ref="B1197:B1202" si="101">HYPERLINK(CONCATENATE("http://www.scimagojr.com/journalsearch.php?q=",A1197),"SCimago")</f>
        <v>SCimago</v>
      </c>
      <c r="C1197" s="349"/>
      <c r="D1197" s="306" t="s">
        <v>55</v>
      </c>
      <c r="E1197" s="342"/>
      <c r="F1197" s="349"/>
      <c r="G1197" s="345" t="s">
        <v>12</v>
      </c>
      <c r="H1197" s="350" t="s">
        <v>39</v>
      </c>
      <c r="I1197" s="351" t="s">
        <v>3096</v>
      </c>
      <c r="J1197" s="306"/>
      <c r="K1197" s="306"/>
      <c r="L1197" s="357">
        <v>10017435</v>
      </c>
      <c r="M1197" s="350"/>
      <c r="N1197" s="306"/>
      <c r="O1197" s="306"/>
      <c r="P1197" s="331"/>
      <c r="Q1197" s="331"/>
      <c r="R1197" s="24"/>
    </row>
    <row r="1198" spans="1:221" s="1" customFormat="1" ht="18" customHeight="1" x14ac:dyDescent="0.25">
      <c r="A1198" s="341" t="s">
        <v>3097</v>
      </c>
      <c r="B1198" s="342" t="str">
        <f t="shared" si="101"/>
        <v>SCimago</v>
      </c>
      <c r="C1198" s="343"/>
      <c r="D1198" s="309"/>
      <c r="E1198" s="342"/>
      <c r="F1198" s="343"/>
      <c r="G1198" s="345" t="s">
        <v>12</v>
      </c>
      <c r="H1198" s="346" t="s">
        <v>39</v>
      </c>
      <c r="I1198" s="347" t="s">
        <v>3098</v>
      </c>
      <c r="J1198" s="309"/>
      <c r="K1198" s="347"/>
      <c r="L1198" s="356">
        <v>10018031</v>
      </c>
      <c r="M1198" s="352"/>
      <c r="N1198" s="306"/>
      <c r="O1198" s="306"/>
      <c r="P1198" s="331"/>
      <c r="Q1198" s="331"/>
      <c r="R1198" s="24"/>
    </row>
    <row r="1199" spans="1:221" s="1" customFormat="1" ht="18" customHeight="1" x14ac:dyDescent="0.25">
      <c r="A1199" s="341" t="s">
        <v>3099</v>
      </c>
      <c r="B1199" s="342" t="str">
        <f t="shared" si="101"/>
        <v>SCimago</v>
      </c>
      <c r="C1199" s="343"/>
      <c r="D1199" s="367" t="s">
        <v>13212</v>
      </c>
      <c r="E1199" s="342" t="str">
        <f>HYPERLINK(CONCATENATE("http://www.scimagojr.com/journalsearch.php?q=",D1199),"SCimago")</f>
        <v>SCimago</v>
      </c>
      <c r="F1199" s="343"/>
      <c r="G1199" s="345" t="s">
        <v>12</v>
      </c>
      <c r="H1199" s="346" t="s">
        <v>39</v>
      </c>
      <c r="I1199" s="347" t="s">
        <v>3100</v>
      </c>
      <c r="J1199" s="309"/>
      <c r="K1199" s="347"/>
      <c r="L1199" s="356">
        <v>10012226</v>
      </c>
      <c r="M1199" s="352"/>
      <c r="N1199" s="306"/>
      <c r="O1199" s="306"/>
      <c r="P1199" s="331"/>
      <c r="Q1199" s="331"/>
      <c r="R1199" s="24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  <c r="AR1199" s="12"/>
      <c r="AS1199" s="12"/>
      <c r="AT1199" s="12"/>
      <c r="AU1199" s="12"/>
      <c r="AV1199" s="12"/>
      <c r="AW1199" s="12"/>
      <c r="AX1199" s="12"/>
      <c r="AY1199" s="12"/>
      <c r="AZ1199" s="12"/>
      <c r="BA1199" s="12"/>
      <c r="BB1199" s="12"/>
      <c r="BC1199" s="12"/>
      <c r="BD1199" s="12"/>
      <c r="BE1199" s="12"/>
      <c r="BF1199" s="12"/>
      <c r="BG1199" s="12"/>
      <c r="BH1199" s="12"/>
      <c r="BI1199" s="12"/>
      <c r="BJ1199" s="12"/>
      <c r="BK1199" s="12"/>
      <c r="BL1199" s="12"/>
      <c r="BM1199" s="12"/>
      <c r="BN1199" s="12"/>
      <c r="BO1199" s="12"/>
      <c r="BP1199" s="12"/>
      <c r="BQ1199" s="12"/>
      <c r="BR1199" s="12"/>
      <c r="BS1199" s="12"/>
      <c r="BT1199" s="12"/>
      <c r="BU1199" s="12"/>
      <c r="BV1199" s="12"/>
      <c r="BW1199" s="12"/>
      <c r="BX1199" s="12"/>
      <c r="BY1199" s="12"/>
      <c r="BZ1199" s="12"/>
      <c r="CA1199" s="12"/>
      <c r="CB1199" s="12"/>
      <c r="CC1199" s="12"/>
      <c r="CD1199" s="12"/>
      <c r="CE1199" s="12"/>
      <c r="CF1199" s="12"/>
      <c r="CG1199" s="12"/>
      <c r="CH1199" s="12"/>
      <c r="CI1199" s="12"/>
      <c r="CJ1199" s="12"/>
      <c r="CK1199" s="12"/>
      <c r="CL1199" s="12"/>
      <c r="CM1199" s="12"/>
      <c r="CN1199" s="12"/>
      <c r="CO1199" s="12"/>
      <c r="CP1199" s="12"/>
      <c r="CQ1199" s="12"/>
      <c r="CR1199" s="12"/>
      <c r="CS1199" s="12"/>
      <c r="CT1199" s="12"/>
      <c r="CU1199" s="12"/>
      <c r="CV1199" s="12"/>
      <c r="CW1199" s="12"/>
      <c r="CX1199" s="12"/>
      <c r="CY1199" s="12"/>
      <c r="CZ1199" s="12"/>
      <c r="DA1199" s="12"/>
      <c r="DB1199" s="12"/>
      <c r="DC1199" s="12"/>
      <c r="DD1199" s="12"/>
      <c r="DE1199" s="12"/>
      <c r="DF1199" s="12"/>
      <c r="DG1199" s="12"/>
      <c r="DH1199" s="12"/>
      <c r="DI1199" s="12"/>
      <c r="DJ1199" s="12"/>
      <c r="DK1199" s="12"/>
      <c r="DL1199" s="12"/>
      <c r="DM1199" s="12"/>
      <c r="DN1199" s="12"/>
      <c r="DO1199" s="12"/>
      <c r="DP1199" s="12"/>
      <c r="DQ1199" s="12"/>
      <c r="DR1199" s="12"/>
      <c r="DS1199" s="12"/>
      <c r="DT1199" s="12"/>
      <c r="DU1199" s="12"/>
      <c r="DV1199" s="12"/>
      <c r="DW1199" s="12"/>
      <c r="DX1199" s="12"/>
      <c r="DY1199" s="12"/>
      <c r="DZ1199" s="12"/>
      <c r="EA1199" s="12"/>
      <c r="EB1199" s="12"/>
      <c r="EC1199" s="12"/>
      <c r="ED1199" s="12"/>
      <c r="EE1199" s="12"/>
      <c r="EF1199" s="12"/>
      <c r="EG1199" s="12"/>
      <c r="EH1199" s="12"/>
      <c r="EI1199" s="12"/>
      <c r="EJ1199" s="12"/>
      <c r="EK1199" s="12"/>
      <c r="EL1199" s="12"/>
      <c r="EM1199" s="12"/>
      <c r="EN1199" s="12"/>
      <c r="EO1199" s="12"/>
      <c r="EP1199" s="12"/>
      <c r="EQ1199" s="12"/>
      <c r="ER1199" s="12"/>
      <c r="ES1199" s="12"/>
      <c r="ET1199" s="12"/>
      <c r="EU1199" s="12"/>
      <c r="EV1199" s="12"/>
      <c r="EW1199" s="12"/>
      <c r="EX1199" s="12"/>
      <c r="EY1199" s="12"/>
      <c r="EZ1199" s="12"/>
      <c r="FA1199" s="12"/>
      <c r="FB1199" s="12"/>
      <c r="FC1199" s="12"/>
      <c r="FD1199" s="12"/>
      <c r="FE1199" s="12"/>
      <c r="FF1199" s="12"/>
      <c r="FG1199" s="12"/>
      <c r="FH1199" s="12"/>
      <c r="FI1199" s="12"/>
      <c r="FJ1199" s="12"/>
      <c r="FK1199" s="12"/>
      <c r="FL1199" s="12"/>
      <c r="FM1199" s="12"/>
      <c r="FN1199" s="12"/>
      <c r="FO1199" s="12"/>
      <c r="FP1199" s="12"/>
      <c r="FQ1199" s="12"/>
      <c r="FR1199" s="12"/>
      <c r="FS1199" s="12"/>
      <c r="FT1199" s="12"/>
      <c r="FU1199" s="12"/>
      <c r="FV1199" s="12"/>
      <c r="FW1199" s="12"/>
      <c r="FX1199" s="12"/>
      <c r="FY1199" s="12"/>
      <c r="FZ1199" s="12"/>
      <c r="GA1199" s="12"/>
      <c r="GB1199" s="12"/>
      <c r="GC1199" s="12"/>
      <c r="GD1199" s="12"/>
      <c r="GE1199" s="12"/>
      <c r="GF1199" s="12"/>
      <c r="GG1199" s="12"/>
      <c r="GH1199" s="12"/>
      <c r="GI1199" s="12"/>
      <c r="GJ1199" s="12"/>
      <c r="GK1199" s="12"/>
      <c r="GL1199" s="12"/>
      <c r="GM1199" s="12"/>
      <c r="GN1199" s="12"/>
      <c r="GO1199" s="12"/>
      <c r="GP1199" s="12"/>
      <c r="GQ1199" s="12"/>
      <c r="GR1199" s="12"/>
      <c r="GS1199" s="12"/>
      <c r="GT1199" s="12"/>
      <c r="GU1199" s="12"/>
      <c r="GV1199" s="12"/>
      <c r="GW1199" s="12"/>
      <c r="GX1199" s="12"/>
      <c r="GY1199" s="12"/>
      <c r="GZ1199" s="12"/>
      <c r="HA1199" s="12"/>
      <c r="HB1199" s="12"/>
      <c r="HC1199" s="12"/>
      <c r="HD1199" s="12"/>
      <c r="HE1199" s="12"/>
      <c r="HF1199" s="12"/>
      <c r="HG1199" s="12"/>
      <c r="HH1199" s="12"/>
      <c r="HI1199" s="12"/>
      <c r="HJ1199" s="12"/>
      <c r="HK1199" s="12"/>
      <c r="HL1199" s="12"/>
      <c r="HM1199" s="12"/>
    </row>
    <row r="1200" spans="1:221" s="1" customFormat="1" ht="18" customHeight="1" x14ac:dyDescent="0.25">
      <c r="A1200" s="341" t="s">
        <v>3101</v>
      </c>
      <c r="B1200" s="342" t="str">
        <f t="shared" si="101"/>
        <v>SCimago</v>
      </c>
      <c r="C1200" s="343"/>
      <c r="D1200" s="309" t="s">
        <v>3102</v>
      </c>
      <c r="E1200" s="342" t="str">
        <f>HYPERLINK(CONCATENATE("http://www.scimagojr.com/journalsearch.php?q=",D1200),"SCimago")</f>
        <v>SCimago</v>
      </c>
      <c r="F1200" s="343"/>
      <c r="G1200" s="345" t="s">
        <v>12</v>
      </c>
      <c r="H1200" s="346" t="s">
        <v>39</v>
      </c>
      <c r="I1200" s="347" t="s">
        <v>3103</v>
      </c>
      <c r="J1200" s="309"/>
      <c r="K1200" s="347"/>
      <c r="L1200" s="356">
        <v>5493</v>
      </c>
      <c r="M1200" s="352"/>
      <c r="N1200" s="306"/>
      <c r="O1200" s="306"/>
      <c r="P1200" s="331"/>
      <c r="Q1200" s="331"/>
      <c r="R1200" s="24"/>
    </row>
    <row r="1201" spans="1:221" s="1" customFormat="1" ht="18" customHeight="1" x14ac:dyDescent="0.25">
      <c r="A1201" s="341" t="s">
        <v>3104</v>
      </c>
      <c r="B1201" s="342" t="str">
        <f t="shared" si="101"/>
        <v>SCimago</v>
      </c>
      <c r="C1201" s="343"/>
      <c r="D1201" s="309" t="s">
        <v>13213</v>
      </c>
      <c r="E1201" s="342" t="str">
        <f>HYPERLINK(CONCATENATE("http://www.scimagojr.com/journalsearch.php?q=",D1201),"SCimago")</f>
        <v>SCimago</v>
      </c>
      <c r="F1201" s="343"/>
      <c r="G1201" s="345" t="s">
        <v>12</v>
      </c>
      <c r="H1201" s="346" t="s">
        <v>39</v>
      </c>
      <c r="I1201" s="347" t="s">
        <v>3105</v>
      </c>
      <c r="J1201" s="309"/>
      <c r="K1201" s="347"/>
      <c r="L1201" s="356">
        <v>10015272</v>
      </c>
      <c r="M1201" s="352"/>
      <c r="N1201" s="306"/>
      <c r="O1201" s="306"/>
      <c r="P1201" s="331"/>
      <c r="Q1201" s="331"/>
      <c r="R1201" s="24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  <c r="AR1201" s="12"/>
      <c r="AS1201" s="12"/>
      <c r="AT1201" s="12"/>
      <c r="AU1201" s="12"/>
      <c r="AV1201" s="12"/>
      <c r="AW1201" s="12"/>
      <c r="AX1201" s="12"/>
      <c r="AY1201" s="12"/>
      <c r="AZ1201" s="12"/>
      <c r="BA1201" s="12"/>
      <c r="BB1201" s="12"/>
      <c r="BC1201" s="12"/>
      <c r="BD1201" s="12"/>
      <c r="BE1201" s="12"/>
      <c r="BF1201" s="12"/>
      <c r="BG1201" s="12"/>
      <c r="BH1201" s="12"/>
      <c r="BI1201" s="12"/>
      <c r="BJ1201" s="12"/>
      <c r="BK1201" s="12"/>
      <c r="BL1201" s="12"/>
      <c r="BM1201" s="12"/>
      <c r="BN1201" s="12"/>
      <c r="BO1201" s="12"/>
      <c r="BP1201" s="12"/>
      <c r="BQ1201" s="12"/>
      <c r="BR1201" s="12"/>
      <c r="BS1201" s="12"/>
      <c r="BT1201" s="12"/>
      <c r="BU1201" s="12"/>
      <c r="BV1201" s="12"/>
      <c r="BW1201" s="12"/>
      <c r="BX1201" s="12"/>
      <c r="BY1201" s="12"/>
      <c r="BZ1201" s="12"/>
      <c r="CA1201" s="12"/>
      <c r="CB1201" s="12"/>
      <c r="CC1201" s="12"/>
      <c r="CD1201" s="12"/>
      <c r="CE1201" s="12"/>
      <c r="CF1201" s="12"/>
      <c r="CG1201" s="12"/>
      <c r="CH1201" s="12"/>
      <c r="CI1201" s="12"/>
      <c r="CJ1201" s="12"/>
      <c r="CK1201" s="12"/>
      <c r="CL1201" s="12"/>
      <c r="CM1201" s="12"/>
      <c r="CN1201" s="12"/>
      <c r="CO1201" s="12"/>
      <c r="CP1201" s="12"/>
      <c r="CQ1201" s="12"/>
      <c r="CR1201" s="12"/>
      <c r="CS1201" s="12"/>
      <c r="CT1201" s="12"/>
      <c r="CU1201" s="12"/>
      <c r="CV1201" s="12"/>
      <c r="CW1201" s="12"/>
      <c r="CX1201" s="12"/>
      <c r="CY1201" s="12"/>
      <c r="CZ1201" s="12"/>
      <c r="DA1201" s="12"/>
      <c r="DB1201" s="12"/>
      <c r="DC1201" s="12"/>
      <c r="DD1201" s="12"/>
      <c r="DE1201" s="12"/>
      <c r="DF1201" s="12"/>
      <c r="DG1201" s="12"/>
      <c r="DH1201" s="12"/>
      <c r="DI1201" s="12"/>
      <c r="DJ1201" s="12"/>
      <c r="DK1201" s="12"/>
      <c r="DL1201" s="12"/>
      <c r="DM1201" s="12"/>
      <c r="DN1201" s="12"/>
      <c r="DO1201" s="12"/>
      <c r="DP1201" s="12"/>
      <c r="DQ1201" s="12"/>
      <c r="DR1201" s="12"/>
      <c r="DS1201" s="12"/>
      <c r="DT1201" s="12"/>
      <c r="DU1201" s="12"/>
      <c r="DV1201" s="12"/>
      <c r="DW1201" s="12"/>
      <c r="DX1201" s="12"/>
      <c r="DY1201" s="12"/>
      <c r="DZ1201" s="12"/>
      <c r="EA1201" s="12"/>
      <c r="EB1201" s="12"/>
      <c r="EC1201" s="12"/>
      <c r="ED1201" s="12"/>
      <c r="EE1201" s="12"/>
      <c r="EF1201" s="12"/>
      <c r="EG1201" s="12"/>
      <c r="EH1201" s="12"/>
      <c r="EI1201" s="12"/>
      <c r="EJ1201" s="12"/>
      <c r="EK1201" s="12"/>
      <c r="EL1201" s="12"/>
      <c r="EM1201" s="12"/>
      <c r="EN1201" s="12"/>
      <c r="EO1201" s="12"/>
      <c r="EP1201" s="12"/>
      <c r="EQ1201" s="12"/>
      <c r="ER1201" s="12"/>
      <c r="ES1201" s="12"/>
      <c r="ET1201" s="12"/>
      <c r="EU1201" s="12"/>
      <c r="EV1201" s="12"/>
      <c r="EW1201" s="12"/>
      <c r="EX1201" s="12"/>
      <c r="EY1201" s="12"/>
      <c r="EZ1201" s="12"/>
      <c r="FA1201" s="12"/>
      <c r="FB1201" s="12"/>
      <c r="FC1201" s="12"/>
      <c r="FD1201" s="12"/>
      <c r="FE1201" s="12"/>
      <c r="FF1201" s="12"/>
      <c r="FG1201" s="12"/>
      <c r="FH1201" s="12"/>
      <c r="FI1201" s="12"/>
      <c r="FJ1201" s="12"/>
      <c r="FK1201" s="12"/>
      <c r="FL1201" s="12"/>
      <c r="FM1201" s="12"/>
      <c r="FN1201" s="12"/>
      <c r="FO1201" s="12"/>
      <c r="FP1201" s="12"/>
      <c r="FQ1201" s="12"/>
      <c r="FR1201" s="12"/>
      <c r="FS1201" s="12"/>
      <c r="FT1201" s="12"/>
      <c r="FU1201" s="12"/>
      <c r="FV1201" s="12"/>
      <c r="FW1201" s="12"/>
      <c r="FX1201" s="12"/>
      <c r="FY1201" s="12"/>
      <c r="FZ1201" s="12"/>
      <c r="GA1201" s="12"/>
      <c r="GB1201" s="12"/>
      <c r="GC1201" s="12"/>
      <c r="GD1201" s="12"/>
      <c r="GE1201" s="12"/>
      <c r="GF1201" s="12"/>
      <c r="GG1201" s="12"/>
      <c r="GH1201" s="12"/>
      <c r="GI1201" s="12"/>
      <c r="GJ1201" s="12"/>
      <c r="GK1201" s="12"/>
      <c r="GL1201" s="12"/>
      <c r="GM1201" s="12"/>
      <c r="GN1201" s="12"/>
      <c r="GO1201" s="12"/>
      <c r="GP1201" s="12"/>
      <c r="GQ1201" s="12"/>
      <c r="GR1201" s="12"/>
      <c r="GS1201" s="12"/>
      <c r="GT1201" s="12"/>
      <c r="GU1201" s="12"/>
      <c r="GV1201" s="12"/>
      <c r="GW1201" s="12"/>
      <c r="GX1201" s="12"/>
      <c r="GY1201" s="12"/>
      <c r="GZ1201" s="12"/>
      <c r="HA1201" s="12"/>
      <c r="HB1201" s="12"/>
      <c r="HC1201" s="12"/>
      <c r="HD1201" s="12"/>
      <c r="HE1201" s="12"/>
      <c r="HF1201" s="12"/>
      <c r="HG1201" s="12"/>
      <c r="HH1201" s="12"/>
      <c r="HI1201" s="12"/>
      <c r="HJ1201" s="12"/>
      <c r="HK1201" s="12"/>
      <c r="HL1201" s="12"/>
      <c r="HM1201" s="12"/>
    </row>
    <row r="1202" spans="1:221" s="1" customFormat="1" ht="18" customHeight="1" x14ac:dyDescent="0.25">
      <c r="A1202" s="341" t="s">
        <v>3106</v>
      </c>
      <c r="B1202" s="342" t="str">
        <f t="shared" si="101"/>
        <v>SCimago</v>
      </c>
      <c r="C1202" s="343"/>
      <c r="D1202" s="309" t="s">
        <v>13214</v>
      </c>
      <c r="E1202" s="342" t="str">
        <f>HYPERLINK(CONCATENATE("http://www.scimagojr.com/journalsearch.php?q=",D1202),"SCimago")</f>
        <v>SCimago</v>
      </c>
      <c r="F1202" s="343"/>
      <c r="G1202" s="345" t="s">
        <v>12</v>
      </c>
      <c r="H1202" s="346" t="s">
        <v>39</v>
      </c>
      <c r="I1202" s="347" t="s">
        <v>3107</v>
      </c>
      <c r="J1202" s="309"/>
      <c r="K1202" s="347"/>
      <c r="L1202" s="356">
        <v>39811</v>
      </c>
      <c r="M1202" s="352"/>
      <c r="N1202" s="306"/>
      <c r="O1202" s="306"/>
      <c r="P1202" s="331"/>
      <c r="Q1202" s="331"/>
      <c r="R1202" s="24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  <c r="AR1202" s="12"/>
      <c r="AS1202" s="12"/>
      <c r="AT1202" s="12"/>
      <c r="AU1202" s="12"/>
      <c r="AV1202" s="12"/>
      <c r="AW1202" s="12"/>
      <c r="AX1202" s="12"/>
      <c r="AY1202" s="12"/>
      <c r="AZ1202" s="12"/>
      <c r="BA1202" s="12"/>
      <c r="BB1202" s="12"/>
      <c r="BC1202" s="12"/>
      <c r="BD1202" s="12"/>
      <c r="BE1202" s="12"/>
      <c r="BF1202" s="12"/>
      <c r="BG1202" s="12"/>
      <c r="BH1202" s="12"/>
      <c r="BI1202" s="12"/>
      <c r="BJ1202" s="12"/>
      <c r="BK1202" s="12"/>
      <c r="BL1202" s="12"/>
      <c r="BM1202" s="12"/>
      <c r="BN1202" s="12"/>
      <c r="BO1202" s="12"/>
      <c r="BP1202" s="12"/>
      <c r="BQ1202" s="12"/>
      <c r="BR1202" s="12"/>
      <c r="BS1202" s="12"/>
      <c r="BT1202" s="12"/>
      <c r="BU1202" s="12"/>
      <c r="BV1202" s="12"/>
      <c r="BW1202" s="12"/>
      <c r="BX1202" s="12"/>
      <c r="BY1202" s="12"/>
      <c r="BZ1202" s="12"/>
      <c r="CA1202" s="12"/>
      <c r="CB1202" s="12"/>
      <c r="CC1202" s="12"/>
      <c r="CD1202" s="12"/>
      <c r="CE1202" s="12"/>
      <c r="CF1202" s="12"/>
      <c r="CG1202" s="12"/>
      <c r="CH1202" s="12"/>
      <c r="CI1202" s="12"/>
      <c r="CJ1202" s="12"/>
      <c r="CK1202" s="12"/>
      <c r="CL1202" s="12"/>
      <c r="CM1202" s="12"/>
      <c r="CN1202" s="12"/>
      <c r="CO1202" s="12"/>
      <c r="CP1202" s="12"/>
      <c r="CQ1202" s="12"/>
      <c r="CR1202" s="12"/>
      <c r="CS1202" s="12"/>
      <c r="CT1202" s="12"/>
      <c r="CU1202" s="12"/>
      <c r="CV1202" s="12"/>
      <c r="CW1202" s="12"/>
      <c r="CX1202" s="12"/>
      <c r="CY1202" s="12"/>
      <c r="CZ1202" s="12"/>
      <c r="DA1202" s="12"/>
      <c r="DB1202" s="12"/>
      <c r="DC1202" s="12"/>
      <c r="DD1202" s="12"/>
      <c r="DE1202" s="12"/>
      <c r="DF1202" s="12"/>
      <c r="DG1202" s="12"/>
      <c r="DH1202" s="12"/>
      <c r="DI1202" s="12"/>
      <c r="DJ1202" s="12"/>
      <c r="DK1202" s="12"/>
      <c r="DL1202" s="12"/>
      <c r="DM1202" s="12"/>
      <c r="DN1202" s="12"/>
      <c r="DO1202" s="12"/>
      <c r="DP1202" s="12"/>
      <c r="DQ1202" s="12"/>
      <c r="DR1202" s="12"/>
      <c r="DS1202" s="12"/>
      <c r="DT1202" s="12"/>
      <c r="DU1202" s="12"/>
      <c r="DV1202" s="12"/>
      <c r="DW1202" s="12"/>
      <c r="DX1202" s="12"/>
      <c r="DY1202" s="12"/>
      <c r="DZ1202" s="12"/>
      <c r="EA1202" s="12"/>
      <c r="EB1202" s="12"/>
      <c r="EC1202" s="12"/>
      <c r="ED1202" s="12"/>
      <c r="EE1202" s="12"/>
      <c r="EF1202" s="12"/>
      <c r="EG1202" s="12"/>
      <c r="EH1202" s="12"/>
      <c r="EI1202" s="12"/>
      <c r="EJ1202" s="12"/>
      <c r="EK1202" s="12"/>
      <c r="EL1202" s="12"/>
      <c r="EM1202" s="12"/>
      <c r="EN1202" s="12"/>
      <c r="EO1202" s="12"/>
      <c r="EP1202" s="12"/>
      <c r="EQ1202" s="12"/>
      <c r="ER1202" s="12"/>
      <c r="ES1202" s="12"/>
      <c r="ET1202" s="12"/>
      <c r="EU1202" s="12"/>
      <c r="EV1202" s="12"/>
      <c r="EW1202" s="12"/>
      <c r="EX1202" s="12"/>
      <c r="EY1202" s="12"/>
      <c r="EZ1202" s="12"/>
      <c r="FA1202" s="12"/>
      <c r="FB1202" s="12"/>
      <c r="FC1202" s="12"/>
      <c r="FD1202" s="12"/>
      <c r="FE1202" s="12"/>
      <c r="FF1202" s="12"/>
      <c r="FG1202" s="12"/>
      <c r="FH1202" s="12"/>
      <c r="FI1202" s="12"/>
      <c r="FJ1202" s="12"/>
      <c r="FK1202" s="12"/>
      <c r="FL1202" s="12"/>
      <c r="FM1202" s="12"/>
      <c r="FN1202" s="12"/>
      <c r="FO1202" s="12"/>
      <c r="FP1202" s="12"/>
      <c r="FQ1202" s="12"/>
      <c r="FR1202" s="12"/>
      <c r="FS1202" s="12"/>
      <c r="FT1202" s="12"/>
      <c r="FU1202" s="12"/>
      <c r="FV1202" s="12"/>
      <c r="FW1202" s="12"/>
      <c r="FX1202" s="12"/>
      <c r="FY1202" s="12"/>
      <c r="FZ1202" s="12"/>
      <c r="GA1202" s="12"/>
      <c r="GB1202" s="12"/>
      <c r="GC1202" s="12"/>
      <c r="GD1202" s="12"/>
      <c r="GE1202" s="12"/>
      <c r="GF1202" s="12"/>
      <c r="GG1202" s="12"/>
      <c r="GH1202" s="12"/>
      <c r="GI1202" s="12"/>
      <c r="GJ1202" s="12"/>
      <c r="GK1202" s="12"/>
      <c r="GL1202" s="12"/>
      <c r="GM1202" s="12"/>
      <c r="GN1202" s="12"/>
      <c r="GO1202" s="12"/>
      <c r="GP1202" s="12"/>
      <c r="GQ1202" s="12"/>
      <c r="GR1202" s="12"/>
      <c r="GS1202" s="12"/>
      <c r="GT1202" s="12"/>
      <c r="GU1202" s="12"/>
      <c r="GV1202" s="12"/>
      <c r="GW1202" s="12"/>
      <c r="GX1202" s="12"/>
      <c r="GY1202" s="12"/>
      <c r="GZ1202" s="12"/>
      <c r="HA1202" s="12"/>
      <c r="HB1202" s="12"/>
      <c r="HC1202" s="12"/>
      <c r="HD1202" s="12"/>
      <c r="HE1202" s="12"/>
      <c r="HF1202" s="12"/>
      <c r="HG1202" s="12"/>
      <c r="HH1202" s="12"/>
      <c r="HI1202" s="12"/>
      <c r="HJ1202" s="12"/>
      <c r="HK1202" s="12"/>
      <c r="HL1202" s="12"/>
      <c r="HM1202" s="12"/>
    </row>
    <row r="1203" spans="1:221" s="1" customFormat="1" ht="18" customHeight="1" x14ac:dyDescent="0.25">
      <c r="A1203" s="341" t="s">
        <v>3108</v>
      </c>
      <c r="B1203" s="342" t="str">
        <f>HYPERLINK(CONCATENATE("http://www.worldcat.org/search?q=",A1203),"WCat")</f>
        <v>WCat</v>
      </c>
      <c r="C1203" s="343"/>
      <c r="D1203" s="309"/>
      <c r="E1203" s="342"/>
      <c r="F1203" s="343"/>
      <c r="G1203" s="345" t="s">
        <v>12</v>
      </c>
      <c r="H1203" s="346" t="s">
        <v>39</v>
      </c>
      <c r="I1203" s="347" t="s">
        <v>3109</v>
      </c>
      <c r="J1203" s="309"/>
      <c r="K1203" s="347"/>
      <c r="L1203" s="356">
        <v>10017437</v>
      </c>
      <c r="M1203" s="352"/>
      <c r="N1203" s="306"/>
      <c r="O1203" s="306"/>
      <c r="P1203" s="331"/>
      <c r="Q1203" s="331"/>
      <c r="R1203" s="24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  <c r="AR1203" s="12"/>
      <c r="AS1203" s="12"/>
      <c r="AT1203" s="12"/>
      <c r="AU1203" s="12"/>
      <c r="AV1203" s="12"/>
      <c r="AW1203" s="12"/>
      <c r="AX1203" s="12"/>
      <c r="AY1203" s="12"/>
      <c r="AZ1203" s="12"/>
      <c r="BA1203" s="12"/>
      <c r="BB1203" s="12"/>
      <c r="BC1203" s="12"/>
      <c r="BD1203" s="12"/>
      <c r="BE1203" s="12"/>
      <c r="BF1203" s="12"/>
      <c r="BG1203" s="12"/>
      <c r="BH1203" s="12"/>
      <c r="BI1203" s="12"/>
      <c r="BJ1203" s="12"/>
      <c r="BK1203" s="12"/>
      <c r="BL1203" s="12"/>
      <c r="BM1203" s="12"/>
      <c r="BN1203" s="12"/>
      <c r="BO1203" s="12"/>
      <c r="BP1203" s="12"/>
      <c r="BQ1203" s="12"/>
      <c r="BR1203" s="12"/>
      <c r="BS1203" s="12"/>
      <c r="BT1203" s="12"/>
      <c r="BU1203" s="12"/>
      <c r="BV1203" s="12"/>
      <c r="BW1203" s="12"/>
      <c r="BX1203" s="12"/>
      <c r="BY1203" s="12"/>
      <c r="BZ1203" s="12"/>
      <c r="CA1203" s="12"/>
      <c r="CB1203" s="12"/>
      <c r="CC1203" s="12"/>
      <c r="CD1203" s="12"/>
      <c r="CE1203" s="12"/>
      <c r="CF1203" s="12"/>
      <c r="CG1203" s="12"/>
      <c r="CH1203" s="12"/>
      <c r="CI1203" s="12"/>
      <c r="CJ1203" s="12"/>
      <c r="CK1203" s="12"/>
      <c r="CL1203" s="12"/>
      <c r="CM1203" s="12"/>
      <c r="CN1203" s="12"/>
      <c r="CO1203" s="12"/>
      <c r="CP1203" s="12"/>
      <c r="CQ1203" s="12"/>
      <c r="CR1203" s="12"/>
      <c r="CS1203" s="12"/>
      <c r="CT1203" s="12"/>
      <c r="CU1203" s="12"/>
      <c r="CV1203" s="12"/>
      <c r="CW1203" s="12"/>
      <c r="CX1203" s="12"/>
      <c r="CY1203" s="12"/>
      <c r="CZ1203" s="12"/>
      <c r="DA1203" s="12"/>
      <c r="DB1203" s="12"/>
      <c r="DC1203" s="12"/>
      <c r="DD1203" s="12"/>
      <c r="DE1203" s="12"/>
      <c r="DF1203" s="12"/>
      <c r="DG1203" s="12"/>
      <c r="DH1203" s="12"/>
      <c r="DI1203" s="12"/>
      <c r="DJ1203" s="12"/>
      <c r="DK1203" s="12"/>
      <c r="DL1203" s="12"/>
      <c r="DM1203" s="12"/>
      <c r="DN1203" s="12"/>
      <c r="DO1203" s="12"/>
      <c r="DP1203" s="12"/>
      <c r="DQ1203" s="12"/>
      <c r="DR1203" s="12"/>
      <c r="DS1203" s="12"/>
      <c r="DT1203" s="12"/>
      <c r="DU1203" s="12"/>
      <c r="DV1203" s="12"/>
      <c r="DW1203" s="12"/>
      <c r="DX1203" s="12"/>
      <c r="DY1203" s="12"/>
      <c r="DZ1203" s="12"/>
      <c r="EA1203" s="12"/>
      <c r="EB1203" s="12"/>
      <c r="EC1203" s="12"/>
      <c r="ED1203" s="12"/>
      <c r="EE1203" s="12"/>
      <c r="EF1203" s="12"/>
      <c r="EG1203" s="12"/>
      <c r="EH1203" s="12"/>
      <c r="EI1203" s="12"/>
      <c r="EJ1203" s="12"/>
      <c r="EK1203" s="12"/>
      <c r="EL1203" s="12"/>
      <c r="EM1203" s="12"/>
      <c r="EN1203" s="12"/>
      <c r="EO1203" s="12"/>
      <c r="EP1203" s="12"/>
      <c r="EQ1203" s="12"/>
      <c r="ER1203" s="12"/>
      <c r="ES1203" s="12"/>
      <c r="ET1203" s="12"/>
      <c r="EU1203" s="12"/>
      <c r="EV1203" s="12"/>
      <c r="EW1203" s="12"/>
      <c r="EX1203" s="12"/>
      <c r="EY1203" s="12"/>
      <c r="EZ1203" s="12"/>
      <c r="FA1203" s="12"/>
      <c r="FB1203" s="12"/>
      <c r="FC1203" s="12"/>
      <c r="FD1203" s="12"/>
      <c r="FE1203" s="12"/>
      <c r="FF1203" s="12"/>
      <c r="FG1203" s="12"/>
      <c r="FH1203" s="12"/>
      <c r="FI1203" s="12"/>
      <c r="FJ1203" s="12"/>
      <c r="FK1203" s="12"/>
      <c r="FL1203" s="12"/>
      <c r="FM1203" s="12"/>
      <c r="FN1203" s="12"/>
      <c r="FO1203" s="12"/>
      <c r="FP1203" s="12"/>
      <c r="FQ1203" s="12"/>
      <c r="FR1203" s="12"/>
      <c r="FS1203" s="12"/>
      <c r="FT1203" s="12"/>
      <c r="FU1203" s="12"/>
      <c r="FV1203" s="12"/>
      <c r="FW1203" s="12"/>
      <c r="FX1203" s="12"/>
      <c r="FY1203" s="12"/>
      <c r="FZ1203" s="12"/>
      <c r="GA1203" s="12"/>
      <c r="GB1203" s="12"/>
      <c r="GC1203" s="12"/>
      <c r="GD1203" s="12"/>
      <c r="GE1203" s="12"/>
      <c r="GF1203" s="12"/>
      <c r="GG1203" s="12"/>
      <c r="GH1203" s="12"/>
      <c r="GI1203" s="12"/>
      <c r="GJ1203" s="12"/>
      <c r="GK1203" s="12"/>
      <c r="GL1203" s="12"/>
      <c r="GM1203" s="12"/>
      <c r="GN1203" s="12"/>
      <c r="GO1203" s="12"/>
      <c r="GP1203" s="12"/>
      <c r="GQ1203" s="12"/>
      <c r="GR1203" s="12"/>
      <c r="GS1203" s="12"/>
      <c r="GT1203" s="12"/>
      <c r="GU1203" s="12"/>
      <c r="GV1203" s="12"/>
      <c r="GW1203" s="12"/>
      <c r="GX1203" s="12"/>
      <c r="GY1203" s="12"/>
      <c r="GZ1203" s="12"/>
      <c r="HA1203" s="12"/>
      <c r="HB1203" s="12"/>
      <c r="HC1203" s="12"/>
      <c r="HD1203" s="12"/>
      <c r="HE1203" s="12"/>
      <c r="HF1203" s="12"/>
      <c r="HG1203" s="12"/>
      <c r="HH1203" s="12"/>
      <c r="HI1203" s="12"/>
      <c r="HJ1203" s="12"/>
      <c r="HK1203" s="12"/>
      <c r="HL1203" s="12"/>
      <c r="HM1203" s="12"/>
    </row>
    <row r="1204" spans="1:221" s="1" customFormat="1" ht="18" customHeight="1" x14ac:dyDescent="0.25">
      <c r="A1204" s="306" t="s">
        <v>3110</v>
      </c>
      <c r="B1204" s="342" t="str">
        <f t="shared" ref="B1204:B1209" si="102">HYPERLINK(CONCATENATE("http://www.scimagojr.com/journalsearch.php?q=",A1204),"SCimago")</f>
        <v>SCimago</v>
      </c>
      <c r="C1204" s="349"/>
      <c r="D1204" s="306" t="s">
        <v>3111</v>
      </c>
      <c r="E1204" s="342" t="str">
        <f>HYPERLINK(CONCATENATE("http://www.scimagojr.com/journalsearch.php?q=",D1204),"SCimago")</f>
        <v>SCimago</v>
      </c>
      <c r="F1204" s="349"/>
      <c r="G1204" s="345" t="s">
        <v>12</v>
      </c>
      <c r="H1204" s="352" t="s">
        <v>39</v>
      </c>
      <c r="I1204" s="306" t="s">
        <v>3112</v>
      </c>
      <c r="J1204" s="306"/>
      <c r="K1204" s="306"/>
      <c r="L1204" s="357">
        <v>10062396</v>
      </c>
      <c r="M1204" s="352"/>
      <c r="N1204" s="306"/>
      <c r="O1204" s="306"/>
      <c r="P1204" s="331"/>
      <c r="Q1204" s="331"/>
      <c r="R1204" s="24"/>
    </row>
    <row r="1205" spans="1:221" s="1" customFormat="1" ht="18" customHeight="1" x14ac:dyDescent="0.25">
      <c r="A1205" s="306" t="s">
        <v>3113</v>
      </c>
      <c r="B1205" s="342" t="str">
        <f t="shared" si="102"/>
        <v>SCimago</v>
      </c>
      <c r="C1205" s="349"/>
      <c r="D1205" s="306" t="s">
        <v>3114</v>
      </c>
      <c r="E1205" s="342" t="str">
        <f>HYPERLINK(CONCATENATE("http://www.scimagojr.com/journalsearch.php?q=",D1205),"SCimago")</f>
        <v>SCimago</v>
      </c>
      <c r="F1205" s="349"/>
      <c r="G1205" s="345" t="s">
        <v>12</v>
      </c>
      <c r="H1205" s="352" t="s">
        <v>39</v>
      </c>
      <c r="I1205" s="306" t="s">
        <v>3115</v>
      </c>
      <c r="J1205" s="306"/>
      <c r="K1205" s="306" t="s">
        <v>13215</v>
      </c>
      <c r="L1205" s="357">
        <v>10052308</v>
      </c>
      <c r="M1205" s="352"/>
      <c r="N1205" s="306"/>
      <c r="O1205" s="306"/>
      <c r="P1205" s="331"/>
      <c r="Q1205" s="331"/>
      <c r="R1205" s="24"/>
    </row>
    <row r="1206" spans="1:221" s="1" customFormat="1" ht="18" customHeight="1" x14ac:dyDescent="0.25">
      <c r="A1206" s="341" t="s">
        <v>3116</v>
      </c>
      <c r="B1206" s="342" t="str">
        <f t="shared" si="102"/>
        <v>SCimago</v>
      </c>
      <c r="C1206" s="343"/>
      <c r="D1206" s="309" t="s">
        <v>3117</v>
      </c>
      <c r="E1206" s="342" t="str">
        <f>HYPERLINK(CONCATENATE("http://www.scimagojr.com/journalsearch.php?q=",D1206),"SCimago")</f>
        <v>SCimago</v>
      </c>
      <c r="F1206" s="343"/>
      <c r="G1206" s="345" t="s">
        <v>12</v>
      </c>
      <c r="H1206" s="346" t="s">
        <v>39</v>
      </c>
      <c r="I1206" s="347" t="s">
        <v>3118</v>
      </c>
      <c r="J1206" s="309"/>
      <c r="K1206" s="347"/>
      <c r="L1206" s="356">
        <v>10021576</v>
      </c>
      <c r="M1206" s="352"/>
      <c r="N1206" s="306"/>
      <c r="O1206" s="306"/>
      <c r="P1206" s="331"/>
      <c r="Q1206" s="331"/>
      <c r="R1206" s="24"/>
    </row>
    <row r="1207" spans="1:221" s="1" customFormat="1" ht="18" customHeight="1" x14ac:dyDescent="0.25">
      <c r="A1207" s="341" t="s">
        <v>3119</v>
      </c>
      <c r="B1207" s="342" t="str">
        <f t="shared" si="102"/>
        <v>SCimago</v>
      </c>
      <c r="C1207" s="343"/>
      <c r="D1207" s="309"/>
      <c r="E1207" s="342"/>
      <c r="F1207" s="343"/>
      <c r="G1207" s="345" t="s">
        <v>12</v>
      </c>
      <c r="H1207" s="346" t="s">
        <v>39</v>
      </c>
      <c r="I1207" s="347" t="s">
        <v>3120</v>
      </c>
      <c r="J1207" s="309"/>
      <c r="K1207" s="347"/>
      <c r="L1207" s="356">
        <v>5516</v>
      </c>
      <c r="M1207" s="352"/>
      <c r="N1207" s="306"/>
      <c r="O1207" s="306"/>
      <c r="P1207" s="331"/>
      <c r="Q1207" s="331"/>
      <c r="R1207" s="24"/>
    </row>
    <row r="1208" spans="1:221" s="1" customFormat="1" ht="18" customHeight="1" x14ac:dyDescent="0.25">
      <c r="A1208" s="306" t="s">
        <v>3121</v>
      </c>
      <c r="B1208" s="342" t="str">
        <f t="shared" si="102"/>
        <v>SCimago</v>
      </c>
      <c r="C1208" s="349"/>
      <c r="D1208" s="306" t="s">
        <v>3122</v>
      </c>
      <c r="E1208" s="342" t="str">
        <f>HYPERLINK(CONCATENATE("http://www.scimagojr.com/journalsearch.php?q=",D1208),"SCimago")</f>
        <v>SCimago</v>
      </c>
      <c r="F1208" s="349"/>
      <c r="G1208" s="345" t="s">
        <v>12</v>
      </c>
      <c r="H1208" s="352" t="s">
        <v>39</v>
      </c>
      <c r="I1208" s="306" t="s">
        <v>3123</v>
      </c>
      <c r="J1208" s="306"/>
      <c r="K1208" s="306"/>
      <c r="L1208" s="357">
        <v>5523</v>
      </c>
      <c r="M1208" s="352"/>
      <c r="N1208" s="306"/>
      <c r="O1208" s="306"/>
      <c r="P1208" s="331"/>
      <c r="Q1208" s="331"/>
      <c r="R1208" s="24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  <c r="AR1208" s="12"/>
      <c r="AS1208" s="12"/>
      <c r="AT1208" s="12"/>
      <c r="AU1208" s="12"/>
      <c r="AV1208" s="12"/>
      <c r="AW1208" s="12"/>
      <c r="AX1208" s="12"/>
      <c r="AY1208" s="12"/>
      <c r="AZ1208" s="12"/>
      <c r="BA1208" s="12"/>
      <c r="BB1208" s="12"/>
      <c r="BC1208" s="12"/>
      <c r="BD1208" s="12"/>
      <c r="BE1208" s="12"/>
      <c r="BF1208" s="12"/>
      <c r="BG1208" s="12"/>
      <c r="BH1208" s="12"/>
      <c r="BI1208" s="12"/>
      <c r="BJ1208" s="12"/>
      <c r="BK1208" s="12"/>
      <c r="BL1208" s="12"/>
      <c r="BM1208" s="12"/>
      <c r="BN1208" s="12"/>
      <c r="BO1208" s="12"/>
      <c r="BP1208" s="12"/>
      <c r="BQ1208" s="12"/>
      <c r="BR1208" s="12"/>
      <c r="BS1208" s="12"/>
      <c r="BT1208" s="12"/>
      <c r="BU1208" s="12"/>
      <c r="BV1208" s="12"/>
      <c r="BW1208" s="12"/>
      <c r="BX1208" s="12"/>
      <c r="BY1208" s="12"/>
      <c r="BZ1208" s="12"/>
      <c r="CA1208" s="12"/>
      <c r="CB1208" s="12"/>
      <c r="CC1208" s="12"/>
      <c r="CD1208" s="12"/>
      <c r="CE1208" s="12"/>
      <c r="CF1208" s="12"/>
      <c r="CG1208" s="12"/>
      <c r="CH1208" s="12"/>
      <c r="CI1208" s="12"/>
      <c r="CJ1208" s="12"/>
      <c r="CK1208" s="12"/>
      <c r="CL1208" s="12"/>
      <c r="CM1208" s="12"/>
      <c r="CN1208" s="12"/>
      <c r="CO1208" s="12"/>
      <c r="CP1208" s="12"/>
      <c r="CQ1208" s="12"/>
      <c r="CR1208" s="12"/>
      <c r="CS1208" s="12"/>
      <c r="CT1208" s="12"/>
      <c r="CU1208" s="12"/>
      <c r="CV1208" s="12"/>
      <c r="CW1208" s="12"/>
      <c r="CX1208" s="12"/>
      <c r="CY1208" s="12"/>
      <c r="CZ1208" s="12"/>
      <c r="DA1208" s="12"/>
      <c r="DB1208" s="12"/>
      <c r="DC1208" s="12"/>
      <c r="DD1208" s="12"/>
      <c r="DE1208" s="12"/>
      <c r="DF1208" s="12"/>
      <c r="DG1208" s="12"/>
      <c r="DH1208" s="12"/>
      <c r="DI1208" s="12"/>
      <c r="DJ1208" s="12"/>
      <c r="DK1208" s="12"/>
      <c r="DL1208" s="12"/>
      <c r="DM1208" s="12"/>
      <c r="DN1208" s="12"/>
      <c r="DO1208" s="12"/>
      <c r="DP1208" s="12"/>
      <c r="DQ1208" s="12"/>
      <c r="DR1208" s="12"/>
      <c r="DS1208" s="12"/>
      <c r="DT1208" s="12"/>
      <c r="DU1208" s="12"/>
      <c r="DV1208" s="12"/>
      <c r="DW1208" s="12"/>
      <c r="DX1208" s="12"/>
      <c r="DY1208" s="12"/>
      <c r="DZ1208" s="12"/>
      <c r="EA1208" s="12"/>
      <c r="EB1208" s="12"/>
      <c r="EC1208" s="12"/>
      <c r="ED1208" s="12"/>
      <c r="EE1208" s="12"/>
      <c r="EF1208" s="12"/>
      <c r="EG1208" s="12"/>
      <c r="EH1208" s="12"/>
      <c r="EI1208" s="12"/>
      <c r="EJ1208" s="12"/>
      <c r="EK1208" s="12"/>
      <c r="EL1208" s="12"/>
      <c r="EM1208" s="12"/>
      <c r="EN1208" s="12"/>
      <c r="EO1208" s="12"/>
      <c r="EP1208" s="12"/>
      <c r="EQ1208" s="12"/>
      <c r="ER1208" s="12"/>
      <c r="ES1208" s="12"/>
      <c r="ET1208" s="12"/>
      <c r="EU1208" s="12"/>
      <c r="EV1208" s="12"/>
      <c r="EW1208" s="12"/>
      <c r="EX1208" s="12"/>
      <c r="EY1208" s="12"/>
      <c r="EZ1208" s="12"/>
      <c r="FA1208" s="12"/>
      <c r="FB1208" s="12"/>
      <c r="FC1208" s="12"/>
      <c r="FD1208" s="12"/>
      <c r="FE1208" s="12"/>
      <c r="FF1208" s="12"/>
      <c r="FG1208" s="12"/>
      <c r="FH1208" s="12"/>
      <c r="FI1208" s="12"/>
      <c r="FJ1208" s="12"/>
      <c r="FK1208" s="12"/>
      <c r="FL1208" s="12"/>
      <c r="FM1208" s="12"/>
      <c r="FN1208" s="12"/>
      <c r="FO1208" s="12"/>
      <c r="FP1208" s="12"/>
      <c r="FQ1208" s="12"/>
      <c r="FR1208" s="12"/>
      <c r="FS1208" s="12"/>
      <c r="FT1208" s="12"/>
      <c r="FU1208" s="12"/>
      <c r="FV1208" s="12"/>
      <c r="FW1208" s="12"/>
      <c r="FX1208" s="12"/>
      <c r="FY1208" s="12"/>
      <c r="FZ1208" s="12"/>
      <c r="GA1208" s="12"/>
      <c r="GB1208" s="12"/>
      <c r="GC1208" s="12"/>
      <c r="GD1208" s="12"/>
      <c r="GE1208" s="12"/>
      <c r="GF1208" s="12"/>
      <c r="GG1208" s="12"/>
      <c r="GH1208" s="12"/>
      <c r="GI1208" s="12"/>
      <c r="GJ1208" s="12"/>
      <c r="GK1208" s="12"/>
      <c r="GL1208" s="12"/>
      <c r="GM1208" s="12"/>
      <c r="GN1208" s="12"/>
      <c r="GO1208" s="12"/>
      <c r="GP1208" s="12"/>
      <c r="GQ1208" s="12"/>
      <c r="GR1208" s="12"/>
      <c r="GS1208" s="12"/>
      <c r="GT1208" s="12"/>
      <c r="GU1208" s="12"/>
      <c r="GV1208" s="12"/>
      <c r="GW1208" s="12"/>
      <c r="GX1208" s="12"/>
      <c r="GY1208" s="12"/>
      <c r="GZ1208" s="12"/>
      <c r="HA1208" s="12"/>
      <c r="HB1208" s="12"/>
      <c r="HC1208" s="12"/>
      <c r="HD1208" s="12"/>
      <c r="HE1208" s="12"/>
      <c r="HF1208" s="12"/>
      <c r="HG1208" s="12"/>
      <c r="HH1208" s="12"/>
      <c r="HI1208" s="12"/>
      <c r="HJ1208" s="12"/>
      <c r="HK1208" s="12"/>
      <c r="HL1208" s="12"/>
      <c r="HM1208" s="12"/>
    </row>
    <row r="1209" spans="1:221" s="1" customFormat="1" ht="18" customHeight="1" x14ac:dyDescent="0.25">
      <c r="A1209" s="341" t="s">
        <v>3124</v>
      </c>
      <c r="B1209" s="342" t="str">
        <f t="shared" si="102"/>
        <v>SCimago</v>
      </c>
      <c r="C1209" s="343"/>
      <c r="D1209" s="309" t="s">
        <v>3125</v>
      </c>
      <c r="E1209" s="342" t="str">
        <f>HYPERLINK(CONCATENATE("http://www.scimagojr.com/journalsearch.php?q=",D1209),"SCimago")</f>
        <v>SCimago</v>
      </c>
      <c r="F1209" s="343"/>
      <c r="G1209" s="345" t="s">
        <v>12</v>
      </c>
      <c r="H1209" s="346" t="s">
        <v>39</v>
      </c>
      <c r="I1209" s="347" t="s">
        <v>3126</v>
      </c>
      <c r="J1209" s="309"/>
      <c r="K1209" s="347"/>
      <c r="L1209" s="356">
        <v>39124</v>
      </c>
      <c r="M1209" s="352"/>
      <c r="N1209" s="306"/>
      <c r="O1209" s="306"/>
      <c r="P1209" s="331"/>
      <c r="Q1209" s="331"/>
      <c r="R1209" s="24"/>
    </row>
    <row r="1210" spans="1:221" s="1" customFormat="1" ht="18" customHeight="1" x14ac:dyDescent="0.25">
      <c r="A1210" s="341" t="s">
        <v>3178</v>
      </c>
      <c r="B1210" s="342" t="str">
        <f>HYPERLINK(CONCATENATE("http://www.worldcat.org/search?q=",A1210),"WCat")</f>
        <v>WCat</v>
      </c>
      <c r="C1210" s="343"/>
      <c r="D1210" s="309" t="s">
        <v>5950</v>
      </c>
      <c r="E1210" s="342" t="str">
        <f>HYPERLINK(CONCATENATE("http://www.worldcat.org/search?q=",D1210),"WCat")</f>
        <v>WCat</v>
      </c>
      <c r="F1210" s="343"/>
      <c r="G1210" s="345" t="s">
        <v>12</v>
      </c>
      <c r="H1210" s="346" t="s">
        <v>39</v>
      </c>
      <c r="I1210" s="347" t="s">
        <v>13216</v>
      </c>
      <c r="J1210" s="309"/>
      <c r="K1210" s="347"/>
      <c r="L1210" s="356">
        <v>10020894</v>
      </c>
      <c r="M1210" s="352"/>
      <c r="N1210" s="306"/>
      <c r="O1210" s="306"/>
      <c r="P1210" s="331"/>
      <c r="Q1210" s="331"/>
      <c r="R1210" s="24"/>
    </row>
    <row r="1211" spans="1:221" s="1" customFormat="1" ht="18" customHeight="1" x14ac:dyDescent="0.25">
      <c r="A1211" s="341" t="s">
        <v>3127</v>
      </c>
      <c r="B1211" s="342" t="str">
        <f t="shared" ref="B1211:B1216" si="103">HYPERLINK(CONCATENATE("http://www.scimagojr.com/journalsearch.php?q=",A1211),"SCimago")</f>
        <v>SCimago</v>
      </c>
      <c r="C1211" s="343"/>
      <c r="D1211" s="309"/>
      <c r="E1211" s="342"/>
      <c r="F1211" s="343"/>
      <c r="G1211" s="345" t="s">
        <v>12</v>
      </c>
      <c r="H1211" s="346" t="s">
        <v>39</v>
      </c>
      <c r="I1211" s="347" t="s">
        <v>3128</v>
      </c>
      <c r="J1211" s="309"/>
      <c r="K1211" s="347"/>
      <c r="L1211" s="356">
        <v>10021597</v>
      </c>
      <c r="M1211" s="352"/>
      <c r="N1211" s="306"/>
      <c r="O1211" s="306"/>
      <c r="P1211" s="331"/>
      <c r="Q1211" s="331"/>
      <c r="R1211" s="24"/>
    </row>
    <row r="1212" spans="1:221" s="1" customFormat="1" ht="18" customHeight="1" x14ac:dyDescent="0.25">
      <c r="A1212" s="341" t="s">
        <v>3129</v>
      </c>
      <c r="B1212" s="342" t="str">
        <f t="shared" si="103"/>
        <v>SCimago</v>
      </c>
      <c r="C1212" s="343"/>
      <c r="D1212" s="309" t="s">
        <v>3130</v>
      </c>
      <c r="E1212" s="342" t="str">
        <f>HYPERLINK(CONCATENATE("http://www.scimagojr.com/journalsearch.php?q=",D1212),"SCimago")</f>
        <v>SCimago</v>
      </c>
      <c r="F1212" s="343"/>
      <c r="G1212" s="345" t="s">
        <v>12</v>
      </c>
      <c r="H1212" s="346" t="s">
        <v>39</v>
      </c>
      <c r="I1212" s="347" t="s">
        <v>3131</v>
      </c>
      <c r="J1212" s="309"/>
      <c r="K1212" s="347"/>
      <c r="L1212" s="356">
        <v>10010243</v>
      </c>
      <c r="M1212" s="352"/>
      <c r="N1212" s="306"/>
      <c r="O1212" s="306"/>
      <c r="P1212" s="331"/>
      <c r="Q1212" s="331"/>
      <c r="R1212" s="24"/>
    </row>
    <row r="1213" spans="1:221" s="1" customFormat="1" ht="18" customHeight="1" x14ac:dyDescent="0.25">
      <c r="A1213" s="341" t="s">
        <v>3132</v>
      </c>
      <c r="B1213" s="342" t="str">
        <f t="shared" si="103"/>
        <v>SCimago</v>
      </c>
      <c r="C1213" s="343"/>
      <c r="D1213" s="309" t="s">
        <v>3133</v>
      </c>
      <c r="E1213" s="342" t="str">
        <f>HYPERLINK(CONCATENATE("http://www.scimagojr.com/journalsearch.php?q=",D1213),"SCimago")</f>
        <v>SCimago</v>
      </c>
      <c r="F1213" s="343"/>
      <c r="G1213" s="345" t="s">
        <v>12</v>
      </c>
      <c r="H1213" s="346" t="s">
        <v>39</v>
      </c>
      <c r="I1213" s="347" t="s">
        <v>3134</v>
      </c>
      <c r="J1213" s="309"/>
      <c r="K1213" s="347" t="s">
        <v>13217</v>
      </c>
      <c r="L1213" s="356">
        <v>3496</v>
      </c>
      <c r="M1213" s="352"/>
      <c r="N1213" s="306"/>
      <c r="O1213" s="306"/>
      <c r="P1213" s="331"/>
      <c r="Q1213" s="331"/>
      <c r="R1213" s="24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  <c r="AR1213" s="12"/>
      <c r="AS1213" s="12"/>
      <c r="AT1213" s="12"/>
      <c r="AU1213" s="12"/>
      <c r="AV1213" s="12"/>
      <c r="AW1213" s="12"/>
      <c r="AX1213" s="12"/>
      <c r="AY1213" s="12"/>
      <c r="AZ1213" s="12"/>
      <c r="BA1213" s="12"/>
      <c r="BB1213" s="12"/>
      <c r="BC1213" s="12"/>
      <c r="BD1213" s="12"/>
      <c r="BE1213" s="12"/>
      <c r="BF1213" s="12"/>
      <c r="BG1213" s="12"/>
      <c r="BH1213" s="12"/>
      <c r="BI1213" s="12"/>
      <c r="BJ1213" s="12"/>
      <c r="BK1213" s="12"/>
      <c r="BL1213" s="12"/>
      <c r="BM1213" s="12"/>
      <c r="BN1213" s="12"/>
      <c r="BO1213" s="12"/>
      <c r="BP1213" s="12"/>
      <c r="BQ1213" s="12"/>
      <c r="BR1213" s="12"/>
      <c r="BS1213" s="12"/>
      <c r="BT1213" s="12"/>
      <c r="BU1213" s="12"/>
      <c r="BV1213" s="12"/>
      <c r="BW1213" s="12"/>
      <c r="BX1213" s="12"/>
      <c r="BY1213" s="12"/>
      <c r="BZ1213" s="12"/>
      <c r="CA1213" s="12"/>
      <c r="CB1213" s="12"/>
      <c r="CC1213" s="12"/>
      <c r="CD1213" s="12"/>
      <c r="CE1213" s="12"/>
      <c r="CF1213" s="12"/>
      <c r="CG1213" s="12"/>
      <c r="CH1213" s="12"/>
      <c r="CI1213" s="12"/>
      <c r="CJ1213" s="12"/>
      <c r="CK1213" s="12"/>
      <c r="CL1213" s="12"/>
      <c r="CM1213" s="12"/>
      <c r="CN1213" s="12"/>
      <c r="CO1213" s="12"/>
      <c r="CP1213" s="12"/>
      <c r="CQ1213" s="12"/>
      <c r="CR1213" s="12"/>
      <c r="CS1213" s="12"/>
      <c r="CT1213" s="12"/>
      <c r="CU1213" s="12"/>
      <c r="CV1213" s="12"/>
      <c r="CW1213" s="12"/>
      <c r="CX1213" s="12"/>
      <c r="CY1213" s="12"/>
      <c r="CZ1213" s="12"/>
      <c r="DA1213" s="12"/>
      <c r="DB1213" s="12"/>
      <c r="DC1213" s="12"/>
      <c r="DD1213" s="12"/>
      <c r="DE1213" s="12"/>
      <c r="DF1213" s="12"/>
      <c r="DG1213" s="12"/>
      <c r="DH1213" s="12"/>
      <c r="DI1213" s="12"/>
      <c r="DJ1213" s="12"/>
      <c r="DK1213" s="12"/>
      <c r="DL1213" s="12"/>
      <c r="DM1213" s="12"/>
      <c r="DN1213" s="12"/>
      <c r="DO1213" s="12"/>
      <c r="DP1213" s="12"/>
      <c r="DQ1213" s="12"/>
      <c r="DR1213" s="12"/>
      <c r="DS1213" s="12"/>
      <c r="DT1213" s="12"/>
      <c r="DU1213" s="12"/>
      <c r="DV1213" s="12"/>
      <c r="DW1213" s="12"/>
      <c r="DX1213" s="12"/>
      <c r="DY1213" s="12"/>
      <c r="DZ1213" s="12"/>
      <c r="EA1213" s="12"/>
      <c r="EB1213" s="12"/>
      <c r="EC1213" s="12"/>
      <c r="ED1213" s="12"/>
      <c r="EE1213" s="12"/>
      <c r="EF1213" s="12"/>
      <c r="EG1213" s="12"/>
      <c r="EH1213" s="12"/>
      <c r="EI1213" s="12"/>
      <c r="EJ1213" s="12"/>
      <c r="EK1213" s="12"/>
      <c r="EL1213" s="12"/>
      <c r="EM1213" s="12"/>
      <c r="EN1213" s="12"/>
      <c r="EO1213" s="12"/>
      <c r="EP1213" s="12"/>
      <c r="EQ1213" s="12"/>
      <c r="ER1213" s="12"/>
      <c r="ES1213" s="12"/>
      <c r="ET1213" s="12"/>
      <c r="EU1213" s="12"/>
      <c r="EV1213" s="12"/>
      <c r="EW1213" s="12"/>
      <c r="EX1213" s="12"/>
      <c r="EY1213" s="12"/>
      <c r="EZ1213" s="12"/>
      <c r="FA1213" s="12"/>
      <c r="FB1213" s="12"/>
      <c r="FC1213" s="12"/>
      <c r="FD1213" s="12"/>
      <c r="FE1213" s="12"/>
      <c r="FF1213" s="12"/>
      <c r="FG1213" s="12"/>
      <c r="FH1213" s="12"/>
      <c r="FI1213" s="12"/>
      <c r="FJ1213" s="12"/>
      <c r="FK1213" s="12"/>
      <c r="FL1213" s="12"/>
      <c r="FM1213" s="12"/>
      <c r="FN1213" s="12"/>
      <c r="FO1213" s="12"/>
      <c r="FP1213" s="12"/>
      <c r="FQ1213" s="12"/>
      <c r="FR1213" s="12"/>
      <c r="FS1213" s="12"/>
      <c r="FT1213" s="12"/>
      <c r="FU1213" s="12"/>
      <c r="FV1213" s="12"/>
      <c r="FW1213" s="12"/>
      <c r="FX1213" s="12"/>
      <c r="FY1213" s="12"/>
      <c r="FZ1213" s="12"/>
      <c r="GA1213" s="12"/>
      <c r="GB1213" s="12"/>
      <c r="GC1213" s="12"/>
      <c r="GD1213" s="12"/>
      <c r="GE1213" s="12"/>
      <c r="GF1213" s="12"/>
      <c r="GG1213" s="12"/>
      <c r="GH1213" s="12"/>
      <c r="GI1213" s="12"/>
      <c r="GJ1213" s="12"/>
      <c r="GK1213" s="12"/>
      <c r="GL1213" s="12"/>
      <c r="GM1213" s="12"/>
      <c r="GN1213" s="12"/>
      <c r="GO1213" s="12"/>
      <c r="GP1213" s="12"/>
      <c r="GQ1213" s="12"/>
      <c r="GR1213" s="12"/>
      <c r="GS1213" s="12"/>
      <c r="GT1213" s="12"/>
      <c r="GU1213" s="12"/>
      <c r="GV1213" s="12"/>
      <c r="GW1213" s="12"/>
      <c r="GX1213" s="12"/>
      <c r="GY1213" s="12"/>
      <c r="GZ1213" s="12"/>
      <c r="HA1213" s="12"/>
      <c r="HB1213" s="12"/>
      <c r="HC1213" s="12"/>
      <c r="HD1213" s="12"/>
      <c r="HE1213" s="12"/>
      <c r="HF1213" s="12"/>
      <c r="HG1213" s="12"/>
      <c r="HH1213" s="12"/>
      <c r="HI1213" s="12"/>
      <c r="HJ1213" s="12"/>
      <c r="HK1213" s="12"/>
      <c r="HL1213" s="12"/>
      <c r="HM1213" s="12"/>
    </row>
    <row r="1214" spans="1:221" s="1" customFormat="1" ht="18" customHeight="1" x14ac:dyDescent="0.25">
      <c r="A1214" s="341" t="s">
        <v>3135</v>
      </c>
      <c r="B1214" s="342" t="str">
        <f t="shared" si="103"/>
        <v>SCimago</v>
      </c>
      <c r="C1214" s="343"/>
      <c r="D1214" s="367" t="s">
        <v>13218</v>
      </c>
      <c r="E1214" s="342" t="str">
        <f>HYPERLINK(CONCATENATE("http://www.scimagojr.com/journalsearch.php?q=",D1214),"SCimago")</f>
        <v>SCimago</v>
      </c>
      <c r="F1214" s="343"/>
      <c r="G1214" s="345" t="s">
        <v>12</v>
      </c>
      <c r="H1214" s="346" t="s">
        <v>39</v>
      </c>
      <c r="I1214" s="347" t="s">
        <v>3136</v>
      </c>
      <c r="J1214" s="309"/>
      <c r="K1214" s="347" t="s">
        <v>13219</v>
      </c>
      <c r="L1214" s="356">
        <v>10001325</v>
      </c>
      <c r="M1214" s="352"/>
      <c r="N1214" s="306"/>
      <c r="O1214" s="306"/>
      <c r="P1214" s="331"/>
      <c r="Q1214" s="331"/>
      <c r="R1214" s="24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  <c r="AR1214" s="12"/>
      <c r="AS1214" s="12"/>
      <c r="AT1214" s="12"/>
      <c r="AU1214" s="12"/>
      <c r="AV1214" s="12"/>
      <c r="AW1214" s="12"/>
      <c r="AX1214" s="12"/>
      <c r="AY1214" s="12"/>
      <c r="AZ1214" s="12"/>
      <c r="BA1214" s="12"/>
      <c r="BB1214" s="12"/>
      <c r="BC1214" s="12"/>
      <c r="BD1214" s="12"/>
      <c r="BE1214" s="12"/>
      <c r="BF1214" s="12"/>
      <c r="BG1214" s="12"/>
      <c r="BH1214" s="12"/>
      <c r="BI1214" s="12"/>
      <c r="BJ1214" s="12"/>
      <c r="BK1214" s="12"/>
      <c r="BL1214" s="12"/>
      <c r="BM1214" s="12"/>
      <c r="BN1214" s="12"/>
      <c r="BO1214" s="12"/>
      <c r="BP1214" s="12"/>
      <c r="BQ1214" s="12"/>
      <c r="BR1214" s="12"/>
      <c r="BS1214" s="12"/>
      <c r="BT1214" s="12"/>
      <c r="BU1214" s="12"/>
      <c r="BV1214" s="12"/>
      <c r="BW1214" s="12"/>
      <c r="BX1214" s="12"/>
      <c r="BY1214" s="12"/>
      <c r="BZ1214" s="12"/>
      <c r="CA1214" s="12"/>
      <c r="CB1214" s="12"/>
      <c r="CC1214" s="12"/>
      <c r="CD1214" s="12"/>
      <c r="CE1214" s="12"/>
      <c r="CF1214" s="12"/>
      <c r="CG1214" s="12"/>
      <c r="CH1214" s="12"/>
      <c r="CI1214" s="12"/>
      <c r="CJ1214" s="12"/>
      <c r="CK1214" s="12"/>
      <c r="CL1214" s="12"/>
      <c r="CM1214" s="12"/>
      <c r="CN1214" s="12"/>
      <c r="CO1214" s="12"/>
      <c r="CP1214" s="12"/>
      <c r="CQ1214" s="12"/>
      <c r="CR1214" s="12"/>
      <c r="CS1214" s="12"/>
      <c r="CT1214" s="12"/>
      <c r="CU1214" s="12"/>
      <c r="CV1214" s="12"/>
      <c r="CW1214" s="12"/>
      <c r="CX1214" s="12"/>
      <c r="CY1214" s="12"/>
      <c r="CZ1214" s="12"/>
      <c r="DA1214" s="12"/>
      <c r="DB1214" s="12"/>
      <c r="DC1214" s="12"/>
      <c r="DD1214" s="12"/>
      <c r="DE1214" s="12"/>
      <c r="DF1214" s="12"/>
      <c r="DG1214" s="12"/>
      <c r="DH1214" s="12"/>
      <c r="DI1214" s="12"/>
      <c r="DJ1214" s="12"/>
      <c r="DK1214" s="12"/>
      <c r="DL1214" s="12"/>
      <c r="DM1214" s="12"/>
      <c r="DN1214" s="12"/>
      <c r="DO1214" s="12"/>
      <c r="DP1214" s="12"/>
      <c r="DQ1214" s="12"/>
      <c r="DR1214" s="12"/>
      <c r="DS1214" s="12"/>
      <c r="DT1214" s="12"/>
      <c r="DU1214" s="12"/>
      <c r="DV1214" s="12"/>
      <c r="DW1214" s="12"/>
      <c r="DX1214" s="12"/>
      <c r="DY1214" s="12"/>
      <c r="DZ1214" s="12"/>
      <c r="EA1214" s="12"/>
      <c r="EB1214" s="12"/>
      <c r="EC1214" s="12"/>
      <c r="ED1214" s="12"/>
      <c r="EE1214" s="12"/>
      <c r="EF1214" s="12"/>
      <c r="EG1214" s="12"/>
      <c r="EH1214" s="12"/>
      <c r="EI1214" s="12"/>
      <c r="EJ1214" s="12"/>
      <c r="EK1214" s="12"/>
      <c r="EL1214" s="12"/>
      <c r="EM1214" s="12"/>
      <c r="EN1214" s="12"/>
      <c r="EO1214" s="12"/>
      <c r="EP1214" s="12"/>
      <c r="EQ1214" s="12"/>
      <c r="ER1214" s="12"/>
      <c r="ES1214" s="12"/>
      <c r="ET1214" s="12"/>
      <c r="EU1214" s="12"/>
      <c r="EV1214" s="12"/>
      <c r="EW1214" s="12"/>
      <c r="EX1214" s="12"/>
      <c r="EY1214" s="12"/>
      <c r="EZ1214" s="12"/>
      <c r="FA1214" s="12"/>
      <c r="FB1214" s="12"/>
      <c r="FC1214" s="12"/>
      <c r="FD1214" s="12"/>
      <c r="FE1214" s="12"/>
      <c r="FF1214" s="12"/>
      <c r="FG1214" s="12"/>
      <c r="FH1214" s="12"/>
      <c r="FI1214" s="12"/>
      <c r="FJ1214" s="12"/>
      <c r="FK1214" s="12"/>
      <c r="FL1214" s="12"/>
      <c r="FM1214" s="12"/>
      <c r="FN1214" s="12"/>
      <c r="FO1214" s="12"/>
      <c r="FP1214" s="12"/>
      <c r="FQ1214" s="12"/>
      <c r="FR1214" s="12"/>
      <c r="FS1214" s="12"/>
      <c r="FT1214" s="12"/>
      <c r="FU1214" s="12"/>
      <c r="FV1214" s="12"/>
      <c r="FW1214" s="12"/>
      <c r="FX1214" s="12"/>
      <c r="FY1214" s="12"/>
      <c r="FZ1214" s="12"/>
      <c r="GA1214" s="12"/>
      <c r="GB1214" s="12"/>
      <c r="GC1214" s="12"/>
      <c r="GD1214" s="12"/>
      <c r="GE1214" s="12"/>
      <c r="GF1214" s="12"/>
      <c r="GG1214" s="12"/>
      <c r="GH1214" s="12"/>
      <c r="GI1214" s="12"/>
      <c r="GJ1214" s="12"/>
      <c r="GK1214" s="12"/>
      <c r="GL1214" s="12"/>
      <c r="GM1214" s="12"/>
      <c r="GN1214" s="12"/>
      <c r="GO1214" s="12"/>
      <c r="GP1214" s="12"/>
      <c r="GQ1214" s="12"/>
      <c r="GR1214" s="12"/>
      <c r="GS1214" s="12"/>
      <c r="GT1214" s="12"/>
      <c r="GU1214" s="12"/>
      <c r="GV1214" s="12"/>
      <c r="GW1214" s="12"/>
      <c r="GX1214" s="12"/>
      <c r="GY1214" s="12"/>
      <c r="GZ1214" s="12"/>
      <c r="HA1214" s="12"/>
      <c r="HB1214" s="12"/>
      <c r="HC1214" s="12"/>
      <c r="HD1214" s="12"/>
      <c r="HE1214" s="12"/>
      <c r="HF1214" s="12"/>
      <c r="HG1214" s="12"/>
      <c r="HH1214" s="12"/>
      <c r="HI1214" s="12"/>
      <c r="HJ1214" s="12"/>
      <c r="HK1214" s="12"/>
      <c r="HL1214" s="12"/>
      <c r="HM1214" s="12"/>
    </row>
    <row r="1215" spans="1:221" s="1" customFormat="1" ht="18" customHeight="1" x14ac:dyDescent="0.25">
      <c r="A1215" s="341" t="s">
        <v>3137</v>
      </c>
      <c r="B1215" s="342" t="str">
        <f t="shared" si="103"/>
        <v>SCimago</v>
      </c>
      <c r="C1215" s="343"/>
      <c r="D1215" s="347" t="s">
        <v>3138</v>
      </c>
      <c r="E1215" s="342" t="str">
        <f>HYPERLINK(CONCATENATE("http://www.scimagojr.com/journalsearch.php?q=",D1215),"SCimago")</f>
        <v>SCimago</v>
      </c>
      <c r="F1215" s="343"/>
      <c r="G1215" s="345" t="s">
        <v>12</v>
      </c>
      <c r="H1215" s="346" t="s">
        <v>39</v>
      </c>
      <c r="I1215" s="347" t="s">
        <v>3139</v>
      </c>
      <c r="J1215" s="309"/>
      <c r="K1215" s="347" t="s">
        <v>13220</v>
      </c>
      <c r="L1215" s="356">
        <v>10001440</v>
      </c>
      <c r="M1215" s="352"/>
      <c r="N1215" s="306"/>
      <c r="O1215" s="306"/>
      <c r="P1215" s="331"/>
      <c r="Q1215" s="331"/>
      <c r="R1215" s="24"/>
    </row>
    <row r="1216" spans="1:221" s="1" customFormat="1" ht="18" customHeight="1" x14ac:dyDescent="0.25">
      <c r="A1216" s="306" t="s">
        <v>3140</v>
      </c>
      <c r="B1216" s="342" t="str">
        <f t="shared" si="103"/>
        <v>SCimago</v>
      </c>
      <c r="C1216" s="349"/>
      <c r="D1216" s="306" t="s">
        <v>55</v>
      </c>
      <c r="E1216" s="342"/>
      <c r="F1216" s="349"/>
      <c r="G1216" s="345" t="s">
        <v>12</v>
      </c>
      <c r="H1216" s="352" t="s">
        <v>39</v>
      </c>
      <c r="I1216" s="306" t="s">
        <v>3141</v>
      </c>
      <c r="J1216" s="306"/>
      <c r="K1216" s="306"/>
      <c r="L1216" s="357">
        <v>10050214</v>
      </c>
      <c r="M1216" s="352"/>
      <c r="N1216" s="306"/>
      <c r="O1216" s="15"/>
      <c r="P1216" s="331"/>
      <c r="Q1216" s="331"/>
      <c r="R1216" s="24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  <c r="AR1216" s="12"/>
      <c r="AS1216" s="12"/>
      <c r="AT1216" s="12"/>
      <c r="AU1216" s="12"/>
      <c r="AV1216" s="12"/>
      <c r="AW1216" s="12"/>
      <c r="AX1216" s="12"/>
      <c r="AY1216" s="12"/>
      <c r="AZ1216" s="12"/>
      <c r="BA1216" s="12"/>
      <c r="BB1216" s="12"/>
      <c r="BC1216" s="12"/>
      <c r="BD1216" s="12"/>
      <c r="BE1216" s="12"/>
      <c r="BF1216" s="12"/>
      <c r="BG1216" s="12"/>
      <c r="BH1216" s="12"/>
      <c r="BI1216" s="12"/>
      <c r="BJ1216" s="12"/>
      <c r="BK1216" s="12"/>
      <c r="BL1216" s="12"/>
      <c r="BM1216" s="12"/>
      <c r="BN1216" s="12"/>
      <c r="BO1216" s="12"/>
      <c r="BP1216" s="12"/>
      <c r="BQ1216" s="12"/>
      <c r="BR1216" s="12"/>
      <c r="BS1216" s="12"/>
      <c r="BT1216" s="12"/>
      <c r="BU1216" s="12"/>
      <c r="BV1216" s="12"/>
      <c r="BW1216" s="12"/>
      <c r="BX1216" s="12"/>
      <c r="BY1216" s="12"/>
      <c r="BZ1216" s="12"/>
      <c r="CA1216" s="12"/>
      <c r="CB1216" s="12"/>
      <c r="CC1216" s="12"/>
      <c r="CD1216" s="12"/>
      <c r="CE1216" s="12"/>
      <c r="CF1216" s="12"/>
      <c r="CG1216" s="12"/>
      <c r="CH1216" s="12"/>
      <c r="CI1216" s="12"/>
      <c r="CJ1216" s="12"/>
      <c r="CK1216" s="12"/>
      <c r="CL1216" s="12"/>
      <c r="CM1216" s="12"/>
      <c r="CN1216" s="12"/>
      <c r="CO1216" s="12"/>
      <c r="CP1216" s="12"/>
      <c r="CQ1216" s="12"/>
      <c r="CR1216" s="12"/>
      <c r="CS1216" s="12"/>
      <c r="CT1216" s="12"/>
      <c r="CU1216" s="12"/>
      <c r="CV1216" s="12"/>
      <c r="CW1216" s="12"/>
      <c r="CX1216" s="12"/>
      <c r="CY1216" s="12"/>
      <c r="CZ1216" s="12"/>
      <c r="DA1216" s="12"/>
      <c r="DB1216" s="12"/>
      <c r="DC1216" s="12"/>
      <c r="DD1216" s="12"/>
      <c r="DE1216" s="12"/>
      <c r="DF1216" s="12"/>
      <c r="DG1216" s="12"/>
      <c r="DH1216" s="12"/>
      <c r="DI1216" s="12"/>
      <c r="DJ1216" s="12"/>
      <c r="DK1216" s="12"/>
      <c r="DL1216" s="12"/>
      <c r="DM1216" s="12"/>
      <c r="DN1216" s="12"/>
      <c r="DO1216" s="12"/>
      <c r="DP1216" s="12"/>
      <c r="DQ1216" s="12"/>
      <c r="DR1216" s="12"/>
      <c r="DS1216" s="12"/>
      <c r="DT1216" s="12"/>
      <c r="DU1216" s="12"/>
      <c r="DV1216" s="12"/>
      <c r="DW1216" s="12"/>
      <c r="DX1216" s="12"/>
      <c r="DY1216" s="12"/>
      <c r="DZ1216" s="12"/>
      <c r="EA1216" s="12"/>
      <c r="EB1216" s="12"/>
      <c r="EC1216" s="12"/>
      <c r="ED1216" s="12"/>
      <c r="EE1216" s="12"/>
      <c r="EF1216" s="12"/>
      <c r="EG1216" s="12"/>
      <c r="EH1216" s="12"/>
      <c r="EI1216" s="12"/>
      <c r="EJ1216" s="12"/>
      <c r="EK1216" s="12"/>
      <c r="EL1216" s="12"/>
      <c r="EM1216" s="12"/>
      <c r="EN1216" s="12"/>
      <c r="EO1216" s="12"/>
      <c r="EP1216" s="12"/>
      <c r="EQ1216" s="12"/>
      <c r="ER1216" s="12"/>
      <c r="ES1216" s="12"/>
      <c r="ET1216" s="12"/>
      <c r="EU1216" s="12"/>
      <c r="EV1216" s="12"/>
      <c r="EW1216" s="12"/>
      <c r="EX1216" s="12"/>
      <c r="EY1216" s="12"/>
      <c r="EZ1216" s="12"/>
      <c r="FA1216" s="12"/>
      <c r="FB1216" s="12"/>
      <c r="FC1216" s="12"/>
      <c r="FD1216" s="12"/>
      <c r="FE1216" s="12"/>
      <c r="FF1216" s="12"/>
      <c r="FG1216" s="12"/>
      <c r="FH1216" s="12"/>
      <c r="FI1216" s="12"/>
      <c r="FJ1216" s="12"/>
      <c r="FK1216" s="12"/>
      <c r="FL1216" s="12"/>
      <c r="FM1216" s="12"/>
      <c r="FN1216" s="12"/>
      <c r="FO1216" s="12"/>
      <c r="FP1216" s="12"/>
      <c r="FQ1216" s="12"/>
      <c r="FR1216" s="12"/>
      <c r="FS1216" s="12"/>
      <c r="FT1216" s="12"/>
      <c r="FU1216" s="12"/>
      <c r="FV1216" s="12"/>
      <c r="FW1216" s="12"/>
      <c r="FX1216" s="12"/>
      <c r="FY1216" s="12"/>
      <c r="FZ1216" s="12"/>
      <c r="GA1216" s="12"/>
      <c r="GB1216" s="12"/>
      <c r="GC1216" s="12"/>
      <c r="GD1216" s="12"/>
      <c r="GE1216" s="12"/>
      <c r="GF1216" s="12"/>
      <c r="GG1216" s="12"/>
      <c r="GH1216" s="12"/>
      <c r="GI1216" s="12"/>
      <c r="GJ1216" s="12"/>
      <c r="GK1216" s="12"/>
      <c r="GL1216" s="12"/>
      <c r="GM1216" s="12"/>
      <c r="GN1216" s="12"/>
      <c r="GO1216" s="12"/>
      <c r="GP1216" s="12"/>
      <c r="GQ1216" s="12"/>
      <c r="GR1216" s="12"/>
      <c r="GS1216" s="12"/>
      <c r="GT1216" s="12"/>
      <c r="GU1216" s="12"/>
      <c r="GV1216" s="12"/>
      <c r="GW1216" s="12"/>
      <c r="GX1216" s="12"/>
      <c r="GY1216" s="12"/>
      <c r="GZ1216" s="12"/>
      <c r="HA1216" s="12"/>
      <c r="HB1216" s="12"/>
      <c r="HC1216" s="12"/>
      <c r="HD1216" s="12"/>
      <c r="HE1216" s="12"/>
      <c r="HF1216" s="12"/>
      <c r="HG1216" s="12"/>
      <c r="HH1216" s="12"/>
      <c r="HI1216" s="12"/>
      <c r="HJ1216" s="12"/>
      <c r="HK1216" s="12"/>
      <c r="HL1216" s="12"/>
      <c r="HM1216" s="12"/>
    </row>
    <row r="1217" spans="1:221" s="1" customFormat="1" ht="18" customHeight="1" x14ac:dyDescent="0.25">
      <c r="A1217" s="341" t="s">
        <v>3142</v>
      </c>
      <c r="B1217" s="342" t="str">
        <f>HYPERLINK(CONCATENATE("http://www.worldcat.org/search?q=",A1217),"WCat")</f>
        <v>WCat</v>
      </c>
      <c r="C1217" s="343"/>
      <c r="D1217" s="309"/>
      <c r="E1217" s="342"/>
      <c r="F1217" s="343"/>
      <c r="G1217" s="345" t="s">
        <v>12</v>
      </c>
      <c r="H1217" s="346" t="s">
        <v>39</v>
      </c>
      <c r="I1217" s="347" t="s">
        <v>3143</v>
      </c>
      <c r="J1217" s="309"/>
      <c r="K1217" s="347"/>
      <c r="L1217" s="356">
        <v>41276</v>
      </c>
      <c r="M1217" s="352"/>
      <c r="N1217" s="306"/>
      <c r="O1217" s="306"/>
      <c r="P1217" s="331"/>
      <c r="Q1217" s="331"/>
      <c r="R1217" s="24"/>
    </row>
    <row r="1218" spans="1:221" s="1" customFormat="1" ht="18" customHeight="1" x14ac:dyDescent="0.25">
      <c r="A1218" s="341" t="s">
        <v>3144</v>
      </c>
      <c r="B1218" s="342" t="str">
        <f t="shared" ref="B1218:B1225" si="104">HYPERLINK(CONCATENATE("http://www.scimagojr.com/journalsearch.php?q=",A1218),"SCimago")</f>
        <v>SCimago</v>
      </c>
      <c r="C1218" s="343"/>
      <c r="D1218" s="309"/>
      <c r="E1218" s="342"/>
      <c r="F1218" s="343"/>
      <c r="G1218" s="345" t="s">
        <v>12</v>
      </c>
      <c r="H1218" s="346" t="s">
        <v>39</v>
      </c>
      <c r="I1218" s="347" t="s">
        <v>3145</v>
      </c>
      <c r="J1218" s="309"/>
      <c r="K1218" s="347"/>
      <c r="L1218" s="356">
        <v>10021623</v>
      </c>
      <c r="M1218" s="352"/>
      <c r="N1218" s="306"/>
      <c r="O1218" s="306"/>
      <c r="P1218" s="331"/>
      <c r="Q1218" s="331"/>
      <c r="R1218" s="24"/>
    </row>
    <row r="1219" spans="1:221" s="1" customFormat="1" ht="18" customHeight="1" x14ac:dyDescent="0.25">
      <c r="A1219" s="341" t="s">
        <v>3146</v>
      </c>
      <c r="B1219" s="342" t="str">
        <f t="shared" si="104"/>
        <v>SCimago</v>
      </c>
      <c r="C1219" s="343"/>
      <c r="D1219" s="367"/>
      <c r="E1219" s="342"/>
      <c r="F1219" s="343"/>
      <c r="G1219" s="345" t="s">
        <v>12</v>
      </c>
      <c r="H1219" s="346" t="s">
        <v>39</v>
      </c>
      <c r="I1219" s="347" t="s">
        <v>3147</v>
      </c>
      <c r="J1219" s="309"/>
      <c r="K1219" s="347"/>
      <c r="L1219" s="356">
        <v>10021523</v>
      </c>
      <c r="M1219" s="352"/>
      <c r="N1219" s="306"/>
      <c r="O1219" s="306"/>
      <c r="P1219" s="331"/>
      <c r="Q1219" s="331"/>
      <c r="R1219" s="24"/>
    </row>
    <row r="1220" spans="1:221" s="1" customFormat="1" ht="18" customHeight="1" x14ac:dyDescent="0.25">
      <c r="A1220" s="341" t="s">
        <v>3148</v>
      </c>
      <c r="B1220" s="342" t="str">
        <f t="shared" si="104"/>
        <v>SCimago</v>
      </c>
      <c r="C1220" s="343"/>
      <c r="D1220" s="309"/>
      <c r="E1220" s="342"/>
      <c r="F1220" s="343"/>
      <c r="G1220" s="345" t="s">
        <v>12</v>
      </c>
      <c r="H1220" s="346" t="s">
        <v>39</v>
      </c>
      <c r="I1220" s="347" t="s">
        <v>3149</v>
      </c>
      <c r="J1220" s="309"/>
      <c r="K1220" s="347"/>
      <c r="L1220" s="356">
        <v>10015527</v>
      </c>
      <c r="M1220" s="352"/>
      <c r="N1220" s="306"/>
      <c r="O1220" s="306"/>
      <c r="P1220" s="331"/>
      <c r="Q1220" s="331"/>
      <c r="R1220" s="24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  <c r="AR1220" s="12"/>
      <c r="AS1220" s="12"/>
      <c r="AT1220" s="12"/>
      <c r="AU1220" s="12"/>
      <c r="AV1220" s="12"/>
      <c r="AW1220" s="12"/>
      <c r="AX1220" s="12"/>
      <c r="AY1220" s="12"/>
      <c r="AZ1220" s="12"/>
      <c r="BA1220" s="12"/>
      <c r="BB1220" s="12"/>
      <c r="BC1220" s="12"/>
      <c r="BD1220" s="12"/>
      <c r="BE1220" s="12"/>
      <c r="BF1220" s="12"/>
      <c r="BG1220" s="12"/>
      <c r="BH1220" s="12"/>
      <c r="BI1220" s="12"/>
      <c r="BJ1220" s="12"/>
      <c r="BK1220" s="12"/>
      <c r="BL1220" s="12"/>
      <c r="BM1220" s="12"/>
      <c r="BN1220" s="12"/>
      <c r="BO1220" s="12"/>
      <c r="BP1220" s="12"/>
      <c r="BQ1220" s="12"/>
      <c r="BR1220" s="12"/>
      <c r="BS1220" s="12"/>
      <c r="BT1220" s="12"/>
      <c r="BU1220" s="12"/>
      <c r="BV1220" s="12"/>
      <c r="BW1220" s="12"/>
      <c r="BX1220" s="12"/>
      <c r="BY1220" s="12"/>
      <c r="BZ1220" s="12"/>
      <c r="CA1220" s="12"/>
      <c r="CB1220" s="12"/>
      <c r="CC1220" s="12"/>
      <c r="CD1220" s="12"/>
      <c r="CE1220" s="12"/>
      <c r="CF1220" s="12"/>
      <c r="CG1220" s="12"/>
      <c r="CH1220" s="12"/>
      <c r="CI1220" s="12"/>
      <c r="CJ1220" s="12"/>
      <c r="CK1220" s="12"/>
      <c r="CL1220" s="12"/>
      <c r="CM1220" s="12"/>
      <c r="CN1220" s="12"/>
      <c r="CO1220" s="12"/>
      <c r="CP1220" s="12"/>
      <c r="CQ1220" s="12"/>
      <c r="CR1220" s="12"/>
      <c r="CS1220" s="12"/>
      <c r="CT1220" s="12"/>
      <c r="CU1220" s="12"/>
      <c r="CV1220" s="12"/>
      <c r="CW1220" s="12"/>
      <c r="CX1220" s="12"/>
      <c r="CY1220" s="12"/>
      <c r="CZ1220" s="12"/>
      <c r="DA1220" s="12"/>
      <c r="DB1220" s="12"/>
      <c r="DC1220" s="12"/>
      <c r="DD1220" s="12"/>
      <c r="DE1220" s="12"/>
      <c r="DF1220" s="12"/>
      <c r="DG1220" s="12"/>
      <c r="DH1220" s="12"/>
      <c r="DI1220" s="12"/>
      <c r="DJ1220" s="12"/>
      <c r="DK1220" s="12"/>
      <c r="DL1220" s="12"/>
      <c r="DM1220" s="12"/>
      <c r="DN1220" s="12"/>
      <c r="DO1220" s="12"/>
      <c r="DP1220" s="12"/>
      <c r="DQ1220" s="12"/>
      <c r="DR1220" s="12"/>
      <c r="DS1220" s="12"/>
      <c r="DT1220" s="12"/>
      <c r="DU1220" s="12"/>
      <c r="DV1220" s="12"/>
      <c r="DW1220" s="12"/>
      <c r="DX1220" s="12"/>
      <c r="DY1220" s="12"/>
      <c r="DZ1220" s="12"/>
      <c r="EA1220" s="12"/>
      <c r="EB1220" s="12"/>
      <c r="EC1220" s="12"/>
      <c r="ED1220" s="12"/>
      <c r="EE1220" s="12"/>
      <c r="EF1220" s="12"/>
      <c r="EG1220" s="12"/>
      <c r="EH1220" s="12"/>
      <c r="EI1220" s="12"/>
      <c r="EJ1220" s="12"/>
      <c r="EK1220" s="12"/>
      <c r="EL1220" s="12"/>
      <c r="EM1220" s="12"/>
      <c r="EN1220" s="12"/>
      <c r="EO1220" s="12"/>
      <c r="EP1220" s="12"/>
      <c r="EQ1220" s="12"/>
      <c r="ER1220" s="12"/>
      <c r="ES1220" s="12"/>
      <c r="ET1220" s="12"/>
      <c r="EU1220" s="12"/>
      <c r="EV1220" s="12"/>
      <c r="EW1220" s="12"/>
      <c r="EX1220" s="12"/>
      <c r="EY1220" s="12"/>
      <c r="EZ1220" s="12"/>
      <c r="FA1220" s="12"/>
      <c r="FB1220" s="12"/>
      <c r="FC1220" s="12"/>
      <c r="FD1220" s="12"/>
      <c r="FE1220" s="12"/>
      <c r="FF1220" s="12"/>
      <c r="FG1220" s="12"/>
      <c r="FH1220" s="12"/>
      <c r="FI1220" s="12"/>
      <c r="FJ1220" s="12"/>
      <c r="FK1220" s="12"/>
      <c r="FL1220" s="12"/>
      <c r="FM1220" s="12"/>
      <c r="FN1220" s="12"/>
      <c r="FO1220" s="12"/>
      <c r="FP1220" s="12"/>
      <c r="FQ1220" s="12"/>
      <c r="FR1220" s="12"/>
      <c r="FS1220" s="12"/>
      <c r="FT1220" s="12"/>
      <c r="FU1220" s="12"/>
      <c r="FV1220" s="12"/>
      <c r="FW1220" s="12"/>
      <c r="FX1220" s="12"/>
      <c r="FY1220" s="12"/>
      <c r="FZ1220" s="12"/>
      <c r="GA1220" s="12"/>
      <c r="GB1220" s="12"/>
      <c r="GC1220" s="12"/>
      <c r="GD1220" s="12"/>
      <c r="GE1220" s="12"/>
      <c r="GF1220" s="12"/>
      <c r="GG1220" s="12"/>
      <c r="GH1220" s="12"/>
      <c r="GI1220" s="12"/>
      <c r="GJ1220" s="12"/>
      <c r="GK1220" s="12"/>
      <c r="GL1220" s="12"/>
      <c r="GM1220" s="12"/>
      <c r="GN1220" s="12"/>
      <c r="GO1220" s="12"/>
      <c r="GP1220" s="12"/>
      <c r="GQ1220" s="12"/>
      <c r="GR1220" s="12"/>
      <c r="GS1220" s="12"/>
      <c r="GT1220" s="12"/>
      <c r="GU1220" s="12"/>
      <c r="GV1220" s="12"/>
      <c r="GW1220" s="12"/>
      <c r="GX1220" s="12"/>
      <c r="GY1220" s="12"/>
      <c r="GZ1220" s="12"/>
      <c r="HA1220" s="12"/>
      <c r="HB1220" s="12"/>
      <c r="HC1220" s="12"/>
      <c r="HD1220" s="12"/>
      <c r="HE1220" s="12"/>
      <c r="HF1220" s="12"/>
      <c r="HG1220" s="12"/>
      <c r="HH1220" s="12"/>
      <c r="HI1220" s="12"/>
      <c r="HJ1220" s="12"/>
      <c r="HK1220" s="12"/>
      <c r="HL1220" s="12"/>
      <c r="HM1220" s="12"/>
    </row>
    <row r="1221" spans="1:221" s="1" customFormat="1" ht="18" customHeight="1" x14ac:dyDescent="0.25">
      <c r="A1221" s="341" t="s">
        <v>3150</v>
      </c>
      <c r="B1221" s="342" t="str">
        <f t="shared" si="104"/>
        <v>SCimago</v>
      </c>
      <c r="C1221" s="343"/>
      <c r="D1221" s="309" t="s">
        <v>3151</v>
      </c>
      <c r="E1221" s="342" t="str">
        <f>HYPERLINK(CONCATENATE("http://www.scimagojr.com/journalsearch.php?q=",D1221),"SCimago")</f>
        <v>SCimago</v>
      </c>
      <c r="F1221" s="343"/>
      <c r="G1221" s="345" t="s">
        <v>12</v>
      </c>
      <c r="H1221" s="346" t="s">
        <v>39</v>
      </c>
      <c r="I1221" s="347" t="s">
        <v>3152</v>
      </c>
      <c r="J1221" s="309"/>
      <c r="K1221" s="347"/>
      <c r="L1221" s="356">
        <v>10021551</v>
      </c>
      <c r="M1221" s="352"/>
      <c r="N1221" s="306"/>
      <c r="O1221" s="306"/>
      <c r="P1221" s="331"/>
      <c r="Q1221" s="331"/>
      <c r="R1221" s="24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  <c r="AR1221" s="12"/>
      <c r="AS1221" s="12"/>
      <c r="AT1221" s="12"/>
      <c r="AU1221" s="12"/>
      <c r="AV1221" s="12"/>
      <c r="AW1221" s="12"/>
      <c r="AX1221" s="12"/>
      <c r="AY1221" s="12"/>
      <c r="AZ1221" s="12"/>
      <c r="BA1221" s="12"/>
      <c r="BB1221" s="12"/>
      <c r="BC1221" s="12"/>
      <c r="BD1221" s="12"/>
      <c r="BE1221" s="12"/>
      <c r="BF1221" s="12"/>
      <c r="BG1221" s="12"/>
      <c r="BH1221" s="12"/>
      <c r="BI1221" s="12"/>
      <c r="BJ1221" s="12"/>
      <c r="BK1221" s="12"/>
      <c r="BL1221" s="12"/>
      <c r="BM1221" s="12"/>
      <c r="BN1221" s="12"/>
      <c r="BO1221" s="12"/>
      <c r="BP1221" s="12"/>
      <c r="BQ1221" s="12"/>
      <c r="BR1221" s="12"/>
      <c r="BS1221" s="12"/>
      <c r="BT1221" s="12"/>
      <c r="BU1221" s="12"/>
      <c r="BV1221" s="12"/>
      <c r="BW1221" s="12"/>
      <c r="BX1221" s="12"/>
      <c r="BY1221" s="12"/>
      <c r="BZ1221" s="12"/>
      <c r="CA1221" s="12"/>
      <c r="CB1221" s="12"/>
      <c r="CC1221" s="12"/>
      <c r="CD1221" s="12"/>
      <c r="CE1221" s="12"/>
      <c r="CF1221" s="12"/>
      <c r="CG1221" s="12"/>
      <c r="CH1221" s="12"/>
      <c r="CI1221" s="12"/>
      <c r="CJ1221" s="12"/>
      <c r="CK1221" s="12"/>
      <c r="CL1221" s="12"/>
      <c r="CM1221" s="12"/>
      <c r="CN1221" s="12"/>
      <c r="CO1221" s="12"/>
      <c r="CP1221" s="12"/>
      <c r="CQ1221" s="12"/>
      <c r="CR1221" s="12"/>
      <c r="CS1221" s="12"/>
      <c r="CT1221" s="12"/>
      <c r="CU1221" s="12"/>
      <c r="CV1221" s="12"/>
      <c r="CW1221" s="12"/>
      <c r="CX1221" s="12"/>
      <c r="CY1221" s="12"/>
      <c r="CZ1221" s="12"/>
      <c r="DA1221" s="12"/>
      <c r="DB1221" s="12"/>
      <c r="DC1221" s="12"/>
      <c r="DD1221" s="12"/>
      <c r="DE1221" s="12"/>
      <c r="DF1221" s="12"/>
      <c r="DG1221" s="12"/>
      <c r="DH1221" s="12"/>
      <c r="DI1221" s="12"/>
      <c r="DJ1221" s="12"/>
      <c r="DK1221" s="12"/>
      <c r="DL1221" s="12"/>
      <c r="DM1221" s="12"/>
      <c r="DN1221" s="12"/>
      <c r="DO1221" s="12"/>
      <c r="DP1221" s="12"/>
      <c r="DQ1221" s="12"/>
      <c r="DR1221" s="12"/>
      <c r="DS1221" s="12"/>
      <c r="DT1221" s="12"/>
      <c r="DU1221" s="12"/>
      <c r="DV1221" s="12"/>
      <c r="DW1221" s="12"/>
      <c r="DX1221" s="12"/>
      <c r="DY1221" s="12"/>
      <c r="DZ1221" s="12"/>
      <c r="EA1221" s="12"/>
      <c r="EB1221" s="12"/>
      <c r="EC1221" s="12"/>
      <c r="ED1221" s="12"/>
      <c r="EE1221" s="12"/>
      <c r="EF1221" s="12"/>
      <c r="EG1221" s="12"/>
      <c r="EH1221" s="12"/>
      <c r="EI1221" s="12"/>
      <c r="EJ1221" s="12"/>
      <c r="EK1221" s="12"/>
      <c r="EL1221" s="12"/>
      <c r="EM1221" s="12"/>
      <c r="EN1221" s="12"/>
      <c r="EO1221" s="12"/>
      <c r="EP1221" s="12"/>
      <c r="EQ1221" s="12"/>
      <c r="ER1221" s="12"/>
      <c r="ES1221" s="12"/>
      <c r="ET1221" s="12"/>
      <c r="EU1221" s="12"/>
      <c r="EV1221" s="12"/>
      <c r="EW1221" s="12"/>
      <c r="EX1221" s="12"/>
      <c r="EY1221" s="12"/>
      <c r="EZ1221" s="12"/>
      <c r="FA1221" s="12"/>
      <c r="FB1221" s="12"/>
      <c r="FC1221" s="12"/>
      <c r="FD1221" s="12"/>
      <c r="FE1221" s="12"/>
      <c r="FF1221" s="12"/>
      <c r="FG1221" s="12"/>
      <c r="FH1221" s="12"/>
      <c r="FI1221" s="12"/>
      <c r="FJ1221" s="12"/>
      <c r="FK1221" s="12"/>
      <c r="FL1221" s="12"/>
      <c r="FM1221" s="12"/>
      <c r="FN1221" s="12"/>
      <c r="FO1221" s="12"/>
      <c r="FP1221" s="12"/>
      <c r="FQ1221" s="12"/>
      <c r="FR1221" s="12"/>
      <c r="FS1221" s="12"/>
      <c r="FT1221" s="12"/>
      <c r="FU1221" s="12"/>
      <c r="FV1221" s="12"/>
      <c r="FW1221" s="12"/>
      <c r="FX1221" s="12"/>
      <c r="FY1221" s="12"/>
      <c r="FZ1221" s="12"/>
      <c r="GA1221" s="12"/>
      <c r="GB1221" s="12"/>
      <c r="GC1221" s="12"/>
      <c r="GD1221" s="12"/>
      <c r="GE1221" s="12"/>
      <c r="GF1221" s="12"/>
      <c r="GG1221" s="12"/>
      <c r="GH1221" s="12"/>
      <c r="GI1221" s="12"/>
      <c r="GJ1221" s="12"/>
      <c r="GK1221" s="12"/>
      <c r="GL1221" s="12"/>
      <c r="GM1221" s="12"/>
      <c r="GN1221" s="12"/>
      <c r="GO1221" s="12"/>
      <c r="GP1221" s="12"/>
      <c r="GQ1221" s="12"/>
      <c r="GR1221" s="12"/>
      <c r="GS1221" s="12"/>
      <c r="GT1221" s="12"/>
      <c r="GU1221" s="12"/>
      <c r="GV1221" s="12"/>
      <c r="GW1221" s="12"/>
      <c r="GX1221" s="12"/>
      <c r="GY1221" s="12"/>
      <c r="GZ1221" s="12"/>
      <c r="HA1221" s="12"/>
      <c r="HB1221" s="12"/>
      <c r="HC1221" s="12"/>
      <c r="HD1221" s="12"/>
      <c r="HE1221" s="12"/>
      <c r="HF1221" s="12"/>
      <c r="HG1221" s="12"/>
      <c r="HH1221" s="12"/>
      <c r="HI1221" s="12"/>
      <c r="HJ1221" s="12"/>
      <c r="HK1221" s="12"/>
      <c r="HL1221" s="12"/>
      <c r="HM1221" s="12"/>
    </row>
    <row r="1222" spans="1:221" s="1" customFormat="1" ht="18" customHeight="1" x14ac:dyDescent="0.25">
      <c r="A1222" s="341" t="s">
        <v>3153</v>
      </c>
      <c r="B1222" s="342" t="str">
        <f t="shared" si="104"/>
        <v>SCimago</v>
      </c>
      <c r="C1222" s="343"/>
      <c r="D1222" s="309" t="s">
        <v>3154</v>
      </c>
      <c r="E1222" s="342" t="str">
        <f>HYPERLINK(CONCATENATE("http://www.scimagojr.com/journalsearch.php?q=",D1222),"SCimago")</f>
        <v>SCimago</v>
      </c>
      <c r="F1222" s="343"/>
      <c r="G1222" s="345" t="s">
        <v>12</v>
      </c>
      <c r="H1222" s="346" t="s">
        <v>39</v>
      </c>
      <c r="I1222" s="347" t="s">
        <v>3155</v>
      </c>
      <c r="J1222" s="309"/>
      <c r="K1222" s="306" t="s">
        <v>3156</v>
      </c>
      <c r="L1222" s="356">
        <v>5582</v>
      </c>
      <c r="M1222" s="352"/>
      <c r="N1222" s="306"/>
      <c r="O1222" s="306"/>
      <c r="P1222" s="331"/>
      <c r="Q1222" s="331"/>
      <c r="R1222" s="24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  <c r="AR1222" s="12"/>
      <c r="AS1222" s="12"/>
      <c r="AT1222" s="12"/>
      <c r="AU1222" s="12"/>
      <c r="AV1222" s="12"/>
      <c r="AW1222" s="12"/>
      <c r="AX1222" s="12"/>
      <c r="AY1222" s="12"/>
      <c r="AZ1222" s="12"/>
      <c r="BA1222" s="12"/>
      <c r="BB1222" s="12"/>
      <c r="BC1222" s="12"/>
      <c r="BD1222" s="12"/>
      <c r="BE1222" s="12"/>
      <c r="BF1222" s="12"/>
      <c r="BG1222" s="12"/>
      <c r="BH1222" s="12"/>
      <c r="BI1222" s="12"/>
      <c r="BJ1222" s="12"/>
      <c r="BK1222" s="12"/>
      <c r="BL1222" s="12"/>
      <c r="BM1222" s="12"/>
      <c r="BN1222" s="12"/>
      <c r="BO1222" s="12"/>
      <c r="BP1222" s="12"/>
      <c r="BQ1222" s="12"/>
      <c r="BR1222" s="12"/>
      <c r="BS1222" s="12"/>
      <c r="BT1222" s="12"/>
      <c r="BU1222" s="12"/>
      <c r="BV1222" s="12"/>
      <c r="BW1222" s="12"/>
      <c r="BX1222" s="12"/>
      <c r="BY1222" s="12"/>
      <c r="BZ1222" s="12"/>
      <c r="CA1222" s="12"/>
      <c r="CB1222" s="12"/>
      <c r="CC1222" s="12"/>
      <c r="CD1222" s="12"/>
      <c r="CE1222" s="12"/>
      <c r="CF1222" s="12"/>
      <c r="CG1222" s="12"/>
      <c r="CH1222" s="12"/>
      <c r="CI1222" s="12"/>
      <c r="CJ1222" s="12"/>
      <c r="CK1222" s="12"/>
      <c r="CL1222" s="12"/>
      <c r="CM1222" s="12"/>
      <c r="CN1222" s="12"/>
      <c r="CO1222" s="12"/>
      <c r="CP1222" s="12"/>
      <c r="CQ1222" s="12"/>
      <c r="CR1222" s="12"/>
      <c r="CS1222" s="12"/>
      <c r="CT1222" s="12"/>
      <c r="CU1222" s="12"/>
      <c r="CV1222" s="12"/>
      <c r="CW1222" s="12"/>
      <c r="CX1222" s="12"/>
      <c r="CY1222" s="12"/>
      <c r="CZ1222" s="12"/>
      <c r="DA1222" s="12"/>
      <c r="DB1222" s="12"/>
      <c r="DC1222" s="12"/>
      <c r="DD1222" s="12"/>
      <c r="DE1222" s="12"/>
      <c r="DF1222" s="12"/>
      <c r="DG1222" s="12"/>
      <c r="DH1222" s="12"/>
      <c r="DI1222" s="12"/>
      <c r="DJ1222" s="12"/>
      <c r="DK1222" s="12"/>
      <c r="DL1222" s="12"/>
      <c r="DM1222" s="12"/>
      <c r="DN1222" s="12"/>
      <c r="DO1222" s="12"/>
      <c r="DP1222" s="12"/>
      <c r="DQ1222" s="12"/>
      <c r="DR1222" s="12"/>
      <c r="DS1222" s="12"/>
      <c r="DT1222" s="12"/>
      <c r="DU1222" s="12"/>
      <c r="DV1222" s="12"/>
      <c r="DW1222" s="12"/>
      <c r="DX1222" s="12"/>
      <c r="DY1222" s="12"/>
      <c r="DZ1222" s="12"/>
      <c r="EA1222" s="12"/>
      <c r="EB1222" s="12"/>
      <c r="EC1222" s="12"/>
      <c r="ED1222" s="12"/>
      <c r="EE1222" s="12"/>
      <c r="EF1222" s="12"/>
      <c r="EG1222" s="12"/>
      <c r="EH1222" s="12"/>
      <c r="EI1222" s="12"/>
      <c r="EJ1222" s="12"/>
      <c r="EK1222" s="12"/>
      <c r="EL1222" s="12"/>
      <c r="EM1222" s="12"/>
      <c r="EN1222" s="12"/>
      <c r="EO1222" s="12"/>
      <c r="EP1222" s="12"/>
      <c r="EQ1222" s="12"/>
      <c r="ER1222" s="12"/>
      <c r="ES1222" s="12"/>
      <c r="ET1222" s="12"/>
      <c r="EU1222" s="12"/>
      <c r="EV1222" s="12"/>
      <c r="EW1222" s="12"/>
      <c r="EX1222" s="12"/>
      <c r="EY1222" s="12"/>
      <c r="EZ1222" s="12"/>
      <c r="FA1222" s="12"/>
      <c r="FB1222" s="12"/>
      <c r="FC1222" s="12"/>
      <c r="FD1222" s="12"/>
      <c r="FE1222" s="12"/>
      <c r="FF1222" s="12"/>
      <c r="FG1222" s="12"/>
      <c r="FH1222" s="12"/>
      <c r="FI1222" s="12"/>
      <c r="FJ1222" s="12"/>
      <c r="FK1222" s="12"/>
      <c r="FL1222" s="12"/>
      <c r="FM1222" s="12"/>
      <c r="FN1222" s="12"/>
      <c r="FO1222" s="12"/>
      <c r="FP1222" s="12"/>
      <c r="FQ1222" s="12"/>
      <c r="FR1222" s="12"/>
      <c r="FS1222" s="12"/>
      <c r="FT1222" s="12"/>
      <c r="FU1222" s="12"/>
      <c r="FV1222" s="12"/>
      <c r="FW1222" s="12"/>
      <c r="FX1222" s="12"/>
      <c r="FY1222" s="12"/>
      <c r="FZ1222" s="12"/>
      <c r="GA1222" s="12"/>
      <c r="GB1222" s="12"/>
      <c r="GC1222" s="12"/>
      <c r="GD1222" s="12"/>
      <c r="GE1222" s="12"/>
      <c r="GF1222" s="12"/>
      <c r="GG1222" s="12"/>
      <c r="GH1222" s="12"/>
      <c r="GI1222" s="12"/>
      <c r="GJ1222" s="12"/>
      <c r="GK1222" s="12"/>
      <c r="GL1222" s="12"/>
      <c r="GM1222" s="12"/>
      <c r="GN1222" s="12"/>
      <c r="GO1222" s="12"/>
      <c r="GP1222" s="12"/>
      <c r="GQ1222" s="12"/>
      <c r="GR1222" s="12"/>
      <c r="GS1222" s="12"/>
      <c r="GT1222" s="12"/>
      <c r="GU1222" s="12"/>
      <c r="GV1222" s="12"/>
      <c r="GW1222" s="12"/>
      <c r="GX1222" s="12"/>
      <c r="GY1222" s="12"/>
      <c r="GZ1222" s="12"/>
      <c r="HA1222" s="12"/>
      <c r="HB1222" s="12"/>
      <c r="HC1222" s="12"/>
      <c r="HD1222" s="12"/>
      <c r="HE1222" s="12"/>
      <c r="HF1222" s="12"/>
      <c r="HG1222" s="12"/>
      <c r="HH1222" s="12"/>
      <c r="HI1222" s="12"/>
      <c r="HJ1222" s="12"/>
      <c r="HK1222" s="12"/>
      <c r="HL1222" s="12"/>
      <c r="HM1222" s="12"/>
    </row>
    <row r="1223" spans="1:221" s="1" customFormat="1" ht="18" customHeight="1" x14ac:dyDescent="0.25">
      <c r="A1223" s="341" t="s">
        <v>3157</v>
      </c>
      <c r="B1223" s="342" t="str">
        <f t="shared" si="104"/>
        <v>SCimago</v>
      </c>
      <c r="C1223" s="343"/>
      <c r="D1223" s="367" t="s">
        <v>13221</v>
      </c>
      <c r="E1223" s="342" t="str">
        <f>HYPERLINK(CONCATENATE("http://www.scimagojr.com/journalsearch.php?q=",D1223),"SCimago")</f>
        <v>SCimago</v>
      </c>
      <c r="F1223" s="343"/>
      <c r="G1223" s="345" t="s">
        <v>12</v>
      </c>
      <c r="H1223" s="346" t="s">
        <v>39</v>
      </c>
      <c r="I1223" s="347" t="s">
        <v>3158</v>
      </c>
      <c r="J1223" s="309"/>
      <c r="K1223" s="347"/>
      <c r="L1223" s="356">
        <v>5583</v>
      </c>
      <c r="M1223" s="352"/>
      <c r="N1223" s="306"/>
      <c r="O1223" s="306"/>
      <c r="P1223" s="331"/>
      <c r="Q1223" s="331"/>
      <c r="R1223" s="24"/>
    </row>
    <row r="1224" spans="1:221" s="1" customFormat="1" ht="18" customHeight="1" x14ac:dyDescent="0.25">
      <c r="A1224" s="341" t="s">
        <v>3159</v>
      </c>
      <c r="B1224" s="342" t="str">
        <f t="shared" si="104"/>
        <v>SCimago</v>
      </c>
      <c r="C1224" s="343"/>
      <c r="D1224" s="309" t="s">
        <v>3160</v>
      </c>
      <c r="E1224" s="342" t="str">
        <f>HYPERLINK(CONCATENATE("http://www.scimagojr.com/journalsearch.php?q=",D1224),"SCimago")</f>
        <v>SCimago</v>
      </c>
      <c r="F1224" s="343"/>
      <c r="G1224" s="345" t="s">
        <v>12</v>
      </c>
      <c r="H1224" s="346" t="s">
        <v>39</v>
      </c>
      <c r="I1224" s="347" t="s">
        <v>3161</v>
      </c>
      <c r="J1224" s="309"/>
      <c r="K1224" s="347"/>
      <c r="L1224" s="356">
        <v>10021609</v>
      </c>
      <c r="M1224" s="352"/>
      <c r="N1224" s="306"/>
      <c r="O1224" s="306"/>
      <c r="P1224" s="331"/>
      <c r="Q1224" s="331"/>
      <c r="R1224" s="24"/>
    </row>
    <row r="1225" spans="1:221" s="1" customFormat="1" ht="18" customHeight="1" x14ac:dyDescent="0.25">
      <c r="A1225" s="306" t="s">
        <v>3162</v>
      </c>
      <c r="B1225" s="342" t="str">
        <f t="shared" si="104"/>
        <v>SCimago</v>
      </c>
      <c r="C1225" s="349"/>
      <c r="D1225" s="306" t="s">
        <v>55</v>
      </c>
      <c r="E1225" s="342"/>
      <c r="F1225" s="349"/>
      <c r="G1225" s="345" t="s">
        <v>12</v>
      </c>
      <c r="H1225" s="350" t="s">
        <v>39</v>
      </c>
      <c r="I1225" s="351" t="s">
        <v>3163</v>
      </c>
      <c r="J1225" s="306"/>
      <c r="K1225" s="306"/>
      <c r="L1225" s="357">
        <v>5586</v>
      </c>
      <c r="M1225" s="350"/>
      <c r="N1225" s="306"/>
      <c r="O1225" s="306"/>
      <c r="P1225" s="331"/>
      <c r="Q1225" s="331"/>
      <c r="R1225" s="24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  <c r="AR1225" s="12"/>
      <c r="AS1225" s="12"/>
      <c r="AT1225" s="12"/>
      <c r="AU1225" s="12"/>
      <c r="AV1225" s="12"/>
      <c r="AW1225" s="12"/>
      <c r="AX1225" s="12"/>
      <c r="AY1225" s="12"/>
      <c r="AZ1225" s="12"/>
      <c r="BA1225" s="12"/>
      <c r="BB1225" s="12"/>
      <c r="BC1225" s="12"/>
      <c r="BD1225" s="12"/>
      <c r="BE1225" s="12"/>
      <c r="BF1225" s="12"/>
      <c r="BG1225" s="12"/>
      <c r="BH1225" s="12"/>
      <c r="BI1225" s="12"/>
      <c r="BJ1225" s="12"/>
      <c r="BK1225" s="12"/>
      <c r="BL1225" s="12"/>
      <c r="BM1225" s="12"/>
      <c r="BN1225" s="12"/>
      <c r="BO1225" s="12"/>
      <c r="BP1225" s="12"/>
      <c r="BQ1225" s="12"/>
      <c r="BR1225" s="12"/>
      <c r="BS1225" s="12"/>
      <c r="BT1225" s="12"/>
      <c r="BU1225" s="12"/>
      <c r="BV1225" s="12"/>
      <c r="BW1225" s="12"/>
      <c r="BX1225" s="12"/>
      <c r="BY1225" s="12"/>
      <c r="BZ1225" s="12"/>
      <c r="CA1225" s="12"/>
      <c r="CB1225" s="12"/>
      <c r="CC1225" s="12"/>
      <c r="CD1225" s="12"/>
      <c r="CE1225" s="12"/>
      <c r="CF1225" s="12"/>
      <c r="CG1225" s="12"/>
      <c r="CH1225" s="12"/>
      <c r="CI1225" s="12"/>
      <c r="CJ1225" s="12"/>
      <c r="CK1225" s="12"/>
      <c r="CL1225" s="12"/>
      <c r="CM1225" s="12"/>
      <c r="CN1225" s="12"/>
      <c r="CO1225" s="12"/>
      <c r="CP1225" s="12"/>
      <c r="CQ1225" s="12"/>
      <c r="CR1225" s="12"/>
      <c r="CS1225" s="12"/>
      <c r="CT1225" s="12"/>
      <c r="CU1225" s="12"/>
      <c r="CV1225" s="12"/>
      <c r="CW1225" s="12"/>
      <c r="CX1225" s="12"/>
      <c r="CY1225" s="12"/>
      <c r="CZ1225" s="12"/>
      <c r="DA1225" s="12"/>
      <c r="DB1225" s="12"/>
      <c r="DC1225" s="12"/>
      <c r="DD1225" s="12"/>
      <c r="DE1225" s="12"/>
      <c r="DF1225" s="12"/>
      <c r="DG1225" s="12"/>
      <c r="DH1225" s="12"/>
      <c r="DI1225" s="12"/>
      <c r="DJ1225" s="12"/>
      <c r="DK1225" s="12"/>
      <c r="DL1225" s="12"/>
      <c r="DM1225" s="12"/>
      <c r="DN1225" s="12"/>
      <c r="DO1225" s="12"/>
      <c r="DP1225" s="12"/>
      <c r="DQ1225" s="12"/>
      <c r="DR1225" s="12"/>
      <c r="DS1225" s="12"/>
      <c r="DT1225" s="12"/>
      <c r="DU1225" s="12"/>
      <c r="DV1225" s="12"/>
      <c r="DW1225" s="12"/>
      <c r="DX1225" s="12"/>
      <c r="DY1225" s="12"/>
      <c r="DZ1225" s="12"/>
      <c r="EA1225" s="12"/>
      <c r="EB1225" s="12"/>
      <c r="EC1225" s="12"/>
      <c r="ED1225" s="12"/>
      <c r="EE1225" s="12"/>
      <c r="EF1225" s="12"/>
      <c r="EG1225" s="12"/>
      <c r="EH1225" s="12"/>
      <c r="EI1225" s="12"/>
      <c r="EJ1225" s="12"/>
      <c r="EK1225" s="12"/>
      <c r="EL1225" s="12"/>
      <c r="EM1225" s="12"/>
      <c r="EN1225" s="12"/>
      <c r="EO1225" s="12"/>
      <c r="EP1225" s="12"/>
      <c r="EQ1225" s="12"/>
      <c r="ER1225" s="12"/>
      <c r="ES1225" s="12"/>
      <c r="ET1225" s="12"/>
      <c r="EU1225" s="12"/>
      <c r="EV1225" s="12"/>
      <c r="EW1225" s="12"/>
      <c r="EX1225" s="12"/>
      <c r="EY1225" s="12"/>
      <c r="EZ1225" s="12"/>
      <c r="FA1225" s="12"/>
      <c r="FB1225" s="12"/>
      <c r="FC1225" s="12"/>
      <c r="FD1225" s="12"/>
      <c r="FE1225" s="12"/>
      <c r="FF1225" s="12"/>
      <c r="FG1225" s="12"/>
      <c r="FH1225" s="12"/>
      <c r="FI1225" s="12"/>
      <c r="FJ1225" s="12"/>
      <c r="FK1225" s="12"/>
      <c r="FL1225" s="12"/>
      <c r="FM1225" s="12"/>
      <c r="FN1225" s="12"/>
      <c r="FO1225" s="12"/>
      <c r="FP1225" s="12"/>
      <c r="FQ1225" s="12"/>
      <c r="FR1225" s="12"/>
      <c r="FS1225" s="12"/>
      <c r="FT1225" s="12"/>
      <c r="FU1225" s="12"/>
      <c r="FV1225" s="12"/>
      <c r="FW1225" s="12"/>
      <c r="FX1225" s="12"/>
      <c r="FY1225" s="12"/>
      <c r="FZ1225" s="12"/>
      <c r="GA1225" s="12"/>
      <c r="GB1225" s="12"/>
      <c r="GC1225" s="12"/>
      <c r="GD1225" s="12"/>
      <c r="GE1225" s="12"/>
      <c r="GF1225" s="12"/>
      <c r="GG1225" s="12"/>
      <c r="GH1225" s="12"/>
      <c r="GI1225" s="12"/>
      <c r="GJ1225" s="12"/>
      <c r="GK1225" s="12"/>
      <c r="GL1225" s="12"/>
      <c r="GM1225" s="12"/>
      <c r="GN1225" s="12"/>
      <c r="GO1225" s="12"/>
      <c r="GP1225" s="12"/>
      <c r="GQ1225" s="12"/>
      <c r="GR1225" s="12"/>
      <c r="GS1225" s="12"/>
      <c r="GT1225" s="12"/>
      <c r="GU1225" s="12"/>
      <c r="GV1225" s="12"/>
      <c r="GW1225" s="12"/>
      <c r="GX1225" s="12"/>
      <c r="GY1225" s="12"/>
      <c r="GZ1225" s="12"/>
      <c r="HA1225" s="12"/>
      <c r="HB1225" s="12"/>
      <c r="HC1225" s="12"/>
      <c r="HD1225" s="12"/>
      <c r="HE1225" s="12"/>
      <c r="HF1225" s="12"/>
      <c r="HG1225" s="12"/>
      <c r="HH1225" s="12"/>
      <c r="HI1225" s="12"/>
      <c r="HJ1225" s="12"/>
      <c r="HK1225" s="12"/>
      <c r="HL1225" s="12"/>
      <c r="HM1225" s="12"/>
    </row>
    <row r="1226" spans="1:221" s="1" customFormat="1" ht="18" customHeight="1" x14ac:dyDescent="0.25">
      <c r="A1226" s="341" t="s">
        <v>3164</v>
      </c>
      <c r="B1226" s="342" t="str">
        <f>HYPERLINK(CONCATENATE("http://www.worldcat.org/search?q=",A1226),"WCat")</f>
        <v>WCat</v>
      </c>
      <c r="C1226" s="343"/>
      <c r="D1226" s="309"/>
      <c r="E1226" s="342"/>
      <c r="F1226" s="343"/>
      <c r="G1226" s="345" t="s">
        <v>12</v>
      </c>
      <c r="H1226" s="346" t="s">
        <v>39</v>
      </c>
      <c r="I1226" s="347" t="s">
        <v>3165</v>
      </c>
      <c r="J1226" s="309"/>
      <c r="K1226" s="347"/>
      <c r="L1226" s="356">
        <v>39218</v>
      </c>
      <c r="M1226" s="352"/>
      <c r="N1226" s="306"/>
      <c r="O1226" s="306"/>
      <c r="P1226" s="331"/>
      <c r="Q1226" s="331"/>
      <c r="R1226" s="24"/>
    </row>
    <row r="1227" spans="1:221" s="1" customFormat="1" ht="18" customHeight="1" x14ac:dyDescent="0.25">
      <c r="A1227" s="341" t="s">
        <v>3166</v>
      </c>
      <c r="B1227" s="342" t="str">
        <f>HYPERLINK(CONCATENATE("http://www.scimagojr.com/journalsearch.php?q=",A1227),"SCimago")</f>
        <v>SCimago</v>
      </c>
      <c r="C1227" s="343"/>
      <c r="D1227" s="367" t="s">
        <v>6727</v>
      </c>
      <c r="E1227" s="342" t="str">
        <f>HYPERLINK(CONCATENATE("http://www.scimagojr.com/journalsearch.php?q=",D1227),"SCimago")</f>
        <v>SCimago</v>
      </c>
      <c r="F1227" s="343"/>
      <c r="G1227" s="345" t="s">
        <v>12</v>
      </c>
      <c r="H1227" s="346" t="s">
        <v>39</v>
      </c>
      <c r="I1227" s="347" t="s">
        <v>7988</v>
      </c>
      <c r="J1227" s="309"/>
      <c r="K1227" s="347"/>
      <c r="L1227" s="356">
        <v>3547</v>
      </c>
      <c r="M1227" s="352"/>
      <c r="N1227" s="306"/>
      <c r="O1227" s="306"/>
      <c r="P1227" s="331"/>
      <c r="Q1227" s="331"/>
      <c r="R1227" s="24"/>
    </row>
    <row r="1228" spans="1:221" s="1" customFormat="1" ht="18" customHeight="1" x14ac:dyDescent="0.25">
      <c r="A1228" s="350" t="s">
        <v>3168</v>
      </c>
      <c r="B1228" s="342" t="str">
        <f>HYPERLINK(CONCATENATE("http://www.scimagojr.com/journalsearch.php?q=",A1228),"SCimago")</f>
        <v>SCimago</v>
      </c>
      <c r="C1228" s="349"/>
      <c r="D1228" s="306" t="s">
        <v>3167</v>
      </c>
      <c r="E1228" s="342" t="str">
        <f>HYPERLINK(CONCATENATE("http://www.scimagojr.com/journalsearch.php?q=",D1228),"SCimago")</f>
        <v>SCimago</v>
      </c>
      <c r="F1228" s="349"/>
      <c r="G1228" s="345" t="s">
        <v>12</v>
      </c>
      <c r="H1228" s="350" t="s">
        <v>39</v>
      </c>
      <c r="I1228" s="351" t="s">
        <v>3169</v>
      </c>
      <c r="J1228" s="306"/>
      <c r="K1228" s="351" t="s">
        <v>13222</v>
      </c>
      <c r="L1228" s="357">
        <v>10024007</v>
      </c>
      <c r="M1228" s="350"/>
      <c r="N1228" s="306"/>
      <c r="O1228" s="306"/>
      <c r="P1228" s="331"/>
      <c r="Q1228" s="331"/>
      <c r="R1228" s="24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2"/>
      <c r="AV1228" s="12"/>
      <c r="AW1228" s="12"/>
      <c r="AX1228" s="12"/>
      <c r="AY1228" s="12"/>
      <c r="AZ1228" s="12"/>
      <c r="BA1228" s="12"/>
      <c r="BB1228" s="12"/>
      <c r="BC1228" s="12"/>
      <c r="BD1228" s="12"/>
      <c r="BE1228" s="12"/>
      <c r="BF1228" s="12"/>
      <c r="BG1228" s="12"/>
      <c r="BH1228" s="12"/>
      <c r="BI1228" s="12"/>
      <c r="BJ1228" s="12"/>
      <c r="BK1228" s="12"/>
      <c r="BL1228" s="12"/>
      <c r="BM1228" s="12"/>
      <c r="BN1228" s="12"/>
      <c r="BO1228" s="12"/>
      <c r="BP1228" s="12"/>
      <c r="BQ1228" s="12"/>
      <c r="BR1228" s="12"/>
      <c r="BS1228" s="12"/>
      <c r="BT1228" s="12"/>
      <c r="BU1228" s="12"/>
      <c r="BV1228" s="12"/>
      <c r="BW1228" s="12"/>
      <c r="BX1228" s="12"/>
      <c r="BY1228" s="12"/>
      <c r="BZ1228" s="12"/>
      <c r="CA1228" s="12"/>
      <c r="CB1228" s="12"/>
      <c r="CC1228" s="12"/>
      <c r="CD1228" s="12"/>
      <c r="CE1228" s="12"/>
      <c r="CF1228" s="12"/>
      <c r="CG1228" s="12"/>
      <c r="CH1228" s="12"/>
      <c r="CI1228" s="12"/>
      <c r="CJ1228" s="12"/>
      <c r="CK1228" s="12"/>
      <c r="CL1228" s="12"/>
      <c r="CM1228" s="12"/>
      <c r="CN1228" s="12"/>
      <c r="CO1228" s="12"/>
      <c r="CP1228" s="12"/>
      <c r="CQ1228" s="12"/>
      <c r="CR1228" s="12"/>
      <c r="CS1228" s="12"/>
      <c r="CT1228" s="12"/>
      <c r="CU1228" s="12"/>
      <c r="CV1228" s="12"/>
      <c r="CW1228" s="12"/>
      <c r="CX1228" s="12"/>
      <c r="CY1228" s="12"/>
      <c r="CZ1228" s="12"/>
      <c r="DA1228" s="12"/>
      <c r="DB1228" s="12"/>
      <c r="DC1228" s="12"/>
      <c r="DD1228" s="12"/>
      <c r="DE1228" s="12"/>
      <c r="DF1228" s="12"/>
      <c r="DG1228" s="12"/>
      <c r="DH1228" s="12"/>
      <c r="DI1228" s="12"/>
      <c r="DJ1228" s="12"/>
      <c r="DK1228" s="12"/>
      <c r="DL1228" s="12"/>
      <c r="DM1228" s="12"/>
      <c r="DN1228" s="12"/>
      <c r="DO1228" s="12"/>
      <c r="DP1228" s="12"/>
      <c r="DQ1228" s="12"/>
      <c r="DR1228" s="12"/>
      <c r="DS1228" s="12"/>
      <c r="DT1228" s="12"/>
      <c r="DU1228" s="12"/>
      <c r="DV1228" s="12"/>
      <c r="DW1228" s="12"/>
      <c r="DX1228" s="12"/>
      <c r="DY1228" s="12"/>
      <c r="DZ1228" s="12"/>
      <c r="EA1228" s="12"/>
      <c r="EB1228" s="12"/>
      <c r="EC1228" s="12"/>
      <c r="ED1228" s="12"/>
      <c r="EE1228" s="12"/>
      <c r="EF1228" s="12"/>
      <c r="EG1228" s="12"/>
      <c r="EH1228" s="12"/>
      <c r="EI1228" s="12"/>
      <c r="EJ1228" s="12"/>
      <c r="EK1228" s="12"/>
      <c r="EL1228" s="12"/>
      <c r="EM1228" s="12"/>
      <c r="EN1228" s="12"/>
      <c r="EO1228" s="12"/>
      <c r="EP1228" s="12"/>
      <c r="EQ1228" s="12"/>
      <c r="ER1228" s="12"/>
      <c r="ES1228" s="12"/>
      <c r="ET1228" s="12"/>
      <c r="EU1228" s="12"/>
      <c r="EV1228" s="12"/>
      <c r="EW1228" s="12"/>
      <c r="EX1228" s="12"/>
      <c r="EY1228" s="12"/>
      <c r="EZ1228" s="12"/>
      <c r="FA1228" s="12"/>
      <c r="FB1228" s="12"/>
      <c r="FC1228" s="12"/>
      <c r="FD1228" s="12"/>
      <c r="FE1228" s="12"/>
      <c r="FF1228" s="12"/>
      <c r="FG1228" s="12"/>
      <c r="FH1228" s="12"/>
      <c r="FI1228" s="12"/>
      <c r="FJ1228" s="12"/>
      <c r="FK1228" s="12"/>
      <c r="FL1228" s="12"/>
      <c r="FM1228" s="12"/>
      <c r="FN1228" s="12"/>
      <c r="FO1228" s="12"/>
      <c r="FP1228" s="12"/>
      <c r="FQ1228" s="12"/>
      <c r="FR1228" s="12"/>
      <c r="FS1228" s="12"/>
      <c r="FT1228" s="12"/>
      <c r="FU1228" s="12"/>
      <c r="FV1228" s="12"/>
      <c r="FW1228" s="12"/>
      <c r="FX1228" s="12"/>
      <c r="FY1228" s="12"/>
      <c r="FZ1228" s="12"/>
      <c r="GA1228" s="12"/>
      <c r="GB1228" s="12"/>
      <c r="GC1228" s="12"/>
      <c r="GD1228" s="12"/>
      <c r="GE1228" s="12"/>
      <c r="GF1228" s="12"/>
      <c r="GG1228" s="12"/>
      <c r="GH1228" s="12"/>
      <c r="GI1228" s="12"/>
      <c r="GJ1228" s="12"/>
      <c r="GK1228" s="12"/>
      <c r="GL1228" s="12"/>
      <c r="GM1228" s="12"/>
      <c r="GN1228" s="12"/>
      <c r="GO1228" s="12"/>
      <c r="GP1228" s="12"/>
      <c r="GQ1228" s="12"/>
      <c r="GR1228" s="12"/>
      <c r="GS1228" s="12"/>
      <c r="GT1228" s="12"/>
      <c r="GU1228" s="12"/>
      <c r="GV1228" s="12"/>
      <c r="GW1228" s="12"/>
      <c r="GX1228" s="12"/>
      <c r="GY1228" s="12"/>
      <c r="GZ1228" s="12"/>
      <c r="HA1228" s="12"/>
      <c r="HB1228" s="12"/>
      <c r="HC1228" s="12"/>
      <c r="HD1228" s="12"/>
      <c r="HE1228" s="12"/>
      <c r="HF1228" s="12"/>
      <c r="HG1228" s="12"/>
      <c r="HH1228" s="12"/>
      <c r="HI1228" s="12"/>
      <c r="HJ1228" s="12"/>
      <c r="HK1228" s="12"/>
      <c r="HL1228" s="12"/>
      <c r="HM1228" s="12"/>
    </row>
    <row r="1229" spans="1:221" s="1" customFormat="1" ht="18" customHeight="1" x14ac:dyDescent="0.25">
      <c r="A1229" s="341" t="s">
        <v>3170</v>
      </c>
      <c r="B1229" s="342" t="str">
        <f>HYPERLINK(CONCATENATE("http://www.scimagojr.com/journalsearch.php?q=",A1229),"SCimago")</f>
        <v>SCimago</v>
      </c>
      <c r="C1229" s="343"/>
      <c r="D1229" s="309" t="s">
        <v>3171</v>
      </c>
      <c r="E1229" s="342" t="str">
        <f>HYPERLINK(CONCATENATE("http://www.scimagojr.com/journalsearch.php?q=",D1229),"SCimago")</f>
        <v>SCimago</v>
      </c>
      <c r="F1229" s="343"/>
      <c r="G1229" s="345" t="s">
        <v>12</v>
      </c>
      <c r="H1229" s="346" t="s">
        <v>39</v>
      </c>
      <c r="I1229" s="347" t="s">
        <v>3172</v>
      </c>
      <c r="J1229" s="309"/>
      <c r="K1229" s="347"/>
      <c r="L1229" s="356">
        <v>10021676</v>
      </c>
      <c r="M1229" s="352"/>
      <c r="N1229" s="306"/>
      <c r="O1229" s="306"/>
      <c r="P1229" s="331"/>
      <c r="Q1229" s="331"/>
      <c r="R1229" s="24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12"/>
      <c r="AV1229" s="12"/>
      <c r="AW1229" s="12"/>
      <c r="AX1229" s="12"/>
      <c r="AY1229" s="12"/>
      <c r="AZ1229" s="12"/>
      <c r="BA1229" s="12"/>
      <c r="BB1229" s="12"/>
      <c r="BC1229" s="12"/>
      <c r="BD1229" s="12"/>
      <c r="BE1229" s="12"/>
      <c r="BF1229" s="12"/>
      <c r="BG1229" s="12"/>
      <c r="BH1229" s="12"/>
      <c r="BI1229" s="12"/>
      <c r="BJ1229" s="12"/>
      <c r="BK1229" s="12"/>
      <c r="BL1229" s="12"/>
      <c r="BM1229" s="12"/>
      <c r="BN1229" s="12"/>
      <c r="BO1229" s="12"/>
      <c r="BP1229" s="12"/>
      <c r="BQ1229" s="12"/>
      <c r="BR1229" s="12"/>
      <c r="BS1229" s="12"/>
      <c r="BT1229" s="12"/>
      <c r="BU1229" s="12"/>
      <c r="BV1229" s="12"/>
      <c r="BW1229" s="12"/>
      <c r="BX1229" s="12"/>
      <c r="BY1229" s="12"/>
      <c r="BZ1229" s="12"/>
      <c r="CA1229" s="12"/>
      <c r="CB1229" s="12"/>
      <c r="CC1229" s="12"/>
      <c r="CD1229" s="12"/>
      <c r="CE1229" s="12"/>
      <c r="CF1229" s="12"/>
      <c r="CG1229" s="12"/>
      <c r="CH1229" s="12"/>
      <c r="CI1229" s="12"/>
      <c r="CJ1229" s="12"/>
      <c r="CK1229" s="12"/>
      <c r="CL1229" s="12"/>
      <c r="CM1229" s="12"/>
      <c r="CN1229" s="12"/>
      <c r="CO1229" s="12"/>
      <c r="CP1229" s="12"/>
      <c r="CQ1229" s="12"/>
      <c r="CR1229" s="12"/>
      <c r="CS1229" s="12"/>
      <c r="CT1229" s="12"/>
      <c r="CU1229" s="12"/>
      <c r="CV1229" s="12"/>
      <c r="CW1229" s="12"/>
      <c r="CX1229" s="12"/>
      <c r="CY1229" s="12"/>
      <c r="CZ1229" s="12"/>
      <c r="DA1229" s="12"/>
      <c r="DB1229" s="12"/>
      <c r="DC1229" s="12"/>
      <c r="DD1229" s="12"/>
      <c r="DE1229" s="12"/>
      <c r="DF1229" s="12"/>
      <c r="DG1229" s="12"/>
      <c r="DH1229" s="12"/>
      <c r="DI1229" s="12"/>
      <c r="DJ1229" s="12"/>
      <c r="DK1229" s="12"/>
      <c r="DL1229" s="12"/>
      <c r="DM1229" s="12"/>
      <c r="DN1229" s="12"/>
      <c r="DO1229" s="12"/>
      <c r="DP1229" s="12"/>
      <c r="DQ1229" s="12"/>
      <c r="DR1229" s="12"/>
      <c r="DS1229" s="12"/>
      <c r="DT1229" s="12"/>
      <c r="DU1229" s="12"/>
      <c r="DV1229" s="12"/>
      <c r="DW1229" s="12"/>
      <c r="DX1229" s="12"/>
      <c r="DY1229" s="12"/>
      <c r="DZ1229" s="12"/>
      <c r="EA1229" s="12"/>
      <c r="EB1229" s="12"/>
      <c r="EC1229" s="12"/>
      <c r="ED1229" s="12"/>
      <c r="EE1229" s="12"/>
      <c r="EF1229" s="12"/>
      <c r="EG1229" s="12"/>
      <c r="EH1229" s="12"/>
      <c r="EI1229" s="12"/>
      <c r="EJ1229" s="12"/>
      <c r="EK1229" s="12"/>
      <c r="EL1229" s="12"/>
      <c r="EM1229" s="12"/>
      <c r="EN1229" s="12"/>
      <c r="EO1229" s="12"/>
      <c r="EP1229" s="12"/>
      <c r="EQ1229" s="12"/>
      <c r="ER1229" s="12"/>
      <c r="ES1229" s="12"/>
      <c r="ET1229" s="12"/>
      <c r="EU1229" s="12"/>
      <c r="EV1229" s="12"/>
      <c r="EW1229" s="12"/>
      <c r="EX1229" s="12"/>
      <c r="EY1229" s="12"/>
      <c r="EZ1229" s="12"/>
      <c r="FA1229" s="12"/>
      <c r="FB1229" s="12"/>
      <c r="FC1229" s="12"/>
      <c r="FD1229" s="12"/>
      <c r="FE1229" s="12"/>
      <c r="FF1229" s="12"/>
      <c r="FG1229" s="12"/>
      <c r="FH1229" s="12"/>
      <c r="FI1229" s="12"/>
      <c r="FJ1229" s="12"/>
      <c r="FK1229" s="12"/>
      <c r="FL1229" s="12"/>
      <c r="FM1229" s="12"/>
      <c r="FN1229" s="12"/>
      <c r="FO1229" s="12"/>
      <c r="FP1229" s="12"/>
      <c r="FQ1229" s="12"/>
      <c r="FR1229" s="12"/>
      <c r="FS1229" s="12"/>
      <c r="FT1229" s="12"/>
      <c r="FU1229" s="12"/>
      <c r="FV1229" s="12"/>
      <c r="FW1229" s="12"/>
      <c r="FX1229" s="12"/>
      <c r="FY1229" s="12"/>
      <c r="FZ1229" s="12"/>
      <c r="GA1229" s="12"/>
      <c r="GB1229" s="12"/>
      <c r="GC1229" s="12"/>
      <c r="GD1229" s="12"/>
      <c r="GE1229" s="12"/>
      <c r="GF1229" s="12"/>
      <c r="GG1229" s="12"/>
      <c r="GH1229" s="12"/>
      <c r="GI1229" s="12"/>
      <c r="GJ1229" s="12"/>
      <c r="GK1229" s="12"/>
      <c r="GL1229" s="12"/>
      <c r="GM1229" s="12"/>
      <c r="GN1229" s="12"/>
      <c r="GO1229" s="12"/>
      <c r="GP1229" s="12"/>
      <c r="GQ1229" s="12"/>
      <c r="GR1229" s="12"/>
      <c r="GS1229" s="12"/>
      <c r="GT1229" s="12"/>
      <c r="GU1229" s="12"/>
      <c r="GV1229" s="12"/>
      <c r="GW1229" s="12"/>
      <c r="GX1229" s="12"/>
      <c r="GY1229" s="12"/>
      <c r="GZ1229" s="12"/>
      <c r="HA1229" s="12"/>
      <c r="HB1229" s="12"/>
      <c r="HC1229" s="12"/>
      <c r="HD1229" s="12"/>
      <c r="HE1229" s="12"/>
      <c r="HF1229" s="12"/>
      <c r="HG1229" s="12"/>
      <c r="HH1229" s="12"/>
      <c r="HI1229" s="12"/>
      <c r="HJ1229" s="12"/>
      <c r="HK1229" s="12"/>
      <c r="HL1229" s="12"/>
      <c r="HM1229" s="12"/>
    </row>
    <row r="1230" spans="1:221" s="1" customFormat="1" ht="18" customHeight="1" x14ac:dyDescent="0.25">
      <c r="A1230" s="306" t="s">
        <v>3173</v>
      </c>
      <c r="B1230" s="342" t="str">
        <f>HYPERLINK(CONCATENATE("http://www.scimagojr.com/journalsearch.php?q=",A1230),"SCimago")</f>
        <v>SCimago</v>
      </c>
      <c r="C1230" s="349"/>
      <c r="D1230" s="306" t="s">
        <v>55</v>
      </c>
      <c r="E1230" s="342"/>
      <c r="F1230" s="349"/>
      <c r="G1230" s="345" t="s">
        <v>12</v>
      </c>
      <c r="H1230" s="352" t="s">
        <v>39</v>
      </c>
      <c r="I1230" s="306" t="s">
        <v>3174</v>
      </c>
      <c r="J1230" s="306"/>
      <c r="K1230" s="306"/>
      <c r="L1230" s="357">
        <v>10020697</v>
      </c>
      <c r="M1230" s="352"/>
      <c r="N1230" s="306"/>
      <c r="O1230" s="306"/>
      <c r="P1230" s="331"/>
      <c r="Q1230" s="331"/>
      <c r="R1230" s="24"/>
    </row>
    <row r="1231" spans="1:221" s="1" customFormat="1" ht="18" customHeight="1" x14ac:dyDescent="0.25">
      <c r="A1231" s="341" t="s">
        <v>3175</v>
      </c>
      <c r="B1231" s="342" t="str">
        <f>HYPERLINK(CONCATENATE("http://www.scimagojr.com/journalsearch.php?q=",A1231),"SCimago")</f>
        <v>SCimago</v>
      </c>
      <c r="C1231" s="343"/>
      <c r="D1231" s="309" t="s">
        <v>3176</v>
      </c>
      <c r="E1231" s="342" t="str">
        <f t="shared" ref="E1231:E1237" si="105">HYPERLINK(CONCATENATE("http://www.scimagojr.com/journalsearch.php?q=",D1231),"SCimago")</f>
        <v>SCimago</v>
      </c>
      <c r="F1231" s="343"/>
      <c r="G1231" s="345" t="s">
        <v>12</v>
      </c>
      <c r="H1231" s="346" t="s">
        <v>39</v>
      </c>
      <c r="I1231" s="347" t="s">
        <v>3177</v>
      </c>
      <c r="J1231" s="309"/>
      <c r="K1231" s="347"/>
      <c r="L1231" s="356">
        <v>5656</v>
      </c>
      <c r="M1231" s="352"/>
      <c r="N1231" s="306"/>
      <c r="O1231" s="306"/>
      <c r="P1231" s="331"/>
      <c r="Q1231" s="331"/>
      <c r="R1231" s="24"/>
    </row>
    <row r="1232" spans="1:221" s="1" customFormat="1" ht="18" customHeight="1" x14ac:dyDescent="0.25">
      <c r="A1232" s="341" t="s">
        <v>3179</v>
      </c>
      <c r="B1232" s="342" t="str">
        <f>HYPERLINK(CONCATENATE("http://www.worldcat.org/search?q=",A1232),"WCat")</f>
        <v>WCat</v>
      </c>
      <c r="C1232" s="343"/>
      <c r="D1232" s="367" t="s">
        <v>13223</v>
      </c>
      <c r="E1232" s="342" t="str">
        <f t="shared" si="105"/>
        <v>SCimago</v>
      </c>
      <c r="F1232" s="343"/>
      <c r="G1232" s="345" t="s">
        <v>12</v>
      </c>
      <c r="H1232" s="346" t="s">
        <v>39</v>
      </c>
      <c r="I1232" s="347" t="s">
        <v>3180</v>
      </c>
      <c r="J1232" s="309"/>
      <c r="K1232" s="347"/>
      <c r="L1232" s="356">
        <v>10021677</v>
      </c>
      <c r="M1232" s="352"/>
      <c r="N1232" s="306"/>
      <c r="O1232" s="306"/>
      <c r="P1232" s="331"/>
      <c r="Q1232" s="331"/>
      <c r="R1232" s="24"/>
    </row>
    <row r="1233" spans="1:221" s="1" customFormat="1" ht="18" customHeight="1" x14ac:dyDescent="0.25">
      <c r="A1233" s="341" t="s">
        <v>3181</v>
      </c>
      <c r="B1233" s="342" t="str">
        <f t="shared" ref="B1233:B1247" si="106">HYPERLINK(CONCATENATE("http://www.scimagojr.com/journalsearch.php?q=",A1233),"SCimago")</f>
        <v>SCimago</v>
      </c>
      <c r="C1233" s="343"/>
      <c r="D1233" s="309" t="s">
        <v>3182</v>
      </c>
      <c r="E1233" s="342" t="str">
        <f t="shared" si="105"/>
        <v>SCimago</v>
      </c>
      <c r="F1233" s="343"/>
      <c r="G1233" s="345" t="s">
        <v>12</v>
      </c>
      <c r="H1233" s="346" t="s">
        <v>39</v>
      </c>
      <c r="I1233" s="347" t="s">
        <v>3183</v>
      </c>
      <c r="J1233" s="309" t="s">
        <v>3184</v>
      </c>
      <c r="K1233" s="306"/>
      <c r="L1233" s="356">
        <v>10001885</v>
      </c>
      <c r="M1233" s="352"/>
      <c r="N1233" s="306"/>
      <c r="O1233" s="306"/>
      <c r="P1233" s="331"/>
      <c r="Q1233" s="331"/>
      <c r="R1233" s="24"/>
    </row>
    <row r="1234" spans="1:221" s="1" customFormat="1" ht="18" customHeight="1" x14ac:dyDescent="0.25">
      <c r="A1234" s="341" t="s">
        <v>3185</v>
      </c>
      <c r="B1234" s="342" t="str">
        <f t="shared" si="106"/>
        <v>SCimago</v>
      </c>
      <c r="C1234" s="343"/>
      <c r="D1234" s="309" t="s">
        <v>3186</v>
      </c>
      <c r="E1234" s="342" t="str">
        <f t="shared" si="105"/>
        <v>SCimago</v>
      </c>
      <c r="F1234" s="343"/>
      <c r="G1234" s="345" t="s">
        <v>12</v>
      </c>
      <c r="H1234" s="346" t="s">
        <v>39</v>
      </c>
      <c r="I1234" s="347" t="s">
        <v>3187</v>
      </c>
      <c r="J1234" s="309"/>
      <c r="K1234" s="347"/>
      <c r="L1234" s="356">
        <v>39288</v>
      </c>
      <c r="M1234" s="352"/>
      <c r="N1234" s="306"/>
      <c r="O1234" s="306"/>
      <c r="P1234" s="331"/>
      <c r="Q1234" s="331"/>
      <c r="R1234" s="24"/>
    </row>
    <row r="1235" spans="1:221" s="1" customFormat="1" ht="18" customHeight="1" x14ac:dyDescent="0.25">
      <c r="A1235" s="341" t="s">
        <v>3188</v>
      </c>
      <c r="B1235" s="342" t="str">
        <f t="shared" si="106"/>
        <v>SCimago</v>
      </c>
      <c r="C1235" s="343"/>
      <c r="D1235" s="367" t="s">
        <v>7456</v>
      </c>
      <c r="E1235" s="342" t="str">
        <f t="shared" si="105"/>
        <v>SCimago</v>
      </c>
      <c r="F1235" s="343"/>
      <c r="G1235" s="345" t="s">
        <v>12</v>
      </c>
      <c r="H1235" s="346" t="s">
        <v>39</v>
      </c>
      <c r="I1235" s="347" t="s">
        <v>3189</v>
      </c>
      <c r="J1235" s="309"/>
      <c r="K1235" s="306" t="s">
        <v>13224</v>
      </c>
      <c r="L1235" s="356">
        <v>10021679</v>
      </c>
      <c r="M1235" s="352"/>
      <c r="N1235" s="306"/>
      <c r="O1235" s="306"/>
      <c r="P1235" s="331"/>
      <c r="Q1235" s="331"/>
      <c r="R1235" s="24"/>
    </row>
    <row r="1236" spans="1:221" s="1" customFormat="1" ht="18" customHeight="1" x14ac:dyDescent="0.25">
      <c r="A1236" s="306" t="s">
        <v>3191</v>
      </c>
      <c r="B1236" s="342" t="str">
        <f t="shared" si="106"/>
        <v>SCimago</v>
      </c>
      <c r="C1236" s="349"/>
      <c r="D1236" s="306" t="s">
        <v>3192</v>
      </c>
      <c r="E1236" s="342" t="str">
        <f t="shared" si="105"/>
        <v>SCimago</v>
      </c>
      <c r="F1236" s="349"/>
      <c r="G1236" s="345" t="s">
        <v>12</v>
      </c>
      <c r="H1236" s="350" t="s">
        <v>39</v>
      </c>
      <c r="I1236" s="351" t="s">
        <v>3193</v>
      </c>
      <c r="J1236" s="306"/>
      <c r="K1236" s="306"/>
      <c r="L1236" s="357">
        <v>10080258</v>
      </c>
      <c r="M1236" s="350"/>
      <c r="N1236" s="306"/>
      <c r="O1236" s="306"/>
      <c r="P1236" s="331"/>
      <c r="Q1236" s="331"/>
      <c r="R1236" s="24"/>
    </row>
    <row r="1237" spans="1:221" s="1" customFormat="1" ht="18" customHeight="1" x14ac:dyDescent="0.25">
      <c r="A1237" s="341" t="s">
        <v>3194</v>
      </c>
      <c r="B1237" s="342" t="str">
        <f t="shared" si="106"/>
        <v>SCimago</v>
      </c>
      <c r="C1237" s="343"/>
      <c r="D1237" s="309" t="s">
        <v>3195</v>
      </c>
      <c r="E1237" s="342" t="str">
        <f t="shared" si="105"/>
        <v>SCimago</v>
      </c>
      <c r="F1237" s="343"/>
      <c r="G1237" s="345" t="s">
        <v>12</v>
      </c>
      <c r="H1237" s="346" t="s">
        <v>39</v>
      </c>
      <c r="I1237" s="347" t="s">
        <v>3196</v>
      </c>
      <c r="J1237" s="309"/>
      <c r="K1237" s="347"/>
      <c r="L1237" s="356">
        <v>10015242</v>
      </c>
      <c r="M1237" s="352"/>
      <c r="N1237" s="306"/>
      <c r="O1237" s="306"/>
      <c r="P1237" s="331"/>
      <c r="Q1237" s="331"/>
      <c r="R1237" s="24"/>
    </row>
    <row r="1238" spans="1:221" s="1" customFormat="1" ht="18" customHeight="1" x14ac:dyDescent="0.25">
      <c r="A1238" s="306" t="s">
        <v>3197</v>
      </c>
      <c r="B1238" s="342" t="str">
        <f t="shared" si="106"/>
        <v>SCimago</v>
      </c>
      <c r="C1238" s="349"/>
      <c r="D1238" s="306" t="s">
        <v>55</v>
      </c>
      <c r="E1238" s="342"/>
      <c r="F1238" s="349"/>
      <c r="G1238" s="345" t="s">
        <v>12</v>
      </c>
      <c r="H1238" s="352" t="s">
        <v>39</v>
      </c>
      <c r="I1238" s="306" t="s">
        <v>3198</v>
      </c>
      <c r="J1238" s="306"/>
      <c r="K1238" s="306" t="s">
        <v>13225</v>
      </c>
      <c r="L1238" s="357">
        <v>10034851</v>
      </c>
      <c r="M1238" s="352"/>
      <c r="N1238" s="306"/>
      <c r="O1238" s="306"/>
      <c r="P1238" s="331"/>
      <c r="Q1238" s="331"/>
      <c r="R1238" s="24"/>
    </row>
    <row r="1239" spans="1:221" s="1" customFormat="1" ht="18" customHeight="1" x14ac:dyDescent="0.25">
      <c r="A1239" s="341" t="s">
        <v>3199</v>
      </c>
      <c r="B1239" s="342" t="str">
        <f t="shared" si="106"/>
        <v>SCimago</v>
      </c>
      <c r="C1239" s="343"/>
      <c r="D1239" s="367" t="s">
        <v>13226</v>
      </c>
      <c r="E1239" s="342" t="str">
        <f>HYPERLINK(CONCATENATE("http://www.scimagojr.com/journalsearch.php?q=",D1239),"SCimago")</f>
        <v>SCimago</v>
      </c>
      <c r="F1239" s="343"/>
      <c r="G1239" s="345" t="s">
        <v>12</v>
      </c>
      <c r="H1239" s="346" t="s">
        <v>39</v>
      </c>
      <c r="I1239" s="347" t="s">
        <v>3200</v>
      </c>
      <c r="J1239" s="309" t="s">
        <v>13227</v>
      </c>
      <c r="K1239" s="347"/>
      <c r="L1239" s="356">
        <v>10009482</v>
      </c>
      <c r="M1239" s="352"/>
      <c r="N1239" s="306"/>
      <c r="O1239" s="306"/>
      <c r="P1239" s="331"/>
      <c r="Q1239" s="331"/>
      <c r="R1239" s="24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T1239" s="12"/>
      <c r="AU1239" s="12"/>
      <c r="AV1239" s="12"/>
      <c r="AW1239" s="12"/>
      <c r="AX1239" s="12"/>
      <c r="AY1239" s="12"/>
      <c r="AZ1239" s="12"/>
      <c r="BA1239" s="12"/>
      <c r="BB1239" s="12"/>
      <c r="BC1239" s="12"/>
      <c r="BD1239" s="12"/>
      <c r="BE1239" s="12"/>
      <c r="BF1239" s="12"/>
      <c r="BG1239" s="12"/>
      <c r="BH1239" s="12"/>
      <c r="BI1239" s="12"/>
      <c r="BJ1239" s="12"/>
      <c r="BK1239" s="12"/>
      <c r="BL1239" s="12"/>
      <c r="BM1239" s="12"/>
      <c r="BN1239" s="12"/>
      <c r="BO1239" s="12"/>
      <c r="BP1239" s="12"/>
      <c r="BQ1239" s="12"/>
      <c r="BR1239" s="12"/>
      <c r="BS1239" s="12"/>
      <c r="BT1239" s="12"/>
      <c r="BU1239" s="12"/>
      <c r="BV1239" s="12"/>
      <c r="BW1239" s="12"/>
      <c r="BX1239" s="12"/>
      <c r="BY1239" s="12"/>
      <c r="BZ1239" s="12"/>
      <c r="CA1239" s="12"/>
      <c r="CB1239" s="12"/>
      <c r="CC1239" s="12"/>
      <c r="CD1239" s="12"/>
      <c r="CE1239" s="12"/>
      <c r="CF1239" s="12"/>
      <c r="CG1239" s="12"/>
      <c r="CH1239" s="12"/>
      <c r="CI1239" s="12"/>
      <c r="CJ1239" s="12"/>
      <c r="CK1239" s="12"/>
      <c r="CL1239" s="12"/>
      <c r="CM1239" s="12"/>
      <c r="CN1239" s="12"/>
      <c r="CO1239" s="12"/>
      <c r="CP1239" s="12"/>
      <c r="CQ1239" s="12"/>
      <c r="CR1239" s="12"/>
      <c r="CS1239" s="12"/>
      <c r="CT1239" s="12"/>
      <c r="CU1239" s="12"/>
      <c r="CV1239" s="12"/>
      <c r="CW1239" s="12"/>
      <c r="CX1239" s="12"/>
      <c r="CY1239" s="12"/>
      <c r="CZ1239" s="12"/>
      <c r="DA1239" s="12"/>
      <c r="DB1239" s="12"/>
      <c r="DC1239" s="12"/>
      <c r="DD1239" s="12"/>
      <c r="DE1239" s="12"/>
      <c r="DF1239" s="12"/>
      <c r="DG1239" s="12"/>
      <c r="DH1239" s="12"/>
      <c r="DI1239" s="12"/>
      <c r="DJ1239" s="12"/>
      <c r="DK1239" s="12"/>
      <c r="DL1239" s="12"/>
      <c r="DM1239" s="12"/>
      <c r="DN1239" s="12"/>
      <c r="DO1239" s="12"/>
      <c r="DP1239" s="12"/>
      <c r="DQ1239" s="12"/>
      <c r="DR1239" s="12"/>
      <c r="DS1239" s="12"/>
      <c r="DT1239" s="12"/>
      <c r="DU1239" s="12"/>
      <c r="DV1239" s="12"/>
      <c r="DW1239" s="12"/>
      <c r="DX1239" s="12"/>
      <c r="DY1239" s="12"/>
      <c r="DZ1239" s="12"/>
      <c r="EA1239" s="12"/>
      <c r="EB1239" s="12"/>
      <c r="EC1239" s="12"/>
      <c r="ED1239" s="12"/>
      <c r="EE1239" s="12"/>
      <c r="EF1239" s="12"/>
      <c r="EG1239" s="12"/>
      <c r="EH1239" s="12"/>
      <c r="EI1239" s="12"/>
      <c r="EJ1239" s="12"/>
      <c r="EK1239" s="12"/>
      <c r="EL1239" s="12"/>
      <c r="EM1239" s="12"/>
      <c r="EN1239" s="12"/>
      <c r="EO1239" s="12"/>
      <c r="EP1239" s="12"/>
      <c r="EQ1239" s="12"/>
      <c r="ER1239" s="12"/>
      <c r="ES1239" s="12"/>
      <c r="ET1239" s="12"/>
      <c r="EU1239" s="12"/>
      <c r="EV1239" s="12"/>
      <c r="EW1239" s="12"/>
      <c r="EX1239" s="12"/>
      <c r="EY1239" s="12"/>
      <c r="EZ1239" s="12"/>
      <c r="FA1239" s="12"/>
      <c r="FB1239" s="12"/>
      <c r="FC1239" s="12"/>
      <c r="FD1239" s="12"/>
      <c r="FE1239" s="12"/>
      <c r="FF1239" s="12"/>
      <c r="FG1239" s="12"/>
      <c r="FH1239" s="12"/>
      <c r="FI1239" s="12"/>
      <c r="FJ1239" s="12"/>
      <c r="FK1239" s="12"/>
      <c r="FL1239" s="12"/>
      <c r="FM1239" s="12"/>
      <c r="FN1239" s="12"/>
      <c r="FO1239" s="12"/>
      <c r="FP1239" s="12"/>
      <c r="FQ1239" s="12"/>
      <c r="FR1239" s="12"/>
      <c r="FS1239" s="12"/>
      <c r="FT1239" s="12"/>
      <c r="FU1239" s="12"/>
      <c r="FV1239" s="12"/>
      <c r="FW1239" s="12"/>
      <c r="FX1239" s="12"/>
      <c r="FY1239" s="12"/>
      <c r="FZ1239" s="12"/>
      <c r="GA1239" s="12"/>
      <c r="GB1239" s="12"/>
      <c r="GC1239" s="12"/>
      <c r="GD1239" s="12"/>
      <c r="GE1239" s="12"/>
      <c r="GF1239" s="12"/>
      <c r="GG1239" s="12"/>
      <c r="GH1239" s="12"/>
      <c r="GI1239" s="12"/>
      <c r="GJ1239" s="12"/>
      <c r="GK1239" s="12"/>
      <c r="GL1239" s="12"/>
      <c r="GM1239" s="12"/>
      <c r="GN1239" s="12"/>
      <c r="GO1239" s="12"/>
      <c r="GP1239" s="12"/>
      <c r="GQ1239" s="12"/>
      <c r="GR1239" s="12"/>
      <c r="GS1239" s="12"/>
      <c r="GT1239" s="12"/>
      <c r="GU1239" s="12"/>
      <c r="GV1239" s="12"/>
      <c r="GW1239" s="12"/>
      <c r="GX1239" s="12"/>
      <c r="GY1239" s="12"/>
      <c r="GZ1239" s="12"/>
      <c r="HA1239" s="12"/>
      <c r="HB1239" s="12"/>
      <c r="HC1239" s="12"/>
      <c r="HD1239" s="12"/>
      <c r="HE1239" s="12"/>
      <c r="HF1239" s="12"/>
      <c r="HG1239" s="12"/>
      <c r="HH1239" s="12"/>
      <c r="HI1239" s="12"/>
      <c r="HJ1239" s="12"/>
      <c r="HK1239" s="12"/>
      <c r="HL1239" s="12"/>
      <c r="HM1239" s="12"/>
    </row>
    <row r="1240" spans="1:221" s="1" customFormat="1" ht="18" customHeight="1" x14ac:dyDescent="0.25">
      <c r="A1240" s="341" t="s">
        <v>3201</v>
      </c>
      <c r="B1240" s="342" t="str">
        <f t="shared" si="106"/>
        <v>SCimago</v>
      </c>
      <c r="C1240" s="343"/>
      <c r="D1240" s="309"/>
      <c r="E1240" s="342"/>
      <c r="F1240" s="343"/>
      <c r="G1240" s="345" t="s">
        <v>12</v>
      </c>
      <c r="H1240" s="346" t="s">
        <v>39</v>
      </c>
      <c r="I1240" s="347" t="s">
        <v>3202</v>
      </c>
      <c r="J1240" s="309"/>
      <c r="K1240" s="347"/>
      <c r="L1240" s="356">
        <v>10006214</v>
      </c>
      <c r="M1240" s="352"/>
      <c r="N1240" s="306"/>
      <c r="O1240" s="306"/>
      <c r="P1240" s="331"/>
      <c r="Q1240" s="331"/>
      <c r="R1240" s="24"/>
    </row>
    <row r="1241" spans="1:221" s="1" customFormat="1" ht="18" customHeight="1" x14ac:dyDescent="0.25">
      <c r="A1241" s="341" t="s">
        <v>3203</v>
      </c>
      <c r="B1241" s="342" t="str">
        <f t="shared" si="106"/>
        <v>SCimago</v>
      </c>
      <c r="C1241" s="343"/>
      <c r="D1241" s="309" t="s">
        <v>3204</v>
      </c>
      <c r="E1241" s="342" t="str">
        <f>HYPERLINK(CONCATENATE("http://www.scimagojr.com/journalsearch.php?q=",D1241),"SCimago")</f>
        <v>SCimago</v>
      </c>
      <c r="F1241" s="343"/>
      <c r="G1241" s="345" t="s">
        <v>12</v>
      </c>
      <c r="H1241" s="346" t="s">
        <v>39</v>
      </c>
      <c r="I1241" s="347" t="s">
        <v>3205</v>
      </c>
      <c r="J1241" s="309"/>
      <c r="K1241" s="347"/>
      <c r="L1241" s="356">
        <v>5676</v>
      </c>
      <c r="M1241" s="352"/>
      <c r="N1241" s="306"/>
      <c r="O1241" s="306"/>
      <c r="P1241" s="331"/>
      <c r="Q1241" s="331"/>
      <c r="R1241" s="24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  <c r="AW1241" s="12"/>
      <c r="AX1241" s="12"/>
      <c r="AY1241" s="12"/>
      <c r="AZ1241" s="12"/>
      <c r="BA1241" s="12"/>
      <c r="BB1241" s="12"/>
      <c r="BC1241" s="12"/>
      <c r="BD1241" s="12"/>
      <c r="BE1241" s="12"/>
      <c r="BF1241" s="12"/>
      <c r="BG1241" s="12"/>
      <c r="BH1241" s="12"/>
      <c r="BI1241" s="12"/>
      <c r="BJ1241" s="12"/>
      <c r="BK1241" s="12"/>
      <c r="BL1241" s="12"/>
      <c r="BM1241" s="12"/>
      <c r="BN1241" s="12"/>
      <c r="BO1241" s="12"/>
      <c r="BP1241" s="12"/>
      <c r="BQ1241" s="12"/>
      <c r="BR1241" s="12"/>
      <c r="BS1241" s="12"/>
      <c r="BT1241" s="12"/>
      <c r="BU1241" s="12"/>
      <c r="BV1241" s="12"/>
      <c r="BW1241" s="12"/>
      <c r="BX1241" s="12"/>
      <c r="BY1241" s="12"/>
      <c r="BZ1241" s="12"/>
      <c r="CA1241" s="12"/>
      <c r="CB1241" s="12"/>
      <c r="CC1241" s="12"/>
      <c r="CD1241" s="12"/>
      <c r="CE1241" s="12"/>
      <c r="CF1241" s="12"/>
      <c r="CG1241" s="12"/>
      <c r="CH1241" s="12"/>
      <c r="CI1241" s="12"/>
      <c r="CJ1241" s="12"/>
      <c r="CK1241" s="12"/>
      <c r="CL1241" s="12"/>
      <c r="CM1241" s="12"/>
      <c r="CN1241" s="12"/>
      <c r="CO1241" s="12"/>
      <c r="CP1241" s="12"/>
      <c r="CQ1241" s="12"/>
      <c r="CR1241" s="12"/>
      <c r="CS1241" s="12"/>
      <c r="CT1241" s="12"/>
      <c r="CU1241" s="12"/>
      <c r="CV1241" s="12"/>
      <c r="CW1241" s="12"/>
      <c r="CX1241" s="12"/>
      <c r="CY1241" s="12"/>
      <c r="CZ1241" s="12"/>
      <c r="DA1241" s="12"/>
      <c r="DB1241" s="12"/>
      <c r="DC1241" s="12"/>
      <c r="DD1241" s="12"/>
      <c r="DE1241" s="12"/>
      <c r="DF1241" s="12"/>
      <c r="DG1241" s="12"/>
      <c r="DH1241" s="12"/>
      <c r="DI1241" s="12"/>
      <c r="DJ1241" s="12"/>
      <c r="DK1241" s="12"/>
      <c r="DL1241" s="12"/>
      <c r="DM1241" s="12"/>
      <c r="DN1241" s="12"/>
      <c r="DO1241" s="12"/>
      <c r="DP1241" s="12"/>
      <c r="DQ1241" s="12"/>
      <c r="DR1241" s="12"/>
      <c r="DS1241" s="12"/>
      <c r="DT1241" s="12"/>
      <c r="DU1241" s="12"/>
      <c r="DV1241" s="12"/>
      <c r="DW1241" s="12"/>
      <c r="DX1241" s="12"/>
      <c r="DY1241" s="12"/>
      <c r="DZ1241" s="12"/>
      <c r="EA1241" s="12"/>
      <c r="EB1241" s="12"/>
      <c r="EC1241" s="12"/>
      <c r="ED1241" s="12"/>
      <c r="EE1241" s="12"/>
      <c r="EF1241" s="12"/>
      <c r="EG1241" s="12"/>
      <c r="EH1241" s="12"/>
      <c r="EI1241" s="12"/>
      <c r="EJ1241" s="12"/>
      <c r="EK1241" s="12"/>
      <c r="EL1241" s="12"/>
      <c r="EM1241" s="12"/>
      <c r="EN1241" s="12"/>
      <c r="EO1241" s="12"/>
      <c r="EP1241" s="12"/>
      <c r="EQ1241" s="12"/>
      <c r="ER1241" s="12"/>
      <c r="ES1241" s="12"/>
      <c r="ET1241" s="12"/>
      <c r="EU1241" s="12"/>
      <c r="EV1241" s="12"/>
      <c r="EW1241" s="12"/>
      <c r="EX1241" s="12"/>
      <c r="EY1241" s="12"/>
      <c r="EZ1241" s="12"/>
      <c r="FA1241" s="12"/>
      <c r="FB1241" s="12"/>
      <c r="FC1241" s="12"/>
      <c r="FD1241" s="12"/>
      <c r="FE1241" s="12"/>
      <c r="FF1241" s="12"/>
      <c r="FG1241" s="12"/>
      <c r="FH1241" s="12"/>
      <c r="FI1241" s="12"/>
      <c r="FJ1241" s="12"/>
      <c r="FK1241" s="12"/>
      <c r="FL1241" s="12"/>
      <c r="FM1241" s="12"/>
      <c r="FN1241" s="12"/>
      <c r="FO1241" s="12"/>
      <c r="FP1241" s="12"/>
      <c r="FQ1241" s="12"/>
      <c r="FR1241" s="12"/>
      <c r="FS1241" s="12"/>
      <c r="FT1241" s="12"/>
      <c r="FU1241" s="12"/>
      <c r="FV1241" s="12"/>
      <c r="FW1241" s="12"/>
      <c r="FX1241" s="12"/>
      <c r="FY1241" s="12"/>
      <c r="FZ1241" s="12"/>
      <c r="GA1241" s="12"/>
      <c r="GB1241" s="12"/>
      <c r="GC1241" s="12"/>
      <c r="GD1241" s="12"/>
      <c r="GE1241" s="12"/>
      <c r="GF1241" s="12"/>
      <c r="GG1241" s="12"/>
      <c r="GH1241" s="12"/>
      <c r="GI1241" s="12"/>
      <c r="GJ1241" s="12"/>
      <c r="GK1241" s="12"/>
      <c r="GL1241" s="12"/>
      <c r="GM1241" s="12"/>
      <c r="GN1241" s="12"/>
      <c r="GO1241" s="12"/>
      <c r="GP1241" s="12"/>
      <c r="GQ1241" s="12"/>
      <c r="GR1241" s="12"/>
      <c r="GS1241" s="12"/>
      <c r="GT1241" s="12"/>
      <c r="GU1241" s="12"/>
      <c r="GV1241" s="12"/>
      <c r="GW1241" s="12"/>
      <c r="GX1241" s="12"/>
      <c r="GY1241" s="12"/>
      <c r="GZ1241" s="12"/>
      <c r="HA1241" s="12"/>
      <c r="HB1241" s="12"/>
      <c r="HC1241" s="12"/>
      <c r="HD1241" s="12"/>
      <c r="HE1241" s="12"/>
      <c r="HF1241" s="12"/>
      <c r="HG1241" s="12"/>
      <c r="HH1241" s="12"/>
      <c r="HI1241" s="12"/>
      <c r="HJ1241" s="12"/>
      <c r="HK1241" s="12"/>
      <c r="HL1241" s="12"/>
      <c r="HM1241" s="12"/>
    </row>
    <row r="1242" spans="1:221" s="1" customFormat="1" ht="18" customHeight="1" x14ac:dyDescent="0.25">
      <c r="A1242" s="341" t="s">
        <v>3206</v>
      </c>
      <c r="B1242" s="342" t="str">
        <f t="shared" si="106"/>
        <v>SCimago</v>
      </c>
      <c r="C1242" s="343"/>
      <c r="D1242" s="309" t="s">
        <v>3207</v>
      </c>
      <c r="E1242" s="342" t="str">
        <f>HYPERLINK(CONCATENATE("http://www.scimagojr.com/journalsearch.php?q=",D1242),"SCimago")</f>
        <v>SCimago</v>
      </c>
      <c r="F1242" s="343"/>
      <c r="G1242" s="345" t="s">
        <v>12</v>
      </c>
      <c r="H1242" s="346" t="s">
        <v>39</v>
      </c>
      <c r="I1242" s="347" t="s">
        <v>3208</v>
      </c>
      <c r="J1242" s="309"/>
      <c r="K1242" s="347"/>
      <c r="L1242" s="356">
        <v>10001076</v>
      </c>
      <c r="M1242" s="352"/>
      <c r="N1242" s="306"/>
      <c r="O1242" s="306"/>
      <c r="P1242" s="331"/>
      <c r="Q1242" s="331"/>
      <c r="R1242" s="24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  <c r="AW1242" s="12"/>
      <c r="AX1242" s="12"/>
      <c r="AY1242" s="12"/>
      <c r="AZ1242" s="12"/>
      <c r="BA1242" s="12"/>
      <c r="BB1242" s="12"/>
      <c r="BC1242" s="12"/>
      <c r="BD1242" s="12"/>
      <c r="BE1242" s="12"/>
      <c r="BF1242" s="12"/>
      <c r="BG1242" s="12"/>
      <c r="BH1242" s="12"/>
      <c r="BI1242" s="12"/>
      <c r="BJ1242" s="12"/>
      <c r="BK1242" s="12"/>
      <c r="BL1242" s="12"/>
      <c r="BM1242" s="12"/>
      <c r="BN1242" s="12"/>
      <c r="BO1242" s="12"/>
      <c r="BP1242" s="12"/>
      <c r="BQ1242" s="12"/>
      <c r="BR1242" s="12"/>
      <c r="BS1242" s="12"/>
      <c r="BT1242" s="12"/>
      <c r="BU1242" s="12"/>
      <c r="BV1242" s="12"/>
      <c r="BW1242" s="12"/>
      <c r="BX1242" s="12"/>
      <c r="BY1242" s="12"/>
      <c r="BZ1242" s="12"/>
      <c r="CA1242" s="12"/>
      <c r="CB1242" s="12"/>
      <c r="CC1242" s="12"/>
      <c r="CD1242" s="12"/>
      <c r="CE1242" s="12"/>
      <c r="CF1242" s="12"/>
      <c r="CG1242" s="12"/>
      <c r="CH1242" s="12"/>
      <c r="CI1242" s="12"/>
      <c r="CJ1242" s="12"/>
      <c r="CK1242" s="12"/>
      <c r="CL1242" s="12"/>
      <c r="CM1242" s="12"/>
      <c r="CN1242" s="12"/>
      <c r="CO1242" s="12"/>
      <c r="CP1242" s="12"/>
      <c r="CQ1242" s="12"/>
      <c r="CR1242" s="12"/>
      <c r="CS1242" s="12"/>
      <c r="CT1242" s="12"/>
      <c r="CU1242" s="12"/>
      <c r="CV1242" s="12"/>
      <c r="CW1242" s="12"/>
      <c r="CX1242" s="12"/>
      <c r="CY1242" s="12"/>
      <c r="CZ1242" s="12"/>
      <c r="DA1242" s="12"/>
      <c r="DB1242" s="12"/>
      <c r="DC1242" s="12"/>
      <c r="DD1242" s="12"/>
      <c r="DE1242" s="12"/>
      <c r="DF1242" s="12"/>
      <c r="DG1242" s="12"/>
      <c r="DH1242" s="12"/>
      <c r="DI1242" s="12"/>
      <c r="DJ1242" s="12"/>
      <c r="DK1242" s="12"/>
      <c r="DL1242" s="12"/>
      <c r="DM1242" s="12"/>
      <c r="DN1242" s="12"/>
      <c r="DO1242" s="12"/>
      <c r="DP1242" s="12"/>
      <c r="DQ1242" s="12"/>
      <c r="DR1242" s="12"/>
      <c r="DS1242" s="12"/>
      <c r="DT1242" s="12"/>
      <c r="DU1242" s="12"/>
      <c r="DV1242" s="12"/>
      <c r="DW1242" s="12"/>
      <c r="DX1242" s="12"/>
      <c r="DY1242" s="12"/>
      <c r="DZ1242" s="12"/>
      <c r="EA1242" s="12"/>
      <c r="EB1242" s="12"/>
      <c r="EC1242" s="12"/>
      <c r="ED1242" s="12"/>
      <c r="EE1242" s="12"/>
      <c r="EF1242" s="12"/>
      <c r="EG1242" s="12"/>
      <c r="EH1242" s="12"/>
      <c r="EI1242" s="12"/>
      <c r="EJ1242" s="12"/>
      <c r="EK1242" s="12"/>
      <c r="EL1242" s="12"/>
      <c r="EM1242" s="12"/>
      <c r="EN1242" s="12"/>
      <c r="EO1242" s="12"/>
      <c r="EP1242" s="12"/>
      <c r="EQ1242" s="12"/>
      <c r="ER1242" s="12"/>
      <c r="ES1242" s="12"/>
      <c r="ET1242" s="12"/>
      <c r="EU1242" s="12"/>
      <c r="EV1242" s="12"/>
      <c r="EW1242" s="12"/>
      <c r="EX1242" s="12"/>
      <c r="EY1242" s="12"/>
      <c r="EZ1242" s="12"/>
      <c r="FA1242" s="12"/>
      <c r="FB1242" s="12"/>
      <c r="FC1242" s="12"/>
      <c r="FD1242" s="12"/>
      <c r="FE1242" s="12"/>
      <c r="FF1242" s="12"/>
      <c r="FG1242" s="12"/>
      <c r="FH1242" s="12"/>
      <c r="FI1242" s="12"/>
      <c r="FJ1242" s="12"/>
      <c r="FK1242" s="12"/>
      <c r="FL1242" s="12"/>
      <c r="FM1242" s="12"/>
      <c r="FN1242" s="12"/>
      <c r="FO1242" s="12"/>
      <c r="FP1242" s="12"/>
      <c r="FQ1242" s="12"/>
      <c r="FR1242" s="12"/>
      <c r="FS1242" s="12"/>
      <c r="FT1242" s="12"/>
      <c r="FU1242" s="12"/>
      <c r="FV1242" s="12"/>
      <c r="FW1242" s="12"/>
      <c r="FX1242" s="12"/>
      <c r="FY1242" s="12"/>
      <c r="FZ1242" s="12"/>
      <c r="GA1242" s="12"/>
      <c r="GB1242" s="12"/>
      <c r="GC1242" s="12"/>
      <c r="GD1242" s="12"/>
      <c r="GE1242" s="12"/>
      <c r="GF1242" s="12"/>
      <c r="GG1242" s="12"/>
      <c r="GH1242" s="12"/>
      <c r="GI1242" s="12"/>
      <c r="GJ1242" s="12"/>
      <c r="GK1242" s="12"/>
      <c r="GL1242" s="12"/>
      <c r="GM1242" s="12"/>
      <c r="GN1242" s="12"/>
      <c r="GO1242" s="12"/>
      <c r="GP1242" s="12"/>
      <c r="GQ1242" s="12"/>
      <c r="GR1242" s="12"/>
      <c r="GS1242" s="12"/>
      <c r="GT1242" s="12"/>
      <c r="GU1242" s="12"/>
      <c r="GV1242" s="12"/>
      <c r="GW1242" s="12"/>
      <c r="GX1242" s="12"/>
      <c r="GY1242" s="12"/>
      <c r="GZ1242" s="12"/>
      <c r="HA1242" s="12"/>
      <c r="HB1242" s="12"/>
      <c r="HC1242" s="12"/>
      <c r="HD1242" s="12"/>
      <c r="HE1242" s="12"/>
      <c r="HF1242" s="12"/>
      <c r="HG1242" s="12"/>
      <c r="HH1242" s="12"/>
      <c r="HI1242" s="12"/>
      <c r="HJ1242" s="12"/>
      <c r="HK1242" s="12"/>
      <c r="HL1242" s="12"/>
      <c r="HM1242" s="12"/>
    </row>
    <row r="1243" spans="1:221" s="1" customFormat="1" ht="18" customHeight="1" x14ac:dyDescent="0.25">
      <c r="A1243" s="341" t="s">
        <v>3209</v>
      </c>
      <c r="B1243" s="342" t="str">
        <f t="shared" si="106"/>
        <v>SCimago</v>
      </c>
      <c r="C1243" s="343"/>
      <c r="D1243" s="309" t="s">
        <v>3210</v>
      </c>
      <c r="E1243" s="342" t="str">
        <f>HYPERLINK(CONCATENATE("http://www.scimagojr.com/journalsearch.php?q=",D1243),"SCimago")</f>
        <v>SCimago</v>
      </c>
      <c r="F1243" s="343"/>
      <c r="G1243" s="345" t="s">
        <v>12</v>
      </c>
      <c r="H1243" s="346" t="s">
        <v>39</v>
      </c>
      <c r="I1243" s="347" t="s">
        <v>3211</v>
      </c>
      <c r="J1243" s="309"/>
      <c r="K1243" s="347"/>
      <c r="L1243" s="356">
        <v>10021668</v>
      </c>
      <c r="M1243" s="352"/>
      <c r="N1243" s="306"/>
      <c r="O1243" s="306"/>
      <c r="P1243" s="331"/>
      <c r="Q1243" s="331"/>
      <c r="R1243" s="24"/>
    </row>
    <row r="1244" spans="1:221" s="1" customFormat="1" ht="18" customHeight="1" x14ac:dyDescent="0.25">
      <c r="A1244" s="341" t="s">
        <v>3212</v>
      </c>
      <c r="B1244" s="342" t="str">
        <f t="shared" si="106"/>
        <v>SCimago</v>
      </c>
      <c r="C1244" s="343"/>
      <c r="D1244" s="309" t="s">
        <v>3213</v>
      </c>
      <c r="E1244" s="342" t="str">
        <f>HYPERLINK(CONCATENATE("http://www.scimagojr.com/journalsearch.php?q=",D1244),"SCimago")</f>
        <v>SCimago</v>
      </c>
      <c r="F1244" s="343"/>
      <c r="G1244" s="345" t="s">
        <v>12</v>
      </c>
      <c r="H1244" s="346" t="s">
        <v>39</v>
      </c>
      <c r="I1244" s="347" t="s">
        <v>3214</v>
      </c>
      <c r="J1244" s="309"/>
      <c r="K1244" s="347"/>
      <c r="L1244" s="356">
        <v>10021669</v>
      </c>
      <c r="M1244" s="352"/>
      <c r="N1244" s="306"/>
      <c r="O1244" s="306"/>
      <c r="P1244" s="331"/>
      <c r="Q1244" s="331"/>
      <c r="R1244" s="24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12"/>
      <c r="AV1244" s="12"/>
      <c r="AW1244" s="12"/>
      <c r="AX1244" s="12"/>
      <c r="AY1244" s="12"/>
      <c r="AZ1244" s="12"/>
      <c r="BA1244" s="12"/>
      <c r="BB1244" s="12"/>
      <c r="BC1244" s="12"/>
      <c r="BD1244" s="12"/>
      <c r="BE1244" s="12"/>
      <c r="BF1244" s="12"/>
      <c r="BG1244" s="12"/>
      <c r="BH1244" s="12"/>
      <c r="BI1244" s="12"/>
      <c r="BJ1244" s="12"/>
      <c r="BK1244" s="12"/>
      <c r="BL1244" s="12"/>
      <c r="BM1244" s="12"/>
      <c r="BN1244" s="12"/>
      <c r="BO1244" s="12"/>
      <c r="BP1244" s="12"/>
      <c r="BQ1244" s="12"/>
      <c r="BR1244" s="12"/>
      <c r="BS1244" s="12"/>
      <c r="BT1244" s="12"/>
      <c r="BU1244" s="12"/>
      <c r="BV1244" s="12"/>
      <c r="BW1244" s="12"/>
      <c r="BX1244" s="12"/>
      <c r="BY1244" s="12"/>
      <c r="BZ1244" s="12"/>
      <c r="CA1244" s="12"/>
      <c r="CB1244" s="12"/>
      <c r="CC1244" s="12"/>
      <c r="CD1244" s="12"/>
      <c r="CE1244" s="12"/>
      <c r="CF1244" s="12"/>
      <c r="CG1244" s="12"/>
      <c r="CH1244" s="12"/>
      <c r="CI1244" s="12"/>
      <c r="CJ1244" s="12"/>
      <c r="CK1244" s="12"/>
      <c r="CL1244" s="12"/>
      <c r="CM1244" s="12"/>
      <c r="CN1244" s="12"/>
      <c r="CO1244" s="12"/>
      <c r="CP1244" s="12"/>
      <c r="CQ1244" s="12"/>
      <c r="CR1244" s="12"/>
      <c r="CS1244" s="12"/>
      <c r="CT1244" s="12"/>
      <c r="CU1244" s="12"/>
      <c r="CV1244" s="12"/>
      <c r="CW1244" s="12"/>
      <c r="CX1244" s="12"/>
      <c r="CY1244" s="12"/>
      <c r="CZ1244" s="12"/>
      <c r="DA1244" s="12"/>
      <c r="DB1244" s="12"/>
      <c r="DC1244" s="12"/>
      <c r="DD1244" s="12"/>
      <c r="DE1244" s="12"/>
      <c r="DF1244" s="12"/>
      <c r="DG1244" s="12"/>
      <c r="DH1244" s="12"/>
      <c r="DI1244" s="12"/>
      <c r="DJ1244" s="12"/>
      <c r="DK1244" s="12"/>
      <c r="DL1244" s="12"/>
      <c r="DM1244" s="12"/>
      <c r="DN1244" s="12"/>
      <c r="DO1244" s="12"/>
      <c r="DP1244" s="12"/>
      <c r="DQ1244" s="12"/>
      <c r="DR1244" s="12"/>
      <c r="DS1244" s="12"/>
      <c r="DT1244" s="12"/>
      <c r="DU1244" s="12"/>
      <c r="DV1244" s="12"/>
      <c r="DW1244" s="12"/>
      <c r="DX1244" s="12"/>
      <c r="DY1244" s="12"/>
      <c r="DZ1244" s="12"/>
      <c r="EA1244" s="12"/>
      <c r="EB1244" s="12"/>
      <c r="EC1244" s="12"/>
      <c r="ED1244" s="12"/>
      <c r="EE1244" s="12"/>
      <c r="EF1244" s="12"/>
      <c r="EG1244" s="12"/>
      <c r="EH1244" s="12"/>
      <c r="EI1244" s="12"/>
      <c r="EJ1244" s="12"/>
      <c r="EK1244" s="12"/>
      <c r="EL1244" s="12"/>
      <c r="EM1244" s="12"/>
      <c r="EN1244" s="12"/>
      <c r="EO1244" s="12"/>
      <c r="EP1244" s="12"/>
      <c r="EQ1244" s="12"/>
      <c r="ER1244" s="12"/>
      <c r="ES1244" s="12"/>
      <c r="ET1244" s="12"/>
      <c r="EU1244" s="12"/>
      <c r="EV1244" s="12"/>
      <c r="EW1244" s="12"/>
      <c r="EX1244" s="12"/>
      <c r="EY1244" s="12"/>
      <c r="EZ1244" s="12"/>
      <c r="FA1244" s="12"/>
      <c r="FB1244" s="12"/>
      <c r="FC1244" s="12"/>
      <c r="FD1244" s="12"/>
      <c r="FE1244" s="12"/>
      <c r="FF1244" s="12"/>
      <c r="FG1244" s="12"/>
      <c r="FH1244" s="12"/>
      <c r="FI1244" s="12"/>
      <c r="FJ1244" s="12"/>
      <c r="FK1244" s="12"/>
      <c r="FL1244" s="12"/>
      <c r="FM1244" s="12"/>
      <c r="FN1244" s="12"/>
      <c r="FO1244" s="12"/>
      <c r="FP1244" s="12"/>
      <c r="FQ1244" s="12"/>
      <c r="FR1244" s="12"/>
      <c r="FS1244" s="12"/>
      <c r="FT1244" s="12"/>
      <c r="FU1244" s="12"/>
      <c r="FV1244" s="12"/>
      <c r="FW1244" s="12"/>
      <c r="FX1244" s="12"/>
      <c r="FY1244" s="12"/>
      <c r="FZ1244" s="12"/>
      <c r="GA1244" s="12"/>
      <c r="GB1244" s="12"/>
      <c r="GC1244" s="12"/>
      <c r="GD1244" s="12"/>
      <c r="GE1244" s="12"/>
      <c r="GF1244" s="12"/>
      <c r="GG1244" s="12"/>
      <c r="GH1244" s="12"/>
      <c r="GI1244" s="12"/>
      <c r="GJ1244" s="12"/>
      <c r="GK1244" s="12"/>
      <c r="GL1244" s="12"/>
      <c r="GM1244" s="12"/>
      <c r="GN1244" s="12"/>
      <c r="GO1244" s="12"/>
      <c r="GP1244" s="12"/>
      <c r="GQ1244" s="12"/>
      <c r="GR1244" s="12"/>
      <c r="GS1244" s="12"/>
      <c r="GT1244" s="12"/>
      <c r="GU1244" s="12"/>
      <c r="GV1244" s="12"/>
      <c r="GW1244" s="12"/>
      <c r="GX1244" s="12"/>
      <c r="GY1244" s="12"/>
      <c r="GZ1244" s="12"/>
      <c r="HA1244" s="12"/>
      <c r="HB1244" s="12"/>
      <c r="HC1244" s="12"/>
      <c r="HD1244" s="12"/>
      <c r="HE1244" s="12"/>
      <c r="HF1244" s="12"/>
      <c r="HG1244" s="12"/>
      <c r="HH1244" s="12"/>
      <c r="HI1244" s="12"/>
      <c r="HJ1244" s="12"/>
      <c r="HK1244" s="12"/>
      <c r="HL1244" s="12"/>
      <c r="HM1244" s="12"/>
    </row>
    <row r="1245" spans="1:221" s="1" customFormat="1" ht="18" customHeight="1" x14ac:dyDescent="0.25">
      <c r="A1245" s="341" t="s">
        <v>3215</v>
      </c>
      <c r="B1245" s="342" t="str">
        <f t="shared" si="106"/>
        <v>SCimago</v>
      </c>
      <c r="C1245" s="343"/>
      <c r="D1245" s="309"/>
      <c r="E1245" s="342"/>
      <c r="F1245" s="343"/>
      <c r="G1245" s="345" t="s">
        <v>12</v>
      </c>
      <c r="H1245" s="346" t="s">
        <v>39</v>
      </c>
      <c r="I1245" s="347" t="s">
        <v>3216</v>
      </c>
      <c r="J1245" s="309"/>
      <c r="K1245" s="347"/>
      <c r="L1245" s="356">
        <v>10017633</v>
      </c>
      <c r="M1245" s="352"/>
      <c r="N1245" s="306"/>
      <c r="O1245" s="306"/>
      <c r="P1245" s="331"/>
      <c r="Q1245" s="331"/>
      <c r="R1245" s="24"/>
    </row>
    <row r="1246" spans="1:221" s="1" customFormat="1" ht="18" customHeight="1" x14ac:dyDescent="0.25">
      <c r="A1246" s="341" t="s">
        <v>3217</v>
      </c>
      <c r="B1246" s="342" t="str">
        <f t="shared" si="106"/>
        <v>SCimago</v>
      </c>
      <c r="C1246" s="343"/>
      <c r="D1246" s="309"/>
      <c r="E1246" s="342"/>
      <c r="F1246" s="343"/>
      <c r="G1246" s="345" t="s">
        <v>12</v>
      </c>
      <c r="H1246" s="346" t="s">
        <v>39</v>
      </c>
      <c r="I1246" s="347" t="s">
        <v>3218</v>
      </c>
      <c r="J1246" s="309"/>
      <c r="K1246" s="347"/>
      <c r="L1246" s="356">
        <v>10017853</v>
      </c>
      <c r="M1246" s="352"/>
      <c r="N1246" s="306"/>
      <c r="O1246" s="306"/>
      <c r="P1246" s="331"/>
      <c r="Q1246" s="331"/>
      <c r="R1246" s="24"/>
    </row>
    <row r="1247" spans="1:221" s="1" customFormat="1" ht="18" customHeight="1" x14ac:dyDescent="0.25">
      <c r="A1247" s="341" t="s">
        <v>3219</v>
      </c>
      <c r="B1247" s="342" t="str">
        <f t="shared" si="106"/>
        <v>SCimago</v>
      </c>
      <c r="C1247" s="343"/>
      <c r="D1247" s="309"/>
      <c r="E1247" s="342"/>
      <c r="F1247" s="343"/>
      <c r="G1247" s="345" t="s">
        <v>12</v>
      </c>
      <c r="H1247" s="346" t="s">
        <v>39</v>
      </c>
      <c r="I1247" s="347" t="s">
        <v>3220</v>
      </c>
      <c r="J1247" s="309"/>
      <c r="K1247" s="347"/>
      <c r="L1247" s="356">
        <v>5701</v>
      </c>
      <c r="M1247" s="352"/>
      <c r="N1247" s="306"/>
      <c r="O1247" s="306"/>
      <c r="P1247" s="331"/>
      <c r="Q1247" s="331"/>
      <c r="R1247" s="24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  <c r="AT1247" s="12"/>
      <c r="AU1247" s="12"/>
      <c r="AV1247" s="12"/>
      <c r="AW1247" s="12"/>
      <c r="AX1247" s="12"/>
      <c r="AY1247" s="12"/>
      <c r="AZ1247" s="12"/>
      <c r="BA1247" s="12"/>
      <c r="BB1247" s="12"/>
      <c r="BC1247" s="12"/>
      <c r="BD1247" s="12"/>
      <c r="BE1247" s="12"/>
      <c r="BF1247" s="12"/>
      <c r="BG1247" s="12"/>
      <c r="BH1247" s="12"/>
      <c r="BI1247" s="12"/>
      <c r="BJ1247" s="12"/>
      <c r="BK1247" s="12"/>
      <c r="BL1247" s="12"/>
      <c r="BM1247" s="12"/>
      <c r="BN1247" s="12"/>
      <c r="BO1247" s="12"/>
      <c r="BP1247" s="12"/>
      <c r="BQ1247" s="12"/>
      <c r="BR1247" s="12"/>
      <c r="BS1247" s="12"/>
      <c r="BT1247" s="12"/>
      <c r="BU1247" s="12"/>
      <c r="BV1247" s="12"/>
      <c r="BW1247" s="12"/>
      <c r="BX1247" s="12"/>
      <c r="BY1247" s="12"/>
      <c r="BZ1247" s="12"/>
      <c r="CA1247" s="12"/>
      <c r="CB1247" s="12"/>
      <c r="CC1247" s="12"/>
      <c r="CD1247" s="12"/>
      <c r="CE1247" s="12"/>
      <c r="CF1247" s="12"/>
      <c r="CG1247" s="12"/>
      <c r="CH1247" s="12"/>
      <c r="CI1247" s="12"/>
      <c r="CJ1247" s="12"/>
      <c r="CK1247" s="12"/>
      <c r="CL1247" s="12"/>
      <c r="CM1247" s="12"/>
      <c r="CN1247" s="12"/>
      <c r="CO1247" s="12"/>
      <c r="CP1247" s="12"/>
      <c r="CQ1247" s="12"/>
      <c r="CR1247" s="12"/>
      <c r="CS1247" s="12"/>
      <c r="CT1247" s="12"/>
      <c r="CU1247" s="12"/>
      <c r="CV1247" s="12"/>
      <c r="CW1247" s="12"/>
      <c r="CX1247" s="12"/>
      <c r="CY1247" s="12"/>
      <c r="CZ1247" s="12"/>
      <c r="DA1247" s="12"/>
      <c r="DB1247" s="12"/>
      <c r="DC1247" s="12"/>
      <c r="DD1247" s="12"/>
      <c r="DE1247" s="12"/>
      <c r="DF1247" s="12"/>
      <c r="DG1247" s="12"/>
      <c r="DH1247" s="12"/>
      <c r="DI1247" s="12"/>
      <c r="DJ1247" s="12"/>
      <c r="DK1247" s="12"/>
      <c r="DL1247" s="12"/>
      <c r="DM1247" s="12"/>
      <c r="DN1247" s="12"/>
      <c r="DO1247" s="12"/>
      <c r="DP1247" s="12"/>
      <c r="DQ1247" s="12"/>
      <c r="DR1247" s="12"/>
      <c r="DS1247" s="12"/>
      <c r="DT1247" s="12"/>
      <c r="DU1247" s="12"/>
      <c r="DV1247" s="12"/>
      <c r="DW1247" s="12"/>
      <c r="DX1247" s="12"/>
      <c r="DY1247" s="12"/>
      <c r="DZ1247" s="12"/>
      <c r="EA1247" s="12"/>
      <c r="EB1247" s="12"/>
      <c r="EC1247" s="12"/>
      <c r="ED1247" s="12"/>
      <c r="EE1247" s="12"/>
      <c r="EF1247" s="12"/>
      <c r="EG1247" s="12"/>
      <c r="EH1247" s="12"/>
      <c r="EI1247" s="12"/>
      <c r="EJ1247" s="12"/>
      <c r="EK1247" s="12"/>
      <c r="EL1247" s="12"/>
      <c r="EM1247" s="12"/>
      <c r="EN1247" s="12"/>
      <c r="EO1247" s="12"/>
      <c r="EP1247" s="12"/>
      <c r="EQ1247" s="12"/>
      <c r="ER1247" s="12"/>
      <c r="ES1247" s="12"/>
      <c r="ET1247" s="12"/>
      <c r="EU1247" s="12"/>
      <c r="EV1247" s="12"/>
      <c r="EW1247" s="12"/>
      <c r="EX1247" s="12"/>
      <c r="EY1247" s="12"/>
      <c r="EZ1247" s="12"/>
      <c r="FA1247" s="12"/>
      <c r="FB1247" s="12"/>
      <c r="FC1247" s="12"/>
      <c r="FD1247" s="12"/>
      <c r="FE1247" s="12"/>
      <c r="FF1247" s="12"/>
      <c r="FG1247" s="12"/>
      <c r="FH1247" s="12"/>
      <c r="FI1247" s="12"/>
      <c r="FJ1247" s="12"/>
      <c r="FK1247" s="12"/>
      <c r="FL1247" s="12"/>
      <c r="FM1247" s="12"/>
      <c r="FN1247" s="12"/>
      <c r="FO1247" s="12"/>
      <c r="FP1247" s="12"/>
      <c r="FQ1247" s="12"/>
      <c r="FR1247" s="12"/>
      <c r="FS1247" s="12"/>
      <c r="FT1247" s="12"/>
      <c r="FU1247" s="12"/>
      <c r="FV1247" s="12"/>
      <c r="FW1247" s="12"/>
      <c r="FX1247" s="12"/>
      <c r="FY1247" s="12"/>
      <c r="FZ1247" s="12"/>
      <c r="GA1247" s="12"/>
      <c r="GB1247" s="12"/>
      <c r="GC1247" s="12"/>
      <c r="GD1247" s="12"/>
      <c r="GE1247" s="12"/>
      <c r="GF1247" s="12"/>
      <c r="GG1247" s="12"/>
      <c r="GH1247" s="12"/>
      <c r="GI1247" s="12"/>
      <c r="GJ1247" s="12"/>
      <c r="GK1247" s="12"/>
      <c r="GL1247" s="12"/>
      <c r="GM1247" s="12"/>
      <c r="GN1247" s="12"/>
      <c r="GO1247" s="12"/>
      <c r="GP1247" s="12"/>
      <c r="GQ1247" s="12"/>
      <c r="GR1247" s="12"/>
      <c r="GS1247" s="12"/>
      <c r="GT1247" s="12"/>
      <c r="GU1247" s="12"/>
      <c r="GV1247" s="12"/>
      <c r="GW1247" s="12"/>
      <c r="GX1247" s="12"/>
      <c r="GY1247" s="12"/>
      <c r="GZ1247" s="12"/>
      <c r="HA1247" s="12"/>
      <c r="HB1247" s="12"/>
      <c r="HC1247" s="12"/>
      <c r="HD1247" s="12"/>
      <c r="HE1247" s="12"/>
      <c r="HF1247" s="12"/>
      <c r="HG1247" s="12"/>
      <c r="HH1247" s="12"/>
      <c r="HI1247" s="12"/>
      <c r="HJ1247" s="12"/>
      <c r="HK1247" s="12"/>
      <c r="HL1247" s="12"/>
      <c r="HM1247" s="12"/>
    </row>
    <row r="1248" spans="1:221" s="1" customFormat="1" ht="18" customHeight="1" x14ac:dyDescent="0.25">
      <c r="A1248" s="341" t="s">
        <v>3221</v>
      </c>
      <c r="B1248" s="342" t="str">
        <f>HYPERLINK(CONCATENATE("http://www.worldcat.org/search?q=",A1248),"WCat")</f>
        <v>WCat</v>
      </c>
      <c r="C1248" s="343"/>
      <c r="D1248" s="309" t="s">
        <v>3222</v>
      </c>
      <c r="E1248" s="342" t="str">
        <f>HYPERLINK(CONCATENATE("http://www.worldcat.org/search?q=",D1248),"WCat")</f>
        <v>WCat</v>
      </c>
      <c r="F1248" s="343"/>
      <c r="G1248" s="345" t="s">
        <v>12</v>
      </c>
      <c r="H1248" s="346" t="s">
        <v>39</v>
      </c>
      <c r="I1248" s="347" t="s">
        <v>3223</v>
      </c>
      <c r="J1248" s="309"/>
      <c r="K1248" s="347"/>
      <c r="L1248" s="356">
        <v>10003513</v>
      </c>
      <c r="M1248" s="352"/>
      <c r="N1248" s="306"/>
      <c r="O1248" s="306"/>
      <c r="P1248" s="331"/>
      <c r="Q1248" s="331"/>
      <c r="R1248" s="24"/>
    </row>
    <row r="1249" spans="1:221" s="1" customFormat="1" ht="18" customHeight="1" x14ac:dyDescent="0.25">
      <c r="A1249" s="341" t="s">
        <v>3224</v>
      </c>
      <c r="B1249" s="342" t="str">
        <f t="shared" ref="B1249:B1260" si="107">HYPERLINK(CONCATENATE("http://www.scimagojr.com/journalsearch.php?q=",A1249),"SCimago")</f>
        <v>SCimago</v>
      </c>
      <c r="C1249" s="343"/>
      <c r="D1249" s="309" t="s">
        <v>3225</v>
      </c>
      <c r="E1249" s="342" t="str">
        <f t="shared" ref="E1249:E1255" si="108">HYPERLINK(CONCATENATE("http://www.scimagojr.com/journalsearch.php?q=",D1249),"SCimago")</f>
        <v>SCimago</v>
      </c>
      <c r="F1249" s="343"/>
      <c r="G1249" s="345" t="s">
        <v>12</v>
      </c>
      <c r="H1249" s="346" t="s">
        <v>39</v>
      </c>
      <c r="I1249" s="347" t="s">
        <v>3226</v>
      </c>
      <c r="J1249" s="309"/>
      <c r="K1249" s="347"/>
      <c r="L1249" s="356">
        <v>10017888</v>
      </c>
      <c r="M1249" s="352"/>
      <c r="N1249" s="306"/>
      <c r="O1249" s="306"/>
      <c r="P1249" s="331"/>
      <c r="Q1249" s="331"/>
      <c r="R1249" s="24"/>
    </row>
    <row r="1250" spans="1:221" s="1" customFormat="1" ht="18" customHeight="1" x14ac:dyDescent="0.25">
      <c r="A1250" s="341" t="s">
        <v>3227</v>
      </c>
      <c r="B1250" s="342" t="str">
        <f t="shared" si="107"/>
        <v>SCimago</v>
      </c>
      <c r="C1250" s="343"/>
      <c r="D1250" s="309" t="s">
        <v>3228</v>
      </c>
      <c r="E1250" s="342" t="str">
        <f t="shared" si="108"/>
        <v>SCimago</v>
      </c>
      <c r="F1250" s="343"/>
      <c r="G1250" s="345" t="s">
        <v>12</v>
      </c>
      <c r="H1250" s="346" t="s">
        <v>39</v>
      </c>
      <c r="I1250" s="347" t="s">
        <v>3229</v>
      </c>
      <c r="J1250" s="309"/>
      <c r="K1250" s="347"/>
      <c r="L1250" s="356">
        <v>10015373</v>
      </c>
      <c r="M1250" s="352"/>
      <c r="N1250" s="306"/>
      <c r="O1250" s="306"/>
      <c r="P1250" s="331"/>
      <c r="Q1250" s="331"/>
      <c r="R1250" s="24"/>
    </row>
    <row r="1251" spans="1:221" s="1" customFormat="1" ht="18" customHeight="1" x14ac:dyDescent="0.25">
      <c r="A1251" s="341" t="s">
        <v>3230</v>
      </c>
      <c r="B1251" s="342" t="str">
        <f t="shared" si="107"/>
        <v>SCimago</v>
      </c>
      <c r="C1251" s="343"/>
      <c r="D1251" s="309" t="s">
        <v>3231</v>
      </c>
      <c r="E1251" s="342" t="str">
        <f t="shared" si="108"/>
        <v>SCimago</v>
      </c>
      <c r="F1251" s="343"/>
      <c r="G1251" s="345" t="s">
        <v>12</v>
      </c>
      <c r="H1251" s="346" t="s">
        <v>39</v>
      </c>
      <c r="I1251" s="347" t="s">
        <v>3232</v>
      </c>
      <c r="J1251" s="309"/>
      <c r="K1251" s="347"/>
      <c r="L1251" s="356">
        <v>10015372</v>
      </c>
      <c r="M1251" s="352"/>
      <c r="N1251" s="306"/>
      <c r="O1251" s="306"/>
      <c r="P1251" s="331"/>
      <c r="Q1251" s="331"/>
      <c r="R1251" s="24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2"/>
      <c r="AV1251" s="12"/>
      <c r="AW1251" s="12"/>
      <c r="AX1251" s="12"/>
      <c r="AY1251" s="12"/>
      <c r="AZ1251" s="12"/>
      <c r="BA1251" s="12"/>
      <c r="BB1251" s="12"/>
      <c r="BC1251" s="12"/>
      <c r="BD1251" s="12"/>
      <c r="BE1251" s="12"/>
      <c r="BF1251" s="12"/>
      <c r="BG1251" s="12"/>
      <c r="BH1251" s="12"/>
      <c r="BI1251" s="12"/>
      <c r="BJ1251" s="12"/>
      <c r="BK1251" s="12"/>
      <c r="BL1251" s="12"/>
      <c r="BM1251" s="12"/>
      <c r="BN1251" s="12"/>
      <c r="BO1251" s="12"/>
      <c r="BP1251" s="12"/>
      <c r="BQ1251" s="12"/>
      <c r="BR1251" s="12"/>
      <c r="BS1251" s="12"/>
      <c r="BT1251" s="12"/>
      <c r="BU1251" s="12"/>
      <c r="BV1251" s="12"/>
      <c r="BW1251" s="12"/>
      <c r="BX1251" s="12"/>
      <c r="BY1251" s="12"/>
      <c r="BZ1251" s="12"/>
      <c r="CA1251" s="12"/>
      <c r="CB1251" s="12"/>
      <c r="CC1251" s="12"/>
      <c r="CD1251" s="12"/>
      <c r="CE1251" s="12"/>
      <c r="CF1251" s="12"/>
      <c r="CG1251" s="12"/>
      <c r="CH1251" s="12"/>
      <c r="CI1251" s="12"/>
      <c r="CJ1251" s="12"/>
      <c r="CK1251" s="12"/>
      <c r="CL1251" s="12"/>
      <c r="CM1251" s="12"/>
      <c r="CN1251" s="12"/>
      <c r="CO1251" s="12"/>
      <c r="CP1251" s="12"/>
      <c r="CQ1251" s="12"/>
      <c r="CR1251" s="12"/>
      <c r="CS1251" s="12"/>
      <c r="CT1251" s="12"/>
      <c r="CU1251" s="12"/>
      <c r="CV1251" s="12"/>
      <c r="CW1251" s="12"/>
      <c r="CX1251" s="12"/>
      <c r="CY1251" s="12"/>
      <c r="CZ1251" s="12"/>
      <c r="DA1251" s="12"/>
      <c r="DB1251" s="12"/>
      <c r="DC1251" s="12"/>
      <c r="DD1251" s="12"/>
      <c r="DE1251" s="12"/>
      <c r="DF1251" s="12"/>
      <c r="DG1251" s="12"/>
      <c r="DH1251" s="12"/>
      <c r="DI1251" s="12"/>
      <c r="DJ1251" s="12"/>
      <c r="DK1251" s="12"/>
      <c r="DL1251" s="12"/>
      <c r="DM1251" s="12"/>
      <c r="DN1251" s="12"/>
      <c r="DO1251" s="12"/>
      <c r="DP1251" s="12"/>
      <c r="DQ1251" s="12"/>
      <c r="DR1251" s="12"/>
      <c r="DS1251" s="12"/>
      <c r="DT1251" s="12"/>
      <c r="DU1251" s="12"/>
      <c r="DV1251" s="12"/>
      <c r="DW1251" s="12"/>
      <c r="DX1251" s="12"/>
      <c r="DY1251" s="12"/>
      <c r="DZ1251" s="12"/>
      <c r="EA1251" s="12"/>
      <c r="EB1251" s="12"/>
      <c r="EC1251" s="12"/>
      <c r="ED1251" s="12"/>
      <c r="EE1251" s="12"/>
      <c r="EF1251" s="12"/>
      <c r="EG1251" s="12"/>
      <c r="EH1251" s="12"/>
      <c r="EI1251" s="12"/>
      <c r="EJ1251" s="12"/>
      <c r="EK1251" s="12"/>
      <c r="EL1251" s="12"/>
      <c r="EM1251" s="12"/>
      <c r="EN1251" s="12"/>
      <c r="EO1251" s="12"/>
      <c r="EP1251" s="12"/>
      <c r="EQ1251" s="12"/>
      <c r="ER1251" s="12"/>
      <c r="ES1251" s="12"/>
      <c r="ET1251" s="12"/>
      <c r="EU1251" s="12"/>
      <c r="EV1251" s="12"/>
      <c r="EW1251" s="12"/>
      <c r="EX1251" s="12"/>
      <c r="EY1251" s="12"/>
      <c r="EZ1251" s="12"/>
      <c r="FA1251" s="12"/>
      <c r="FB1251" s="12"/>
      <c r="FC1251" s="12"/>
      <c r="FD1251" s="12"/>
      <c r="FE1251" s="12"/>
      <c r="FF1251" s="12"/>
      <c r="FG1251" s="12"/>
      <c r="FH1251" s="12"/>
      <c r="FI1251" s="12"/>
      <c r="FJ1251" s="12"/>
      <c r="FK1251" s="12"/>
      <c r="FL1251" s="12"/>
      <c r="FM1251" s="12"/>
      <c r="FN1251" s="12"/>
      <c r="FO1251" s="12"/>
      <c r="FP1251" s="12"/>
      <c r="FQ1251" s="12"/>
      <c r="FR1251" s="12"/>
      <c r="FS1251" s="12"/>
      <c r="FT1251" s="12"/>
      <c r="FU1251" s="12"/>
      <c r="FV1251" s="12"/>
      <c r="FW1251" s="12"/>
      <c r="FX1251" s="12"/>
      <c r="FY1251" s="12"/>
      <c r="FZ1251" s="12"/>
      <c r="GA1251" s="12"/>
      <c r="GB1251" s="12"/>
      <c r="GC1251" s="12"/>
      <c r="GD1251" s="12"/>
      <c r="GE1251" s="12"/>
      <c r="GF1251" s="12"/>
      <c r="GG1251" s="12"/>
      <c r="GH1251" s="12"/>
      <c r="GI1251" s="12"/>
      <c r="GJ1251" s="12"/>
      <c r="GK1251" s="12"/>
      <c r="GL1251" s="12"/>
      <c r="GM1251" s="12"/>
      <c r="GN1251" s="12"/>
      <c r="GO1251" s="12"/>
      <c r="GP1251" s="12"/>
      <c r="GQ1251" s="12"/>
      <c r="GR1251" s="12"/>
      <c r="GS1251" s="12"/>
      <c r="GT1251" s="12"/>
      <c r="GU1251" s="12"/>
      <c r="GV1251" s="12"/>
      <c r="GW1251" s="12"/>
      <c r="GX1251" s="12"/>
      <c r="GY1251" s="12"/>
      <c r="GZ1251" s="12"/>
      <c r="HA1251" s="12"/>
      <c r="HB1251" s="12"/>
      <c r="HC1251" s="12"/>
      <c r="HD1251" s="12"/>
      <c r="HE1251" s="12"/>
      <c r="HF1251" s="12"/>
      <c r="HG1251" s="12"/>
      <c r="HH1251" s="12"/>
      <c r="HI1251" s="12"/>
      <c r="HJ1251" s="12"/>
      <c r="HK1251" s="12"/>
      <c r="HL1251" s="12"/>
      <c r="HM1251" s="12"/>
    </row>
    <row r="1252" spans="1:221" s="1" customFormat="1" ht="18" customHeight="1" x14ac:dyDescent="0.25">
      <c r="A1252" s="341" t="s">
        <v>3233</v>
      </c>
      <c r="B1252" s="342" t="str">
        <f t="shared" si="107"/>
        <v>SCimago</v>
      </c>
      <c r="C1252" s="343"/>
      <c r="D1252" s="309" t="s">
        <v>3234</v>
      </c>
      <c r="E1252" s="342" t="str">
        <f t="shared" si="108"/>
        <v>SCimago</v>
      </c>
      <c r="F1252" s="343"/>
      <c r="G1252" s="345" t="s">
        <v>12</v>
      </c>
      <c r="H1252" s="346" t="s">
        <v>39</v>
      </c>
      <c r="I1252" s="347" t="s">
        <v>3235</v>
      </c>
      <c r="J1252" s="309"/>
      <c r="K1252" s="347"/>
      <c r="L1252" s="356">
        <v>10015371</v>
      </c>
      <c r="M1252" s="352"/>
      <c r="N1252" s="306"/>
      <c r="O1252" s="306"/>
      <c r="P1252" s="331"/>
      <c r="Q1252" s="331"/>
      <c r="R1252" s="24"/>
    </row>
    <row r="1253" spans="1:221" s="1" customFormat="1" ht="18" customHeight="1" x14ac:dyDescent="0.25">
      <c r="A1253" s="341" t="s">
        <v>3236</v>
      </c>
      <c r="B1253" s="342" t="str">
        <f t="shared" si="107"/>
        <v>SCimago</v>
      </c>
      <c r="C1253" s="343"/>
      <c r="D1253" s="309" t="s">
        <v>3237</v>
      </c>
      <c r="E1253" s="342" t="str">
        <f t="shared" si="108"/>
        <v>SCimago</v>
      </c>
      <c r="F1253" s="343"/>
      <c r="G1253" s="345" t="s">
        <v>12</v>
      </c>
      <c r="H1253" s="346" t="s">
        <v>39</v>
      </c>
      <c r="I1253" s="347" t="s">
        <v>3238</v>
      </c>
      <c r="J1253" s="309"/>
      <c r="K1253" s="347"/>
      <c r="L1253" s="356">
        <v>10012096</v>
      </c>
      <c r="M1253" s="352"/>
      <c r="N1253" s="306"/>
      <c r="O1253" s="306"/>
      <c r="P1253" s="331"/>
      <c r="Q1253" s="331"/>
      <c r="R1253" s="24"/>
    </row>
    <row r="1254" spans="1:221" s="1" customFormat="1" ht="18" customHeight="1" x14ac:dyDescent="0.25">
      <c r="A1254" s="341" t="s">
        <v>3360</v>
      </c>
      <c r="B1254" s="342" t="str">
        <f t="shared" si="107"/>
        <v>SCimago</v>
      </c>
      <c r="C1254" s="343"/>
      <c r="D1254" s="309" t="s">
        <v>5420</v>
      </c>
      <c r="E1254" s="342" t="str">
        <f t="shared" si="108"/>
        <v>SCimago</v>
      </c>
      <c r="F1254" s="343"/>
      <c r="G1254" s="345" t="s">
        <v>12</v>
      </c>
      <c r="H1254" s="346" t="s">
        <v>39</v>
      </c>
      <c r="I1254" s="347" t="s">
        <v>13228</v>
      </c>
      <c r="J1254" s="309"/>
      <c r="K1254" s="347"/>
      <c r="L1254" s="356">
        <v>10015362</v>
      </c>
      <c r="M1254" s="352"/>
      <c r="N1254" s="306"/>
      <c r="O1254" s="306"/>
      <c r="P1254" s="331"/>
      <c r="Q1254" s="331"/>
      <c r="R1254" s="24"/>
    </row>
    <row r="1255" spans="1:221" s="1" customFormat="1" ht="18" customHeight="1" x14ac:dyDescent="0.25">
      <c r="A1255" s="341" t="s">
        <v>3239</v>
      </c>
      <c r="B1255" s="342" t="str">
        <f t="shared" si="107"/>
        <v>SCimago</v>
      </c>
      <c r="C1255" s="343"/>
      <c r="D1255" s="309" t="s">
        <v>3240</v>
      </c>
      <c r="E1255" s="342" t="str">
        <f t="shared" si="108"/>
        <v>SCimago</v>
      </c>
      <c r="F1255" s="343"/>
      <c r="G1255" s="345" t="s">
        <v>12</v>
      </c>
      <c r="H1255" s="346" t="s">
        <v>39</v>
      </c>
      <c r="I1255" s="347" t="s">
        <v>3241</v>
      </c>
      <c r="J1255" s="309"/>
      <c r="K1255" s="347"/>
      <c r="L1255" s="356">
        <v>10017446</v>
      </c>
      <c r="M1255" s="352"/>
      <c r="N1255" s="306"/>
      <c r="O1255" s="306"/>
      <c r="P1255" s="331"/>
      <c r="Q1255" s="331"/>
      <c r="R1255" s="24"/>
    </row>
    <row r="1256" spans="1:221" s="1" customFormat="1" ht="18" customHeight="1" x14ac:dyDescent="0.25">
      <c r="A1256" s="306" t="s">
        <v>3242</v>
      </c>
      <c r="B1256" s="342" t="str">
        <f t="shared" si="107"/>
        <v>SCimago</v>
      </c>
      <c r="C1256" s="349"/>
      <c r="D1256" s="306" t="s">
        <v>55</v>
      </c>
      <c r="E1256" s="342"/>
      <c r="F1256" s="349"/>
      <c r="G1256" s="345" t="s">
        <v>12</v>
      </c>
      <c r="H1256" s="352" t="s">
        <v>39</v>
      </c>
      <c r="I1256" s="306" t="s">
        <v>3243</v>
      </c>
      <c r="J1256" s="306"/>
      <c r="K1256" s="306"/>
      <c r="L1256" s="357">
        <v>10015355</v>
      </c>
      <c r="M1256" s="352"/>
      <c r="N1256" s="306"/>
      <c r="O1256" s="306"/>
      <c r="P1256" s="331"/>
      <c r="Q1256" s="331"/>
      <c r="R1256" s="24"/>
    </row>
    <row r="1257" spans="1:221" s="1" customFormat="1" ht="18" customHeight="1" x14ac:dyDescent="0.25">
      <c r="A1257" s="341" t="s">
        <v>3244</v>
      </c>
      <c r="B1257" s="342" t="str">
        <f t="shared" si="107"/>
        <v>SCimago</v>
      </c>
      <c r="C1257" s="343"/>
      <c r="D1257" s="309" t="s">
        <v>3245</v>
      </c>
      <c r="E1257" s="342" t="str">
        <f>HYPERLINK(CONCATENATE("http://www.scimagojr.com/journalsearch.php?q=",D1257),"SCimago")</f>
        <v>SCimago</v>
      </c>
      <c r="F1257" s="343"/>
      <c r="G1257" s="345" t="s">
        <v>12</v>
      </c>
      <c r="H1257" s="346" t="s">
        <v>39</v>
      </c>
      <c r="I1257" s="347" t="s">
        <v>3246</v>
      </c>
      <c r="J1257" s="309"/>
      <c r="K1257" s="347"/>
      <c r="L1257" s="356">
        <v>10017448</v>
      </c>
      <c r="M1257" s="352"/>
      <c r="N1257" s="306"/>
      <c r="O1257" s="306"/>
      <c r="P1257" s="331"/>
      <c r="Q1257" s="331"/>
      <c r="R1257" s="24"/>
    </row>
    <row r="1258" spans="1:221" s="1" customFormat="1" ht="18" customHeight="1" x14ac:dyDescent="0.25">
      <c r="A1258" s="341" t="s">
        <v>3247</v>
      </c>
      <c r="B1258" s="342" t="str">
        <f t="shared" si="107"/>
        <v>SCimago</v>
      </c>
      <c r="C1258" s="343"/>
      <c r="D1258" s="367" t="s">
        <v>9609</v>
      </c>
      <c r="E1258" s="342" t="str">
        <f>HYPERLINK(CONCATENATE("http://www.scimagojr.com/journalsearch.php?q=",D1258),"SCimago")</f>
        <v>SCimago</v>
      </c>
      <c r="F1258" s="343"/>
      <c r="G1258" s="345" t="s">
        <v>12</v>
      </c>
      <c r="H1258" s="346" t="s">
        <v>39</v>
      </c>
      <c r="I1258" s="347" t="s">
        <v>3248</v>
      </c>
      <c r="J1258" s="309"/>
      <c r="K1258" s="347"/>
      <c r="L1258" s="356">
        <v>10017881</v>
      </c>
      <c r="M1258" s="352"/>
      <c r="N1258" s="306"/>
      <c r="O1258" s="306"/>
      <c r="P1258" s="331"/>
      <c r="Q1258" s="331"/>
      <c r="R1258" s="24"/>
    </row>
    <row r="1259" spans="1:221" s="1" customFormat="1" ht="18" customHeight="1" x14ac:dyDescent="0.25">
      <c r="A1259" s="341" t="s">
        <v>3249</v>
      </c>
      <c r="B1259" s="342" t="str">
        <f t="shared" si="107"/>
        <v>SCimago</v>
      </c>
      <c r="C1259" s="343"/>
      <c r="D1259" s="309" t="s">
        <v>3250</v>
      </c>
      <c r="E1259" s="342" t="str">
        <f>HYPERLINK(CONCATENATE("http://www.scimagojr.com/journalsearch.php?q=",D1259),"SCimago")</f>
        <v>SCimago</v>
      </c>
      <c r="F1259" s="343"/>
      <c r="G1259" s="345" t="s">
        <v>12</v>
      </c>
      <c r="H1259" s="346" t="s">
        <v>39</v>
      </c>
      <c r="I1259" s="347" t="s">
        <v>3251</v>
      </c>
      <c r="J1259" s="309"/>
      <c r="K1259" s="347"/>
      <c r="L1259" s="356">
        <v>5718</v>
      </c>
      <c r="M1259" s="352"/>
      <c r="N1259" s="306"/>
      <c r="O1259" s="306"/>
      <c r="P1259" s="331"/>
      <c r="Q1259" s="331"/>
      <c r="R1259" s="24"/>
    </row>
    <row r="1260" spans="1:221" s="1" customFormat="1" ht="18" customHeight="1" x14ac:dyDescent="0.25">
      <c r="A1260" s="341" t="s">
        <v>3252</v>
      </c>
      <c r="B1260" s="342" t="str">
        <f t="shared" si="107"/>
        <v>SCimago</v>
      </c>
      <c r="C1260" s="343"/>
      <c r="D1260" s="309" t="s">
        <v>3253</v>
      </c>
      <c r="E1260" s="342" t="str">
        <f>HYPERLINK(CONCATENATE("http://www.scimagojr.com/journalsearch.php?q=",D1260),"SCimago")</f>
        <v>SCimago</v>
      </c>
      <c r="F1260" s="343"/>
      <c r="G1260" s="345" t="s">
        <v>12</v>
      </c>
      <c r="H1260" s="346" t="s">
        <v>39</v>
      </c>
      <c r="I1260" s="347" t="s">
        <v>3254</v>
      </c>
      <c r="J1260" s="309" t="s">
        <v>3255</v>
      </c>
      <c r="K1260" s="306" t="s">
        <v>3256</v>
      </c>
      <c r="L1260" s="356">
        <v>10017869</v>
      </c>
      <c r="M1260" s="352"/>
      <c r="N1260" s="306"/>
      <c r="O1260" s="306"/>
      <c r="P1260" s="331"/>
      <c r="Q1260" s="331"/>
      <c r="R1260" s="24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12"/>
      <c r="AV1260" s="12"/>
      <c r="AW1260" s="12"/>
      <c r="AX1260" s="12"/>
      <c r="AY1260" s="12"/>
      <c r="AZ1260" s="12"/>
      <c r="BA1260" s="12"/>
      <c r="BB1260" s="12"/>
      <c r="BC1260" s="12"/>
      <c r="BD1260" s="12"/>
      <c r="BE1260" s="12"/>
      <c r="BF1260" s="12"/>
      <c r="BG1260" s="12"/>
      <c r="BH1260" s="12"/>
      <c r="BI1260" s="12"/>
      <c r="BJ1260" s="12"/>
      <c r="BK1260" s="12"/>
      <c r="BL1260" s="12"/>
      <c r="BM1260" s="12"/>
      <c r="BN1260" s="12"/>
      <c r="BO1260" s="12"/>
      <c r="BP1260" s="12"/>
      <c r="BQ1260" s="12"/>
      <c r="BR1260" s="12"/>
      <c r="BS1260" s="12"/>
      <c r="BT1260" s="12"/>
      <c r="BU1260" s="12"/>
      <c r="BV1260" s="12"/>
      <c r="BW1260" s="12"/>
      <c r="BX1260" s="12"/>
      <c r="BY1260" s="12"/>
      <c r="BZ1260" s="12"/>
      <c r="CA1260" s="12"/>
      <c r="CB1260" s="12"/>
      <c r="CC1260" s="12"/>
      <c r="CD1260" s="12"/>
      <c r="CE1260" s="12"/>
      <c r="CF1260" s="12"/>
      <c r="CG1260" s="12"/>
      <c r="CH1260" s="12"/>
      <c r="CI1260" s="12"/>
      <c r="CJ1260" s="12"/>
      <c r="CK1260" s="12"/>
      <c r="CL1260" s="12"/>
      <c r="CM1260" s="12"/>
      <c r="CN1260" s="12"/>
      <c r="CO1260" s="12"/>
      <c r="CP1260" s="12"/>
      <c r="CQ1260" s="12"/>
      <c r="CR1260" s="12"/>
      <c r="CS1260" s="12"/>
      <c r="CT1260" s="12"/>
      <c r="CU1260" s="12"/>
      <c r="CV1260" s="12"/>
      <c r="CW1260" s="12"/>
      <c r="CX1260" s="12"/>
      <c r="CY1260" s="12"/>
      <c r="CZ1260" s="12"/>
      <c r="DA1260" s="12"/>
      <c r="DB1260" s="12"/>
      <c r="DC1260" s="12"/>
      <c r="DD1260" s="12"/>
      <c r="DE1260" s="12"/>
      <c r="DF1260" s="12"/>
      <c r="DG1260" s="12"/>
      <c r="DH1260" s="12"/>
      <c r="DI1260" s="12"/>
      <c r="DJ1260" s="12"/>
      <c r="DK1260" s="12"/>
      <c r="DL1260" s="12"/>
      <c r="DM1260" s="12"/>
      <c r="DN1260" s="12"/>
      <c r="DO1260" s="12"/>
      <c r="DP1260" s="12"/>
      <c r="DQ1260" s="12"/>
      <c r="DR1260" s="12"/>
      <c r="DS1260" s="12"/>
      <c r="DT1260" s="12"/>
      <c r="DU1260" s="12"/>
      <c r="DV1260" s="12"/>
      <c r="DW1260" s="12"/>
      <c r="DX1260" s="12"/>
      <c r="DY1260" s="12"/>
      <c r="DZ1260" s="12"/>
      <c r="EA1260" s="12"/>
      <c r="EB1260" s="12"/>
      <c r="EC1260" s="12"/>
      <c r="ED1260" s="12"/>
      <c r="EE1260" s="12"/>
      <c r="EF1260" s="12"/>
      <c r="EG1260" s="12"/>
      <c r="EH1260" s="12"/>
      <c r="EI1260" s="12"/>
      <c r="EJ1260" s="12"/>
      <c r="EK1260" s="12"/>
      <c r="EL1260" s="12"/>
      <c r="EM1260" s="12"/>
      <c r="EN1260" s="12"/>
      <c r="EO1260" s="12"/>
      <c r="EP1260" s="12"/>
      <c r="EQ1260" s="12"/>
      <c r="ER1260" s="12"/>
      <c r="ES1260" s="12"/>
      <c r="ET1260" s="12"/>
      <c r="EU1260" s="12"/>
      <c r="EV1260" s="12"/>
      <c r="EW1260" s="12"/>
      <c r="EX1260" s="12"/>
      <c r="EY1260" s="12"/>
      <c r="EZ1260" s="12"/>
      <c r="FA1260" s="12"/>
      <c r="FB1260" s="12"/>
      <c r="FC1260" s="12"/>
      <c r="FD1260" s="12"/>
      <c r="FE1260" s="12"/>
      <c r="FF1260" s="12"/>
      <c r="FG1260" s="12"/>
      <c r="FH1260" s="12"/>
      <c r="FI1260" s="12"/>
      <c r="FJ1260" s="12"/>
      <c r="FK1260" s="12"/>
      <c r="FL1260" s="12"/>
      <c r="FM1260" s="12"/>
      <c r="FN1260" s="12"/>
      <c r="FO1260" s="12"/>
      <c r="FP1260" s="12"/>
      <c r="FQ1260" s="12"/>
      <c r="FR1260" s="12"/>
      <c r="FS1260" s="12"/>
      <c r="FT1260" s="12"/>
      <c r="FU1260" s="12"/>
      <c r="FV1260" s="12"/>
      <c r="FW1260" s="12"/>
      <c r="FX1260" s="12"/>
      <c r="FY1260" s="12"/>
      <c r="FZ1260" s="12"/>
      <c r="GA1260" s="12"/>
      <c r="GB1260" s="12"/>
      <c r="GC1260" s="12"/>
      <c r="GD1260" s="12"/>
      <c r="GE1260" s="12"/>
      <c r="GF1260" s="12"/>
      <c r="GG1260" s="12"/>
      <c r="GH1260" s="12"/>
      <c r="GI1260" s="12"/>
      <c r="GJ1260" s="12"/>
      <c r="GK1260" s="12"/>
      <c r="GL1260" s="12"/>
      <c r="GM1260" s="12"/>
      <c r="GN1260" s="12"/>
      <c r="GO1260" s="12"/>
      <c r="GP1260" s="12"/>
      <c r="GQ1260" s="12"/>
      <c r="GR1260" s="12"/>
      <c r="GS1260" s="12"/>
      <c r="GT1260" s="12"/>
      <c r="GU1260" s="12"/>
      <c r="GV1260" s="12"/>
      <c r="GW1260" s="12"/>
      <c r="GX1260" s="12"/>
      <c r="GY1260" s="12"/>
      <c r="GZ1260" s="12"/>
      <c r="HA1260" s="12"/>
      <c r="HB1260" s="12"/>
      <c r="HC1260" s="12"/>
      <c r="HD1260" s="12"/>
      <c r="HE1260" s="12"/>
      <c r="HF1260" s="12"/>
      <c r="HG1260" s="12"/>
      <c r="HH1260" s="12"/>
      <c r="HI1260" s="12"/>
      <c r="HJ1260" s="12"/>
      <c r="HK1260" s="12"/>
      <c r="HL1260" s="12"/>
      <c r="HM1260" s="12"/>
    </row>
    <row r="1261" spans="1:221" s="1" customFormat="1" ht="18" customHeight="1" x14ac:dyDescent="0.25">
      <c r="A1261" s="341" t="s">
        <v>3257</v>
      </c>
      <c r="B1261" s="342" t="str">
        <f>HYPERLINK(CONCATENATE("http://www.worldcat.org/search?q=",A1261),"WCat")</f>
        <v>WCat</v>
      </c>
      <c r="C1261" s="343"/>
      <c r="D1261" s="309"/>
      <c r="E1261" s="342"/>
      <c r="F1261" s="343"/>
      <c r="G1261" s="345" t="s">
        <v>12</v>
      </c>
      <c r="H1261" s="346" t="s">
        <v>39</v>
      </c>
      <c r="I1261" s="347" t="s">
        <v>3258</v>
      </c>
      <c r="J1261" s="309"/>
      <c r="K1261" s="347"/>
      <c r="L1261" s="356">
        <v>10021716</v>
      </c>
      <c r="M1261" s="352"/>
      <c r="N1261" s="306"/>
      <c r="O1261" s="306"/>
      <c r="P1261" s="331"/>
      <c r="Q1261" s="331"/>
      <c r="R1261" s="24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T1261" s="12"/>
      <c r="AU1261" s="12"/>
      <c r="AV1261" s="12"/>
      <c r="AW1261" s="12"/>
      <c r="AX1261" s="12"/>
      <c r="AY1261" s="12"/>
      <c r="AZ1261" s="12"/>
      <c r="BA1261" s="12"/>
      <c r="BB1261" s="12"/>
      <c r="BC1261" s="12"/>
      <c r="BD1261" s="12"/>
      <c r="BE1261" s="12"/>
      <c r="BF1261" s="12"/>
      <c r="BG1261" s="12"/>
      <c r="BH1261" s="12"/>
      <c r="BI1261" s="12"/>
      <c r="BJ1261" s="12"/>
      <c r="BK1261" s="12"/>
      <c r="BL1261" s="12"/>
      <c r="BM1261" s="12"/>
      <c r="BN1261" s="12"/>
      <c r="BO1261" s="12"/>
      <c r="BP1261" s="12"/>
      <c r="BQ1261" s="12"/>
      <c r="BR1261" s="12"/>
      <c r="BS1261" s="12"/>
      <c r="BT1261" s="12"/>
      <c r="BU1261" s="12"/>
      <c r="BV1261" s="12"/>
      <c r="BW1261" s="12"/>
      <c r="BX1261" s="12"/>
      <c r="BY1261" s="12"/>
      <c r="BZ1261" s="12"/>
      <c r="CA1261" s="12"/>
      <c r="CB1261" s="12"/>
      <c r="CC1261" s="12"/>
      <c r="CD1261" s="12"/>
      <c r="CE1261" s="12"/>
      <c r="CF1261" s="12"/>
      <c r="CG1261" s="12"/>
      <c r="CH1261" s="12"/>
      <c r="CI1261" s="12"/>
      <c r="CJ1261" s="12"/>
      <c r="CK1261" s="12"/>
      <c r="CL1261" s="12"/>
      <c r="CM1261" s="12"/>
      <c r="CN1261" s="12"/>
      <c r="CO1261" s="12"/>
      <c r="CP1261" s="12"/>
      <c r="CQ1261" s="12"/>
      <c r="CR1261" s="12"/>
      <c r="CS1261" s="12"/>
      <c r="CT1261" s="12"/>
      <c r="CU1261" s="12"/>
      <c r="CV1261" s="12"/>
      <c r="CW1261" s="12"/>
      <c r="CX1261" s="12"/>
      <c r="CY1261" s="12"/>
      <c r="CZ1261" s="12"/>
      <c r="DA1261" s="12"/>
      <c r="DB1261" s="12"/>
      <c r="DC1261" s="12"/>
      <c r="DD1261" s="12"/>
      <c r="DE1261" s="12"/>
      <c r="DF1261" s="12"/>
      <c r="DG1261" s="12"/>
      <c r="DH1261" s="12"/>
      <c r="DI1261" s="12"/>
      <c r="DJ1261" s="12"/>
      <c r="DK1261" s="12"/>
      <c r="DL1261" s="12"/>
      <c r="DM1261" s="12"/>
      <c r="DN1261" s="12"/>
      <c r="DO1261" s="12"/>
      <c r="DP1261" s="12"/>
      <c r="DQ1261" s="12"/>
      <c r="DR1261" s="12"/>
      <c r="DS1261" s="12"/>
      <c r="DT1261" s="12"/>
      <c r="DU1261" s="12"/>
      <c r="DV1261" s="12"/>
      <c r="DW1261" s="12"/>
      <c r="DX1261" s="12"/>
      <c r="DY1261" s="12"/>
      <c r="DZ1261" s="12"/>
      <c r="EA1261" s="12"/>
      <c r="EB1261" s="12"/>
      <c r="EC1261" s="12"/>
      <c r="ED1261" s="12"/>
      <c r="EE1261" s="12"/>
      <c r="EF1261" s="12"/>
      <c r="EG1261" s="12"/>
      <c r="EH1261" s="12"/>
      <c r="EI1261" s="12"/>
      <c r="EJ1261" s="12"/>
      <c r="EK1261" s="12"/>
      <c r="EL1261" s="12"/>
      <c r="EM1261" s="12"/>
      <c r="EN1261" s="12"/>
      <c r="EO1261" s="12"/>
      <c r="EP1261" s="12"/>
      <c r="EQ1261" s="12"/>
      <c r="ER1261" s="12"/>
      <c r="ES1261" s="12"/>
      <c r="ET1261" s="12"/>
      <c r="EU1261" s="12"/>
      <c r="EV1261" s="12"/>
      <c r="EW1261" s="12"/>
      <c r="EX1261" s="12"/>
      <c r="EY1261" s="12"/>
      <c r="EZ1261" s="12"/>
      <c r="FA1261" s="12"/>
      <c r="FB1261" s="12"/>
      <c r="FC1261" s="12"/>
      <c r="FD1261" s="12"/>
      <c r="FE1261" s="12"/>
      <c r="FF1261" s="12"/>
      <c r="FG1261" s="12"/>
      <c r="FH1261" s="12"/>
      <c r="FI1261" s="12"/>
      <c r="FJ1261" s="12"/>
      <c r="FK1261" s="12"/>
      <c r="FL1261" s="12"/>
      <c r="FM1261" s="12"/>
      <c r="FN1261" s="12"/>
      <c r="FO1261" s="12"/>
      <c r="FP1261" s="12"/>
      <c r="FQ1261" s="12"/>
      <c r="FR1261" s="12"/>
      <c r="FS1261" s="12"/>
      <c r="FT1261" s="12"/>
      <c r="FU1261" s="12"/>
      <c r="FV1261" s="12"/>
      <c r="FW1261" s="12"/>
      <c r="FX1261" s="12"/>
      <c r="FY1261" s="12"/>
      <c r="FZ1261" s="12"/>
      <c r="GA1261" s="12"/>
      <c r="GB1261" s="12"/>
      <c r="GC1261" s="12"/>
      <c r="GD1261" s="12"/>
      <c r="GE1261" s="12"/>
      <c r="GF1261" s="12"/>
      <c r="GG1261" s="12"/>
      <c r="GH1261" s="12"/>
      <c r="GI1261" s="12"/>
      <c r="GJ1261" s="12"/>
      <c r="GK1261" s="12"/>
      <c r="GL1261" s="12"/>
      <c r="GM1261" s="12"/>
      <c r="GN1261" s="12"/>
      <c r="GO1261" s="12"/>
      <c r="GP1261" s="12"/>
      <c r="GQ1261" s="12"/>
      <c r="GR1261" s="12"/>
      <c r="GS1261" s="12"/>
      <c r="GT1261" s="12"/>
      <c r="GU1261" s="12"/>
      <c r="GV1261" s="12"/>
      <c r="GW1261" s="12"/>
      <c r="GX1261" s="12"/>
      <c r="GY1261" s="12"/>
      <c r="GZ1261" s="12"/>
      <c r="HA1261" s="12"/>
      <c r="HB1261" s="12"/>
      <c r="HC1261" s="12"/>
      <c r="HD1261" s="12"/>
      <c r="HE1261" s="12"/>
      <c r="HF1261" s="12"/>
      <c r="HG1261" s="12"/>
      <c r="HH1261" s="12"/>
      <c r="HI1261" s="12"/>
      <c r="HJ1261" s="12"/>
      <c r="HK1261" s="12"/>
      <c r="HL1261" s="12"/>
      <c r="HM1261" s="12"/>
    </row>
    <row r="1262" spans="1:221" s="1" customFormat="1" ht="18" customHeight="1" x14ac:dyDescent="0.25">
      <c r="A1262" s="341" t="s">
        <v>3259</v>
      </c>
      <c r="B1262" s="342" t="str">
        <f>HYPERLINK(CONCATENATE("http://www.scimagojr.com/journalsearch.php?q=",A1262),"SCimago")</f>
        <v>SCimago</v>
      </c>
      <c r="C1262" s="343"/>
      <c r="D1262" s="309" t="s">
        <v>3260</v>
      </c>
      <c r="E1262" s="342" t="str">
        <f>HYPERLINK(CONCATENATE("http://www.scimagojr.com/journalsearch.php?q=",D1262),"SCimago")</f>
        <v>SCimago</v>
      </c>
      <c r="F1262" s="343"/>
      <c r="G1262" s="345" t="s">
        <v>12</v>
      </c>
      <c r="H1262" s="346" t="s">
        <v>39</v>
      </c>
      <c r="I1262" s="347" t="s">
        <v>3261</v>
      </c>
      <c r="J1262" s="309"/>
      <c r="K1262" s="347"/>
      <c r="L1262" s="356">
        <v>5705</v>
      </c>
      <c r="M1262" s="352"/>
      <c r="N1262" s="306"/>
      <c r="O1262" s="306"/>
      <c r="P1262" s="331"/>
      <c r="Q1262" s="331"/>
      <c r="R1262" s="24"/>
    </row>
    <row r="1263" spans="1:221" s="1" customFormat="1" ht="18" customHeight="1" x14ac:dyDescent="0.25">
      <c r="A1263" s="341" t="s">
        <v>3262</v>
      </c>
      <c r="B1263" s="342" t="str">
        <f>HYPERLINK(CONCATENATE("http://www.scimagojr.com/journalsearch.php?q=",A1263),"SCimago")</f>
        <v>SCimago</v>
      </c>
      <c r="C1263" s="343"/>
      <c r="D1263" s="367" t="s">
        <v>13229</v>
      </c>
      <c r="E1263" s="342" t="str">
        <f>HYPERLINK(CONCATENATE("http://www.scimagojr.com/journalsearch.php?q=",D1263),"SCimago")</f>
        <v>SCimago</v>
      </c>
      <c r="F1263" s="343"/>
      <c r="G1263" s="345" t="s">
        <v>12</v>
      </c>
      <c r="H1263" s="346" t="s">
        <v>39</v>
      </c>
      <c r="I1263" s="347" t="s">
        <v>3263</v>
      </c>
      <c r="J1263" s="309"/>
      <c r="K1263" s="347"/>
      <c r="L1263" s="356">
        <v>10021696</v>
      </c>
      <c r="M1263" s="352"/>
      <c r="N1263" s="306"/>
      <c r="O1263" s="306"/>
      <c r="P1263" s="331"/>
      <c r="Q1263" s="331"/>
      <c r="R1263" s="24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12"/>
      <c r="AV1263" s="12"/>
      <c r="AW1263" s="12"/>
      <c r="AX1263" s="12"/>
      <c r="AY1263" s="12"/>
      <c r="AZ1263" s="12"/>
      <c r="BA1263" s="12"/>
      <c r="BB1263" s="12"/>
      <c r="BC1263" s="12"/>
      <c r="BD1263" s="12"/>
      <c r="BE1263" s="12"/>
      <c r="BF1263" s="12"/>
      <c r="BG1263" s="12"/>
      <c r="BH1263" s="12"/>
      <c r="BI1263" s="12"/>
      <c r="BJ1263" s="12"/>
      <c r="BK1263" s="12"/>
      <c r="BL1263" s="12"/>
      <c r="BM1263" s="12"/>
      <c r="BN1263" s="12"/>
      <c r="BO1263" s="12"/>
      <c r="BP1263" s="12"/>
      <c r="BQ1263" s="12"/>
      <c r="BR1263" s="12"/>
      <c r="BS1263" s="12"/>
      <c r="BT1263" s="12"/>
      <c r="BU1263" s="12"/>
      <c r="BV1263" s="12"/>
      <c r="BW1263" s="12"/>
      <c r="BX1263" s="12"/>
      <c r="BY1263" s="12"/>
      <c r="BZ1263" s="12"/>
      <c r="CA1263" s="12"/>
      <c r="CB1263" s="12"/>
      <c r="CC1263" s="12"/>
      <c r="CD1263" s="12"/>
      <c r="CE1263" s="12"/>
      <c r="CF1263" s="12"/>
      <c r="CG1263" s="12"/>
      <c r="CH1263" s="12"/>
      <c r="CI1263" s="12"/>
      <c r="CJ1263" s="12"/>
      <c r="CK1263" s="12"/>
      <c r="CL1263" s="12"/>
      <c r="CM1263" s="12"/>
      <c r="CN1263" s="12"/>
      <c r="CO1263" s="12"/>
      <c r="CP1263" s="12"/>
      <c r="CQ1263" s="12"/>
      <c r="CR1263" s="12"/>
      <c r="CS1263" s="12"/>
      <c r="CT1263" s="12"/>
      <c r="CU1263" s="12"/>
      <c r="CV1263" s="12"/>
      <c r="CW1263" s="12"/>
      <c r="CX1263" s="12"/>
      <c r="CY1263" s="12"/>
      <c r="CZ1263" s="12"/>
      <c r="DA1263" s="12"/>
      <c r="DB1263" s="12"/>
      <c r="DC1263" s="12"/>
      <c r="DD1263" s="12"/>
      <c r="DE1263" s="12"/>
      <c r="DF1263" s="12"/>
      <c r="DG1263" s="12"/>
      <c r="DH1263" s="12"/>
      <c r="DI1263" s="12"/>
      <c r="DJ1263" s="12"/>
      <c r="DK1263" s="12"/>
      <c r="DL1263" s="12"/>
      <c r="DM1263" s="12"/>
      <c r="DN1263" s="12"/>
      <c r="DO1263" s="12"/>
      <c r="DP1263" s="12"/>
      <c r="DQ1263" s="12"/>
      <c r="DR1263" s="12"/>
      <c r="DS1263" s="12"/>
      <c r="DT1263" s="12"/>
      <c r="DU1263" s="12"/>
      <c r="DV1263" s="12"/>
      <c r="DW1263" s="12"/>
      <c r="DX1263" s="12"/>
      <c r="DY1263" s="12"/>
      <c r="DZ1263" s="12"/>
      <c r="EA1263" s="12"/>
      <c r="EB1263" s="12"/>
      <c r="EC1263" s="12"/>
      <c r="ED1263" s="12"/>
      <c r="EE1263" s="12"/>
      <c r="EF1263" s="12"/>
      <c r="EG1263" s="12"/>
      <c r="EH1263" s="12"/>
      <c r="EI1263" s="12"/>
      <c r="EJ1263" s="12"/>
      <c r="EK1263" s="12"/>
      <c r="EL1263" s="12"/>
      <c r="EM1263" s="12"/>
      <c r="EN1263" s="12"/>
      <c r="EO1263" s="12"/>
      <c r="EP1263" s="12"/>
      <c r="EQ1263" s="12"/>
      <c r="ER1263" s="12"/>
      <c r="ES1263" s="12"/>
      <c r="ET1263" s="12"/>
      <c r="EU1263" s="12"/>
      <c r="EV1263" s="12"/>
      <c r="EW1263" s="12"/>
      <c r="EX1263" s="12"/>
      <c r="EY1263" s="12"/>
      <c r="EZ1263" s="12"/>
      <c r="FA1263" s="12"/>
      <c r="FB1263" s="12"/>
      <c r="FC1263" s="12"/>
      <c r="FD1263" s="12"/>
      <c r="FE1263" s="12"/>
      <c r="FF1263" s="12"/>
      <c r="FG1263" s="12"/>
      <c r="FH1263" s="12"/>
      <c r="FI1263" s="12"/>
      <c r="FJ1263" s="12"/>
      <c r="FK1263" s="12"/>
      <c r="FL1263" s="12"/>
      <c r="FM1263" s="12"/>
      <c r="FN1263" s="12"/>
      <c r="FO1263" s="12"/>
      <c r="FP1263" s="12"/>
      <c r="FQ1263" s="12"/>
      <c r="FR1263" s="12"/>
      <c r="FS1263" s="12"/>
      <c r="FT1263" s="12"/>
      <c r="FU1263" s="12"/>
      <c r="FV1263" s="12"/>
      <c r="FW1263" s="12"/>
      <c r="FX1263" s="12"/>
      <c r="FY1263" s="12"/>
      <c r="FZ1263" s="12"/>
      <c r="GA1263" s="12"/>
      <c r="GB1263" s="12"/>
      <c r="GC1263" s="12"/>
      <c r="GD1263" s="12"/>
      <c r="GE1263" s="12"/>
      <c r="GF1263" s="12"/>
      <c r="GG1263" s="12"/>
      <c r="GH1263" s="12"/>
      <c r="GI1263" s="12"/>
      <c r="GJ1263" s="12"/>
      <c r="GK1263" s="12"/>
      <c r="GL1263" s="12"/>
      <c r="GM1263" s="12"/>
      <c r="GN1263" s="12"/>
      <c r="GO1263" s="12"/>
      <c r="GP1263" s="12"/>
      <c r="GQ1263" s="12"/>
      <c r="GR1263" s="12"/>
      <c r="GS1263" s="12"/>
      <c r="GT1263" s="12"/>
      <c r="GU1263" s="12"/>
      <c r="GV1263" s="12"/>
      <c r="GW1263" s="12"/>
      <c r="GX1263" s="12"/>
      <c r="GY1263" s="12"/>
      <c r="GZ1263" s="12"/>
      <c r="HA1263" s="12"/>
      <c r="HB1263" s="12"/>
      <c r="HC1263" s="12"/>
      <c r="HD1263" s="12"/>
      <c r="HE1263" s="12"/>
      <c r="HF1263" s="12"/>
      <c r="HG1263" s="12"/>
      <c r="HH1263" s="12"/>
      <c r="HI1263" s="12"/>
      <c r="HJ1263" s="12"/>
      <c r="HK1263" s="12"/>
      <c r="HL1263" s="12"/>
      <c r="HM1263" s="12"/>
    </row>
    <row r="1264" spans="1:221" s="1" customFormat="1" ht="18" customHeight="1" x14ac:dyDescent="0.25">
      <c r="A1264" s="341" t="s">
        <v>3264</v>
      </c>
      <c r="B1264" s="342" t="str">
        <f>HYPERLINK(CONCATENATE("http://www.worldcat.org/search?q=",A1264),"WCat")</f>
        <v>WCat</v>
      </c>
      <c r="C1264" s="343"/>
      <c r="D1264" s="309" t="s">
        <v>3265</v>
      </c>
      <c r="E1264" s="342" t="str">
        <f>HYPERLINK(CONCATENATE("http://www.worldcat.org/search?q=",D1264),"WCat")</f>
        <v>WCat</v>
      </c>
      <c r="F1264" s="343"/>
      <c r="G1264" s="345" t="s">
        <v>12</v>
      </c>
      <c r="H1264" s="346" t="s">
        <v>39</v>
      </c>
      <c r="I1264" s="347" t="s">
        <v>3266</v>
      </c>
      <c r="J1264" s="309"/>
      <c r="K1264" s="347"/>
      <c r="L1264" s="356">
        <v>10021662</v>
      </c>
      <c r="M1264" s="352"/>
      <c r="N1264" s="306"/>
      <c r="O1264" s="306"/>
      <c r="P1264" s="331"/>
      <c r="Q1264" s="331"/>
      <c r="R1264" s="24"/>
    </row>
    <row r="1265" spans="1:221" s="1" customFormat="1" ht="18" customHeight="1" x14ac:dyDescent="0.25">
      <c r="A1265" s="341" t="s">
        <v>3267</v>
      </c>
      <c r="B1265" s="342" t="str">
        <f>HYPERLINK(CONCATENATE("http://www.worldcat.org/search?q=",A1265),"WCat")</f>
        <v>WCat</v>
      </c>
      <c r="C1265" s="343"/>
      <c r="D1265" s="309"/>
      <c r="E1265" s="342"/>
      <c r="F1265" s="343"/>
      <c r="G1265" s="345" t="s">
        <v>12</v>
      </c>
      <c r="H1265" s="346" t="s">
        <v>39</v>
      </c>
      <c r="I1265" s="347" t="s">
        <v>3268</v>
      </c>
      <c r="J1265" s="309"/>
      <c r="K1265" s="347"/>
      <c r="L1265" s="356">
        <v>10017449</v>
      </c>
      <c r="M1265" s="352"/>
      <c r="N1265" s="306"/>
      <c r="O1265" s="306"/>
      <c r="P1265" s="331"/>
      <c r="Q1265" s="331"/>
      <c r="R1265" s="24"/>
    </row>
    <row r="1266" spans="1:221" s="1" customFormat="1" ht="18" customHeight="1" x14ac:dyDescent="0.25">
      <c r="A1266" s="306" t="s">
        <v>3269</v>
      </c>
      <c r="B1266" s="342" t="str">
        <f t="shared" ref="B1266:B1273" si="109">HYPERLINK(CONCATENATE("http://www.scimagojr.com/journalsearch.php?q=",A1266),"SCimago")</f>
        <v>SCimago</v>
      </c>
      <c r="C1266" s="349"/>
      <c r="D1266" s="306" t="s">
        <v>55</v>
      </c>
      <c r="E1266" s="342"/>
      <c r="F1266" s="349"/>
      <c r="G1266" s="345" t="s">
        <v>12</v>
      </c>
      <c r="H1266" s="350" t="s">
        <v>39</v>
      </c>
      <c r="I1266" s="351" t="s">
        <v>3270</v>
      </c>
      <c r="J1266" s="306"/>
      <c r="K1266" s="306"/>
      <c r="L1266" s="357">
        <v>10034989</v>
      </c>
      <c r="M1266" s="350"/>
      <c r="N1266" s="306"/>
      <c r="O1266" s="306"/>
      <c r="P1266" s="331"/>
      <c r="Q1266" s="331"/>
      <c r="R1266" s="24"/>
    </row>
    <row r="1267" spans="1:221" s="1" customFormat="1" ht="18" customHeight="1" x14ac:dyDescent="0.25">
      <c r="A1267" s="341" t="s">
        <v>3271</v>
      </c>
      <c r="B1267" s="342" t="str">
        <f t="shared" si="109"/>
        <v>SCimago</v>
      </c>
      <c r="C1267" s="343"/>
      <c r="D1267" s="309" t="s">
        <v>3272</v>
      </c>
      <c r="E1267" s="342" t="str">
        <f>HYPERLINK(CONCATENATE("http://www.scimagojr.com/journalsearch.php?q=",D1267),"SCimago")</f>
        <v>SCimago</v>
      </c>
      <c r="F1267" s="343"/>
      <c r="G1267" s="345" t="s">
        <v>12</v>
      </c>
      <c r="H1267" s="346" t="s">
        <v>39</v>
      </c>
      <c r="I1267" s="347" t="s">
        <v>3273</v>
      </c>
      <c r="J1267" s="309"/>
      <c r="K1267" s="347"/>
      <c r="L1267" s="356">
        <v>10018452</v>
      </c>
      <c r="M1267" s="352"/>
      <c r="N1267" s="306"/>
      <c r="O1267" s="306"/>
      <c r="P1267" s="331"/>
      <c r="Q1267" s="331"/>
      <c r="R1267" s="24"/>
    </row>
    <row r="1268" spans="1:221" s="1" customFormat="1" ht="18" customHeight="1" x14ac:dyDescent="0.25">
      <c r="A1268" s="306" t="s">
        <v>3274</v>
      </c>
      <c r="B1268" s="342" t="str">
        <f t="shared" si="109"/>
        <v>SCimago</v>
      </c>
      <c r="C1268" s="349"/>
      <c r="D1268" s="367" t="s">
        <v>13230</v>
      </c>
      <c r="E1268" s="342" t="str">
        <f>HYPERLINK(CONCATENATE("http://www.scimagojr.com/journalsearch.php?q=",D1268),"SCimago")</f>
        <v>SCimago</v>
      </c>
      <c r="F1268" s="349"/>
      <c r="G1268" s="345" t="s">
        <v>12</v>
      </c>
      <c r="H1268" s="352" t="s">
        <v>39</v>
      </c>
      <c r="I1268" s="306" t="s">
        <v>3275</v>
      </c>
      <c r="J1268" s="306"/>
      <c r="K1268" s="306"/>
      <c r="L1268" s="357">
        <v>10012113</v>
      </c>
      <c r="M1268" s="352"/>
      <c r="N1268" s="306"/>
      <c r="O1268" s="306"/>
      <c r="P1268" s="331"/>
      <c r="Q1268" s="331"/>
      <c r="R1268" s="24"/>
    </row>
    <row r="1269" spans="1:221" s="1" customFormat="1" ht="18" customHeight="1" x14ac:dyDescent="0.25">
      <c r="A1269" s="341" t="s">
        <v>3276</v>
      </c>
      <c r="B1269" s="342" t="str">
        <f t="shared" si="109"/>
        <v>SCimago</v>
      </c>
      <c r="C1269" s="343"/>
      <c r="D1269" s="309"/>
      <c r="E1269" s="342"/>
      <c r="F1269" s="343"/>
      <c r="G1269" s="345" t="s">
        <v>12</v>
      </c>
      <c r="H1269" s="346" t="s">
        <v>39</v>
      </c>
      <c r="I1269" s="347" t="s">
        <v>8368</v>
      </c>
      <c r="J1269" s="309"/>
      <c r="K1269" s="347" t="s">
        <v>13231</v>
      </c>
      <c r="L1269" s="356">
        <v>5735</v>
      </c>
      <c r="M1269" s="352"/>
      <c r="N1269" s="306"/>
      <c r="O1269" s="306"/>
      <c r="P1269" s="331"/>
      <c r="Q1269" s="331"/>
      <c r="R1269" s="24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  <c r="AR1269" s="12"/>
      <c r="AS1269" s="12"/>
      <c r="AT1269" s="12"/>
      <c r="AU1269" s="12"/>
      <c r="AV1269" s="12"/>
      <c r="AW1269" s="12"/>
      <c r="AX1269" s="12"/>
      <c r="AY1269" s="12"/>
      <c r="AZ1269" s="12"/>
      <c r="BA1269" s="12"/>
      <c r="BB1269" s="12"/>
      <c r="BC1269" s="12"/>
      <c r="BD1269" s="12"/>
      <c r="BE1269" s="12"/>
      <c r="BF1269" s="12"/>
      <c r="BG1269" s="12"/>
      <c r="BH1269" s="12"/>
      <c r="BI1269" s="12"/>
      <c r="BJ1269" s="12"/>
      <c r="BK1269" s="12"/>
      <c r="BL1269" s="12"/>
      <c r="BM1269" s="12"/>
      <c r="BN1269" s="12"/>
      <c r="BO1269" s="12"/>
      <c r="BP1269" s="12"/>
      <c r="BQ1269" s="12"/>
      <c r="BR1269" s="12"/>
      <c r="BS1269" s="12"/>
      <c r="BT1269" s="12"/>
      <c r="BU1269" s="12"/>
      <c r="BV1269" s="12"/>
      <c r="BW1269" s="12"/>
      <c r="BX1269" s="12"/>
      <c r="BY1269" s="12"/>
      <c r="BZ1269" s="12"/>
      <c r="CA1269" s="12"/>
      <c r="CB1269" s="12"/>
      <c r="CC1269" s="12"/>
      <c r="CD1269" s="12"/>
      <c r="CE1269" s="12"/>
      <c r="CF1269" s="12"/>
      <c r="CG1269" s="12"/>
      <c r="CH1269" s="12"/>
      <c r="CI1269" s="12"/>
      <c r="CJ1269" s="12"/>
      <c r="CK1269" s="12"/>
      <c r="CL1269" s="12"/>
      <c r="CM1269" s="12"/>
      <c r="CN1269" s="12"/>
      <c r="CO1269" s="12"/>
      <c r="CP1269" s="12"/>
      <c r="CQ1269" s="12"/>
      <c r="CR1269" s="12"/>
      <c r="CS1269" s="12"/>
      <c r="CT1269" s="12"/>
      <c r="CU1269" s="12"/>
      <c r="CV1269" s="12"/>
      <c r="CW1269" s="12"/>
      <c r="CX1269" s="12"/>
      <c r="CY1269" s="12"/>
      <c r="CZ1269" s="12"/>
      <c r="DA1269" s="12"/>
      <c r="DB1269" s="12"/>
      <c r="DC1269" s="12"/>
      <c r="DD1269" s="12"/>
      <c r="DE1269" s="12"/>
      <c r="DF1269" s="12"/>
      <c r="DG1269" s="12"/>
      <c r="DH1269" s="12"/>
      <c r="DI1269" s="12"/>
      <c r="DJ1269" s="12"/>
      <c r="DK1269" s="12"/>
      <c r="DL1269" s="12"/>
      <c r="DM1269" s="12"/>
      <c r="DN1269" s="12"/>
      <c r="DO1269" s="12"/>
      <c r="DP1269" s="12"/>
      <c r="DQ1269" s="12"/>
      <c r="DR1269" s="12"/>
      <c r="DS1269" s="12"/>
      <c r="DT1269" s="12"/>
      <c r="DU1269" s="12"/>
      <c r="DV1269" s="12"/>
      <c r="DW1269" s="12"/>
      <c r="DX1269" s="12"/>
      <c r="DY1269" s="12"/>
      <c r="DZ1269" s="12"/>
      <c r="EA1269" s="12"/>
      <c r="EB1269" s="12"/>
      <c r="EC1269" s="12"/>
      <c r="ED1269" s="12"/>
      <c r="EE1269" s="12"/>
      <c r="EF1269" s="12"/>
      <c r="EG1269" s="12"/>
      <c r="EH1269" s="12"/>
      <c r="EI1269" s="12"/>
      <c r="EJ1269" s="12"/>
      <c r="EK1269" s="12"/>
      <c r="EL1269" s="12"/>
      <c r="EM1269" s="12"/>
      <c r="EN1269" s="12"/>
      <c r="EO1269" s="12"/>
      <c r="EP1269" s="12"/>
      <c r="EQ1269" s="12"/>
      <c r="ER1269" s="12"/>
      <c r="ES1269" s="12"/>
      <c r="ET1269" s="12"/>
      <c r="EU1269" s="12"/>
      <c r="EV1269" s="12"/>
      <c r="EW1269" s="12"/>
      <c r="EX1269" s="12"/>
      <c r="EY1269" s="12"/>
      <c r="EZ1269" s="12"/>
      <c r="FA1269" s="12"/>
      <c r="FB1269" s="12"/>
      <c r="FC1269" s="12"/>
      <c r="FD1269" s="12"/>
      <c r="FE1269" s="12"/>
      <c r="FF1269" s="12"/>
      <c r="FG1269" s="12"/>
      <c r="FH1269" s="12"/>
      <c r="FI1269" s="12"/>
      <c r="FJ1269" s="12"/>
      <c r="FK1269" s="12"/>
      <c r="FL1269" s="12"/>
      <c r="FM1269" s="12"/>
      <c r="FN1269" s="12"/>
      <c r="FO1269" s="12"/>
      <c r="FP1269" s="12"/>
      <c r="FQ1269" s="12"/>
      <c r="FR1269" s="12"/>
      <c r="FS1269" s="12"/>
      <c r="FT1269" s="12"/>
      <c r="FU1269" s="12"/>
      <c r="FV1269" s="12"/>
      <c r="FW1269" s="12"/>
      <c r="FX1269" s="12"/>
      <c r="FY1269" s="12"/>
      <c r="FZ1269" s="12"/>
      <c r="GA1269" s="12"/>
      <c r="GB1269" s="12"/>
      <c r="GC1269" s="12"/>
      <c r="GD1269" s="12"/>
      <c r="GE1269" s="12"/>
      <c r="GF1269" s="12"/>
      <c r="GG1269" s="12"/>
      <c r="GH1269" s="12"/>
      <c r="GI1269" s="12"/>
      <c r="GJ1269" s="12"/>
      <c r="GK1269" s="12"/>
      <c r="GL1269" s="12"/>
      <c r="GM1269" s="12"/>
      <c r="GN1269" s="12"/>
      <c r="GO1269" s="12"/>
      <c r="GP1269" s="12"/>
      <c r="GQ1269" s="12"/>
      <c r="GR1269" s="12"/>
      <c r="GS1269" s="12"/>
      <c r="GT1269" s="12"/>
      <c r="GU1269" s="12"/>
      <c r="GV1269" s="12"/>
      <c r="GW1269" s="12"/>
      <c r="GX1269" s="12"/>
      <c r="GY1269" s="12"/>
      <c r="GZ1269" s="12"/>
      <c r="HA1269" s="12"/>
      <c r="HB1269" s="12"/>
      <c r="HC1269" s="12"/>
      <c r="HD1269" s="12"/>
      <c r="HE1269" s="12"/>
      <c r="HF1269" s="12"/>
      <c r="HG1269" s="12"/>
      <c r="HH1269" s="12"/>
      <c r="HI1269" s="12"/>
      <c r="HJ1269" s="12"/>
      <c r="HK1269" s="12"/>
      <c r="HL1269" s="12"/>
      <c r="HM1269" s="12"/>
    </row>
    <row r="1270" spans="1:221" s="1" customFormat="1" ht="18" customHeight="1" x14ac:dyDescent="0.25">
      <c r="A1270" s="306" t="s">
        <v>3277</v>
      </c>
      <c r="B1270" s="342" t="str">
        <f t="shared" si="109"/>
        <v>SCimago</v>
      </c>
      <c r="C1270" s="349"/>
      <c r="D1270" s="306" t="s">
        <v>3278</v>
      </c>
      <c r="E1270" s="342" t="str">
        <f>HYPERLINK(CONCATENATE("http://www.scimagojr.com/journalsearch.php?q=",D1270),"SCimago")</f>
        <v>SCimago</v>
      </c>
      <c r="F1270" s="349"/>
      <c r="G1270" s="345" t="s">
        <v>12</v>
      </c>
      <c r="H1270" s="352" t="s">
        <v>39</v>
      </c>
      <c r="I1270" s="306" t="s">
        <v>3279</v>
      </c>
      <c r="J1270" s="306"/>
      <c r="K1270" s="306"/>
      <c r="L1270" s="357">
        <v>10015339</v>
      </c>
      <c r="M1270" s="352"/>
      <c r="N1270" s="306"/>
      <c r="O1270" s="306"/>
      <c r="P1270" s="331"/>
      <c r="Q1270" s="331"/>
      <c r="R1270" s="24"/>
    </row>
    <row r="1271" spans="1:221" s="1" customFormat="1" ht="18" customHeight="1" x14ac:dyDescent="0.25">
      <c r="A1271" s="306" t="s">
        <v>3280</v>
      </c>
      <c r="B1271" s="342" t="str">
        <f t="shared" si="109"/>
        <v>SCimago</v>
      </c>
      <c r="C1271" s="349"/>
      <c r="D1271" s="306" t="s">
        <v>3281</v>
      </c>
      <c r="E1271" s="342" t="str">
        <f>HYPERLINK(CONCATENATE("http://www.scimagojr.com/journalsearch.php?q=",D1271),"SCimago")</f>
        <v>SCimago</v>
      </c>
      <c r="F1271" s="349"/>
      <c r="G1271" s="345" t="s">
        <v>12</v>
      </c>
      <c r="H1271" s="352" t="s">
        <v>39</v>
      </c>
      <c r="I1271" s="306" t="s">
        <v>3282</v>
      </c>
      <c r="J1271" s="306"/>
      <c r="K1271" s="306"/>
      <c r="L1271" s="357">
        <v>10059744</v>
      </c>
      <c r="M1271" s="352"/>
      <c r="N1271" s="306"/>
      <c r="O1271" s="306"/>
      <c r="P1271" s="331"/>
      <c r="Q1271" s="331"/>
      <c r="R1271" s="24"/>
    </row>
    <row r="1272" spans="1:221" s="1" customFormat="1" ht="18" customHeight="1" x14ac:dyDescent="0.25">
      <c r="A1272" s="306" t="s">
        <v>3283</v>
      </c>
      <c r="B1272" s="342" t="str">
        <f t="shared" si="109"/>
        <v>SCimago</v>
      </c>
      <c r="C1272" s="349"/>
      <c r="D1272" s="306" t="s">
        <v>3284</v>
      </c>
      <c r="E1272" s="342" t="str">
        <f>HYPERLINK(CONCATENATE("http://www.scimagojr.com/journalsearch.php?q=",D1272),"SCimago")</f>
        <v>SCimago</v>
      </c>
      <c r="F1272" s="349"/>
      <c r="G1272" s="345" t="s">
        <v>12</v>
      </c>
      <c r="H1272" s="352" t="s">
        <v>39</v>
      </c>
      <c r="I1272" s="306" t="s">
        <v>3285</v>
      </c>
      <c r="J1272" s="306"/>
      <c r="K1272" s="306"/>
      <c r="L1272" s="357">
        <v>10017452</v>
      </c>
      <c r="M1272" s="352"/>
      <c r="N1272" s="306"/>
      <c r="O1272" s="15"/>
      <c r="P1272" s="331"/>
      <c r="Q1272" s="331"/>
      <c r="R1272" s="24"/>
    </row>
    <row r="1273" spans="1:221" s="12" customFormat="1" ht="18" customHeight="1" x14ac:dyDescent="0.25">
      <c r="A1273" s="306" t="s">
        <v>3286</v>
      </c>
      <c r="B1273" s="342" t="str">
        <f t="shared" si="109"/>
        <v>SCimago</v>
      </c>
      <c r="C1273" s="349"/>
      <c r="D1273" s="306" t="s">
        <v>55</v>
      </c>
      <c r="E1273" s="342"/>
      <c r="F1273" s="349"/>
      <c r="G1273" s="345" t="s">
        <v>12</v>
      </c>
      <c r="H1273" s="350" t="s">
        <v>39</v>
      </c>
      <c r="I1273" s="351" t="s">
        <v>3287</v>
      </c>
      <c r="J1273" s="306"/>
      <c r="K1273" s="306"/>
      <c r="L1273" s="357">
        <v>10029052</v>
      </c>
      <c r="M1273" s="350"/>
      <c r="N1273" s="306"/>
      <c r="O1273" s="306"/>
      <c r="P1273" s="331"/>
      <c r="Q1273" s="331"/>
      <c r="R1273" s="24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</row>
    <row r="1274" spans="1:221" s="12" customFormat="1" ht="18" customHeight="1" x14ac:dyDescent="0.25">
      <c r="A1274" s="341" t="s">
        <v>3288</v>
      </c>
      <c r="B1274" s="342" t="str">
        <f>HYPERLINK(CONCATENATE("http://www.worldcat.org/search?q=",A1274),"WCat")</f>
        <v>WCat</v>
      </c>
      <c r="C1274" s="343"/>
      <c r="D1274" s="309"/>
      <c r="E1274" s="342"/>
      <c r="F1274" s="343"/>
      <c r="G1274" s="345" t="s">
        <v>12</v>
      </c>
      <c r="H1274" s="346" t="s">
        <v>39</v>
      </c>
      <c r="I1274" s="347" t="s">
        <v>3289</v>
      </c>
      <c r="J1274" s="309"/>
      <c r="K1274" s="347"/>
      <c r="L1274" s="356">
        <v>10017816</v>
      </c>
      <c r="M1274" s="352"/>
      <c r="N1274" s="306"/>
      <c r="O1274" s="306"/>
      <c r="P1274" s="331"/>
      <c r="Q1274" s="331"/>
      <c r="R1274" s="24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</row>
    <row r="1275" spans="1:221" s="12" customFormat="1" ht="18" customHeight="1" x14ac:dyDescent="0.25">
      <c r="A1275" s="341" t="s">
        <v>3290</v>
      </c>
      <c r="B1275" s="342" t="str">
        <f>HYPERLINK(CONCATENATE("http://www.scimagojr.com/journalsearch.php?q=",A1275),"SCimago")</f>
        <v>SCimago</v>
      </c>
      <c r="C1275" s="343"/>
      <c r="D1275" s="309" t="s">
        <v>3291</v>
      </c>
      <c r="E1275" s="342" t="str">
        <f>HYPERLINK(CONCATENATE("http://www.scimagojr.com/journalsearch.php?q=",D1275),"SCimago")</f>
        <v>SCimago</v>
      </c>
      <c r="F1275" s="343"/>
      <c r="G1275" s="345" t="s">
        <v>12</v>
      </c>
      <c r="H1275" s="346" t="s">
        <v>39</v>
      </c>
      <c r="I1275" s="347" t="s">
        <v>3292</v>
      </c>
      <c r="J1275" s="309"/>
      <c r="K1275" s="347"/>
      <c r="L1275" s="356">
        <v>10004398</v>
      </c>
      <c r="M1275" s="352"/>
      <c r="N1275" s="306"/>
      <c r="O1275" s="306"/>
      <c r="P1275" s="331"/>
      <c r="Q1275" s="331"/>
      <c r="R1275" s="24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  <c r="HM1275" s="1"/>
    </row>
    <row r="1276" spans="1:221" s="12" customFormat="1" ht="18" customHeight="1" x14ac:dyDescent="0.25">
      <c r="A1276" s="306" t="s">
        <v>3293</v>
      </c>
      <c r="B1276" s="342" t="str">
        <f>HYPERLINK(CONCATENATE("http://www.scimagojr.com/journalsearch.php?q=",A1276),"SCimago")</f>
        <v>SCimago</v>
      </c>
      <c r="C1276" s="349"/>
      <c r="D1276" s="367" t="s">
        <v>13232</v>
      </c>
      <c r="E1276" s="342" t="str">
        <f>HYPERLINK(CONCATENATE("http://www.scimagojr.com/journalsearch.php?q=",D1276),"SCimago")</f>
        <v>SCimago</v>
      </c>
      <c r="F1276" s="349"/>
      <c r="G1276" s="345" t="s">
        <v>12</v>
      </c>
      <c r="H1276" s="350" t="s">
        <v>39</v>
      </c>
      <c r="I1276" s="351" t="s">
        <v>3294</v>
      </c>
      <c r="J1276" s="306"/>
      <c r="K1276" s="306"/>
      <c r="L1276" s="357">
        <v>10036946</v>
      </c>
      <c r="M1276" s="350"/>
      <c r="N1276" s="306"/>
      <c r="O1276" s="306"/>
      <c r="P1276" s="331"/>
      <c r="Q1276" s="331"/>
      <c r="R1276" s="24"/>
      <c r="S1276" s="1"/>
      <c r="T1276" s="1"/>
      <c r="U1276" s="1"/>
      <c r="V1276" s="1"/>
    </row>
    <row r="1277" spans="1:221" s="12" customFormat="1" ht="18" customHeight="1" x14ac:dyDescent="0.25">
      <c r="A1277" s="341" t="s">
        <v>3295</v>
      </c>
      <c r="B1277" s="342" t="str">
        <f>HYPERLINK(CONCATENATE("http://www.scimagojr.com/journalsearch.php?q=",A1277),"SCimago")</f>
        <v>SCimago</v>
      </c>
      <c r="C1277" s="343"/>
      <c r="D1277" s="309"/>
      <c r="E1277" s="342"/>
      <c r="F1277" s="343"/>
      <c r="G1277" s="345" t="s">
        <v>12</v>
      </c>
      <c r="H1277" s="346" t="s">
        <v>39</v>
      </c>
      <c r="I1277" s="347" t="s">
        <v>3296</v>
      </c>
      <c r="J1277" s="309" t="s">
        <v>13233</v>
      </c>
      <c r="K1277" s="347" t="s">
        <v>13234</v>
      </c>
      <c r="L1277" s="356">
        <v>5913</v>
      </c>
      <c r="M1277" s="352"/>
      <c r="N1277" s="306"/>
      <c r="O1277" s="306"/>
      <c r="P1277" s="331"/>
      <c r="Q1277" s="331"/>
      <c r="R1277" s="24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</row>
    <row r="1278" spans="1:221" s="12" customFormat="1" ht="18" customHeight="1" x14ac:dyDescent="0.25">
      <c r="A1278" s="341" t="s">
        <v>3297</v>
      </c>
      <c r="B1278" s="342" t="str">
        <f>HYPERLINK(CONCATENATE("http://www.scimagojr.com/journalsearch.php?q=",A1278),"SCimago")</f>
        <v>SCimago</v>
      </c>
      <c r="C1278" s="343"/>
      <c r="D1278" s="309" t="s">
        <v>3298</v>
      </c>
      <c r="E1278" s="342" t="str">
        <f>HYPERLINK(CONCATENATE("http://www.scimagojr.com/journalsearch.php?q=",D1278),"SCimago")</f>
        <v>SCimago</v>
      </c>
      <c r="F1278" s="343"/>
      <c r="G1278" s="345" t="s">
        <v>12</v>
      </c>
      <c r="H1278" s="346" t="s">
        <v>39</v>
      </c>
      <c r="I1278" s="347" t="s">
        <v>3299</v>
      </c>
      <c r="J1278" s="309"/>
      <c r="K1278" s="347"/>
      <c r="L1278" s="356">
        <v>5801</v>
      </c>
      <c r="M1278" s="352"/>
      <c r="N1278" s="306"/>
      <c r="O1278" s="306"/>
      <c r="P1278" s="331"/>
      <c r="Q1278" s="331"/>
      <c r="R1278" s="24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</row>
    <row r="1279" spans="1:221" s="12" customFormat="1" ht="18" customHeight="1" x14ac:dyDescent="0.25">
      <c r="A1279" s="341" t="s">
        <v>3300</v>
      </c>
      <c r="B1279" s="342" t="str">
        <f>HYPERLINK(CONCATENATE("http://www.scimagojr.com/journalsearch.php?q=",A1279),"SCimago")</f>
        <v>SCimago</v>
      </c>
      <c r="C1279" s="343"/>
      <c r="D1279" s="309" t="s">
        <v>3301</v>
      </c>
      <c r="E1279" s="342" t="str">
        <f>HYPERLINK(CONCATENATE("http://www.scimagojr.com/journalsearch.php?q=",D1279),"SCimago")</f>
        <v>SCimago</v>
      </c>
      <c r="F1279" s="343"/>
      <c r="G1279" s="345" t="s">
        <v>12</v>
      </c>
      <c r="H1279" s="346" t="s">
        <v>39</v>
      </c>
      <c r="I1279" s="347" t="s">
        <v>3302</v>
      </c>
      <c r="J1279" s="309"/>
      <c r="K1279" s="347"/>
      <c r="L1279" s="356">
        <v>5724</v>
      </c>
      <c r="M1279" s="352"/>
      <c r="N1279" s="306"/>
      <c r="O1279" s="306"/>
      <c r="P1279" s="331"/>
      <c r="Q1279" s="331"/>
      <c r="R1279" s="24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</row>
    <row r="1280" spans="1:221" s="12" customFormat="1" ht="18" customHeight="1" x14ac:dyDescent="0.25">
      <c r="A1280" s="341" t="s">
        <v>3305</v>
      </c>
      <c r="B1280" s="342" t="str">
        <f>HYPERLINK(CONCATENATE("http://www.worldcat.org/search?q=",A1280),"WCat")</f>
        <v>WCat</v>
      </c>
      <c r="C1280" s="343"/>
      <c r="D1280" s="309"/>
      <c r="E1280" s="342"/>
      <c r="F1280" s="343"/>
      <c r="G1280" s="345" t="s">
        <v>12</v>
      </c>
      <c r="H1280" s="346" t="s">
        <v>39</v>
      </c>
      <c r="I1280" s="347" t="s">
        <v>1792</v>
      </c>
      <c r="J1280" s="309"/>
      <c r="K1280" s="347" t="s">
        <v>3306</v>
      </c>
      <c r="L1280" s="356">
        <v>5807</v>
      </c>
      <c r="M1280" s="352"/>
      <c r="N1280" s="306"/>
      <c r="O1280" s="306"/>
      <c r="P1280" s="331"/>
      <c r="Q1280" s="331"/>
      <c r="R1280" s="24"/>
      <c r="S1280" s="1"/>
      <c r="T1280" s="1"/>
      <c r="U1280" s="1"/>
      <c r="V1280" s="1"/>
    </row>
    <row r="1281" spans="1:221" s="12" customFormat="1" ht="18" customHeight="1" x14ac:dyDescent="0.25">
      <c r="A1281" s="306" t="s">
        <v>3307</v>
      </c>
      <c r="B1281" s="342" t="str">
        <f>HYPERLINK(CONCATENATE("http://www.scimagojr.com/journalsearch.php?q=",A1281),"SCimago")</f>
        <v>SCimago</v>
      </c>
      <c r="C1281" s="349"/>
      <c r="D1281" s="367" t="s">
        <v>9561</v>
      </c>
      <c r="E1281" s="342" t="str">
        <f>HYPERLINK(CONCATENATE("http://www.scimagojr.com/journalsearch.php?q=",D1281),"SCimago")</f>
        <v>SCimago</v>
      </c>
      <c r="F1281" s="349"/>
      <c r="G1281" s="345" t="s">
        <v>12</v>
      </c>
      <c r="H1281" s="352" t="s">
        <v>39</v>
      </c>
      <c r="I1281" s="306" t="s">
        <v>3308</v>
      </c>
      <c r="J1281" s="306"/>
      <c r="K1281" s="306"/>
      <c r="L1281" s="357">
        <v>10023189</v>
      </c>
      <c r="M1281" s="352"/>
      <c r="N1281" s="306"/>
      <c r="O1281" s="306"/>
      <c r="P1281" s="331"/>
      <c r="Q1281" s="331"/>
      <c r="R1281" s="24"/>
      <c r="S1281" s="1"/>
      <c r="T1281" s="1"/>
      <c r="U1281" s="1"/>
      <c r="V1281" s="1"/>
    </row>
    <row r="1282" spans="1:221" s="12" customFormat="1" ht="18" customHeight="1" x14ac:dyDescent="0.25">
      <c r="A1282" s="306" t="s">
        <v>3309</v>
      </c>
      <c r="B1282" s="342" t="str">
        <f>HYPERLINK(CONCATENATE("http://www.scimagojr.com/journalsearch.php?q=",A1282),"SCimago")</f>
        <v>SCimago</v>
      </c>
      <c r="C1282" s="349"/>
      <c r="D1282" s="306" t="s">
        <v>55</v>
      </c>
      <c r="E1282" s="342"/>
      <c r="F1282" s="349"/>
      <c r="G1282" s="345" t="s">
        <v>12</v>
      </c>
      <c r="H1282" s="350" t="s">
        <v>39</v>
      </c>
      <c r="I1282" s="351" t="s">
        <v>3310</v>
      </c>
      <c r="J1282" s="306"/>
      <c r="K1282" s="306"/>
      <c r="L1282" s="357">
        <v>5810</v>
      </c>
      <c r="M1282" s="350"/>
      <c r="N1282" s="306"/>
      <c r="O1282" s="306"/>
      <c r="P1282" s="331"/>
      <c r="Q1282" s="331"/>
      <c r="R1282" s="24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</row>
    <row r="1283" spans="1:221" s="12" customFormat="1" ht="18" customHeight="1" x14ac:dyDescent="0.25">
      <c r="A1283" s="341" t="s">
        <v>3311</v>
      </c>
      <c r="B1283" s="342" t="str">
        <f>HYPERLINK(CONCATENATE("http://www.worldcat.org/search?q=",A1283),"WCat")</f>
        <v>WCat</v>
      </c>
      <c r="C1283" s="343"/>
      <c r="D1283" s="309" t="s">
        <v>3312</v>
      </c>
      <c r="E1283" s="342" t="str">
        <f>HYPERLINK(CONCATENATE("http://www.worldcat.org/search?q=",D1283),"WCat")</f>
        <v>WCat</v>
      </c>
      <c r="F1283" s="343"/>
      <c r="G1283" s="345" t="s">
        <v>12</v>
      </c>
      <c r="H1283" s="346" t="s">
        <v>39</v>
      </c>
      <c r="I1283" s="347" t="s">
        <v>3313</v>
      </c>
      <c r="J1283" s="309"/>
      <c r="K1283" s="347"/>
      <c r="L1283" s="356">
        <v>10009495</v>
      </c>
      <c r="M1283" s="352"/>
      <c r="N1283" s="306"/>
      <c r="O1283" s="306"/>
      <c r="P1283" s="331"/>
      <c r="Q1283" s="331"/>
      <c r="R1283" s="24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</row>
    <row r="1284" spans="1:221" s="12" customFormat="1" ht="18" customHeight="1" x14ac:dyDescent="0.25">
      <c r="A1284" s="306" t="s">
        <v>3315</v>
      </c>
      <c r="B1284" s="342" t="str">
        <f t="shared" ref="B1284:B1303" si="110">HYPERLINK(CONCATENATE("http://www.scimagojr.com/journalsearch.php?q=",A1284),"SCimago")</f>
        <v>SCimago</v>
      </c>
      <c r="C1284" s="349"/>
      <c r="D1284" s="306" t="s">
        <v>3314</v>
      </c>
      <c r="E1284" s="342" t="str">
        <f t="shared" ref="E1284:E1295" si="111">HYPERLINK(CONCATENATE("http://www.scimagojr.com/journalsearch.php?q=",D1284),"SCimago")</f>
        <v>SCimago</v>
      </c>
      <c r="F1284" s="349"/>
      <c r="G1284" s="345" t="s">
        <v>12</v>
      </c>
      <c r="H1284" s="350" t="s">
        <v>39</v>
      </c>
      <c r="I1284" s="351" t="s">
        <v>3316</v>
      </c>
      <c r="J1284" s="306"/>
      <c r="K1284" s="306"/>
      <c r="L1284" s="357">
        <v>10015333</v>
      </c>
      <c r="M1284" s="306"/>
      <c r="N1284" s="306"/>
      <c r="O1284" s="306"/>
      <c r="P1284" s="331"/>
      <c r="Q1284" s="331"/>
      <c r="R1284" s="24"/>
      <c r="S1284" s="1"/>
      <c r="T1284" s="1"/>
      <c r="U1284" s="1"/>
      <c r="V1284" s="1"/>
    </row>
    <row r="1285" spans="1:221" s="12" customFormat="1" ht="18" customHeight="1" x14ac:dyDescent="0.25">
      <c r="A1285" s="341" t="s">
        <v>3317</v>
      </c>
      <c r="B1285" s="342" t="str">
        <f t="shared" si="110"/>
        <v>SCimago</v>
      </c>
      <c r="C1285" s="343"/>
      <c r="D1285" s="309" t="s">
        <v>3318</v>
      </c>
      <c r="E1285" s="342" t="str">
        <f t="shared" si="111"/>
        <v>SCimago</v>
      </c>
      <c r="F1285" s="343"/>
      <c r="G1285" s="345" t="s">
        <v>12</v>
      </c>
      <c r="H1285" s="346" t="s">
        <v>39</v>
      </c>
      <c r="I1285" s="347" t="s">
        <v>3319</v>
      </c>
      <c r="J1285" s="309"/>
      <c r="K1285" s="347"/>
      <c r="L1285" s="356">
        <v>10011887</v>
      </c>
      <c r="M1285" s="352"/>
      <c r="N1285" s="306"/>
      <c r="O1285" s="306"/>
      <c r="P1285" s="331"/>
      <c r="Q1285" s="331"/>
      <c r="R1285" s="24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</row>
    <row r="1286" spans="1:221" s="12" customFormat="1" ht="18" customHeight="1" x14ac:dyDescent="0.25">
      <c r="A1286" s="341" t="s">
        <v>3320</v>
      </c>
      <c r="B1286" s="342" t="str">
        <f t="shared" si="110"/>
        <v>SCimago</v>
      </c>
      <c r="C1286" s="343"/>
      <c r="D1286" s="309" t="s">
        <v>3321</v>
      </c>
      <c r="E1286" s="342" t="str">
        <f t="shared" si="111"/>
        <v>SCimago</v>
      </c>
      <c r="F1286" s="343"/>
      <c r="G1286" s="345" t="s">
        <v>12</v>
      </c>
      <c r="H1286" s="346" t="s">
        <v>39</v>
      </c>
      <c r="I1286" s="347" t="s">
        <v>3322</v>
      </c>
      <c r="J1286" s="309"/>
      <c r="K1286" s="347"/>
      <c r="L1286" s="356">
        <v>10003581</v>
      </c>
      <c r="M1286" s="352"/>
      <c r="N1286" s="306"/>
      <c r="O1286" s="306"/>
      <c r="P1286" s="331"/>
      <c r="Q1286" s="331"/>
      <c r="R1286" s="24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  <c r="HM1286" s="1"/>
    </row>
    <row r="1287" spans="1:221" s="12" customFormat="1" ht="18" customHeight="1" x14ac:dyDescent="0.25">
      <c r="A1287" s="341" t="s">
        <v>3323</v>
      </c>
      <c r="B1287" s="342" t="str">
        <f t="shared" si="110"/>
        <v>SCimago</v>
      </c>
      <c r="C1287" s="343"/>
      <c r="D1287" s="309" t="s">
        <v>3324</v>
      </c>
      <c r="E1287" s="342" t="str">
        <f t="shared" si="111"/>
        <v>SCimago</v>
      </c>
      <c r="F1287" s="343"/>
      <c r="G1287" s="345" t="s">
        <v>12</v>
      </c>
      <c r="H1287" s="346" t="s">
        <v>39</v>
      </c>
      <c r="I1287" s="347" t="s">
        <v>3325</v>
      </c>
      <c r="J1287" s="309"/>
      <c r="K1287" s="347" t="s">
        <v>3326</v>
      </c>
      <c r="L1287" s="356">
        <v>10178</v>
      </c>
      <c r="M1287" s="352"/>
      <c r="N1287" s="306"/>
      <c r="O1287" s="306"/>
      <c r="P1287" s="331"/>
      <c r="Q1287" s="331"/>
      <c r="R1287" s="24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</row>
    <row r="1288" spans="1:221" s="12" customFormat="1" ht="18" customHeight="1" x14ac:dyDescent="0.25">
      <c r="A1288" s="341" t="s">
        <v>3327</v>
      </c>
      <c r="B1288" s="342" t="str">
        <f t="shared" si="110"/>
        <v>SCimago</v>
      </c>
      <c r="C1288" s="343"/>
      <c r="D1288" s="309" t="s">
        <v>3328</v>
      </c>
      <c r="E1288" s="342" t="str">
        <f t="shared" si="111"/>
        <v>SCimago</v>
      </c>
      <c r="F1288" s="343"/>
      <c r="G1288" s="345" t="s">
        <v>12</v>
      </c>
      <c r="H1288" s="346" t="s">
        <v>39</v>
      </c>
      <c r="I1288" s="347" t="s">
        <v>3329</v>
      </c>
      <c r="J1288" s="309"/>
      <c r="K1288" s="347" t="s">
        <v>3330</v>
      </c>
      <c r="L1288" s="356">
        <v>15119</v>
      </c>
      <c r="M1288" s="352"/>
      <c r="N1288" s="306"/>
      <c r="O1288" s="306"/>
      <c r="P1288" s="331"/>
      <c r="Q1288" s="331"/>
      <c r="R1288" s="24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</row>
    <row r="1289" spans="1:221" s="12" customFormat="1" ht="18" customHeight="1" x14ac:dyDescent="0.25">
      <c r="A1289" s="306" t="s">
        <v>3331</v>
      </c>
      <c r="B1289" s="342" t="str">
        <f t="shared" si="110"/>
        <v>SCimago</v>
      </c>
      <c r="C1289" s="349"/>
      <c r="D1289" s="306" t="s">
        <v>3331</v>
      </c>
      <c r="E1289" s="342" t="str">
        <f t="shared" si="111"/>
        <v>SCimago</v>
      </c>
      <c r="F1289" s="349"/>
      <c r="G1289" s="345" t="s">
        <v>12</v>
      </c>
      <c r="H1289" s="350" t="s">
        <v>39</v>
      </c>
      <c r="I1289" s="351" t="s">
        <v>3332</v>
      </c>
      <c r="J1289" s="306"/>
      <c r="K1289" s="306"/>
      <c r="L1289" s="357">
        <v>10038509</v>
      </c>
      <c r="M1289" s="350"/>
      <c r="N1289" s="306"/>
      <c r="O1289" s="306"/>
      <c r="P1289" s="331"/>
      <c r="Q1289" s="331"/>
      <c r="R1289" s="24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</row>
    <row r="1290" spans="1:221" s="12" customFormat="1" ht="18" customHeight="1" x14ac:dyDescent="0.25">
      <c r="A1290" s="341" t="s">
        <v>3333</v>
      </c>
      <c r="B1290" s="342" t="str">
        <f t="shared" si="110"/>
        <v>SCimago</v>
      </c>
      <c r="C1290" s="343"/>
      <c r="D1290" s="309" t="s">
        <v>3334</v>
      </c>
      <c r="E1290" s="342" t="str">
        <f t="shared" si="111"/>
        <v>SCimago</v>
      </c>
      <c r="F1290" s="343"/>
      <c r="G1290" s="345" t="s">
        <v>12</v>
      </c>
      <c r="H1290" s="346" t="s">
        <v>39</v>
      </c>
      <c r="I1290" s="347" t="s">
        <v>3335</v>
      </c>
      <c r="J1290" s="309"/>
      <c r="K1290" s="347"/>
      <c r="L1290" s="356">
        <v>10015774</v>
      </c>
      <c r="M1290" s="352"/>
      <c r="N1290" s="306"/>
      <c r="O1290" s="306"/>
      <c r="P1290" s="331"/>
      <c r="Q1290" s="331"/>
      <c r="R1290" s="24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  <c r="HM1290" s="1"/>
    </row>
    <row r="1291" spans="1:221" s="12" customFormat="1" ht="18" customHeight="1" x14ac:dyDescent="0.25">
      <c r="A1291" s="341" t="s">
        <v>3336</v>
      </c>
      <c r="B1291" s="342" t="str">
        <f t="shared" si="110"/>
        <v>SCimago</v>
      </c>
      <c r="C1291" s="343"/>
      <c r="D1291" s="309" t="s">
        <v>13235</v>
      </c>
      <c r="E1291" s="342" t="str">
        <f t="shared" si="111"/>
        <v>SCimago</v>
      </c>
      <c r="F1291" s="343"/>
      <c r="G1291" s="345" t="s">
        <v>12</v>
      </c>
      <c r="H1291" s="346" t="s">
        <v>39</v>
      </c>
      <c r="I1291" s="347" t="s">
        <v>3337</v>
      </c>
      <c r="J1291" s="309"/>
      <c r="K1291" s="347"/>
      <c r="L1291" s="356">
        <v>10015332</v>
      </c>
      <c r="M1291" s="352"/>
      <c r="N1291" s="306"/>
      <c r="O1291" s="306"/>
      <c r="P1291" s="331"/>
      <c r="Q1291" s="331"/>
      <c r="R1291" s="24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</row>
    <row r="1292" spans="1:221" s="12" customFormat="1" ht="18" customHeight="1" x14ac:dyDescent="0.25">
      <c r="A1292" s="341" t="s">
        <v>3338</v>
      </c>
      <c r="B1292" s="342" t="str">
        <f t="shared" si="110"/>
        <v>SCimago</v>
      </c>
      <c r="C1292" s="343"/>
      <c r="D1292" s="309" t="s">
        <v>3339</v>
      </c>
      <c r="E1292" s="342" t="str">
        <f t="shared" si="111"/>
        <v>SCimago</v>
      </c>
      <c r="F1292" s="343"/>
      <c r="G1292" s="345" t="s">
        <v>12</v>
      </c>
      <c r="H1292" s="346" t="s">
        <v>39</v>
      </c>
      <c r="I1292" s="347" t="s">
        <v>3340</v>
      </c>
      <c r="J1292" s="309"/>
      <c r="K1292" s="347"/>
      <c r="L1292" s="356">
        <v>10012121</v>
      </c>
      <c r="M1292" s="352"/>
      <c r="N1292" s="306"/>
      <c r="O1292" s="306"/>
      <c r="P1292" s="331"/>
      <c r="Q1292" s="331"/>
      <c r="R1292" s="24"/>
      <c r="S1292" s="1"/>
      <c r="T1292" s="1"/>
      <c r="U1292" s="1"/>
      <c r="V1292" s="1"/>
    </row>
    <row r="1293" spans="1:221" s="12" customFormat="1" ht="18" customHeight="1" x14ac:dyDescent="0.25">
      <c r="A1293" s="306" t="s">
        <v>3341</v>
      </c>
      <c r="B1293" s="342" t="str">
        <f t="shared" si="110"/>
        <v>SCimago</v>
      </c>
      <c r="C1293" s="349"/>
      <c r="D1293" s="306" t="s">
        <v>9326</v>
      </c>
      <c r="E1293" s="342" t="str">
        <f t="shared" si="111"/>
        <v>SCimago</v>
      </c>
      <c r="F1293" s="349"/>
      <c r="G1293" s="345" t="s">
        <v>12</v>
      </c>
      <c r="H1293" s="352" t="s">
        <v>39</v>
      </c>
      <c r="I1293" s="306" t="s">
        <v>3342</v>
      </c>
      <c r="J1293" s="306"/>
      <c r="K1293" s="306"/>
      <c r="L1293" s="357">
        <v>10024319</v>
      </c>
      <c r="M1293" s="352"/>
      <c r="N1293" s="306"/>
      <c r="O1293" s="306"/>
      <c r="P1293" s="331"/>
      <c r="Q1293" s="331"/>
      <c r="R1293" s="24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  <c r="HM1293" s="1"/>
    </row>
    <row r="1294" spans="1:221" s="12" customFormat="1" ht="18" customHeight="1" x14ac:dyDescent="0.25">
      <c r="A1294" s="341" t="s">
        <v>3343</v>
      </c>
      <c r="B1294" s="342" t="str">
        <f t="shared" si="110"/>
        <v>SCimago</v>
      </c>
      <c r="C1294" s="343"/>
      <c r="D1294" s="309" t="s">
        <v>3344</v>
      </c>
      <c r="E1294" s="342" t="str">
        <f t="shared" si="111"/>
        <v>SCimago</v>
      </c>
      <c r="F1294" s="343"/>
      <c r="G1294" s="345" t="s">
        <v>12</v>
      </c>
      <c r="H1294" s="346" t="s">
        <v>39</v>
      </c>
      <c r="I1294" s="347" t="s">
        <v>3345</v>
      </c>
      <c r="J1294" s="309"/>
      <c r="K1294" s="347"/>
      <c r="L1294" s="356">
        <v>39469</v>
      </c>
      <c r="M1294" s="352"/>
      <c r="N1294" s="306"/>
      <c r="O1294" s="306"/>
      <c r="P1294" s="331"/>
      <c r="Q1294" s="331"/>
      <c r="R1294" s="24"/>
      <c r="S1294" s="1"/>
      <c r="T1294" s="1"/>
      <c r="U1294" s="1"/>
      <c r="V1294" s="1"/>
    </row>
    <row r="1295" spans="1:221" s="12" customFormat="1" ht="18" customHeight="1" x14ac:dyDescent="0.25">
      <c r="A1295" s="306" t="s">
        <v>3346</v>
      </c>
      <c r="B1295" s="342" t="str">
        <f t="shared" si="110"/>
        <v>SCimago</v>
      </c>
      <c r="C1295" s="349"/>
      <c r="D1295" s="306" t="s">
        <v>13236</v>
      </c>
      <c r="E1295" s="342" t="str">
        <f t="shared" si="111"/>
        <v>SCimago</v>
      </c>
      <c r="F1295" s="349"/>
      <c r="G1295" s="345" t="s">
        <v>12</v>
      </c>
      <c r="H1295" s="352" t="s">
        <v>39</v>
      </c>
      <c r="I1295" s="306" t="s">
        <v>3347</v>
      </c>
      <c r="J1295" s="306"/>
      <c r="K1295" s="306"/>
      <c r="L1295" s="357">
        <v>10066519</v>
      </c>
      <c r="M1295" s="352"/>
      <c r="N1295" s="306"/>
      <c r="O1295" s="306"/>
      <c r="P1295" s="331"/>
      <c r="Q1295" s="331"/>
      <c r="R1295" s="24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</row>
    <row r="1296" spans="1:221" s="12" customFormat="1" ht="18" customHeight="1" x14ac:dyDescent="0.25">
      <c r="A1296" s="306" t="s">
        <v>3348</v>
      </c>
      <c r="B1296" s="342" t="str">
        <f t="shared" si="110"/>
        <v>SCimago</v>
      </c>
      <c r="C1296" s="349"/>
      <c r="D1296" s="306"/>
      <c r="E1296" s="342"/>
      <c r="F1296" s="349"/>
      <c r="G1296" s="345" t="s">
        <v>12</v>
      </c>
      <c r="H1296" s="352" t="s">
        <v>39</v>
      </c>
      <c r="I1296" s="306" t="s">
        <v>3349</v>
      </c>
      <c r="J1296" s="306"/>
      <c r="K1296" s="306" t="s">
        <v>13237</v>
      </c>
      <c r="L1296" s="357">
        <v>10044781</v>
      </c>
      <c r="M1296" s="352"/>
      <c r="N1296" s="306"/>
      <c r="O1296" s="306"/>
      <c r="P1296" s="331"/>
      <c r="Q1296" s="331"/>
      <c r="R1296" s="24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</row>
    <row r="1297" spans="1:221" s="1" customFormat="1" ht="18" customHeight="1" x14ac:dyDescent="0.25">
      <c r="A1297" s="306" t="s">
        <v>3350</v>
      </c>
      <c r="B1297" s="342" t="str">
        <f t="shared" si="110"/>
        <v>SCimago</v>
      </c>
      <c r="C1297" s="349"/>
      <c r="D1297" s="306" t="s">
        <v>13238</v>
      </c>
      <c r="E1297" s="342" t="str">
        <f t="shared" ref="E1297:E1303" si="112">HYPERLINK(CONCATENATE("http://www.scimagojr.com/journalsearch.php?q=",D1297),"SCimago")</f>
        <v>SCimago</v>
      </c>
      <c r="F1297" s="349"/>
      <c r="G1297" s="345" t="s">
        <v>12</v>
      </c>
      <c r="H1297" s="352" t="s">
        <v>39</v>
      </c>
      <c r="I1297" s="306" t="s">
        <v>3351</v>
      </c>
      <c r="J1297" s="306"/>
      <c r="K1297" s="306"/>
      <c r="L1297" s="357">
        <v>10018029</v>
      </c>
      <c r="M1297" s="352"/>
      <c r="N1297" s="306"/>
      <c r="O1297" s="306"/>
      <c r="P1297" s="331"/>
      <c r="Q1297" s="331"/>
      <c r="R1297" s="24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/>
      <c r="AM1297" s="12"/>
      <c r="AN1297" s="12"/>
      <c r="AO1297" s="12"/>
      <c r="AP1297" s="12"/>
      <c r="AQ1297" s="12"/>
      <c r="AR1297" s="12"/>
      <c r="AS1297" s="12"/>
      <c r="AT1297" s="12"/>
      <c r="AU1297" s="12"/>
      <c r="AV1297" s="12"/>
      <c r="AW1297" s="12"/>
      <c r="AX1297" s="12"/>
      <c r="AY1297" s="12"/>
      <c r="AZ1297" s="12"/>
      <c r="BA1297" s="12"/>
      <c r="BB1297" s="12"/>
      <c r="BC1297" s="12"/>
      <c r="BD1297" s="12"/>
      <c r="BE1297" s="12"/>
      <c r="BF1297" s="12"/>
      <c r="BG1297" s="12"/>
      <c r="BH1297" s="12"/>
      <c r="BI1297" s="12"/>
      <c r="BJ1297" s="12"/>
      <c r="BK1297" s="12"/>
      <c r="BL1297" s="12"/>
      <c r="BM1297" s="12"/>
      <c r="BN1297" s="12"/>
      <c r="BO1297" s="12"/>
      <c r="BP1297" s="12"/>
      <c r="BQ1297" s="12"/>
      <c r="BR1297" s="12"/>
      <c r="BS1297" s="12"/>
      <c r="BT1297" s="12"/>
      <c r="BU1297" s="12"/>
      <c r="BV1297" s="12"/>
      <c r="BW1297" s="12"/>
      <c r="BX1297" s="12"/>
      <c r="BY1297" s="12"/>
      <c r="BZ1297" s="12"/>
      <c r="CA1297" s="12"/>
      <c r="CB1297" s="12"/>
      <c r="CC1297" s="12"/>
      <c r="CD1297" s="12"/>
      <c r="CE1297" s="12"/>
      <c r="CF1297" s="12"/>
      <c r="CG1297" s="12"/>
      <c r="CH1297" s="12"/>
      <c r="CI1297" s="12"/>
      <c r="CJ1297" s="12"/>
      <c r="CK1297" s="12"/>
      <c r="CL1297" s="12"/>
      <c r="CM1297" s="12"/>
      <c r="CN1297" s="12"/>
      <c r="CO1297" s="12"/>
      <c r="CP1297" s="12"/>
      <c r="CQ1297" s="12"/>
      <c r="CR1297" s="12"/>
      <c r="CS1297" s="12"/>
      <c r="CT1297" s="12"/>
      <c r="CU1297" s="12"/>
      <c r="CV1297" s="12"/>
      <c r="CW1297" s="12"/>
      <c r="CX1297" s="12"/>
      <c r="CY1297" s="12"/>
      <c r="CZ1297" s="12"/>
      <c r="DA1297" s="12"/>
      <c r="DB1297" s="12"/>
      <c r="DC1297" s="12"/>
      <c r="DD1297" s="12"/>
      <c r="DE1297" s="12"/>
      <c r="DF1297" s="12"/>
      <c r="DG1297" s="12"/>
      <c r="DH1297" s="12"/>
      <c r="DI1297" s="12"/>
      <c r="DJ1297" s="12"/>
      <c r="DK1297" s="12"/>
      <c r="DL1297" s="12"/>
      <c r="DM1297" s="12"/>
      <c r="DN1297" s="12"/>
      <c r="DO1297" s="12"/>
      <c r="DP1297" s="12"/>
      <c r="DQ1297" s="12"/>
      <c r="DR1297" s="12"/>
      <c r="DS1297" s="12"/>
      <c r="DT1297" s="12"/>
      <c r="DU1297" s="12"/>
      <c r="DV1297" s="12"/>
      <c r="DW1297" s="12"/>
      <c r="DX1297" s="12"/>
      <c r="DY1297" s="12"/>
      <c r="DZ1297" s="12"/>
      <c r="EA1297" s="12"/>
      <c r="EB1297" s="12"/>
      <c r="EC1297" s="12"/>
      <c r="ED1297" s="12"/>
      <c r="EE1297" s="12"/>
      <c r="EF1297" s="12"/>
      <c r="EG1297" s="12"/>
      <c r="EH1297" s="12"/>
      <c r="EI1297" s="12"/>
      <c r="EJ1297" s="12"/>
      <c r="EK1297" s="12"/>
      <c r="EL1297" s="12"/>
      <c r="EM1297" s="12"/>
      <c r="EN1297" s="12"/>
      <c r="EO1297" s="12"/>
      <c r="EP1297" s="12"/>
      <c r="EQ1297" s="12"/>
      <c r="ER1297" s="12"/>
      <c r="ES1297" s="12"/>
      <c r="ET1297" s="12"/>
      <c r="EU1297" s="12"/>
      <c r="EV1297" s="12"/>
      <c r="EW1297" s="12"/>
      <c r="EX1297" s="12"/>
      <c r="EY1297" s="12"/>
      <c r="EZ1297" s="12"/>
      <c r="FA1297" s="12"/>
      <c r="FB1297" s="12"/>
      <c r="FC1297" s="12"/>
      <c r="FD1297" s="12"/>
      <c r="FE1297" s="12"/>
      <c r="FF1297" s="12"/>
      <c r="FG1297" s="12"/>
      <c r="FH1297" s="12"/>
      <c r="FI1297" s="12"/>
      <c r="FJ1297" s="12"/>
      <c r="FK1297" s="12"/>
      <c r="FL1297" s="12"/>
      <c r="FM1297" s="12"/>
      <c r="FN1297" s="12"/>
      <c r="FO1297" s="12"/>
      <c r="FP1297" s="12"/>
      <c r="FQ1297" s="12"/>
      <c r="FR1297" s="12"/>
      <c r="FS1297" s="12"/>
      <c r="FT1297" s="12"/>
      <c r="FU1297" s="12"/>
      <c r="FV1297" s="12"/>
      <c r="FW1297" s="12"/>
      <c r="FX1297" s="12"/>
      <c r="FY1297" s="12"/>
      <c r="FZ1297" s="12"/>
      <c r="GA1297" s="12"/>
      <c r="GB1297" s="12"/>
      <c r="GC1297" s="12"/>
      <c r="GD1297" s="12"/>
      <c r="GE1297" s="12"/>
      <c r="GF1297" s="12"/>
      <c r="GG1297" s="12"/>
      <c r="GH1297" s="12"/>
      <c r="GI1297" s="12"/>
      <c r="GJ1297" s="12"/>
      <c r="GK1297" s="12"/>
      <c r="GL1297" s="12"/>
      <c r="GM1297" s="12"/>
      <c r="GN1297" s="12"/>
      <c r="GO1297" s="12"/>
      <c r="GP1297" s="12"/>
      <c r="GQ1297" s="12"/>
      <c r="GR1297" s="12"/>
      <c r="GS1297" s="12"/>
      <c r="GT1297" s="12"/>
      <c r="GU1297" s="12"/>
      <c r="GV1297" s="12"/>
      <c r="GW1297" s="12"/>
      <c r="GX1297" s="12"/>
      <c r="GY1297" s="12"/>
      <c r="GZ1297" s="12"/>
      <c r="HA1297" s="12"/>
      <c r="HB1297" s="12"/>
      <c r="HC1297" s="12"/>
      <c r="HD1297" s="12"/>
      <c r="HE1297" s="12"/>
      <c r="HF1297" s="12"/>
      <c r="HG1297" s="12"/>
      <c r="HH1297" s="12"/>
      <c r="HI1297" s="12"/>
      <c r="HJ1297" s="12"/>
      <c r="HK1297" s="12"/>
      <c r="HL1297" s="12"/>
      <c r="HM1297" s="12"/>
    </row>
    <row r="1298" spans="1:221" s="1" customFormat="1" ht="18" customHeight="1" x14ac:dyDescent="0.25">
      <c r="A1298" s="341" t="s">
        <v>3352</v>
      </c>
      <c r="B1298" s="342" t="str">
        <f t="shared" si="110"/>
        <v>SCimago</v>
      </c>
      <c r="C1298" s="343"/>
      <c r="D1298" s="309" t="s">
        <v>3353</v>
      </c>
      <c r="E1298" s="342" t="str">
        <f t="shared" si="112"/>
        <v>SCimago</v>
      </c>
      <c r="F1298" s="343"/>
      <c r="G1298" s="345" t="s">
        <v>12</v>
      </c>
      <c r="H1298" s="346" t="s">
        <v>39</v>
      </c>
      <c r="I1298" s="347" t="s">
        <v>3354</v>
      </c>
      <c r="J1298" s="309"/>
      <c r="K1298" s="347"/>
      <c r="L1298" s="356">
        <v>26203</v>
      </c>
      <c r="M1298" s="352"/>
      <c r="N1298" s="306"/>
      <c r="O1298" s="306"/>
      <c r="P1298" s="331"/>
      <c r="Q1298" s="331"/>
      <c r="R1298" s="24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  <c r="AR1298" s="12"/>
      <c r="AS1298" s="12"/>
      <c r="AT1298" s="12"/>
      <c r="AU1298" s="12"/>
      <c r="AV1298" s="12"/>
      <c r="AW1298" s="12"/>
      <c r="AX1298" s="12"/>
      <c r="AY1298" s="12"/>
      <c r="AZ1298" s="12"/>
      <c r="BA1298" s="12"/>
      <c r="BB1298" s="12"/>
      <c r="BC1298" s="12"/>
      <c r="BD1298" s="12"/>
      <c r="BE1298" s="12"/>
      <c r="BF1298" s="12"/>
      <c r="BG1298" s="12"/>
      <c r="BH1298" s="12"/>
      <c r="BI1298" s="12"/>
      <c r="BJ1298" s="12"/>
      <c r="BK1298" s="12"/>
      <c r="BL1298" s="12"/>
      <c r="BM1298" s="12"/>
      <c r="BN1298" s="12"/>
      <c r="BO1298" s="12"/>
      <c r="BP1298" s="12"/>
      <c r="BQ1298" s="12"/>
      <c r="BR1298" s="12"/>
      <c r="BS1298" s="12"/>
      <c r="BT1298" s="12"/>
      <c r="BU1298" s="12"/>
      <c r="BV1298" s="12"/>
      <c r="BW1298" s="12"/>
      <c r="BX1298" s="12"/>
      <c r="BY1298" s="12"/>
      <c r="BZ1298" s="12"/>
      <c r="CA1298" s="12"/>
      <c r="CB1298" s="12"/>
      <c r="CC1298" s="12"/>
      <c r="CD1298" s="12"/>
      <c r="CE1298" s="12"/>
      <c r="CF1298" s="12"/>
      <c r="CG1298" s="12"/>
      <c r="CH1298" s="12"/>
      <c r="CI1298" s="12"/>
      <c r="CJ1298" s="12"/>
      <c r="CK1298" s="12"/>
      <c r="CL1298" s="12"/>
      <c r="CM1298" s="12"/>
      <c r="CN1298" s="12"/>
      <c r="CO1298" s="12"/>
      <c r="CP1298" s="12"/>
      <c r="CQ1298" s="12"/>
      <c r="CR1298" s="12"/>
      <c r="CS1298" s="12"/>
      <c r="CT1298" s="12"/>
      <c r="CU1298" s="12"/>
      <c r="CV1298" s="12"/>
      <c r="CW1298" s="12"/>
      <c r="CX1298" s="12"/>
      <c r="CY1298" s="12"/>
      <c r="CZ1298" s="12"/>
      <c r="DA1298" s="12"/>
      <c r="DB1298" s="12"/>
      <c r="DC1298" s="12"/>
      <c r="DD1298" s="12"/>
      <c r="DE1298" s="12"/>
      <c r="DF1298" s="12"/>
      <c r="DG1298" s="12"/>
      <c r="DH1298" s="12"/>
      <c r="DI1298" s="12"/>
      <c r="DJ1298" s="12"/>
      <c r="DK1298" s="12"/>
      <c r="DL1298" s="12"/>
      <c r="DM1298" s="12"/>
      <c r="DN1298" s="12"/>
      <c r="DO1298" s="12"/>
      <c r="DP1298" s="12"/>
      <c r="DQ1298" s="12"/>
      <c r="DR1298" s="12"/>
      <c r="DS1298" s="12"/>
      <c r="DT1298" s="12"/>
      <c r="DU1298" s="12"/>
      <c r="DV1298" s="12"/>
      <c r="DW1298" s="12"/>
      <c r="DX1298" s="12"/>
      <c r="DY1298" s="12"/>
      <c r="DZ1298" s="12"/>
      <c r="EA1298" s="12"/>
      <c r="EB1298" s="12"/>
      <c r="EC1298" s="12"/>
      <c r="ED1298" s="12"/>
      <c r="EE1298" s="12"/>
      <c r="EF1298" s="12"/>
      <c r="EG1298" s="12"/>
      <c r="EH1298" s="12"/>
      <c r="EI1298" s="12"/>
      <c r="EJ1298" s="12"/>
      <c r="EK1298" s="12"/>
      <c r="EL1298" s="12"/>
      <c r="EM1298" s="12"/>
      <c r="EN1298" s="12"/>
      <c r="EO1298" s="12"/>
      <c r="EP1298" s="12"/>
      <c r="EQ1298" s="12"/>
      <c r="ER1298" s="12"/>
      <c r="ES1298" s="12"/>
      <c r="ET1298" s="12"/>
      <c r="EU1298" s="12"/>
      <c r="EV1298" s="12"/>
      <c r="EW1298" s="12"/>
      <c r="EX1298" s="12"/>
      <c r="EY1298" s="12"/>
      <c r="EZ1298" s="12"/>
      <c r="FA1298" s="12"/>
      <c r="FB1298" s="12"/>
      <c r="FC1298" s="12"/>
      <c r="FD1298" s="12"/>
      <c r="FE1298" s="12"/>
      <c r="FF1298" s="12"/>
      <c r="FG1298" s="12"/>
      <c r="FH1298" s="12"/>
      <c r="FI1298" s="12"/>
      <c r="FJ1298" s="12"/>
      <c r="FK1298" s="12"/>
      <c r="FL1298" s="12"/>
      <c r="FM1298" s="12"/>
      <c r="FN1298" s="12"/>
      <c r="FO1298" s="12"/>
      <c r="FP1298" s="12"/>
      <c r="FQ1298" s="12"/>
      <c r="FR1298" s="12"/>
      <c r="FS1298" s="12"/>
      <c r="FT1298" s="12"/>
      <c r="FU1298" s="12"/>
      <c r="FV1298" s="12"/>
      <c r="FW1298" s="12"/>
      <c r="FX1298" s="12"/>
      <c r="FY1298" s="12"/>
      <c r="FZ1298" s="12"/>
      <c r="GA1298" s="12"/>
      <c r="GB1298" s="12"/>
      <c r="GC1298" s="12"/>
      <c r="GD1298" s="12"/>
      <c r="GE1298" s="12"/>
      <c r="GF1298" s="12"/>
      <c r="GG1298" s="12"/>
      <c r="GH1298" s="12"/>
      <c r="GI1298" s="12"/>
      <c r="GJ1298" s="12"/>
      <c r="GK1298" s="12"/>
      <c r="GL1298" s="12"/>
      <c r="GM1298" s="12"/>
      <c r="GN1298" s="12"/>
      <c r="GO1298" s="12"/>
      <c r="GP1298" s="12"/>
      <c r="GQ1298" s="12"/>
      <c r="GR1298" s="12"/>
      <c r="GS1298" s="12"/>
      <c r="GT1298" s="12"/>
      <c r="GU1298" s="12"/>
      <c r="GV1298" s="12"/>
      <c r="GW1298" s="12"/>
      <c r="GX1298" s="12"/>
      <c r="GY1298" s="12"/>
      <c r="GZ1298" s="12"/>
      <c r="HA1298" s="12"/>
      <c r="HB1298" s="12"/>
      <c r="HC1298" s="12"/>
      <c r="HD1298" s="12"/>
      <c r="HE1298" s="12"/>
      <c r="HF1298" s="12"/>
      <c r="HG1298" s="12"/>
      <c r="HH1298" s="12"/>
      <c r="HI1298" s="12"/>
      <c r="HJ1298" s="12"/>
      <c r="HK1298" s="12"/>
      <c r="HL1298" s="12"/>
      <c r="HM1298" s="12"/>
    </row>
    <row r="1299" spans="1:221" s="12" customFormat="1" ht="18" customHeight="1" x14ac:dyDescent="0.25">
      <c r="A1299" s="341" t="s">
        <v>3361</v>
      </c>
      <c r="B1299" s="342" t="str">
        <f t="shared" si="110"/>
        <v>SCimago</v>
      </c>
      <c r="C1299" s="343"/>
      <c r="D1299" s="309" t="s">
        <v>13239</v>
      </c>
      <c r="E1299" s="342" t="str">
        <f t="shared" si="112"/>
        <v>SCimago</v>
      </c>
      <c r="F1299" s="343"/>
      <c r="G1299" s="345" t="s">
        <v>12</v>
      </c>
      <c r="H1299" s="346" t="s">
        <v>39</v>
      </c>
      <c r="I1299" s="347" t="s">
        <v>3362</v>
      </c>
      <c r="J1299" s="309" t="s">
        <v>3363</v>
      </c>
      <c r="K1299" s="306"/>
      <c r="L1299" s="356">
        <v>3866</v>
      </c>
      <c r="M1299" s="352"/>
      <c r="N1299" s="306"/>
      <c r="O1299" s="306"/>
      <c r="P1299" s="331"/>
      <c r="Q1299" s="331"/>
      <c r="R1299" s="24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</row>
    <row r="1300" spans="1:221" s="12" customFormat="1" ht="18" customHeight="1" x14ac:dyDescent="0.25">
      <c r="A1300" s="341" t="s">
        <v>3364</v>
      </c>
      <c r="B1300" s="342" t="str">
        <f t="shared" si="110"/>
        <v>SCimago</v>
      </c>
      <c r="C1300" s="343"/>
      <c r="D1300" s="309" t="s">
        <v>3365</v>
      </c>
      <c r="E1300" s="342" t="str">
        <f t="shared" si="112"/>
        <v>SCimago</v>
      </c>
      <c r="F1300" s="343"/>
      <c r="G1300" s="345" t="s">
        <v>12</v>
      </c>
      <c r="H1300" s="346" t="s">
        <v>39</v>
      </c>
      <c r="I1300" s="347" t="s">
        <v>3366</v>
      </c>
      <c r="J1300" s="309"/>
      <c r="K1300" s="347" t="s">
        <v>3367</v>
      </c>
      <c r="L1300" s="356">
        <v>2008564</v>
      </c>
      <c r="M1300" s="352"/>
      <c r="N1300" s="306"/>
      <c r="O1300" s="306"/>
      <c r="P1300" s="331"/>
      <c r="Q1300" s="331"/>
      <c r="R1300" s="24"/>
    </row>
    <row r="1301" spans="1:221" s="12" customFormat="1" ht="18" customHeight="1" x14ac:dyDescent="0.25">
      <c r="A1301" s="341" t="s">
        <v>3368</v>
      </c>
      <c r="B1301" s="342" t="str">
        <f t="shared" si="110"/>
        <v>SCimago</v>
      </c>
      <c r="C1301" s="343"/>
      <c r="D1301" s="309" t="s">
        <v>3369</v>
      </c>
      <c r="E1301" s="342" t="str">
        <f t="shared" si="112"/>
        <v>SCimago</v>
      </c>
      <c r="F1301" s="343"/>
      <c r="G1301" s="345" t="s">
        <v>12</v>
      </c>
      <c r="H1301" s="346" t="s">
        <v>39</v>
      </c>
      <c r="I1301" s="347" t="s">
        <v>3370</v>
      </c>
      <c r="J1301" s="309"/>
      <c r="K1301" s="347"/>
      <c r="L1301" s="356">
        <v>10005992</v>
      </c>
      <c r="M1301" s="352"/>
      <c r="N1301" s="306"/>
      <c r="O1301" s="306"/>
      <c r="P1301" s="331"/>
      <c r="Q1301" s="331"/>
      <c r="R1301" s="24"/>
    </row>
    <row r="1302" spans="1:221" s="12" customFormat="1" ht="18" customHeight="1" x14ac:dyDescent="0.25">
      <c r="A1302" s="374" t="s">
        <v>9516</v>
      </c>
      <c r="B1302" s="342" t="str">
        <f t="shared" si="110"/>
        <v>SCimago</v>
      </c>
      <c r="C1302" s="343"/>
      <c r="D1302" s="309" t="s">
        <v>3371</v>
      </c>
      <c r="E1302" s="342" t="str">
        <f t="shared" si="112"/>
        <v>SCimago</v>
      </c>
      <c r="F1302" s="343"/>
      <c r="G1302" s="345" t="s">
        <v>12</v>
      </c>
      <c r="H1302" s="346" t="s">
        <v>39</v>
      </c>
      <c r="I1302" s="347" t="s">
        <v>3372</v>
      </c>
      <c r="J1302" s="309"/>
      <c r="K1302" s="347" t="s">
        <v>13240</v>
      </c>
      <c r="L1302" s="356">
        <v>5852</v>
      </c>
      <c r="M1302" s="352"/>
      <c r="N1302" s="306"/>
      <c r="O1302" s="306"/>
      <c r="P1302" s="331"/>
      <c r="Q1302" s="331"/>
      <c r="R1302" s="24"/>
    </row>
    <row r="1303" spans="1:221" s="12" customFormat="1" ht="18" customHeight="1" x14ac:dyDescent="0.25">
      <c r="A1303" s="341" t="s">
        <v>3373</v>
      </c>
      <c r="B1303" s="342" t="str">
        <f t="shared" si="110"/>
        <v>SCimago</v>
      </c>
      <c r="C1303" s="343"/>
      <c r="D1303" s="309" t="s">
        <v>3374</v>
      </c>
      <c r="E1303" s="342" t="str">
        <f t="shared" si="112"/>
        <v>SCimago</v>
      </c>
      <c r="F1303" s="343"/>
      <c r="G1303" s="345" t="s">
        <v>12</v>
      </c>
      <c r="H1303" s="346" t="s">
        <v>39</v>
      </c>
      <c r="I1303" s="347" t="s">
        <v>13241</v>
      </c>
      <c r="J1303" s="309"/>
      <c r="K1303" s="347" t="s">
        <v>13242</v>
      </c>
      <c r="L1303" s="356">
        <v>10008429</v>
      </c>
      <c r="M1303" s="352"/>
      <c r="N1303" s="306"/>
      <c r="O1303" s="306"/>
      <c r="P1303" s="331"/>
      <c r="Q1303" s="331"/>
      <c r="R1303" s="24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  <c r="HM1303" s="1"/>
    </row>
    <row r="1304" spans="1:221" s="12" customFormat="1" ht="18" customHeight="1" x14ac:dyDescent="0.25">
      <c r="A1304" s="341" t="s">
        <v>3375</v>
      </c>
      <c r="B1304" s="342" t="str">
        <f>HYPERLINK(CONCATENATE("http://www.worldcat.org/search?q=",A1304),"WCat")</f>
        <v>WCat</v>
      </c>
      <c r="C1304" s="343"/>
      <c r="D1304" s="309"/>
      <c r="E1304" s="342"/>
      <c r="F1304" s="343"/>
      <c r="G1304" s="345" t="s">
        <v>12</v>
      </c>
      <c r="H1304" s="346" t="s">
        <v>39</v>
      </c>
      <c r="I1304" s="347" t="s">
        <v>3376</v>
      </c>
      <c r="J1304" s="309"/>
      <c r="K1304" s="347"/>
      <c r="L1304" s="356">
        <v>39510</v>
      </c>
      <c r="M1304" s="352"/>
      <c r="N1304" s="306"/>
      <c r="O1304" s="306"/>
      <c r="P1304" s="331"/>
      <c r="Q1304" s="331"/>
      <c r="R1304" s="24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</row>
    <row r="1305" spans="1:221" s="12" customFormat="1" ht="18" customHeight="1" x14ac:dyDescent="0.25">
      <c r="A1305" s="306" t="s">
        <v>3377</v>
      </c>
      <c r="B1305" s="342" t="str">
        <f t="shared" ref="B1305:B1310" si="113">HYPERLINK(CONCATENATE("http://www.scimagojr.com/journalsearch.php?q=",A1305),"SCimago")</f>
        <v>SCimago</v>
      </c>
      <c r="C1305" s="349"/>
      <c r="D1305" s="306" t="s">
        <v>13243</v>
      </c>
      <c r="E1305" s="342" t="str">
        <f>HYPERLINK(CONCATENATE("http://www.scimagojr.com/journalsearch.php?q=",D1305),"SCimago")</f>
        <v>SCimago</v>
      </c>
      <c r="F1305" s="349"/>
      <c r="G1305" s="345" t="s">
        <v>12</v>
      </c>
      <c r="H1305" s="352" t="s">
        <v>39</v>
      </c>
      <c r="I1305" s="306" t="s">
        <v>3378</v>
      </c>
      <c r="J1305" s="306"/>
      <c r="K1305" s="306"/>
      <c r="L1305" s="357">
        <v>41247</v>
      </c>
      <c r="M1305" s="352"/>
      <c r="N1305" s="306"/>
      <c r="O1305" s="306"/>
      <c r="P1305" s="331"/>
      <c r="Q1305" s="331"/>
      <c r="R1305" s="24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</row>
    <row r="1306" spans="1:221" s="12" customFormat="1" ht="18" customHeight="1" x14ac:dyDescent="0.25">
      <c r="A1306" s="341" t="s">
        <v>3379</v>
      </c>
      <c r="B1306" s="342" t="str">
        <f t="shared" si="113"/>
        <v>SCimago</v>
      </c>
      <c r="C1306" s="343"/>
      <c r="D1306" s="306" t="s">
        <v>13244</v>
      </c>
      <c r="E1306" s="342" t="str">
        <f>HYPERLINK(CONCATENATE("http://www.scimagojr.com/journalsearch.php?q=",D1306),"SCimago")</f>
        <v>SCimago</v>
      </c>
      <c r="F1306" s="343"/>
      <c r="G1306" s="345" t="s">
        <v>12</v>
      </c>
      <c r="H1306" s="346" t="s">
        <v>39</v>
      </c>
      <c r="I1306" s="347" t="s">
        <v>3380</v>
      </c>
      <c r="J1306" s="309"/>
      <c r="K1306" s="347"/>
      <c r="L1306" s="356">
        <v>10017991</v>
      </c>
      <c r="M1306" s="352"/>
      <c r="N1306" s="306"/>
      <c r="O1306" s="306"/>
      <c r="P1306" s="331"/>
      <c r="Q1306" s="331"/>
      <c r="R1306" s="24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</row>
    <row r="1307" spans="1:221" s="12" customFormat="1" ht="18" customHeight="1" x14ac:dyDescent="0.25">
      <c r="A1307" s="306" t="s">
        <v>3381</v>
      </c>
      <c r="B1307" s="342" t="str">
        <f t="shared" si="113"/>
        <v>SCimago</v>
      </c>
      <c r="C1307" s="349"/>
      <c r="D1307" s="306" t="s">
        <v>3382</v>
      </c>
      <c r="E1307" s="342" t="str">
        <f>HYPERLINK(CONCATENATE("http://www.scimagojr.com/journalsearch.php?q=",D1307),"SCimago")</f>
        <v>SCimago</v>
      </c>
      <c r="F1307" s="349"/>
      <c r="G1307" s="345" t="s">
        <v>12</v>
      </c>
      <c r="H1307" s="352" t="s">
        <v>39</v>
      </c>
      <c r="I1307" s="306" t="s">
        <v>3383</v>
      </c>
      <c r="J1307" s="306"/>
      <c r="K1307" s="306"/>
      <c r="L1307" s="357">
        <v>10032311</v>
      </c>
      <c r="M1307" s="352"/>
      <c r="N1307" s="306"/>
      <c r="O1307" s="306"/>
      <c r="P1307" s="331"/>
      <c r="Q1307" s="331"/>
      <c r="R1307" s="24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</row>
    <row r="1308" spans="1:221" s="12" customFormat="1" ht="18" customHeight="1" x14ac:dyDescent="0.25">
      <c r="A1308" s="306" t="s">
        <v>3384</v>
      </c>
      <c r="B1308" s="342" t="str">
        <f t="shared" si="113"/>
        <v>SCimago</v>
      </c>
      <c r="C1308" s="349"/>
      <c r="D1308" s="306" t="s">
        <v>55</v>
      </c>
      <c r="E1308" s="342"/>
      <c r="F1308" s="349"/>
      <c r="G1308" s="345" t="s">
        <v>12</v>
      </c>
      <c r="H1308" s="352" t="s">
        <v>39</v>
      </c>
      <c r="I1308" s="306" t="s">
        <v>3385</v>
      </c>
      <c r="J1308" s="306"/>
      <c r="K1308" s="306"/>
      <c r="L1308" s="357">
        <v>10054427</v>
      </c>
      <c r="M1308" s="352"/>
      <c r="N1308" s="306"/>
      <c r="O1308" s="306"/>
      <c r="P1308" s="331"/>
      <c r="Q1308" s="331"/>
      <c r="R1308" s="24"/>
    </row>
    <row r="1309" spans="1:221" s="12" customFormat="1" ht="18" customHeight="1" x14ac:dyDescent="0.25">
      <c r="A1309" s="306" t="s">
        <v>3386</v>
      </c>
      <c r="B1309" s="342" t="str">
        <f t="shared" si="113"/>
        <v>SCimago</v>
      </c>
      <c r="C1309" s="349"/>
      <c r="D1309" s="306" t="s">
        <v>13245</v>
      </c>
      <c r="E1309" s="342" t="str">
        <f>HYPERLINK(CONCATENATE("http://www.scimagojr.com/journalsearch.php?q=",D1309),"SCimago")</f>
        <v>SCimago</v>
      </c>
      <c r="F1309" s="349"/>
      <c r="G1309" s="345" t="s">
        <v>12</v>
      </c>
      <c r="H1309" s="352" t="s">
        <v>39</v>
      </c>
      <c r="I1309" s="306" t="s">
        <v>3387</v>
      </c>
      <c r="J1309" s="306"/>
      <c r="K1309" s="306"/>
      <c r="L1309" s="357">
        <v>10033537</v>
      </c>
      <c r="M1309" s="352"/>
      <c r="N1309" s="306"/>
      <c r="O1309" s="306"/>
      <c r="P1309" s="331"/>
      <c r="Q1309" s="331"/>
      <c r="R1309" s="24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</row>
    <row r="1310" spans="1:221" s="12" customFormat="1" ht="18" customHeight="1" x14ac:dyDescent="0.25">
      <c r="A1310" s="306" t="s">
        <v>3388</v>
      </c>
      <c r="B1310" s="342" t="str">
        <f t="shared" si="113"/>
        <v>SCimago</v>
      </c>
      <c r="C1310" s="349"/>
      <c r="D1310" s="306" t="s">
        <v>13246</v>
      </c>
      <c r="E1310" s="342" t="str">
        <f>HYPERLINK(CONCATENATE("http://www.scimagojr.com/journalsearch.php?q=",D1310),"SCimago")</f>
        <v>SCimago</v>
      </c>
      <c r="F1310" s="349"/>
      <c r="G1310" s="345" t="s">
        <v>12</v>
      </c>
      <c r="H1310" s="352" t="s">
        <v>39</v>
      </c>
      <c r="I1310" s="306" t="s">
        <v>3389</v>
      </c>
      <c r="J1310" s="306"/>
      <c r="K1310" s="306"/>
      <c r="L1310" s="357">
        <v>10031797</v>
      </c>
      <c r="M1310" s="352"/>
      <c r="N1310" s="306"/>
      <c r="O1310" s="306"/>
      <c r="P1310" s="331"/>
      <c r="Q1310" s="331"/>
      <c r="R1310" s="24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</row>
    <row r="1311" spans="1:221" s="12" customFormat="1" ht="18" customHeight="1" x14ac:dyDescent="0.25">
      <c r="A1311" s="341" t="s">
        <v>3390</v>
      </c>
      <c r="B1311" s="342" t="str">
        <f>HYPERLINK(CONCATENATE("http://www.worldcat.org/search?q=",A1311),"WCat")</f>
        <v>WCat</v>
      </c>
      <c r="C1311" s="343"/>
      <c r="D1311" s="309"/>
      <c r="E1311" s="342"/>
      <c r="F1311" s="343"/>
      <c r="G1311" s="345" t="s">
        <v>12</v>
      </c>
      <c r="H1311" s="346" t="s">
        <v>39</v>
      </c>
      <c r="I1311" s="347" t="s">
        <v>3391</v>
      </c>
      <c r="J1311" s="309"/>
      <c r="K1311" s="347"/>
      <c r="L1311" s="356">
        <v>10017457</v>
      </c>
      <c r="M1311" s="352"/>
      <c r="N1311" s="306"/>
      <c r="O1311" s="306"/>
      <c r="P1311" s="331"/>
      <c r="Q1311" s="331"/>
      <c r="R1311" s="24"/>
    </row>
    <row r="1312" spans="1:221" s="12" customFormat="1" ht="18" customHeight="1" x14ac:dyDescent="0.25">
      <c r="A1312" s="341" t="s">
        <v>3392</v>
      </c>
      <c r="B1312" s="342" t="str">
        <f t="shared" ref="B1312:B1317" si="114">HYPERLINK(CONCATENATE("http://www.scimagojr.com/journalsearch.php?q=",A1312),"SCimago")</f>
        <v>SCimago</v>
      </c>
      <c r="C1312" s="343"/>
      <c r="D1312" s="309"/>
      <c r="E1312" s="342"/>
      <c r="F1312" s="343"/>
      <c r="G1312" s="345" t="s">
        <v>12</v>
      </c>
      <c r="H1312" s="346" t="s">
        <v>39</v>
      </c>
      <c r="I1312" s="347" t="s">
        <v>3393</v>
      </c>
      <c r="J1312" s="309"/>
      <c r="K1312" s="347" t="s">
        <v>13247</v>
      </c>
      <c r="L1312" s="356">
        <v>10007412</v>
      </c>
      <c r="M1312" s="352"/>
      <c r="N1312" s="306"/>
      <c r="O1312" s="306"/>
      <c r="P1312" s="331"/>
      <c r="Q1312" s="331"/>
      <c r="R1312" s="24"/>
    </row>
    <row r="1313" spans="1:221" s="12" customFormat="1" ht="18" customHeight="1" x14ac:dyDescent="0.25">
      <c r="A1313" s="306" t="s">
        <v>3394</v>
      </c>
      <c r="B1313" s="342" t="str">
        <f t="shared" si="114"/>
        <v>SCimago</v>
      </c>
      <c r="C1313" s="349"/>
      <c r="D1313" s="306" t="s">
        <v>6128</v>
      </c>
      <c r="E1313" s="342" t="str">
        <f>HYPERLINK(CONCATENATE("http://www.scimagojr.com/journalsearch.php?q=",D1313),"SCimago")</f>
        <v>SCimago</v>
      </c>
      <c r="F1313" s="349"/>
      <c r="G1313" s="345" t="s">
        <v>12</v>
      </c>
      <c r="H1313" s="350" t="s">
        <v>39</v>
      </c>
      <c r="I1313" s="351" t="s">
        <v>3395</v>
      </c>
      <c r="J1313" s="306"/>
      <c r="K1313" s="306"/>
      <c r="L1313" s="357">
        <v>10035231</v>
      </c>
      <c r="M1313" s="350"/>
      <c r="N1313" s="306"/>
      <c r="O1313" s="306"/>
      <c r="P1313" s="331"/>
      <c r="Q1313" s="331"/>
      <c r="R1313" s="24"/>
    </row>
    <row r="1314" spans="1:221" s="12" customFormat="1" ht="18" customHeight="1" x14ac:dyDescent="0.25">
      <c r="A1314" s="341" t="s">
        <v>3396</v>
      </c>
      <c r="B1314" s="342" t="str">
        <f t="shared" si="114"/>
        <v>SCimago</v>
      </c>
      <c r="C1314" s="343"/>
      <c r="D1314" s="309"/>
      <c r="E1314" s="342"/>
      <c r="F1314" s="343"/>
      <c r="G1314" s="345" t="s">
        <v>12</v>
      </c>
      <c r="H1314" s="346" t="s">
        <v>39</v>
      </c>
      <c r="I1314" s="347" t="s">
        <v>3397</v>
      </c>
      <c r="J1314" s="309"/>
      <c r="K1314" s="347"/>
      <c r="L1314" s="356">
        <v>10007463</v>
      </c>
      <c r="M1314" s="352"/>
      <c r="N1314" s="306"/>
      <c r="O1314" s="306"/>
      <c r="P1314" s="331"/>
      <c r="Q1314" s="331"/>
      <c r="R1314" s="24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  <c r="HM1314" s="1"/>
    </row>
    <row r="1315" spans="1:221" s="12" customFormat="1" ht="18" customHeight="1" x14ac:dyDescent="0.25">
      <c r="A1315" s="306" t="s">
        <v>3398</v>
      </c>
      <c r="B1315" s="342" t="str">
        <f t="shared" si="114"/>
        <v>SCimago</v>
      </c>
      <c r="C1315" s="349"/>
      <c r="D1315" s="306" t="s">
        <v>13248</v>
      </c>
      <c r="E1315" s="342" t="str">
        <f>HYPERLINK(CONCATENATE("http://www.scimagojr.com/journalsearch.php?q=",D1315),"SCimago")</f>
        <v>SCimago</v>
      </c>
      <c r="F1315" s="349"/>
      <c r="G1315" s="345" t="s">
        <v>12</v>
      </c>
      <c r="H1315" s="352" t="s">
        <v>39</v>
      </c>
      <c r="I1315" s="306" t="s">
        <v>3399</v>
      </c>
      <c r="J1315" s="306"/>
      <c r="K1315" s="306"/>
      <c r="L1315" s="357">
        <v>4312</v>
      </c>
      <c r="M1315" s="352"/>
      <c r="N1315" s="306"/>
      <c r="O1315" s="306"/>
      <c r="P1315" s="331"/>
      <c r="Q1315" s="331"/>
      <c r="R1315" s="24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</row>
    <row r="1316" spans="1:221" s="12" customFormat="1" ht="18" customHeight="1" x14ac:dyDescent="0.25">
      <c r="A1316" s="306" t="s">
        <v>3400</v>
      </c>
      <c r="B1316" s="342" t="str">
        <f t="shared" si="114"/>
        <v>SCimago</v>
      </c>
      <c r="C1316" s="349"/>
      <c r="D1316" s="306" t="s">
        <v>55</v>
      </c>
      <c r="E1316" s="342"/>
      <c r="F1316" s="349"/>
      <c r="G1316" s="345" t="s">
        <v>12</v>
      </c>
      <c r="H1316" s="350" t="s">
        <v>39</v>
      </c>
      <c r="I1316" s="351" t="s">
        <v>3401</v>
      </c>
      <c r="J1316" s="306"/>
      <c r="K1316" s="306"/>
      <c r="L1316" s="357">
        <v>39529</v>
      </c>
      <c r="M1316" s="350"/>
      <c r="N1316" s="306"/>
      <c r="O1316" s="306"/>
      <c r="P1316" s="331"/>
      <c r="Q1316" s="331"/>
      <c r="R1316" s="24"/>
    </row>
    <row r="1317" spans="1:221" s="12" customFormat="1" ht="18" customHeight="1" x14ac:dyDescent="0.25">
      <c r="A1317" s="341" t="s">
        <v>3402</v>
      </c>
      <c r="B1317" s="342" t="str">
        <f t="shared" si="114"/>
        <v>SCimago</v>
      </c>
      <c r="C1317" s="343"/>
      <c r="D1317" s="309"/>
      <c r="E1317" s="342"/>
      <c r="F1317" s="343"/>
      <c r="G1317" s="345" t="s">
        <v>12</v>
      </c>
      <c r="H1317" s="346" t="s">
        <v>39</v>
      </c>
      <c r="I1317" s="347" t="s">
        <v>3403</v>
      </c>
      <c r="J1317" s="309"/>
      <c r="K1317" s="347"/>
      <c r="L1317" s="356">
        <v>10011044</v>
      </c>
      <c r="M1317" s="352"/>
      <c r="N1317" s="306"/>
      <c r="O1317" s="306"/>
      <c r="P1317" s="331"/>
      <c r="Q1317" s="331"/>
      <c r="R1317" s="24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</row>
    <row r="1318" spans="1:221" s="12" customFormat="1" ht="18" customHeight="1" x14ac:dyDescent="0.25">
      <c r="A1318" s="341" t="s">
        <v>3404</v>
      </c>
      <c r="B1318" s="342" t="str">
        <f>HYPERLINK(CONCATENATE("http://www.worldcat.org/search?q=",A1318),"WCat")</f>
        <v>WCat</v>
      </c>
      <c r="C1318" s="343"/>
      <c r="D1318" s="309" t="s">
        <v>3405</v>
      </c>
      <c r="E1318" s="342" t="str">
        <f>HYPERLINK(CONCATENATE("http://www.worldcat.org/search?q=",D1318),"WCat")</f>
        <v>WCat</v>
      </c>
      <c r="F1318" s="343"/>
      <c r="G1318" s="345" t="s">
        <v>12</v>
      </c>
      <c r="H1318" s="346" t="s">
        <v>39</v>
      </c>
      <c r="I1318" s="347" t="s">
        <v>3406</v>
      </c>
      <c r="J1318" s="309"/>
      <c r="K1318" s="347"/>
      <c r="L1318" s="356">
        <v>10021835</v>
      </c>
      <c r="M1318" s="352"/>
      <c r="N1318" s="306"/>
      <c r="O1318" s="306"/>
      <c r="P1318" s="331"/>
      <c r="Q1318" s="331"/>
      <c r="R1318" s="24"/>
    </row>
    <row r="1319" spans="1:221" s="12" customFormat="1" ht="18" customHeight="1" x14ac:dyDescent="0.25">
      <c r="A1319" s="341" t="s">
        <v>3407</v>
      </c>
      <c r="B1319" s="342" t="str">
        <f>HYPERLINK(CONCATENATE("http://www.scimagojr.com/journalsearch.php?q=",A1319),"SCimago")</f>
        <v>SCimago</v>
      </c>
      <c r="C1319" s="343"/>
      <c r="D1319" s="309"/>
      <c r="E1319" s="342"/>
      <c r="F1319" s="343"/>
      <c r="G1319" s="345" t="s">
        <v>12</v>
      </c>
      <c r="H1319" s="346" t="s">
        <v>39</v>
      </c>
      <c r="I1319" s="347" t="s">
        <v>3408</v>
      </c>
      <c r="J1319" s="309"/>
      <c r="K1319" s="347" t="s">
        <v>3409</v>
      </c>
      <c r="L1319" s="356">
        <v>4362</v>
      </c>
      <c r="M1319" s="352"/>
      <c r="N1319" s="306"/>
      <c r="O1319" s="306"/>
      <c r="P1319" s="331"/>
      <c r="Q1319" s="331"/>
      <c r="R1319" s="24"/>
    </row>
    <row r="1320" spans="1:221" s="12" customFormat="1" ht="18" customHeight="1" x14ac:dyDescent="0.25">
      <c r="A1320" s="341" t="s">
        <v>3410</v>
      </c>
      <c r="B1320" s="342" t="str">
        <f>HYPERLINK(CONCATENATE("http://www.scimagojr.com/journalsearch.php?q=",A1320),"SCimago")</f>
        <v>SCimago</v>
      </c>
      <c r="C1320" s="343"/>
      <c r="D1320" s="309" t="s">
        <v>13249</v>
      </c>
      <c r="E1320" s="342" t="str">
        <f>HYPERLINK(CONCATENATE("http://www.scimagojr.com/journalsearch.php?q=",D1320),"SCimago")</f>
        <v>SCimago</v>
      </c>
      <c r="F1320" s="343"/>
      <c r="G1320" s="345" t="s">
        <v>12</v>
      </c>
      <c r="H1320" s="346" t="s">
        <v>39</v>
      </c>
      <c r="I1320" s="347" t="s">
        <v>3411</v>
      </c>
      <c r="J1320" s="309"/>
      <c r="K1320" s="347"/>
      <c r="L1320" s="356">
        <v>10012272</v>
      </c>
      <c r="M1320" s="352"/>
      <c r="N1320" s="306"/>
      <c r="O1320" s="306"/>
      <c r="P1320" s="331"/>
      <c r="Q1320" s="331"/>
      <c r="R1320" s="24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  <c r="HM1320" s="1"/>
    </row>
    <row r="1321" spans="1:221" s="12" customFormat="1" ht="18" customHeight="1" x14ac:dyDescent="0.25">
      <c r="A1321" s="341" t="s">
        <v>3412</v>
      </c>
      <c r="B1321" s="342" t="str">
        <f>HYPERLINK(CONCATENATE("http://www.scimagojr.com/journalsearch.php?q=",A1321),"SCimago")</f>
        <v>SCimago</v>
      </c>
      <c r="C1321" s="343"/>
      <c r="D1321" s="309" t="s">
        <v>13250</v>
      </c>
      <c r="E1321" s="342" t="str">
        <f>HYPERLINK(CONCATENATE("http://www.scimagojr.com/journalsearch.php?q=",D1321),"SCimago")</f>
        <v>SCimago</v>
      </c>
      <c r="F1321" s="343"/>
      <c r="G1321" s="345" t="s">
        <v>12</v>
      </c>
      <c r="H1321" s="346" t="s">
        <v>39</v>
      </c>
      <c r="I1321" s="347" t="s">
        <v>3413</v>
      </c>
      <c r="J1321" s="309" t="s">
        <v>3414</v>
      </c>
      <c r="K1321" s="347" t="s">
        <v>3415</v>
      </c>
      <c r="L1321" s="356">
        <v>4442</v>
      </c>
      <c r="M1321" s="352"/>
      <c r="N1321" s="306"/>
      <c r="O1321" s="306"/>
      <c r="P1321" s="331"/>
      <c r="Q1321" s="331"/>
      <c r="R1321" s="24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</row>
    <row r="1322" spans="1:221" s="12" customFormat="1" ht="18" customHeight="1" x14ac:dyDescent="0.25">
      <c r="A1322" s="341" t="s">
        <v>3416</v>
      </c>
      <c r="B1322" s="342" t="str">
        <f>HYPERLINK(CONCATENATE("http://www.scimagojr.com/journalsearch.php?q=",A1322),"SCimago")</f>
        <v>SCimago</v>
      </c>
      <c r="C1322" s="343"/>
      <c r="D1322" s="309" t="s">
        <v>3417</v>
      </c>
      <c r="E1322" s="342" t="str">
        <f>HYPERLINK(CONCATENATE("http://www.scimagojr.com/journalsearch.php?q=",D1322),"SCimago")</f>
        <v>SCimago</v>
      </c>
      <c r="F1322" s="343"/>
      <c r="G1322" s="345" t="s">
        <v>12</v>
      </c>
      <c r="H1322" s="346" t="s">
        <v>39</v>
      </c>
      <c r="I1322" s="347" t="s">
        <v>3418</v>
      </c>
      <c r="J1322" s="309"/>
      <c r="K1322" s="347"/>
      <c r="L1322" s="356">
        <v>10015277</v>
      </c>
      <c r="M1322" s="352"/>
      <c r="N1322" s="306"/>
      <c r="O1322" s="306"/>
      <c r="P1322" s="331"/>
      <c r="Q1322" s="331"/>
      <c r="R1322" s="24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</row>
    <row r="1323" spans="1:221" s="12" customFormat="1" ht="18" customHeight="1" x14ac:dyDescent="0.25">
      <c r="A1323" s="341" t="s">
        <v>3419</v>
      </c>
      <c r="B1323" s="342" t="str">
        <f>HYPERLINK(CONCATENATE("http://www.scimagojr.com/journalsearch.php?q=",A1323),"SCimago")</f>
        <v>SCimago</v>
      </c>
      <c r="C1323" s="343"/>
      <c r="D1323" s="309"/>
      <c r="E1323" s="342"/>
      <c r="F1323" s="343"/>
      <c r="G1323" s="345" t="s">
        <v>12</v>
      </c>
      <c r="H1323" s="346" t="s">
        <v>39</v>
      </c>
      <c r="I1323" s="347" t="s">
        <v>3420</v>
      </c>
      <c r="J1323" s="309"/>
      <c r="K1323" s="347"/>
      <c r="L1323" s="356">
        <v>5899</v>
      </c>
      <c r="M1323" s="352"/>
      <c r="N1323" s="306"/>
      <c r="O1323" s="306"/>
      <c r="P1323" s="331"/>
      <c r="Q1323" s="331"/>
      <c r="R1323" s="24"/>
    </row>
    <row r="1324" spans="1:221" s="12" customFormat="1" ht="18" customHeight="1" x14ac:dyDescent="0.25">
      <c r="A1324" s="341" t="s">
        <v>3421</v>
      </c>
      <c r="B1324" s="342" t="str">
        <f>HYPERLINK(CONCATENATE("http://www.worldcat.org/search?q=",A1324),"WCat")</f>
        <v>WCat</v>
      </c>
      <c r="C1324" s="343"/>
      <c r="D1324" s="309"/>
      <c r="E1324" s="342"/>
      <c r="F1324" s="343"/>
      <c r="G1324" s="345" t="s">
        <v>12</v>
      </c>
      <c r="H1324" s="346" t="s">
        <v>39</v>
      </c>
      <c r="I1324" s="347" t="s">
        <v>3422</v>
      </c>
      <c r="J1324" s="309"/>
      <c r="K1324" s="347"/>
      <c r="L1324" s="356">
        <v>10021819</v>
      </c>
      <c r="M1324" s="352"/>
      <c r="N1324" s="306"/>
      <c r="O1324" s="306"/>
      <c r="P1324" s="331"/>
      <c r="Q1324" s="331"/>
      <c r="R1324" s="24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</row>
    <row r="1325" spans="1:221" s="12" customFormat="1" ht="18" customHeight="1" x14ac:dyDescent="0.25">
      <c r="A1325" s="306" t="s">
        <v>3423</v>
      </c>
      <c r="B1325" s="342" t="str">
        <f>HYPERLINK(CONCATENATE("http://www.scimagojr.com/journalsearch.php?q=",A1325),"SCimago")</f>
        <v>SCimago</v>
      </c>
      <c r="C1325" s="349"/>
      <c r="D1325" s="367" t="s">
        <v>13251</v>
      </c>
      <c r="E1325" s="342" t="str">
        <f>HYPERLINK(CONCATENATE("http://www.scimagojr.com/journalsearch.php?q=",D1325),"SCimago")</f>
        <v>SCimago</v>
      </c>
      <c r="F1325" s="349"/>
      <c r="G1325" s="345" t="s">
        <v>12</v>
      </c>
      <c r="H1325" s="350" t="s">
        <v>39</v>
      </c>
      <c r="I1325" s="351" t="s">
        <v>3424</v>
      </c>
      <c r="J1325" s="306"/>
      <c r="K1325" s="306"/>
      <c r="L1325" s="357">
        <v>10013448</v>
      </c>
      <c r="M1325" s="350"/>
      <c r="N1325" s="306"/>
      <c r="O1325" s="306"/>
      <c r="P1325" s="331"/>
      <c r="Q1325" s="331"/>
      <c r="R1325" s="24"/>
    </row>
    <row r="1326" spans="1:221" s="12" customFormat="1" ht="18" customHeight="1" x14ac:dyDescent="0.25">
      <c r="A1326" s="341" t="s">
        <v>3425</v>
      </c>
      <c r="B1326" s="342" t="str">
        <f>HYPERLINK(CONCATENATE("http://www.worldcat.org/search?q=",A1326),"WCat")</f>
        <v>WCat</v>
      </c>
      <c r="C1326" s="343"/>
      <c r="D1326" s="309"/>
      <c r="E1326" s="342"/>
      <c r="F1326" s="343"/>
      <c r="G1326" s="345" t="s">
        <v>12</v>
      </c>
      <c r="H1326" s="346" t="s">
        <v>39</v>
      </c>
      <c r="I1326" s="347" t="s">
        <v>3426</v>
      </c>
      <c r="J1326" s="309"/>
      <c r="K1326" s="347"/>
      <c r="L1326" s="356">
        <v>10018019</v>
      </c>
      <c r="M1326" s="352"/>
      <c r="N1326" s="306"/>
      <c r="O1326" s="306"/>
      <c r="P1326" s="331"/>
      <c r="Q1326" s="331"/>
      <c r="R1326" s="24"/>
    </row>
    <row r="1327" spans="1:221" s="12" customFormat="1" ht="18" customHeight="1" x14ac:dyDescent="0.25">
      <c r="A1327" s="341" t="s">
        <v>3427</v>
      </c>
      <c r="B1327" s="342" t="str">
        <f>HYPERLINK(CONCATENATE("http://www.scimagojr.com/journalsearch.php?q=",A1327),"SCimago")</f>
        <v>SCimago</v>
      </c>
      <c r="C1327" s="343"/>
      <c r="D1327" s="309" t="s">
        <v>3428</v>
      </c>
      <c r="E1327" s="342" t="str">
        <f>HYPERLINK(CONCATENATE("http://www.scimagojr.com/journalsearch.php?q=",D1327),"SCimago")</f>
        <v>SCimago</v>
      </c>
      <c r="F1327" s="343"/>
      <c r="G1327" s="345" t="s">
        <v>12</v>
      </c>
      <c r="H1327" s="346" t="s">
        <v>39</v>
      </c>
      <c r="I1327" s="347" t="s">
        <v>3429</v>
      </c>
      <c r="J1327" s="309"/>
      <c r="K1327" s="347"/>
      <c r="L1327" s="356">
        <v>39572</v>
      </c>
      <c r="M1327" s="352"/>
      <c r="N1327" s="306"/>
      <c r="O1327" s="306"/>
      <c r="P1327" s="331"/>
      <c r="Q1327" s="331"/>
      <c r="R1327" s="24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  <c r="HM1327" s="1"/>
    </row>
    <row r="1328" spans="1:221" s="12" customFormat="1" ht="18" customHeight="1" x14ac:dyDescent="0.25">
      <c r="A1328" s="341" t="s">
        <v>3430</v>
      </c>
      <c r="B1328" s="342" t="str">
        <f>HYPERLINK(CONCATENATE("http://www.worldcat.org/search?q=",A1328),"WCat")</f>
        <v>WCat</v>
      </c>
      <c r="C1328" s="343"/>
      <c r="D1328" s="309"/>
      <c r="E1328" s="342"/>
      <c r="F1328" s="343"/>
      <c r="G1328" s="345" t="s">
        <v>12</v>
      </c>
      <c r="H1328" s="346" t="s">
        <v>39</v>
      </c>
      <c r="I1328" s="347" t="s">
        <v>3431</v>
      </c>
      <c r="J1328" s="309"/>
      <c r="K1328" s="347"/>
      <c r="L1328" s="356">
        <v>10021816</v>
      </c>
      <c r="M1328" s="352"/>
      <c r="N1328" s="306"/>
      <c r="O1328" s="306"/>
      <c r="P1328" s="331"/>
      <c r="Q1328" s="331"/>
      <c r="R1328" s="24"/>
    </row>
    <row r="1329" spans="1:221" s="12" customFormat="1" ht="18" customHeight="1" x14ac:dyDescent="0.25">
      <c r="A1329" s="341" t="s">
        <v>3432</v>
      </c>
      <c r="B1329" s="342" t="str">
        <f>HYPERLINK(CONCATENATE("http://www.worldcat.org/search?q=",A1329),"WCat")</f>
        <v>WCat</v>
      </c>
      <c r="C1329" s="343"/>
      <c r="D1329" s="309"/>
      <c r="E1329" s="342"/>
      <c r="F1329" s="343"/>
      <c r="G1329" s="345" t="s">
        <v>12</v>
      </c>
      <c r="H1329" s="346" t="s">
        <v>39</v>
      </c>
      <c r="I1329" s="347" t="s">
        <v>3433</v>
      </c>
      <c r="J1329" s="309"/>
      <c r="K1329" s="347" t="s">
        <v>3434</v>
      </c>
      <c r="L1329" s="356">
        <v>10021812</v>
      </c>
      <c r="M1329" s="352"/>
      <c r="N1329" s="306"/>
      <c r="O1329" s="306"/>
      <c r="P1329" s="331"/>
      <c r="Q1329" s="331"/>
      <c r="R1329" s="24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  <c r="HM1329" s="1"/>
    </row>
    <row r="1330" spans="1:221" s="12" customFormat="1" ht="18" customHeight="1" x14ac:dyDescent="0.25">
      <c r="A1330" s="341" t="s">
        <v>3435</v>
      </c>
      <c r="B1330" s="342" t="str">
        <f>HYPERLINK(CONCATENATE("http://www.worldcat.org/search?q=",A1330),"WCat")</f>
        <v>WCat</v>
      </c>
      <c r="C1330" s="343"/>
      <c r="D1330" s="309"/>
      <c r="E1330" s="342"/>
      <c r="F1330" s="343"/>
      <c r="G1330" s="345" t="s">
        <v>12</v>
      </c>
      <c r="H1330" s="346" t="s">
        <v>39</v>
      </c>
      <c r="I1330" s="347" t="s">
        <v>3436</v>
      </c>
      <c r="J1330" s="309"/>
      <c r="K1330" s="306"/>
      <c r="L1330" s="356">
        <v>10021810</v>
      </c>
      <c r="M1330" s="352"/>
      <c r="N1330" s="306"/>
      <c r="O1330" s="306"/>
      <c r="P1330" s="331"/>
      <c r="Q1330" s="331"/>
      <c r="R1330" s="24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</row>
    <row r="1331" spans="1:221" s="12" customFormat="1" ht="18" customHeight="1" x14ac:dyDescent="0.25">
      <c r="A1331" s="341" t="s">
        <v>3437</v>
      </c>
      <c r="B1331" s="342" t="str">
        <f>HYPERLINK(CONCATENATE("http://www.worldcat.org/search?q=",A1331),"WCat")</f>
        <v>WCat</v>
      </c>
      <c r="C1331" s="343"/>
      <c r="D1331" s="341" t="s">
        <v>3439</v>
      </c>
      <c r="E1331" s="342" t="str">
        <f>HYPERLINK(CONCATENATE("http://www.scimagojr.com/journalsearch.php?q=",D1331),"SCimago")</f>
        <v>SCimago</v>
      </c>
      <c r="F1331" s="343"/>
      <c r="G1331" s="345" t="s">
        <v>12</v>
      </c>
      <c r="H1331" s="346" t="s">
        <v>39</v>
      </c>
      <c r="I1331" s="347" t="s">
        <v>3438</v>
      </c>
      <c r="J1331" s="309" t="s">
        <v>13252</v>
      </c>
      <c r="K1331" s="347"/>
      <c r="L1331" s="356">
        <v>10017788</v>
      </c>
      <c r="M1331" s="352"/>
      <c r="N1331" s="306"/>
      <c r="O1331" s="306"/>
      <c r="P1331" s="331"/>
      <c r="Q1331" s="331"/>
      <c r="R1331" s="24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  <c r="HM1331" s="1"/>
    </row>
    <row r="1332" spans="1:221" s="12" customFormat="1" ht="18" customHeight="1" x14ac:dyDescent="0.25">
      <c r="A1332" s="309" t="s">
        <v>13253</v>
      </c>
      <c r="B1332" s="342" t="str">
        <f>HYPERLINK(CONCATENATE("http://www.scimagojr.com/journalsearch.php?q=",A1332),"SCimago")</f>
        <v>SCimago</v>
      </c>
      <c r="C1332" s="343"/>
      <c r="D1332" s="341" t="s">
        <v>3439</v>
      </c>
      <c r="E1332" s="342" t="str">
        <f>HYPERLINK(CONCATENATE("http://www.scimagojr.com/journalsearch.php?q=",D1332),"SCimago")</f>
        <v>SCimago</v>
      </c>
      <c r="F1332" s="343"/>
      <c r="G1332" s="345" t="s">
        <v>12</v>
      </c>
      <c r="H1332" s="346" t="s">
        <v>39</v>
      </c>
      <c r="I1332" s="347" t="s">
        <v>3440</v>
      </c>
      <c r="J1332" s="309"/>
      <c r="K1332" s="347" t="s">
        <v>3441</v>
      </c>
      <c r="L1332" s="356">
        <v>10035917</v>
      </c>
      <c r="M1332" s="352"/>
      <c r="N1332" s="306"/>
      <c r="O1332" s="15"/>
      <c r="P1332" s="331"/>
      <c r="Q1332" s="331"/>
      <c r="R1332" s="24"/>
    </row>
    <row r="1333" spans="1:221" s="12" customFormat="1" ht="18" customHeight="1" x14ac:dyDescent="0.25">
      <c r="A1333" s="341" t="s">
        <v>3442</v>
      </c>
      <c r="B1333" s="342" t="str">
        <f>HYPERLINK(CONCATENATE("http://www.scimagojr.com/journalsearch.php?q=",A1333),"SCimago")</f>
        <v>SCimago</v>
      </c>
      <c r="C1333" s="343"/>
      <c r="D1333" s="309" t="s">
        <v>3443</v>
      </c>
      <c r="E1333" s="342" t="str">
        <f>HYPERLINK(CONCATENATE("http://www.scimagojr.com/journalsearch.php?q=",D1333),"SCimago")</f>
        <v>SCimago</v>
      </c>
      <c r="F1333" s="343"/>
      <c r="G1333" s="345" t="s">
        <v>12</v>
      </c>
      <c r="H1333" s="346" t="s">
        <v>39</v>
      </c>
      <c r="I1333" s="347" t="s">
        <v>3444</v>
      </c>
      <c r="J1333" s="309"/>
      <c r="K1333" s="347"/>
      <c r="L1333" s="356">
        <v>5914</v>
      </c>
      <c r="M1333" s="352"/>
      <c r="N1333" s="306"/>
      <c r="O1333" s="306"/>
      <c r="P1333" s="331"/>
      <c r="Q1333" s="331"/>
      <c r="R1333" s="24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</row>
    <row r="1334" spans="1:221" s="12" customFormat="1" ht="18" customHeight="1" x14ac:dyDescent="0.25">
      <c r="A1334" s="341" t="s">
        <v>3445</v>
      </c>
      <c r="B1334" s="342" t="str">
        <f>HYPERLINK(CONCATENATE("http://www.worldcat.org/search?q=",A1334),"WCat")</f>
        <v>WCat</v>
      </c>
      <c r="C1334" s="343"/>
      <c r="D1334" s="309"/>
      <c r="E1334" s="342"/>
      <c r="F1334" s="343"/>
      <c r="G1334" s="345" t="s">
        <v>12</v>
      </c>
      <c r="H1334" s="346" t="s">
        <v>39</v>
      </c>
      <c r="I1334" s="347" t="s">
        <v>3446</v>
      </c>
      <c r="J1334" s="309"/>
      <c r="K1334" s="347"/>
      <c r="L1334" s="356">
        <v>10017784</v>
      </c>
      <c r="M1334" s="352"/>
      <c r="N1334" s="306"/>
      <c r="O1334" s="306"/>
      <c r="P1334" s="331"/>
      <c r="Q1334" s="331"/>
      <c r="R1334" s="24"/>
    </row>
    <row r="1335" spans="1:221" s="12" customFormat="1" ht="18" customHeight="1" x14ac:dyDescent="0.25">
      <c r="A1335" s="341" t="s">
        <v>3447</v>
      </c>
      <c r="B1335" s="342" t="str">
        <f>HYPERLINK(CONCATENATE("http://www.scimagojr.com/journalsearch.php?q=",A1335),"SCimago")</f>
        <v>SCimago</v>
      </c>
      <c r="C1335" s="343"/>
      <c r="D1335" s="344"/>
      <c r="E1335" s="342"/>
      <c r="F1335" s="343"/>
      <c r="G1335" s="345" t="s">
        <v>12</v>
      </c>
      <c r="H1335" s="346" t="s">
        <v>39</v>
      </c>
      <c r="I1335" s="347" t="s">
        <v>3448</v>
      </c>
      <c r="J1335" s="309"/>
      <c r="K1335" s="306" t="s">
        <v>3449</v>
      </c>
      <c r="L1335" s="356">
        <v>10012635</v>
      </c>
      <c r="M1335" s="352"/>
      <c r="N1335" s="306"/>
      <c r="O1335" s="306"/>
      <c r="P1335" s="331"/>
      <c r="Q1335" s="331"/>
      <c r="R1335" s="24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  <c r="HM1335" s="1"/>
    </row>
    <row r="1336" spans="1:221" s="12" customFormat="1" ht="18" customHeight="1" x14ac:dyDescent="0.25">
      <c r="A1336" s="341" t="s">
        <v>3450</v>
      </c>
      <c r="B1336" s="342" t="str">
        <f>HYPERLINK(CONCATENATE("http://www.worldcat.org/search?q=",A1336),"WCat")</f>
        <v>WCat</v>
      </c>
      <c r="C1336" s="343"/>
      <c r="D1336" s="344"/>
      <c r="E1336" s="342"/>
      <c r="F1336" s="343"/>
      <c r="G1336" s="345" t="s">
        <v>12</v>
      </c>
      <c r="H1336" s="346" t="s">
        <v>407</v>
      </c>
      <c r="I1336" s="347" t="s">
        <v>3451</v>
      </c>
      <c r="J1336" s="309"/>
      <c r="K1336" s="347"/>
      <c r="L1336" s="356">
        <v>10019523</v>
      </c>
      <c r="M1336" s="352"/>
      <c r="N1336" s="306"/>
      <c r="O1336" s="306"/>
      <c r="P1336" s="331"/>
      <c r="Q1336" s="331"/>
      <c r="R1336" s="24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</row>
    <row r="1337" spans="1:221" s="12" customFormat="1" ht="18" customHeight="1" x14ac:dyDescent="0.25">
      <c r="A1337" s="306" t="s">
        <v>3452</v>
      </c>
      <c r="B1337" s="342" t="str">
        <f t="shared" ref="B1337:B1346" si="115">HYPERLINK(CONCATENATE("http://www.scimagojr.com/journalsearch.php?q=",A1337),"SCimago")</f>
        <v>SCimago</v>
      </c>
      <c r="C1337" s="349"/>
      <c r="D1337" s="306" t="s">
        <v>55</v>
      </c>
      <c r="E1337" s="342"/>
      <c r="F1337" s="349"/>
      <c r="G1337" s="345" t="s">
        <v>12</v>
      </c>
      <c r="H1337" s="350" t="s">
        <v>407</v>
      </c>
      <c r="I1337" s="351" t="s">
        <v>3453</v>
      </c>
      <c r="J1337" s="306"/>
      <c r="K1337" s="306"/>
      <c r="L1337" s="357">
        <v>10069815</v>
      </c>
      <c r="M1337" s="350"/>
      <c r="N1337" s="306"/>
      <c r="O1337" s="306"/>
      <c r="P1337" s="331"/>
      <c r="Q1337" s="331"/>
      <c r="R1337" s="24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</row>
    <row r="1338" spans="1:221" s="12" customFormat="1" ht="18" customHeight="1" x14ac:dyDescent="0.25">
      <c r="A1338" s="306" t="s">
        <v>3455</v>
      </c>
      <c r="B1338" s="342" t="str">
        <f t="shared" si="115"/>
        <v>SCimago</v>
      </c>
      <c r="C1338" s="349"/>
      <c r="D1338" s="306" t="s">
        <v>3454</v>
      </c>
      <c r="E1338" s="342" t="str">
        <f>HYPERLINK(CONCATENATE("http://www.scimagojr.com/journalsearch.php?q=",D1338),"SCimago")</f>
        <v>SCimago</v>
      </c>
      <c r="F1338" s="349"/>
      <c r="G1338" s="345" t="s">
        <v>12</v>
      </c>
      <c r="H1338" s="350" t="s">
        <v>407</v>
      </c>
      <c r="I1338" s="351" t="s">
        <v>3456</v>
      </c>
      <c r="J1338" s="306"/>
      <c r="K1338" s="306"/>
      <c r="L1338" s="357">
        <v>10079434</v>
      </c>
      <c r="M1338" s="306"/>
      <c r="N1338" s="306"/>
      <c r="O1338" s="306"/>
      <c r="P1338" s="331"/>
      <c r="Q1338" s="331"/>
      <c r="R1338" s="24"/>
    </row>
    <row r="1339" spans="1:221" s="12" customFormat="1" ht="18" customHeight="1" x14ac:dyDescent="0.25">
      <c r="A1339" s="306" t="s">
        <v>3457</v>
      </c>
      <c r="B1339" s="342" t="str">
        <f t="shared" si="115"/>
        <v>SCimago</v>
      </c>
      <c r="C1339" s="349"/>
      <c r="D1339" s="306" t="s">
        <v>55</v>
      </c>
      <c r="E1339" s="342"/>
      <c r="F1339" s="349"/>
      <c r="G1339" s="345" t="s">
        <v>12</v>
      </c>
      <c r="H1339" s="350" t="s">
        <v>407</v>
      </c>
      <c r="I1339" s="351" t="s">
        <v>3458</v>
      </c>
      <c r="J1339" s="306"/>
      <c r="K1339" s="306"/>
      <c r="L1339" s="357">
        <v>10078995</v>
      </c>
      <c r="M1339" s="350"/>
      <c r="N1339" s="306"/>
      <c r="O1339" s="306"/>
      <c r="P1339" s="331"/>
      <c r="Q1339" s="331"/>
      <c r="R1339" s="24"/>
    </row>
    <row r="1340" spans="1:221" s="12" customFormat="1" ht="18" customHeight="1" x14ac:dyDescent="0.25">
      <c r="A1340" s="306" t="s">
        <v>3459</v>
      </c>
      <c r="B1340" s="342" t="str">
        <f t="shared" si="115"/>
        <v>SCimago</v>
      </c>
      <c r="C1340" s="349"/>
      <c r="D1340" s="306" t="s">
        <v>55</v>
      </c>
      <c r="E1340" s="342"/>
      <c r="F1340" s="349"/>
      <c r="G1340" s="345" t="s">
        <v>12</v>
      </c>
      <c r="H1340" s="350" t="s">
        <v>407</v>
      </c>
      <c r="I1340" s="351" t="s">
        <v>3460</v>
      </c>
      <c r="J1340" s="306"/>
      <c r="K1340" s="306"/>
      <c r="L1340" s="357">
        <v>10069484</v>
      </c>
      <c r="M1340" s="350"/>
      <c r="N1340" s="306"/>
      <c r="O1340" s="306"/>
      <c r="P1340" s="331"/>
      <c r="Q1340" s="331"/>
      <c r="R1340" s="24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</row>
    <row r="1341" spans="1:221" s="12" customFormat="1" ht="18" customHeight="1" x14ac:dyDescent="0.25">
      <c r="A1341" s="341" t="s">
        <v>3461</v>
      </c>
      <c r="B1341" s="342" t="str">
        <f t="shared" si="115"/>
        <v>SCimago</v>
      </c>
      <c r="C1341" s="343"/>
      <c r="D1341" s="309" t="s">
        <v>3462</v>
      </c>
      <c r="E1341" s="342" t="str">
        <f>HYPERLINK(CONCATENATE("http://www.scimagojr.com/journalsearch.php?q=",D1341),"SCimago")</f>
        <v>SCimago</v>
      </c>
      <c r="F1341" s="343"/>
      <c r="G1341" s="345" t="s">
        <v>12</v>
      </c>
      <c r="H1341" s="352" t="s">
        <v>407</v>
      </c>
      <c r="I1341" s="347" t="s">
        <v>3463</v>
      </c>
      <c r="J1341" s="309"/>
      <c r="K1341" s="347"/>
      <c r="L1341" s="356">
        <v>4525</v>
      </c>
      <c r="M1341" s="352"/>
      <c r="N1341" s="306"/>
      <c r="O1341" s="306"/>
      <c r="P1341" s="331"/>
      <c r="Q1341" s="331"/>
      <c r="R1341" s="24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</row>
    <row r="1342" spans="1:221" s="12" customFormat="1" ht="18" customHeight="1" x14ac:dyDescent="0.25">
      <c r="A1342" s="306" t="s">
        <v>3464</v>
      </c>
      <c r="B1342" s="342" t="str">
        <f t="shared" si="115"/>
        <v>SCimago</v>
      </c>
      <c r="C1342" s="349"/>
      <c r="D1342" s="306" t="s">
        <v>3465</v>
      </c>
      <c r="E1342" s="342" t="str">
        <f>HYPERLINK(CONCATENATE("http://www.scimagojr.com/journalsearch.php?q=",D1342),"SCimago")</f>
        <v>SCimago</v>
      </c>
      <c r="F1342" s="349"/>
      <c r="G1342" s="345" t="s">
        <v>12</v>
      </c>
      <c r="H1342" s="352" t="s">
        <v>407</v>
      </c>
      <c r="I1342" s="306" t="s">
        <v>3466</v>
      </c>
      <c r="J1342" s="306"/>
      <c r="K1342" s="306"/>
      <c r="L1342" s="357">
        <v>10028744</v>
      </c>
      <c r="M1342" s="352"/>
      <c r="N1342" s="306"/>
      <c r="O1342" s="306"/>
      <c r="P1342" s="331"/>
      <c r="Q1342" s="331"/>
      <c r="R1342" s="24"/>
    </row>
    <row r="1343" spans="1:221" s="12" customFormat="1" ht="18" customHeight="1" x14ac:dyDescent="0.25">
      <c r="A1343" s="306" t="s">
        <v>3467</v>
      </c>
      <c r="B1343" s="342" t="str">
        <f t="shared" si="115"/>
        <v>SCimago</v>
      </c>
      <c r="C1343" s="349"/>
      <c r="D1343" s="306" t="s">
        <v>55</v>
      </c>
      <c r="E1343" s="342"/>
      <c r="F1343" s="349"/>
      <c r="G1343" s="345" t="s">
        <v>12</v>
      </c>
      <c r="H1343" s="350" t="s">
        <v>407</v>
      </c>
      <c r="I1343" s="351" t="s">
        <v>3468</v>
      </c>
      <c r="J1343" s="306"/>
      <c r="K1343" s="306"/>
      <c r="L1343" s="357">
        <v>10015043</v>
      </c>
      <c r="M1343" s="350"/>
      <c r="N1343" s="306"/>
      <c r="O1343" s="306"/>
      <c r="P1343" s="331"/>
      <c r="Q1343" s="331"/>
      <c r="R1343" s="24"/>
    </row>
    <row r="1344" spans="1:221" s="12" customFormat="1" ht="18" customHeight="1" x14ac:dyDescent="0.25">
      <c r="A1344" s="306" t="s">
        <v>3469</v>
      </c>
      <c r="B1344" s="342" t="str">
        <f t="shared" si="115"/>
        <v>SCimago</v>
      </c>
      <c r="C1344" s="349"/>
      <c r="D1344" s="306" t="s">
        <v>3470</v>
      </c>
      <c r="E1344" s="342" t="str">
        <f>HYPERLINK(CONCATENATE("http://www.scimagojr.com/journalsearch.php?q=",D1344),"SCimago")</f>
        <v>SCimago</v>
      </c>
      <c r="F1344" s="349"/>
      <c r="G1344" s="345" t="s">
        <v>12</v>
      </c>
      <c r="H1344" s="350" t="s">
        <v>407</v>
      </c>
      <c r="I1344" s="351" t="s">
        <v>3471</v>
      </c>
      <c r="J1344" s="306"/>
      <c r="K1344" s="306"/>
      <c r="L1344" s="357">
        <v>10050099</v>
      </c>
      <c r="M1344" s="350"/>
      <c r="N1344" s="306"/>
      <c r="O1344" s="306"/>
      <c r="P1344" s="331"/>
      <c r="Q1344" s="331"/>
      <c r="R1344" s="24"/>
    </row>
    <row r="1345" spans="1:221" s="12" customFormat="1" ht="18" customHeight="1" x14ac:dyDescent="0.25">
      <c r="A1345" s="341" t="s">
        <v>3472</v>
      </c>
      <c r="B1345" s="342" t="str">
        <f t="shared" si="115"/>
        <v>SCimago</v>
      </c>
      <c r="C1345" s="343"/>
      <c r="D1345" s="309"/>
      <c r="E1345" s="342"/>
      <c r="F1345" s="343"/>
      <c r="G1345" s="345" t="s">
        <v>12</v>
      </c>
      <c r="H1345" s="346" t="s">
        <v>407</v>
      </c>
      <c r="I1345" s="347" t="s">
        <v>3473</v>
      </c>
      <c r="J1345" s="309"/>
      <c r="K1345" s="347"/>
      <c r="L1345" s="356">
        <v>10017129</v>
      </c>
      <c r="M1345" s="352"/>
      <c r="N1345" s="306"/>
      <c r="O1345" s="306"/>
      <c r="P1345" s="331"/>
      <c r="Q1345" s="331"/>
      <c r="R1345" s="24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  <c r="HF1345" s="1"/>
      <c r="HG1345" s="1"/>
      <c r="HH1345" s="1"/>
      <c r="HI1345" s="1"/>
      <c r="HJ1345" s="1"/>
      <c r="HK1345" s="1"/>
      <c r="HL1345" s="1"/>
      <c r="HM1345" s="1"/>
    </row>
    <row r="1346" spans="1:221" s="12" customFormat="1" ht="18" customHeight="1" x14ac:dyDescent="0.25">
      <c r="A1346" s="306" t="s">
        <v>3474</v>
      </c>
      <c r="B1346" s="342" t="str">
        <f t="shared" si="115"/>
        <v>SCimago</v>
      </c>
      <c r="C1346" s="349"/>
      <c r="D1346" s="306" t="s">
        <v>3475</v>
      </c>
      <c r="E1346" s="342" t="str">
        <f>HYPERLINK(CONCATENATE("http://www.scimagojr.com/journalsearch.php?q=",D1346),"SCimago")</f>
        <v>SCimago</v>
      </c>
      <c r="F1346" s="349"/>
      <c r="G1346" s="345" t="s">
        <v>12</v>
      </c>
      <c r="H1346" s="350" t="s">
        <v>407</v>
      </c>
      <c r="I1346" s="351" t="s">
        <v>3476</v>
      </c>
      <c r="J1346" s="306"/>
      <c r="K1346" s="306"/>
      <c r="L1346" s="357">
        <v>10052954</v>
      </c>
      <c r="M1346" s="350"/>
      <c r="N1346" s="306"/>
      <c r="O1346" s="306"/>
      <c r="P1346" s="331"/>
      <c r="Q1346" s="331"/>
      <c r="R1346" s="24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</row>
    <row r="1347" spans="1:221" s="12" customFormat="1" ht="18" customHeight="1" x14ac:dyDescent="0.25">
      <c r="A1347" s="341" t="s">
        <v>3477</v>
      </c>
      <c r="B1347" s="342" t="str">
        <f>HYPERLINK(CONCATENATE("http://www.worldcat.org/search?q=",A1347),"WCat")</f>
        <v>WCat</v>
      </c>
      <c r="C1347" s="343"/>
      <c r="D1347" s="309"/>
      <c r="E1347" s="342"/>
      <c r="F1347" s="343"/>
      <c r="G1347" s="345" t="s">
        <v>12</v>
      </c>
      <c r="H1347" s="346" t="s">
        <v>407</v>
      </c>
      <c r="I1347" s="347" t="s">
        <v>3478</v>
      </c>
      <c r="J1347" s="309"/>
      <c r="K1347" s="347"/>
      <c r="L1347" s="356">
        <v>41509</v>
      </c>
      <c r="M1347" s="352"/>
      <c r="N1347" s="306"/>
      <c r="O1347" s="306"/>
      <c r="P1347" s="331"/>
      <c r="Q1347" s="331"/>
      <c r="R1347" s="24"/>
    </row>
    <row r="1348" spans="1:221" s="12" customFormat="1" ht="18" customHeight="1" x14ac:dyDescent="0.25">
      <c r="A1348" s="341" t="s">
        <v>3479</v>
      </c>
      <c r="B1348" s="342" t="str">
        <f t="shared" ref="B1348:B1357" si="116">HYPERLINK(CONCATENATE("http://www.scimagojr.com/journalsearch.php?q=",A1348),"SCimago")</f>
        <v>SCimago</v>
      </c>
      <c r="C1348" s="343"/>
      <c r="D1348" s="367" t="s">
        <v>13254</v>
      </c>
      <c r="E1348" s="342" t="str">
        <f>HYPERLINK(CONCATENATE("http://www.scimagojr.com/journalsearch.php?q=",D1348),"SCimago")</f>
        <v>SCimago</v>
      </c>
      <c r="F1348" s="343"/>
      <c r="G1348" s="345" t="s">
        <v>12</v>
      </c>
      <c r="H1348" s="346" t="s">
        <v>407</v>
      </c>
      <c r="I1348" s="347" t="s">
        <v>3480</v>
      </c>
      <c r="J1348" s="309"/>
      <c r="K1348" s="347"/>
      <c r="L1348" s="356">
        <v>10017130</v>
      </c>
      <c r="M1348" s="352"/>
      <c r="N1348" s="306"/>
      <c r="O1348" s="306"/>
      <c r="P1348" s="331"/>
      <c r="Q1348" s="331"/>
      <c r="R1348" s="24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  <c r="HE1348" s="1"/>
      <c r="HF1348" s="1"/>
      <c r="HG1348" s="1"/>
      <c r="HH1348" s="1"/>
      <c r="HI1348" s="1"/>
      <c r="HJ1348" s="1"/>
      <c r="HK1348" s="1"/>
      <c r="HL1348" s="1"/>
      <c r="HM1348" s="1"/>
    </row>
    <row r="1349" spans="1:221" s="12" customFormat="1" ht="18" customHeight="1" x14ac:dyDescent="0.25">
      <c r="A1349" s="306" t="s">
        <v>3481</v>
      </c>
      <c r="B1349" s="342" t="str">
        <f t="shared" si="116"/>
        <v>SCimago</v>
      </c>
      <c r="C1349" s="349"/>
      <c r="D1349" s="306" t="s">
        <v>55</v>
      </c>
      <c r="E1349" s="342"/>
      <c r="F1349" s="349"/>
      <c r="G1349" s="345" t="s">
        <v>12</v>
      </c>
      <c r="H1349" s="350" t="s">
        <v>407</v>
      </c>
      <c r="I1349" s="351" t="s">
        <v>3482</v>
      </c>
      <c r="J1349" s="306"/>
      <c r="K1349" s="306"/>
      <c r="L1349" s="357">
        <v>10011225</v>
      </c>
      <c r="M1349" s="350"/>
      <c r="N1349" s="306"/>
      <c r="O1349" s="306"/>
      <c r="P1349" s="331"/>
      <c r="Q1349" s="331"/>
      <c r="R1349" s="24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  <c r="HG1349" s="1"/>
      <c r="HH1349" s="1"/>
      <c r="HI1349" s="1"/>
      <c r="HJ1349" s="1"/>
      <c r="HK1349" s="1"/>
      <c r="HL1349" s="1"/>
      <c r="HM1349" s="1"/>
    </row>
    <row r="1350" spans="1:221" s="12" customFormat="1" ht="18" customHeight="1" x14ac:dyDescent="0.25">
      <c r="A1350" s="306" t="s">
        <v>3483</v>
      </c>
      <c r="B1350" s="342" t="str">
        <f t="shared" si="116"/>
        <v>SCimago</v>
      </c>
      <c r="C1350" s="349"/>
      <c r="D1350" s="306" t="s">
        <v>55</v>
      </c>
      <c r="E1350" s="342"/>
      <c r="F1350" s="349"/>
      <c r="G1350" s="345" t="s">
        <v>12</v>
      </c>
      <c r="H1350" s="352" t="s">
        <v>407</v>
      </c>
      <c r="I1350" s="306" t="s">
        <v>3484</v>
      </c>
      <c r="J1350" s="306"/>
      <c r="K1350" s="306"/>
      <c r="L1350" s="357">
        <v>4553</v>
      </c>
      <c r="M1350" s="352"/>
      <c r="N1350" s="306"/>
      <c r="O1350" s="306"/>
      <c r="P1350" s="331"/>
      <c r="Q1350" s="331"/>
      <c r="R1350" s="24"/>
    </row>
    <row r="1351" spans="1:221" s="12" customFormat="1" ht="18" customHeight="1" x14ac:dyDescent="0.25">
      <c r="A1351" s="306" t="s">
        <v>3485</v>
      </c>
      <c r="B1351" s="342" t="str">
        <f t="shared" si="116"/>
        <v>SCimago</v>
      </c>
      <c r="C1351" s="349"/>
      <c r="D1351" s="306" t="s">
        <v>55</v>
      </c>
      <c r="E1351" s="342"/>
      <c r="F1351" s="349"/>
      <c r="G1351" s="345" t="s">
        <v>12</v>
      </c>
      <c r="H1351" s="352" t="s">
        <v>407</v>
      </c>
      <c r="I1351" s="306" t="s">
        <v>3486</v>
      </c>
      <c r="J1351" s="306"/>
      <c r="K1351" s="306"/>
      <c r="L1351" s="357">
        <v>10038025</v>
      </c>
      <c r="M1351" s="352"/>
      <c r="N1351" s="306"/>
      <c r="O1351" s="306"/>
      <c r="P1351" s="331"/>
      <c r="Q1351" s="331"/>
      <c r="R1351" s="24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  <c r="HF1351" s="1"/>
      <c r="HG1351" s="1"/>
      <c r="HH1351" s="1"/>
      <c r="HI1351" s="1"/>
      <c r="HJ1351" s="1"/>
      <c r="HK1351" s="1"/>
      <c r="HL1351" s="1"/>
      <c r="HM1351" s="1"/>
    </row>
    <row r="1352" spans="1:221" s="12" customFormat="1" ht="18" customHeight="1" x14ac:dyDescent="0.25">
      <c r="A1352" s="306" t="s">
        <v>3487</v>
      </c>
      <c r="B1352" s="342" t="str">
        <f t="shared" si="116"/>
        <v>SCimago</v>
      </c>
      <c r="C1352" s="349"/>
      <c r="D1352" s="306" t="s">
        <v>55</v>
      </c>
      <c r="E1352" s="342"/>
      <c r="F1352" s="349"/>
      <c r="G1352" s="345" t="s">
        <v>12</v>
      </c>
      <c r="H1352" s="352" t="s">
        <v>407</v>
      </c>
      <c r="I1352" s="306" t="s">
        <v>3488</v>
      </c>
      <c r="J1352" s="306"/>
      <c r="K1352" s="306"/>
      <c r="L1352" s="357">
        <v>10004746</v>
      </c>
      <c r="M1352" s="352"/>
      <c r="N1352" s="306"/>
      <c r="O1352" s="306"/>
      <c r="P1352" s="331"/>
      <c r="Q1352" s="331"/>
      <c r="R1352" s="24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</row>
    <row r="1353" spans="1:221" s="12" customFormat="1" ht="18" customHeight="1" x14ac:dyDescent="0.25">
      <c r="A1353" s="306" t="s">
        <v>3489</v>
      </c>
      <c r="B1353" s="342" t="str">
        <f t="shared" si="116"/>
        <v>SCimago</v>
      </c>
      <c r="C1353" s="349"/>
      <c r="D1353" s="306" t="s">
        <v>55</v>
      </c>
      <c r="E1353" s="342"/>
      <c r="F1353" s="349"/>
      <c r="G1353" s="345" t="s">
        <v>12</v>
      </c>
      <c r="H1353" s="352" t="s">
        <v>407</v>
      </c>
      <c r="I1353" s="306" t="s">
        <v>3490</v>
      </c>
      <c r="J1353" s="306"/>
      <c r="K1353" s="306"/>
      <c r="L1353" s="357">
        <v>10039357</v>
      </c>
      <c r="M1353" s="352"/>
      <c r="N1353" s="306"/>
      <c r="O1353" s="306"/>
      <c r="P1353" s="331"/>
      <c r="Q1353" s="331"/>
      <c r="R1353" s="24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</row>
    <row r="1354" spans="1:221" s="12" customFormat="1" ht="18" customHeight="1" x14ac:dyDescent="0.25">
      <c r="A1354" s="341" t="s">
        <v>3491</v>
      </c>
      <c r="B1354" s="342" t="str">
        <f t="shared" si="116"/>
        <v>SCimago</v>
      </c>
      <c r="C1354" s="343"/>
      <c r="D1354" s="309" t="s">
        <v>3492</v>
      </c>
      <c r="E1354" s="342" t="str">
        <f>HYPERLINK(CONCATENATE("http://www.scimagojr.com/journalsearch.php?q=",D1354),"SCimago")</f>
        <v>SCimago</v>
      </c>
      <c r="F1354" s="343"/>
      <c r="G1354" s="345" t="s">
        <v>12</v>
      </c>
      <c r="H1354" s="346" t="s">
        <v>407</v>
      </c>
      <c r="I1354" s="347" t="s">
        <v>3493</v>
      </c>
      <c r="J1354" s="309"/>
      <c r="K1354" s="347"/>
      <c r="L1354" s="356">
        <v>10015049</v>
      </c>
      <c r="M1354" s="352"/>
      <c r="N1354" s="306"/>
      <c r="O1354" s="306"/>
      <c r="P1354" s="331"/>
      <c r="Q1354" s="331"/>
      <c r="R1354" s="24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  <c r="HF1354" s="1"/>
      <c r="HG1354" s="1"/>
      <c r="HH1354" s="1"/>
      <c r="HI1354" s="1"/>
      <c r="HJ1354" s="1"/>
      <c r="HK1354" s="1"/>
      <c r="HL1354" s="1"/>
      <c r="HM1354" s="1"/>
    </row>
    <row r="1355" spans="1:221" s="12" customFormat="1" ht="18" customHeight="1" x14ac:dyDescent="0.25">
      <c r="A1355" s="341" t="s">
        <v>3494</v>
      </c>
      <c r="B1355" s="342" t="str">
        <f t="shared" si="116"/>
        <v>SCimago</v>
      </c>
      <c r="C1355" s="343"/>
      <c r="D1355" s="309"/>
      <c r="E1355" s="342"/>
      <c r="F1355" s="343"/>
      <c r="G1355" s="345" t="s">
        <v>12</v>
      </c>
      <c r="H1355" s="346" t="s">
        <v>407</v>
      </c>
      <c r="I1355" s="347" t="s">
        <v>3495</v>
      </c>
      <c r="J1355" s="309"/>
      <c r="K1355" s="347"/>
      <c r="L1355" s="356">
        <v>10011941</v>
      </c>
      <c r="M1355" s="352"/>
      <c r="N1355" s="306"/>
      <c r="O1355" s="306"/>
      <c r="P1355" s="331"/>
      <c r="Q1355" s="331"/>
      <c r="R1355" s="24"/>
    </row>
    <row r="1356" spans="1:221" s="12" customFormat="1" ht="18" customHeight="1" x14ac:dyDescent="0.25">
      <c r="A1356" s="306" t="s">
        <v>3497</v>
      </c>
      <c r="B1356" s="342" t="str">
        <f t="shared" si="116"/>
        <v>SCimago</v>
      </c>
      <c r="C1356" s="349"/>
      <c r="D1356" s="367" t="s">
        <v>3496</v>
      </c>
      <c r="E1356" s="342" t="str">
        <f>HYPERLINK(CONCATENATE("http://www.scimagojr.com/journalsearch.php?q=",D1356),"SCimago")</f>
        <v>SCimago</v>
      </c>
      <c r="F1356" s="349"/>
      <c r="G1356" s="345" t="s">
        <v>12</v>
      </c>
      <c r="H1356" s="352" t="s">
        <v>407</v>
      </c>
      <c r="I1356" s="306" t="s">
        <v>3498</v>
      </c>
      <c r="J1356" s="306"/>
      <c r="K1356" s="306"/>
      <c r="L1356" s="357">
        <v>10037429</v>
      </c>
      <c r="M1356" s="352"/>
      <c r="N1356" s="306"/>
      <c r="O1356" s="306"/>
      <c r="P1356" s="331"/>
      <c r="Q1356" s="331"/>
      <c r="R1356" s="24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  <c r="HM1356" s="1"/>
    </row>
    <row r="1357" spans="1:221" s="12" customFormat="1" ht="18" customHeight="1" x14ac:dyDescent="0.25">
      <c r="A1357" s="306" t="s">
        <v>3500</v>
      </c>
      <c r="B1357" s="342" t="str">
        <f t="shared" si="116"/>
        <v>SCimago</v>
      </c>
      <c r="C1357" s="349"/>
      <c r="D1357" s="306" t="s">
        <v>3499</v>
      </c>
      <c r="E1357" s="342" t="str">
        <f>HYPERLINK(CONCATENATE("http://www.scimagojr.com/journalsearch.php?q=",D1357),"SCimago")</f>
        <v>SCimago</v>
      </c>
      <c r="F1357" s="349"/>
      <c r="G1357" s="345" t="s">
        <v>12</v>
      </c>
      <c r="H1357" s="350" t="s">
        <v>407</v>
      </c>
      <c r="I1357" s="351" t="s">
        <v>3501</v>
      </c>
      <c r="J1357" s="306"/>
      <c r="K1357" s="306"/>
      <c r="L1357" s="357">
        <v>10044887</v>
      </c>
      <c r="M1357" s="306"/>
      <c r="N1357" s="306"/>
      <c r="O1357" s="306"/>
      <c r="P1357" s="331"/>
      <c r="Q1357" s="331"/>
      <c r="R1357" s="24"/>
    </row>
    <row r="1358" spans="1:221" s="12" customFormat="1" ht="18" customHeight="1" x14ac:dyDescent="0.25">
      <c r="A1358" s="341" t="s">
        <v>3502</v>
      </c>
      <c r="B1358" s="342" t="str">
        <f>HYPERLINK(CONCATENATE("http://www.worldcat.org/search?q=",A1358),"WCat")</f>
        <v>WCat</v>
      </c>
      <c r="C1358" s="343"/>
      <c r="D1358" s="309" t="s">
        <v>3503</v>
      </c>
      <c r="E1358" s="342" t="str">
        <f>HYPERLINK(CONCATENATE("http://www.worldcat.org/search?q=",D1358),"WCat")</f>
        <v>WCat</v>
      </c>
      <c r="F1358" s="343"/>
      <c r="G1358" s="345" t="s">
        <v>12</v>
      </c>
      <c r="H1358" s="346" t="s">
        <v>407</v>
      </c>
      <c r="I1358" s="347" t="s">
        <v>3504</v>
      </c>
      <c r="J1358" s="309"/>
      <c r="K1358" s="347"/>
      <c r="L1358" s="356">
        <v>41535</v>
      </c>
      <c r="M1358" s="352"/>
      <c r="N1358" s="306"/>
      <c r="O1358" s="306"/>
      <c r="P1358" s="331"/>
      <c r="Q1358" s="331"/>
      <c r="R1358" s="24"/>
    </row>
    <row r="1359" spans="1:221" s="12" customFormat="1" ht="18" customHeight="1" x14ac:dyDescent="0.25">
      <c r="A1359" s="341" t="s">
        <v>3505</v>
      </c>
      <c r="B1359" s="342" t="str">
        <f>HYPERLINK(CONCATENATE("http://www.worldcat.org/search?q=",A1359),"WCat")</f>
        <v>WCat</v>
      </c>
      <c r="C1359" s="343"/>
      <c r="D1359" s="309" t="s">
        <v>3506</v>
      </c>
      <c r="E1359" s="342" t="str">
        <f>HYPERLINK(CONCATENATE("http://www.worldcat.org/search?q=",D1359),"WCat")</f>
        <v>WCat</v>
      </c>
      <c r="F1359" s="343"/>
      <c r="G1359" s="345" t="s">
        <v>12</v>
      </c>
      <c r="H1359" s="346" t="s">
        <v>407</v>
      </c>
      <c r="I1359" s="347" t="s">
        <v>3507</v>
      </c>
      <c r="J1359" s="309" t="s">
        <v>13255</v>
      </c>
      <c r="K1359" s="347"/>
      <c r="L1359" s="356">
        <v>16000</v>
      </c>
      <c r="M1359" s="352"/>
      <c r="N1359" s="306"/>
      <c r="O1359" s="306"/>
      <c r="P1359" s="331"/>
      <c r="Q1359" s="331"/>
      <c r="R1359" s="24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  <c r="HG1359" s="1"/>
      <c r="HH1359" s="1"/>
      <c r="HI1359" s="1"/>
      <c r="HJ1359" s="1"/>
      <c r="HK1359" s="1"/>
      <c r="HL1359" s="1"/>
      <c r="HM1359" s="1"/>
    </row>
    <row r="1360" spans="1:221" s="12" customFormat="1" ht="18" customHeight="1" x14ac:dyDescent="0.25">
      <c r="A1360" s="306" t="s">
        <v>3508</v>
      </c>
      <c r="B1360" s="342" t="str">
        <f>HYPERLINK(CONCATENATE("http://www.scimagojr.com/journalsearch.php?q=",A1360),"SCimago")</f>
        <v>SCimago</v>
      </c>
      <c r="C1360" s="349"/>
      <c r="D1360" s="306" t="s">
        <v>3509</v>
      </c>
      <c r="E1360" s="342" t="str">
        <f>HYPERLINK(CONCATENATE("http://www.scimagojr.com/journalsearch.php?q=",D1360),"SCimago")</f>
        <v>SCimago</v>
      </c>
      <c r="F1360" s="349"/>
      <c r="G1360" s="345" t="s">
        <v>12</v>
      </c>
      <c r="H1360" s="352" t="s">
        <v>407</v>
      </c>
      <c r="I1360" s="306" t="s">
        <v>3510</v>
      </c>
      <c r="J1360" s="306"/>
      <c r="K1360" s="306"/>
      <c r="L1360" s="357">
        <v>10073487</v>
      </c>
      <c r="M1360" s="352"/>
      <c r="N1360" s="306"/>
      <c r="O1360" s="306"/>
      <c r="P1360" s="331"/>
      <c r="Q1360" s="331"/>
      <c r="R1360" s="24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</row>
    <row r="1361" spans="1:221" s="12" customFormat="1" ht="18" customHeight="1" x14ac:dyDescent="0.25">
      <c r="A1361" s="341" t="s">
        <v>3511</v>
      </c>
      <c r="B1361" s="342" t="str">
        <f>HYPERLINK(CONCATENATE("http://www.scimagojr.com/journalsearch.php?q=",A1361),"SCimago")</f>
        <v>SCimago</v>
      </c>
      <c r="C1361" s="343"/>
      <c r="D1361" s="309" t="s">
        <v>3512</v>
      </c>
      <c r="E1361" s="342" t="str">
        <f>HYPERLINK(CONCATENATE("http://www.scimagojr.com/journalsearch.php?q=",D1361),"SCimago")</f>
        <v>SCimago</v>
      </c>
      <c r="F1361" s="343"/>
      <c r="G1361" s="345" t="s">
        <v>12</v>
      </c>
      <c r="H1361" s="346" t="s">
        <v>407</v>
      </c>
      <c r="I1361" s="347" t="s">
        <v>3513</v>
      </c>
      <c r="J1361" s="309"/>
      <c r="K1361" s="347"/>
      <c r="L1361" s="356">
        <v>10015062</v>
      </c>
      <c r="M1361" s="352"/>
      <c r="N1361" s="306"/>
      <c r="O1361" s="306"/>
      <c r="P1361" s="331"/>
      <c r="Q1361" s="331"/>
      <c r="R1361" s="24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  <c r="HF1361" s="1"/>
      <c r="HG1361" s="1"/>
      <c r="HH1361" s="1"/>
      <c r="HI1361" s="1"/>
      <c r="HJ1361" s="1"/>
      <c r="HK1361" s="1"/>
      <c r="HL1361" s="1"/>
      <c r="HM1361" s="1"/>
    </row>
    <row r="1362" spans="1:221" s="12" customFormat="1" ht="18" customHeight="1" x14ac:dyDescent="0.25">
      <c r="A1362" s="341" t="s">
        <v>3514</v>
      </c>
      <c r="B1362" s="342" t="str">
        <f>HYPERLINK(CONCATENATE("http://www.worldcat.org/search?q=",A1362),"WCat")</f>
        <v>WCat</v>
      </c>
      <c r="C1362" s="343"/>
      <c r="D1362" s="309"/>
      <c r="E1362" s="342"/>
      <c r="F1362" s="343"/>
      <c r="G1362" s="345" t="s">
        <v>12</v>
      </c>
      <c r="H1362" s="346" t="s">
        <v>407</v>
      </c>
      <c r="I1362" s="347" t="s">
        <v>3515</v>
      </c>
      <c r="J1362" s="309"/>
      <c r="K1362" s="347"/>
      <c r="L1362" s="356">
        <v>10020383</v>
      </c>
      <c r="M1362" s="352"/>
      <c r="N1362" s="306"/>
      <c r="O1362" s="306"/>
      <c r="P1362" s="331"/>
      <c r="Q1362" s="331"/>
      <c r="R1362" s="24"/>
    </row>
    <row r="1363" spans="1:221" s="12" customFormat="1" ht="18" customHeight="1" x14ac:dyDescent="0.25">
      <c r="A1363" s="306" t="s">
        <v>3516</v>
      </c>
      <c r="B1363" s="342" t="str">
        <f t="shared" ref="B1363:B1373" si="117">HYPERLINK(CONCATENATE("http://www.scimagojr.com/journalsearch.php?q=",A1363),"SCimago")</f>
        <v>SCimago</v>
      </c>
      <c r="C1363" s="349"/>
      <c r="D1363" s="306" t="s">
        <v>12775</v>
      </c>
      <c r="E1363" s="342" t="str">
        <f>HYPERLINK(CONCATENATE("http://www.scimagojr.com/journalsearch.php?q=",D1363),"SCimago")</f>
        <v>SCimago</v>
      </c>
      <c r="F1363" s="349"/>
      <c r="G1363" s="345" t="s">
        <v>12</v>
      </c>
      <c r="H1363" s="350" t="s">
        <v>407</v>
      </c>
      <c r="I1363" s="351" t="s">
        <v>3517</v>
      </c>
      <c r="J1363" s="306"/>
      <c r="K1363" s="306"/>
      <c r="L1363" s="357">
        <v>10025390</v>
      </c>
      <c r="M1363" s="350"/>
      <c r="N1363" s="306"/>
      <c r="O1363" s="306"/>
      <c r="P1363" s="331"/>
      <c r="Q1363" s="331"/>
      <c r="R1363" s="24"/>
    </row>
    <row r="1364" spans="1:221" s="12" customFormat="1" ht="18" customHeight="1" x14ac:dyDescent="0.25">
      <c r="A1364" s="371" t="s">
        <v>3519</v>
      </c>
      <c r="B1364" s="342" t="str">
        <f t="shared" si="117"/>
        <v>SCimago</v>
      </c>
      <c r="C1364" s="349"/>
      <c r="D1364" s="306" t="s">
        <v>3518</v>
      </c>
      <c r="E1364" s="342" t="str">
        <f>HYPERLINK(CONCATENATE("http://www.scimagojr.com/journalsearch.php?q=",D1364),"SCimago")</f>
        <v>SCimago</v>
      </c>
      <c r="F1364" s="349"/>
      <c r="G1364" s="345" t="s">
        <v>12</v>
      </c>
      <c r="H1364" s="352" t="s">
        <v>407</v>
      </c>
      <c r="I1364" s="306" t="s">
        <v>3520</v>
      </c>
      <c r="J1364" s="306"/>
      <c r="K1364" s="306" t="s">
        <v>13256</v>
      </c>
      <c r="L1364" s="357">
        <v>10011955</v>
      </c>
      <c r="M1364" s="352"/>
      <c r="N1364" s="306"/>
      <c r="O1364" s="306"/>
      <c r="P1364" s="331"/>
      <c r="Q1364" s="331"/>
      <c r="R1364" s="24"/>
    </row>
    <row r="1365" spans="1:221" s="12" customFormat="1" ht="18" customHeight="1" x14ac:dyDescent="0.25">
      <c r="A1365" s="341" t="s">
        <v>3521</v>
      </c>
      <c r="B1365" s="342" t="str">
        <f t="shared" si="117"/>
        <v>SCimago</v>
      </c>
      <c r="C1365" s="343"/>
      <c r="D1365" s="309" t="s">
        <v>5538</v>
      </c>
      <c r="E1365" s="342" t="str">
        <f>HYPERLINK(CONCATENATE("http://www.scimagojr.com/journalsearch.php?q=",D1365),"SCimago")</f>
        <v>SCimago</v>
      </c>
      <c r="F1365" s="343"/>
      <c r="G1365" s="345" t="s">
        <v>12</v>
      </c>
      <c r="H1365" s="346" t="s">
        <v>407</v>
      </c>
      <c r="I1365" s="347" t="s">
        <v>3522</v>
      </c>
      <c r="J1365" s="309"/>
      <c r="K1365" s="347"/>
      <c r="L1365" s="356">
        <v>10015081</v>
      </c>
      <c r="M1365" s="352"/>
      <c r="N1365" s="306"/>
      <c r="O1365" s="306"/>
      <c r="P1365" s="331"/>
      <c r="Q1365" s="331"/>
      <c r="R1365" s="24"/>
    </row>
    <row r="1366" spans="1:221" s="12" customFormat="1" ht="18" customHeight="1" x14ac:dyDescent="0.25">
      <c r="A1366" s="306" t="s">
        <v>3523</v>
      </c>
      <c r="B1366" s="342" t="str">
        <f t="shared" si="117"/>
        <v>SCimago</v>
      </c>
      <c r="C1366" s="349"/>
      <c r="D1366" s="306" t="s">
        <v>55</v>
      </c>
      <c r="E1366" s="342"/>
      <c r="F1366" s="349"/>
      <c r="G1366" s="345" t="s">
        <v>12</v>
      </c>
      <c r="H1366" s="350" t="s">
        <v>407</v>
      </c>
      <c r="I1366" s="351" t="s">
        <v>3524</v>
      </c>
      <c r="J1366" s="306"/>
      <c r="K1366" s="306"/>
      <c r="L1366" s="357">
        <v>10067573</v>
      </c>
      <c r="M1366" s="350"/>
      <c r="N1366" s="306"/>
      <c r="O1366" s="306"/>
      <c r="P1366" s="331"/>
      <c r="Q1366" s="331"/>
      <c r="R1366" s="24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</row>
    <row r="1367" spans="1:221" s="12" customFormat="1" ht="18" customHeight="1" x14ac:dyDescent="0.25">
      <c r="A1367" s="306" t="s">
        <v>3525</v>
      </c>
      <c r="B1367" s="342" t="str">
        <f t="shared" si="117"/>
        <v>SCimago</v>
      </c>
      <c r="C1367" s="349"/>
      <c r="D1367" s="306" t="s">
        <v>3526</v>
      </c>
      <c r="E1367" s="342" t="str">
        <f t="shared" ref="E1367:E1372" si="118">HYPERLINK(CONCATENATE("http://www.scimagojr.com/journalsearch.php?q=",D1367),"SCimago")</f>
        <v>SCimago</v>
      </c>
      <c r="F1367" s="349"/>
      <c r="G1367" s="345" t="s">
        <v>12</v>
      </c>
      <c r="H1367" s="350" t="s">
        <v>407</v>
      </c>
      <c r="I1367" s="351" t="s">
        <v>3527</v>
      </c>
      <c r="J1367" s="306"/>
      <c r="K1367" s="306"/>
      <c r="L1367" s="357">
        <v>10018334</v>
      </c>
      <c r="M1367" s="350"/>
      <c r="N1367" s="306"/>
      <c r="O1367" s="306"/>
      <c r="P1367" s="331"/>
      <c r="Q1367" s="331"/>
      <c r="R1367" s="24"/>
    </row>
    <row r="1368" spans="1:221" s="12" customFormat="1" ht="18" customHeight="1" x14ac:dyDescent="0.25">
      <c r="A1368" s="341" t="s">
        <v>3528</v>
      </c>
      <c r="B1368" s="342" t="str">
        <f t="shared" si="117"/>
        <v>SCimago</v>
      </c>
      <c r="C1368" s="343"/>
      <c r="D1368" s="367" t="s">
        <v>13257</v>
      </c>
      <c r="E1368" s="342" t="str">
        <f t="shared" si="118"/>
        <v>SCimago</v>
      </c>
      <c r="F1368" s="343"/>
      <c r="G1368" s="345" t="s">
        <v>12</v>
      </c>
      <c r="H1368" s="346" t="s">
        <v>407</v>
      </c>
      <c r="I1368" s="347" t="s">
        <v>3529</v>
      </c>
      <c r="J1368" s="309"/>
      <c r="K1368" s="347" t="s">
        <v>13258</v>
      </c>
      <c r="L1368" s="356">
        <v>10020517</v>
      </c>
      <c r="M1368" s="352"/>
      <c r="N1368" s="306"/>
      <c r="O1368" s="306"/>
      <c r="P1368" s="331"/>
      <c r="Q1368" s="331"/>
      <c r="R1368" s="24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  <c r="HE1368" s="1"/>
      <c r="HF1368" s="1"/>
      <c r="HG1368" s="1"/>
      <c r="HH1368" s="1"/>
      <c r="HI1368" s="1"/>
      <c r="HJ1368" s="1"/>
      <c r="HK1368" s="1"/>
      <c r="HL1368" s="1"/>
      <c r="HM1368" s="1"/>
    </row>
    <row r="1369" spans="1:221" s="12" customFormat="1" ht="18" customHeight="1" x14ac:dyDescent="0.25">
      <c r="A1369" s="306" t="s">
        <v>3530</v>
      </c>
      <c r="B1369" s="342" t="str">
        <f t="shared" si="117"/>
        <v>SCimago</v>
      </c>
      <c r="C1369" s="349"/>
      <c r="D1369" s="306" t="s">
        <v>3531</v>
      </c>
      <c r="E1369" s="342" t="str">
        <f t="shared" si="118"/>
        <v>SCimago</v>
      </c>
      <c r="F1369" s="349"/>
      <c r="G1369" s="345" t="s">
        <v>12</v>
      </c>
      <c r="H1369" s="352" t="s">
        <v>407</v>
      </c>
      <c r="I1369" s="306" t="s">
        <v>3532</v>
      </c>
      <c r="J1369" s="306"/>
      <c r="K1369" s="306"/>
      <c r="L1369" s="357">
        <v>10080079</v>
      </c>
      <c r="M1369" s="352"/>
      <c r="N1369" s="306"/>
      <c r="O1369" s="306"/>
      <c r="P1369" s="331"/>
      <c r="Q1369" s="331"/>
      <c r="R1369" s="24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  <c r="HF1369" s="1"/>
      <c r="HG1369" s="1"/>
      <c r="HH1369" s="1"/>
      <c r="HI1369" s="1"/>
      <c r="HJ1369" s="1"/>
      <c r="HK1369" s="1"/>
      <c r="HL1369" s="1"/>
      <c r="HM1369" s="1"/>
    </row>
    <row r="1370" spans="1:221" s="12" customFormat="1" ht="18" customHeight="1" x14ac:dyDescent="0.25">
      <c r="A1370" s="306" t="s">
        <v>13259</v>
      </c>
      <c r="B1370" s="342" t="str">
        <f t="shared" si="117"/>
        <v>SCimago</v>
      </c>
      <c r="C1370" s="349"/>
      <c r="D1370" s="306" t="s">
        <v>3533</v>
      </c>
      <c r="E1370" s="342" t="str">
        <f t="shared" si="118"/>
        <v>SCimago</v>
      </c>
      <c r="F1370" s="349"/>
      <c r="G1370" s="345" t="s">
        <v>12</v>
      </c>
      <c r="H1370" s="350" t="s">
        <v>407</v>
      </c>
      <c r="I1370" s="351" t="s">
        <v>3534</v>
      </c>
      <c r="J1370" s="306"/>
      <c r="K1370" s="306" t="s">
        <v>13260</v>
      </c>
      <c r="L1370" s="357">
        <v>10011953</v>
      </c>
      <c r="M1370" s="351"/>
      <c r="N1370" s="306"/>
      <c r="O1370" s="306"/>
      <c r="P1370" s="331"/>
      <c r="Q1370" s="331"/>
      <c r="R1370" s="24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  <c r="HF1370" s="1"/>
      <c r="HG1370" s="1"/>
      <c r="HH1370" s="1"/>
      <c r="HI1370" s="1"/>
      <c r="HJ1370" s="1"/>
      <c r="HK1370" s="1"/>
      <c r="HL1370" s="1"/>
      <c r="HM1370" s="1"/>
    </row>
    <row r="1371" spans="1:221" s="12" customFormat="1" ht="18" customHeight="1" x14ac:dyDescent="0.25">
      <c r="A1371" s="306" t="s">
        <v>3535</v>
      </c>
      <c r="B1371" s="342" t="str">
        <f t="shared" si="117"/>
        <v>SCimago</v>
      </c>
      <c r="C1371" s="349"/>
      <c r="D1371" s="306" t="s">
        <v>3536</v>
      </c>
      <c r="E1371" s="342" t="str">
        <f t="shared" si="118"/>
        <v>SCimago</v>
      </c>
      <c r="F1371" s="349"/>
      <c r="G1371" s="345" t="s">
        <v>12</v>
      </c>
      <c r="H1371" s="352" t="s">
        <v>407</v>
      </c>
      <c r="I1371" s="306" t="s">
        <v>3537</v>
      </c>
      <c r="J1371" s="306"/>
      <c r="K1371" s="306"/>
      <c r="L1371" s="357">
        <v>10082604</v>
      </c>
      <c r="M1371" s="352"/>
      <c r="N1371" s="306"/>
      <c r="O1371" s="306"/>
      <c r="P1371" s="331"/>
      <c r="Q1371" s="331"/>
      <c r="R1371" s="24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  <c r="HF1371" s="1"/>
      <c r="HG1371" s="1"/>
      <c r="HH1371" s="1"/>
      <c r="HI1371" s="1"/>
      <c r="HJ1371" s="1"/>
      <c r="HK1371" s="1"/>
      <c r="HL1371" s="1"/>
      <c r="HM1371" s="1"/>
    </row>
    <row r="1372" spans="1:221" s="12" customFormat="1" ht="18" customHeight="1" x14ac:dyDescent="0.25">
      <c r="A1372" s="341" t="s">
        <v>3538</v>
      </c>
      <c r="B1372" s="342" t="str">
        <f t="shared" si="117"/>
        <v>SCimago</v>
      </c>
      <c r="C1372" s="343"/>
      <c r="D1372" s="309" t="s">
        <v>3539</v>
      </c>
      <c r="E1372" s="342" t="str">
        <f t="shared" si="118"/>
        <v>SCimago</v>
      </c>
      <c r="F1372" s="343"/>
      <c r="G1372" s="345" t="s">
        <v>12</v>
      </c>
      <c r="H1372" s="346" t="s">
        <v>407</v>
      </c>
      <c r="I1372" s="347" t="s">
        <v>3540</v>
      </c>
      <c r="J1372" s="309"/>
      <c r="K1372" s="347"/>
      <c r="L1372" s="356">
        <v>10011962</v>
      </c>
      <c r="M1372" s="352"/>
      <c r="N1372" s="306"/>
      <c r="O1372" s="306"/>
      <c r="P1372" s="331"/>
      <c r="Q1372" s="331"/>
      <c r="R1372" s="24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  <c r="HG1372" s="1"/>
      <c r="HH1372" s="1"/>
      <c r="HI1372" s="1"/>
      <c r="HJ1372" s="1"/>
      <c r="HK1372" s="1"/>
      <c r="HL1372" s="1"/>
      <c r="HM1372" s="1"/>
    </row>
    <row r="1373" spans="1:221" s="12" customFormat="1" ht="18" customHeight="1" x14ac:dyDescent="0.25">
      <c r="A1373" s="347" t="s">
        <v>3541</v>
      </c>
      <c r="B1373" s="342" t="str">
        <f t="shared" si="117"/>
        <v>SCimago</v>
      </c>
      <c r="C1373" s="343"/>
      <c r="D1373" s="347"/>
      <c r="E1373" s="342"/>
      <c r="F1373" s="343"/>
      <c r="G1373" s="345" t="s">
        <v>12</v>
      </c>
      <c r="H1373" s="346" t="s">
        <v>407</v>
      </c>
      <c r="I1373" s="347" t="s">
        <v>3542</v>
      </c>
      <c r="J1373" s="309"/>
      <c r="K1373" s="347"/>
      <c r="L1373" s="356">
        <v>10011968</v>
      </c>
      <c r="M1373" s="352"/>
      <c r="N1373" s="306"/>
      <c r="O1373" s="306"/>
      <c r="P1373" s="331"/>
      <c r="Q1373" s="331"/>
      <c r="R1373" s="24"/>
    </row>
    <row r="1374" spans="1:221" s="12" customFormat="1" ht="18" customHeight="1" x14ac:dyDescent="0.25">
      <c r="A1374" s="341" t="s">
        <v>3543</v>
      </c>
      <c r="B1374" s="342" t="str">
        <f>HYPERLINK(CONCATENATE("http://www.worldcat.org/search?q=",A1374),"WCat")</f>
        <v>WCat</v>
      </c>
      <c r="C1374" s="343"/>
      <c r="D1374" s="309"/>
      <c r="E1374" s="342"/>
      <c r="F1374" s="343"/>
      <c r="G1374" s="345" t="s">
        <v>12</v>
      </c>
      <c r="H1374" s="346" t="s">
        <v>407</v>
      </c>
      <c r="I1374" s="347" t="s">
        <v>3544</v>
      </c>
      <c r="J1374" s="309"/>
      <c r="K1374" s="347" t="s">
        <v>13261</v>
      </c>
      <c r="L1374" s="356">
        <v>10010249</v>
      </c>
      <c r="M1374" s="352"/>
      <c r="N1374" s="306"/>
      <c r="O1374" s="306"/>
      <c r="P1374" s="331"/>
      <c r="Q1374" s="331"/>
      <c r="R1374" s="24"/>
    </row>
    <row r="1375" spans="1:221" s="12" customFormat="1" ht="18" customHeight="1" x14ac:dyDescent="0.25">
      <c r="A1375" s="341" t="s">
        <v>3545</v>
      </c>
      <c r="B1375" s="342" t="str">
        <f>HYPERLINK(CONCATENATE("http://www.worldcat.org/search?q=",A1375),"WCat")</f>
        <v>WCat</v>
      </c>
      <c r="C1375" s="343"/>
      <c r="D1375" s="309" t="s">
        <v>3546</v>
      </c>
      <c r="E1375" s="342" t="str">
        <f>HYPERLINK(CONCATENATE("http://www.worldcat.org/search?q=",D1375),"WCat")</f>
        <v>WCat</v>
      </c>
      <c r="F1375" s="343"/>
      <c r="G1375" s="345" t="s">
        <v>12</v>
      </c>
      <c r="H1375" s="346" t="s">
        <v>407</v>
      </c>
      <c r="I1375" s="347" t="s">
        <v>3547</v>
      </c>
      <c r="J1375" s="309"/>
      <c r="K1375" s="347"/>
      <c r="L1375" s="356">
        <v>10008565</v>
      </c>
      <c r="M1375" s="352"/>
      <c r="N1375" s="306"/>
      <c r="O1375" s="306"/>
      <c r="P1375" s="331"/>
      <c r="Q1375" s="331"/>
      <c r="R1375" s="24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  <c r="HF1375" s="1"/>
      <c r="HG1375" s="1"/>
      <c r="HH1375" s="1"/>
      <c r="HI1375" s="1"/>
      <c r="HJ1375" s="1"/>
      <c r="HK1375" s="1"/>
      <c r="HL1375" s="1"/>
      <c r="HM1375" s="1"/>
    </row>
    <row r="1376" spans="1:221" s="12" customFormat="1" ht="18" customHeight="1" x14ac:dyDescent="0.25">
      <c r="A1376" s="306"/>
      <c r="B1376" s="342"/>
      <c r="C1376" s="349"/>
      <c r="D1376" s="345" t="s">
        <v>3548</v>
      </c>
      <c r="E1376" s="342" t="str">
        <f>HYPERLINK(CONCATENATE("http://www.scimagojr.com/journalsearch.php?q=",D1376),"SCimago")</f>
        <v>SCimago</v>
      </c>
      <c r="F1376" s="349"/>
      <c r="G1376" s="345" t="s">
        <v>12</v>
      </c>
      <c r="H1376" s="352" t="s">
        <v>407</v>
      </c>
      <c r="I1376" s="306" t="s">
        <v>3549</v>
      </c>
      <c r="J1376" s="306"/>
      <c r="K1376" s="306"/>
      <c r="L1376" s="357">
        <v>10051149</v>
      </c>
      <c r="M1376" s="352"/>
      <c r="N1376" s="306"/>
      <c r="O1376" s="306"/>
      <c r="P1376" s="331"/>
      <c r="Q1376" s="331"/>
      <c r="R1376" s="24"/>
    </row>
    <row r="1377" spans="1:221" s="12" customFormat="1" ht="18" customHeight="1" x14ac:dyDescent="0.25">
      <c r="A1377" s="341" t="s">
        <v>3550</v>
      </c>
      <c r="B1377" s="342" t="str">
        <f>HYPERLINK(CONCATENATE("http://www.scimagojr.com/journalsearch.php?q=",A1377),"SCimago")</f>
        <v>SCimago</v>
      </c>
      <c r="C1377" s="343"/>
      <c r="D1377" s="345" t="s">
        <v>13262</v>
      </c>
      <c r="E1377" s="342" t="str">
        <f>HYPERLINK(CONCATENATE("http://www.scimagojr.com/journalsearch.php?q=",D1377),"SCimago")</f>
        <v>SCimago</v>
      </c>
      <c r="F1377" s="343"/>
      <c r="G1377" s="345" t="s">
        <v>12</v>
      </c>
      <c r="H1377" s="346" t="s">
        <v>407</v>
      </c>
      <c r="I1377" s="347" t="s">
        <v>3551</v>
      </c>
      <c r="J1377" s="309"/>
      <c r="K1377" s="347"/>
      <c r="L1377" s="356">
        <v>10020412</v>
      </c>
      <c r="M1377" s="352"/>
      <c r="N1377" s="306"/>
      <c r="O1377" s="306"/>
      <c r="P1377" s="331"/>
      <c r="Q1377" s="331"/>
      <c r="R1377" s="24"/>
    </row>
    <row r="1378" spans="1:221" s="12" customFormat="1" ht="18" customHeight="1" x14ac:dyDescent="0.25">
      <c r="A1378" s="306" t="s">
        <v>3552</v>
      </c>
      <c r="B1378" s="342" t="str">
        <f>HYPERLINK(CONCATENATE("http://www.scimagojr.com/journalsearch.php?q=",A1378),"SCimago")</f>
        <v>SCimago</v>
      </c>
      <c r="C1378" s="349"/>
      <c r="D1378" s="367" t="s">
        <v>13263</v>
      </c>
      <c r="E1378" s="342" t="str">
        <f>HYPERLINK(CONCATENATE("http://www.scimagojr.com/journalsearch.php?q=",D1378),"SCimago")</f>
        <v>SCimago</v>
      </c>
      <c r="F1378" s="349"/>
      <c r="G1378" s="345" t="s">
        <v>12</v>
      </c>
      <c r="H1378" s="350" t="s">
        <v>407</v>
      </c>
      <c r="I1378" s="351" t="s">
        <v>3553</v>
      </c>
      <c r="J1378" s="306"/>
      <c r="K1378" s="306"/>
      <c r="L1378" s="357">
        <v>673</v>
      </c>
      <c r="M1378" s="350"/>
      <c r="N1378" s="306"/>
      <c r="O1378" s="306"/>
      <c r="P1378" s="331"/>
      <c r="Q1378" s="331"/>
      <c r="R1378" s="24"/>
    </row>
    <row r="1379" spans="1:221" s="12" customFormat="1" ht="18" customHeight="1" x14ac:dyDescent="0.25">
      <c r="A1379" s="306" t="s">
        <v>3554</v>
      </c>
      <c r="B1379" s="342" t="str">
        <f>HYPERLINK(CONCATENATE("http://www.scimagojr.com/journalsearch.php?q=",A1379),"SCimago")</f>
        <v>SCimago</v>
      </c>
      <c r="C1379" s="349"/>
      <c r="D1379" s="306" t="s">
        <v>55</v>
      </c>
      <c r="E1379" s="342"/>
      <c r="F1379" s="349"/>
      <c r="G1379" s="345" t="s">
        <v>12</v>
      </c>
      <c r="H1379" s="352" t="s">
        <v>407</v>
      </c>
      <c r="I1379" s="306" t="s">
        <v>3555</v>
      </c>
      <c r="J1379" s="306"/>
      <c r="K1379" s="306"/>
      <c r="L1379" s="357">
        <v>10075654</v>
      </c>
      <c r="M1379" s="352"/>
      <c r="N1379" s="306"/>
      <c r="O1379" s="306"/>
      <c r="P1379" s="331"/>
      <c r="Q1379" s="331"/>
      <c r="R1379" s="24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</row>
    <row r="1380" spans="1:221" s="12" customFormat="1" ht="18" customHeight="1" x14ac:dyDescent="0.25">
      <c r="A1380" s="341" t="s">
        <v>3556</v>
      </c>
      <c r="B1380" s="342" t="str">
        <f>HYPERLINK(CONCATENATE("http://www.worldcat.org/search?q=",A1380),"WCat")</f>
        <v>WCat</v>
      </c>
      <c r="C1380" s="343"/>
      <c r="D1380" s="309"/>
      <c r="E1380" s="342"/>
      <c r="F1380" s="343"/>
      <c r="G1380" s="345" t="s">
        <v>12</v>
      </c>
      <c r="H1380" s="346" t="s">
        <v>407</v>
      </c>
      <c r="I1380" s="347" t="s">
        <v>3557</v>
      </c>
      <c r="J1380" s="309" t="s">
        <v>3558</v>
      </c>
      <c r="K1380" s="347" t="s">
        <v>13264</v>
      </c>
      <c r="L1380" s="356">
        <v>10017765</v>
      </c>
      <c r="M1380" s="352"/>
      <c r="N1380" s="306"/>
      <c r="O1380" s="306"/>
      <c r="P1380" s="331"/>
      <c r="Q1380" s="331"/>
      <c r="R1380" s="24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  <c r="HG1380" s="1"/>
      <c r="HH1380" s="1"/>
      <c r="HI1380" s="1"/>
      <c r="HJ1380" s="1"/>
      <c r="HK1380" s="1"/>
      <c r="HL1380" s="1"/>
      <c r="HM1380" s="1"/>
    </row>
    <row r="1381" spans="1:221" s="12" customFormat="1" ht="18" customHeight="1" x14ac:dyDescent="0.25">
      <c r="A1381" s="306" t="s">
        <v>3559</v>
      </c>
      <c r="B1381" s="342" t="str">
        <f>HYPERLINK(CONCATENATE("http://www.scimagojr.com/journalsearch.php?q=",A1381),"SCimago")</f>
        <v>SCimago</v>
      </c>
      <c r="C1381" s="349"/>
      <c r="D1381" s="306" t="s">
        <v>55</v>
      </c>
      <c r="E1381" s="342"/>
      <c r="F1381" s="349"/>
      <c r="G1381" s="345" t="s">
        <v>12</v>
      </c>
      <c r="H1381" s="352" t="s">
        <v>407</v>
      </c>
      <c r="I1381" s="306" t="s">
        <v>3560</v>
      </c>
      <c r="J1381" s="306"/>
      <c r="K1381" s="306" t="s">
        <v>13265</v>
      </c>
      <c r="L1381" s="357">
        <v>10033336</v>
      </c>
      <c r="M1381" s="352"/>
      <c r="N1381" s="306"/>
      <c r="O1381" s="306"/>
      <c r="P1381" s="331"/>
      <c r="Q1381" s="331"/>
      <c r="R1381" s="24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</row>
    <row r="1382" spans="1:221" s="12" customFormat="1" ht="18" customHeight="1" x14ac:dyDescent="0.25">
      <c r="A1382" s="341" t="s">
        <v>3561</v>
      </c>
      <c r="B1382" s="342" t="str">
        <f>HYPERLINK(CONCATENATE("http://www.worldcat.org/search?q=",A1382),"WCat")</f>
        <v>WCat</v>
      </c>
      <c r="C1382" s="343"/>
      <c r="D1382" s="309"/>
      <c r="E1382" s="342"/>
      <c r="F1382" s="343"/>
      <c r="G1382" s="345" t="s">
        <v>12</v>
      </c>
      <c r="H1382" s="346" t="s">
        <v>407</v>
      </c>
      <c r="I1382" s="347" t="s">
        <v>3562</v>
      </c>
      <c r="J1382" s="309"/>
      <c r="K1382" s="347"/>
      <c r="L1382" s="356">
        <v>41388</v>
      </c>
      <c r="M1382" s="352"/>
      <c r="N1382" s="306"/>
      <c r="O1382" s="306"/>
      <c r="P1382" s="331"/>
      <c r="Q1382" s="331"/>
      <c r="R1382" s="24"/>
    </row>
    <row r="1383" spans="1:221" s="12" customFormat="1" ht="18" customHeight="1" x14ac:dyDescent="0.25">
      <c r="A1383" s="306" t="s">
        <v>3563</v>
      </c>
      <c r="B1383" s="342" t="str">
        <f>HYPERLINK(CONCATENATE("http://www.scimagojr.com/journalsearch.php?q=",A1383),"SCimago")</f>
        <v>SCimago</v>
      </c>
      <c r="C1383" s="349"/>
      <c r="D1383" s="306" t="s">
        <v>3564</v>
      </c>
      <c r="E1383" s="342" t="str">
        <f>HYPERLINK(CONCATENATE("http://www.scimagojr.com/journalsearch.php?q=",D1383),"SCimago")</f>
        <v>SCimago</v>
      </c>
      <c r="F1383" s="349"/>
      <c r="G1383" s="345" t="s">
        <v>12</v>
      </c>
      <c r="H1383" s="350" t="s">
        <v>407</v>
      </c>
      <c r="I1383" s="351" t="s">
        <v>3565</v>
      </c>
      <c r="J1383" s="306"/>
      <c r="K1383" s="306"/>
      <c r="L1383" s="357">
        <v>10051833</v>
      </c>
      <c r="M1383" s="350"/>
      <c r="N1383" s="306"/>
      <c r="O1383" s="306"/>
      <c r="P1383" s="331"/>
      <c r="Q1383" s="331"/>
      <c r="R1383" s="24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  <c r="HF1383" s="1"/>
      <c r="HG1383" s="1"/>
      <c r="HH1383" s="1"/>
      <c r="HI1383" s="1"/>
      <c r="HJ1383" s="1"/>
      <c r="HK1383" s="1"/>
      <c r="HL1383" s="1"/>
      <c r="HM1383" s="1"/>
    </row>
    <row r="1384" spans="1:221" s="12" customFormat="1" ht="18" customHeight="1" x14ac:dyDescent="0.25">
      <c r="A1384" s="341" t="s">
        <v>3566</v>
      </c>
      <c r="B1384" s="342" t="str">
        <f>HYPERLINK(CONCATENATE("http://www.worldcat.org/search?q=",A1384),"WCat")</f>
        <v>WCat</v>
      </c>
      <c r="C1384" s="343"/>
      <c r="D1384" s="309"/>
      <c r="E1384" s="342"/>
      <c r="F1384" s="343"/>
      <c r="G1384" s="345" t="s">
        <v>12</v>
      </c>
      <c r="H1384" s="346" t="s">
        <v>407</v>
      </c>
      <c r="I1384" s="347" t="s">
        <v>3567</v>
      </c>
      <c r="J1384" s="309"/>
      <c r="K1384" s="347"/>
      <c r="L1384" s="356">
        <v>10010250</v>
      </c>
      <c r="M1384" s="352"/>
      <c r="N1384" s="306"/>
      <c r="O1384" s="306"/>
      <c r="P1384" s="331"/>
      <c r="Q1384" s="331"/>
      <c r="R1384" s="24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  <c r="HF1384" s="1"/>
      <c r="HG1384" s="1"/>
      <c r="HH1384" s="1"/>
      <c r="HI1384" s="1"/>
      <c r="HJ1384" s="1"/>
      <c r="HK1384" s="1"/>
      <c r="HL1384" s="1"/>
      <c r="HM1384" s="1"/>
    </row>
    <row r="1385" spans="1:221" s="12" customFormat="1" ht="18" customHeight="1" x14ac:dyDescent="0.25">
      <c r="A1385" s="341" t="s">
        <v>3568</v>
      </c>
      <c r="B1385" s="342" t="str">
        <f t="shared" ref="B1385:B1391" si="119">HYPERLINK(CONCATENATE("http://www.scimagojr.com/journalsearch.php?q=",A1385),"SCimago")</f>
        <v>SCimago</v>
      </c>
      <c r="C1385" s="343"/>
      <c r="D1385" s="309"/>
      <c r="E1385" s="342"/>
      <c r="F1385" s="343"/>
      <c r="G1385" s="345" t="s">
        <v>12</v>
      </c>
      <c r="H1385" s="346" t="s">
        <v>407</v>
      </c>
      <c r="I1385" s="347" t="s">
        <v>3569</v>
      </c>
      <c r="J1385" s="309"/>
      <c r="K1385" s="347"/>
      <c r="L1385" s="356">
        <v>10018613</v>
      </c>
      <c r="M1385" s="352"/>
      <c r="N1385" s="306"/>
      <c r="O1385" s="306"/>
      <c r="P1385" s="331"/>
      <c r="Q1385" s="331"/>
      <c r="R1385" s="24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  <c r="HF1385" s="1"/>
      <c r="HG1385" s="1"/>
      <c r="HH1385" s="1"/>
      <c r="HI1385" s="1"/>
      <c r="HJ1385" s="1"/>
      <c r="HK1385" s="1"/>
      <c r="HL1385" s="1"/>
      <c r="HM1385" s="1"/>
    </row>
    <row r="1386" spans="1:221" s="12" customFormat="1" ht="18" customHeight="1" x14ac:dyDescent="0.25">
      <c r="A1386" s="306" t="s">
        <v>3570</v>
      </c>
      <c r="B1386" s="342" t="str">
        <f t="shared" si="119"/>
        <v>SCimago</v>
      </c>
      <c r="C1386" s="349"/>
      <c r="D1386" s="306" t="s">
        <v>55</v>
      </c>
      <c r="E1386" s="342"/>
      <c r="F1386" s="349"/>
      <c r="G1386" s="345" t="s">
        <v>12</v>
      </c>
      <c r="H1386" s="350" t="s">
        <v>407</v>
      </c>
      <c r="I1386" s="351" t="s">
        <v>3571</v>
      </c>
      <c r="J1386" s="306"/>
      <c r="K1386" s="306"/>
      <c r="L1386" s="357">
        <v>10075740</v>
      </c>
      <c r="M1386" s="350"/>
      <c r="N1386" s="306"/>
      <c r="O1386" s="306"/>
      <c r="P1386" s="331"/>
      <c r="Q1386" s="331"/>
      <c r="R1386" s="24"/>
    </row>
    <row r="1387" spans="1:221" s="12" customFormat="1" ht="18" customHeight="1" x14ac:dyDescent="0.25">
      <c r="A1387" s="341" t="s">
        <v>3572</v>
      </c>
      <c r="B1387" s="342" t="str">
        <f t="shared" si="119"/>
        <v>SCimago</v>
      </c>
      <c r="C1387" s="343"/>
      <c r="D1387" s="367" t="s">
        <v>13266</v>
      </c>
      <c r="E1387" s="342" t="str">
        <f>HYPERLINK(CONCATENATE("http://www.scimagojr.com/journalsearch.php?q=",D1387),"SCimago")</f>
        <v>SCimago</v>
      </c>
      <c r="F1387" s="343"/>
      <c r="G1387" s="345" t="s">
        <v>12</v>
      </c>
      <c r="H1387" s="346" t="s">
        <v>407</v>
      </c>
      <c r="I1387" s="347" t="s">
        <v>3573</v>
      </c>
      <c r="J1387" s="309"/>
      <c r="K1387" s="347"/>
      <c r="L1387" s="356">
        <v>10020429</v>
      </c>
      <c r="M1387" s="352"/>
      <c r="N1387" s="306"/>
      <c r="O1387" s="306"/>
      <c r="P1387" s="331"/>
      <c r="Q1387" s="331"/>
      <c r="R1387" s="24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</row>
    <row r="1388" spans="1:221" s="12" customFormat="1" ht="18" customHeight="1" x14ac:dyDescent="0.25">
      <c r="A1388" s="306" t="s">
        <v>3574</v>
      </c>
      <c r="B1388" s="342" t="str">
        <f t="shared" si="119"/>
        <v>SCimago</v>
      </c>
      <c r="C1388" s="349"/>
      <c r="D1388" s="306" t="s">
        <v>3575</v>
      </c>
      <c r="E1388" s="342" t="str">
        <f>HYPERLINK(CONCATENATE("http://www.scimagojr.com/journalsearch.php?q=",D1388),"SCimago")</f>
        <v>SCimago</v>
      </c>
      <c r="F1388" s="349"/>
      <c r="G1388" s="345" t="s">
        <v>12</v>
      </c>
      <c r="H1388" s="352" t="s">
        <v>407</v>
      </c>
      <c r="I1388" s="306" t="s">
        <v>3576</v>
      </c>
      <c r="J1388" s="306"/>
      <c r="K1388" s="306"/>
      <c r="L1388" s="357">
        <v>10080571</v>
      </c>
      <c r="M1388" s="352"/>
      <c r="N1388" s="306"/>
      <c r="O1388" s="306"/>
      <c r="P1388" s="331"/>
      <c r="Q1388" s="331"/>
      <c r="R1388" s="24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  <c r="HG1388" s="1"/>
      <c r="HH1388" s="1"/>
      <c r="HI1388" s="1"/>
      <c r="HJ1388" s="1"/>
      <c r="HK1388" s="1"/>
      <c r="HL1388" s="1"/>
      <c r="HM1388" s="1"/>
    </row>
    <row r="1389" spans="1:221" s="12" customFormat="1" ht="18" customHeight="1" x14ac:dyDescent="0.25">
      <c r="A1389" s="306" t="s">
        <v>3577</v>
      </c>
      <c r="B1389" s="342" t="str">
        <f t="shared" si="119"/>
        <v>SCimago</v>
      </c>
      <c r="C1389" s="349"/>
      <c r="D1389" s="367" t="s">
        <v>13267</v>
      </c>
      <c r="E1389" s="342" t="str">
        <f>HYPERLINK(CONCATENATE("http://www.scimagojr.com/journalsearch.php?q=",D1389),"SCimago")</f>
        <v>SCimago</v>
      </c>
      <c r="F1389" s="349"/>
      <c r="G1389" s="345" t="s">
        <v>12</v>
      </c>
      <c r="H1389" s="352" t="s">
        <v>407</v>
      </c>
      <c r="I1389" s="306" t="s">
        <v>3578</v>
      </c>
      <c r="J1389" s="306"/>
      <c r="K1389" s="306" t="s">
        <v>13268</v>
      </c>
      <c r="L1389" s="357">
        <v>10042810</v>
      </c>
      <c r="M1389" s="352"/>
      <c r="N1389" s="306"/>
      <c r="O1389" s="306"/>
      <c r="P1389" s="331"/>
      <c r="Q1389" s="331"/>
      <c r="R1389" s="24"/>
    </row>
    <row r="1390" spans="1:221" s="12" customFormat="1" ht="18" customHeight="1" x14ac:dyDescent="0.25">
      <c r="A1390" s="341" t="s">
        <v>3579</v>
      </c>
      <c r="B1390" s="342" t="str">
        <f t="shared" si="119"/>
        <v>SCimago</v>
      </c>
      <c r="C1390" s="343"/>
      <c r="D1390" s="309" t="s">
        <v>3580</v>
      </c>
      <c r="E1390" s="342" t="str">
        <f>HYPERLINK(CONCATENATE("http://www.scimagojr.com/journalsearch.php?q=",D1390),"SCimago")</f>
        <v>SCimago</v>
      </c>
      <c r="F1390" s="343"/>
      <c r="G1390" s="345" t="s">
        <v>12</v>
      </c>
      <c r="H1390" s="346" t="s">
        <v>407</v>
      </c>
      <c r="I1390" s="347" t="s">
        <v>3581</v>
      </c>
      <c r="J1390" s="309"/>
      <c r="K1390" s="347"/>
      <c r="L1390" s="356">
        <v>10017140</v>
      </c>
      <c r="M1390" s="352"/>
      <c r="N1390" s="306"/>
      <c r="O1390" s="306"/>
      <c r="P1390" s="331"/>
      <c r="Q1390" s="331"/>
      <c r="R1390" s="24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  <c r="HE1390" s="1"/>
      <c r="HF1390" s="1"/>
      <c r="HG1390" s="1"/>
      <c r="HH1390" s="1"/>
      <c r="HI1390" s="1"/>
      <c r="HJ1390" s="1"/>
      <c r="HK1390" s="1"/>
      <c r="HL1390" s="1"/>
      <c r="HM1390" s="1"/>
    </row>
    <row r="1391" spans="1:221" s="12" customFormat="1" ht="18" customHeight="1" x14ac:dyDescent="0.25">
      <c r="A1391" s="341" t="s">
        <v>3582</v>
      </c>
      <c r="B1391" s="342" t="str">
        <f t="shared" si="119"/>
        <v>SCimago</v>
      </c>
      <c r="C1391" s="343"/>
      <c r="D1391" s="309"/>
      <c r="E1391" s="342"/>
      <c r="F1391" s="343"/>
      <c r="G1391" s="345" t="s">
        <v>12</v>
      </c>
      <c r="H1391" s="346" t="s">
        <v>407</v>
      </c>
      <c r="I1391" s="347" t="s">
        <v>3583</v>
      </c>
      <c r="J1391" s="309"/>
      <c r="K1391" s="347" t="s">
        <v>13269</v>
      </c>
      <c r="L1391" s="356">
        <v>10020433</v>
      </c>
      <c r="M1391" s="352"/>
      <c r="N1391" s="306"/>
      <c r="O1391" s="306"/>
      <c r="P1391" s="331"/>
      <c r="Q1391" s="331"/>
      <c r="R1391" s="24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  <c r="HE1391" s="1"/>
      <c r="HF1391" s="1"/>
      <c r="HG1391" s="1"/>
      <c r="HH1391" s="1"/>
      <c r="HI1391" s="1"/>
      <c r="HJ1391" s="1"/>
      <c r="HK1391" s="1"/>
      <c r="HL1391" s="1"/>
      <c r="HM1391" s="1"/>
    </row>
    <row r="1392" spans="1:221" s="12" customFormat="1" ht="18" customHeight="1" x14ac:dyDescent="0.25">
      <c r="A1392" s="341" t="s">
        <v>3584</v>
      </c>
      <c r="B1392" s="342" t="str">
        <f>HYPERLINK(CONCATENATE("http://www.worldcat.org/search?q=",A1392),"WCat")</f>
        <v>WCat</v>
      </c>
      <c r="C1392" s="343"/>
      <c r="D1392" s="309"/>
      <c r="E1392" s="342"/>
      <c r="F1392" s="343"/>
      <c r="G1392" s="345" t="s">
        <v>12</v>
      </c>
      <c r="H1392" s="346" t="s">
        <v>407</v>
      </c>
      <c r="I1392" s="347" t="s">
        <v>3585</v>
      </c>
      <c r="J1392" s="309"/>
      <c r="K1392" s="347"/>
      <c r="L1392" s="356">
        <v>10012802</v>
      </c>
      <c r="M1392" s="352"/>
      <c r="N1392" s="306"/>
      <c r="O1392" s="306"/>
      <c r="P1392" s="331"/>
      <c r="Q1392" s="331"/>
      <c r="R1392" s="24"/>
    </row>
    <row r="1393" spans="1:221" s="12" customFormat="1" ht="18" customHeight="1" x14ac:dyDescent="0.25">
      <c r="A1393" s="341" t="s">
        <v>3586</v>
      </c>
      <c r="B1393" s="342" t="str">
        <f t="shared" ref="B1393:B1403" si="120">HYPERLINK(CONCATENATE("http://www.scimagojr.com/journalsearch.php?q=",A1393),"SCimago")</f>
        <v>SCimago</v>
      </c>
      <c r="C1393" s="343"/>
      <c r="D1393" s="309"/>
      <c r="E1393" s="342"/>
      <c r="F1393" s="343"/>
      <c r="G1393" s="345" t="s">
        <v>12</v>
      </c>
      <c r="H1393" s="346" t="s">
        <v>407</v>
      </c>
      <c r="I1393" s="347" t="s">
        <v>3587</v>
      </c>
      <c r="J1393" s="309"/>
      <c r="K1393" s="347"/>
      <c r="L1393" s="356">
        <v>10011974</v>
      </c>
      <c r="M1393" s="352"/>
      <c r="N1393" s="306"/>
      <c r="O1393" s="306"/>
      <c r="P1393" s="331"/>
      <c r="Q1393" s="331"/>
      <c r="R1393" s="24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  <c r="HE1393" s="1"/>
      <c r="HF1393" s="1"/>
      <c r="HG1393" s="1"/>
      <c r="HH1393" s="1"/>
      <c r="HI1393" s="1"/>
      <c r="HJ1393" s="1"/>
      <c r="HK1393" s="1"/>
      <c r="HL1393" s="1"/>
      <c r="HM1393" s="1"/>
    </row>
    <row r="1394" spans="1:221" s="12" customFormat="1" ht="18" customHeight="1" x14ac:dyDescent="0.25">
      <c r="A1394" s="341" t="s">
        <v>3588</v>
      </c>
      <c r="B1394" s="342" t="str">
        <f t="shared" si="120"/>
        <v>SCimago</v>
      </c>
      <c r="C1394" s="343"/>
      <c r="D1394" s="309" t="s">
        <v>13270</v>
      </c>
      <c r="E1394" s="342" t="str">
        <f>HYPERLINK(CONCATENATE("http://www.scimagojr.com/journalsearch.php?q=",D1394),"SCimago")</f>
        <v>SCimago</v>
      </c>
      <c r="F1394" s="343"/>
      <c r="G1394" s="345" t="s">
        <v>12</v>
      </c>
      <c r="H1394" s="346" t="s">
        <v>407</v>
      </c>
      <c r="I1394" s="347" t="s">
        <v>3589</v>
      </c>
      <c r="J1394" s="309"/>
      <c r="K1394" s="347"/>
      <c r="L1394" s="356">
        <v>41807</v>
      </c>
      <c r="M1394" s="352"/>
      <c r="N1394" s="306"/>
      <c r="O1394" s="306"/>
      <c r="P1394" s="331"/>
      <c r="Q1394" s="331"/>
      <c r="R1394" s="24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  <c r="HG1394" s="1"/>
      <c r="HH1394" s="1"/>
      <c r="HI1394" s="1"/>
      <c r="HJ1394" s="1"/>
      <c r="HK1394" s="1"/>
      <c r="HL1394" s="1"/>
      <c r="HM1394" s="1"/>
    </row>
    <row r="1395" spans="1:221" s="12" customFormat="1" ht="18" customHeight="1" x14ac:dyDescent="0.25">
      <c r="A1395" s="306" t="s">
        <v>3590</v>
      </c>
      <c r="B1395" s="342" t="str">
        <f t="shared" si="120"/>
        <v>SCimago</v>
      </c>
      <c r="C1395" s="349"/>
      <c r="D1395" s="309" t="s">
        <v>13271</v>
      </c>
      <c r="E1395" s="342" t="str">
        <f>HYPERLINK(CONCATENATE("http://www.scimagojr.com/journalsearch.php?q=",D1395),"SCimago")</f>
        <v>SCimago</v>
      </c>
      <c r="F1395" s="349"/>
      <c r="G1395" s="345" t="s">
        <v>12</v>
      </c>
      <c r="H1395" s="350" t="s">
        <v>407</v>
      </c>
      <c r="I1395" s="351" t="s">
        <v>3591</v>
      </c>
      <c r="J1395" s="306"/>
      <c r="K1395" s="306"/>
      <c r="L1395" s="357">
        <v>10015115</v>
      </c>
      <c r="M1395" s="350"/>
      <c r="N1395" s="306"/>
      <c r="O1395" s="306"/>
      <c r="P1395" s="331"/>
      <c r="Q1395" s="331"/>
      <c r="R1395" s="24"/>
    </row>
    <row r="1396" spans="1:221" s="12" customFormat="1" ht="18" customHeight="1" x14ac:dyDescent="0.25">
      <c r="A1396" s="306" t="s">
        <v>3592</v>
      </c>
      <c r="B1396" s="342" t="str">
        <f t="shared" si="120"/>
        <v>SCimago</v>
      </c>
      <c r="C1396" s="349"/>
      <c r="D1396" s="306" t="s">
        <v>55</v>
      </c>
      <c r="E1396" s="342"/>
      <c r="F1396" s="349"/>
      <c r="G1396" s="345" t="s">
        <v>12</v>
      </c>
      <c r="H1396" s="350" t="s">
        <v>407</v>
      </c>
      <c r="I1396" s="351" t="s">
        <v>3593</v>
      </c>
      <c r="J1396" s="306"/>
      <c r="K1396" s="306"/>
      <c r="L1396" s="357">
        <v>10025480</v>
      </c>
      <c r="M1396" s="350"/>
      <c r="N1396" s="306"/>
      <c r="O1396" s="306"/>
      <c r="P1396" s="331"/>
      <c r="Q1396" s="331"/>
      <c r="R1396" s="24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  <c r="HE1396" s="1"/>
      <c r="HF1396" s="1"/>
      <c r="HG1396" s="1"/>
      <c r="HH1396" s="1"/>
      <c r="HI1396" s="1"/>
      <c r="HJ1396" s="1"/>
      <c r="HK1396" s="1"/>
      <c r="HL1396" s="1"/>
      <c r="HM1396" s="1"/>
    </row>
    <row r="1397" spans="1:221" s="12" customFormat="1" ht="18" customHeight="1" x14ac:dyDescent="0.25">
      <c r="A1397" s="306" t="s">
        <v>3594</v>
      </c>
      <c r="B1397" s="342" t="str">
        <f t="shared" si="120"/>
        <v>SCimago</v>
      </c>
      <c r="C1397" s="349"/>
      <c r="D1397" s="306" t="s">
        <v>3595</v>
      </c>
      <c r="E1397" s="342" t="str">
        <f>HYPERLINK(CONCATENATE("http://www.scimagojr.com/journalsearch.php?q=",D1397),"SCimago")</f>
        <v>SCimago</v>
      </c>
      <c r="F1397" s="349"/>
      <c r="G1397" s="345" t="s">
        <v>12</v>
      </c>
      <c r="H1397" s="350" t="s">
        <v>407</v>
      </c>
      <c r="I1397" s="351" t="s">
        <v>3596</v>
      </c>
      <c r="J1397" s="306"/>
      <c r="K1397" s="306"/>
      <c r="L1397" s="357">
        <v>10067850</v>
      </c>
      <c r="M1397" s="350"/>
      <c r="N1397" s="306"/>
      <c r="O1397" s="306"/>
      <c r="P1397" s="331"/>
      <c r="Q1397" s="331"/>
      <c r="R1397" s="24"/>
    </row>
    <row r="1398" spans="1:221" s="12" customFormat="1" ht="18" customHeight="1" x14ac:dyDescent="0.25">
      <c r="A1398" s="341" t="s">
        <v>3597</v>
      </c>
      <c r="B1398" s="342" t="str">
        <f t="shared" si="120"/>
        <v>SCimago</v>
      </c>
      <c r="C1398" s="343"/>
      <c r="D1398" s="309"/>
      <c r="E1398" s="342"/>
      <c r="F1398" s="343"/>
      <c r="G1398" s="345" t="s">
        <v>12</v>
      </c>
      <c r="H1398" s="346" t="s">
        <v>407</v>
      </c>
      <c r="I1398" s="347" t="s">
        <v>3598</v>
      </c>
      <c r="J1398" s="309"/>
      <c r="K1398" s="347" t="s">
        <v>13272</v>
      </c>
      <c r="L1398" s="356">
        <v>10007335</v>
      </c>
      <c r="M1398" s="352"/>
      <c r="N1398" s="306"/>
      <c r="O1398" s="306"/>
      <c r="P1398" s="331"/>
      <c r="Q1398" s="331"/>
      <c r="R1398" s="24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  <c r="HG1398" s="1"/>
      <c r="HH1398" s="1"/>
      <c r="HI1398" s="1"/>
      <c r="HJ1398" s="1"/>
      <c r="HK1398" s="1"/>
      <c r="HL1398" s="1"/>
      <c r="HM1398" s="1"/>
    </row>
    <row r="1399" spans="1:221" s="12" customFormat="1" ht="18" customHeight="1" x14ac:dyDescent="0.25">
      <c r="A1399" s="341" t="s">
        <v>3599</v>
      </c>
      <c r="B1399" s="342" t="str">
        <f t="shared" si="120"/>
        <v>SCimago</v>
      </c>
      <c r="C1399" s="343"/>
      <c r="D1399" s="309" t="s">
        <v>3600</v>
      </c>
      <c r="E1399" s="342" t="str">
        <f>HYPERLINK(CONCATENATE("http://www.scimagojr.com/journalsearch.php?q=",D1399),"SCimago")</f>
        <v>SCimago</v>
      </c>
      <c r="F1399" s="343"/>
      <c r="G1399" s="345" t="s">
        <v>12</v>
      </c>
      <c r="H1399" s="346" t="s">
        <v>407</v>
      </c>
      <c r="I1399" s="347" t="s">
        <v>13273</v>
      </c>
      <c r="J1399" s="309"/>
      <c r="K1399" s="347"/>
      <c r="L1399" s="356">
        <v>10020454</v>
      </c>
      <c r="M1399" s="352"/>
      <c r="N1399" s="306"/>
      <c r="O1399" s="306"/>
      <c r="P1399" s="331"/>
      <c r="Q1399" s="331"/>
      <c r="R1399" s="24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  <c r="HE1399" s="1"/>
      <c r="HF1399" s="1"/>
      <c r="HG1399" s="1"/>
      <c r="HH1399" s="1"/>
      <c r="HI1399" s="1"/>
      <c r="HJ1399" s="1"/>
      <c r="HK1399" s="1"/>
      <c r="HL1399" s="1"/>
      <c r="HM1399" s="1"/>
    </row>
    <row r="1400" spans="1:221" s="12" customFormat="1" ht="18" customHeight="1" x14ac:dyDescent="0.25">
      <c r="A1400" s="341" t="s">
        <v>3601</v>
      </c>
      <c r="B1400" s="342" t="str">
        <f t="shared" si="120"/>
        <v>SCimago</v>
      </c>
      <c r="C1400" s="343"/>
      <c r="D1400" s="309" t="s">
        <v>13274</v>
      </c>
      <c r="E1400" s="342" t="str">
        <f>HYPERLINK(CONCATENATE("http://www.scimagojr.com/journalsearch.php?q=",D1400),"SCimago")</f>
        <v>SCimago</v>
      </c>
      <c r="F1400" s="343"/>
      <c r="G1400" s="345" t="s">
        <v>12</v>
      </c>
      <c r="H1400" s="346" t="s">
        <v>407</v>
      </c>
      <c r="I1400" s="347" t="s">
        <v>13275</v>
      </c>
      <c r="J1400" s="309"/>
      <c r="K1400" s="347" t="s">
        <v>13276</v>
      </c>
      <c r="L1400" s="356">
        <v>10025492</v>
      </c>
      <c r="M1400" s="352"/>
      <c r="N1400" s="306"/>
      <c r="O1400" s="306"/>
      <c r="P1400" s="331"/>
      <c r="Q1400" s="331"/>
      <c r="R1400" s="24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  <c r="HM1400" s="1"/>
    </row>
    <row r="1401" spans="1:221" s="12" customFormat="1" ht="18" customHeight="1" x14ac:dyDescent="0.25">
      <c r="A1401" s="306" t="s">
        <v>3602</v>
      </c>
      <c r="B1401" s="342" t="str">
        <f t="shared" si="120"/>
        <v>SCimago</v>
      </c>
      <c r="C1401" s="349"/>
      <c r="D1401" s="309" t="s">
        <v>12692</v>
      </c>
      <c r="E1401" s="342" t="str">
        <f>HYPERLINK(CONCATENATE("http://www.scimagojr.com/journalsearch.php?q=",D1401),"SCimago")</f>
        <v>SCimago</v>
      </c>
      <c r="F1401" s="349"/>
      <c r="G1401" s="345" t="s">
        <v>12</v>
      </c>
      <c r="H1401" s="350" t="s">
        <v>407</v>
      </c>
      <c r="I1401" s="351" t="s">
        <v>3603</v>
      </c>
      <c r="J1401" s="306"/>
      <c r="K1401" s="306"/>
      <c r="L1401" s="357">
        <v>10032712</v>
      </c>
      <c r="M1401" s="350"/>
      <c r="N1401" s="306"/>
      <c r="O1401" s="306"/>
      <c r="P1401" s="331"/>
      <c r="Q1401" s="331"/>
      <c r="R1401" s="24"/>
    </row>
    <row r="1402" spans="1:221" s="12" customFormat="1" ht="18" customHeight="1" x14ac:dyDescent="0.25">
      <c r="A1402" s="306" t="s">
        <v>3604</v>
      </c>
      <c r="B1402" s="342" t="str">
        <f t="shared" si="120"/>
        <v>SCimago</v>
      </c>
      <c r="C1402" s="349"/>
      <c r="D1402" s="306" t="s">
        <v>3605</v>
      </c>
      <c r="E1402" s="342" t="str">
        <f>HYPERLINK(CONCATENATE("http://www.scimagojr.com/journalsearch.php?q=",D1402),"SCimago")</f>
        <v>SCimago</v>
      </c>
      <c r="F1402" s="349"/>
      <c r="G1402" s="345" t="s">
        <v>12</v>
      </c>
      <c r="H1402" s="350" t="s">
        <v>407</v>
      </c>
      <c r="I1402" s="351" t="s">
        <v>3606</v>
      </c>
      <c r="J1402" s="306"/>
      <c r="K1402" s="306"/>
      <c r="L1402" s="357">
        <v>10014327</v>
      </c>
      <c r="M1402" s="350"/>
      <c r="N1402" s="306"/>
      <c r="O1402" s="306"/>
      <c r="P1402" s="331"/>
      <c r="Q1402" s="331"/>
      <c r="R1402" s="24"/>
    </row>
    <row r="1403" spans="1:221" s="12" customFormat="1" ht="18" customHeight="1" x14ac:dyDescent="0.25">
      <c r="A1403" s="306" t="s">
        <v>3607</v>
      </c>
      <c r="B1403" s="342" t="str">
        <f t="shared" si="120"/>
        <v>SCimago</v>
      </c>
      <c r="C1403" s="349"/>
      <c r="D1403" s="306" t="s">
        <v>3608</v>
      </c>
      <c r="E1403" s="342" t="str">
        <f>HYPERLINK(CONCATENATE("http://www.scimagojr.com/journalsearch.php?q=",D1403),"SCimago")</f>
        <v>SCimago</v>
      </c>
      <c r="F1403" s="349"/>
      <c r="G1403" s="345" t="s">
        <v>12</v>
      </c>
      <c r="H1403" s="352" t="s">
        <v>407</v>
      </c>
      <c r="I1403" s="306" t="s">
        <v>3609</v>
      </c>
      <c r="J1403" s="306"/>
      <c r="K1403" s="306" t="s">
        <v>13277</v>
      </c>
      <c r="L1403" s="357">
        <v>10080344</v>
      </c>
      <c r="M1403" s="352"/>
      <c r="N1403" s="306"/>
      <c r="O1403" s="306"/>
      <c r="P1403" s="331"/>
      <c r="Q1403" s="331"/>
      <c r="R1403" s="24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  <c r="HE1403" s="1"/>
      <c r="HF1403" s="1"/>
      <c r="HG1403" s="1"/>
      <c r="HH1403" s="1"/>
      <c r="HI1403" s="1"/>
      <c r="HJ1403" s="1"/>
      <c r="HK1403" s="1"/>
      <c r="HL1403" s="1"/>
      <c r="HM1403" s="1"/>
    </row>
    <row r="1404" spans="1:221" s="12" customFormat="1" ht="18" customHeight="1" x14ac:dyDescent="0.25">
      <c r="A1404" s="341" t="s">
        <v>3610</v>
      </c>
      <c r="B1404" s="342" t="str">
        <f>HYPERLINK(CONCATENATE("http://www.worldcat.org/search?q=",A1404),"WCat")</f>
        <v>WCat</v>
      </c>
      <c r="C1404" s="343"/>
      <c r="D1404" s="309"/>
      <c r="E1404" s="342"/>
      <c r="F1404" s="343"/>
      <c r="G1404" s="345" t="s">
        <v>12</v>
      </c>
      <c r="H1404" s="346" t="s">
        <v>407</v>
      </c>
      <c r="I1404" s="347" t="s">
        <v>3611</v>
      </c>
      <c r="J1404" s="309"/>
      <c r="K1404" s="347"/>
      <c r="L1404" s="356">
        <v>10020456</v>
      </c>
      <c r="M1404" s="352"/>
      <c r="N1404" s="306"/>
      <c r="O1404" s="306"/>
      <c r="P1404" s="331"/>
      <c r="Q1404" s="331"/>
      <c r="R1404" s="24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</row>
    <row r="1405" spans="1:221" s="12" customFormat="1" ht="18" customHeight="1" x14ac:dyDescent="0.25">
      <c r="A1405" s="341" t="s">
        <v>3612</v>
      </c>
      <c r="B1405" s="342" t="str">
        <f>HYPERLINK(CONCATENATE("http://www.scimagojr.com/journalsearch.php?q=",A1405),"SCimago")</f>
        <v>SCimago</v>
      </c>
      <c r="C1405" s="343"/>
      <c r="D1405" s="309" t="s">
        <v>3613</v>
      </c>
      <c r="E1405" s="342" t="str">
        <f>HYPERLINK(CONCATENATE("http://www.scimagojr.com/journalsearch.php?q=",D1405),"SCimago")</f>
        <v>SCimago</v>
      </c>
      <c r="F1405" s="343"/>
      <c r="G1405" s="345" t="s">
        <v>12</v>
      </c>
      <c r="H1405" s="346" t="s">
        <v>407</v>
      </c>
      <c r="I1405" s="347" t="s">
        <v>3614</v>
      </c>
      <c r="J1405" s="309"/>
      <c r="K1405" s="347"/>
      <c r="L1405" s="356">
        <v>2151203</v>
      </c>
      <c r="M1405" s="352"/>
      <c r="N1405" s="306"/>
      <c r="O1405" s="306"/>
      <c r="P1405" s="331"/>
      <c r="Q1405" s="331"/>
      <c r="R1405" s="24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  <c r="HF1405" s="1"/>
      <c r="HG1405" s="1"/>
      <c r="HH1405" s="1"/>
      <c r="HI1405" s="1"/>
      <c r="HJ1405" s="1"/>
      <c r="HK1405" s="1"/>
      <c r="HL1405" s="1"/>
      <c r="HM1405" s="1"/>
    </row>
    <row r="1406" spans="1:221" s="12" customFormat="1" ht="18" customHeight="1" x14ac:dyDescent="0.25">
      <c r="A1406" s="341" t="s">
        <v>3615</v>
      </c>
      <c r="B1406" s="342" t="str">
        <f>HYPERLINK(CONCATENATE("http://www.worldcat.org/search?q=",A1406),"WCat")</f>
        <v>WCat</v>
      </c>
      <c r="C1406" s="343"/>
      <c r="D1406" s="309" t="s">
        <v>3616</v>
      </c>
      <c r="E1406" s="342" t="str">
        <f>HYPERLINK(CONCATENATE("http://www.worldcat.org/search?q=",D1406),"WCat")</f>
        <v>WCat</v>
      </c>
      <c r="F1406" s="343"/>
      <c r="G1406" s="345" t="s">
        <v>12</v>
      </c>
      <c r="H1406" s="346" t="s">
        <v>407</v>
      </c>
      <c r="I1406" s="347" t="s">
        <v>3617</v>
      </c>
      <c r="J1406" s="309"/>
      <c r="K1406" s="347"/>
      <c r="L1406" s="356">
        <v>10020458</v>
      </c>
      <c r="M1406" s="352"/>
      <c r="N1406" s="306"/>
      <c r="O1406" s="306"/>
      <c r="P1406" s="331"/>
      <c r="Q1406" s="331"/>
      <c r="R1406" s="24"/>
    </row>
    <row r="1407" spans="1:221" s="12" customFormat="1" ht="18" customHeight="1" x14ac:dyDescent="0.25">
      <c r="A1407" s="341" t="s">
        <v>3618</v>
      </c>
      <c r="B1407" s="342" t="str">
        <f>HYPERLINK(CONCATENATE("http://www.scimagojr.com/journalsearch.php?q=",A1407),"SCimago")</f>
        <v>SCimago</v>
      </c>
      <c r="C1407" s="343"/>
      <c r="D1407" s="309" t="s">
        <v>13278</v>
      </c>
      <c r="E1407" s="342" t="str">
        <f>HYPERLINK(CONCATENATE("http://www.scimagojr.com/journalsearch.php?q=",D1407),"SCimago")</f>
        <v>SCimago</v>
      </c>
      <c r="F1407" s="343"/>
      <c r="G1407" s="345" t="s">
        <v>12</v>
      </c>
      <c r="H1407" s="346" t="s">
        <v>407</v>
      </c>
      <c r="I1407" s="347" t="s">
        <v>3619</v>
      </c>
      <c r="J1407" s="309"/>
      <c r="K1407" s="347" t="s">
        <v>13279</v>
      </c>
      <c r="L1407" s="356">
        <v>10016933</v>
      </c>
      <c r="M1407" s="352"/>
      <c r="N1407" s="306"/>
      <c r="O1407" s="306"/>
      <c r="P1407" s="331"/>
      <c r="Q1407" s="331"/>
      <c r="R1407" s="24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  <c r="HE1407" s="1"/>
      <c r="HF1407" s="1"/>
      <c r="HG1407" s="1"/>
      <c r="HH1407" s="1"/>
      <c r="HI1407" s="1"/>
      <c r="HJ1407" s="1"/>
      <c r="HK1407" s="1"/>
      <c r="HL1407" s="1"/>
      <c r="HM1407" s="1"/>
    </row>
    <row r="1408" spans="1:221" s="12" customFormat="1" ht="18" customHeight="1" x14ac:dyDescent="0.25">
      <c r="A1408" s="341" t="s">
        <v>3620</v>
      </c>
      <c r="B1408" s="342" t="str">
        <f>HYPERLINK(CONCATENATE("http://www.scimagojr.com/journalsearch.php?q=",A1408),"SCimago")</f>
        <v>SCimago</v>
      </c>
      <c r="C1408" s="343"/>
      <c r="D1408" s="306" t="s">
        <v>6216</v>
      </c>
      <c r="E1408" s="342" t="str">
        <f>HYPERLINK(CONCATENATE("http://www.scimagojr.com/journalsearch.php?q=",D1408),"SCimago")</f>
        <v>SCimago</v>
      </c>
      <c r="F1408" s="343"/>
      <c r="G1408" s="345" t="s">
        <v>12</v>
      </c>
      <c r="H1408" s="346" t="s">
        <v>407</v>
      </c>
      <c r="I1408" s="347" t="s">
        <v>3621</v>
      </c>
      <c r="J1408" s="309"/>
      <c r="K1408" s="347"/>
      <c r="L1408" s="356">
        <v>10015121</v>
      </c>
      <c r="M1408" s="352"/>
      <c r="N1408" s="306"/>
      <c r="O1408" s="306"/>
      <c r="P1408" s="331"/>
      <c r="Q1408" s="331"/>
      <c r="R1408" s="24"/>
    </row>
    <row r="1409" spans="1:221" s="12" customFormat="1" ht="18" customHeight="1" x14ac:dyDescent="0.25">
      <c r="A1409" s="341" t="s">
        <v>3622</v>
      </c>
      <c r="B1409" s="342" t="str">
        <f>HYPERLINK(CONCATENATE("http://www.worldcat.org/search?q=",A1409),"WCat")</f>
        <v>WCat</v>
      </c>
      <c r="C1409" s="343"/>
      <c r="D1409" s="309"/>
      <c r="E1409" s="342"/>
      <c r="F1409" s="343"/>
      <c r="G1409" s="345" t="s">
        <v>12</v>
      </c>
      <c r="H1409" s="346" t="s">
        <v>407</v>
      </c>
      <c r="I1409" s="347" t="s">
        <v>3623</v>
      </c>
      <c r="J1409" s="309" t="s">
        <v>13280</v>
      </c>
      <c r="K1409" s="347"/>
      <c r="L1409" s="356">
        <v>10017851</v>
      </c>
      <c r="M1409" s="352"/>
      <c r="N1409" s="306"/>
      <c r="O1409" s="306"/>
      <c r="P1409" s="331"/>
      <c r="Q1409" s="331"/>
      <c r="R1409" s="24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  <c r="HE1409" s="1"/>
      <c r="HF1409" s="1"/>
      <c r="HG1409" s="1"/>
      <c r="HH1409" s="1"/>
      <c r="HI1409" s="1"/>
      <c r="HJ1409" s="1"/>
      <c r="HK1409" s="1"/>
      <c r="HL1409" s="1"/>
      <c r="HM1409" s="1"/>
    </row>
    <row r="1410" spans="1:221" s="12" customFormat="1" ht="18" customHeight="1" x14ac:dyDescent="0.25">
      <c r="A1410" s="352" t="s">
        <v>13281</v>
      </c>
      <c r="B1410" s="375" t="str">
        <f>HYPERLINK(CONCATENATE("http://www.worldcat.org/search?q=",A1410),"WCat")</f>
        <v>WCat</v>
      </c>
      <c r="C1410" s="343"/>
      <c r="D1410" s="309" t="s">
        <v>3624</v>
      </c>
      <c r="E1410" s="375" t="str">
        <f>HYPERLINK(CONCATENATE("http://www.worldcat.org/search?q=",D1410),"WCat")</f>
        <v>WCat</v>
      </c>
      <c r="F1410" s="343"/>
      <c r="G1410" s="346" t="s">
        <v>12</v>
      </c>
      <c r="H1410" s="346" t="s">
        <v>407</v>
      </c>
      <c r="I1410" s="347" t="s">
        <v>13282</v>
      </c>
      <c r="J1410" s="309"/>
      <c r="K1410" s="347" t="s">
        <v>13283</v>
      </c>
      <c r="L1410" s="356">
        <v>1157</v>
      </c>
      <c r="M1410" s="352"/>
      <c r="N1410" s="306"/>
      <c r="O1410" s="306"/>
      <c r="P1410" s="331"/>
      <c r="Q1410" s="331"/>
      <c r="R1410" s="24"/>
    </row>
    <row r="1411" spans="1:221" s="12" customFormat="1" ht="18" customHeight="1" x14ac:dyDescent="0.25">
      <c r="A1411" s="306" t="s">
        <v>3625</v>
      </c>
      <c r="B1411" s="342" t="str">
        <f>HYPERLINK(CONCATENATE("http://www.scimagojr.com/journalsearch.php?q=",A1411),"SCimago")</f>
        <v>SCimago</v>
      </c>
      <c r="C1411" s="349"/>
      <c r="D1411" s="306" t="s">
        <v>55</v>
      </c>
      <c r="E1411" s="342"/>
      <c r="F1411" s="349"/>
      <c r="G1411" s="345" t="s">
        <v>12</v>
      </c>
      <c r="H1411" s="352" t="s">
        <v>407</v>
      </c>
      <c r="I1411" s="306" t="s">
        <v>3626</v>
      </c>
      <c r="J1411" s="306"/>
      <c r="K1411" s="306"/>
      <c r="L1411" s="357">
        <v>10074257</v>
      </c>
      <c r="M1411" s="352"/>
      <c r="N1411" s="306"/>
      <c r="O1411" s="306"/>
      <c r="P1411" s="331"/>
      <c r="Q1411" s="331"/>
      <c r="R1411" s="24"/>
    </row>
    <row r="1412" spans="1:221" s="12" customFormat="1" ht="18" customHeight="1" x14ac:dyDescent="0.25">
      <c r="A1412" s="341" t="s">
        <v>3627</v>
      </c>
      <c r="B1412" s="342" t="str">
        <f>HYPERLINK(CONCATENATE("http://www.scimagojr.com/journalsearch.php?q=",A1412),"SCimago")</f>
        <v>SCimago</v>
      </c>
      <c r="C1412" s="343"/>
      <c r="D1412" s="309" t="s">
        <v>3628</v>
      </c>
      <c r="E1412" s="342" t="str">
        <f>HYPERLINK(CONCATENATE("http://www.scimagojr.com/journalsearch.php?q=",D1412),"SCimago")</f>
        <v>SCimago</v>
      </c>
      <c r="F1412" s="343"/>
      <c r="G1412" s="345" t="s">
        <v>12</v>
      </c>
      <c r="H1412" s="346" t="s">
        <v>407</v>
      </c>
      <c r="I1412" s="347" t="s">
        <v>3629</v>
      </c>
      <c r="J1412" s="309"/>
      <c r="K1412" s="347"/>
      <c r="L1412" s="356">
        <v>10017706</v>
      </c>
      <c r="M1412" s="352"/>
      <c r="N1412" s="306"/>
      <c r="O1412" s="306"/>
      <c r="P1412" s="331"/>
      <c r="Q1412" s="331"/>
      <c r="R1412" s="24"/>
    </row>
    <row r="1413" spans="1:221" s="12" customFormat="1" ht="18" customHeight="1" x14ac:dyDescent="0.25">
      <c r="A1413" s="341" t="s">
        <v>3630</v>
      </c>
      <c r="B1413" s="342" t="str">
        <f>HYPERLINK(CONCATENATE("http://www.worldcat.org/search?q=",A1413),"WCat")</f>
        <v>WCat</v>
      </c>
      <c r="C1413" s="343"/>
      <c r="D1413" s="309"/>
      <c r="E1413" s="342"/>
      <c r="F1413" s="343"/>
      <c r="G1413" s="345" t="s">
        <v>12</v>
      </c>
      <c r="H1413" s="346" t="s">
        <v>407</v>
      </c>
      <c r="I1413" s="347" t="s">
        <v>3631</v>
      </c>
      <c r="J1413" s="309"/>
      <c r="K1413" s="347"/>
      <c r="L1413" s="356">
        <v>10017908</v>
      </c>
      <c r="M1413" s="352"/>
      <c r="N1413" s="306"/>
      <c r="O1413" s="306"/>
      <c r="P1413" s="331"/>
      <c r="Q1413" s="331"/>
      <c r="R1413" s="24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  <c r="HE1413" s="1"/>
      <c r="HF1413" s="1"/>
      <c r="HG1413" s="1"/>
      <c r="HH1413" s="1"/>
      <c r="HI1413" s="1"/>
      <c r="HJ1413" s="1"/>
      <c r="HK1413" s="1"/>
      <c r="HL1413" s="1"/>
      <c r="HM1413" s="1"/>
    </row>
    <row r="1414" spans="1:221" s="12" customFormat="1" ht="18" customHeight="1" x14ac:dyDescent="0.25">
      <c r="A1414" s="306" t="s">
        <v>3633</v>
      </c>
      <c r="B1414" s="342" t="str">
        <f>HYPERLINK(CONCATENATE("http://www.scimagojr.com/journalsearch.php?q=",A1414),"SCimago")</f>
        <v>SCimago</v>
      </c>
      <c r="C1414" s="349"/>
      <c r="D1414" s="367" t="s">
        <v>3632</v>
      </c>
      <c r="E1414" s="342" t="str">
        <f>HYPERLINK(CONCATENATE("http://www.scimagojr.com/journalsearch.php?q=",D1414),"SCimago")</f>
        <v>SCimago</v>
      </c>
      <c r="F1414" s="349"/>
      <c r="G1414" s="345" t="s">
        <v>12</v>
      </c>
      <c r="H1414" s="352" t="s">
        <v>407</v>
      </c>
      <c r="I1414" s="306" t="s">
        <v>3634</v>
      </c>
      <c r="J1414" s="306"/>
      <c r="K1414" s="306"/>
      <c r="L1414" s="357">
        <v>10030417</v>
      </c>
      <c r="M1414" s="352"/>
      <c r="N1414" s="306"/>
      <c r="O1414" s="306"/>
      <c r="P1414" s="331"/>
      <c r="Q1414" s="331"/>
      <c r="R1414" s="24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  <c r="HE1414" s="1"/>
      <c r="HF1414" s="1"/>
      <c r="HG1414" s="1"/>
      <c r="HH1414" s="1"/>
      <c r="HI1414" s="1"/>
      <c r="HJ1414" s="1"/>
      <c r="HK1414" s="1"/>
      <c r="HL1414" s="1"/>
      <c r="HM1414" s="1"/>
    </row>
    <row r="1415" spans="1:221" s="12" customFormat="1" ht="18" customHeight="1" x14ac:dyDescent="0.25">
      <c r="A1415" s="341" t="s">
        <v>3635</v>
      </c>
      <c r="B1415" s="342" t="str">
        <f>HYPERLINK(CONCATENATE("http://www.scimagojr.com/journalsearch.php?q=",A1415),"SCimago")</f>
        <v>SCimago</v>
      </c>
      <c r="C1415" s="343"/>
      <c r="D1415" s="309" t="s">
        <v>3636</v>
      </c>
      <c r="E1415" s="342" t="str">
        <f>HYPERLINK(CONCATENATE("http://www.scimagojr.com/journalsearch.php?q=",D1415),"SCimago")</f>
        <v>SCimago</v>
      </c>
      <c r="F1415" s="343"/>
      <c r="G1415" s="345" t="s">
        <v>12</v>
      </c>
      <c r="H1415" s="346" t="s">
        <v>407</v>
      </c>
      <c r="I1415" s="347" t="s">
        <v>3637</v>
      </c>
      <c r="J1415" s="309"/>
      <c r="K1415" s="347"/>
      <c r="L1415" s="356">
        <v>10018421</v>
      </c>
      <c r="M1415" s="352"/>
      <c r="N1415" s="306"/>
      <c r="O1415" s="306"/>
      <c r="P1415" s="331"/>
      <c r="Q1415" s="331"/>
      <c r="R1415" s="24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  <c r="HE1415" s="1"/>
      <c r="HF1415" s="1"/>
      <c r="HG1415" s="1"/>
      <c r="HH1415" s="1"/>
      <c r="HI1415" s="1"/>
      <c r="HJ1415" s="1"/>
      <c r="HK1415" s="1"/>
      <c r="HL1415" s="1"/>
      <c r="HM1415" s="1"/>
    </row>
    <row r="1416" spans="1:221" s="12" customFormat="1" ht="18" customHeight="1" x14ac:dyDescent="0.25">
      <c r="A1416" s="341" t="s">
        <v>3638</v>
      </c>
      <c r="B1416" s="342" t="str">
        <f>HYPERLINK(CONCATENATE("http://www.worldcat.org/search?q=",A1416),"WCat")</f>
        <v>WCat</v>
      </c>
      <c r="C1416" s="343"/>
      <c r="D1416" s="309" t="s">
        <v>3639</v>
      </c>
      <c r="E1416" s="342" t="str">
        <f>HYPERLINK(CONCATENATE("http://www.worldcat.org/search?q=",D1416),"WCat")</f>
        <v>WCat</v>
      </c>
      <c r="F1416" s="343"/>
      <c r="G1416" s="345" t="s">
        <v>12</v>
      </c>
      <c r="H1416" s="346" t="s">
        <v>407</v>
      </c>
      <c r="I1416" s="306" t="s">
        <v>3640</v>
      </c>
      <c r="J1416" s="309"/>
      <c r="K1416" s="347" t="s">
        <v>3640</v>
      </c>
      <c r="L1416" s="356">
        <v>10020464</v>
      </c>
      <c r="M1416" s="352"/>
      <c r="N1416" s="306"/>
      <c r="O1416" s="306"/>
      <c r="P1416" s="331"/>
      <c r="Q1416" s="331"/>
      <c r="R1416" s="24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  <c r="HE1416" s="1"/>
      <c r="HF1416" s="1"/>
      <c r="HG1416" s="1"/>
      <c r="HH1416" s="1"/>
      <c r="HI1416" s="1"/>
      <c r="HJ1416" s="1"/>
      <c r="HK1416" s="1"/>
      <c r="HL1416" s="1"/>
      <c r="HM1416" s="1"/>
    </row>
    <row r="1417" spans="1:221" s="12" customFormat="1" ht="18" customHeight="1" x14ac:dyDescent="0.25">
      <c r="A1417" s="306" t="s">
        <v>3641</v>
      </c>
      <c r="B1417" s="342" t="str">
        <f>HYPERLINK(CONCATENATE("http://www.scimagojr.com/journalsearch.php?q=",A1417),"SCimago")</f>
        <v>SCimago</v>
      </c>
      <c r="C1417" s="349"/>
      <c r="D1417" s="306" t="s">
        <v>3642</v>
      </c>
      <c r="E1417" s="342" t="str">
        <f>HYPERLINK(CONCATENATE("http://www.scimagojr.com/journalsearch.php?q=",D1417),"SCimago")</f>
        <v>SCimago</v>
      </c>
      <c r="F1417" s="349"/>
      <c r="G1417" s="345" t="s">
        <v>12</v>
      </c>
      <c r="H1417" s="352" t="s">
        <v>407</v>
      </c>
      <c r="I1417" s="306" t="s">
        <v>3643</v>
      </c>
      <c r="J1417" s="306"/>
      <c r="K1417" s="306"/>
      <c r="L1417" s="357">
        <v>10023092</v>
      </c>
      <c r="M1417" s="352"/>
      <c r="N1417" s="306"/>
      <c r="O1417" s="306"/>
      <c r="P1417" s="331"/>
      <c r="Q1417" s="331"/>
      <c r="R1417" s="24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  <c r="HE1417" s="1"/>
      <c r="HF1417" s="1"/>
      <c r="HG1417" s="1"/>
      <c r="HH1417" s="1"/>
      <c r="HI1417" s="1"/>
      <c r="HJ1417" s="1"/>
      <c r="HK1417" s="1"/>
      <c r="HL1417" s="1"/>
      <c r="HM1417" s="1"/>
    </row>
    <row r="1418" spans="1:221" s="12" customFormat="1" ht="18" customHeight="1" x14ac:dyDescent="0.25">
      <c r="A1418" s="341" t="s">
        <v>3644</v>
      </c>
      <c r="B1418" s="342" t="str">
        <f>HYPERLINK(CONCATENATE("http://www.scimagojr.com/journalsearch.php?q=",A1418),"SCimago")</f>
        <v>SCimago</v>
      </c>
      <c r="C1418" s="343"/>
      <c r="D1418" s="309"/>
      <c r="E1418" s="342"/>
      <c r="F1418" s="343"/>
      <c r="G1418" s="345" t="s">
        <v>12</v>
      </c>
      <c r="H1418" s="346" t="s">
        <v>407</v>
      </c>
      <c r="I1418" s="347" t="s">
        <v>3645</v>
      </c>
      <c r="J1418" s="309"/>
      <c r="K1418" s="347"/>
      <c r="L1418" s="356">
        <v>10020468</v>
      </c>
      <c r="M1418" s="352"/>
      <c r="N1418" s="306"/>
      <c r="O1418" s="306"/>
      <c r="P1418" s="331"/>
      <c r="Q1418" s="331"/>
      <c r="R1418" s="24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  <c r="HF1418" s="1"/>
      <c r="HG1418" s="1"/>
      <c r="HH1418" s="1"/>
      <c r="HI1418" s="1"/>
      <c r="HJ1418" s="1"/>
      <c r="HK1418" s="1"/>
      <c r="HL1418" s="1"/>
      <c r="HM1418" s="1"/>
    </row>
    <row r="1419" spans="1:221" s="12" customFormat="1" ht="18" customHeight="1" x14ac:dyDescent="0.25">
      <c r="A1419" s="341" t="s">
        <v>3646</v>
      </c>
      <c r="B1419" s="342" t="str">
        <f>HYPERLINK(CONCATENATE("http://www.scimagojr.com/journalsearch.php?q=",A1419),"SCimago")</f>
        <v>SCimago</v>
      </c>
      <c r="C1419" s="343"/>
      <c r="D1419" s="309" t="s">
        <v>3647</v>
      </c>
      <c r="E1419" s="342" t="str">
        <f>HYPERLINK(CONCATENATE("http://www.scimagojr.com/journalsearch.php?q=",D1419),"SCimago")</f>
        <v>SCimago</v>
      </c>
      <c r="F1419" s="343"/>
      <c r="G1419" s="345" t="s">
        <v>12</v>
      </c>
      <c r="H1419" s="346" t="s">
        <v>407</v>
      </c>
      <c r="I1419" s="347" t="s">
        <v>3648</v>
      </c>
      <c r="J1419" s="309" t="s">
        <v>13284</v>
      </c>
      <c r="K1419" s="347"/>
      <c r="L1419" s="356">
        <v>10017146</v>
      </c>
      <c r="M1419" s="352"/>
      <c r="N1419" s="306"/>
      <c r="O1419" s="306"/>
      <c r="P1419" s="331"/>
      <c r="Q1419" s="331"/>
      <c r="R1419" s="24"/>
    </row>
    <row r="1420" spans="1:221" s="12" customFormat="1" ht="18" customHeight="1" x14ac:dyDescent="0.25">
      <c r="A1420" s="341" t="s">
        <v>3649</v>
      </c>
      <c r="B1420" s="342" t="str">
        <f>HYPERLINK(CONCATENATE("http://www.scimagojr.com/journalsearch.php?q=",A1420),"SCimago")</f>
        <v>SCimago</v>
      </c>
      <c r="C1420" s="343"/>
      <c r="D1420" s="309" t="s">
        <v>3650</v>
      </c>
      <c r="E1420" s="342" t="str">
        <f>HYPERLINK(CONCATENATE("http://www.scimagojr.com/journalsearch.php?q=",D1420),"SCimago")</f>
        <v>SCimago</v>
      </c>
      <c r="F1420" s="343"/>
      <c r="G1420" s="345" t="s">
        <v>12</v>
      </c>
      <c r="H1420" s="346" t="s">
        <v>407</v>
      </c>
      <c r="I1420" s="347" t="s">
        <v>3651</v>
      </c>
      <c r="J1420" s="309"/>
      <c r="K1420" s="347"/>
      <c r="L1420" s="356">
        <v>2148048</v>
      </c>
      <c r="M1420" s="352"/>
      <c r="N1420" s="306"/>
      <c r="O1420" s="306"/>
      <c r="P1420" s="331"/>
      <c r="Q1420" s="331"/>
      <c r="R1420" s="24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  <c r="HE1420" s="1"/>
      <c r="HF1420" s="1"/>
      <c r="HG1420" s="1"/>
      <c r="HH1420" s="1"/>
      <c r="HI1420" s="1"/>
      <c r="HJ1420" s="1"/>
      <c r="HK1420" s="1"/>
      <c r="HL1420" s="1"/>
      <c r="HM1420" s="1"/>
    </row>
    <row r="1421" spans="1:221" s="12" customFormat="1" ht="18" customHeight="1" x14ac:dyDescent="0.25">
      <c r="A1421" s="341" t="s">
        <v>3652</v>
      </c>
      <c r="B1421" s="342" t="str">
        <f>HYPERLINK(CONCATENATE("http://www.worldcat.org/search?q=",A1421),"WCat")</f>
        <v>WCat</v>
      </c>
      <c r="C1421" s="343"/>
      <c r="D1421" s="309"/>
      <c r="E1421" s="342"/>
      <c r="F1421" s="343"/>
      <c r="G1421" s="345" t="s">
        <v>12</v>
      </c>
      <c r="H1421" s="346" t="s">
        <v>407</v>
      </c>
      <c r="I1421" s="306" t="s">
        <v>3653</v>
      </c>
      <c r="J1421" s="309"/>
      <c r="K1421" s="347" t="s">
        <v>3654</v>
      </c>
      <c r="L1421" s="356">
        <v>4834</v>
      </c>
      <c r="M1421" s="352"/>
      <c r="N1421" s="306"/>
      <c r="O1421" s="306"/>
      <c r="P1421" s="331"/>
      <c r="Q1421" s="331"/>
      <c r="R1421" s="24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  <c r="HE1421" s="1"/>
      <c r="HF1421" s="1"/>
      <c r="HG1421" s="1"/>
      <c r="HH1421" s="1"/>
      <c r="HI1421" s="1"/>
      <c r="HJ1421" s="1"/>
      <c r="HK1421" s="1"/>
      <c r="HL1421" s="1"/>
      <c r="HM1421" s="1"/>
    </row>
    <row r="1422" spans="1:221" s="12" customFormat="1" ht="18" customHeight="1" x14ac:dyDescent="0.25">
      <c r="A1422" s="341" t="s">
        <v>3655</v>
      </c>
      <c r="B1422" s="342" t="str">
        <f>HYPERLINK(CONCATENATE("http://www.worldcat.org/search?q=",A1422),"WCat")</f>
        <v>WCat</v>
      </c>
      <c r="C1422" s="343"/>
      <c r="D1422" s="309"/>
      <c r="E1422" s="342"/>
      <c r="F1422" s="343"/>
      <c r="G1422" s="345" t="s">
        <v>12</v>
      </c>
      <c r="H1422" s="346" t="s">
        <v>407</v>
      </c>
      <c r="I1422" s="347" t="s">
        <v>3656</v>
      </c>
      <c r="J1422" s="309"/>
      <c r="K1422" s="347"/>
      <c r="L1422" s="356">
        <v>10007877</v>
      </c>
      <c r="M1422" s="352"/>
      <c r="N1422" s="306"/>
      <c r="O1422" s="306"/>
      <c r="P1422" s="331"/>
      <c r="Q1422" s="331"/>
      <c r="R1422" s="24"/>
    </row>
    <row r="1423" spans="1:221" s="12" customFormat="1" ht="18" customHeight="1" x14ac:dyDescent="0.25">
      <c r="A1423" s="306" t="s">
        <v>3657</v>
      </c>
      <c r="B1423" s="342" t="str">
        <f>HYPERLINK(CONCATENATE("http://www.scimagojr.com/journalsearch.php?q=",A1423),"SCimago")</f>
        <v>SCimago</v>
      </c>
      <c r="C1423" s="349"/>
      <c r="D1423" s="306" t="s">
        <v>55</v>
      </c>
      <c r="E1423" s="342"/>
      <c r="F1423" s="349"/>
      <c r="G1423" s="345" t="s">
        <v>12</v>
      </c>
      <c r="H1423" s="352" t="s">
        <v>407</v>
      </c>
      <c r="I1423" s="306" t="s">
        <v>3658</v>
      </c>
      <c r="J1423" s="306"/>
      <c r="K1423" s="306"/>
      <c r="L1423" s="357">
        <v>10024809</v>
      </c>
      <c r="M1423" s="352"/>
      <c r="N1423" s="306"/>
      <c r="O1423" s="306"/>
      <c r="P1423" s="331"/>
      <c r="Q1423" s="331"/>
      <c r="R1423" s="24"/>
    </row>
    <row r="1424" spans="1:221" s="12" customFormat="1" ht="18" customHeight="1" x14ac:dyDescent="0.25">
      <c r="A1424" s="341" t="s">
        <v>3708</v>
      </c>
      <c r="B1424" s="342" t="str">
        <f>HYPERLINK(CONCATENATE("http://www.scimagojr.com/journalsearch.php?q=",A1424),"SCimago")</f>
        <v>SCimago</v>
      </c>
      <c r="C1424" s="343"/>
      <c r="D1424" s="309"/>
      <c r="E1424" s="342"/>
      <c r="F1424" s="343"/>
      <c r="G1424" s="345" t="s">
        <v>12</v>
      </c>
      <c r="H1424" s="346" t="s">
        <v>407</v>
      </c>
      <c r="I1424" s="347" t="s">
        <v>13285</v>
      </c>
      <c r="J1424" s="309"/>
      <c r="K1424" s="347" t="s">
        <v>13286</v>
      </c>
      <c r="L1424" s="356">
        <v>10015154</v>
      </c>
      <c r="M1424" s="352"/>
      <c r="N1424" s="306"/>
      <c r="O1424" s="306"/>
      <c r="P1424" s="331"/>
      <c r="Q1424" s="331"/>
      <c r="R1424" s="24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  <c r="HE1424" s="1"/>
      <c r="HF1424" s="1"/>
      <c r="HG1424" s="1"/>
      <c r="HH1424" s="1"/>
      <c r="HI1424" s="1"/>
      <c r="HJ1424" s="1"/>
      <c r="HK1424" s="1"/>
      <c r="HL1424" s="1"/>
      <c r="HM1424" s="1"/>
    </row>
    <row r="1425" spans="1:221" s="12" customFormat="1" ht="18" customHeight="1" x14ac:dyDescent="0.25">
      <c r="A1425" s="341" t="s">
        <v>3659</v>
      </c>
      <c r="B1425" s="342" t="str">
        <f>HYPERLINK(CONCATENATE("http://www.worldcat.org/search?q=",A1425),"WCat")</f>
        <v>WCat</v>
      </c>
      <c r="C1425" s="343"/>
      <c r="D1425" s="309"/>
      <c r="E1425" s="342"/>
      <c r="F1425" s="343"/>
      <c r="G1425" s="345" t="s">
        <v>12</v>
      </c>
      <c r="H1425" s="346" t="s">
        <v>407</v>
      </c>
      <c r="I1425" s="347" t="s">
        <v>3660</v>
      </c>
      <c r="J1425" s="309"/>
      <c r="K1425" s="347"/>
      <c r="L1425" s="356">
        <v>10020500</v>
      </c>
      <c r="M1425" s="352"/>
      <c r="N1425" s="306"/>
      <c r="O1425" s="306"/>
      <c r="P1425" s="331"/>
      <c r="Q1425" s="331"/>
      <c r="R1425" s="24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  <c r="HE1425" s="1"/>
      <c r="HF1425" s="1"/>
      <c r="HG1425" s="1"/>
      <c r="HH1425" s="1"/>
      <c r="HI1425" s="1"/>
      <c r="HJ1425" s="1"/>
      <c r="HK1425" s="1"/>
      <c r="HL1425" s="1"/>
      <c r="HM1425" s="1"/>
    </row>
    <row r="1426" spans="1:221" s="12" customFormat="1" ht="18" customHeight="1" x14ac:dyDescent="0.25">
      <c r="A1426" s="341" t="s">
        <v>3661</v>
      </c>
      <c r="B1426" s="342" t="str">
        <f>HYPERLINK(CONCATENATE("http://www.worldcat.org/search?q=",A1426),"WCat")</f>
        <v>WCat</v>
      </c>
      <c r="C1426" s="343"/>
      <c r="D1426" s="309"/>
      <c r="E1426" s="342"/>
      <c r="F1426" s="343"/>
      <c r="G1426" s="345" t="s">
        <v>12</v>
      </c>
      <c r="H1426" s="346" t="s">
        <v>407</v>
      </c>
      <c r="I1426" s="347" t="s">
        <v>3662</v>
      </c>
      <c r="J1426" s="309"/>
      <c r="K1426" s="347" t="s">
        <v>3663</v>
      </c>
      <c r="L1426" s="356">
        <v>10021120</v>
      </c>
      <c r="M1426" s="352"/>
      <c r="N1426" s="306"/>
      <c r="O1426" s="306"/>
      <c r="P1426" s="331"/>
      <c r="Q1426" s="331"/>
      <c r="R1426" s="24"/>
    </row>
    <row r="1427" spans="1:221" s="12" customFormat="1" ht="18" customHeight="1" x14ac:dyDescent="0.25">
      <c r="A1427" s="306" t="s">
        <v>3664</v>
      </c>
      <c r="B1427" s="342" t="str">
        <f>HYPERLINK(CONCATENATE("http://www.scimagojr.com/journalsearch.php?q=",A1427),"SCimago")</f>
        <v>SCimago</v>
      </c>
      <c r="C1427" s="349"/>
      <c r="D1427" s="306" t="s">
        <v>55</v>
      </c>
      <c r="E1427" s="342"/>
      <c r="F1427" s="349"/>
      <c r="G1427" s="345" t="s">
        <v>12</v>
      </c>
      <c r="H1427" s="350" t="s">
        <v>407</v>
      </c>
      <c r="I1427" s="351" t="s">
        <v>3665</v>
      </c>
      <c r="J1427" s="306"/>
      <c r="K1427" s="306"/>
      <c r="L1427" s="357">
        <v>10011989</v>
      </c>
      <c r="M1427" s="350"/>
      <c r="N1427" s="306"/>
      <c r="O1427" s="306"/>
      <c r="P1427" s="331"/>
      <c r="Q1427" s="331"/>
      <c r="R1427" s="24"/>
    </row>
    <row r="1428" spans="1:221" s="12" customFormat="1" ht="18" customHeight="1" x14ac:dyDescent="0.25">
      <c r="A1428" s="341" t="s">
        <v>3666</v>
      </c>
      <c r="B1428" s="342" t="str">
        <f>HYPERLINK(CONCATENATE("http://www.scimagojr.com/journalsearch.php?q=",A1428),"SCimago")</f>
        <v>SCimago</v>
      </c>
      <c r="C1428" s="343"/>
      <c r="D1428" s="344" t="s">
        <v>13287</v>
      </c>
      <c r="E1428" s="342" t="str">
        <f>HYPERLINK(CONCATENATE("http://www.scimagojr.com/journalsearch.php?q=",D1428),"SCimago")</f>
        <v>SCimago</v>
      </c>
      <c r="F1428" s="343"/>
      <c r="G1428" s="345" t="s">
        <v>12</v>
      </c>
      <c r="H1428" s="346" t="s">
        <v>407</v>
      </c>
      <c r="I1428" s="347" t="s">
        <v>13288</v>
      </c>
      <c r="J1428" s="309"/>
      <c r="K1428" s="347" t="s">
        <v>3667</v>
      </c>
      <c r="L1428" s="356">
        <v>10018422</v>
      </c>
      <c r="M1428" s="352"/>
      <c r="N1428" s="306"/>
      <c r="O1428" s="306"/>
      <c r="P1428" s="331"/>
      <c r="Q1428" s="331"/>
      <c r="R1428" s="24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  <c r="HE1428" s="1"/>
      <c r="HF1428" s="1"/>
      <c r="HG1428" s="1"/>
      <c r="HH1428" s="1"/>
      <c r="HI1428" s="1"/>
      <c r="HJ1428" s="1"/>
      <c r="HK1428" s="1"/>
      <c r="HL1428" s="1"/>
      <c r="HM1428" s="1"/>
    </row>
    <row r="1429" spans="1:221" s="12" customFormat="1" ht="18" customHeight="1" x14ac:dyDescent="0.25">
      <c r="A1429" s="341" t="s">
        <v>3668</v>
      </c>
      <c r="B1429" s="342" t="str">
        <f>HYPERLINK(CONCATENATE("http://www.worldcat.org/search?q=",A1429),"WCat")</f>
        <v>WCat</v>
      </c>
      <c r="C1429" s="343"/>
      <c r="D1429" s="309"/>
      <c r="E1429" s="342"/>
      <c r="F1429" s="343"/>
      <c r="G1429" s="345" t="s">
        <v>12</v>
      </c>
      <c r="H1429" s="346" t="s">
        <v>407</v>
      </c>
      <c r="I1429" s="347" t="s">
        <v>13289</v>
      </c>
      <c r="J1429" s="309"/>
      <c r="K1429" s="347" t="s">
        <v>13290</v>
      </c>
      <c r="L1429" s="356">
        <v>10010245</v>
      </c>
      <c r="M1429" s="352"/>
      <c r="N1429" s="306"/>
      <c r="O1429" s="306"/>
      <c r="P1429" s="331"/>
      <c r="Q1429" s="331"/>
      <c r="R1429" s="24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  <c r="HE1429" s="1"/>
      <c r="HF1429" s="1"/>
      <c r="HG1429" s="1"/>
      <c r="HH1429" s="1"/>
      <c r="HI1429" s="1"/>
      <c r="HJ1429" s="1"/>
      <c r="HK1429" s="1"/>
      <c r="HL1429" s="1"/>
      <c r="HM1429" s="1"/>
    </row>
    <row r="1430" spans="1:221" s="12" customFormat="1" ht="18" customHeight="1" x14ac:dyDescent="0.25">
      <c r="A1430" s="341" t="s">
        <v>3670</v>
      </c>
      <c r="B1430" s="342" t="str">
        <f>HYPERLINK(CONCATENATE("http://www.scimagojr.com/journalsearch.php?q=",A1430),"SCimago")</f>
        <v>SCimago</v>
      </c>
      <c r="C1430" s="343"/>
      <c r="D1430" s="309"/>
      <c r="E1430" s="342"/>
      <c r="F1430" s="343"/>
      <c r="G1430" s="345" t="s">
        <v>12</v>
      </c>
      <c r="H1430" s="346" t="s">
        <v>407</v>
      </c>
      <c r="I1430" s="347" t="s">
        <v>13291</v>
      </c>
      <c r="J1430" s="309"/>
      <c r="K1430" s="347"/>
      <c r="L1430" s="356">
        <v>10011990</v>
      </c>
      <c r="M1430" s="352"/>
      <c r="N1430" s="306"/>
      <c r="O1430" s="306"/>
      <c r="P1430" s="331"/>
      <c r="Q1430" s="331"/>
      <c r="R1430" s="24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  <c r="HE1430" s="1"/>
      <c r="HF1430" s="1"/>
      <c r="HG1430" s="1"/>
      <c r="HH1430" s="1"/>
      <c r="HI1430" s="1"/>
      <c r="HJ1430" s="1"/>
      <c r="HK1430" s="1"/>
      <c r="HL1430" s="1"/>
      <c r="HM1430" s="1"/>
    </row>
    <row r="1431" spans="1:221" s="12" customFormat="1" ht="18" customHeight="1" x14ac:dyDescent="0.25">
      <c r="A1431" s="341" t="s">
        <v>3672</v>
      </c>
      <c r="B1431" s="342" t="str">
        <f>HYPERLINK(CONCATENATE("http://www.worldcat.org/search?q=",A1431),"WCat")</f>
        <v>WCat</v>
      </c>
      <c r="C1431" s="343"/>
      <c r="D1431" s="309"/>
      <c r="E1431" s="342"/>
      <c r="F1431" s="343"/>
      <c r="G1431" s="345" t="s">
        <v>12</v>
      </c>
      <c r="H1431" s="346" t="s">
        <v>407</v>
      </c>
      <c r="I1431" s="347" t="s">
        <v>3673</v>
      </c>
      <c r="J1431" s="309"/>
      <c r="K1431" s="347"/>
      <c r="L1431" s="356">
        <v>10016694</v>
      </c>
      <c r="M1431" s="352"/>
      <c r="N1431" s="306"/>
      <c r="O1431" s="306"/>
      <c r="P1431" s="331"/>
      <c r="Q1431" s="331"/>
      <c r="R1431" s="24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  <c r="HE1431" s="1"/>
      <c r="HF1431" s="1"/>
      <c r="HG1431" s="1"/>
      <c r="HH1431" s="1"/>
      <c r="HI1431" s="1"/>
      <c r="HJ1431" s="1"/>
      <c r="HK1431" s="1"/>
      <c r="HL1431" s="1"/>
      <c r="HM1431" s="1"/>
    </row>
    <row r="1432" spans="1:221" s="12" customFormat="1" ht="18" customHeight="1" x14ac:dyDescent="0.25">
      <c r="A1432" s="341" t="s">
        <v>3674</v>
      </c>
      <c r="B1432" s="342" t="str">
        <f>HYPERLINK(CONCATENATE("http://www.worldcat.org/search?q=",A1432),"WCat")</f>
        <v>WCat</v>
      </c>
      <c r="C1432" s="343"/>
      <c r="D1432" s="309" t="s">
        <v>9577</v>
      </c>
      <c r="E1432" s="342" t="str">
        <f>HYPERLINK(CONCATENATE("http://www.worldcat.org/search?q=",D1432),"WCat")</f>
        <v>WCat</v>
      </c>
      <c r="F1432" s="343"/>
      <c r="G1432" s="345" t="s">
        <v>12</v>
      </c>
      <c r="H1432" s="346" t="s">
        <v>407</v>
      </c>
      <c r="I1432" s="347" t="s">
        <v>13292</v>
      </c>
      <c r="J1432" s="309"/>
      <c r="K1432" s="347" t="s">
        <v>13293</v>
      </c>
      <c r="L1432" s="356">
        <v>10019827</v>
      </c>
      <c r="M1432" s="352"/>
      <c r="N1432" s="306"/>
      <c r="O1432" s="306"/>
      <c r="P1432" s="331"/>
      <c r="Q1432" s="331"/>
      <c r="R1432" s="24"/>
    </row>
    <row r="1433" spans="1:221" s="12" customFormat="1" ht="18" customHeight="1" x14ac:dyDescent="0.25">
      <c r="A1433" s="341" t="s">
        <v>3676</v>
      </c>
      <c r="B1433" s="342" t="str">
        <f>HYPERLINK(CONCATENATE("http://www.scimagojr.com/journalsearch.php?q=",A1433),"SCimago")</f>
        <v>SCimago</v>
      </c>
      <c r="C1433" s="343"/>
      <c r="D1433" s="309"/>
      <c r="E1433" s="342"/>
      <c r="F1433" s="343"/>
      <c r="G1433" s="345" t="s">
        <v>12</v>
      </c>
      <c r="H1433" s="346" t="s">
        <v>407</v>
      </c>
      <c r="I1433" s="347" t="s">
        <v>3677</v>
      </c>
      <c r="J1433" s="309"/>
      <c r="K1433" s="347"/>
      <c r="L1433" s="356">
        <v>10020576</v>
      </c>
      <c r="M1433" s="352"/>
      <c r="N1433" s="306"/>
      <c r="O1433" s="306"/>
      <c r="P1433" s="331"/>
      <c r="Q1433" s="331"/>
      <c r="R1433" s="24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  <c r="HE1433" s="1"/>
      <c r="HF1433" s="1"/>
      <c r="HG1433" s="1"/>
      <c r="HH1433" s="1"/>
      <c r="HI1433" s="1"/>
      <c r="HJ1433" s="1"/>
      <c r="HK1433" s="1"/>
      <c r="HL1433" s="1"/>
      <c r="HM1433" s="1"/>
    </row>
    <row r="1434" spans="1:221" s="12" customFormat="1" ht="18" customHeight="1" x14ac:dyDescent="0.25">
      <c r="A1434" s="341" t="s">
        <v>3678</v>
      </c>
      <c r="B1434" s="342" t="str">
        <f>HYPERLINK(CONCATENATE("http://www.scimagojr.com/journalsearch.php?q=",A1434),"SCimago")</f>
        <v>SCimago</v>
      </c>
      <c r="C1434" s="343"/>
      <c r="D1434" s="309"/>
      <c r="E1434" s="342"/>
      <c r="F1434" s="343"/>
      <c r="G1434" s="345" t="s">
        <v>12</v>
      </c>
      <c r="H1434" s="346" t="s">
        <v>407</v>
      </c>
      <c r="I1434" s="347" t="s">
        <v>3679</v>
      </c>
      <c r="J1434" s="309"/>
      <c r="K1434" s="347"/>
      <c r="L1434" s="356">
        <v>10015159</v>
      </c>
      <c r="M1434" s="352"/>
      <c r="N1434" s="306"/>
      <c r="O1434" s="306"/>
      <c r="P1434" s="331"/>
      <c r="Q1434" s="331"/>
      <c r="R1434" s="24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  <c r="HE1434" s="1"/>
      <c r="HF1434" s="1"/>
      <c r="HG1434" s="1"/>
      <c r="HH1434" s="1"/>
      <c r="HI1434" s="1"/>
      <c r="HJ1434" s="1"/>
      <c r="HK1434" s="1"/>
      <c r="HL1434" s="1"/>
      <c r="HM1434" s="1"/>
    </row>
    <row r="1435" spans="1:221" s="12" customFormat="1" ht="18" customHeight="1" x14ac:dyDescent="0.25">
      <c r="A1435" s="341" t="s">
        <v>3709</v>
      </c>
      <c r="B1435" s="342" t="str">
        <f>HYPERLINK(CONCATENATE("http://www.scimagojr.com/journalsearch.php?q=",A1435),"SCimago")</f>
        <v>SCimago</v>
      </c>
      <c r="C1435" s="343"/>
      <c r="D1435" s="309" t="s">
        <v>13294</v>
      </c>
      <c r="E1435" s="342" t="str">
        <f>HYPERLINK(CONCATENATE("http://www.scimagojr.com/journalsearch.php?q=",D1435),"SCimago")</f>
        <v>SCimago</v>
      </c>
      <c r="F1435" s="343"/>
      <c r="G1435" s="345" t="s">
        <v>12</v>
      </c>
      <c r="H1435" s="346" t="s">
        <v>407</v>
      </c>
      <c r="I1435" s="347" t="s">
        <v>13295</v>
      </c>
      <c r="J1435" s="309"/>
      <c r="K1435" s="347" t="s">
        <v>13296</v>
      </c>
      <c r="L1435" s="356">
        <v>10011994</v>
      </c>
      <c r="M1435" s="352"/>
      <c r="N1435" s="306"/>
      <c r="O1435" s="306"/>
      <c r="P1435" s="331"/>
      <c r="Q1435" s="331"/>
      <c r="R1435" s="24"/>
    </row>
    <row r="1436" spans="1:221" s="12" customFormat="1" ht="18" customHeight="1" x14ac:dyDescent="0.25">
      <c r="A1436" s="306" t="s">
        <v>3710</v>
      </c>
      <c r="B1436" s="342" t="str">
        <f>HYPERLINK(CONCATENATE("http://www.scimagojr.com/journalsearch.php?q=",A1436),"SCimago")</f>
        <v>SCimago</v>
      </c>
      <c r="C1436" s="349"/>
      <c r="D1436" s="306" t="s">
        <v>55</v>
      </c>
      <c r="E1436" s="342"/>
      <c r="F1436" s="349"/>
      <c r="G1436" s="345" t="s">
        <v>12</v>
      </c>
      <c r="H1436" s="350" t="s">
        <v>407</v>
      </c>
      <c r="I1436" s="351" t="s">
        <v>13297</v>
      </c>
      <c r="J1436" s="306"/>
      <c r="K1436" s="306" t="s">
        <v>13298</v>
      </c>
      <c r="L1436" s="357">
        <v>10020597</v>
      </c>
      <c r="M1436" s="350"/>
      <c r="N1436" s="306"/>
      <c r="O1436" s="306"/>
      <c r="P1436" s="331"/>
      <c r="Q1436" s="331"/>
      <c r="R1436" s="24"/>
    </row>
    <row r="1437" spans="1:221" s="12" customFormat="1" ht="18" customHeight="1" x14ac:dyDescent="0.25">
      <c r="A1437" s="341" t="s">
        <v>3680</v>
      </c>
      <c r="B1437" s="342" t="str">
        <f>HYPERLINK(CONCATENATE("http://www.worldcat.org/search?q=",A1437),"WCat")</f>
        <v>WCat</v>
      </c>
      <c r="C1437" s="343"/>
      <c r="D1437" s="309"/>
      <c r="E1437" s="342"/>
      <c r="F1437" s="343"/>
      <c r="G1437" s="345" t="s">
        <v>12</v>
      </c>
      <c r="H1437" s="346" t="s">
        <v>407</v>
      </c>
      <c r="I1437" s="347" t="s">
        <v>3681</v>
      </c>
      <c r="J1437" s="309"/>
      <c r="K1437" s="347"/>
      <c r="L1437" s="356">
        <v>41817</v>
      </c>
      <c r="M1437" s="352"/>
      <c r="N1437" s="306"/>
      <c r="O1437" s="306"/>
      <c r="P1437" s="331"/>
      <c r="Q1437" s="331"/>
      <c r="R1437" s="24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  <c r="HF1437" s="1"/>
      <c r="HG1437" s="1"/>
      <c r="HH1437" s="1"/>
      <c r="HI1437" s="1"/>
      <c r="HJ1437" s="1"/>
      <c r="HK1437" s="1"/>
      <c r="HL1437" s="1"/>
      <c r="HM1437" s="1"/>
    </row>
    <row r="1438" spans="1:221" s="12" customFormat="1" ht="18" customHeight="1" x14ac:dyDescent="0.25">
      <c r="A1438" s="341"/>
      <c r="B1438" s="342"/>
      <c r="C1438" s="343"/>
      <c r="D1438" s="344" t="s">
        <v>3682</v>
      </c>
      <c r="E1438" s="342" t="str">
        <f>HYPERLINK(CONCATENATE("http://www.scimagojr.com/journalsearch.php?q=",D1438),"SCimago")</f>
        <v>SCimago</v>
      </c>
      <c r="F1438" s="343"/>
      <c r="G1438" s="345" t="s">
        <v>12</v>
      </c>
      <c r="H1438" s="346" t="s">
        <v>407</v>
      </c>
      <c r="I1438" s="347" t="s">
        <v>13299</v>
      </c>
      <c r="J1438" s="309"/>
      <c r="K1438" s="347" t="s">
        <v>13300</v>
      </c>
      <c r="L1438" s="356">
        <v>10021143</v>
      </c>
      <c r="M1438" s="352"/>
      <c r="N1438" s="306"/>
      <c r="O1438" s="306"/>
      <c r="P1438" s="331"/>
      <c r="Q1438" s="331"/>
      <c r="R1438" s="24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  <c r="HL1438" s="1"/>
      <c r="HM1438" s="1"/>
    </row>
    <row r="1439" spans="1:221" s="12" customFormat="1" ht="18" customHeight="1" x14ac:dyDescent="0.25">
      <c r="A1439" s="306" t="s">
        <v>3683</v>
      </c>
      <c r="B1439" s="342" t="str">
        <f>HYPERLINK(CONCATENATE("http://www.scimagojr.com/journalsearch.php?q=",A1439),"SCimago")</f>
        <v>SCimago</v>
      </c>
      <c r="C1439" s="349"/>
      <c r="D1439" s="306" t="s">
        <v>55</v>
      </c>
      <c r="E1439" s="342"/>
      <c r="F1439" s="349"/>
      <c r="G1439" s="345" t="s">
        <v>12</v>
      </c>
      <c r="H1439" s="350" t="s">
        <v>407</v>
      </c>
      <c r="I1439" s="351" t="s">
        <v>3684</v>
      </c>
      <c r="J1439" s="306"/>
      <c r="K1439" s="306"/>
      <c r="L1439" s="357">
        <v>10080821</v>
      </c>
      <c r="M1439" s="350"/>
      <c r="N1439" s="306"/>
      <c r="O1439" s="306"/>
      <c r="P1439" s="331"/>
      <c r="Q1439" s="331"/>
      <c r="R1439" s="24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  <c r="HG1439" s="1"/>
      <c r="HH1439" s="1"/>
      <c r="HI1439" s="1"/>
      <c r="HJ1439" s="1"/>
      <c r="HK1439" s="1"/>
      <c r="HL1439" s="1"/>
      <c r="HM1439" s="1"/>
    </row>
    <row r="1440" spans="1:221" s="12" customFormat="1" ht="18" customHeight="1" x14ac:dyDescent="0.25">
      <c r="A1440" s="341" t="s">
        <v>3685</v>
      </c>
      <c r="B1440" s="342" t="str">
        <f>HYPERLINK(CONCATENATE("http://www.worldcat.org/search?q=",A1440),"WCat")</f>
        <v>WCat</v>
      </c>
      <c r="C1440" s="343"/>
      <c r="D1440" s="309"/>
      <c r="E1440" s="342"/>
      <c r="F1440" s="343"/>
      <c r="G1440" s="345" t="s">
        <v>12</v>
      </c>
      <c r="H1440" s="346" t="s">
        <v>407</v>
      </c>
      <c r="I1440" s="347" t="s">
        <v>3686</v>
      </c>
      <c r="J1440" s="309"/>
      <c r="K1440" s="347"/>
      <c r="L1440" s="356">
        <v>2147632</v>
      </c>
      <c r="M1440" s="352"/>
      <c r="N1440" s="306"/>
      <c r="O1440" s="306"/>
      <c r="P1440" s="331"/>
      <c r="Q1440" s="24"/>
      <c r="R1440" s="24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  <c r="HG1440" s="1"/>
      <c r="HH1440" s="1"/>
      <c r="HI1440" s="1"/>
      <c r="HJ1440" s="1"/>
      <c r="HK1440" s="1"/>
      <c r="HL1440" s="1"/>
      <c r="HM1440" s="1"/>
    </row>
    <row r="1441" spans="1:221" s="12" customFormat="1" ht="18" customHeight="1" x14ac:dyDescent="0.25">
      <c r="A1441" s="374" t="s">
        <v>13301</v>
      </c>
      <c r="B1441" s="342" t="str">
        <f>HYPERLINK(CONCATENATE("http://www.scimagojr.com/journalsearch.php?q=",A1441),"SCimago")</f>
        <v>SCimago</v>
      </c>
      <c r="C1441" s="343"/>
      <c r="D1441" s="341" t="s">
        <v>3687</v>
      </c>
      <c r="E1441" s="342" t="str">
        <f>HYPERLINK(CONCATENATE("http://www.scimagojr.com/journalsearch.php?q=",D1441),"SCimago")</f>
        <v>SCimago</v>
      </c>
      <c r="F1441" s="343"/>
      <c r="G1441" s="345" t="s">
        <v>12</v>
      </c>
      <c r="H1441" s="346" t="s">
        <v>407</v>
      </c>
      <c r="I1441" s="347" t="s">
        <v>3688</v>
      </c>
      <c r="J1441" s="309"/>
      <c r="K1441" s="347"/>
      <c r="L1441" s="356">
        <v>10035567</v>
      </c>
      <c r="M1441" s="352"/>
      <c r="N1441" s="306"/>
      <c r="O1441" s="306"/>
      <c r="P1441" s="331"/>
      <c r="Q1441" s="331"/>
      <c r="R1441" s="24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  <c r="HF1441" s="1"/>
      <c r="HG1441" s="1"/>
      <c r="HH1441" s="1"/>
      <c r="HI1441" s="1"/>
      <c r="HJ1441" s="1"/>
      <c r="HK1441" s="1"/>
      <c r="HL1441" s="1"/>
      <c r="HM1441" s="1"/>
    </row>
    <row r="1442" spans="1:221" s="12" customFormat="1" ht="18" customHeight="1" x14ac:dyDescent="0.25">
      <c r="A1442" s="341" t="s">
        <v>3689</v>
      </c>
      <c r="B1442" s="342" t="str">
        <f>HYPERLINK(CONCATENATE("http://www.scimagojr.com/journalsearch.php?q=",A1442),"SCimago")</f>
        <v>SCimago</v>
      </c>
      <c r="C1442" s="343"/>
      <c r="D1442" s="309"/>
      <c r="E1442" s="342"/>
      <c r="F1442" s="343"/>
      <c r="G1442" s="345" t="s">
        <v>12</v>
      </c>
      <c r="H1442" s="346" t="s">
        <v>407</v>
      </c>
      <c r="I1442" s="347" t="s">
        <v>3690</v>
      </c>
      <c r="J1442" s="309"/>
      <c r="K1442" s="347"/>
      <c r="L1442" s="356">
        <v>10020588</v>
      </c>
      <c r="M1442" s="352"/>
      <c r="N1442" s="306"/>
      <c r="O1442" s="306"/>
      <c r="P1442" s="331"/>
      <c r="Q1442" s="331"/>
      <c r="R1442" s="24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  <c r="HM1442" s="1"/>
    </row>
    <row r="1443" spans="1:221" s="12" customFormat="1" ht="18" customHeight="1" x14ac:dyDescent="0.25">
      <c r="A1443" s="341" t="s">
        <v>3691</v>
      </c>
      <c r="B1443" s="342" t="str">
        <f>HYPERLINK(CONCATENATE("http://www.scimagojr.com/journalsearch.php?q=",A1443),"SCimago")</f>
        <v>SCimago</v>
      </c>
      <c r="C1443" s="343"/>
      <c r="D1443" s="309" t="s">
        <v>3692</v>
      </c>
      <c r="E1443" s="342" t="str">
        <f>HYPERLINK(CONCATENATE("http://www.scimagojr.com/journalsearch.php?q=",D1443),"SCimago")</f>
        <v>SCimago</v>
      </c>
      <c r="F1443" s="343"/>
      <c r="G1443" s="345" t="s">
        <v>12</v>
      </c>
      <c r="H1443" s="346" t="s">
        <v>407</v>
      </c>
      <c r="I1443" s="347" t="s">
        <v>3693</v>
      </c>
      <c r="J1443" s="309"/>
      <c r="K1443" s="347" t="s">
        <v>13302</v>
      </c>
      <c r="L1443" s="356">
        <v>41484</v>
      </c>
      <c r="M1443" s="347"/>
      <c r="N1443" s="306"/>
      <c r="O1443" s="306"/>
      <c r="P1443" s="331"/>
      <c r="Q1443" s="331"/>
      <c r="R1443" s="24"/>
    </row>
    <row r="1444" spans="1:221" s="12" customFormat="1" ht="18" customHeight="1" x14ac:dyDescent="0.25">
      <c r="A1444" s="341" t="s">
        <v>3694</v>
      </c>
      <c r="B1444" s="342" t="str">
        <f>HYPERLINK(CONCATENATE("http://www.worldcat.org/search?q=",A1444),"WCat")</f>
        <v>WCat</v>
      </c>
      <c r="C1444" s="343"/>
      <c r="D1444" s="309" t="s">
        <v>3695</v>
      </c>
      <c r="E1444" s="342" t="str">
        <f>HYPERLINK(CONCATENATE("http://www.worldcat.org/search?q=",D1444),"WCat")</f>
        <v>WCat</v>
      </c>
      <c r="F1444" s="343"/>
      <c r="G1444" s="345" t="s">
        <v>12</v>
      </c>
      <c r="H1444" s="346" t="s">
        <v>407</v>
      </c>
      <c r="I1444" s="347" t="s">
        <v>3696</v>
      </c>
      <c r="J1444" s="309"/>
      <c r="K1444" s="306" t="s">
        <v>3697</v>
      </c>
      <c r="L1444" s="356">
        <v>10008735</v>
      </c>
      <c r="M1444" s="352"/>
      <c r="N1444" s="306"/>
      <c r="O1444" s="306"/>
      <c r="P1444" s="331"/>
      <c r="Q1444" s="331"/>
      <c r="R1444" s="24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  <c r="HM1444" s="1"/>
    </row>
    <row r="1445" spans="1:221" s="12" customFormat="1" ht="18" customHeight="1" x14ac:dyDescent="0.25">
      <c r="A1445" s="341" t="s">
        <v>3698</v>
      </c>
      <c r="B1445" s="342" t="str">
        <f>HYPERLINK(CONCATENATE("http://www.scimagojr.com/journalsearch.php?q=",A1445),"SCimago")</f>
        <v>SCimago</v>
      </c>
      <c r="C1445" s="343"/>
      <c r="D1445" s="309"/>
      <c r="E1445" s="342"/>
      <c r="F1445" s="343"/>
      <c r="G1445" s="345" t="s">
        <v>12</v>
      </c>
      <c r="H1445" s="346" t="s">
        <v>407</v>
      </c>
      <c r="I1445" s="347" t="s">
        <v>3699</v>
      </c>
      <c r="J1445" s="309"/>
      <c r="K1445" s="347"/>
      <c r="L1445" s="356">
        <v>10020589</v>
      </c>
      <c r="M1445" s="352"/>
      <c r="N1445" s="306"/>
      <c r="O1445" s="306"/>
      <c r="P1445" s="331"/>
      <c r="Q1445" s="331"/>
      <c r="R1445" s="24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  <c r="HG1445" s="1"/>
      <c r="HH1445" s="1"/>
      <c r="HI1445" s="1"/>
      <c r="HJ1445" s="1"/>
      <c r="HK1445" s="1"/>
      <c r="HL1445" s="1"/>
      <c r="HM1445" s="1"/>
    </row>
    <row r="1446" spans="1:221" s="12" customFormat="1" ht="18" customHeight="1" x14ac:dyDescent="0.25">
      <c r="A1446" s="341" t="s">
        <v>3700</v>
      </c>
      <c r="B1446" s="342" t="str">
        <f>HYPERLINK(CONCATENATE("http://www.scimagojr.com/journalsearch.php?q=",A1446),"SCimago")</f>
        <v>SCimago</v>
      </c>
      <c r="C1446" s="343"/>
      <c r="D1446" s="306" t="s">
        <v>13303</v>
      </c>
      <c r="E1446" s="342" t="str">
        <f>HYPERLINK(CONCATENATE("http://www.scimagojr.com/journalsearch.php?q=",D1446),"SCimago")</f>
        <v>SCimago</v>
      </c>
      <c r="F1446" s="343"/>
      <c r="G1446" s="345" t="s">
        <v>12</v>
      </c>
      <c r="H1446" s="346" t="s">
        <v>407</v>
      </c>
      <c r="I1446" s="347" t="s">
        <v>3701</v>
      </c>
      <c r="J1446" s="309"/>
      <c r="K1446" s="347"/>
      <c r="L1446" s="356">
        <v>10021147</v>
      </c>
      <c r="M1446" s="352"/>
      <c r="N1446" s="306"/>
      <c r="O1446" s="306"/>
      <c r="P1446" s="331"/>
      <c r="Q1446" s="331"/>
      <c r="R1446" s="24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  <c r="HG1446" s="1"/>
      <c r="HH1446" s="1"/>
      <c r="HI1446" s="1"/>
      <c r="HJ1446" s="1"/>
      <c r="HK1446" s="1"/>
      <c r="HL1446" s="1"/>
      <c r="HM1446" s="1"/>
    </row>
    <row r="1447" spans="1:221" s="12" customFormat="1" ht="18" customHeight="1" x14ac:dyDescent="0.25">
      <c r="A1447" s="306" t="s">
        <v>3702</v>
      </c>
      <c r="B1447" s="342" t="str">
        <f>HYPERLINK(CONCATENATE("http://www.scimagojr.com/journalsearch.php?q=",A1447),"SCimago")</f>
        <v>SCimago</v>
      </c>
      <c r="C1447" s="349"/>
      <c r="D1447" s="309" t="s">
        <v>13304</v>
      </c>
      <c r="E1447" s="342" t="str">
        <f>HYPERLINK(CONCATENATE("http://www.scimagojr.com/journalsearch.php?q=",D1447),"SCimago")</f>
        <v>SCimago</v>
      </c>
      <c r="F1447" s="349"/>
      <c r="G1447" s="345" t="s">
        <v>12</v>
      </c>
      <c r="H1447" s="352" t="s">
        <v>407</v>
      </c>
      <c r="I1447" s="306" t="s">
        <v>13305</v>
      </c>
      <c r="J1447" s="306"/>
      <c r="K1447" s="306" t="s">
        <v>3703</v>
      </c>
      <c r="L1447" s="357">
        <v>10035829</v>
      </c>
      <c r="M1447" s="352"/>
      <c r="N1447" s="306"/>
      <c r="O1447" s="306"/>
      <c r="P1447" s="331"/>
      <c r="Q1447" s="331"/>
      <c r="R1447" s="24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  <c r="HG1447" s="1"/>
      <c r="HH1447" s="1"/>
      <c r="HI1447" s="1"/>
      <c r="HJ1447" s="1"/>
      <c r="HK1447" s="1"/>
      <c r="HL1447" s="1"/>
      <c r="HM1447" s="1"/>
    </row>
    <row r="1448" spans="1:221" s="12" customFormat="1" ht="18" customHeight="1" x14ac:dyDescent="0.25">
      <c r="A1448" s="341" t="s">
        <v>3704</v>
      </c>
      <c r="B1448" s="342" t="str">
        <f>HYPERLINK(CONCATENATE("http://www.worldcat.org/search?q=",A1448),"WCat")</f>
        <v>WCat</v>
      </c>
      <c r="C1448" s="343"/>
      <c r="D1448" s="309"/>
      <c r="E1448" s="342"/>
      <c r="F1448" s="343"/>
      <c r="G1448" s="345" t="s">
        <v>12</v>
      </c>
      <c r="H1448" s="346" t="s">
        <v>407</v>
      </c>
      <c r="I1448" s="347" t="s">
        <v>3705</v>
      </c>
      <c r="J1448" s="309"/>
      <c r="K1448" s="347"/>
      <c r="L1448" s="356">
        <v>41517</v>
      </c>
      <c r="M1448" s="352"/>
      <c r="N1448" s="306"/>
      <c r="O1448" s="306"/>
      <c r="P1448" s="331"/>
      <c r="Q1448" s="331"/>
      <c r="R1448" s="24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  <c r="HF1448" s="1"/>
      <c r="HG1448" s="1"/>
      <c r="HH1448" s="1"/>
      <c r="HI1448" s="1"/>
      <c r="HJ1448" s="1"/>
      <c r="HK1448" s="1"/>
      <c r="HL1448" s="1"/>
      <c r="HM1448" s="1"/>
    </row>
    <row r="1449" spans="1:221" s="12" customFormat="1" ht="18" customHeight="1" x14ac:dyDescent="0.25">
      <c r="A1449" s="306" t="s">
        <v>3706</v>
      </c>
      <c r="B1449" s="342" t="str">
        <f>HYPERLINK(CONCATENATE("http://www.scimagojr.com/journalsearch.php?q=",A1449),"SCimago")</f>
        <v>SCimago</v>
      </c>
      <c r="C1449" s="349"/>
      <c r="D1449" s="306" t="s">
        <v>55</v>
      </c>
      <c r="E1449" s="342"/>
      <c r="F1449" s="349"/>
      <c r="G1449" s="345" t="s">
        <v>12</v>
      </c>
      <c r="H1449" s="350" t="s">
        <v>407</v>
      </c>
      <c r="I1449" s="351" t="s">
        <v>3707</v>
      </c>
      <c r="J1449" s="306"/>
      <c r="K1449" s="306"/>
      <c r="L1449" s="357">
        <v>4884</v>
      </c>
      <c r="M1449" s="350"/>
      <c r="N1449" s="306"/>
      <c r="O1449" s="306"/>
      <c r="P1449" s="331"/>
      <c r="Q1449" s="331"/>
      <c r="R1449" s="24"/>
    </row>
    <row r="1450" spans="1:221" s="12" customFormat="1" ht="18" customHeight="1" x14ac:dyDescent="0.25">
      <c r="A1450" s="341" t="s">
        <v>3712</v>
      </c>
      <c r="B1450" s="342" t="str">
        <f>HYPERLINK(CONCATENATE("http://www.scimagojr.com/journalsearch.php?q=",A1450),"SCimago")</f>
        <v>SCimago</v>
      </c>
      <c r="C1450" s="343"/>
      <c r="D1450" s="309"/>
      <c r="E1450" s="342"/>
      <c r="F1450" s="343"/>
      <c r="G1450" s="345" t="s">
        <v>12</v>
      </c>
      <c r="H1450" s="346" t="s">
        <v>407</v>
      </c>
      <c r="I1450" s="347" t="s">
        <v>3713</v>
      </c>
      <c r="J1450" s="309"/>
      <c r="K1450" s="347" t="s">
        <v>3714</v>
      </c>
      <c r="L1450" s="356">
        <v>10020598</v>
      </c>
      <c r="M1450" s="352"/>
      <c r="N1450" s="306"/>
      <c r="O1450" s="306"/>
      <c r="P1450" s="331"/>
      <c r="Q1450" s="331"/>
      <c r="R1450" s="24"/>
    </row>
    <row r="1451" spans="1:221" s="12" customFormat="1" ht="18" customHeight="1" x14ac:dyDescent="0.25">
      <c r="A1451" s="341" t="s">
        <v>3715</v>
      </c>
      <c r="B1451" s="342" t="str">
        <f>HYPERLINK(CONCATENATE("http://www.worldcat.org/search?q=",A1451),"WCat")</f>
        <v>WCat</v>
      </c>
      <c r="C1451" s="343"/>
      <c r="D1451" s="309"/>
      <c r="E1451" s="342"/>
      <c r="F1451" s="343"/>
      <c r="G1451" s="345" t="s">
        <v>12</v>
      </c>
      <c r="H1451" s="346" t="s">
        <v>407</v>
      </c>
      <c r="I1451" s="347" t="s">
        <v>3716</v>
      </c>
      <c r="J1451" s="309"/>
      <c r="K1451" s="347" t="s">
        <v>13306</v>
      </c>
      <c r="L1451" s="356">
        <v>41552</v>
      </c>
      <c r="M1451" s="352"/>
      <c r="N1451" s="306"/>
      <c r="O1451" s="306"/>
      <c r="P1451" s="331"/>
      <c r="Q1451" s="331"/>
      <c r="R1451" s="24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  <c r="HG1451" s="1"/>
      <c r="HH1451" s="1"/>
      <c r="HI1451" s="1"/>
      <c r="HJ1451" s="1"/>
      <c r="HK1451" s="1"/>
      <c r="HL1451" s="1"/>
      <c r="HM1451" s="1"/>
    </row>
    <row r="1452" spans="1:221" s="12" customFormat="1" ht="18" customHeight="1" x14ac:dyDescent="0.25">
      <c r="A1452" s="306" t="s">
        <v>3717</v>
      </c>
      <c r="B1452" s="342" t="str">
        <f>HYPERLINK(CONCATENATE("http://www.scimagojr.com/journalsearch.php?q=",A1452),"SCimago")</f>
        <v>SCimago</v>
      </c>
      <c r="C1452" s="349"/>
      <c r="D1452" s="306"/>
      <c r="E1452" s="342"/>
      <c r="F1452" s="349"/>
      <c r="G1452" s="345" t="s">
        <v>12</v>
      </c>
      <c r="H1452" s="350" t="s">
        <v>407</v>
      </c>
      <c r="I1452" s="351" t="s">
        <v>3718</v>
      </c>
      <c r="J1452" s="306"/>
      <c r="K1452" s="306" t="s">
        <v>13307</v>
      </c>
      <c r="L1452" s="357">
        <v>10078567</v>
      </c>
      <c r="M1452" s="350"/>
      <c r="N1452" s="306"/>
      <c r="O1452" s="306"/>
      <c r="P1452" s="331"/>
      <c r="Q1452" s="331"/>
      <c r="R1452" s="24"/>
    </row>
    <row r="1453" spans="1:221" s="12" customFormat="1" ht="18" customHeight="1" x14ac:dyDescent="0.25">
      <c r="A1453" s="341" t="s">
        <v>3719</v>
      </c>
      <c r="B1453" s="342" t="str">
        <f>HYPERLINK(CONCATENATE("http://www.worldcat.org/search?q=",A1453),"WCat")</f>
        <v>WCat</v>
      </c>
      <c r="C1453" s="343"/>
      <c r="D1453" s="309"/>
      <c r="E1453" s="342"/>
      <c r="F1453" s="343"/>
      <c r="G1453" s="345" t="s">
        <v>12</v>
      </c>
      <c r="H1453" s="346" t="s">
        <v>407</v>
      </c>
      <c r="I1453" s="347" t="s">
        <v>3720</v>
      </c>
      <c r="J1453" s="309"/>
      <c r="K1453" s="347"/>
      <c r="L1453" s="356">
        <v>40171</v>
      </c>
      <c r="M1453" s="352"/>
      <c r="N1453" s="306"/>
      <c r="O1453" s="306"/>
      <c r="P1453" s="331"/>
      <c r="Q1453" s="331"/>
      <c r="R1453" s="24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  <c r="HG1453" s="1"/>
      <c r="HH1453" s="1"/>
      <c r="HI1453" s="1"/>
      <c r="HJ1453" s="1"/>
      <c r="HK1453" s="1"/>
      <c r="HL1453" s="1"/>
      <c r="HM1453" s="1"/>
    </row>
    <row r="1454" spans="1:221" s="12" customFormat="1" ht="18" customHeight="1" x14ac:dyDescent="0.25">
      <c r="A1454" s="341" t="s">
        <v>3721</v>
      </c>
      <c r="B1454" s="342" t="str">
        <f>HYPERLINK(CONCATENATE("http://www.scimagojr.com/journalsearch.php?q=",A1454),"SCimago")</f>
        <v>SCimago</v>
      </c>
      <c r="C1454" s="343"/>
      <c r="D1454" s="306" t="s">
        <v>3722</v>
      </c>
      <c r="E1454" s="342" t="str">
        <f>HYPERLINK(CONCATENATE("http://www.scimagojr.com/journalsearch.php?q=",D1454),"SCimago")</f>
        <v>SCimago</v>
      </c>
      <c r="F1454" s="343"/>
      <c r="G1454" s="345" t="s">
        <v>12</v>
      </c>
      <c r="H1454" s="346" t="s">
        <v>407</v>
      </c>
      <c r="I1454" s="347" t="s">
        <v>3723</v>
      </c>
      <c r="J1454" s="309"/>
      <c r="K1454" s="347"/>
      <c r="L1454" s="356">
        <v>10028507</v>
      </c>
      <c r="M1454" s="352"/>
      <c r="N1454" s="306"/>
      <c r="O1454" s="306"/>
      <c r="P1454" s="331"/>
      <c r="Q1454" s="331"/>
      <c r="R1454" s="24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  <c r="HF1454" s="1"/>
      <c r="HG1454" s="1"/>
      <c r="HH1454" s="1"/>
      <c r="HI1454" s="1"/>
      <c r="HJ1454" s="1"/>
      <c r="HK1454" s="1"/>
      <c r="HL1454" s="1"/>
      <c r="HM1454" s="1"/>
    </row>
    <row r="1455" spans="1:221" s="12" customFormat="1" ht="18" customHeight="1" x14ac:dyDescent="0.25">
      <c r="A1455" s="341" t="s">
        <v>3724</v>
      </c>
      <c r="B1455" s="342" t="str">
        <f>HYPERLINK(CONCATENATE("http://www.worldcat.org/search?q=",A1455),"WCat")</f>
        <v>WCat</v>
      </c>
      <c r="C1455" s="343"/>
      <c r="D1455" s="309"/>
      <c r="E1455" s="342"/>
      <c r="F1455" s="343"/>
      <c r="G1455" s="345" t="s">
        <v>12</v>
      </c>
      <c r="H1455" s="346" t="s">
        <v>407</v>
      </c>
      <c r="I1455" s="347" t="s">
        <v>3725</v>
      </c>
      <c r="J1455" s="309"/>
      <c r="K1455" s="347"/>
      <c r="L1455" s="356">
        <v>10035570</v>
      </c>
      <c r="M1455" s="352"/>
      <c r="N1455" s="306"/>
      <c r="O1455" s="306"/>
      <c r="P1455" s="331"/>
      <c r="Q1455" s="331"/>
      <c r="R1455" s="24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  <c r="HG1455" s="1"/>
      <c r="HH1455" s="1"/>
      <c r="HI1455" s="1"/>
      <c r="HJ1455" s="1"/>
      <c r="HK1455" s="1"/>
      <c r="HL1455" s="1"/>
      <c r="HM1455" s="1"/>
    </row>
    <row r="1456" spans="1:221" s="12" customFormat="1" ht="18" customHeight="1" x14ac:dyDescent="0.25">
      <c r="A1456" s="341" t="s">
        <v>3726</v>
      </c>
      <c r="B1456" s="342" t="str">
        <f>HYPERLINK(CONCATENATE("http://www.scimagojr.com/journalsearch.php?q=",A1456),"SCimago")</f>
        <v>SCimago</v>
      </c>
      <c r="C1456" s="343"/>
      <c r="D1456" s="306" t="s">
        <v>3727</v>
      </c>
      <c r="E1456" s="342" t="str">
        <f>HYPERLINK(CONCATENATE("http://www.scimagojr.com/journalsearch.php?q=",D1456),"SCimago")</f>
        <v>SCimago</v>
      </c>
      <c r="F1456" s="343"/>
      <c r="G1456" s="345" t="s">
        <v>12</v>
      </c>
      <c r="H1456" s="346" t="s">
        <v>407</v>
      </c>
      <c r="I1456" s="347" t="s">
        <v>3728</v>
      </c>
      <c r="J1456" s="309"/>
      <c r="K1456" s="347"/>
      <c r="L1456" s="356">
        <v>10019062</v>
      </c>
      <c r="M1456" s="352"/>
      <c r="N1456" s="306"/>
      <c r="O1456" s="306"/>
      <c r="P1456" s="331"/>
      <c r="Q1456" s="331"/>
      <c r="R1456" s="24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  <c r="HL1456" s="1"/>
      <c r="HM1456" s="1"/>
    </row>
    <row r="1457" spans="1:221" s="12" customFormat="1" ht="18" customHeight="1" x14ac:dyDescent="0.25">
      <c r="A1457" s="341" t="s">
        <v>3729</v>
      </c>
      <c r="B1457" s="342" t="str">
        <f>HYPERLINK(CONCATENATE("http://www.worldcat.org/search?q=",A1457),"WCat")</f>
        <v>WCat</v>
      </c>
      <c r="C1457" s="343"/>
      <c r="D1457" s="309"/>
      <c r="E1457" s="342"/>
      <c r="F1457" s="343"/>
      <c r="G1457" s="345" t="s">
        <v>12</v>
      </c>
      <c r="H1457" s="346" t="s">
        <v>407</v>
      </c>
      <c r="I1457" s="347" t="s">
        <v>3730</v>
      </c>
      <c r="J1457" s="309"/>
      <c r="K1457" s="347"/>
      <c r="L1457" s="356">
        <v>10020011</v>
      </c>
      <c r="M1457" s="352"/>
      <c r="N1457" s="306"/>
      <c r="O1457" s="306"/>
      <c r="P1457" s="331"/>
      <c r="Q1457" s="331"/>
      <c r="R1457" s="24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  <c r="HM1457" s="1"/>
    </row>
    <row r="1458" spans="1:221" s="12" customFormat="1" ht="18" customHeight="1" x14ac:dyDescent="0.25">
      <c r="A1458" s="306" t="s">
        <v>3731</v>
      </c>
      <c r="B1458" s="342" t="str">
        <f>HYPERLINK(CONCATENATE("http://www.scimagojr.com/journalsearch.php?q=",A1458),"SCimago")</f>
        <v>SCimago</v>
      </c>
      <c r="C1458" s="349"/>
      <c r="D1458" s="306" t="s">
        <v>55</v>
      </c>
      <c r="E1458" s="342"/>
      <c r="F1458" s="349"/>
      <c r="G1458" s="345" t="s">
        <v>12</v>
      </c>
      <c r="H1458" s="350" t="s">
        <v>407</v>
      </c>
      <c r="I1458" s="351" t="s">
        <v>3732</v>
      </c>
      <c r="J1458" s="306"/>
      <c r="K1458" s="351" t="s">
        <v>13308</v>
      </c>
      <c r="L1458" s="357">
        <v>10016186</v>
      </c>
      <c r="M1458" s="350"/>
      <c r="N1458" s="306"/>
      <c r="O1458" s="306"/>
      <c r="P1458" s="331"/>
      <c r="Q1458" s="331"/>
      <c r="R1458" s="24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  <c r="HM1458" s="1"/>
    </row>
    <row r="1459" spans="1:221" s="12" customFormat="1" ht="18" customHeight="1" x14ac:dyDescent="0.25">
      <c r="A1459" s="341" t="s">
        <v>3733</v>
      </c>
      <c r="B1459" s="342" t="str">
        <f>HYPERLINK(CONCATENATE("http://www.scimagojr.com/journalsearch.php?q=",A1459),"SCimago")</f>
        <v>SCimago</v>
      </c>
      <c r="C1459" s="343"/>
      <c r="D1459" s="309" t="s">
        <v>3734</v>
      </c>
      <c r="E1459" s="342" t="str">
        <f>HYPERLINK(CONCATENATE("http://www.scimagojr.com/journalsearch.php?q=",D1459),"SCimago")</f>
        <v>SCimago</v>
      </c>
      <c r="F1459" s="343"/>
      <c r="G1459" s="345" t="s">
        <v>12</v>
      </c>
      <c r="H1459" s="346" t="s">
        <v>407</v>
      </c>
      <c r="I1459" s="347" t="s">
        <v>3735</v>
      </c>
      <c r="J1459" s="309"/>
      <c r="K1459" s="306" t="s">
        <v>3736</v>
      </c>
      <c r="L1459" s="356">
        <v>10008757</v>
      </c>
      <c r="M1459" s="352"/>
      <c r="N1459" s="306"/>
      <c r="O1459" s="306"/>
      <c r="P1459" s="331"/>
      <c r="Q1459" s="331"/>
      <c r="R1459" s="24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  <c r="HF1459" s="1"/>
      <c r="HG1459" s="1"/>
      <c r="HH1459" s="1"/>
      <c r="HI1459" s="1"/>
      <c r="HJ1459" s="1"/>
      <c r="HK1459" s="1"/>
      <c r="HL1459" s="1"/>
      <c r="HM1459" s="1"/>
    </row>
    <row r="1460" spans="1:221" s="12" customFormat="1" ht="18" customHeight="1" x14ac:dyDescent="0.25">
      <c r="A1460" s="306" t="s">
        <v>3737</v>
      </c>
      <c r="B1460" s="342" t="str">
        <f>HYPERLINK(CONCATENATE("http://www.scimagojr.com/journalsearch.php?q=",A1460),"SCimago")</f>
        <v>SCimago</v>
      </c>
      <c r="C1460" s="349"/>
      <c r="D1460" s="306" t="s">
        <v>55</v>
      </c>
      <c r="E1460" s="342"/>
      <c r="F1460" s="349"/>
      <c r="G1460" s="345" t="s">
        <v>12</v>
      </c>
      <c r="H1460" s="350" t="s">
        <v>407</v>
      </c>
      <c r="I1460" s="351" t="s">
        <v>3738</v>
      </c>
      <c r="J1460" s="306"/>
      <c r="K1460" s="306"/>
      <c r="L1460" s="357">
        <v>10035375</v>
      </c>
      <c r="M1460" s="350"/>
      <c r="N1460" s="306"/>
      <c r="O1460" s="306"/>
      <c r="P1460" s="331"/>
      <c r="Q1460" s="331"/>
      <c r="R1460" s="24"/>
    </row>
    <row r="1461" spans="1:221" s="12" customFormat="1" ht="18" customHeight="1" x14ac:dyDescent="0.25">
      <c r="A1461" s="341" t="s">
        <v>3739</v>
      </c>
      <c r="B1461" s="342" t="str">
        <f>HYPERLINK(CONCATENATE("http://www.worldcat.org/search?q=",A1461),"WCat")</f>
        <v>WCat</v>
      </c>
      <c r="C1461" s="343"/>
      <c r="D1461" s="309"/>
      <c r="E1461" s="342"/>
      <c r="F1461" s="343"/>
      <c r="G1461" s="345" t="s">
        <v>12</v>
      </c>
      <c r="H1461" s="346" t="s">
        <v>407</v>
      </c>
      <c r="I1461" s="347" t="s">
        <v>3740</v>
      </c>
      <c r="J1461" s="309"/>
      <c r="K1461" s="347"/>
      <c r="L1461" s="356">
        <v>41597</v>
      </c>
      <c r="M1461" s="352"/>
      <c r="N1461" s="306"/>
      <c r="O1461" s="306"/>
      <c r="P1461" s="331"/>
      <c r="Q1461" s="331"/>
      <c r="R1461" s="24"/>
    </row>
    <row r="1462" spans="1:221" s="12" customFormat="1" ht="18" customHeight="1" x14ac:dyDescent="0.25">
      <c r="A1462" s="341" t="s">
        <v>3741</v>
      </c>
      <c r="B1462" s="342" t="str">
        <f>HYPERLINK(CONCATENATE("http://www.worldcat.org/search?q=",A1462),"WCat")</f>
        <v>WCat</v>
      </c>
      <c r="C1462" s="343"/>
      <c r="D1462" s="309"/>
      <c r="E1462" s="342"/>
      <c r="F1462" s="343"/>
      <c r="G1462" s="345" t="s">
        <v>12</v>
      </c>
      <c r="H1462" s="346" t="s">
        <v>407</v>
      </c>
      <c r="I1462" s="347" t="s">
        <v>3742</v>
      </c>
      <c r="J1462" s="309"/>
      <c r="K1462" s="347"/>
      <c r="L1462" s="356">
        <v>10007876</v>
      </c>
      <c r="M1462" s="352"/>
      <c r="N1462" s="306"/>
      <c r="O1462" s="306"/>
      <c r="P1462" s="331"/>
      <c r="Q1462" s="331"/>
      <c r="R1462" s="24"/>
    </row>
    <row r="1463" spans="1:221" s="12" customFormat="1" ht="18" customHeight="1" x14ac:dyDescent="0.25">
      <c r="A1463" s="306" t="s">
        <v>3743</v>
      </c>
      <c r="B1463" s="342" t="str">
        <f>HYPERLINK(CONCATENATE("http://www.scimagojr.com/journalsearch.php?q=",A1463),"SCimago")</f>
        <v>SCimago</v>
      </c>
      <c r="C1463" s="349"/>
      <c r="D1463" s="367" t="s">
        <v>5682</v>
      </c>
      <c r="E1463" s="342" t="str">
        <f>HYPERLINK(CONCATENATE("http://www.scimagojr.com/journalsearch.php?q=",D1463),"SCimago")</f>
        <v>SCimago</v>
      </c>
      <c r="F1463" s="349"/>
      <c r="G1463" s="345" t="s">
        <v>12</v>
      </c>
      <c r="H1463" s="352" t="s">
        <v>407</v>
      </c>
      <c r="I1463" s="306" t="s">
        <v>3744</v>
      </c>
      <c r="J1463" s="306"/>
      <c r="K1463" s="306"/>
      <c r="L1463" s="357">
        <v>1343332</v>
      </c>
      <c r="M1463" s="352"/>
      <c r="N1463" s="306"/>
      <c r="O1463" s="306"/>
      <c r="P1463" s="331"/>
      <c r="Q1463" s="331"/>
      <c r="R1463" s="24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  <c r="HM1463" s="1"/>
    </row>
    <row r="1464" spans="1:221" s="12" customFormat="1" ht="18" customHeight="1" x14ac:dyDescent="0.25">
      <c r="A1464" s="341" t="s">
        <v>3745</v>
      </c>
      <c r="B1464" s="342" t="str">
        <f>HYPERLINK(CONCATENATE("http://www.worldcat.org/search?q=",A1464),"WCat")</f>
        <v>WCat</v>
      </c>
      <c r="C1464" s="343"/>
      <c r="D1464" s="309"/>
      <c r="E1464" s="342"/>
      <c r="F1464" s="343"/>
      <c r="G1464" s="345" t="s">
        <v>12</v>
      </c>
      <c r="H1464" s="346" t="s">
        <v>407</v>
      </c>
      <c r="I1464" s="347" t="s">
        <v>3746</v>
      </c>
      <c r="J1464" s="309"/>
      <c r="K1464" s="347"/>
      <c r="L1464" s="356">
        <v>10021162</v>
      </c>
      <c r="M1464" s="352"/>
      <c r="N1464" s="306"/>
      <c r="O1464" s="306"/>
      <c r="P1464" s="331"/>
      <c r="Q1464" s="331"/>
      <c r="R1464" s="24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  <c r="HL1464" s="1"/>
      <c r="HM1464" s="1"/>
    </row>
    <row r="1465" spans="1:221" s="12" customFormat="1" ht="18" customHeight="1" x14ac:dyDescent="0.25">
      <c r="A1465" s="341"/>
      <c r="B1465" s="342"/>
      <c r="C1465" s="343"/>
      <c r="D1465" s="341" t="s">
        <v>3747</v>
      </c>
      <c r="E1465" s="342" t="str">
        <f>HYPERLINK(CONCATENATE("http://www.scimagojr.com/journalsearch.php?q=",D1465),"SCimago")</f>
        <v>SCimago</v>
      </c>
      <c r="F1465" s="343"/>
      <c r="G1465" s="345" t="s">
        <v>12</v>
      </c>
      <c r="H1465" s="346" t="s">
        <v>407</v>
      </c>
      <c r="I1465" s="347" t="s">
        <v>3748</v>
      </c>
      <c r="J1465" s="309" t="s">
        <v>3749</v>
      </c>
      <c r="K1465" s="306" t="s">
        <v>3750</v>
      </c>
      <c r="L1465" s="356">
        <v>10011999</v>
      </c>
      <c r="M1465" s="352"/>
      <c r="N1465" s="306"/>
      <c r="O1465" s="306"/>
      <c r="P1465" s="331"/>
      <c r="Q1465" s="331"/>
      <c r="R1465" s="24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  <c r="HF1465" s="1"/>
      <c r="HG1465" s="1"/>
      <c r="HH1465" s="1"/>
      <c r="HI1465" s="1"/>
      <c r="HJ1465" s="1"/>
      <c r="HK1465" s="1"/>
      <c r="HL1465" s="1"/>
      <c r="HM1465" s="1"/>
    </row>
    <row r="1466" spans="1:221" s="12" customFormat="1" ht="18" customHeight="1" x14ac:dyDescent="0.25">
      <c r="A1466" s="306" t="s">
        <v>3751</v>
      </c>
      <c r="B1466" s="342" t="str">
        <f>HYPERLINK(CONCATENATE("http://www.scimagojr.com/journalsearch.php?q=",A1466),"SCimago")</f>
        <v>SCimago</v>
      </c>
      <c r="C1466" s="349"/>
      <c r="D1466" s="306" t="s">
        <v>55</v>
      </c>
      <c r="E1466" s="342"/>
      <c r="F1466" s="349"/>
      <c r="G1466" s="345" t="s">
        <v>12</v>
      </c>
      <c r="H1466" s="350" t="s">
        <v>407</v>
      </c>
      <c r="I1466" s="351" t="s">
        <v>3752</v>
      </c>
      <c r="J1466" s="306"/>
      <c r="K1466" s="306"/>
      <c r="L1466" s="357">
        <v>10018809</v>
      </c>
      <c r="M1466" s="350"/>
      <c r="N1466" s="306"/>
      <c r="O1466" s="306"/>
      <c r="P1466" s="331"/>
      <c r="Q1466" s="331"/>
      <c r="R1466" s="24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  <c r="HF1466" s="1"/>
      <c r="HG1466" s="1"/>
      <c r="HH1466" s="1"/>
      <c r="HI1466" s="1"/>
      <c r="HJ1466" s="1"/>
      <c r="HK1466" s="1"/>
      <c r="HL1466" s="1"/>
      <c r="HM1466" s="1"/>
    </row>
    <row r="1467" spans="1:221" s="12" customFormat="1" ht="18" customHeight="1" x14ac:dyDescent="0.25">
      <c r="A1467" s="371" t="s">
        <v>3754</v>
      </c>
      <c r="B1467" s="342" t="str">
        <f>HYPERLINK(CONCATENATE("http://www.scimagojr.com/journalsearch.php?q=",A1467),"SCimago")</f>
        <v>SCimago</v>
      </c>
      <c r="C1467" s="349"/>
      <c r="D1467" s="306" t="s">
        <v>3753</v>
      </c>
      <c r="E1467" s="342" t="str">
        <f>HYPERLINK(CONCATENATE("http://www.scimagojr.com/journalsearch.php?q=",D1467),"SCimago")</f>
        <v>SCimago</v>
      </c>
      <c r="F1467" s="349"/>
      <c r="G1467" s="345" t="s">
        <v>12</v>
      </c>
      <c r="H1467" s="352" t="s">
        <v>407</v>
      </c>
      <c r="I1467" s="306" t="s">
        <v>3755</v>
      </c>
      <c r="J1467" s="306"/>
      <c r="K1467" s="306"/>
      <c r="L1467" s="357">
        <v>10029355</v>
      </c>
      <c r="M1467" s="352"/>
      <c r="N1467" s="306"/>
      <c r="O1467" s="306"/>
      <c r="P1467" s="331"/>
      <c r="Q1467" s="331"/>
      <c r="R1467" s="24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  <c r="HF1467" s="1"/>
      <c r="HG1467" s="1"/>
      <c r="HH1467" s="1"/>
      <c r="HI1467" s="1"/>
      <c r="HJ1467" s="1"/>
      <c r="HK1467" s="1"/>
      <c r="HL1467" s="1"/>
      <c r="HM1467" s="1"/>
    </row>
    <row r="1468" spans="1:221" s="12" customFormat="1" ht="18" customHeight="1" x14ac:dyDescent="0.25">
      <c r="A1468" s="341" t="s">
        <v>3756</v>
      </c>
      <c r="B1468" s="342" t="str">
        <f>HYPERLINK(CONCATENATE("http://www.scimagojr.com/journalsearch.php?q=",A1468),"SCimago")</f>
        <v>SCimago</v>
      </c>
      <c r="C1468" s="343"/>
      <c r="D1468" s="309"/>
      <c r="E1468" s="342"/>
      <c r="F1468" s="343"/>
      <c r="G1468" s="345" t="s">
        <v>12</v>
      </c>
      <c r="H1468" s="346" t="s">
        <v>407</v>
      </c>
      <c r="I1468" s="347" t="s">
        <v>3757</v>
      </c>
      <c r="J1468" s="309"/>
      <c r="K1468" s="347" t="s">
        <v>13309</v>
      </c>
      <c r="L1468" s="356">
        <v>10020721</v>
      </c>
      <c r="M1468" s="352"/>
      <c r="N1468" s="306"/>
      <c r="O1468" s="306"/>
      <c r="P1468" s="331"/>
      <c r="Q1468" s="331"/>
      <c r="R1468" s="24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  <c r="HL1468" s="1"/>
      <c r="HM1468" s="1"/>
    </row>
    <row r="1469" spans="1:221" s="12" customFormat="1" ht="18" customHeight="1" x14ac:dyDescent="0.25">
      <c r="A1469" s="341" t="s">
        <v>3758</v>
      </c>
      <c r="B1469" s="342" t="str">
        <f>HYPERLINK(CONCATENATE("http://www.worldcat.org/search?q=",A1469),"WCat")</f>
        <v>WCat</v>
      </c>
      <c r="C1469" s="343"/>
      <c r="D1469" s="309"/>
      <c r="E1469" s="342"/>
      <c r="F1469" s="343"/>
      <c r="G1469" s="345" t="s">
        <v>12</v>
      </c>
      <c r="H1469" s="346" t="s">
        <v>407</v>
      </c>
      <c r="I1469" s="347" t="s">
        <v>3759</v>
      </c>
      <c r="J1469" s="309"/>
      <c r="K1469" s="347"/>
      <c r="L1469" s="356">
        <v>10011187</v>
      </c>
      <c r="M1469" s="352"/>
      <c r="N1469" s="306"/>
      <c r="O1469" s="306"/>
      <c r="P1469" s="331"/>
      <c r="Q1469" s="331"/>
      <c r="R1469" s="24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  <c r="HG1469" s="1"/>
      <c r="HH1469" s="1"/>
      <c r="HI1469" s="1"/>
      <c r="HJ1469" s="1"/>
      <c r="HK1469" s="1"/>
      <c r="HL1469" s="1"/>
      <c r="HM1469" s="1"/>
    </row>
    <row r="1470" spans="1:221" s="12" customFormat="1" ht="18" customHeight="1" x14ac:dyDescent="0.25">
      <c r="A1470" s="341" t="s">
        <v>3760</v>
      </c>
      <c r="B1470" s="342" t="str">
        <f>HYPERLINK(CONCATENATE("http://www.scimagojr.com/journalsearch.php?q=",A1470),"SCimago")</f>
        <v>SCimago</v>
      </c>
      <c r="C1470" s="343"/>
      <c r="D1470" s="309"/>
      <c r="E1470" s="342"/>
      <c r="F1470" s="343"/>
      <c r="G1470" s="345" t="s">
        <v>12</v>
      </c>
      <c r="H1470" s="346" t="s">
        <v>407</v>
      </c>
      <c r="I1470" s="347" t="s">
        <v>3761</v>
      </c>
      <c r="J1470" s="309"/>
      <c r="K1470" s="347" t="s">
        <v>3762</v>
      </c>
      <c r="L1470" s="356">
        <v>10021219</v>
      </c>
      <c r="M1470" s="352"/>
      <c r="N1470" s="306"/>
      <c r="O1470" s="306"/>
      <c r="P1470" s="331"/>
      <c r="Q1470" s="331"/>
      <c r="R1470" s="24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  <c r="HL1470" s="1"/>
      <c r="HM1470" s="1"/>
    </row>
    <row r="1471" spans="1:221" s="12" customFormat="1" ht="18" customHeight="1" x14ac:dyDescent="0.25">
      <c r="A1471" s="341" t="s">
        <v>3763</v>
      </c>
      <c r="B1471" s="342" t="str">
        <f>HYPERLINK(CONCATENATE("http://www.worldcat.org/search?q=",A1471),"WCat")</f>
        <v>WCat</v>
      </c>
      <c r="C1471" s="343"/>
      <c r="D1471" s="309" t="s">
        <v>13310</v>
      </c>
      <c r="E1471" s="342" t="str">
        <f>HYPERLINK(CONCATENATE("http://www.scimagojr.com/journalsearch.php?q=",D1471),"SCimago")</f>
        <v>SCimago</v>
      </c>
      <c r="F1471" s="343"/>
      <c r="G1471" s="345" t="s">
        <v>12</v>
      </c>
      <c r="H1471" s="346" t="s">
        <v>407</v>
      </c>
      <c r="I1471" s="347" t="s">
        <v>3764</v>
      </c>
      <c r="J1471" s="309"/>
      <c r="K1471" s="347"/>
      <c r="L1471" s="356">
        <v>10012797</v>
      </c>
      <c r="M1471" s="352"/>
      <c r="N1471" s="306"/>
      <c r="O1471" s="306"/>
      <c r="P1471" s="331"/>
      <c r="Q1471" s="331"/>
      <c r="R1471" s="24"/>
    </row>
    <row r="1472" spans="1:221" s="12" customFormat="1" ht="18" customHeight="1" x14ac:dyDescent="0.25">
      <c r="A1472" s="341" t="s">
        <v>3765</v>
      </c>
      <c r="B1472" s="342" t="str">
        <f>HYPERLINK(CONCATENATE("http://www.worldcat.org/search?q=",A1472),"WCat")</f>
        <v>WCat</v>
      </c>
      <c r="C1472" s="343"/>
      <c r="D1472" s="309"/>
      <c r="E1472" s="342"/>
      <c r="F1472" s="343"/>
      <c r="G1472" s="345" t="s">
        <v>12</v>
      </c>
      <c r="H1472" s="346" t="s">
        <v>407</v>
      </c>
      <c r="I1472" s="347" t="s">
        <v>3766</v>
      </c>
      <c r="J1472" s="309"/>
      <c r="K1472" s="347" t="s">
        <v>13311</v>
      </c>
      <c r="L1472" s="356">
        <v>10016608</v>
      </c>
      <c r="M1472" s="352"/>
      <c r="N1472" s="306"/>
      <c r="O1472" s="306"/>
      <c r="P1472" s="331"/>
      <c r="Q1472" s="331"/>
      <c r="R1472" s="24"/>
    </row>
    <row r="1473" spans="1:221" s="12" customFormat="1" ht="18" customHeight="1" x14ac:dyDescent="0.25">
      <c r="A1473" s="341" t="s">
        <v>3767</v>
      </c>
      <c r="B1473" s="342" t="str">
        <f>HYPERLINK(CONCATENATE("http://www.scimagojr.com/journalsearch.php?q=",A1473),"SCimago")</f>
        <v>SCimago</v>
      </c>
      <c r="C1473" s="343"/>
      <c r="D1473" s="309" t="s">
        <v>13312</v>
      </c>
      <c r="E1473" s="342" t="str">
        <f>HYPERLINK(CONCATENATE("http://www.scimagojr.com/journalsearch.php?q=",D1473),"SCimago")</f>
        <v>SCimago</v>
      </c>
      <c r="F1473" s="343"/>
      <c r="G1473" s="345" t="s">
        <v>12</v>
      </c>
      <c r="H1473" s="346" t="s">
        <v>407</v>
      </c>
      <c r="I1473" s="347" t="s">
        <v>3768</v>
      </c>
      <c r="J1473" s="309"/>
      <c r="K1473" s="347"/>
      <c r="L1473" s="356">
        <v>10020744</v>
      </c>
      <c r="M1473" s="352"/>
      <c r="N1473" s="306"/>
      <c r="O1473" s="306"/>
      <c r="P1473" s="331"/>
      <c r="Q1473" s="331"/>
      <c r="R1473" s="24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  <c r="HL1473" s="1"/>
      <c r="HM1473" s="1"/>
    </row>
    <row r="1474" spans="1:221" s="12" customFormat="1" ht="18" customHeight="1" x14ac:dyDescent="0.25">
      <c r="A1474" s="341" t="s">
        <v>3769</v>
      </c>
      <c r="B1474" s="342" t="str">
        <f>HYPERLINK(CONCATENATE("http://www.worldcat.org/search?q=",A1474),"WCat")</f>
        <v>WCat</v>
      </c>
      <c r="C1474" s="343"/>
      <c r="D1474" s="309"/>
      <c r="E1474" s="342"/>
      <c r="F1474" s="343"/>
      <c r="G1474" s="345" t="s">
        <v>12</v>
      </c>
      <c r="H1474" s="346" t="s">
        <v>407</v>
      </c>
      <c r="I1474" s="347" t="s">
        <v>3770</v>
      </c>
      <c r="J1474" s="309"/>
      <c r="K1474" s="347"/>
      <c r="L1474" s="356">
        <v>10017162</v>
      </c>
      <c r="M1474" s="352"/>
      <c r="N1474" s="306"/>
      <c r="O1474" s="306"/>
      <c r="P1474" s="331"/>
      <c r="Q1474" s="331"/>
      <c r="R1474" s="24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  <c r="HL1474" s="1"/>
      <c r="HM1474" s="1"/>
    </row>
    <row r="1475" spans="1:221" s="12" customFormat="1" ht="18" customHeight="1" x14ac:dyDescent="0.25">
      <c r="A1475" s="341" t="s">
        <v>3771</v>
      </c>
      <c r="B1475" s="342" t="str">
        <f>HYPERLINK(CONCATENATE("http://www.worldcat.org/search?q=",A1475),"WCat")</f>
        <v>WCat</v>
      </c>
      <c r="C1475" s="343"/>
      <c r="D1475" s="309" t="s">
        <v>13313</v>
      </c>
      <c r="E1475" s="342" t="str">
        <f>HYPERLINK(CONCATENATE("http://www.worldcat.org/search?q=",D1475),"WCat")</f>
        <v>WCat</v>
      </c>
      <c r="F1475" s="343"/>
      <c r="G1475" s="345" t="s">
        <v>12</v>
      </c>
      <c r="H1475" s="346" t="s">
        <v>407</v>
      </c>
      <c r="I1475" s="347" t="s">
        <v>13314</v>
      </c>
      <c r="J1475" s="309"/>
      <c r="K1475" s="347" t="s">
        <v>13315</v>
      </c>
      <c r="L1475" s="356">
        <v>10020749</v>
      </c>
      <c r="M1475" s="352"/>
      <c r="N1475" s="306"/>
      <c r="O1475" s="306"/>
      <c r="P1475" s="331"/>
      <c r="Q1475" s="331"/>
      <c r="R1475" s="24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  <c r="HL1475" s="1"/>
      <c r="HM1475" s="1"/>
    </row>
    <row r="1476" spans="1:221" s="12" customFormat="1" ht="18" customHeight="1" x14ac:dyDescent="0.25">
      <c r="A1476" s="341" t="s">
        <v>3772</v>
      </c>
      <c r="B1476" s="342" t="str">
        <f t="shared" ref="B1476:B1484" si="121">HYPERLINK(CONCATENATE("http://www.scimagojr.com/journalsearch.php?q=",A1476),"SCimago")</f>
        <v>SCimago</v>
      </c>
      <c r="C1476" s="343"/>
      <c r="D1476" s="309"/>
      <c r="E1476" s="342"/>
      <c r="F1476" s="343"/>
      <c r="G1476" s="345" t="s">
        <v>12</v>
      </c>
      <c r="H1476" s="346" t="s">
        <v>407</v>
      </c>
      <c r="I1476" s="347" t="s">
        <v>3773</v>
      </c>
      <c r="J1476" s="309"/>
      <c r="K1476" s="347"/>
      <c r="L1476" s="356">
        <v>10007352</v>
      </c>
      <c r="M1476" s="352"/>
      <c r="N1476" s="306"/>
      <c r="O1476" s="306"/>
      <c r="P1476" s="331"/>
      <c r="Q1476" s="331"/>
      <c r="R1476" s="24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  <c r="HL1476" s="1"/>
      <c r="HM1476" s="1"/>
    </row>
    <row r="1477" spans="1:221" s="12" customFormat="1" ht="18" customHeight="1" x14ac:dyDescent="0.25">
      <c r="A1477" s="341" t="s">
        <v>3774</v>
      </c>
      <c r="B1477" s="342" t="str">
        <f t="shared" si="121"/>
        <v>SCimago</v>
      </c>
      <c r="C1477" s="343"/>
      <c r="D1477" s="309"/>
      <c r="E1477" s="342"/>
      <c r="F1477" s="343"/>
      <c r="G1477" s="345" t="s">
        <v>12</v>
      </c>
      <c r="H1477" s="346" t="s">
        <v>407</v>
      </c>
      <c r="I1477" s="347" t="s">
        <v>3775</v>
      </c>
      <c r="J1477" s="309"/>
      <c r="K1477" s="347"/>
      <c r="L1477" s="356">
        <v>10021176</v>
      </c>
      <c r="M1477" s="352"/>
      <c r="N1477" s="306"/>
      <c r="O1477" s="306"/>
      <c r="P1477" s="331"/>
      <c r="Q1477" s="331"/>
      <c r="R1477" s="24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  <c r="HG1477" s="1"/>
      <c r="HH1477" s="1"/>
      <c r="HI1477" s="1"/>
      <c r="HJ1477" s="1"/>
      <c r="HK1477" s="1"/>
      <c r="HL1477" s="1"/>
      <c r="HM1477" s="1"/>
    </row>
    <row r="1478" spans="1:221" s="12" customFormat="1" ht="18" customHeight="1" x14ac:dyDescent="0.25">
      <c r="A1478" s="341" t="s">
        <v>3776</v>
      </c>
      <c r="B1478" s="342" t="str">
        <f t="shared" si="121"/>
        <v>SCimago</v>
      </c>
      <c r="C1478" s="343"/>
      <c r="D1478" s="309"/>
      <c r="E1478" s="342"/>
      <c r="F1478" s="343"/>
      <c r="G1478" s="345" t="s">
        <v>12</v>
      </c>
      <c r="H1478" s="346" t="s">
        <v>407</v>
      </c>
      <c r="I1478" s="347" t="s">
        <v>3777</v>
      </c>
      <c r="J1478" s="309"/>
      <c r="K1478" s="347"/>
      <c r="L1478" s="356">
        <v>10021177</v>
      </c>
      <c r="M1478" s="352"/>
      <c r="N1478" s="306"/>
      <c r="O1478" s="306"/>
      <c r="P1478" s="331"/>
      <c r="Q1478" s="331"/>
      <c r="R1478" s="24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  <c r="HG1478" s="1"/>
      <c r="HH1478" s="1"/>
      <c r="HI1478" s="1"/>
      <c r="HJ1478" s="1"/>
      <c r="HK1478" s="1"/>
      <c r="HL1478" s="1"/>
      <c r="HM1478" s="1"/>
    </row>
    <row r="1479" spans="1:221" s="12" customFormat="1" ht="18" customHeight="1" x14ac:dyDescent="0.25">
      <c r="A1479" s="341" t="s">
        <v>3778</v>
      </c>
      <c r="B1479" s="342" t="str">
        <f t="shared" si="121"/>
        <v>SCimago</v>
      </c>
      <c r="C1479" s="343"/>
      <c r="D1479" s="309" t="s">
        <v>12687</v>
      </c>
      <c r="E1479" s="342" t="str">
        <f>HYPERLINK(CONCATENATE("http://www.scimagojr.com/journalsearch.php?q=",D1479),"SCimago")</f>
        <v>SCimago</v>
      </c>
      <c r="F1479" s="343"/>
      <c r="G1479" s="345" t="s">
        <v>12</v>
      </c>
      <c r="H1479" s="346" t="s">
        <v>407</v>
      </c>
      <c r="I1479" s="347" t="s">
        <v>3779</v>
      </c>
      <c r="J1479" s="309"/>
      <c r="K1479" s="347"/>
      <c r="L1479" s="356">
        <v>10020993</v>
      </c>
      <c r="M1479" s="352"/>
      <c r="N1479" s="306"/>
      <c r="O1479" s="306"/>
      <c r="P1479" s="331"/>
      <c r="Q1479" s="331"/>
      <c r="R1479" s="24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</row>
    <row r="1480" spans="1:221" s="12" customFormat="1" ht="18" customHeight="1" x14ac:dyDescent="0.25">
      <c r="A1480" s="306" t="s">
        <v>3780</v>
      </c>
      <c r="B1480" s="342" t="str">
        <f t="shared" si="121"/>
        <v>SCimago</v>
      </c>
      <c r="C1480" s="349"/>
      <c r="D1480" s="367" t="s">
        <v>13316</v>
      </c>
      <c r="E1480" s="342" t="str">
        <f>HYPERLINK(CONCATENATE("http://www.scimagojr.com/journalsearch.php?q=",D1480),"SCimago")</f>
        <v>SCimago</v>
      </c>
      <c r="F1480" s="349"/>
      <c r="G1480" s="345" t="s">
        <v>12</v>
      </c>
      <c r="H1480" s="350" t="s">
        <v>407</v>
      </c>
      <c r="I1480" s="351" t="s">
        <v>3781</v>
      </c>
      <c r="J1480" s="306"/>
      <c r="K1480" s="306"/>
      <c r="L1480" s="357">
        <v>10069684</v>
      </c>
      <c r="M1480" s="350"/>
      <c r="N1480" s="306"/>
      <c r="O1480" s="306"/>
      <c r="P1480" s="331"/>
      <c r="Q1480" s="331"/>
      <c r="R1480" s="24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  <c r="HL1480" s="1"/>
      <c r="HM1480" s="1"/>
    </row>
    <row r="1481" spans="1:221" s="12" customFormat="1" ht="18" customHeight="1" x14ac:dyDescent="0.25">
      <c r="A1481" s="341" t="s">
        <v>3782</v>
      </c>
      <c r="B1481" s="342" t="str">
        <f t="shared" si="121"/>
        <v>SCimago</v>
      </c>
      <c r="C1481" s="343"/>
      <c r="D1481" s="309" t="s">
        <v>3783</v>
      </c>
      <c r="E1481" s="342" t="str">
        <f>HYPERLINK(CONCATENATE("http://www.scimagojr.com/journalsearch.php?q=",D1481),"SCimago")</f>
        <v>SCimago</v>
      </c>
      <c r="F1481" s="343"/>
      <c r="G1481" s="345" t="s">
        <v>12</v>
      </c>
      <c r="H1481" s="346" t="s">
        <v>407</v>
      </c>
      <c r="I1481" s="347" t="s">
        <v>3784</v>
      </c>
      <c r="J1481" s="309"/>
      <c r="K1481" s="347"/>
      <c r="L1481" s="356">
        <v>10020994</v>
      </c>
      <c r="M1481" s="352"/>
      <c r="N1481" s="306"/>
      <c r="O1481" s="306"/>
      <c r="P1481" s="331"/>
      <c r="Q1481" s="331"/>
      <c r="R1481" s="24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</row>
    <row r="1482" spans="1:221" s="12" customFormat="1" ht="18" customHeight="1" x14ac:dyDescent="0.25">
      <c r="A1482" s="306" t="s">
        <v>3785</v>
      </c>
      <c r="B1482" s="342" t="str">
        <f t="shared" si="121"/>
        <v>SCimago</v>
      </c>
      <c r="C1482" s="349"/>
      <c r="D1482" s="306" t="s">
        <v>55</v>
      </c>
      <c r="E1482" s="342"/>
      <c r="F1482" s="349"/>
      <c r="G1482" s="345" t="s">
        <v>12</v>
      </c>
      <c r="H1482" s="350" t="s">
        <v>407</v>
      </c>
      <c r="I1482" s="351" t="s">
        <v>3786</v>
      </c>
      <c r="J1482" s="306"/>
      <c r="K1482" s="306"/>
      <c r="L1482" s="357">
        <v>10071378</v>
      </c>
      <c r="M1482" s="350"/>
      <c r="N1482" s="306"/>
      <c r="O1482" s="306"/>
      <c r="P1482" s="331"/>
      <c r="Q1482" s="331"/>
      <c r="R1482" s="24"/>
    </row>
    <row r="1483" spans="1:221" s="12" customFormat="1" ht="18" customHeight="1" x14ac:dyDescent="0.25">
      <c r="A1483" s="341" t="s">
        <v>3788</v>
      </c>
      <c r="B1483" s="342" t="str">
        <f t="shared" si="121"/>
        <v>SCimago</v>
      </c>
      <c r="C1483" s="343"/>
      <c r="D1483" s="309" t="s">
        <v>3789</v>
      </c>
      <c r="E1483" s="342" t="str">
        <f>HYPERLINK(CONCATENATE("http://www.scimagojr.com/journalsearch.php?q=",D1483),"SCimago")</f>
        <v>SCimago</v>
      </c>
      <c r="F1483" s="343"/>
      <c r="G1483" s="345" t="s">
        <v>12</v>
      </c>
      <c r="H1483" s="346" t="s">
        <v>407</v>
      </c>
      <c r="I1483" s="347" t="s">
        <v>3790</v>
      </c>
      <c r="J1483" s="309"/>
      <c r="K1483" s="347"/>
      <c r="L1483" s="356">
        <v>10020995</v>
      </c>
      <c r="M1483" s="352"/>
      <c r="N1483" s="306"/>
      <c r="O1483" s="306"/>
      <c r="P1483" s="331"/>
      <c r="Q1483" s="331"/>
      <c r="R1483" s="24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  <c r="HF1483" s="1"/>
      <c r="HG1483" s="1"/>
      <c r="HH1483" s="1"/>
      <c r="HI1483" s="1"/>
      <c r="HJ1483" s="1"/>
      <c r="HK1483" s="1"/>
      <c r="HL1483" s="1"/>
      <c r="HM1483" s="1"/>
    </row>
    <row r="1484" spans="1:221" s="12" customFormat="1" ht="18" customHeight="1" x14ac:dyDescent="0.25">
      <c r="A1484" s="341" t="s">
        <v>3791</v>
      </c>
      <c r="B1484" s="342" t="str">
        <f t="shared" si="121"/>
        <v>SCimago</v>
      </c>
      <c r="C1484" s="343"/>
      <c r="D1484" s="309" t="s">
        <v>3792</v>
      </c>
      <c r="E1484" s="342" t="str">
        <f>HYPERLINK(CONCATENATE("http://www.scimagojr.com/journalsearch.php?q=",D1484),"SCimago")</f>
        <v>SCimago</v>
      </c>
      <c r="F1484" s="343"/>
      <c r="G1484" s="345" t="s">
        <v>12</v>
      </c>
      <c r="H1484" s="346" t="s">
        <v>407</v>
      </c>
      <c r="I1484" s="347" t="s">
        <v>3793</v>
      </c>
      <c r="J1484" s="309"/>
      <c r="K1484" s="347"/>
      <c r="L1484" s="356">
        <v>10020996</v>
      </c>
      <c r="M1484" s="352"/>
      <c r="N1484" s="306"/>
      <c r="O1484" s="306"/>
      <c r="P1484" s="331"/>
      <c r="Q1484" s="331"/>
      <c r="R1484" s="24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  <c r="HG1484" s="1"/>
      <c r="HH1484" s="1"/>
      <c r="HI1484" s="1"/>
      <c r="HJ1484" s="1"/>
      <c r="HK1484" s="1"/>
      <c r="HL1484" s="1"/>
      <c r="HM1484" s="1"/>
    </row>
    <row r="1485" spans="1:221" s="12" customFormat="1" ht="18" customHeight="1" x14ac:dyDescent="0.25">
      <c r="A1485" s="306"/>
      <c r="B1485" s="342"/>
      <c r="C1485" s="349"/>
      <c r="D1485" s="306" t="s">
        <v>3794</v>
      </c>
      <c r="E1485" s="342" t="str">
        <f>HYPERLINK(CONCATENATE("http://www.scimagojr.com/journalsearch.php?q=",D1485),"SCimago")</f>
        <v>SCimago</v>
      </c>
      <c r="F1485" s="349"/>
      <c r="G1485" s="345" t="s">
        <v>12</v>
      </c>
      <c r="H1485" s="350" t="s">
        <v>407</v>
      </c>
      <c r="I1485" s="351" t="s">
        <v>3795</v>
      </c>
      <c r="J1485" s="306"/>
      <c r="K1485" s="306"/>
      <c r="L1485" s="357">
        <v>10035453</v>
      </c>
      <c r="M1485" s="350"/>
      <c r="N1485" s="306"/>
      <c r="O1485" s="306"/>
      <c r="P1485" s="331"/>
      <c r="Q1485" s="331"/>
      <c r="R1485" s="24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  <c r="HM1485" s="1"/>
    </row>
    <row r="1486" spans="1:221" s="12" customFormat="1" ht="18" customHeight="1" x14ac:dyDescent="0.25">
      <c r="A1486" s="306" t="s">
        <v>3796</v>
      </c>
      <c r="B1486" s="342" t="str">
        <f t="shared" ref="B1486:B1498" si="122">HYPERLINK(CONCATENATE("http://www.scimagojr.com/journalsearch.php?q=",A1486),"SCimago")</f>
        <v>SCimago</v>
      </c>
      <c r="C1486" s="349"/>
      <c r="D1486" s="367" t="s">
        <v>13317</v>
      </c>
      <c r="E1486" s="342" t="str">
        <f>HYPERLINK(CONCATENATE("http://www.scimagojr.com/journalsearch.php?q=",D1486),"SCimago")</f>
        <v>SCimago</v>
      </c>
      <c r="F1486" s="349"/>
      <c r="G1486" s="345" t="s">
        <v>12</v>
      </c>
      <c r="H1486" s="352" t="s">
        <v>407</v>
      </c>
      <c r="I1486" s="306" t="s">
        <v>3797</v>
      </c>
      <c r="J1486" s="306"/>
      <c r="K1486" s="306" t="s">
        <v>13318</v>
      </c>
      <c r="L1486" s="357">
        <v>10015400</v>
      </c>
      <c r="M1486" s="352"/>
      <c r="N1486" s="306"/>
      <c r="O1486" s="306"/>
      <c r="P1486" s="331"/>
      <c r="Q1486" s="331"/>
      <c r="R1486" s="24"/>
    </row>
    <row r="1487" spans="1:221" s="12" customFormat="1" ht="18" customHeight="1" x14ac:dyDescent="0.25">
      <c r="A1487" s="306" t="s">
        <v>3798</v>
      </c>
      <c r="B1487" s="342" t="str">
        <f t="shared" si="122"/>
        <v>SCimago</v>
      </c>
      <c r="C1487" s="349"/>
      <c r="D1487" s="306" t="s">
        <v>55</v>
      </c>
      <c r="E1487" s="342"/>
      <c r="F1487" s="349"/>
      <c r="G1487" s="345" t="s">
        <v>12</v>
      </c>
      <c r="H1487" s="352" t="s">
        <v>407</v>
      </c>
      <c r="I1487" s="306" t="s">
        <v>3799</v>
      </c>
      <c r="J1487" s="306"/>
      <c r="K1487" s="306"/>
      <c r="L1487" s="376" t="s">
        <v>12975</v>
      </c>
      <c r="M1487" s="352"/>
      <c r="N1487" s="306"/>
      <c r="O1487" s="306"/>
      <c r="P1487" s="331"/>
      <c r="Q1487" s="331"/>
      <c r="R1487" s="24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  <c r="HL1487" s="1"/>
      <c r="HM1487" s="1"/>
    </row>
    <row r="1488" spans="1:221" s="12" customFormat="1" ht="18" customHeight="1" x14ac:dyDescent="0.25">
      <c r="A1488" s="306" t="s">
        <v>3800</v>
      </c>
      <c r="B1488" s="342" t="str">
        <f t="shared" si="122"/>
        <v>SCimago</v>
      </c>
      <c r="C1488" s="349"/>
      <c r="D1488" s="306" t="s">
        <v>55</v>
      </c>
      <c r="E1488" s="342"/>
      <c r="F1488" s="349"/>
      <c r="G1488" s="345" t="s">
        <v>12</v>
      </c>
      <c r="H1488" s="350" t="s">
        <v>407</v>
      </c>
      <c r="I1488" s="351" t="s">
        <v>3801</v>
      </c>
      <c r="J1488" s="306"/>
      <c r="K1488" s="306"/>
      <c r="L1488" s="357">
        <v>10005788</v>
      </c>
      <c r="M1488" s="350"/>
      <c r="N1488" s="306"/>
      <c r="O1488" s="15"/>
      <c r="P1488" s="331"/>
      <c r="Q1488" s="331"/>
      <c r="R1488" s="24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  <c r="HG1488" s="1"/>
      <c r="HH1488" s="1"/>
      <c r="HI1488" s="1"/>
      <c r="HJ1488" s="1"/>
      <c r="HK1488" s="1"/>
      <c r="HL1488" s="1"/>
      <c r="HM1488" s="1"/>
    </row>
    <row r="1489" spans="1:221" s="12" customFormat="1" ht="18" customHeight="1" x14ac:dyDescent="0.25">
      <c r="A1489" s="306" t="s">
        <v>3802</v>
      </c>
      <c r="B1489" s="342" t="str">
        <f t="shared" si="122"/>
        <v>SCimago</v>
      </c>
      <c r="C1489" s="349"/>
      <c r="D1489" s="306" t="s">
        <v>55</v>
      </c>
      <c r="E1489" s="342"/>
      <c r="F1489" s="349"/>
      <c r="G1489" s="345" t="s">
        <v>12</v>
      </c>
      <c r="H1489" s="352" t="s">
        <v>407</v>
      </c>
      <c r="I1489" s="306" t="s">
        <v>3803</v>
      </c>
      <c r="J1489" s="306"/>
      <c r="K1489" s="306"/>
      <c r="L1489" s="357">
        <v>10035955</v>
      </c>
      <c r="M1489" s="352"/>
      <c r="N1489" s="306"/>
      <c r="O1489" s="306"/>
      <c r="P1489" s="331"/>
      <c r="Q1489" s="331"/>
      <c r="R1489" s="24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  <c r="HL1489" s="1"/>
      <c r="HM1489" s="1"/>
    </row>
    <row r="1490" spans="1:221" s="12" customFormat="1" ht="18" customHeight="1" x14ac:dyDescent="0.25">
      <c r="A1490" s="341" t="s">
        <v>3804</v>
      </c>
      <c r="B1490" s="342" t="str">
        <f t="shared" si="122"/>
        <v>SCimago</v>
      </c>
      <c r="C1490" s="343"/>
      <c r="D1490" s="309" t="s">
        <v>3805</v>
      </c>
      <c r="E1490" s="342" t="str">
        <f>HYPERLINK(CONCATENATE("http://www.scimagojr.com/journalsearch.php?q=",D1490),"SCimago")</f>
        <v>SCimago</v>
      </c>
      <c r="F1490" s="343"/>
      <c r="G1490" s="345" t="s">
        <v>12</v>
      </c>
      <c r="H1490" s="346" t="s">
        <v>407</v>
      </c>
      <c r="I1490" s="347" t="s">
        <v>3806</v>
      </c>
      <c r="J1490" s="309"/>
      <c r="K1490" s="347"/>
      <c r="L1490" s="356">
        <v>10021008</v>
      </c>
      <c r="M1490" s="352"/>
      <c r="N1490" s="306"/>
      <c r="O1490" s="306"/>
      <c r="P1490" s="331"/>
      <c r="Q1490" s="331"/>
      <c r="R1490" s="24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  <c r="HG1490" s="1"/>
      <c r="HH1490" s="1"/>
      <c r="HI1490" s="1"/>
      <c r="HJ1490" s="1"/>
      <c r="HK1490" s="1"/>
      <c r="HL1490" s="1"/>
      <c r="HM1490" s="1"/>
    </row>
    <row r="1491" spans="1:221" s="12" customFormat="1" ht="18" customHeight="1" x14ac:dyDescent="0.25">
      <c r="A1491" s="306" t="s">
        <v>3807</v>
      </c>
      <c r="B1491" s="342" t="str">
        <f t="shared" si="122"/>
        <v>SCimago</v>
      </c>
      <c r="C1491" s="349"/>
      <c r="D1491" s="306" t="s">
        <v>3808</v>
      </c>
      <c r="E1491" s="342" t="str">
        <f>HYPERLINK(CONCATENATE("http://www.scimagojr.com/journalsearch.php?q=",D1491),"SCimago")</f>
        <v>SCimago</v>
      </c>
      <c r="F1491" s="349"/>
      <c r="G1491" s="345" t="s">
        <v>12</v>
      </c>
      <c r="H1491" s="352" t="s">
        <v>407</v>
      </c>
      <c r="I1491" s="306" t="s">
        <v>3809</v>
      </c>
      <c r="J1491" s="306"/>
      <c r="K1491" s="306"/>
      <c r="L1491" s="357">
        <v>10079304</v>
      </c>
      <c r="M1491" s="352"/>
      <c r="N1491" s="306"/>
      <c r="O1491" s="306"/>
      <c r="P1491" s="331"/>
      <c r="Q1491" s="331"/>
      <c r="R1491" s="24"/>
    </row>
    <row r="1492" spans="1:221" s="12" customFormat="1" ht="18" customHeight="1" x14ac:dyDescent="0.25">
      <c r="A1492" s="306" t="s">
        <v>3810</v>
      </c>
      <c r="B1492" s="342" t="str">
        <f t="shared" si="122"/>
        <v>SCimago</v>
      </c>
      <c r="C1492" s="349"/>
      <c r="D1492" s="367" t="s">
        <v>13319</v>
      </c>
      <c r="E1492" s="342" t="str">
        <f>HYPERLINK(CONCATENATE("http://www.scimagojr.com/journalsearch.php?q=",D1492),"SCimago")</f>
        <v>SCimago</v>
      </c>
      <c r="F1492" s="349"/>
      <c r="G1492" s="345" t="s">
        <v>12</v>
      </c>
      <c r="H1492" s="352" t="s">
        <v>407</v>
      </c>
      <c r="I1492" s="306" t="s">
        <v>3811</v>
      </c>
      <c r="J1492" s="306"/>
      <c r="K1492" s="306"/>
      <c r="L1492" s="357">
        <v>10063167</v>
      </c>
      <c r="M1492" s="352"/>
      <c r="N1492" s="306"/>
      <c r="O1492" s="306"/>
      <c r="P1492" s="331"/>
      <c r="Q1492" s="331"/>
      <c r="R1492" s="24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  <c r="HG1492" s="1"/>
      <c r="HH1492" s="1"/>
      <c r="HI1492" s="1"/>
      <c r="HJ1492" s="1"/>
      <c r="HK1492" s="1"/>
      <c r="HL1492" s="1"/>
      <c r="HM1492" s="1"/>
    </row>
    <row r="1493" spans="1:221" s="12" customFormat="1" ht="18" customHeight="1" x14ac:dyDescent="0.25">
      <c r="A1493" s="341" t="s">
        <v>3812</v>
      </c>
      <c r="B1493" s="342" t="str">
        <f t="shared" si="122"/>
        <v>SCimago</v>
      </c>
      <c r="C1493" s="343"/>
      <c r="D1493" s="309" t="s">
        <v>3813</v>
      </c>
      <c r="E1493" s="342" t="str">
        <f>HYPERLINK(CONCATENATE("http://www.scimagojr.com/journalsearch.php?q=",D1493),"SCimago")</f>
        <v>SCimago</v>
      </c>
      <c r="F1493" s="343"/>
      <c r="G1493" s="345" t="s">
        <v>12</v>
      </c>
      <c r="H1493" s="346" t="s">
        <v>407</v>
      </c>
      <c r="I1493" s="347" t="s">
        <v>3814</v>
      </c>
      <c r="J1493" s="309"/>
      <c r="K1493" s="347" t="s">
        <v>3815</v>
      </c>
      <c r="L1493" s="356">
        <v>10005259</v>
      </c>
      <c r="M1493" s="352"/>
      <c r="N1493" s="306"/>
      <c r="O1493" s="306"/>
      <c r="P1493" s="331"/>
      <c r="Q1493" s="331"/>
      <c r="R1493" s="24"/>
    </row>
    <row r="1494" spans="1:221" s="12" customFormat="1" ht="18" customHeight="1" x14ac:dyDescent="0.25">
      <c r="A1494" s="341" t="s">
        <v>3816</v>
      </c>
      <c r="B1494" s="342" t="str">
        <f t="shared" si="122"/>
        <v>SCimago</v>
      </c>
      <c r="C1494" s="343"/>
      <c r="D1494" s="309" t="s">
        <v>3817</v>
      </c>
      <c r="E1494" s="342" t="str">
        <f>HYPERLINK(CONCATENATE("http://www.scimagojr.com/journalsearch.php?q=",D1494),"SCimago")</f>
        <v>SCimago</v>
      </c>
      <c r="F1494" s="343"/>
      <c r="G1494" s="345" t="s">
        <v>12</v>
      </c>
      <c r="H1494" s="346" t="s">
        <v>407</v>
      </c>
      <c r="I1494" s="347" t="s">
        <v>3818</v>
      </c>
      <c r="J1494" s="309"/>
      <c r="K1494" s="347"/>
      <c r="L1494" s="356">
        <v>10024612</v>
      </c>
      <c r="M1494" s="352"/>
      <c r="N1494" s="306"/>
      <c r="O1494" s="306"/>
      <c r="P1494" s="331"/>
      <c r="Q1494" s="331"/>
      <c r="R1494" s="24"/>
    </row>
    <row r="1495" spans="1:221" s="12" customFormat="1" ht="18" customHeight="1" x14ac:dyDescent="0.25">
      <c r="A1495" s="341" t="s">
        <v>3819</v>
      </c>
      <c r="B1495" s="342" t="str">
        <f t="shared" si="122"/>
        <v>SCimago</v>
      </c>
      <c r="C1495" s="343"/>
      <c r="D1495" s="309"/>
      <c r="E1495" s="342"/>
      <c r="F1495" s="343"/>
      <c r="G1495" s="345" t="s">
        <v>12</v>
      </c>
      <c r="H1495" s="346" t="s">
        <v>407</v>
      </c>
      <c r="I1495" s="347" t="s">
        <v>3820</v>
      </c>
      <c r="J1495" s="309"/>
      <c r="K1495" s="347"/>
      <c r="L1495" s="356">
        <v>10021201</v>
      </c>
      <c r="M1495" s="352"/>
      <c r="N1495" s="306"/>
      <c r="O1495" s="306"/>
      <c r="P1495" s="331"/>
      <c r="Q1495" s="331"/>
      <c r="R1495" s="24"/>
    </row>
    <row r="1496" spans="1:221" s="12" customFormat="1" ht="18" customHeight="1" x14ac:dyDescent="0.25">
      <c r="A1496" s="306" t="s">
        <v>3821</v>
      </c>
      <c r="B1496" s="342" t="str">
        <f t="shared" si="122"/>
        <v>SCimago</v>
      </c>
      <c r="C1496" s="349"/>
      <c r="D1496" s="306" t="s">
        <v>13320</v>
      </c>
      <c r="E1496" s="342" t="str">
        <f>HYPERLINK(CONCATENATE("http://www.scimagojr.com/journalsearch.php?q=",D1496),"SCimago")</f>
        <v>SCimago</v>
      </c>
      <c r="F1496" s="349"/>
      <c r="G1496" s="345" t="s">
        <v>12</v>
      </c>
      <c r="H1496" s="352" t="s">
        <v>407</v>
      </c>
      <c r="I1496" s="306" t="s">
        <v>3822</v>
      </c>
      <c r="J1496" s="306"/>
      <c r="K1496" s="306"/>
      <c r="L1496" s="357">
        <v>10035878</v>
      </c>
      <c r="M1496" s="352"/>
      <c r="N1496" s="306"/>
      <c r="O1496" s="306"/>
      <c r="P1496" s="331"/>
      <c r="Q1496" s="331"/>
      <c r="R1496" s="24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  <c r="HG1496" s="1"/>
      <c r="HH1496" s="1"/>
      <c r="HI1496" s="1"/>
      <c r="HJ1496" s="1"/>
      <c r="HK1496" s="1"/>
      <c r="HL1496" s="1"/>
      <c r="HM1496" s="1"/>
    </row>
    <row r="1497" spans="1:221" s="12" customFormat="1" ht="18" customHeight="1" x14ac:dyDescent="0.25">
      <c r="A1497" s="306" t="s">
        <v>3823</v>
      </c>
      <c r="B1497" s="342" t="str">
        <f t="shared" si="122"/>
        <v>SCimago</v>
      </c>
      <c r="C1497" s="349"/>
      <c r="D1497" s="306" t="s">
        <v>3823</v>
      </c>
      <c r="E1497" s="342" t="str">
        <f>HYPERLINK(CONCATENATE("http://www.scimagojr.com/journalsearch.php?q=",D1497),"SCimago")</f>
        <v>SCimago</v>
      </c>
      <c r="F1497" s="349"/>
      <c r="G1497" s="345" t="s">
        <v>12</v>
      </c>
      <c r="H1497" s="350" t="s">
        <v>407</v>
      </c>
      <c r="I1497" s="351" t="s">
        <v>3824</v>
      </c>
      <c r="J1497" s="306"/>
      <c r="K1497" s="306"/>
      <c r="L1497" s="357">
        <v>10009423</v>
      </c>
      <c r="M1497" s="350"/>
      <c r="N1497" s="306"/>
      <c r="O1497" s="306"/>
      <c r="P1497" s="331"/>
      <c r="Q1497" s="331"/>
      <c r="R1497" s="24"/>
    </row>
    <row r="1498" spans="1:221" s="12" customFormat="1" ht="18" customHeight="1" x14ac:dyDescent="0.25">
      <c r="A1498" s="306" t="s">
        <v>3825</v>
      </c>
      <c r="B1498" s="342" t="str">
        <f t="shared" si="122"/>
        <v>SCimago</v>
      </c>
      <c r="C1498" s="349"/>
      <c r="D1498" s="306"/>
      <c r="E1498" s="342"/>
      <c r="F1498" s="349"/>
      <c r="G1498" s="345" t="s">
        <v>12</v>
      </c>
      <c r="H1498" s="352" t="s">
        <v>407</v>
      </c>
      <c r="I1498" s="306" t="s">
        <v>3826</v>
      </c>
      <c r="J1498" s="306"/>
      <c r="K1498" s="306"/>
      <c r="L1498" s="357">
        <v>10025635</v>
      </c>
      <c r="M1498" s="352"/>
      <c r="N1498" s="306"/>
      <c r="O1498" s="306"/>
      <c r="P1498" s="331"/>
      <c r="Q1498" s="331"/>
      <c r="R1498" s="24"/>
    </row>
    <row r="1499" spans="1:221" s="12" customFormat="1" ht="18" customHeight="1" x14ac:dyDescent="0.25">
      <c r="A1499" s="341" t="s">
        <v>3827</v>
      </c>
      <c r="B1499" s="342" t="str">
        <f>HYPERLINK(CONCATENATE("http://www.worldcat.org/search?q=",A1499),"WCat")</f>
        <v>WCat</v>
      </c>
      <c r="C1499" s="343"/>
      <c r="D1499" s="309" t="s">
        <v>13321</v>
      </c>
      <c r="E1499" s="342" t="str">
        <f>HYPERLINK(CONCATENATE("http://www.scimagojr.com/journalsearch.php?q=",D1499),"SCimago")</f>
        <v>SCimago</v>
      </c>
      <c r="F1499" s="343"/>
      <c r="G1499" s="345" t="s">
        <v>12</v>
      </c>
      <c r="H1499" s="346" t="s">
        <v>407</v>
      </c>
      <c r="I1499" s="347" t="s">
        <v>3828</v>
      </c>
      <c r="J1499" s="309"/>
      <c r="K1499" s="347"/>
      <c r="L1499" s="356">
        <v>12445</v>
      </c>
      <c r="M1499" s="352"/>
      <c r="N1499" s="306"/>
      <c r="O1499" s="306"/>
      <c r="P1499" s="331"/>
      <c r="Q1499" s="331"/>
      <c r="R1499" s="24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  <c r="HL1499" s="1"/>
      <c r="HM1499" s="1"/>
    </row>
    <row r="1500" spans="1:221" s="12" customFormat="1" ht="18" customHeight="1" x14ac:dyDescent="0.25">
      <c r="A1500" s="341" t="s">
        <v>3829</v>
      </c>
      <c r="B1500" s="342" t="str">
        <f>HYPERLINK(CONCATENATE("http://www.scimagojr.com/journalsearch.php?q=",A1500),"SCimago")</f>
        <v>SCimago</v>
      </c>
      <c r="C1500" s="343"/>
      <c r="D1500" s="309"/>
      <c r="E1500" s="342"/>
      <c r="F1500" s="343"/>
      <c r="G1500" s="345" t="s">
        <v>12</v>
      </c>
      <c r="H1500" s="346" t="s">
        <v>407</v>
      </c>
      <c r="I1500" s="347" t="s">
        <v>3830</v>
      </c>
      <c r="J1500" s="309"/>
      <c r="K1500" s="347"/>
      <c r="L1500" s="356">
        <v>4999</v>
      </c>
      <c r="M1500" s="352"/>
      <c r="N1500" s="306"/>
      <c r="O1500" s="306"/>
      <c r="P1500" s="331"/>
      <c r="Q1500" s="331"/>
      <c r="R1500" s="24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  <c r="HL1500" s="1"/>
      <c r="HM1500" s="1"/>
    </row>
    <row r="1501" spans="1:221" s="12" customFormat="1" ht="18" customHeight="1" x14ac:dyDescent="0.25">
      <c r="A1501" s="341" t="s">
        <v>3831</v>
      </c>
      <c r="B1501" s="342" t="str">
        <f>HYPERLINK(CONCATENATE("http://www.scimagojr.com/journalsearch.php?q=",A1501),"SCimago")</f>
        <v>SCimago</v>
      </c>
      <c r="C1501" s="343"/>
      <c r="D1501" s="309" t="s">
        <v>3832</v>
      </c>
      <c r="E1501" s="342" t="str">
        <f>HYPERLINK(CONCATENATE("http://www.scimagojr.com/journalsearch.php?q=",D1501),"SCimago")</f>
        <v>SCimago</v>
      </c>
      <c r="F1501" s="343"/>
      <c r="G1501" s="345" t="s">
        <v>12</v>
      </c>
      <c r="H1501" s="346" t="s">
        <v>407</v>
      </c>
      <c r="I1501" s="347" t="s">
        <v>3833</v>
      </c>
      <c r="J1501" s="309"/>
      <c r="K1501" s="347"/>
      <c r="L1501" s="356">
        <v>10018043</v>
      </c>
      <c r="M1501" s="352"/>
      <c r="N1501" s="306"/>
      <c r="O1501" s="306"/>
      <c r="P1501" s="331"/>
      <c r="Q1501" s="331"/>
      <c r="R1501" s="24"/>
    </row>
    <row r="1502" spans="1:221" s="12" customFormat="1" ht="18" customHeight="1" x14ac:dyDescent="0.25">
      <c r="A1502" s="306" t="s">
        <v>3834</v>
      </c>
      <c r="B1502" s="342" t="str">
        <f>HYPERLINK(CONCATENATE("http://www.scimagojr.com/journalsearch.php?q=",A1502),"SCimago")</f>
        <v>SCimago</v>
      </c>
      <c r="C1502" s="349"/>
      <c r="D1502" s="306" t="s">
        <v>55</v>
      </c>
      <c r="E1502" s="342"/>
      <c r="F1502" s="349"/>
      <c r="G1502" s="345" t="s">
        <v>12</v>
      </c>
      <c r="H1502" s="352" t="s">
        <v>407</v>
      </c>
      <c r="I1502" s="306" t="s">
        <v>3835</v>
      </c>
      <c r="J1502" s="306"/>
      <c r="K1502" s="306"/>
      <c r="L1502" s="357">
        <v>10078853</v>
      </c>
      <c r="M1502" s="352"/>
      <c r="N1502" s="306"/>
      <c r="O1502" s="306"/>
      <c r="P1502" s="331"/>
      <c r="Q1502" s="331"/>
      <c r="R1502" s="24"/>
    </row>
    <row r="1503" spans="1:221" s="12" customFormat="1" ht="18" customHeight="1" x14ac:dyDescent="0.25">
      <c r="A1503" s="341" t="s">
        <v>3836</v>
      </c>
      <c r="B1503" s="342" t="str">
        <f>HYPERLINK(CONCATENATE("http://www.worldcat.org/search?q=",A1503),"WCat")</f>
        <v>WCat</v>
      </c>
      <c r="C1503" s="343"/>
      <c r="D1503" s="309"/>
      <c r="E1503" s="342"/>
      <c r="F1503" s="343"/>
      <c r="G1503" s="345" t="s">
        <v>12</v>
      </c>
      <c r="H1503" s="346" t="s">
        <v>407</v>
      </c>
      <c r="I1503" s="347" t="s">
        <v>3837</v>
      </c>
      <c r="J1503" s="309"/>
      <c r="K1503" s="347"/>
      <c r="L1503" s="356">
        <v>10012334</v>
      </c>
      <c r="M1503" s="352"/>
      <c r="N1503" s="306"/>
      <c r="O1503" s="306"/>
      <c r="P1503" s="331"/>
      <c r="Q1503" s="331"/>
      <c r="R1503" s="24"/>
    </row>
    <row r="1504" spans="1:221" s="12" customFormat="1" ht="18" customHeight="1" x14ac:dyDescent="0.25">
      <c r="A1504" s="306" t="s">
        <v>3838</v>
      </c>
      <c r="B1504" s="342" t="str">
        <f>HYPERLINK(CONCATENATE("http://www.scimagojr.com/journalsearch.php?q=",A1504),"SCimago")</f>
        <v>SCimago</v>
      </c>
      <c r="C1504" s="349"/>
      <c r="D1504" s="306" t="s">
        <v>55</v>
      </c>
      <c r="E1504" s="342"/>
      <c r="F1504" s="349"/>
      <c r="G1504" s="345" t="s">
        <v>12</v>
      </c>
      <c r="H1504" s="350" t="s">
        <v>407</v>
      </c>
      <c r="I1504" s="351" t="s">
        <v>3839</v>
      </c>
      <c r="J1504" s="306"/>
      <c r="K1504" s="306"/>
      <c r="L1504" s="357">
        <v>10030329</v>
      </c>
      <c r="M1504" s="350"/>
      <c r="N1504" s="306"/>
      <c r="O1504" s="306"/>
      <c r="P1504" s="331"/>
      <c r="Q1504" s="331"/>
      <c r="R1504" s="24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  <c r="HG1504" s="1"/>
      <c r="HH1504" s="1"/>
      <c r="HI1504" s="1"/>
      <c r="HJ1504" s="1"/>
      <c r="HK1504" s="1"/>
      <c r="HL1504" s="1"/>
      <c r="HM1504" s="1"/>
    </row>
    <row r="1505" spans="1:221" s="12" customFormat="1" ht="18" customHeight="1" x14ac:dyDescent="0.25">
      <c r="A1505" s="341" t="s">
        <v>3840</v>
      </c>
      <c r="B1505" s="342" t="str">
        <f>HYPERLINK(CONCATENATE("http://www.worldcat.org/search?q=",A1505),"WCat")</f>
        <v>WCat</v>
      </c>
      <c r="C1505" s="343"/>
      <c r="D1505" s="367" t="s">
        <v>13322</v>
      </c>
      <c r="E1505" s="342" t="str">
        <f>HYPERLINK(CONCATENATE("http://www.scimagojr.com/journalsearch.php?q=",D1505),"SCimago")</f>
        <v>SCimago</v>
      </c>
      <c r="F1505" s="343"/>
      <c r="G1505" s="345" t="s">
        <v>12</v>
      </c>
      <c r="H1505" s="346" t="s">
        <v>407</v>
      </c>
      <c r="I1505" s="347" t="s">
        <v>3841</v>
      </c>
      <c r="J1505" s="309"/>
      <c r="K1505" s="347"/>
      <c r="L1505" s="356">
        <v>10021215</v>
      </c>
      <c r="M1505" s="352"/>
      <c r="N1505" s="306"/>
      <c r="O1505" s="306"/>
      <c r="P1505" s="331"/>
      <c r="Q1505" s="331"/>
      <c r="R1505" s="24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  <c r="HL1505" s="1"/>
      <c r="HM1505" s="1"/>
    </row>
    <row r="1506" spans="1:221" s="12" customFormat="1" ht="18" customHeight="1" x14ac:dyDescent="0.25">
      <c r="A1506" s="341" t="s">
        <v>3842</v>
      </c>
      <c r="B1506" s="342" t="str">
        <f>HYPERLINK(CONCATENATE("http://www.scimagojr.com/journalsearch.php?q=",A1506),"SCimago")</f>
        <v>SCimago</v>
      </c>
      <c r="C1506" s="343"/>
      <c r="D1506" s="309"/>
      <c r="E1506" s="342"/>
      <c r="F1506" s="343"/>
      <c r="G1506" s="345" t="s">
        <v>12</v>
      </c>
      <c r="H1506" s="346" t="s">
        <v>407</v>
      </c>
      <c r="I1506" s="347" t="s">
        <v>3843</v>
      </c>
      <c r="J1506" s="309"/>
      <c r="K1506" s="347"/>
      <c r="L1506" s="356">
        <v>10001461</v>
      </c>
      <c r="M1506" s="352"/>
      <c r="N1506" s="306"/>
      <c r="O1506" s="306"/>
      <c r="P1506" s="331"/>
      <c r="Q1506" s="331"/>
      <c r="R1506" s="24"/>
    </row>
    <row r="1507" spans="1:221" s="12" customFormat="1" ht="18" customHeight="1" x14ac:dyDescent="0.25">
      <c r="A1507" s="341" t="s">
        <v>3844</v>
      </c>
      <c r="B1507" s="342" t="str">
        <f>HYPERLINK(CONCATENATE("http://www.worldcat.org/search?q=",A1507),"WCat")</f>
        <v>WCat</v>
      </c>
      <c r="C1507" s="343"/>
      <c r="D1507" s="309"/>
      <c r="E1507" s="342"/>
      <c r="F1507" s="343"/>
      <c r="G1507" s="345" t="s">
        <v>12</v>
      </c>
      <c r="H1507" s="346" t="s">
        <v>407</v>
      </c>
      <c r="I1507" s="347" t="s">
        <v>3845</v>
      </c>
      <c r="J1507" s="309"/>
      <c r="K1507" s="347"/>
      <c r="L1507" s="356">
        <v>10021037</v>
      </c>
      <c r="M1507" s="352"/>
      <c r="N1507" s="306"/>
      <c r="O1507" s="306"/>
      <c r="P1507" s="331"/>
      <c r="Q1507" s="331"/>
      <c r="R1507" s="24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  <c r="HG1507" s="1"/>
      <c r="HH1507" s="1"/>
      <c r="HI1507" s="1"/>
      <c r="HJ1507" s="1"/>
      <c r="HK1507" s="1"/>
      <c r="HL1507" s="1"/>
      <c r="HM1507" s="1"/>
    </row>
    <row r="1508" spans="1:221" s="12" customFormat="1" ht="18" customHeight="1" x14ac:dyDescent="0.25">
      <c r="A1508" s="341" t="s">
        <v>3846</v>
      </c>
      <c r="B1508" s="342" t="str">
        <f>HYPERLINK(CONCATENATE("http://www.scimagojr.com/journalsearch.php?q=",A1508),"SCimago")</f>
        <v>SCimago</v>
      </c>
      <c r="C1508" s="343"/>
      <c r="D1508" s="309"/>
      <c r="E1508" s="342"/>
      <c r="F1508" s="343"/>
      <c r="G1508" s="345" t="s">
        <v>12</v>
      </c>
      <c r="H1508" s="346" t="s">
        <v>407</v>
      </c>
      <c r="I1508" s="347" t="s">
        <v>3847</v>
      </c>
      <c r="J1508" s="309"/>
      <c r="K1508" s="347"/>
      <c r="L1508" s="356">
        <v>10021039</v>
      </c>
      <c r="M1508" s="352"/>
      <c r="N1508" s="306"/>
      <c r="O1508" s="306"/>
      <c r="P1508" s="331"/>
      <c r="Q1508" s="331"/>
      <c r="R1508" s="24"/>
    </row>
    <row r="1509" spans="1:221" s="12" customFormat="1" ht="18" customHeight="1" x14ac:dyDescent="0.25">
      <c r="A1509" s="341" t="s">
        <v>3848</v>
      </c>
      <c r="B1509" s="342" t="str">
        <f>HYPERLINK(CONCATENATE("http://www.worldcat.org/search?q=",A1509),"WCat")</f>
        <v>WCat</v>
      </c>
      <c r="C1509" s="343"/>
      <c r="D1509" s="309"/>
      <c r="E1509" s="342"/>
      <c r="F1509" s="343"/>
      <c r="G1509" s="345" t="s">
        <v>12</v>
      </c>
      <c r="H1509" s="346" t="s">
        <v>407</v>
      </c>
      <c r="I1509" s="347" t="s">
        <v>3849</v>
      </c>
      <c r="J1509" s="309"/>
      <c r="K1509" s="347"/>
      <c r="L1509" s="356">
        <v>10024757</v>
      </c>
      <c r="M1509" s="352"/>
      <c r="N1509" s="306"/>
      <c r="O1509" s="306"/>
      <c r="P1509" s="331"/>
      <c r="Q1509" s="331"/>
      <c r="R1509" s="24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  <c r="HL1509" s="1"/>
      <c r="HM1509" s="1"/>
    </row>
    <row r="1510" spans="1:221" s="12" customFormat="1" ht="18" customHeight="1" x14ac:dyDescent="0.25">
      <c r="A1510" s="306" t="s">
        <v>3850</v>
      </c>
      <c r="B1510" s="342" t="str">
        <f>HYPERLINK(CONCATENATE("http://www.scimagojr.com/journalsearch.php?q=",A1510),"SCimago")</f>
        <v>SCimago</v>
      </c>
      <c r="C1510" s="349"/>
      <c r="D1510" s="306" t="s">
        <v>55</v>
      </c>
      <c r="E1510" s="342"/>
      <c r="F1510" s="349"/>
      <c r="G1510" s="345" t="s">
        <v>12</v>
      </c>
      <c r="H1510" s="352" t="s">
        <v>407</v>
      </c>
      <c r="I1510" s="306" t="s">
        <v>3851</v>
      </c>
      <c r="J1510" s="306"/>
      <c r="K1510" s="306"/>
      <c r="L1510" s="357">
        <v>10011531</v>
      </c>
      <c r="M1510" s="352"/>
      <c r="N1510" s="306"/>
      <c r="O1510" s="306"/>
      <c r="P1510" s="331"/>
      <c r="Q1510" s="331"/>
      <c r="R1510" s="24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  <c r="HG1510" s="1"/>
      <c r="HH1510" s="1"/>
      <c r="HI1510" s="1"/>
      <c r="HJ1510" s="1"/>
      <c r="HK1510" s="1"/>
      <c r="HL1510" s="1"/>
      <c r="HM1510" s="1"/>
    </row>
    <row r="1511" spans="1:221" s="12" customFormat="1" ht="18" customHeight="1" x14ac:dyDescent="0.25">
      <c r="A1511" s="341" t="s">
        <v>3852</v>
      </c>
      <c r="B1511" s="342" t="str">
        <f>HYPERLINK(CONCATENATE("http://www.scimagojr.com/journalsearch.php?q=",A1511),"SCimago")</f>
        <v>SCimago</v>
      </c>
      <c r="C1511" s="343"/>
      <c r="D1511" s="367" t="s">
        <v>13323</v>
      </c>
      <c r="E1511" s="342" t="str">
        <f>HYPERLINK(CONCATENATE("http://www.scimagojr.com/journalsearch.php?q=",D1511),"SCimago")</f>
        <v>SCimago</v>
      </c>
      <c r="F1511" s="343"/>
      <c r="G1511" s="345" t="s">
        <v>12</v>
      </c>
      <c r="H1511" s="346" t="s">
        <v>407</v>
      </c>
      <c r="I1511" s="347" t="s">
        <v>3853</v>
      </c>
      <c r="J1511" s="309"/>
      <c r="K1511" s="347" t="s">
        <v>3854</v>
      </c>
      <c r="L1511" s="356">
        <v>10021479</v>
      </c>
      <c r="M1511" s="352"/>
      <c r="N1511" s="306"/>
      <c r="O1511" s="306"/>
      <c r="P1511" s="331"/>
      <c r="Q1511" s="331"/>
      <c r="R1511" s="24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  <c r="HG1511" s="1"/>
      <c r="HH1511" s="1"/>
      <c r="HI1511" s="1"/>
      <c r="HJ1511" s="1"/>
      <c r="HK1511" s="1"/>
      <c r="HL1511" s="1"/>
      <c r="HM1511" s="1"/>
    </row>
    <row r="1512" spans="1:221" s="12" customFormat="1" ht="18" customHeight="1" x14ac:dyDescent="0.25">
      <c r="A1512" s="306"/>
      <c r="B1512" s="342"/>
      <c r="C1512" s="349"/>
      <c r="D1512" s="306" t="s">
        <v>3855</v>
      </c>
      <c r="E1512" s="342" t="str">
        <f>HYPERLINK(CONCATENATE("http://www.scimagojr.com/journalsearch.php?q=",D1512),"SCimago")</f>
        <v>SCimago</v>
      </c>
      <c r="F1512" s="349"/>
      <c r="G1512" s="345" t="s">
        <v>12</v>
      </c>
      <c r="H1512" s="352" t="s">
        <v>407</v>
      </c>
      <c r="I1512" s="306" t="s">
        <v>13324</v>
      </c>
      <c r="J1512" s="306"/>
      <c r="K1512" s="306"/>
      <c r="L1512" s="357">
        <v>10020000</v>
      </c>
      <c r="M1512" s="352"/>
      <c r="N1512" s="306"/>
      <c r="O1512" s="306"/>
      <c r="P1512" s="331"/>
      <c r="Q1512" s="331"/>
      <c r="R1512" s="24"/>
    </row>
    <row r="1513" spans="1:221" s="12" customFormat="1" ht="18" customHeight="1" x14ac:dyDescent="0.25">
      <c r="A1513" s="341" t="s">
        <v>3856</v>
      </c>
      <c r="B1513" s="342" t="str">
        <f>HYPERLINK(CONCATENATE("http://www.worldcat.org/search?q=",A1513),"WCat")</f>
        <v>WCat</v>
      </c>
      <c r="C1513" s="343"/>
      <c r="D1513" s="309"/>
      <c r="E1513" s="342"/>
      <c r="F1513" s="343"/>
      <c r="G1513" s="345" t="s">
        <v>12</v>
      </c>
      <c r="H1513" s="346" t="s">
        <v>407</v>
      </c>
      <c r="I1513" s="347" t="s">
        <v>3857</v>
      </c>
      <c r="J1513" s="309"/>
      <c r="K1513" s="347"/>
      <c r="L1513" s="356">
        <v>39736</v>
      </c>
      <c r="M1513" s="352"/>
      <c r="N1513" s="306"/>
      <c r="O1513" s="306"/>
      <c r="P1513" s="331"/>
      <c r="Q1513" s="331"/>
      <c r="R1513" s="24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  <c r="HG1513" s="1"/>
      <c r="HH1513" s="1"/>
      <c r="HI1513" s="1"/>
      <c r="HJ1513" s="1"/>
      <c r="HK1513" s="1"/>
      <c r="HL1513" s="1"/>
      <c r="HM1513" s="1"/>
    </row>
    <row r="1514" spans="1:221" s="12" customFormat="1" ht="18" customHeight="1" x14ac:dyDescent="0.25">
      <c r="A1514" s="371" t="s">
        <v>13325</v>
      </c>
      <c r="B1514" s="342" t="str">
        <f>HYPERLINK(CONCATENATE("http://www.scimagojr.com/journalsearch.php?q=",A1514),"SCimago")</f>
        <v>SCimago</v>
      </c>
      <c r="C1514" s="349"/>
      <c r="D1514" s="306" t="s">
        <v>3858</v>
      </c>
      <c r="E1514" s="342" t="str">
        <f>HYPERLINK(CONCATENATE("http://www.scimagojr.com/journalsearch.php?q=",D1514),"SCimago")</f>
        <v>SCimago</v>
      </c>
      <c r="F1514" s="349"/>
      <c r="G1514" s="345" t="s">
        <v>12</v>
      </c>
      <c r="H1514" s="352" t="s">
        <v>407</v>
      </c>
      <c r="I1514" s="306" t="s">
        <v>3859</v>
      </c>
      <c r="J1514" s="306"/>
      <c r="K1514" s="306"/>
      <c r="L1514" s="357">
        <v>10050583</v>
      </c>
      <c r="M1514" s="352"/>
      <c r="N1514" s="306"/>
      <c r="O1514" s="306"/>
      <c r="P1514" s="331"/>
      <c r="Q1514" s="331"/>
      <c r="R1514" s="24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  <c r="HG1514" s="1"/>
      <c r="HH1514" s="1"/>
      <c r="HI1514" s="1"/>
      <c r="HJ1514" s="1"/>
      <c r="HK1514" s="1"/>
      <c r="HL1514" s="1"/>
      <c r="HM1514" s="1"/>
    </row>
    <row r="1515" spans="1:221" s="12" customFormat="1" ht="18" customHeight="1" x14ac:dyDescent="0.25">
      <c r="A1515" s="341" t="s">
        <v>3860</v>
      </c>
      <c r="B1515" s="342" t="str">
        <f>HYPERLINK(CONCATENATE("http://www.worldcat.org/search?q=",A1515),"WCat")</f>
        <v>WCat</v>
      </c>
      <c r="C1515" s="343"/>
      <c r="D1515" s="309"/>
      <c r="E1515" s="342"/>
      <c r="F1515" s="343"/>
      <c r="G1515" s="345" t="s">
        <v>12</v>
      </c>
      <c r="H1515" s="346" t="s">
        <v>407</v>
      </c>
      <c r="I1515" s="347" t="s">
        <v>3861</v>
      </c>
      <c r="J1515" s="309"/>
      <c r="K1515" s="347" t="s">
        <v>3862</v>
      </c>
      <c r="L1515" s="356">
        <v>10017982</v>
      </c>
      <c r="M1515" s="352"/>
      <c r="N1515" s="306"/>
      <c r="O1515" s="306"/>
      <c r="P1515" s="331"/>
      <c r="Q1515" s="331"/>
      <c r="R1515" s="24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  <c r="HL1515" s="1"/>
      <c r="HM1515" s="1"/>
    </row>
    <row r="1516" spans="1:221" s="12" customFormat="1" ht="18" customHeight="1" x14ac:dyDescent="0.25">
      <c r="A1516" s="306" t="s">
        <v>3863</v>
      </c>
      <c r="B1516" s="342" t="str">
        <f>HYPERLINK(CONCATENATE("http://www.scimagojr.com/journalsearch.php?q=",A1516),"SCimago")</f>
        <v>SCimago</v>
      </c>
      <c r="C1516" s="349"/>
      <c r="D1516" s="306" t="s">
        <v>55</v>
      </c>
      <c r="E1516" s="342"/>
      <c r="F1516" s="349"/>
      <c r="G1516" s="345" t="s">
        <v>12</v>
      </c>
      <c r="H1516" s="352" t="s">
        <v>407</v>
      </c>
      <c r="I1516" s="306" t="s">
        <v>3864</v>
      </c>
      <c r="J1516" s="306"/>
      <c r="K1516" s="306"/>
      <c r="L1516" s="357">
        <v>10034748</v>
      </c>
      <c r="M1516" s="352"/>
      <c r="N1516" s="306"/>
      <c r="O1516" s="306"/>
      <c r="P1516" s="331"/>
      <c r="Q1516" s="331"/>
      <c r="R1516" s="24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  <c r="HF1516" s="1"/>
      <c r="HG1516" s="1"/>
      <c r="HH1516" s="1"/>
      <c r="HI1516" s="1"/>
      <c r="HJ1516" s="1"/>
      <c r="HK1516" s="1"/>
      <c r="HL1516" s="1"/>
      <c r="HM1516" s="1"/>
    </row>
    <row r="1517" spans="1:221" s="12" customFormat="1" ht="18" customHeight="1" x14ac:dyDescent="0.25">
      <c r="A1517" s="341" t="s">
        <v>3865</v>
      </c>
      <c r="B1517" s="342" t="str">
        <f>HYPERLINK(CONCATENATE("http://www.worldcat.org/search?q=",A1517),"WCat")</f>
        <v>WCat</v>
      </c>
      <c r="C1517" s="343"/>
      <c r="D1517" s="309"/>
      <c r="E1517" s="342"/>
      <c r="F1517" s="343"/>
      <c r="G1517" s="345" t="s">
        <v>12</v>
      </c>
      <c r="H1517" s="346" t="s">
        <v>407</v>
      </c>
      <c r="I1517" s="347" t="s">
        <v>3866</v>
      </c>
      <c r="J1517" s="309"/>
      <c r="K1517" s="347"/>
      <c r="L1517" s="356">
        <v>10021053</v>
      </c>
      <c r="M1517" s="352"/>
      <c r="N1517" s="306"/>
      <c r="O1517" s="306"/>
      <c r="P1517" s="331"/>
      <c r="Q1517" s="331"/>
      <c r="R1517" s="24"/>
    </row>
    <row r="1518" spans="1:221" s="12" customFormat="1" ht="18" customHeight="1" x14ac:dyDescent="0.25">
      <c r="A1518" s="341" t="s">
        <v>3867</v>
      </c>
      <c r="B1518" s="342" t="str">
        <f>HYPERLINK(CONCATENATE("http://www.worldcat.org/search?q=",A1518),"WCat")</f>
        <v>WCat</v>
      </c>
      <c r="C1518" s="343"/>
      <c r="D1518" s="309"/>
      <c r="E1518" s="342"/>
      <c r="F1518" s="343"/>
      <c r="G1518" s="345" t="s">
        <v>12</v>
      </c>
      <c r="H1518" s="346" t="s">
        <v>407</v>
      </c>
      <c r="I1518" s="347" t="s">
        <v>3868</v>
      </c>
      <c r="J1518" s="309"/>
      <c r="K1518" s="347"/>
      <c r="L1518" s="356">
        <v>10007878</v>
      </c>
      <c r="M1518" s="352"/>
      <c r="N1518" s="306"/>
      <c r="O1518" s="306"/>
      <c r="P1518" s="331"/>
      <c r="Q1518" s="331"/>
      <c r="R1518" s="24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  <c r="HL1518" s="1"/>
      <c r="HM1518" s="1"/>
    </row>
    <row r="1519" spans="1:221" s="12" customFormat="1" ht="18" customHeight="1" x14ac:dyDescent="0.25">
      <c r="A1519" s="341" t="s">
        <v>3869</v>
      </c>
      <c r="B1519" s="342" t="str">
        <f>HYPERLINK(CONCATENATE("http://www.scimagojr.com/journalsearch.php?q=",A1519),"SCimago")</f>
        <v>SCimago</v>
      </c>
      <c r="C1519" s="343"/>
      <c r="D1519" s="309" t="s">
        <v>3870</v>
      </c>
      <c r="E1519" s="342" t="str">
        <f>HYPERLINK(CONCATENATE("http://www.scimagojr.com/journalsearch.php?q=",D1519),"SCimago")</f>
        <v>SCimago</v>
      </c>
      <c r="F1519" s="343"/>
      <c r="G1519" s="345" t="s">
        <v>12</v>
      </c>
      <c r="H1519" s="346" t="s">
        <v>407</v>
      </c>
      <c r="I1519" s="347" t="s">
        <v>3871</v>
      </c>
      <c r="J1519" s="309"/>
      <c r="K1519" s="347"/>
      <c r="L1519" s="356">
        <v>10021054</v>
      </c>
      <c r="M1519" s="352"/>
      <c r="N1519" s="306"/>
      <c r="O1519" s="306"/>
      <c r="P1519" s="331"/>
      <c r="Q1519" s="331"/>
      <c r="R1519" s="24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  <c r="HF1519" s="1"/>
      <c r="HG1519" s="1"/>
      <c r="HH1519" s="1"/>
      <c r="HI1519" s="1"/>
      <c r="HJ1519" s="1"/>
      <c r="HK1519" s="1"/>
      <c r="HL1519" s="1"/>
      <c r="HM1519" s="1"/>
    </row>
    <row r="1520" spans="1:221" s="12" customFormat="1" ht="18" customHeight="1" x14ac:dyDescent="0.25">
      <c r="A1520" s="341" t="s">
        <v>3872</v>
      </c>
      <c r="B1520" s="342" t="str">
        <f>HYPERLINK(CONCATENATE("http://www.worldcat.org/search?q=",A1520),"WCat")</f>
        <v>WCat</v>
      </c>
      <c r="C1520" s="343"/>
      <c r="D1520" s="309"/>
      <c r="E1520" s="342"/>
      <c r="F1520" s="343"/>
      <c r="G1520" s="345" t="s">
        <v>12</v>
      </c>
      <c r="H1520" s="346" t="s">
        <v>407</v>
      </c>
      <c r="I1520" s="347" t="s">
        <v>3873</v>
      </c>
      <c r="J1520" s="309"/>
      <c r="K1520" s="347" t="s">
        <v>13326</v>
      </c>
      <c r="L1520" s="356">
        <v>2151179</v>
      </c>
      <c r="M1520" s="352"/>
      <c r="N1520" s="306"/>
      <c r="O1520" s="306"/>
      <c r="P1520" s="331"/>
      <c r="Q1520" s="331"/>
      <c r="R1520" s="24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  <c r="HG1520" s="1"/>
      <c r="HH1520" s="1"/>
      <c r="HI1520" s="1"/>
      <c r="HJ1520" s="1"/>
      <c r="HK1520" s="1"/>
      <c r="HL1520" s="1"/>
      <c r="HM1520" s="1"/>
    </row>
    <row r="1521" spans="1:221" s="12" customFormat="1" ht="18" customHeight="1" x14ac:dyDescent="0.25">
      <c r="A1521" s="341" t="s">
        <v>3874</v>
      </c>
      <c r="B1521" s="342" t="str">
        <f>HYPERLINK(CONCATENATE("http://www.worldcat.org/search?q=",A1521),"WCat")</f>
        <v>WCat</v>
      </c>
      <c r="C1521" s="343"/>
      <c r="D1521" s="309"/>
      <c r="E1521" s="342"/>
      <c r="F1521" s="343"/>
      <c r="G1521" s="345" t="s">
        <v>12</v>
      </c>
      <c r="H1521" s="346" t="s">
        <v>407</v>
      </c>
      <c r="I1521" s="347" t="s">
        <v>3875</v>
      </c>
      <c r="J1521" s="309"/>
      <c r="K1521" s="347"/>
      <c r="L1521" s="356">
        <v>10017178</v>
      </c>
      <c r="M1521" s="352"/>
      <c r="N1521" s="306"/>
      <c r="O1521" s="306"/>
      <c r="P1521" s="331"/>
      <c r="Q1521" s="331"/>
      <c r="R1521" s="24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  <c r="HG1521" s="1"/>
      <c r="HH1521" s="1"/>
      <c r="HI1521" s="1"/>
      <c r="HJ1521" s="1"/>
      <c r="HK1521" s="1"/>
      <c r="HL1521" s="1"/>
      <c r="HM1521" s="1"/>
    </row>
    <row r="1522" spans="1:221" s="12" customFormat="1" ht="18" customHeight="1" x14ac:dyDescent="0.25">
      <c r="A1522" s="341" t="s">
        <v>3876</v>
      </c>
      <c r="B1522" s="342" t="str">
        <f>HYPERLINK(CONCATENATE("http://www.worldcat.org/search?q=",A1522),"WCat")</f>
        <v>WCat</v>
      </c>
      <c r="C1522" s="343"/>
      <c r="D1522" s="309"/>
      <c r="E1522" s="342"/>
      <c r="F1522" s="343"/>
      <c r="G1522" s="345" t="s">
        <v>12</v>
      </c>
      <c r="H1522" s="346" t="s">
        <v>407</v>
      </c>
      <c r="I1522" s="347" t="s">
        <v>3877</v>
      </c>
      <c r="J1522" s="309"/>
      <c r="K1522" s="347"/>
      <c r="L1522" s="356">
        <v>5055</v>
      </c>
      <c r="M1522" s="352"/>
      <c r="N1522" s="306"/>
      <c r="O1522" s="306"/>
      <c r="P1522" s="331"/>
      <c r="Q1522" s="331"/>
      <c r="R1522" s="24"/>
    </row>
    <row r="1523" spans="1:221" s="12" customFormat="1" ht="18" customHeight="1" x14ac:dyDescent="0.25">
      <c r="A1523" s="306" t="s">
        <v>3878</v>
      </c>
      <c r="B1523" s="342" t="str">
        <f t="shared" ref="B1523:B1538" si="123">HYPERLINK(CONCATENATE("http://www.scimagojr.com/journalsearch.php?q=",A1523),"SCimago")</f>
        <v>SCimago</v>
      </c>
      <c r="C1523" s="349"/>
      <c r="D1523" s="306" t="s">
        <v>55</v>
      </c>
      <c r="E1523" s="342"/>
      <c r="F1523" s="349"/>
      <c r="G1523" s="345" t="s">
        <v>12</v>
      </c>
      <c r="H1523" s="352" t="s">
        <v>407</v>
      </c>
      <c r="I1523" s="306" t="s">
        <v>3879</v>
      </c>
      <c r="J1523" s="306"/>
      <c r="K1523" s="306" t="s">
        <v>13327</v>
      </c>
      <c r="L1523" s="357">
        <v>10025220</v>
      </c>
      <c r="M1523" s="352"/>
      <c r="N1523" s="306"/>
      <c r="O1523" s="306"/>
      <c r="P1523" s="331"/>
      <c r="Q1523" s="331"/>
      <c r="R1523" s="24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  <c r="HG1523" s="1"/>
      <c r="HH1523" s="1"/>
      <c r="HI1523" s="1"/>
      <c r="HJ1523" s="1"/>
      <c r="HK1523" s="1"/>
      <c r="HL1523" s="1"/>
      <c r="HM1523" s="1"/>
    </row>
    <row r="1524" spans="1:221" s="12" customFormat="1" ht="18" customHeight="1" x14ac:dyDescent="0.25">
      <c r="A1524" s="306" t="s">
        <v>3880</v>
      </c>
      <c r="B1524" s="342" t="str">
        <f t="shared" si="123"/>
        <v>SCimago</v>
      </c>
      <c r="C1524" s="349"/>
      <c r="D1524" s="306" t="s">
        <v>55</v>
      </c>
      <c r="E1524" s="342"/>
      <c r="F1524" s="349"/>
      <c r="G1524" s="345" t="s">
        <v>12</v>
      </c>
      <c r="H1524" s="352" t="s">
        <v>407</v>
      </c>
      <c r="I1524" s="306" t="s">
        <v>3881</v>
      </c>
      <c r="J1524" s="306"/>
      <c r="K1524" s="306"/>
      <c r="L1524" s="357">
        <v>10079736</v>
      </c>
      <c r="M1524" s="352"/>
      <c r="N1524" s="306"/>
      <c r="O1524" s="306"/>
      <c r="P1524" s="331"/>
      <c r="Q1524" s="331"/>
      <c r="R1524" s="24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  <c r="HG1524" s="1"/>
      <c r="HH1524" s="1"/>
      <c r="HI1524" s="1"/>
      <c r="HJ1524" s="1"/>
      <c r="HK1524" s="1"/>
      <c r="HL1524" s="1"/>
      <c r="HM1524" s="1"/>
    </row>
    <row r="1525" spans="1:221" s="12" customFormat="1" ht="18" customHeight="1" x14ac:dyDescent="0.25">
      <c r="A1525" s="306" t="s">
        <v>3882</v>
      </c>
      <c r="B1525" s="342" t="str">
        <f t="shared" si="123"/>
        <v>SCimago</v>
      </c>
      <c r="C1525" s="349"/>
      <c r="D1525" s="306" t="s">
        <v>3883</v>
      </c>
      <c r="E1525" s="342" t="str">
        <f t="shared" ref="E1525:E1535" si="124">HYPERLINK(CONCATENATE("http://www.scimagojr.com/journalsearch.php?q=",D1525),"SCimago")</f>
        <v>SCimago</v>
      </c>
      <c r="F1525" s="349"/>
      <c r="G1525" s="345" t="s">
        <v>12</v>
      </c>
      <c r="H1525" s="350" t="s">
        <v>407</v>
      </c>
      <c r="I1525" s="351" t="s">
        <v>3884</v>
      </c>
      <c r="J1525" s="306"/>
      <c r="K1525" s="306"/>
      <c r="L1525" s="357">
        <v>10065447</v>
      </c>
      <c r="M1525" s="350"/>
      <c r="N1525" s="306"/>
      <c r="O1525" s="306"/>
      <c r="P1525" s="331"/>
      <c r="Q1525" s="331"/>
      <c r="R1525" s="24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  <c r="HG1525" s="1"/>
      <c r="HH1525" s="1"/>
      <c r="HI1525" s="1"/>
      <c r="HJ1525" s="1"/>
      <c r="HK1525" s="1"/>
      <c r="HL1525" s="1"/>
      <c r="HM1525" s="1"/>
    </row>
    <row r="1526" spans="1:221" s="12" customFormat="1" ht="18" customHeight="1" x14ac:dyDescent="0.25">
      <c r="A1526" s="306" t="s">
        <v>3885</v>
      </c>
      <c r="B1526" s="342" t="str">
        <f t="shared" si="123"/>
        <v>SCimago</v>
      </c>
      <c r="C1526" s="349"/>
      <c r="D1526" s="306" t="s">
        <v>3886</v>
      </c>
      <c r="E1526" s="342" t="str">
        <f t="shared" si="124"/>
        <v>SCimago</v>
      </c>
      <c r="F1526" s="349"/>
      <c r="G1526" s="345" t="s">
        <v>12</v>
      </c>
      <c r="H1526" s="352" t="s">
        <v>407</v>
      </c>
      <c r="I1526" s="306" t="s">
        <v>3887</v>
      </c>
      <c r="J1526" s="306"/>
      <c r="K1526" s="306"/>
      <c r="L1526" s="357">
        <v>10080155</v>
      </c>
      <c r="M1526" s="352"/>
      <c r="N1526" s="306"/>
      <c r="O1526" s="306"/>
      <c r="P1526" s="331"/>
      <c r="Q1526" s="331"/>
      <c r="R1526" s="24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  <c r="HG1526" s="1"/>
      <c r="HH1526" s="1"/>
      <c r="HI1526" s="1"/>
      <c r="HJ1526" s="1"/>
      <c r="HK1526" s="1"/>
      <c r="HL1526" s="1"/>
      <c r="HM1526" s="1"/>
    </row>
    <row r="1527" spans="1:221" s="12" customFormat="1" ht="18" customHeight="1" x14ac:dyDescent="0.25">
      <c r="A1527" s="306" t="s">
        <v>3888</v>
      </c>
      <c r="B1527" s="342" t="str">
        <f t="shared" si="123"/>
        <v>SCimago</v>
      </c>
      <c r="C1527" s="349"/>
      <c r="D1527" s="306" t="s">
        <v>3889</v>
      </c>
      <c r="E1527" s="342" t="str">
        <f t="shared" si="124"/>
        <v>SCimago</v>
      </c>
      <c r="F1527" s="349"/>
      <c r="G1527" s="345" t="s">
        <v>12</v>
      </c>
      <c r="H1527" s="352" t="s">
        <v>407</v>
      </c>
      <c r="I1527" s="306" t="s">
        <v>3890</v>
      </c>
      <c r="J1527" s="306"/>
      <c r="K1527" s="306"/>
      <c r="L1527" s="357">
        <v>10053311</v>
      </c>
      <c r="M1527" s="352"/>
      <c r="N1527" s="306"/>
      <c r="O1527" s="306"/>
      <c r="P1527" s="331"/>
      <c r="Q1527" s="331"/>
      <c r="R1527" s="24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  <c r="HG1527" s="1"/>
      <c r="HH1527" s="1"/>
      <c r="HI1527" s="1"/>
      <c r="HJ1527" s="1"/>
      <c r="HK1527" s="1"/>
      <c r="HL1527" s="1"/>
      <c r="HM1527" s="1"/>
    </row>
    <row r="1528" spans="1:221" s="12" customFormat="1" ht="18" customHeight="1" x14ac:dyDescent="0.25">
      <c r="A1528" s="306" t="s">
        <v>3891</v>
      </c>
      <c r="B1528" s="342" t="str">
        <f t="shared" si="123"/>
        <v>SCimago</v>
      </c>
      <c r="C1528" s="349"/>
      <c r="D1528" s="306" t="s">
        <v>3892</v>
      </c>
      <c r="E1528" s="342" t="str">
        <f t="shared" si="124"/>
        <v>SCimago</v>
      </c>
      <c r="F1528" s="349"/>
      <c r="G1528" s="345" t="s">
        <v>12</v>
      </c>
      <c r="H1528" s="350" t="s">
        <v>407</v>
      </c>
      <c r="I1528" s="351" t="s">
        <v>3893</v>
      </c>
      <c r="J1528" s="306"/>
      <c r="K1528" s="306"/>
      <c r="L1528" s="357">
        <v>10035286</v>
      </c>
      <c r="M1528" s="350"/>
      <c r="N1528" s="306"/>
      <c r="O1528" s="306"/>
      <c r="P1528" s="331"/>
      <c r="Q1528" s="331"/>
      <c r="R1528" s="24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  <c r="HG1528" s="1"/>
      <c r="HH1528" s="1"/>
      <c r="HI1528" s="1"/>
      <c r="HJ1528" s="1"/>
      <c r="HK1528" s="1"/>
      <c r="HL1528" s="1"/>
      <c r="HM1528" s="1"/>
    </row>
    <row r="1529" spans="1:221" s="12" customFormat="1" ht="18" customHeight="1" x14ac:dyDescent="0.25">
      <c r="A1529" s="306" t="s">
        <v>3894</v>
      </c>
      <c r="B1529" s="342" t="str">
        <f t="shared" si="123"/>
        <v>SCimago</v>
      </c>
      <c r="C1529" s="349"/>
      <c r="D1529" s="306" t="s">
        <v>3895</v>
      </c>
      <c r="E1529" s="342" t="str">
        <f t="shared" si="124"/>
        <v>SCimago</v>
      </c>
      <c r="F1529" s="349"/>
      <c r="G1529" s="345" t="s">
        <v>12</v>
      </c>
      <c r="H1529" s="352" t="s">
        <v>407</v>
      </c>
      <c r="I1529" s="306" t="s">
        <v>3896</v>
      </c>
      <c r="J1529" s="306"/>
      <c r="K1529" s="306"/>
      <c r="L1529" s="357">
        <v>10071577</v>
      </c>
      <c r="M1529" s="352"/>
      <c r="N1529" s="306"/>
      <c r="O1529" s="306"/>
      <c r="P1529" s="331"/>
      <c r="Q1529" s="331"/>
      <c r="R1529" s="24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  <c r="HG1529" s="1"/>
      <c r="HH1529" s="1"/>
      <c r="HI1529" s="1"/>
      <c r="HJ1529" s="1"/>
      <c r="HK1529" s="1"/>
      <c r="HL1529" s="1"/>
      <c r="HM1529" s="1"/>
    </row>
    <row r="1530" spans="1:221" s="12" customFormat="1" ht="18" customHeight="1" x14ac:dyDescent="0.25">
      <c r="A1530" s="306" t="s">
        <v>3897</v>
      </c>
      <c r="B1530" s="342" t="str">
        <f t="shared" si="123"/>
        <v>SCimago</v>
      </c>
      <c r="C1530" s="349"/>
      <c r="D1530" s="306" t="s">
        <v>3898</v>
      </c>
      <c r="E1530" s="342" t="str">
        <f t="shared" si="124"/>
        <v>SCimago</v>
      </c>
      <c r="F1530" s="349"/>
      <c r="G1530" s="345" t="s">
        <v>12</v>
      </c>
      <c r="H1530" s="350" t="s">
        <v>407</v>
      </c>
      <c r="I1530" s="351" t="s">
        <v>3899</v>
      </c>
      <c r="J1530" s="306"/>
      <c r="K1530" s="306"/>
      <c r="L1530" s="357">
        <v>10079737</v>
      </c>
      <c r="M1530" s="350"/>
      <c r="N1530" s="306"/>
      <c r="O1530" s="306"/>
      <c r="P1530" s="331"/>
      <c r="Q1530" s="331"/>
      <c r="R1530" s="24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  <c r="HG1530" s="1"/>
      <c r="HH1530" s="1"/>
      <c r="HI1530" s="1"/>
      <c r="HJ1530" s="1"/>
      <c r="HK1530" s="1"/>
      <c r="HL1530" s="1"/>
      <c r="HM1530" s="1"/>
    </row>
    <row r="1531" spans="1:221" s="12" customFormat="1" ht="18" customHeight="1" x14ac:dyDescent="0.25">
      <c r="A1531" s="341" t="s">
        <v>3900</v>
      </c>
      <c r="B1531" s="342" t="str">
        <f t="shared" si="123"/>
        <v>SCimago</v>
      </c>
      <c r="C1531" s="343"/>
      <c r="D1531" s="309" t="s">
        <v>3901</v>
      </c>
      <c r="E1531" s="342" t="str">
        <f t="shared" si="124"/>
        <v>SCimago</v>
      </c>
      <c r="F1531" s="343"/>
      <c r="G1531" s="345" t="s">
        <v>12</v>
      </c>
      <c r="H1531" s="346" t="s">
        <v>407</v>
      </c>
      <c r="I1531" s="347" t="s">
        <v>3902</v>
      </c>
      <c r="J1531" s="309"/>
      <c r="K1531" s="347"/>
      <c r="L1531" s="356">
        <v>10021067</v>
      </c>
      <c r="M1531" s="352"/>
      <c r="N1531" s="306"/>
      <c r="O1531" s="306"/>
      <c r="P1531" s="331"/>
      <c r="Q1531" s="331"/>
      <c r="R1531" s="24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  <c r="HG1531" s="1"/>
      <c r="HH1531" s="1"/>
      <c r="HI1531" s="1"/>
      <c r="HJ1531" s="1"/>
      <c r="HK1531" s="1"/>
      <c r="HL1531" s="1"/>
      <c r="HM1531" s="1"/>
    </row>
    <row r="1532" spans="1:221" s="12" customFormat="1" ht="18" customHeight="1" x14ac:dyDescent="0.25">
      <c r="A1532" s="306" t="s">
        <v>3903</v>
      </c>
      <c r="B1532" s="342" t="str">
        <f t="shared" si="123"/>
        <v>SCimago</v>
      </c>
      <c r="C1532" s="349"/>
      <c r="D1532" s="306" t="s">
        <v>3904</v>
      </c>
      <c r="E1532" s="342" t="str">
        <f t="shared" si="124"/>
        <v>SCimago</v>
      </c>
      <c r="F1532" s="349"/>
      <c r="G1532" s="345" t="s">
        <v>12</v>
      </c>
      <c r="H1532" s="352" t="s">
        <v>407</v>
      </c>
      <c r="I1532" s="306" t="s">
        <v>3905</v>
      </c>
      <c r="J1532" s="306"/>
      <c r="K1532" s="306"/>
      <c r="L1532" s="357">
        <v>10027629</v>
      </c>
      <c r="M1532" s="352"/>
      <c r="N1532" s="306"/>
      <c r="O1532" s="306"/>
      <c r="P1532" s="331"/>
      <c r="Q1532" s="331"/>
      <c r="R1532" s="24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  <c r="HG1532" s="1"/>
      <c r="HH1532" s="1"/>
      <c r="HI1532" s="1"/>
      <c r="HJ1532" s="1"/>
      <c r="HK1532" s="1"/>
      <c r="HL1532" s="1"/>
      <c r="HM1532" s="1"/>
    </row>
    <row r="1533" spans="1:221" s="12" customFormat="1" ht="18" customHeight="1" x14ac:dyDescent="0.25">
      <c r="A1533" s="306" t="s">
        <v>3906</v>
      </c>
      <c r="B1533" s="342" t="str">
        <f t="shared" si="123"/>
        <v>SCimago</v>
      </c>
      <c r="C1533" s="349"/>
      <c r="D1533" s="306" t="s">
        <v>3907</v>
      </c>
      <c r="E1533" s="342" t="str">
        <f t="shared" si="124"/>
        <v>SCimago</v>
      </c>
      <c r="F1533" s="349"/>
      <c r="G1533" s="345" t="s">
        <v>12</v>
      </c>
      <c r="H1533" s="352" t="s">
        <v>407</v>
      </c>
      <c r="I1533" s="306" t="s">
        <v>3908</v>
      </c>
      <c r="J1533" s="306"/>
      <c r="K1533" s="306"/>
      <c r="L1533" s="357">
        <v>10014267</v>
      </c>
      <c r="M1533" s="352"/>
      <c r="N1533" s="306"/>
      <c r="O1533" s="306"/>
      <c r="P1533" s="331"/>
      <c r="Q1533" s="331"/>
      <c r="R1533" s="24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  <c r="HG1533" s="1"/>
      <c r="HH1533" s="1"/>
      <c r="HI1533" s="1"/>
      <c r="HJ1533" s="1"/>
      <c r="HK1533" s="1"/>
      <c r="HL1533" s="1"/>
      <c r="HM1533" s="1"/>
    </row>
    <row r="1534" spans="1:221" s="12" customFormat="1" ht="18" customHeight="1" x14ac:dyDescent="0.25">
      <c r="A1534" s="306" t="s">
        <v>3909</v>
      </c>
      <c r="B1534" s="342" t="str">
        <f t="shared" si="123"/>
        <v>SCimago</v>
      </c>
      <c r="C1534" s="349"/>
      <c r="D1534" s="306" t="s">
        <v>3910</v>
      </c>
      <c r="E1534" s="342" t="str">
        <f t="shared" si="124"/>
        <v>SCimago</v>
      </c>
      <c r="F1534" s="349"/>
      <c r="G1534" s="345" t="s">
        <v>12</v>
      </c>
      <c r="H1534" s="352" t="s">
        <v>407</v>
      </c>
      <c r="I1534" s="306" t="s">
        <v>3911</v>
      </c>
      <c r="J1534" s="306"/>
      <c r="K1534" s="306"/>
      <c r="L1534" s="357">
        <v>10028853</v>
      </c>
      <c r="M1534" s="352"/>
      <c r="N1534" s="306"/>
      <c r="O1534" s="306"/>
      <c r="P1534" s="331"/>
      <c r="Q1534" s="331"/>
      <c r="R1534" s="24"/>
    </row>
    <row r="1535" spans="1:221" s="12" customFormat="1" ht="18" customHeight="1" x14ac:dyDescent="0.25">
      <c r="A1535" s="341" t="s">
        <v>3912</v>
      </c>
      <c r="B1535" s="342" t="str">
        <f t="shared" si="123"/>
        <v>SCimago</v>
      </c>
      <c r="C1535" s="343"/>
      <c r="D1535" s="309" t="s">
        <v>3913</v>
      </c>
      <c r="E1535" s="342" t="str">
        <f t="shared" si="124"/>
        <v>SCimago</v>
      </c>
      <c r="F1535" s="343"/>
      <c r="G1535" s="345" t="s">
        <v>12</v>
      </c>
      <c r="H1535" s="346" t="s">
        <v>407</v>
      </c>
      <c r="I1535" s="347" t="s">
        <v>3914</v>
      </c>
      <c r="J1535" s="309"/>
      <c r="K1535" s="347"/>
      <c r="L1535" s="356">
        <v>10021071</v>
      </c>
      <c r="M1535" s="352"/>
      <c r="N1535" s="306"/>
      <c r="O1535" s="306"/>
      <c r="P1535" s="331"/>
      <c r="Q1535" s="331"/>
      <c r="R1535" s="24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  <c r="HG1535" s="1"/>
      <c r="HH1535" s="1"/>
      <c r="HI1535" s="1"/>
      <c r="HJ1535" s="1"/>
      <c r="HK1535" s="1"/>
      <c r="HL1535" s="1"/>
      <c r="HM1535" s="1"/>
    </row>
    <row r="1536" spans="1:221" s="12" customFormat="1" ht="18" customHeight="1" x14ac:dyDescent="0.25">
      <c r="A1536" s="306" t="s">
        <v>3915</v>
      </c>
      <c r="B1536" s="342" t="str">
        <f t="shared" si="123"/>
        <v>SCimago</v>
      </c>
      <c r="C1536" s="349"/>
      <c r="D1536" s="306" t="s">
        <v>55</v>
      </c>
      <c r="E1536" s="342"/>
      <c r="F1536" s="349"/>
      <c r="G1536" s="345" t="s">
        <v>12</v>
      </c>
      <c r="H1536" s="352" t="s">
        <v>407</v>
      </c>
      <c r="I1536" s="306" t="s">
        <v>3916</v>
      </c>
      <c r="J1536" s="306"/>
      <c r="K1536" s="306"/>
      <c r="L1536" s="357">
        <v>10034972</v>
      </c>
      <c r="M1536" s="352"/>
      <c r="N1536" s="306"/>
      <c r="O1536" s="306"/>
      <c r="P1536" s="331"/>
      <c r="Q1536" s="331"/>
      <c r="R1536" s="24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  <c r="HG1536" s="1"/>
      <c r="HH1536" s="1"/>
      <c r="HI1536" s="1"/>
      <c r="HJ1536" s="1"/>
      <c r="HK1536" s="1"/>
      <c r="HL1536" s="1"/>
      <c r="HM1536" s="1"/>
    </row>
    <row r="1537" spans="1:221" s="12" customFormat="1" ht="18" customHeight="1" x14ac:dyDescent="0.25">
      <c r="A1537" s="341" t="s">
        <v>3917</v>
      </c>
      <c r="B1537" s="342" t="str">
        <f t="shared" si="123"/>
        <v>SCimago</v>
      </c>
      <c r="C1537" s="343"/>
      <c r="D1537" s="309"/>
      <c r="E1537" s="342"/>
      <c r="F1537" s="343"/>
      <c r="G1537" s="345" t="s">
        <v>12</v>
      </c>
      <c r="H1537" s="346" t="s">
        <v>407</v>
      </c>
      <c r="I1537" s="347" t="s">
        <v>3918</v>
      </c>
      <c r="J1537" s="309"/>
      <c r="K1537" s="347"/>
      <c r="L1537" s="356">
        <v>10015429</v>
      </c>
      <c r="M1537" s="352"/>
      <c r="N1537" s="306"/>
      <c r="O1537" s="306"/>
      <c r="P1537" s="331"/>
      <c r="Q1537" s="331"/>
      <c r="R1537" s="24"/>
    </row>
    <row r="1538" spans="1:221" s="12" customFormat="1" ht="18" customHeight="1" x14ac:dyDescent="0.25">
      <c r="A1538" s="306" t="s">
        <v>3919</v>
      </c>
      <c r="B1538" s="342" t="str">
        <f t="shared" si="123"/>
        <v>SCimago</v>
      </c>
      <c r="C1538" s="349"/>
      <c r="D1538" s="306" t="s">
        <v>55</v>
      </c>
      <c r="E1538" s="342"/>
      <c r="F1538" s="349"/>
      <c r="G1538" s="345" t="s">
        <v>12</v>
      </c>
      <c r="H1538" s="352" t="s">
        <v>407</v>
      </c>
      <c r="I1538" s="306" t="s">
        <v>3920</v>
      </c>
      <c r="J1538" s="306"/>
      <c r="K1538" s="306"/>
      <c r="L1538" s="357">
        <v>10079048</v>
      </c>
      <c r="M1538" s="352"/>
      <c r="N1538" s="306"/>
      <c r="O1538" s="306"/>
      <c r="P1538" s="331"/>
      <c r="Q1538" s="331"/>
      <c r="R1538" s="24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  <c r="HL1538" s="1"/>
      <c r="HM1538" s="1"/>
    </row>
    <row r="1539" spans="1:221" s="12" customFormat="1" ht="18" customHeight="1" x14ac:dyDescent="0.25">
      <c r="A1539" s="341" t="s">
        <v>3787</v>
      </c>
      <c r="B1539" s="342" t="str">
        <f>HYPERLINK(CONCATENATE("http://www.worldcat.org/search?q=",A1539),"WCat")</f>
        <v>WCat</v>
      </c>
      <c r="C1539" s="343"/>
      <c r="D1539" s="367" t="s">
        <v>3787</v>
      </c>
      <c r="E1539" s="342" t="str">
        <f>HYPERLINK(CONCATENATE("http://www.worldcat.org/search?q=",D1539),"WCat")</f>
        <v>WCat</v>
      </c>
      <c r="F1539" s="343"/>
      <c r="G1539" s="345" t="s">
        <v>12</v>
      </c>
      <c r="H1539" s="346" t="s">
        <v>407</v>
      </c>
      <c r="I1539" s="347" t="s">
        <v>13328</v>
      </c>
      <c r="J1539" s="309" t="s">
        <v>13329</v>
      </c>
      <c r="K1539" s="347" t="s">
        <v>13330</v>
      </c>
      <c r="L1539" s="356">
        <v>10030895</v>
      </c>
      <c r="M1539" s="352"/>
      <c r="N1539" s="306"/>
      <c r="O1539" s="306"/>
      <c r="P1539" s="331"/>
      <c r="Q1539" s="331"/>
      <c r="R1539" s="24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  <c r="HG1539" s="1"/>
      <c r="HH1539" s="1"/>
      <c r="HI1539" s="1"/>
      <c r="HJ1539" s="1"/>
      <c r="HK1539" s="1"/>
      <c r="HL1539" s="1"/>
      <c r="HM1539" s="1"/>
    </row>
    <row r="1540" spans="1:221" s="12" customFormat="1" ht="18" customHeight="1" x14ac:dyDescent="0.25">
      <c r="A1540" s="306" t="s">
        <v>3922</v>
      </c>
      <c r="B1540" s="342" t="str">
        <f t="shared" ref="B1540:B1552" si="125">HYPERLINK(CONCATENATE("http://www.scimagojr.com/journalsearch.php?q=",A1540),"SCimago")</f>
        <v>SCimago</v>
      </c>
      <c r="C1540" s="349"/>
      <c r="D1540" s="306" t="s">
        <v>3921</v>
      </c>
      <c r="E1540" s="342" t="str">
        <f>HYPERLINK(CONCATENATE("http://www.scimagojr.com/journalsearch.php?q=",D1540),"SCimago")</f>
        <v>SCimago</v>
      </c>
      <c r="F1540" s="349"/>
      <c r="G1540" s="345" t="s">
        <v>12</v>
      </c>
      <c r="H1540" s="350" t="s">
        <v>407</v>
      </c>
      <c r="I1540" s="351" t="s">
        <v>3923</v>
      </c>
      <c r="J1540" s="306"/>
      <c r="K1540" s="306"/>
      <c r="L1540" s="357">
        <v>10058379</v>
      </c>
      <c r="M1540" s="306"/>
      <c r="N1540" s="306"/>
      <c r="O1540" s="306"/>
      <c r="P1540" s="331"/>
      <c r="Q1540" s="24"/>
      <c r="R1540" s="24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  <c r="HG1540" s="1"/>
      <c r="HH1540" s="1"/>
      <c r="HI1540" s="1"/>
      <c r="HJ1540" s="1"/>
      <c r="HK1540" s="1"/>
      <c r="HL1540" s="1"/>
      <c r="HM1540" s="1"/>
    </row>
    <row r="1541" spans="1:221" s="12" customFormat="1" ht="18" customHeight="1" x14ac:dyDescent="0.25">
      <c r="A1541" s="306" t="s">
        <v>3924</v>
      </c>
      <c r="B1541" s="342" t="str">
        <f t="shared" si="125"/>
        <v>SCimago</v>
      </c>
      <c r="C1541" s="349"/>
      <c r="D1541" s="306" t="s">
        <v>3925</v>
      </c>
      <c r="E1541" s="342" t="str">
        <f>HYPERLINK(CONCATENATE("http://www.scimagojr.com/journalsearch.php?q=",D1541),"SCimago")</f>
        <v>SCimago</v>
      </c>
      <c r="F1541" s="349"/>
      <c r="G1541" s="345" t="s">
        <v>12</v>
      </c>
      <c r="H1541" s="352" t="s">
        <v>407</v>
      </c>
      <c r="I1541" s="306" t="s">
        <v>3926</v>
      </c>
      <c r="J1541" s="306"/>
      <c r="K1541" s="306"/>
      <c r="L1541" s="357">
        <v>10041969</v>
      </c>
      <c r="M1541" s="352"/>
      <c r="N1541" s="306"/>
      <c r="O1541" s="306"/>
      <c r="P1541" s="331"/>
      <c r="Q1541" s="331"/>
      <c r="R1541" s="24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  <c r="HG1541" s="1"/>
      <c r="HH1541" s="1"/>
      <c r="HI1541" s="1"/>
      <c r="HJ1541" s="1"/>
      <c r="HK1541" s="1"/>
      <c r="HL1541" s="1"/>
      <c r="HM1541" s="1"/>
    </row>
    <row r="1542" spans="1:221" s="12" customFormat="1" ht="18" customHeight="1" x14ac:dyDescent="0.25">
      <c r="A1542" s="306" t="s">
        <v>3927</v>
      </c>
      <c r="B1542" s="342" t="str">
        <f t="shared" si="125"/>
        <v>SCimago</v>
      </c>
      <c r="C1542" s="349"/>
      <c r="D1542" s="306" t="s">
        <v>55</v>
      </c>
      <c r="E1542" s="342"/>
      <c r="F1542" s="349"/>
      <c r="G1542" s="345" t="s">
        <v>12</v>
      </c>
      <c r="H1542" s="350" t="s">
        <v>407</v>
      </c>
      <c r="I1542" s="351" t="s">
        <v>3928</v>
      </c>
      <c r="J1542" s="306"/>
      <c r="K1542" s="306"/>
      <c r="L1542" s="357">
        <v>10080396</v>
      </c>
      <c r="M1542" s="350"/>
      <c r="N1542" s="306"/>
      <c r="O1542" s="306"/>
      <c r="P1542" s="331"/>
      <c r="Q1542" s="331"/>
      <c r="R1542" s="24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  <c r="HM1542" s="1"/>
    </row>
    <row r="1543" spans="1:221" s="12" customFormat="1" ht="18" customHeight="1" x14ac:dyDescent="0.25">
      <c r="A1543" s="350" t="s">
        <v>3930</v>
      </c>
      <c r="B1543" s="342" t="str">
        <f t="shared" si="125"/>
        <v>SCimago</v>
      </c>
      <c r="C1543" s="349"/>
      <c r="D1543" s="306" t="s">
        <v>3929</v>
      </c>
      <c r="E1543" s="342" t="str">
        <f>HYPERLINK(CONCATENATE("http://www.scimagojr.com/journalsearch.php?q=",D1543),"SCimago")</f>
        <v>SCimago</v>
      </c>
      <c r="F1543" s="349"/>
      <c r="G1543" s="345" t="s">
        <v>12</v>
      </c>
      <c r="H1543" s="350" t="s">
        <v>407</v>
      </c>
      <c r="I1543" s="351" t="s">
        <v>3931</v>
      </c>
      <c r="J1543" s="306"/>
      <c r="K1543" s="306"/>
      <c r="L1543" s="357">
        <v>10027532</v>
      </c>
      <c r="M1543" s="350"/>
      <c r="N1543" s="306"/>
      <c r="O1543" s="306"/>
      <c r="P1543" s="331"/>
      <c r="Q1543" s="331"/>
      <c r="R1543" s="24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  <c r="HL1543" s="1"/>
      <c r="HM1543" s="1"/>
    </row>
    <row r="1544" spans="1:221" s="12" customFormat="1" ht="18" customHeight="1" x14ac:dyDescent="0.25">
      <c r="A1544" s="306" t="s">
        <v>3933</v>
      </c>
      <c r="B1544" s="342" t="str">
        <f t="shared" si="125"/>
        <v>SCimago</v>
      </c>
      <c r="C1544" s="349"/>
      <c r="D1544" s="306" t="s">
        <v>3932</v>
      </c>
      <c r="E1544" s="342" t="str">
        <f>HYPERLINK(CONCATENATE("http://www.scimagojr.com/journalsearch.php?q=",D1544),"SCimago")</f>
        <v>SCimago</v>
      </c>
      <c r="F1544" s="349"/>
      <c r="G1544" s="345" t="s">
        <v>12</v>
      </c>
      <c r="H1544" s="350" t="s">
        <v>407</v>
      </c>
      <c r="I1544" s="351" t="s">
        <v>3934</v>
      </c>
      <c r="J1544" s="306"/>
      <c r="K1544" s="306"/>
      <c r="L1544" s="357">
        <v>10015433</v>
      </c>
      <c r="M1544" s="306"/>
      <c r="N1544" s="306"/>
      <c r="O1544" s="306"/>
      <c r="P1544" s="331"/>
      <c r="Q1544" s="331"/>
      <c r="R1544" s="24"/>
    </row>
    <row r="1545" spans="1:221" s="12" customFormat="1" ht="18" customHeight="1" x14ac:dyDescent="0.25">
      <c r="A1545" s="306" t="s">
        <v>3935</v>
      </c>
      <c r="B1545" s="342" t="str">
        <f t="shared" si="125"/>
        <v>SCimago</v>
      </c>
      <c r="C1545" s="349"/>
      <c r="D1545" s="306" t="s">
        <v>55</v>
      </c>
      <c r="E1545" s="342"/>
      <c r="F1545" s="349"/>
      <c r="G1545" s="345" t="s">
        <v>12</v>
      </c>
      <c r="H1545" s="350" t="s">
        <v>407</v>
      </c>
      <c r="I1545" s="351" t="s">
        <v>3936</v>
      </c>
      <c r="J1545" s="306"/>
      <c r="K1545" s="306"/>
      <c r="L1545" s="357">
        <v>10073791</v>
      </c>
      <c r="M1545" s="350"/>
      <c r="N1545" s="306"/>
      <c r="O1545" s="306"/>
      <c r="P1545" s="331"/>
      <c r="Q1545" s="331"/>
      <c r="R1545" s="24"/>
    </row>
    <row r="1546" spans="1:221" s="12" customFormat="1" ht="18" customHeight="1" x14ac:dyDescent="0.25">
      <c r="A1546" s="306" t="s">
        <v>3937</v>
      </c>
      <c r="B1546" s="342" t="str">
        <f t="shared" si="125"/>
        <v>SCimago</v>
      </c>
      <c r="C1546" s="349"/>
      <c r="D1546" s="306" t="s">
        <v>3938</v>
      </c>
      <c r="E1546" s="342" t="str">
        <f>HYPERLINK(CONCATENATE("http://www.scimagojr.com/journalsearch.php?q=",D1546),"SCimago")</f>
        <v>SCimago</v>
      </c>
      <c r="F1546" s="349"/>
      <c r="G1546" s="345" t="s">
        <v>12</v>
      </c>
      <c r="H1546" s="352" t="s">
        <v>407</v>
      </c>
      <c r="I1546" s="306" t="s">
        <v>3939</v>
      </c>
      <c r="J1546" s="306"/>
      <c r="K1546" s="306"/>
      <c r="L1546" s="357">
        <v>10031770</v>
      </c>
      <c r="M1546" s="352"/>
      <c r="N1546" s="306"/>
      <c r="O1546" s="306"/>
      <c r="P1546" s="331"/>
      <c r="Q1546" s="331"/>
      <c r="R1546" s="24"/>
    </row>
    <row r="1547" spans="1:221" s="12" customFormat="1" ht="18" customHeight="1" x14ac:dyDescent="0.25">
      <c r="A1547" s="306" t="s">
        <v>3940</v>
      </c>
      <c r="B1547" s="342" t="str">
        <f t="shared" si="125"/>
        <v>SCimago</v>
      </c>
      <c r="C1547" s="349"/>
      <c r="D1547" s="306" t="s">
        <v>3941</v>
      </c>
      <c r="E1547" s="342" t="str">
        <f>HYPERLINK(CONCATENATE("http://www.scimagojr.com/journalsearch.php?q=",D1547),"SCimago")</f>
        <v>SCimago</v>
      </c>
      <c r="F1547" s="349"/>
      <c r="G1547" s="345" t="s">
        <v>12</v>
      </c>
      <c r="H1547" s="352" t="s">
        <v>407</v>
      </c>
      <c r="I1547" s="306" t="s">
        <v>3942</v>
      </c>
      <c r="J1547" s="306"/>
      <c r="K1547" s="306"/>
      <c r="L1547" s="357">
        <v>10031772</v>
      </c>
      <c r="M1547" s="352"/>
      <c r="N1547" s="306"/>
      <c r="O1547" s="306"/>
      <c r="P1547" s="331"/>
      <c r="Q1547" s="331"/>
      <c r="R1547" s="24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  <c r="HG1547" s="1"/>
      <c r="HH1547" s="1"/>
      <c r="HI1547" s="1"/>
      <c r="HJ1547" s="1"/>
      <c r="HK1547" s="1"/>
      <c r="HL1547" s="1"/>
      <c r="HM1547" s="1"/>
    </row>
    <row r="1548" spans="1:221" s="12" customFormat="1" ht="18" customHeight="1" x14ac:dyDescent="0.25">
      <c r="A1548" s="306" t="s">
        <v>3943</v>
      </c>
      <c r="B1548" s="342" t="str">
        <f t="shared" si="125"/>
        <v>SCimago</v>
      </c>
      <c r="C1548" s="349"/>
      <c r="D1548" s="306" t="s">
        <v>55</v>
      </c>
      <c r="E1548" s="342"/>
      <c r="F1548" s="349"/>
      <c r="G1548" s="345" t="s">
        <v>12</v>
      </c>
      <c r="H1548" s="350" t="s">
        <v>407</v>
      </c>
      <c r="I1548" s="351" t="s">
        <v>3944</v>
      </c>
      <c r="J1548" s="306"/>
      <c r="K1548" s="306"/>
      <c r="L1548" s="357">
        <v>10070296</v>
      </c>
      <c r="M1548" s="350"/>
      <c r="N1548" s="306"/>
      <c r="O1548" s="306"/>
      <c r="P1548" s="331"/>
      <c r="Q1548" s="331"/>
      <c r="R1548" s="24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  <c r="HM1548" s="1"/>
    </row>
    <row r="1549" spans="1:221" s="12" customFormat="1" ht="18" customHeight="1" x14ac:dyDescent="0.25">
      <c r="A1549" s="306" t="s">
        <v>3945</v>
      </c>
      <c r="B1549" s="342" t="str">
        <f t="shared" si="125"/>
        <v>SCimago</v>
      </c>
      <c r="C1549" s="349"/>
      <c r="D1549" s="306" t="s">
        <v>55</v>
      </c>
      <c r="E1549" s="342"/>
      <c r="F1549" s="349"/>
      <c r="G1549" s="345" t="s">
        <v>12</v>
      </c>
      <c r="H1549" s="352" t="s">
        <v>407</v>
      </c>
      <c r="I1549" s="306" t="s">
        <v>3946</v>
      </c>
      <c r="J1549" s="306"/>
      <c r="K1549" s="306"/>
      <c r="L1549" s="357">
        <v>10059268</v>
      </c>
      <c r="M1549" s="352"/>
      <c r="N1549" s="306"/>
      <c r="O1549" s="306"/>
      <c r="P1549" s="331"/>
      <c r="Q1549" s="331"/>
      <c r="R1549" s="24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  <c r="HM1549" s="1"/>
    </row>
    <row r="1550" spans="1:221" s="12" customFormat="1" ht="18" customHeight="1" x14ac:dyDescent="0.25">
      <c r="A1550" s="306" t="s">
        <v>3947</v>
      </c>
      <c r="B1550" s="342" t="str">
        <f t="shared" si="125"/>
        <v>SCimago</v>
      </c>
      <c r="C1550" s="349"/>
      <c r="D1550" s="306" t="s">
        <v>3948</v>
      </c>
      <c r="E1550" s="342" t="str">
        <f>HYPERLINK(CONCATENATE("http://www.scimagojr.com/journalsearch.php?q=",D1550),"SCimago")</f>
        <v>SCimago</v>
      </c>
      <c r="F1550" s="349"/>
      <c r="G1550" s="345" t="s">
        <v>12</v>
      </c>
      <c r="H1550" s="352" t="s">
        <v>407</v>
      </c>
      <c r="I1550" s="306" t="s">
        <v>3949</v>
      </c>
      <c r="J1550" s="306"/>
      <c r="K1550" s="306"/>
      <c r="L1550" s="357">
        <v>10079520</v>
      </c>
      <c r="M1550" s="352"/>
      <c r="N1550" s="306"/>
      <c r="O1550" s="306"/>
      <c r="P1550" s="331"/>
      <c r="Q1550" s="331"/>
      <c r="R1550" s="24"/>
    </row>
    <row r="1551" spans="1:221" s="12" customFormat="1" ht="18" customHeight="1" x14ac:dyDescent="0.25">
      <c r="A1551" s="306" t="s">
        <v>3950</v>
      </c>
      <c r="B1551" s="342" t="str">
        <f t="shared" si="125"/>
        <v>SCimago</v>
      </c>
      <c r="C1551" s="349"/>
      <c r="D1551" s="306" t="s">
        <v>3951</v>
      </c>
      <c r="E1551" s="342" t="str">
        <f>HYPERLINK(CONCATENATE("http://www.scimagojr.com/journalsearch.php?q=",D1551),"SCimago")</f>
        <v>SCimago</v>
      </c>
      <c r="F1551" s="349"/>
      <c r="G1551" s="345" t="s">
        <v>12</v>
      </c>
      <c r="H1551" s="352" t="s">
        <v>407</v>
      </c>
      <c r="I1551" s="306" t="s">
        <v>3952</v>
      </c>
      <c r="J1551" s="306"/>
      <c r="K1551" s="306"/>
      <c r="L1551" s="357">
        <v>10021772</v>
      </c>
      <c r="M1551" s="352"/>
      <c r="N1551" s="306"/>
      <c r="O1551" s="306"/>
      <c r="P1551" s="331"/>
      <c r="Q1551" s="331"/>
      <c r="R1551" s="24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  <c r="HG1551" s="1"/>
      <c r="HH1551" s="1"/>
      <c r="HI1551" s="1"/>
      <c r="HJ1551" s="1"/>
      <c r="HK1551" s="1"/>
      <c r="HL1551" s="1"/>
      <c r="HM1551" s="1"/>
    </row>
    <row r="1552" spans="1:221" s="12" customFormat="1" ht="18" customHeight="1" x14ac:dyDescent="0.25">
      <c r="A1552" s="306" t="s">
        <v>3953</v>
      </c>
      <c r="B1552" s="342" t="str">
        <f t="shared" si="125"/>
        <v>SCimago</v>
      </c>
      <c r="C1552" s="349"/>
      <c r="D1552" s="306" t="s">
        <v>3954</v>
      </c>
      <c r="E1552" s="342" t="str">
        <f>HYPERLINK(CONCATENATE("http://www.scimagojr.com/journalsearch.php?q=",D1552),"SCimago")</f>
        <v>SCimago</v>
      </c>
      <c r="F1552" s="349"/>
      <c r="G1552" s="345" t="s">
        <v>12</v>
      </c>
      <c r="H1552" s="352" t="s">
        <v>407</v>
      </c>
      <c r="I1552" s="306" t="s">
        <v>3955</v>
      </c>
      <c r="J1552" s="306"/>
      <c r="K1552" s="306"/>
      <c r="L1552" s="357">
        <v>10054137</v>
      </c>
      <c r="M1552" s="352"/>
      <c r="N1552" s="306"/>
      <c r="O1552" s="306"/>
      <c r="P1552" s="331"/>
      <c r="Q1552" s="331"/>
      <c r="R1552" s="24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  <c r="HG1552" s="1"/>
      <c r="HH1552" s="1"/>
      <c r="HI1552" s="1"/>
      <c r="HJ1552" s="1"/>
      <c r="HK1552" s="1"/>
      <c r="HL1552" s="1"/>
      <c r="HM1552" s="1"/>
    </row>
    <row r="1553" spans="1:221" s="12" customFormat="1" ht="18" customHeight="1" x14ac:dyDescent="0.25">
      <c r="A1553" s="341" t="s">
        <v>3956</v>
      </c>
      <c r="B1553" s="342" t="str">
        <f>HYPERLINK(CONCATENATE("http://www.worldcat.org/search?q=",A1553),"WCat")</f>
        <v>WCat</v>
      </c>
      <c r="C1553" s="343"/>
      <c r="D1553" s="309" t="s">
        <v>3957</v>
      </c>
      <c r="E1553" s="342" t="str">
        <f>HYPERLINK(CONCATENATE("http://www.worldcat.org/search?q=",D1553),"WCat")</f>
        <v>WCat</v>
      </c>
      <c r="F1553" s="343"/>
      <c r="G1553" s="345" t="s">
        <v>12</v>
      </c>
      <c r="H1553" s="346" t="s">
        <v>407</v>
      </c>
      <c r="I1553" s="347" t="s">
        <v>3958</v>
      </c>
      <c r="J1553" s="309"/>
      <c r="K1553" s="347"/>
      <c r="L1553" s="356">
        <v>10082617</v>
      </c>
      <c r="M1553" s="352"/>
      <c r="N1553" s="306"/>
      <c r="O1553" s="306"/>
      <c r="P1553" s="331"/>
      <c r="Q1553" s="331"/>
      <c r="R1553" s="24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  <c r="HG1553" s="1"/>
      <c r="HH1553" s="1"/>
      <c r="HI1553" s="1"/>
      <c r="HJ1553" s="1"/>
      <c r="HK1553" s="1"/>
      <c r="HL1553" s="1"/>
      <c r="HM1553" s="1"/>
    </row>
    <row r="1554" spans="1:221" s="12" customFormat="1" ht="18" customHeight="1" x14ac:dyDescent="0.25">
      <c r="A1554" s="306" t="s">
        <v>3959</v>
      </c>
      <c r="B1554" s="342" t="str">
        <f t="shared" ref="B1554:B1573" si="126">HYPERLINK(CONCATENATE("http://www.scimagojr.com/journalsearch.php?q=",A1554),"SCimago")</f>
        <v>SCimago</v>
      </c>
      <c r="C1554" s="349"/>
      <c r="D1554" s="306" t="s">
        <v>55</v>
      </c>
      <c r="E1554" s="342"/>
      <c r="F1554" s="349"/>
      <c r="G1554" s="345" t="s">
        <v>12</v>
      </c>
      <c r="H1554" s="350" t="s">
        <v>407</v>
      </c>
      <c r="I1554" s="351" t="s">
        <v>3960</v>
      </c>
      <c r="J1554" s="306"/>
      <c r="K1554" s="306"/>
      <c r="L1554" s="357">
        <v>10037110</v>
      </c>
      <c r="M1554" s="350"/>
      <c r="N1554" s="306"/>
      <c r="O1554" s="306"/>
      <c r="P1554" s="331"/>
      <c r="Q1554" s="331"/>
      <c r="R1554" s="24"/>
    </row>
    <row r="1555" spans="1:221" s="12" customFormat="1" ht="18" customHeight="1" x14ac:dyDescent="0.25">
      <c r="A1555" s="306" t="s">
        <v>3961</v>
      </c>
      <c r="B1555" s="342" t="str">
        <f t="shared" si="126"/>
        <v>SCimago</v>
      </c>
      <c r="C1555" s="349"/>
      <c r="D1555" s="306" t="s">
        <v>3962</v>
      </c>
      <c r="E1555" s="342" t="str">
        <f t="shared" ref="E1555:E1565" si="127">HYPERLINK(CONCATENATE("http://www.scimagojr.com/journalsearch.php?q=",D1555),"SCimago")</f>
        <v>SCimago</v>
      </c>
      <c r="F1555" s="349"/>
      <c r="G1555" s="345" t="s">
        <v>12</v>
      </c>
      <c r="H1555" s="352" t="s">
        <v>407</v>
      </c>
      <c r="I1555" s="306" t="s">
        <v>3963</v>
      </c>
      <c r="J1555" s="306"/>
      <c r="K1555" s="306"/>
      <c r="L1555" s="357">
        <v>10016791</v>
      </c>
      <c r="M1555" s="352"/>
      <c r="N1555" s="306"/>
      <c r="O1555" s="306"/>
      <c r="P1555" s="331"/>
      <c r="Q1555" s="331"/>
      <c r="R1555" s="24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  <c r="HG1555" s="1"/>
      <c r="HH1555" s="1"/>
      <c r="HI1555" s="1"/>
      <c r="HJ1555" s="1"/>
      <c r="HK1555" s="1"/>
      <c r="HL1555" s="1"/>
      <c r="HM1555" s="1"/>
    </row>
    <row r="1556" spans="1:221" s="12" customFormat="1" ht="18" customHeight="1" x14ac:dyDescent="0.25">
      <c r="A1556" s="341" t="s">
        <v>3964</v>
      </c>
      <c r="B1556" s="342" t="str">
        <f t="shared" si="126"/>
        <v>SCimago</v>
      </c>
      <c r="C1556" s="343"/>
      <c r="D1556" s="309" t="s">
        <v>3965</v>
      </c>
      <c r="E1556" s="342" t="str">
        <f t="shared" si="127"/>
        <v>SCimago</v>
      </c>
      <c r="F1556" s="343"/>
      <c r="G1556" s="345" t="s">
        <v>12</v>
      </c>
      <c r="H1556" s="346" t="s">
        <v>407</v>
      </c>
      <c r="I1556" s="347" t="s">
        <v>3966</v>
      </c>
      <c r="J1556" s="309"/>
      <c r="K1556" s="347"/>
      <c r="L1556" s="356">
        <v>10021081</v>
      </c>
      <c r="M1556" s="352"/>
      <c r="N1556" s="306"/>
      <c r="O1556" s="306"/>
      <c r="P1556" s="331"/>
      <c r="Q1556" s="331"/>
      <c r="R1556" s="24"/>
    </row>
    <row r="1557" spans="1:221" s="12" customFormat="1" ht="18" customHeight="1" x14ac:dyDescent="0.25">
      <c r="A1557" s="306" t="s">
        <v>3967</v>
      </c>
      <c r="B1557" s="342" t="str">
        <f t="shared" si="126"/>
        <v>SCimago</v>
      </c>
      <c r="C1557" s="349"/>
      <c r="D1557" s="306" t="s">
        <v>3968</v>
      </c>
      <c r="E1557" s="342" t="str">
        <f t="shared" si="127"/>
        <v>SCimago</v>
      </c>
      <c r="F1557" s="349"/>
      <c r="G1557" s="345" t="s">
        <v>12</v>
      </c>
      <c r="H1557" s="352" t="s">
        <v>407</v>
      </c>
      <c r="I1557" s="306" t="s">
        <v>3969</v>
      </c>
      <c r="J1557" s="306"/>
      <c r="K1557" s="306"/>
      <c r="L1557" s="357">
        <v>10056630</v>
      </c>
      <c r="M1557" s="352"/>
      <c r="N1557" s="306"/>
      <c r="O1557" s="306"/>
      <c r="P1557" s="331"/>
      <c r="Q1557" s="331"/>
      <c r="R1557" s="24"/>
    </row>
    <row r="1558" spans="1:221" s="12" customFormat="1" ht="18" customHeight="1" x14ac:dyDescent="0.25">
      <c r="A1558" s="306" t="s">
        <v>3970</v>
      </c>
      <c r="B1558" s="342" t="str">
        <f t="shared" si="126"/>
        <v>SCimago</v>
      </c>
      <c r="C1558" s="349"/>
      <c r="D1558" s="306" t="s">
        <v>3971</v>
      </c>
      <c r="E1558" s="342" t="str">
        <f t="shared" si="127"/>
        <v>SCimago</v>
      </c>
      <c r="F1558" s="349"/>
      <c r="G1558" s="345" t="s">
        <v>12</v>
      </c>
      <c r="H1558" s="352" t="s">
        <v>407</v>
      </c>
      <c r="I1558" s="306" t="s">
        <v>3972</v>
      </c>
      <c r="J1558" s="306"/>
      <c r="K1558" s="306"/>
      <c r="L1558" s="357">
        <v>10033310</v>
      </c>
      <c r="M1558" s="352"/>
      <c r="N1558" s="306"/>
      <c r="O1558" s="306"/>
      <c r="P1558" s="331"/>
      <c r="Q1558" s="331"/>
      <c r="R1558" s="24"/>
    </row>
    <row r="1559" spans="1:221" s="12" customFormat="1" ht="18" customHeight="1" x14ac:dyDescent="0.25">
      <c r="A1559" s="306" t="s">
        <v>3973</v>
      </c>
      <c r="B1559" s="342" t="str">
        <f t="shared" si="126"/>
        <v>SCimago</v>
      </c>
      <c r="C1559" s="349"/>
      <c r="D1559" s="306" t="s">
        <v>3974</v>
      </c>
      <c r="E1559" s="342" t="str">
        <f t="shared" si="127"/>
        <v>SCimago</v>
      </c>
      <c r="F1559" s="349"/>
      <c r="G1559" s="345" t="s">
        <v>12</v>
      </c>
      <c r="H1559" s="352" t="s">
        <v>407</v>
      </c>
      <c r="I1559" s="306" t="s">
        <v>3975</v>
      </c>
      <c r="J1559" s="306"/>
      <c r="K1559" s="306"/>
      <c r="L1559" s="357">
        <v>10072228</v>
      </c>
      <c r="M1559" s="352"/>
      <c r="N1559" s="306"/>
      <c r="O1559" s="306"/>
      <c r="P1559" s="331"/>
      <c r="Q1559" s="331"/>
      <c r="R1559" s="24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  <c r="HL1559" s="1"/>
      <c r="HM1559" s="1"/>
    </row>
    <row r="1560" spans="1:221" s="12" customFormat="1" ht="18" customHeight="1" x14ac:dyDescent="0.25">
      <c r="A1560" s="306" t="s">
        <v>3976</v>
      </c>
      <c r="B1560" s="342" t="str">
        <f t="shared" si="126"/>
        <v>SCimago</v>
      </c>
      <c r="C1560" s="349"/>
      <c r="D1560" s="306" t="s">
        <v>3977</v>
      </c>
      <c r="E1560" s="342" t="str">
        <f t="shared" si="127"/>
        <v>SCimago</v>
      </c>
      <c r="F1560" s="349"/>
      <c r="G1560" s="345" t="s">
        <v>12</v>
      </c>
      <c r="H1560" s="352" t="s">
        <v>407</v>
      </c>
      <c r="I1560" s="306" t="s">
        <v>3978</v>
      </c>
      <c r="J1560" s="306"/>
      <c r="K1560" s="306"/>
      <c r="L1560" s="357">
        <v>10050208</v>
      </c>
      <c r="M1560" s="352"/>
      <c r="N1560" s="306"/>
      <c r="O1560" s="306"/>
      <c r="P1560" s="331"/>
      <c r="Q1560" s="331"/>
      <c r="R1560" s="24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  <c r="HM1560" s="1"/>
    </row>
    <row r="1561" spans="1:221" s="12" customFormat="1" ht="18" customHeight="1" x14ac:dyDescent="0.25">
      <c r="A1561" s="306" t="s">
        <v>3979</v>
      </c>
      <c r="B1561" s="342" t="str">
        <f t="shared" si="126"/>
        <v>SCimago</v>
      </c>
      <c r="C1561" s="349"/>
      <c r="D1561" s="306" t="s">
        <v>3980</v>
      </c>
      <c r="E1561" s="342" t="str">
        <f t="shared" si="127"/>
        <v>SCimago</v>
      </c>
      <c r="F1561" s="349"/>
      <c r="G1561" s="345" t="s">
        <v>12</v>
      </c>
      <c r="H1561" s="352" t="s">
        <v>407</v>
      </c>
      <c r="I1561" s="306" t="s">
        <v>3981</v>
      </c>
      <c r="J1561" s="306"/>
      <c r="K1561" s="306"/>
      <c r="L1561" s="357">
        <v>10055514</v>
      </c>
      <c r="M1561" s="352"/>
      <c r="N1561" s="306"/>
      <c r="O1561" s="306"/>
      <c r="P1561" s="331"/>
      <c r="Q1561" s="331"/>
      <c r="R1561" s="24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  <c r="HG1561" s="1"/>
      <c r="HH1561" s="1"/>
      <c r="HI1561" s="1"/>
      <c r="HJ1561" s="1"/>
      <c r="HK1561" s="1"/>
      <c r="HL1561" s="1"/>
      <c r="HM1561" s="1"/>
    </row>
    <row r="1562" spans="1:221" s="12" customFormat="1" ht="18" customHeight="1" x14ac:dyDescent="0.25">
      <c r="A1562" s="306" t="s">
        <v>3983</v>
      </c>
      <c r="B1562" s="342" t="str">
        <f t="shared" si="126"/>
        <v>SCimago</v>
      </c>
      <c r="C1562" s="349"/>
      <c r="D1562" s="367" t="s">
        <v>3982</v>
      </c>
      <c r="E1562" s="342" t="str">
        <f t="shared" si="127"/>
        <v>SCimago</v>
      </c>
      <c r="F1562" s="349"/>
      <c r="G1562" s="345" t="s">
        <v>12</v>
      </c>
      <c r="H1562" s="350" t="s">
        <v>407</v>
      </c>
      <c r="I1562" s="351" t="s">
        <v>3984</v>
      </c>
      <c r="J1562" s="306"/>
      <c r="K1562" s="306"/>
      <c r="L1562" s="357">
        <v>10034712</v>
      </c>
      <c r="M1562" s="350"/>
      <c r="N1562" s="306"/>
      <c r="O1562" s="306"/>
      <c r="P1562" s="331"/>
      <c r="Q1562" s="331"/>
      <c r="R1562" s="24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  <c r="HG1562" s="1"/>
      <c r="HH1562" s="1"/>
      <c r="HI1562" s="1"/>
      <c r="HJ1562" s="1"/>
      <c r="HK1562" s="1"/>
      <c r="HL1562" s="1"/>
      <c r="HM1562" s="1"/>
    </row>
    <row r="1563" spans="1:221" s="12" customFormat="1" ht="18" customHeight="1" x14ac:dyDescent="0.25">
      <c r="A1563" s="306" t="s">
        <v>3985</v>
      </c>
      <c r="B1563" s="342" t="str">
        <f t="shared" si="126"/>
        <v>SCimago</v>
      </c>
      <c r="C1563" s="349"/>
      <c r="D1563" s="306" t="s">
        <v>3986</v>
      </c>
      <c r="E1563" s="342" t="str">
        <f t="shared" si="127"/>
        <v>SCimago</v>
      </c>
      <c r="F1563" s="349"/>
      <c r="G1563" s="345" t="s">
        <v>12</v>
      </c>
      <c r="H1563" s="352" t="s">
        <v>407</v>
      </c>
      <c r="I1563" s="306" t="s">
        <v>3987</v>
      </c>
      <c r="J1563" s="306"/>
      <c r="K1563" s="306"/>
      <c r="L1563" s="357">
        <v>10056351</v>
      </c>
      <c r="M1563" s="352"/>
      <c r="N1563" s="306"/>
      <c r="O1563" s="306"/>
      <c r="P1563" s="331"/>
      <c r="Q1563" s="331"/>
      <c r="R1563" s="24"/>
    </row>
    <row r="1564" spans="1:221" s="12" customFormat="1" ht="18" customHeight="1" x14ac:dyDescent="0.25">
      <c r="A1564" s="306" t="s">
        <v>3988</v>
      </c>
      <c r="B1564" s="342" t="str">
        <f t="shared" si="126"/>
        <v>SCimago</v>
      </c>
      <c r="C1564" s="349"/>
      <c r="D1564" s="306" t="s">
        <v>3989</v>
      </c>
      <c r="E1564" s="342" t="str">
        <f t="shared" si="127"/>
        <v>SCimago</v>
      </c>
      <c r="F1564" s="349"/>
      <c r="G1564" s="345" t="s">
        <v>12</v>
      </c>
      <c r="H1564" s="352" t="s">
        <v>407</v>
      </c>
      <c r="I1564" s="306" t="s">
        <v>3990</v>
      </c>
      <c r="J1564" s="306"/>
      <c r="K1564" s="306"/>
      <c r="L1564" s="357">
        <v>10070571</v>
      </c>
      <c r="M1564" s="352"/>
      <c r="N1564" s="306"/>
      <c r="O1564" s="306"/>
      <c r="P1564" s="331"/>
      <c r="Q1564" s="331"/>
      <c r="R1564" s="24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  <c r="HG1564" s="1"/>
      <c r="HH1564" s="1"/>
      <c r="HI1564" s="1"/>
      <c r="HJ1564" s="1"/>
      <c r="HK1564" s="1"/>
      <c r="HL1564" s="1"/>
      <c r="HM1564" s="1"/>
    </row>
    <row r="1565" spans="1:221" s="12" customFormat="1" ht="18" customHeight="1" x14ac:dyDescent="0.25">
      <c r="A1565" s="306" t="s">
        <v>3991</v>
      </c>
      <c r="B1565" s="342" t="str">
        <f t="shared" si="126"/>
        <v>SCimago</v>
      </c>
      <c r="C1565" s="349"/>
      <c r="D1565" s="306" t="s">
        <v>3992</v>
      </c>
      <c r="E1565" s="342" t="str">
        <f t="shared" si="127"/>
        <v>SCimago</v>
      </c>
      <c r="F1565" s="349"/>
      <c r="G1565" s="345" t="s">
        <v>12</v>
      </c>
      <c r="H1565" s="352" t="s">
        <v>407</v>
      </c>
      <c r="I1565" s="306" t="s">
        <v>3993</v>
      </c>
      <c r="J1565" s="306"/>
      <c r="K1565" s="306"/>
      <c r="L1565" s="357">
        <v>10068284</v>
      </c>
      <c r="M1565" s="352"/>
      <c r="N1565" s="306"/>
      <c r="O1565" s="306"/>
      <c r="P1565" s="331"/>
      <c r="Q1565" s="331"/>
      <c r="R1565" s="24"/>
    </row>
    <row r="1566" spans="1:221" s="12" customFormat="1" ht="18" customHeight="1" x14ac:dyDescent="0.25">
      <c r="A1566" s="306" t="s">
        <v>3994</v>
      </c>
      <c r="B1566" s="342" t="str">
        <f t="shared" si="126"/>
        <v>SCimago</v>
      </c>
      <c r="C1566" s="349"/>
      <c r="D1566" s="306" t="s">
        <v>55</v>
      </c>
      <c r="E1566" s="342"/>
      <c r="F1566" s="349"/>
      <c r="G1566" s="345" t="s">
        <v>12</v>
      </c>
      <c r="H1566" s="352" t="s">
        <v>407</v>
      </c>
      <c r="I1566" s="306" t="s">
        <v>3995</v>
      </c>
      <c r="J1566" s="306" t="s">
        <v>13331</v>
      </c>
      <c r="K1566" s="306"/>
      <c r="L1566" s="357">
        <v>10059147</v>
      </c>
      <c r="M1566" s="352"/>
      <c r="N1566" s="306"/>
      <c r="O1566" s="306"/>
      <c r="P1566" s="331"/>
      <c r="Q1566" s="331"/>
      <c r="R1566" s="24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  <c r="HM1566" s="1"/>
    </row>
    <row r="1567" spans="1:221" s="12" customFormat="1" ht="18" customHeight="1" x14ac:dyDescent="0.25">
      <c r="A1567" s="306" t="s">
        <v>3996</v>
      </c>
      <c r="B1567" s="342" t="str">
        <f t="shared" si="126"/>
        <v>SCimago</v>
      </c>
      <c r="C1567" s="349"/>
      <c r="D1567" s="306" t="s">
        <v>3997</v>
      </c>
      <c r="E1567" s="342" t="str">
        <f>HYPERLINK(CONCATENATE("http://www.scimagojr.com/journalsearch.php?q=",D1567),"SCimago")</f>
        <v>SCimago</v>
      </c>
      <c r="F1567" s="349"/>
      <c r="G1567" s="345" t="s">
        <v>12</v>
      </c>
      <c r="H1567" s="352" t="s">
        <v>407</v>
      </c>
      <c r="I1567" s="306" t="s">
        <v>3998</v>
      </c>
      <c r="J1567" s="306" t="s">
        <v>13332</v>
      </c>
      <c r="K1567" s="306"/>
      <c r="L1567" s="357">
        <v>10062209</v>
      </c>
      <c r="M1567" s="352"/>
      <c r="N1567" s="306"/>
      <c r="O1567" s="306"/>
      <c r="P1567" s="331"/>
      <c r="Q1567" s="331"/>
      <c r="R1567" s="24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  <c r="HL1567" s="1"/>
      <c r="HM1567" s="1"/>
    </row>
    <row r="1568" spans="1:221" s="12" customFormat="1" ht="18" customHeight="1" x14ac:dyDescent="0.25">
      <c r="A1568" s="306" t="s">
        <v>3999</v>
      </c>
      <c r="B1568" s="342" t="str">
        <f t="shared" si="126"/>
        <v>SCimago</v>
      </c>
      <c r="C1568" s="349"/>
      <c r="D1568" s="306" t="s">
        <v>4000</v>
      </c>
      <c r="E1568" s="342" t="str">
        <f>HYPERLINK(CONCATENATE("http://www.scimagojr.com/journalsearch.php?q=",D1568),"SCimago")</f>
        <v>SCimago</v>
      </c>
      <c r="F1568" s="349"/>
      <c r="G1568" s="345" t="s">
        <v>12</v>
      </c>
      <c r="H1568" s="352" t="s">
        <v>407</v>
      </c>
      <c r="I1568" s="306" t="s">
        <v>4001</v>
      </c>
      <c r="J1568" s="306"/>
      <c r="K1568" s="306"/>
      <c r="L1568" s="357">
        <v>10050502</v>
      </c>
      <c r="M1568" s="352"/>
      <c r="N1568" s="306"/>
      <c r="O1568" s="306"/>
      <c r="P1568" s="331"/>
      <c r="Q1568" s="331"/>
      <c r="R1568" s="24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  <c r="HL1568" s="1"/>
      <c r="HM1568" s="1"/>
    </row>
    <row r="1569" spans="1:221" s="12" customFormat="1" ht="18" customHeight="1" x14ac:dyDescent="0.25">
      <c r="A1569" s="341" t="s">
        <v>4002</v>
      </c>
      <c r="B1569" s="342" t="str">
        <f t="shared" si="126"/>
        <v>SCimago</v>
      </c>
      <c r="C1569" s="343"/>
      <c r="D1569" s="309" t="s">
        <v>4003</v>
      </c>
      <c r="E1569" s="342" t="str">
        <f>HYPERLINK(CONCATENATE("http://www.scimagojr.com/journalsearch.php?q=",D1569),"SCimago")</f>
        <v>SCimago</v>
      </c>
      <c r="F1569" s="343"/>
      <c r="G1569" s="345" t="s">
        <v>12</v>
      </c>
      <c r="H1569" s="346" t="s">
        <v>407</v>
      </c>
      <c r="I1569" s="347" t="s">
        <v>4004</v>
      </c>
      <c r="J1569" s="309"/>
      <c r="K1569" s="347"/>
      <c r="L1569" s="356">
        <v>10021277</v>
      </c>
      <c r="M1569" s="352"/>
      <c r="N1569" s="306"/>
      <c r="O1569" s="306"/>
      <c r="P1569" s="331"/>
      <c r="Q1569" s="331"/>
      <c r="R1569" s="24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</row>
    <row r="1570" spans="1:221" s="12" customFormat="1" ht="18" customHeight="1" x14ac:dyDescent="0.25">
      <c r="A1570" s="306" t="s">
        <v>4005</v>
      </c>
      <c r="B1570" s="342" t="str">
        <f t="shared" si="126"/>
        <v>SCimago</v>
      </c>
      <c r="C1570" s="349"/>
      <c r="D1570" s="306" t="s">
        <v>4006</v>
      </c>
      <c r="E1570" s="342" t="str">
        <f>HYPERLINK(CONCATENATE("http://www.scimagojr.com/journalsearch.php?q=",D1570),"SCimago")</f>
        <v>SCimago</v>
      </c>
      <c r="F1570" s="349"/>
      <c r="G1570" s="345" t="s">
        <v>12</v>
      </c>
      <c r="H1570" s="352" t="s">
        <v>407</v>
      </c>
      <c r="I1570" s="306" t="s">
        <v>4007</v>
      </c>
      <c r="J1570" s="306"/>
      <c r="K1570" s="306"/>
      <c r="L1570" s="357">
        <v>10079050</v>
      </c>
      <c r="M1570" s="352"/>
      <c r="N1570" s="306"/>
      <c r="O1570" s="306"/>
      <c r="P1570" s="331"/>
      <c r="Q1570" s="331"/>
      <c r="R1570" s="24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  <c r="HL1570" s="1"/>
      <c r="HM1570" s="1"/>
    </row>
    <row r="1571" spans="1:221" s="12" customFormat="1" ht="18" customHeight="1" x14ac:dyDescent="0.25">
      <c r="A1571" s="306" t="s">
        <v>4008</v>
      </c>
      <c r="B1571" s="342" t="str">
        <f t="shared" si="126"/>
        <v>SCimago</v>
      </c>
      <c r="C1571" s="349"/>
      <c r="D1571" s="306" t="s">
        <v>55</v>
      </c>
      <c r="E1571" s="342"/>
      <c r="F1571" s="349"/>
      <c r="G1571" s="345" t="s">
        <v>12</v>
      </c>
      <c r="H1571" s="352" t="s">
        <v>407</v>
      </c>
      <c r="I1571" s="306" t="s">
        <v>4009</v>
      </c>
      <c r="J1571" s="306"/>
      <c r="K1571" s="306"/>
      <c r="L1571" s="357">
        <v>10074628</v>
      </c>
      <c r="M1571" s="352"/>
      <c r="N1571" s="306"/>
      <c r="O1571" s="306"/>
      <c r="P1571" s="331"/>
      <c r="Q1571" s="331"/>
      <c r="R1571" s="24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  <c r="HM1571" s="1"/>
    </row>
    <row r="1572" spans="1:221" s="12" customFormat="1" ht="18" customHeight="1" x14ac:dyDescent="0.25">
      <c r="A1572" s="306" t="s">
        <v>4010</v>
      </c>
      <c r="B1572" s="342" t="str">
        <f t="shared" si="126"/>
        <v>SCimago</v>
      </c>
      <c r="C1572" s="349"/>
      <c r="D1572" s="306" t="s">
        <v>4011</v>
      </c>
      <c r="E1572" s="342" t="str">
        <f>HYPERLINK(CONCATENATE("http://www.scimagojr.com/journalsearch.php?q=",D1572),"SCimago")</f>
        <v>SCimago</v>
      </c>
      <c r="F1572" s="349"/>
      <c r="G1572" s="345" t="s">
        <v>12</v>
      </c>
      <c r="H1572" s="352" t="s">
        <v>407</v>
      </c>
      <c r="I1572" s="306" t="s">
        <v>4012</v>
      </c>
      <c r="J1572" s="306"/>
      <c r="K1572" s="306"/>
      <c r="L1572" s="357">
        <v>10019068</v>
      </c>
      <c r="M1572" s="352"/>
      <c r="N1572" s="306"/>
      <c r="O1572" s="306"/>
      <c r="P1572" s="331"/>
      <c r="Q1572" s="331"/>
      <c r="R1572" s="24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</row>
    <row r="1573" spans="1:221" s="12" customFormat="1" ht="18" customHeight="1" x14ac:dyDescent="0.25">
      <c r="A1573" s="306" t="s">
        <v>4013</v>
      </c>
      <c r="B1573" s="342" t="str">
        <f t="shared" si="126"/>
        <v>SCimago</v>
      </c>
      <c r="C1573" s="349"/>
      <c r="D1573" s="306" t="s">
        <v>4014</v>
      </c>
      <c r="E1573" s="342" t="str">
        <f>HYPERLINK(CONCATENATE("http://www.scimagojr.com/journalsearch.php?q=",D1573),"SCimago")</f>
        <v>SCimago</v>
      </c>
      <c r="F1573" s="349"/>
      <c r="G1573" s="345" t="s">
        <v>12</v>
      </c>
      <c r="H1573" s="352" t="s">
        <v>407</v>
      </c>
      <c r="I1573" s="306" t="s">
        <v>4015</v>
      </c>
      <c r="J1573" s="306"/>
      <c r="K1573" s="306"/>
      <c r="L1573" s="357">
        <v>10017847</v>
      </c>
      <c r="M1573" s="352"/>
      <c r="N1573" s="306"/>
      <c r="O1573" s="306"/>
      <c r="P1573" s="331"/>
      <c r="Q1573" s="331"/>
      <c r="R1573" s="24"/>
    </row>
    <row r="1574" spans="1:221" s="12" customFormat="1" ht="18" customHeight="1" x14ac:dyDescent="0.25">
      <c r="A1574" s="341" t="s">
        <v>4016</v>
      </c>
      <c r="B1574" s="342" t="str">
        <f>HYPERLINK(CONCATENATE("http://www.worldcat.org/search?q=",A1574),"WCat")</f>
        <v>WCat</v>
      </c>
      <c r="C1574" s="343"/>
      <c r="D1574" s="309"/>
      <c r="E1574" s="342"/>
      <c r="F1574" s="343"/>
      <c r="G1574" s="345" t="s">
        <v>12</v>
      </c>
      <c r="H1574" s="346" t="s">
        <v>407</v>
      </c>
      <c r="I1574" s="347" t="s">
        <v>4017</v>
      </c>
      <c r="J1574" s="309"/>
      <c r="K1574" s="347"/>
      <c r="L1574" s="356">
        <v>10016734</v>
      </c>
      <c r="M1574" s="352"/>
      <c r="N1574" s="306"/>
      <c r="O1574" s="306"/>
      <c r="P1574" s="331"/>
      <c r="Q1574" s="331"/>
      <c r="R1574" s="24"/>
    </row>
    <row r="1575" spans="1:221" s="12" customFormat="1" ht="18" customHeight="1" x14ac:dyDescent="0.25">
      <c r="A1575" s="306" t="s">
        <v>4018</v>
      </c>
      <c r="B1575" s="342" t="str">
        <f t="shared" ref="B1575:B1593" si="128">HYPERLINK(CONCATENATE("http://www.scimagojr.com/journalsearch.php?q=",A1575),"SCimago")</f>
        <v>SCimago</v>
      </c>
      <c r="C1575" s="349"/>
      <c r="D1575" s="306" t="s">
        <v>4019</v>
      </c>
      <c r="E1575" s="342" t="str">
        <f>HYPERLINK(CONCATENATE("http://www.scimagojr.com/journalsearch.php?q=",D1575),"SCimago")</f>
        <v>SCimago</v>
      </c>
      <c r="F1575" s="349"/>
      <c r="G1575" s="345" t="s">
        <v>12</v>
      </c>
      <c r="H1575" s="352" t="s">
        <v>407</v>
      </c>
      <c r="I1575" s="306" t="s">
        <v>4020</v>
      </c>
      <c r="J1575" s="306"/>
      <c r="K1575" s="306"/>
      <c r="L1575" s="357">
        <v>10026748</v>
      </c>
      <c r="M1575" s="352"/>
      <c r="N1575" s="306"/>
      <c r="O1575" s="306"/>
      <c r="P1575" s="331"/>
      <c r="Q1575" s="331"/>
      <c r="R1575" s="24"/>
    </row>
    <row r="1576" spans="1:221" s="12" customFormat="1" ht="18" customHeight="1" x14ac:dyDescent="0.25">
      <c r="A1576" s="306" t="s">
        <v>4021</v>
      </c>
      <c r="B1576" s="342" t="str">
        <f t="shared" si="128"/>
        <v>SCimago</v>
      </c>
      <c r="C1576" s="349"/>
      <c r="D1576" s="306" t="s">
        <v>4022</v>
      </c>
      <c r="E1576" s="342" t="str">
        <f>HYPERLINK(CONCATENATE("http://www.scimagojr.com/journalsearch.php?q=",D1576),"SCimago")</f>
        <v>SCimago</v>
      </c>
      <c r="F1576" s="349"/>
      <c r="G1576" s="345" t="s">
        <v>12</v>
      </c>
      <c r="H1576" s="352" t="s">
        <v>407</v>
      </c>
      <c r="I1576" s="306" t="s">
        <v>4023</v>
      </c>
      <c r="J1576" s="306"/>
      <c r="K1576" s="306"/>
      <c r="L1576" s="357">
        <v>10050553</v>
      </c>
      <c r="M1576" s="352"/>
      <c r="N1576" s="306"/>
      <c r="O1576" s="306"/>
      <c r="P1576" s="331"/>
      <c r="Q1576" s="331"/>
      <c r="R1576" s="24"/>
    </row>
    <row r="1577" spans="1:221" s="12" customFormat="1" ht="18" customHeight="1" x14ac:dyDescent="0.25">
      <c r="A1577" s="306" t="s">
        <v>4024</v>
      </c>
      <c r="B1577" s="342" t="str">
        <f t="shared" si="128"/>
        <v>SCimago</v>
      </c>
      <c r="C1577" s="349"/>
      <c r="D1577" s="306" t="s">
        <v>55</v>
      </c>
      <c r="E1577" s="342"/>
      <c r="F1577" s="349"/>
      <c r="G1577" s="345" t="s">
        <v>12</v>
      </c>
      <c r="H1577" s="350" t="s">
        <v>407</v>
      </c>
      <c r="I1577" s="351" t="s">
        <v>4025</v>
      </c>
      <c r="J1577" s="306"/>
      <c r="K1577" s="306"/>
      <c r="L1577" s="357">
        <v>10073045</v>
      </c>
      <c r="M1577" s="350"/>
      <c r="N1577" s="306"/>
      <c r="O1577" s="306"/>
      <c r="P1577" s="331"/>
      <c r="Q1577" s="331"/>
      <c r="R1577" s="24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  <c r="HL1577" s="1"/>
      <c r="HM1577" s="1"/>
    </row>
    <row r="1578" spans="1:221" s="12" customFormat="1" ht="18" customHeight="1" x14ac:dyDescent="0.25">
      <c r="A1578" s="306" t="s">
        <v>4026</v>
      </c>
      <c r="B1578" s="342" t="str">
        <f t="shared" si="128"/>
        <v>SCimago</v>
      </c>
      <c r="C1578" s="349"/>
      <c r="D1578" s="306" t="s">
        <v>4027</v>
      </c>
      <c r="E1578" s="342" t="str">
        <f>HYPERLINK(CONCATENATE("http://www.scimagojr.com/journalsearch.php?q=",D1578),"SCimago")</f>
        <v>SCimago</v>
      </c>
      <c r="F1578" s="349"/>
      <c r="G1578" s="345" t="s">
        <v>12</v>
      </c>
      <c r="H1578" s="352" t="s">
        <v>407</v>
      </c>
      <c r="I1578" s="306" t="s">
        <v>4028</v>
      </c>
      <c r="J1578" s="306"/>
      <c r="K1578" s="306"/>
      <c r="L1578" s="357">
        <v>10031276</v>
      </c>
      <c r="M1578" s="352"/>
      <c r="N1578" s="306"/>
      <c r="O1578" s="306"/>
      <c r="P1578" s="331"/>
      <c r="Q1578" s="331"/>
      <c r="R1578" s="24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  <c r="HM1578" s="1"/>
    </row>
    <row r="1579" spans="1:221" s="12" customFormat="1" ht="18" customHeight="1" x14ac:dyDescent="0.25">
      <c r="A1579" s="306" t="s">
        <v>4029</v>
      </c>
      <c r="B1579" s="342" t="str">
        <f t="shared" si="128"/>
        <v>SCimago</v>
      </c>
      <c r="C1579" s="349"/>
      <c r="D1579" s="306" t="s">
        <v>4030</v>
      </c>
      <c r="E1579" s="342" t="str">
        <f>HYPERLINK(CONCATENATE("http://www.scimagojr.com/journalsearch.php?q=",D1579),"SCimago")</f>
        <v>SCimago</v>
      </c>
      <c r="F1579" s="349"/>
      <c r="G1579" s="345" t="s">
        <v>12</v>
      </c>
      <c r="H1579" s="352" t="s">
        <v>407</v>
      </c>
      <c r="I1579" s="306" t="s">
        <v>4031</v>
      </c>
      <c r="J1579" s="306"/>
      <c r="K1579" s="306"/>
      <c r="L1579" s="357">
        <v>10030117</v>
      </c>
      <c r="M1579" s="352"/>
      <c r="N1579" s="306"/>
      <c r="O1579" s="306"/>
      <c r="P1579" s="331"/>
      <c r="Q1579" s="331"/>
      <c r="R1579" s="24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  <c r="HL1579" s="1"/>
      <c r="HM1579" s="1"/>
    </row>
    <row r="1580" spans="1:221" s="12" customFormat="1" ht="18" customHeight="1" x14ac:dyDescent="0.25">
      <c r="A1580" s="341" t="s">
        <v>4032</v>
      </c>
      <c r="B1580" s="342" t="str">
        <f t="shared" si="128"/>
        <v>SCimago</v>
      </c>
      <c r="C1580" s="343"/>
      <c r="D1580" s="309" t="s">
        <v>4033</v>
      </c>
      <c r="E1580" s="342" t="str">
        <f>HYPERLINK(CONCATENATE("http://www.scimagojr.com/journalsearch.php?q=",D1580),"SCimago")</f>
        <v>SCimago</v>
      </c>
      <c r="F1580" s="343"/>
      <c r="G1580" s="345" t="s">
        <v>12</v>
      </c>
      <c r="H1580" s="346" t="s">
        <v>407</v>
      </c>
      <c r="I1580" s="347" t="s">
        <v>4034</v>
      </c>
      <c r="J1580" s="309"/>
      <c r="K1580" s="347"/>
      <c r="L1580" s="356">
        <v>10021283</v>
      </c>
      <c r="M1580" s="352"/>
      <c r="N1580" s="306"/>
      <c r="O1580" s="306"/>
      <c r="P1580" s="331"/>
      <c r="Q1580" s="331"/>
      <c r="R1580" s="24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  <c r="HL1580" s="1"/>
      <c r="HM1580" s="1"/>
    </row>
    <row r="1581" spans="1:221" s="12" customFormat="1" ht="18" customHeight="1" x14ac:dyDescent="0.25">
      <c r="A1581" s="306" t="s">
        <v>4035</v>
      </c>
      <c r="B1581" s="342" t="str">
        <f t="shared" si="128"/>
        <v>SCimago</v>
      </c>
      <c r="C1581" s="349"/>
      <c r="D1581" s="367" t="s">
        <v>13333</v>
      </c>
      <c r="E1581" s="342"/>
      <c r="F1581" s="349"/>
      <c r="G1581" s="345" t="s">
        <v>12</v>
      </c>
      <c r="H1581" s="352" t="s">
        <v>407</v>
      </c>
      <c r="I1581" s="306" t="s">
        <v>4036</v>
      </c>
      <c r="J1581" s="306"/>
      <c r="K1581" s="306"/>
      <c r="L1581" s="357">
        <v>10050203</v>
      </c>
      <c r="M1581" s="352"/>
      <c r="N1581" s="306"/>
      <c r="O1581" s="306"/>
      <c r="P1581" s="331"/>
      <c r="Q1581" s="331"/>
      <c r="R1581" s="24"/>
    </row>
    <row r="1582" spans="1:221" s="12" customFormat="1" ht="18" customHeight="1" x14ac:dyDescent="0.25">
      <c r="A1582" s="341" t="s">
        <v>2646</v>
      </c>
      <c r="B1582" s="342" t="str">
        <f t="shared" si="128"/>
        <v>SCimago</v>
      </c>
      <c r="C1582" s="343"/>
      <c r="D1582" s="309"/>
      <c r="E1582" s="342"/>
      <c r="F1582" s="343"/>
      <c r="G1582" s="345" t="s">
        <v>12</v>
      </c>
      <c r="H1582" s="346" t="s">
        <v>407</v>
      </c>
      <c r="I1582" s="347" t="s">
        <v>2647</v>
      </c>
      <c r="J1582" s="309"/>
      <c r="K1582" s="347"/>
      <c r="L1582" s="356">
        <v>10004859</v>
      </c>
      <c r="M1582" s="352"/>
      <c r="N1582" s="306"/>
      <c r="O1582" s="306"/>
      <c r="P1582" s="331"/>
      <c r="Q1582" s="331"/>
      <c r="R1582" s="24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  <c r="HL1582" s="1"/>
      <c r="HM1582" s="1"/>
    </row>
    <row r="1583" spans="1:221" s="12" customFormat="1" ht="18" customHeight="1" x14ac:dyDescent="0.25">
      <c r="A1583" s="306" t="s">
        <v>4037</v>
      </c>
      <c r="B1583" s="342" t="str">
        <f t="shared" si="128"/>
        <v>SCimago</v>
      </c>
      <c r="C1583" s="349"/>
      <c r="D1583" s="306" t="s">
        <v>55</v>
      </c>
      <c r="E1583" s="342"/>
      <c r="F1583" s="349"/>
      <c r="G1583" s="345" t="s">
        <v>12</v>
      </c>
      <c r="H1583" s="352" t="s">
        <v>407</v>
      </c>
      <c r="I1583" s="306" t="s">
        <v>4038</v>
      </c>
      <c r="J1583" s="306"/>
      <c r="K1583" s="306"/>
      <c r="L1583" s="357">
        <v>10028826</v>
      </c>
      <c r="M1583" s="352"/>
      <c r="N1583" s="306"/>
      <c r="O1583" s="306"/>
      <c r="P1583" s="331"/>
      <c r="Q1583" s="331"/>
      <c r="R1583" s="24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  <c r="HE1583" s="1"/>
      <c r="HF1583" s="1"/>
      <c r="HG1583" s="1"/>
      <c r="HH1583" s="1"/>
      <c r="HI1583" s="1"/>
      <c r="HJ1583" s="1"/>
      <c r="HK1583" s="1"/>
      <c r="HL1583" s="1"/>
      <c r="HM1583" s="1"/>
    </row>
    <row r="1584" spans="1:221" s="12" customFormat="1" ht="18" customHeight="1" x14ac:dyDescent="0.25">
      <c r="A1584" s="306" t="s">
        <v>4039</v>
      </c>
      <c r="B1584" s="342" t="str">
        <f t="shared" si="128"/>
        <v>SCimago</v>
      </c>
      <c r="C1584" s="349"/>
      <c r="D1584" s="306" t="s">
        <v>4040</v>
      </c>
      <c r="E1584" s="342" t="str">
        <f t="shared" ref="E1584:E1593" si="129">HYPERLINK(CONCATENATE("http://www.scimagojr.com/journalsearch.php?q=",D1584),"SCimago")</f>
        <v>SCimago</v>
      </c>
      <c r="F1584" s="349"/>
      <c r="G1584" s="345" t="s">
        <v>12</v>
      </c>
      <c r="H1584" s="352" t="s">
        <v>407</v>
      </c>
      <c r="I1584" s="306" t="s">
        <v>4041</v>
      </c>
      <c r="J1584" s="306"/>
      <c r="K1584" s="306"/>
      <c r="L1584" s="357">
        <v>10041832</v>
      </c>
      <c r="M1584" s="352"/>
      <c r="N1584" s="306"/>
      <c r="O1584" s="306"/>
      <c r="P1584" s="331"/>
      <c r="Q1584" s="331"/>
      <c r="R1584" s="24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  <c r="HG1584" s="1"/>
      <c r="HH1584" s="1"/>
      <c r="HI1584" s="1"/>
      <c r="HJ1584" s="1"/>
      <c r="HK1584" s="1"/>
      <c r="HL1584" s="1"/>
      <c r="HM1584" s="1"/>
    </row>
    <row r="1585" spans="1:221" s="12" customFormat="1" ht="18" customHeight="1" x14ac:dyDescent="0.25">
      <c r="A1585" s="306" t="s">
        <v>4042</v>
      </c>
      <c r="B1585" s="342" t="str">
        <f t="shared" si="128"/>
        <v>SCimago</v>
      </c>
      <c r="C1585" s="349"/>
      <c r="D1585" s="306" t="s">
        <v>4043</v>
      </c>
      <c r="E1585" s="342" t="str">
        <f t="shared" si="129"/>
        <v>SCimago</v>
      </c>
      <c r="F1585" s="349"/>
      <c r="G1585" s="345" t="s">
        <v>12</v>
      </c>
      <c r="H1585" s="352" t="s">
        <v>407</v>
      </c>
      <c r="I1585" s="306" t="s">
        <v>4044</v>
      </c>
      <c r="J1585" s="306"/>
      <c r="K1585" s="306"/>
      <c r="L1585" s="357">
        <v>10013110</v>
      </c>
      <c r="M1585" s="352"/>
      <c r="N1585" s="306"/>
      <c r="O1585" s="306"/>
      <c r="P1585" s="331"/>
      <c r="Q1585" s="331"/>
      <c r="R1585" s="24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  <c r="HF1585" s="1"/>
      <c r="HG1585" s="1"/>
      <c r="HH1585" s="1"/>
      <c r="HI1585" s="1"/>
      <c r="HJ1585" s="1"/>
      <c r="HK1585" s="1"/>
      <c r="HL1585" s="1"/>
      <c r="HM1585" s="1"/>
    </row>
    <row r="1586" spans="1:221" s="12" customFormat="1" ht="18" customHeight="1" x14ac:dyDescent="0.25">
      <c r="A1586" s="306" t="s">
        <v>4045</v>
      </c>
      <c r="B1586" s="342" t="str">
        <f t="shared" si="128"/>
        <v>SCimago</v>
      </c>
      <c r="C1586" s="349"/>
      <c r="D1586" s="306" t="s">
        <v>4046</v>
      </c>
      <c r="E1586" s="342" t="str">
        <f t="shared" si="129"/>
        <v>SCimago</v>
      </c>
      <c r="F1586" s="349"/>
      <c r="G1586" s="345" t="s">
        <v>12</v>
      </c>
      <c r="H1586" s="352" t="s">
        <v>407</v>
      </c>
      <c r="I1586" s="306" t="s">
        <v>4047</v>
      </c>
      <c r="J1586" s="306"/>
      <c r="K1586" s="306"/>
      <c r="L1586" s="357">
        <v>10079960</v>
      </c>
      <c r="M1586" s="352"/>
      <c r="N1586" s="306"/>
      <c r="O1586" s="306"/>
      <c r="P1586" s="331"/>
      <c r="Q1586" s="331"/>
      <c r="R1586" s="24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  <c r="HG1586" s="1"/>
      <c r="HH1586" s="1"/>
      <c r="HI1586" s="1"/>
      <c r="HJ1586" s="1"/>
      <c r="HK1586" s="1"/>
      <c r="HL1586" s="1"/>
      <c r="HM1586" s="1"/>
    </row>
    <row r="1587" spans="1:221" s="12" customFormat="1" ht="18" customHeight="1" x14ac:dyDescent="0.25">
      <c r="A1587" s="341" t="s">
        <v>4048</v>
      </c>
      <c r="B1587" s="342" t="str">
        <f t="shared" si="128"/>
        <v>SCimago</v>
      </c>
      <c r="C1587" s="343"/>
      <c r="D1587" s="309" t="s">
        <v>4049</v>
      </c>
      <c r="E1587" s="342" t="str">
        <f t="shared" si="129"/>
        <v>SCimago</v>
      </c>
      <c r="F1587" s="343"/>
      <c r="G1587" s="345" t="s">
        <v>12</v>
      </c>
      <c r="H1587" s="346" t="s">
        <v>407</v>
      </c>
      <c r="I1587" s="347" t="s">
        <v>4050</v>
      </c>
      <c r="J1587" s="309"/>
      <c r="K1587" s="347"/>
      <c r="L1587" s="356">
        <v>10021288</v>
      </c>
      <c r="M1587" s="352"/>
      <c r="N1587" s="306"/>
      <c r="O1587" s="306"/>
      <c r="P1587" s="331"/>
      <c r="Q1587" s="331"/>
      <c r="R1587" s="24"/>
    </row>
    <row r="1588" spans="1:221" s="12" customFormat="1" ht="18" customHeight="1" x14ac:dyDescent="0.25">
      <c r="A1588" s="306" t="s">
        <v>4051</v>
      </c>
      <c r="B1588" s="342" t="str">
        <f t="shared" si="128"/>
        <v>SCimago</v>
      </c>
      <c r="C1588" s="349"/>
      <c r="D1588" s="306" t="s">
        <v>4052</v>
      </c>
      <c r="E1588" s="342" t="str">
        <f t="shared" si="129"/>
        <v>SCimago</v>
      </c>
      <c r="F1588" s="349"/>
      <c r="G1588" s="345" t="s">
        <v>12</v>
      </c>
      <c r="H1588" s="350" t="s">
        <v>407</v>
      </c>
      <c r="I1588" s="351" t="s">
        <v>4053</v>
      </c>
      <c r="J1588" s="306"/>
      <c r="K1588" s="306"/>
      <c r="L1588" s="357">
        <v>10079744</v>
      </c>
      <c r="M1588" s="350"/>
      <c r="N1588" s="306"/>
      <c r="O1588" s="306"/>
      <c r="P1588" s="331"/>
      <c r="Q1588" s="331"/>
      <c r="R1588" s="24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</row>
    <row r="1589" spans="1:221" s="12" customFormat="1" ht="18" customHeight="1" x14ac:dyDescent="0.25">
      <c r="A1589" s="306" t="s">
        <v>4054</v>
      </c>
      <c r="B1589" s="342" t="str">
        <f t="shared" si="128"/>
        <v>SCimago</v>
      </c>
      <c r="C1589" s="349"/>
      <c r="D1589" s="306" t="s">
        <v>4055</v>
      </c>
      <c r="E1589" s="342" t="str">
        <f t="shared" si="129"/>
        <v>SCimago</v>
      </c>
      <c r="F1589" s="349"/>
      <c r="G1589" s="345" t="s">
        <v>12</v>
      </c>
      <c r="H1589" s="352" t="s">
        <v>407</v>
      </c>
      <c r="I1589" s="306" t="s">
        <v>4056</v>
      </c>
      <c r="J1589" s="306"/>
      <c r="K1589" s="306"/>
      <c r="L1589" s="357">
        <v>10045106</v>
      </c>
      <c r="M1589" s="352"/>
      <c r="N1589" s="306"/>
      <c r="O1589" s="306"/>
      <c r="P1589" s="331"/>
      <c r="Q1589" s="331"/>
      <c r="R1589" s="24"/>
    </row>
    <row r="1590" spans="1:221" s="12" customFormat="1" ht="18" customHeight="1" x14ac:dyDescent="0.25">
      <c r="A1590" s="306" t="s">
        <v>4057</v>
      </c>
      <c r="B1590" s="342" t="str">
        <f t="shared" si="128"/>
        <v>SCimago</v>
      </c>
      <c r="C1590" s="349"/>
      <c r="D1590" s="306" t="s">
        <v>4058</v>
      </c>
      <c r="E1590" s="342" t="str">
        <f t="shared" si="129"/>
        <v>SCimago</v>
      </c>
      <c r="F1590" s="349"/>
      <c r="G1590" s="345" t="s">
        <v>12</v>
      </c>
      <c r="H1590" s="350" t="s">
        <v>407</v>
      </c>
      <c r="I1590" s="351" t="s">
        <v>4059</v>
      </c>
      <c r="J1590" s="306"/>
      <c r="K1590" s="306"/>
      <c r="L1590" s="357">
        <v>10035957</v>
      </c>
      <c r="M1590" s="350"/>
      <c r="N1590" s="306"/>
      <c r="O1590" s="306"/>
      <c r="P1590" s="331"/>
      <c r="Q1590" s="331"/>
      <c r="R1590" s="24"/>
    </row>
    <row r="1591" spans="1:221" s="12" customFormat="1" ht="18" customHeight="1" x14ac:dyDescent="0.25">
      <c r="A1591" s="341" t="s">
        <v>4060</v>
      </c>
      <c r="B1591" s="342" t="str">
        <f t="shared" si="128"/>
        <v>SCimago</v>
      </c>
      <c r="C1591" s="343"/>
      <c r="D1591" s="367" t="s">
        <v>13334</v>
      </c>
      <c r="E1591" s="342" t="str">
        <f t="shared" si="129"/>
        <v>SCimago</v>
      </c>
      <c r="F1591" s="343"/>
      <c r="G1591" s="345" t="s">
        <v>12</v>
      </c>
      <c r="H1591" s="346" t="s">
        <v>407</v>
      </c>
      <c r="I1591" s="347" t="s">
        <v>4061</v>
      </c>
      <c r="J1591" s="309"/>
      <c r="K1591" s="347"/>
      <c r="L1591" s="356">
        <v>10009431</v>
      </c>
      <c r="M1591" s="352"/>
      <c r="N1591" s="306"/>
      <c r="O1591" s="306"/>
      <c r="P1591" s="331"/>
      <c r="Q1591" s="331"/>
      <c r="R1591" s="24"/>
    </row>
    <row r="1592" spans="1:221" s="12" customFormat="1" ht="18" customHeight="1" x14ac:dyDescent="0.25">
      <c r="A1592" s="306" t="s">
        <v>4063</v>
      </c>
      <c r="B1592" s="342" t="str">
        <f t="shared" si="128"/>
        <v>SCimago</v>
      </c>
      <c r="C1592" s="349"/>
      <c r="D1592" s="306" t="s">
        <v>4062</v>
      </c>
      <c r="E1592" s="342" t="str">
        <f t="shared" si="129"/>
        <v>SCimago</v>
      </c>
      <c r="F1592" s="349"/>
      <c r="G1592" s="345" t="s">
        <v>12</v>
      </c>
      <c r="H1592" s="352" t="s">
        <v>407</v>
      </c>
      <c r="I1592" s="306" t="s">
        <v>13335</v>
      </c>
      <c r="J1592" s="306"/>
      <c r="K1592" s="306" t="s">
        <v>13336</v>
      </c>
      <c r="L1592" s="357">
        <v>10020775</v>
      </c>
      <c r="M1592" s="306"/>
      <c r="N1592" s="306"/>
      <c r="O1592" s="306"/>
      <c r="P1592" s="331"/>
      <c r="Q1592" s="331"/>
      <c r="R1592" s="24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  <c r="HE1592" s="1"/>
      <c r="HF1592" s="1"/>
      <c r="HG1592" s="1"/>
      <c r="HH1592" s="1"/>
      <c r="HI1592" s="1"/>
      <c r="HJ1592" s="1"/>
      <c r="HK1592" s="1"/>
      <c r="HL1592" s="1"/>
      <c r="HM1592" s="1"/>
    </row>
    <row r="1593" spans="1:221" s="12" customFormat="1" ht="18" customHeight="1" x14ac:dyDescent="0.25">
      <c r="A1593" s="306" t="s">
        <v>4064</v>
      </c>
      <c r="B1593" s="342" t="str">
        <f t="shared" si="128"/>
        <v>SCimago</v>
      </c>
      <c r="C1593" s="349"/>
      <c r="D1593" s="367" t="s">
        <v>4064</v>
      </c>
      <c r="E1593" s="342" t="str">
        <f t="shared" si="129"/>
        <v>SCimago</v>
      </c>
      <c r="F1593" s="349"/>
      <c r="G1593" s="345" t="s">
        <v>12</v>
      </c>
      <c r="H1593" s="350" t="s">
        <v>407</v>
      </c>
      <c r="I1593" s="351" t="s">
        <v>4065</v>
      </c>
      <c r="J1593" s="306"/>
      <c r="K1593" s="306"/>
      <c r="L1593" s="357">
        <v>10015447</v>
      </c>
      <c r="M1593" s="350"/>
      <c r="N1593" s="306"/>
      <c r="O1593" s="306"/>
      <c r="P1593" s="331"/>
      <c r="Q1593" s="331"/>
      <c r="R1593" s="24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  <c r="HE1593" s="1"/>
      <c r="HF1593" s="1"/>
      <c r="HG1593" s="1"/>
      <c r="HH1593" s="1"/>
      <c r="HI1593" s="1"/>
      <c r="HJ1593" s="1"/>
      <c r="HK1593" s="1"/>
      <c r="HL1593" s="1"/>
      <c r="HM1593" s="1"/>
    </row>
    <row r="1594" spans="1:221" s="12" customFormat="1" ht="18" customHeight="1" x14ac:dyDescent="0.25">
      <c r="A1594" s="341" t="s">
        <v>4066</v>
      </c>
      <c r="B1594" s="342" t="str">
        <f>HYPERLINK(CONCATENATE("http://www.worldcat.org/search?q=",A1594),"WCat")</f>
        <v>WCat</v>
      </c>
      <c r="C1594" s="343"/>
      <c r="D1594" s="309" t="s">
        <v>4067</v>
      </c>
      <c r="E1594" s="342" t="str">
        <f>HYPERLINK(CONCATENATE("http://www.worldcat.org/search?q=",D1594),"WCat")</f>
        <v>WCat</v>
      </c>
      <c r="F1594" s="343"/>
      <c r="G1594" s="345" t="s">
        <v>12</v>
      </c>
      <c r="H1594" s="346" t="s">
        <v>407</v>
      </c>
      <c r="I1594" s="347" t="s">
        <v>4068</v>
      </c>
      <c r="J1594" s="309"/>
      <c r="K1594" s="347"/>
      <c r="L1594" s="356">
        <v>41545</v>
      </c>
      <c r="M1594" s="352"/>
      <c r="N1594" s="306"/>
      <c r="O1594" s="306"/>
      <c r="P1594" s="331"/>
      <c r="Q1594" s="331"/>
      <c r="R1594" s="24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</row>
    <row r="1595" spans="1:221" s="12" customFormat="1" ht="18" customHeight="1" x14ac:dyDescent="0.25">
      <c r="A1595" s="306" t="s">
        <v>4069</v>
      </c>
      <c r="B1595" s="342" t="str">
        <f t="shared" ref="B1595:B1603" si="130">HYPERLINK(CONCATENATE("http://www.scimagojr.com/journalsearch.php?q=",A1595),"SCimago")</f>
        <v>SCimago</v>
      </c>
      <c r="C1595" s="349"/>
      <c r="D1595" s="306" t="s">
        <v>4070</v>
      </c>
      <c r="E1595" s="342" t="str">
        <f>HYPERLINK(CONCATENATE("http://www.scimagojr.com/journalsearch.php?q=",D1595),"SCimago")</f>
        <v>SCimago</v>
      </c>
      <c r="F1595" s="349"/>
      <c r="G1595" s="345" t="s">
        <v>12</v>
      </c>
      <c r="H1595" s="352" t="s">
        <v>407</v>
      </c>
      <c r="I1595" s="306" t="s">
        <v>4071</v>
      </c>
      <c r="J1595" s="306"/>
      <c r="K1595" s="306"/>
      <c r="L1595" s="357">
        <v>10061626</v>
      </c>
      <c r="M1595" s="352"/>
      <c r="N1595" s="306"/>
      <c r="O1595" s="306"/>
      <c r="P1595" s="331"/>
      <c r="Q1595" s="331"/>
      <c r="R1595" s="24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  <c r="HE1595" s="1"/>
      <c r="HF1595" s="1"/>
      <c r="HG1595" s="1"/>
      <c r="HH1595" s="1"/>
      <c r="HI1595" s="1"/>
      <c r="HJ1595" s="1"/>
      <c r="HK1595" s="1"/>
      <c r="HL1595" s="1"/>
      <c r="HM1595" s="1"/>
    </row>
    <row r="1596" spans="1:221" s="12" customFormat="1" ht="18" customHeight="1" x14ac:dyDescent="0.25">
      <c r="A1596" s="306" t="s">
        <v>4072</v>
      </c>
      <c r="B1596" s="342" t="str">
        <f t="shared" si="130"/>
        <v>SCimago</v>
      </c>
      <c r="C1596" s="349"/>
      <c r="D1596" s="306" t="s">
        <v>4073</v>
      </c>
      <c r="E1596" s="342" t="str">
        <f>HYPERLINK(CONCATENATE("http://www.scimagojr.com/journalsearch.php?q=",D1596),"SCimago")</f>
        <v>SCimago</v>
      </c>
      <c r="F1596" s="349"/>
      <c r="G1596" s="345" t="s">
        <v>12</v>
      </c>
      <c r="H1596" s="352" t="s">
        <v>407</v>
      </c>
      <c r="I1596" s="306" t="s">
        <v>4074</v>
      </c>
      <c r="J1596" s="306"/>
      <c r="K1596" s="306"/>
      <c r="L1596" s="357">
        <v>10046665</v>
      </c>
      <c r="M1596" s="352"/>
      <c r="N1596" s="306"/>
      <c r="O1596" s="306"/>
      <c r="P1596" s="331"/>
      <c r="Q1596" s="331"/>
      <c r="R1596" s="24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  <c r="HE1596" s="1"/>
      <c r="HF1596" s="1"/>
      <c r="HG1596" s="1"/>
      <c r="HH1596" s="1"/>
      <c r="HI1596" s="1"/>
      <c r="HJ1596" s="1"/>
      <c r="HK1596" s="1"/>
      <c r="HL1596" s="1"/>
      <c r="HM1596" s="1"/>
    </row>
    <row r="1597" spans="1:221" s="12" customFormat="1" ht="18" customHeight="1" x14ac:dyDescent="0.25">
      <c r="A1597" s="306" t="s">
        <v>4075</v>
      </c>
      <c r="B1597" s="342" t="str">
        <f t="shared" si="130"/>
        <v>SCimago</v>
      </c>
      <c r="C1597" s="349"/>
      <c r="D1597" s="306" t="s">
        <v>55</v>
      </c>
      <c r="E1597" s="342"/>
      <c r="F1597" s="349"/>
      <c r="G1597" s="345" t="s">
        <v>12</v>
      </c>
      <c r="H1597" s="352" t="s">
        <v>407</v>
      </c>
      <c r="I1597" s="306" t="s">
        <v>4076</v>
      </c>
      <c r="J1597" s="306"/>
      <c r="K1597" s="306"/>
      <c r="L1597" s="357">
        <v>10070024</v>
      </c>
      <c r="M1597" s="352"/>
      <c r="N1597" s="306"/>
      <c r="O1597" s="306"/>
      <c r="P1597" s="331"/>
      <c r="Q1597" s="331"/>
      <c r="R1597" s="24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  <c r="HE1597" s="1"/>
      <c r="HF1597" s="1"/>
      <c r="HG1597" s="1"/>
      <c r="HH1597" s="1"/>
      <c r="HI1597" s="1"/>
      <c r="HJ1597" s="1"/>
      <c r="HK1597" s="1"/>
      <c r="HL1597" s="1"/>
      <c r="HM1597" s="1"/>
    </row>
    <row r="1598" spans="1:221" s="12" customFormat="1" ht="18" customHeight="1" x14ac:dyDescent="0.25">
      <c r="A1598" s="306" t="s">
        <v>4078</v>
      </c>
      <c r="B1598" s="342" t="str">
        <f t="shared" si="130"/>
        <v>SCimago</v>
      </c>
      <c r="C1598" s="349"/>
      <c r="D1598" s="367" t="s">
        <v>4077</v>
      </c>
      <c r="E1598" s="342" t="str">
        <f>HYPERLINK(CONCATENATE("http://www.scimagojr.com/journalsearch.php?q=",D1598),"SCimago")</f>
        <v>SCimago</v>
      </c>
      <c r="F1598" s="349"/>
      <c r="G1598" s="345" t="s">
        <v>12</v>
      </c>
      <c r="H1598" s="352" t="s">
        <v>407</v>
      </c>
      <c r="I1598" s="306" t="s">
        <v>4079</v>
      </c>
      <c r="J1598" s="306"/>
      <c r="K1598" s="306"/>
      <c r="L1598" s="357">
        <v>10027543</v>
      </c>
      <c r="M1598" s="352"/>
      <c r="N1598" s="306"/>
      <c r="O1598" s="306"/>
      <c r="P1598" s="331"/>
      <c r="Q1598" s="331"/>
      <c r="R1598" s="24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  <c r="HE1598" s="1"/>
      <c r="HF1598" s="1"/>
      <c r="HG1598" s="1"/>
      <c r="HH1598" s="1"/>
      <c r="HI1598" s="1"/>
      <c r="HJ1598" s="1"/>
      <c r="HK1598" s="1"/>
      <c r="HL1598" s="1"/>
      <c r="HM1598" s="1"/>
    </row>
    <row r="1599" spans="1:221" s="12" customFormat="1" ht="18" customHeight="1" x14ac:dyDescent="0.25">
      <c r="A1599" s="306" t="s">
        <v>4080</v>
      </c>
      <c r="B1599" s="342" t="str">
        <f t="shared" si="130"/>
        <v>SCimago</v>
      </c>
      <c r="C1599" s="349"/>
      <c r="D1599" s="306" t="s">
        <v>4081</v>
      </c>
      <c r="E1599" s="342" t="str">
        <f>HYPERLINK(CONCATENATE("http://www.scimagojr.com/journalsearch.php?q=",D1599),"SCimago")</f>
        <v>SCimago</v>
      </c>
      <c r="F1599" s="349"/>
      <c r="G1599" s="345" t="s">
        <v>12</v>
      </c>
      <c r="H1599" s="352" t="s">
        <v>407</v>
      </c>
      <c r="I1599" s="306" t="s">
        <v>4082</v>
      </c>
      <c r="J1599" s="306"/>
      <c r="K1599" s="306"/>
      <c r="L1599" s="357">
        <v>10057764</v>
      </c>
      <c r="M1599" s="352"/>
      <c r="N1599" s="306"/>
      <c r="O1599" s="306"/>
      <c r="P1599" s="331"/>
      <c r="Q1599" s="331"/>
      <c r="R1599" s="24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  <c r="HE1599" s="1"/>
      <c r="HF1599" s="1"/>
      <c r="HG1599" s="1"/>
      <c r="HH1599" s="1"/>
      <c r="HI1599" s="1"/>
      <c r="HJ1599" s="1"/>
      <c r="HK1599" s="1"/>
      <c r="HL1599" s="1"/>
      <c r="HM1599" s="1"/>
    </row>
    <row r="1600" spans="1:221" s="12" customFormat="1" ht="18" customHeight="1" x14ac:dyDescent="0.25">
      <c r="A1600" s="306" t="s">
        <v>4083</v>
      </c>
      <c r="B1600" s="342" t="str">
        <f t="shared" si="130"/>
        <v>SCimago</v>
      </c>
      <c r="C1600" s="349"/>
      <c r="D1600" s="306" t="s">
        <v>4084</v>
      </c>
      <c r="E1600" s="342" t="str">
        <f>HYPERLINK(CONCATENATE("http://www.scimagojr.com/journalsearch.php?q=",D1600),"SCimago")</f>
        <v>SCimago</v>
      </c>
      <c r="F1600" s="349"/>
      <c r="G1600" s="345" t="s">
        <v>12</v>
      </c>
      <c r="H1600" s="352" t="s">
        <v>407</v>
      </c>
      <c r="I1600" s="306" t="s">
        <v>4085</v>
      </c>
      <c r="J1600" s="306"/>
      <c r="K1600" s="306"/>
      <c r="L1600" s="357">
        <v>10044426</v>
      </c>
      <c r="M1600" s="352"/>
      <c r="N1600" s="306"/>
      <c r="O1600" s="306"/>
      <c r="P1600" s="331"/>
      <c r="Q1600" s="331"/>
      <c r="R1600" s="24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</row>
    <row r="1601" spans="1:221" s="12" customFormat="1" ht="18" customHeight="1" x14ac:dyDescent="0.25">
      <c r="A1601" s="306" t="s">
        <v>4086</v>
      </c>
      <c r="B1601" s="342" t="str">
        <f t="shared" si="130"/>
        <v>SCimago</v>
      </c>
      <c r="C1601" s="349"/>
      <c r="D1601" s="306" t="s">
        <v>4087</v>
      </c>
      <c r="E1601" s="342" t="str">
        <f>HYPERLINK(CONCATENATE("http://www.scimagojr.com/journalsearch.php?q=",D1601),"SCimago")</f>
        <v>SCimago</v>
      </c>
      <c r="F1601" s="349"/>
      <c r="G1601" s="345" t="s">
        <v>12</v>
      </c>
      <c r="H1601" s="352" t="s">
        <v>407</v>
      </c>
      <c r="I1601" s="306" t="s">
        <v>4088</v>
      </c>
      <c r="J1601" s="306"/>
      <c r="K1601" s="306"/>
      <c r="L1601" s="357">
        <v>10079322</v>
      </c>
      <c r="M1601" s="352"/>
      <c r="N1601" s="306"/>
      <c r="O1601" s="306"/>
      <c r="P1601" s="331"/>
      <c r="Q1601" s="331"/>
      <c r="R1601" s="24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</row>
    <row r="1602" spans="1:221" s="12" customFormat="1" ht="18" customHeight="1" x14ac:dyDescent="0.25">
      <c r="A1602" s="306" t="s">
        <v>4089</v>
      </c>
      <c r="B1602" s="342" t="str">
        <f t="shared" si="130"/>
        <v>SCimago</v>
      </c>
      <c r="C1602" s="349"/>
      <c r="D1602" s="306" t="s">
        <v>55</v>
      </c>
      <c r="E1602" s="342"/>
      <c r="F1602" s="349"/>
      <c r="G1602" s="345" t="s">
        <v>12</v>
      </c>
      <c r="H1602" s="350" t="s">
        <v>407</v>
      </c>
      <c r="I1602" s="351" t="s">
        <v>4090</v>
      </c>
      <c r="J1602" s="306"/>
      <c r="K1602" s="306"/>
      <c r="L1602" s="357">
        <v>10029733</v>
      </c>
      <c r="M1602" s="350"/>
      <c r="N1602" s="306"/>
      <c r="O1602" s="306"/>
      <c r="P1602" s="331"/>
      <c r="Q1602" s="331"/>
      <c r="R1602" s="24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  <c r="HE1602" s="1"/>
      <c r="HF1602" s="1"/>
      <c r="HG1602" s="1"/>
      <c r="HH1602" s="1"/>
      <c r="HI1602" s="1"/>
      <c r="HJ1602" s="1"/>
      <c r="HK1602" s="1"/>
      <c r="HL1602" s="1"/>
      <c r="HM1602" s="1"/>
    </row>
    <row r="1603" spans="1:221" s="12" customFormat="1" ht="18" customHeight="1" x14ac:dyDescent="0.25">
      <c r="A1603" s="341" t="s">
        <v>4091</v>
      </c>
      <c r="B1603" s="342" t="str">
        <f t="shared" si="130"/>
        <v>SCimago</v>
      </c>
      <c r="C1603" s="343"/>
      <c r="D1603" s="309"/>
      <c r="E1603" s="342"/>
      <c r="F1603" s="343"/>
      <c r="G1603" s="345" t="s">
        <v>12</v>
      </c>
      <c r="H1603" s="346" t="s">
        <v>407</v>
      </c>
      <c r="I1603" s="347" t="s">
        <v>4092</v>
      </c>
      <c r="J1603" s="309"/>
      <c r="K1603" s="347"/>
      <c r="L1603" s="356">
        <v>10018048</v>
      </c>
      <c r="M1603" s="352"/>
      <c r="N1603" s="306"/>
      <c r="O1603" s="306"/>
      <c r="P1603" s="331"/>
      <c r="Q1603" s="331"/>
      <c r="R1603" s="24"/>
    </row>
    <row r="1604" spans="1:221" s="12" customFormat="1" ht="18" customHeight="1" x14ac:dyDescent="0.25">
      <c r="A1604" s="341" t="s">
        <v>4093</v>
      </c>
      <c r="B1604" s="342" t="str">
        <f>HYPERLINK(CONCATENATE("http://www.worldcat.org/search?q=",A1604),"WCat")</f>
        <v>WCat</v>
      </c>
      <c r="C1604" s="343"/>
      <c r="D1604" s="309"/>
      <c r="E1604" s="342"/>
      <c r="F1604" s="343"/>
      <c r="G1604" s="345" t="s">
        <v>12</v>
      </c>
      <c r="H1604" s="346" t="s">
        <v>407</v>
      </c>
      <c r="I1604" s="347" t="s">
        <v>4094</v>
      </c>
      <c r="J1604" s="309"/>
      <c r="K1604" s="347"/>
      <c r="L1604" s="356">
        <v>10021295</v>
      </c>
      <c r="M1604" s="352"/>
      <c r="N1604" s="306"/>
      <c r="O1604" s="306"/>
      <c r="P1604" s="331"/>
      <c r="Q1604" s="331"/>
      <c r="R1604" s="24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  <c r="HE1604" s="1"/>
      <c r="HF1604" s="1"/>
      <c r="HG1604" s="1"/>
      <c r="HH1604" s="1"/>
      <c r="HI1604" s="1"/>
      <c r="HJ1604" s="1"/>
      <c r="HK1604" s="1"/>
      <c r="HL1604" s="1"/>
      <c r="HM1604" s="1"/>
    </row>
    <row r="1605" spans="1:221" s="12" customFormat="1" ht="18" customHeight="1" x14ac:dyDescent="0.25">
      <c r="A1605" s="341" t="s">
        <v>4095</v>
      </c>
      <c r="B1605" s="342" t="str">
        <f t="shared" ref="B1605:B1618" si="131">HYPERLINK(CONCATENATE("http://www.scimagojr.com/journalsearch.php?q=",A1605),"SCimago")</f>
        <v>SCimago</v>
      </c>
      <c r="C1605" s="343"/>
      <c r="D1605" s="309" t="s">
        <v>13337</v>
      </c>
      <c r="E1605" s="342" t="str">
        <f t="shared" ref="E1605:E1612" si="132">HYPERLINK(CONCATENATE("http://www.scimagojr.com/journalsearch.php?q=",D1605),"SCimago")</f>
        <v>SCimago</v>
      </c>
      <c r="F1605" s="343"/>
      <c r="G1605" s="345" t="s">
        <v>12</v>
      </c>
      <c r="H1605" s="346" t="s">
        <v>407</v>
      </c>
      <c r="I1605" s="347" t="s">
        <v>4096</v>
      </c>
      <c r="J1605" s="309" t="s">
        <v>4097</v>
      </c>
      <c r="K1605" s="347" t="s">
        <v>4098</v>
      </c>
      <c r="L1605" s="356">
        <v>10021298</v>
      </c>
      <c r="M1605" s="352"/>
      <c r="N1605" s="306"/>
      <c r="O1605" s="306"/>
      <c r="P1605" s="331"/>
      <c r="Q1605" s="331"/>
      <c r="R1605" s="24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  <c r="HE1605" s="1"/>
      <c r="HF1605" s="1"/>
      <c r="HG1605" s="1"/>
      <c r="HH1605" s="1"/>
      <c r="HI1605" s="1"/>
      <c r="HJ1605" s="1"/>
      <c r="HK1605" s="1"/>
      <c r="HL1605" s="1"/>
      <c r="HM1605" s="1"/>
    </row>
    <row r="1606" spans="1:221" s="12" customFormat="1" ht="18" customHeight="1" x14ac:dyDescent="0.25">
      <c r="A1606" s="341" t="s">
        <v>4099</v>
      </c>
      <c r="B1606" s="342" t="str">
        <f t="shared" si="131"/>
        <v>SCimago</v>
      </c>
      <c r="C1606" s="343"/>
      <c r="D1606" s="309" t="s">
        <v>13338</v>
      </c>
      <c r="E1606" s="342" t="str">
        <f t="shared" si="132"/>
        <v>SCimago</v>
      </c>
      <c r="F1606" s="343"/>
      <c r="G1606" s="345" t="s">
        <v>12</v>
      </c>
      <c r="H1606" s="346" t="s">
        <v>407</v>
      </c>
      <c r="I1606" s="347" t="s">
        <v>4100</v>
      </c>
      <c r="J1606" s="309"/>
      <c r="K1606" s="347"/>
      <c r="L1606" s="356">
        <v>10021300</v>
      </c>
      <c r="M1606" s="352"/>
      <c r="N1606" s="306"/>
      <c r="O1606" s="306"/>
      <c r="P1606" s="331"/>
      <c r="Q1606" s="331"/>
      <c r="R1606" s="24"/>
    </row>
    <row r="1607" spans="1:221" s="12" customFormat="1" ht="18" customHeight="1" x14ac:dyDescent="0.25">
      <c r="A1607" s="350" t="s">
        <v>4102</v>
      </c>
      <c r="B1607" s="342" t="str">
        <f t="shared" si="131"/>
        <v>SCimago</v>
      </c>
      <c r="C1607" s="349"/>
      <c r="D1607" s="306" t="s">
        <v>4101</v>
      </c>
      <c r="E1607" s="342" t="str">
        <f t="shared" si="132"/>
        <v>SCimago</v>
      </c>
      <c r="F1607" s="349"/>
      <c r="G1607" s="345" t="s">
        <v>12</v>
      </c>
      <c r="H1607" s="350" t="s">
        <v>407</v>
      </c>
      <c r="I1607" s="351" t="s">
        <v>4103</v>
      </c>
      <c r="J1607" s="306"/>
      <c r="K1607" s="306"/>
      <c r="L1607" s="357">
        <v>10033014</v>
      </c>
      <c r="M1607" s="350"/>
      <c r="N1607" s="306"/>
      <c r="O1607" s="306"/>
      <c r="P1607" s="331"/>
      <c r="Q1607" s="331"/>
      <c r="R1607" s="24"/>
    </row>
    <row r="1608" spans="1:221" s="12" customFormat="1" ht="18" customHeight="1" x14ac:dyDescent="0.25">
      <c r="A1608" s="341" t="s">
        <v>4104</v>
      </c>
      <c r="B1608" s="342" t="str">
        <f t="shared" si="131"/>
        <v>SCimago</v>
      </c>
      <c r="C1608" s="343"/>
      <c r="D1608" s="309" t="s">
        <v>4105</v>
      </c>
      <c r="E1608" s="342" t="str">
        <f t="shared" si="132"/>
        <v>SCimago</v>
      </c>
      <c r="F1608" s="343"/>
      <c r="G1608" s="345" t="s">
        <v>12</v>
      </c>
      <c r="H1608" s="346" t="s">
        <v>407</v>
      </c>
      <c r="I1608" s="347" t="s">
        <v>4106</v>
      </c>
      <c r="J1608" s="309" t="s">
        <v>4107</v>
      </c>
      <c r="K1608" s="347"/>
      <c r="L1608" s="356">
        <v>10017195</v>
      </c>
      <c r="M1608" s="352"/>
      <c r="N1608" s="306"/>
      <c r="O1608" s="306"/>
      <c r="P1608" s="331"/>
      <c r="Q1608" s="331"/>
      <c r="R1608" s="24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  <c r="HE1608" s="1"/>
      <c r="HF1608" s="1"/>
      <c r="HG1608" s="1"/>
      <c r="HH1608" s="1"/>
      <c r="HI1608" s="1"/>
      <c r="HJ1608" s="1"/>
      <c r="HK1608" s="1"/>
      <c r="HL1608" s="1"/>
      <c r="HM1608" s="1"/>
    </row>
    <row r="1609" spans="1:221" s="12" customFormat="1" ht="18" customHeight="1" x14ac:dyDescent="0.25">
      <c r="A1609" s="306" t="s">
        <v>4108</v>
      </c>
      <c r="B1609" s="342" t="str">
        <f t="shared" si="131"/>
        <v>SCimago</v>
      </c>
      <c r="C1609" s="349"/>
      <c r="D1609" s="306" t="s">
        <v>4109</v>
      </c>
      <c r="E1609" s="342" t="str">
        <f t="shared" si="132"/>
        <v>SCimago</v>
      </c>
      <c r="F1609" s="349"/>
      <c r="G1609" s="345" t="s">
        <v>12</v>
      </c>
      <c r="H1609" s="350" t="s">
        <v>407</v>
      </c>
      <c r="I1609" s="351" t="s">
        <v>4110</v>
      </c>
      <c r="J1609" s="306"/>
      <c r="K1609" s="306"/>
      <c r="L1609" s="357">
        <v>10019531</v>
      </c>
      <c r="M1609" s="350"/>
      <c r="N1609" s="306"/>
      <c r="O1609" s="306"/>
      <c r="P1609" s="331"/>
      <c r="Q1609" s="331"/>
      <c r="R1609" s="24"/>
    </row>
    <row r="1610" spans="1:221" s="12" customFormat="1" ht="18" customHeight="1" x14ac:dyDescent="0.25">
      <c r="A1610" s="306" t="s">
        <v>4112</v>
      </c>
      <c r="B1610" s="342" t="str">
        <f t="shared" si="131"/>
        <v>SCimago</v>
      </c>
      <c r="C1610" s="349"/>
      <c r="D1610" s="367" t="s">
        <v>4111</v>
      </c>
      <c r="E1610" s="342" t="str">
        <f t="shared" si="132"/>
        <v>SCimago</v>
      </c>
      <c r="F1610" s="349"/>
      <c r="G1610" s="345" t="s">
        <v>12</v>
      </c>
      <c r="H1610" s="350" t="s">
        <v>407</v>
      </c>
      <c r="I1610" s="351" t="s">
        <v>4113</v>
      </c>
      <c r="J1610" s="306"/>
      <c r="K1610" s="306"/>
      <c r="L1610" s="357">
        <v>2150402</v>
      </c>
      <c r="M1610" s="350"/>
      <c r="N1610" s="306"/>
      <c r="O1610" s="306"/>
      <c r="P1610" s="331"/>
      <c r="Q1610" s="331"/>
      <c r="R1610" s="24"/>
    </row>
    <row r="1611" spans="1:221" s="12" customFormat="1" ht="18" customHeight="1" x14ac:dyDescent="0.25">
      <c r="A1611" s="341" t="s">
        <v>4114</v>
      </c>
      <c r="B1611" s="342" t="str">
        <f t="shared" si="131"/>
        <v>SCimago</v>
      </c>
      <c r="C1611" s="343"/>
      <c r="D1611" s="367" t="s">
        <v>13339</v>
      </c>
      <c r="E1611" s="342" t="str">
        <f t="shared" si="132"/>
        <v>SCimago</v>
      </c>
      <c r="F1611" s="343"/>
      <c r="G1611" s="345" t="s">
        <v>12</v>
      </c>
      <c r="H1611" s="346" t="s">
        <v>407</v>
      </c>
      <c r="I1611" s="347" t="s">
        <v>4115</v>
      </c>
      <c r="J1611" s="309"/>
      <c r="K1611" s="347"/>
      <c r="L1611" s="356">
        <v>10016808</v>
      </c>
      <c r="M1611" s="352"/>
      <c r="N1611" s="306"/>
      <c r="O1611" s="306"/>
      <c r="P1611" s="331"/>
      <c r="Q1611" s="331"/>
      <c r="R1611" s="24"/>
    </row>
    <row r="1612" spans="1:221" s="12" customFormat="1" ht="18" customHeight="1" x14ac:dyDescent="0.25">
      <c r="A1612" s="341" t="s">
        <v>4116</v>
      </c>
      <c r="B1612" s="342" t="str">
        <f t="shared" si="131"/>
        <v>SCimago</v>
      </c>
      <c r="C1612" s="343"/>
      <c r="D1612" s="309" t="s">
        <v>4117</v>
      </c>
      <c r="E1612" s="342" t="str">
        <f t="shared" si="132"/>
        <v>SCimago</v>
      </c>
      <c r="F1612" s="343"/>
      <c r="G1612" s="345" t="s">
        <v>12</v>
      </c>
      <c r="H1612" s="346" t="s">
        <v>407</v>
      </c>
      <c r="I1612" s="347" t="s">
        <v>4118</v>
      </c>
      <c r="J1612" s="309"/>
      <c r="K1612" s="347"/>
      <c r="L1612" s="356">
        <v>10017198</v>
      </c>
      <c r="M1612" s="352"/>
      <c r="N1612" s="306"/>
      <c r="O1612" s="306"/>
      <c r="P1612" s="331"/>
      <c r="Q1612" s="331"/>
      <c r="R1612" s="24"/>
    </row>
    <row r="1613" spans="1:221" s="12" customFormat="1" ht="18" customHeight="1" x14ac:dyDescent="0.25">
      <c r="A1613" s="306" t="s">
        <v>4119</v>
      </c>
      <c r="B1613" s="342" t="str">
        <f t="shared" si="131"/>
        <v>SCimago</v>
      </c>
      <c r="C1613" s="349"/>
      <c r="D1613" s="306" t="s">
        <v>55</v>
      </c>
      <c r="E1613" s="342"/>
      <c r="F1613" s="349"/>
      <c r="G1613" s="345" t="s">
        <v>12</v>
      </c>
      <c r="H1613" s="350" t="s">
        <v>407</v>
      </c>
      <c r="I1613" s="351" t="s">
        <v>4120</v>
      </c>
      <c r="J1613" s="306"/>
      <c r="K1613" s="306"/>
      <c r="L1613" s="357">
        <v>10031771</v>
      </c>
      <c r="M1613" s="350"/>
      <c r="N1613" s="306"/>
      <c r="O1613" s="306"/>
      <c r="P1613" s="331"/>
      <c r="Q1613" s="331"/>
      <c r="R1613" s="24"/>
    </row>
    <row r="1614" spans="1:221" s="12" customFormat="1" ht="18" customHeight="1" x14ac:dyDescent="0.25">
      <c r="A1614" s="306" t="s">
        <v>4121</v>
      </c>
      <c r="B1614" s="342" t="str">
        <f t="shared" si="131"/>
        <v>SCimago</v>
      </c>
      <c r="C1614" s="349"/>
      <c r="D1614" s="306" t="s">
        <v>55</v>
      </c>
      <c r="E1614" s="342"/>
      <c r="F1614" s="349"/>
      <c r="G1614" s="345" t="s">
        <v>12</v>
      </c>
      <c r="H1614" s="350" t="s">
        <v>407</v>
      </c>
      <c r="I1614" s="351" t="s">
        <v>4122</v>
      </c>
      <c r="J1614" s="306"/>
      <c r="K1614" s="306"/>
      <c r="L1614" s="357">
        <v>10018345</v>
      </c>
      <c r="M1614" s="350"/>
      <c r="N1614" s="306"/>
      <c r="O1614" s="306"/>
      <c r="P1614" s="331"/>
      <c r="Q1614" s="331"/>
      <c r="R1614" s="24"/>
    </row>
    <row r="1615" spans="1:221" s="12" customFormat="1" ht="18" customHeight="1" x14ac:dyDescent="0.25">
      <c r="A1615" s="306" t="s">
        <v>4123</v>
      </c>
      <c r="B1615" s="342" t="str">
        <f t="shared" si="131"/>
        <v>SCimago</v>
      </c>
      <c r="C1615" s="349"/>
      <c r="D1615" s="367" t="s">
        <v>13340</v>
      </c>
      <c r="E1615" s="342" t="str">
        <f>HYPERLINK(CONCATENATE("http://www.scimagojr.com/journalsearch.php?q=",D1615),"SCimago")</f>
        <v>SCimago</v>
      </c>
      <c r="F1615" s="349"/>
      <c r="G1615" s="345" t="s">
        <v>12</v>
      </c>
      <c r="H1615" s="350" t="s">
        <v>407</v>
      </c>
      <c r="I1615" s="351" t="s">
        <v>4124</v>
      </c>
      <c r="J1615" s="306"/>
      <c r="K1615" s="306"/>
      <c r="L1615" s="357">
        <v>10015458</v>
      </c>
      <c r="M1615" s="350"/>
      <c r="N1615" s="306"/>
      <c r="O1615" s="306"/>
      <c r="P1615" s="331"/>
      <c r="Q1615" s="331"/>
      <c r="R1615" s="24"/>
    </row>
    <row r="1616" spans="1:221" s="12" customFormat="1" ht="18" customHeight="1" x14ac:dyDescent="0.25">
      <c r="A1616" s="341" t="s">
        <v>4125</v>
      </c>
      <c r="B1616" s="342" t="str">
        <f t="shared" si="131"/>
        <v>SCimago</v>
      </c>
      <c r="C1616" s="343"/>
      <c r="D1616" s="309" t="s">
        <v>4126</v>
      </c>
      <c r="E1616" s="342" t="str">
        <f>HYPERLINK(CONCATENATE("http://www.scimagojr.com/journalsearch.php?q=",D1616),"SCimago")</f>
        <v>SCimago</v>
      </c>
      <c r="F1616" s="343"/>
      <c r="G1616" s="345" t="s">
        <v>12</v>
      </c>
      <c r="H1616" s="346" t="s">
        <v>407</v>
      </c>
      <c r="I1616" s="347" t="s">
        <v>4127</v>
      </c>
      <c r="J1616" s="309"/>
      <c r="K1616" s="347"/>
      <c r="L1616" s="356">
        <v>10021313</v>
      </c>
      <c r="M1616" s="352"/>
      <c r="N1616" s="306"/>
      <c r="O1616" s="306"/>
      <c r="P1616" s="331"/>
      <c r="Q1616" s="331"/>
      <c r="R1616" s="24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  <c r="HE1616" s="1"/>
      <c r="HF1616" s="1"/>
      <c r="HG1616" s="1"/>
      <c r="HH1616" s="1"/>
      <c r="HI1616" s="1"/>
      <c r="HJ1616" s="1"/>
      <c r="HK1616" s="1"/>
      <c r="HL1616" s="1"/>
      <c r="HM1616" s="1"/>
    </row>
    <row r="1617" spans="1:221" s="12" customFormat="1" ht="18" customHeight="1" x14ac:dyDescent="0.25">
      <c r="A1617" s="341" t="s">
        <v>4128</v>
      </c>
      <c r="B1617" s="342" t="str">
        <f t="shared" si="131"/>
        <v>SCimago</v>
      </c>
      <c r="C1617" s="343"/>
      <c r="D1617" s="309" t="s">
        <v>9596</v>
      </c>
      <c r="E1617" s="342" t="str">
        <f>HYPERLINK(CONCATENATE("http://www.scimagojr.com/journalsearch.php?q=",D1617),"SCimago")</f>
        <v>SCimago</v>
      </c>
      <c r="F1617" s="343"/>
      <c r="G1617" s="345" t="s">
        <v>12</v>
      </c>
      <c r="H1617" s="346" t="s">
        <v>407</v>
      </c>
      <c r="I1617" s="347" t="s">
        <v>4129</v>
      </c>
      <c r="J1617" s="309"/>
      <c r="K1617" s="347" t="s">
        <v>4130</v>
      </c>
      <c r="L1617" s="356">
        <v>10017648</v>
      </c>
      <c r="M1617" s="352"/>
      <c r="N1617" s="306"/>
      <c r="O1617" s="306"/>
      <c r="P1617" s="331"/>
      <c r="Q1617" s="331"/>
      <c r="R1617" s="24"/>
    </row>
    <row r="1618" spans="1:221" s="12" customFormat="1" ht="18" customHeight="1" x14ac:dyDescent="0.25">
      <c r="A1618" s="341" t="s">
        <v>4131</v>
      </c>
      <c r="B1618" s="342" t="str">
        <f t="shared" si="131"/>
        <v>SCimago</v>
      </c>
      <c r="C1618" s="343"/>
      <c r="D1618" s="309" t="s">
        <v>13341</v>
      </c>
      <c r="E1618" s="342" t="str">
        <f>HYPERLINK(CONCATENATE("http://www.scimagojr.com/journalsearch.php?q=",D1618),"SCimago")</f>
        <v>SCimago</v>
      </c>
      <c r="F1618" s="343"/>
      <c r="G1618" s="345" t="s">
        <v>12</v>
      </c>
      <c r="H1618" s="346" t="s">
        <v>407</v>
      </c>
      <c r="I1618" s="347" t="s">
        <v>4132</v>
      </c>
      <c r="J1618" s="309"/>
      <c r="K1618" s="347"/>
      <c r="L1618" s="356">
        <v>2049950</v>
      </c>
      <c r="M1618" s="352"/>
      <c r="N1618" s="306"/>
      <c r="O1618" s="306"/>
      <c r="P1618" s="331"/>
      <c r="Q1618" s="331"/>
      <c r="R1618" s="24"/>
    </row>
    <row r="1619" spans="1:221" s="12" customFormat="1" ht="18" customHeight="1" x14ac:dyDescent="0.25">
      <c r="A1619" s="341" t="s">
        <v>4133</v>
      </c>
      <c r="B1619" s="342" t="str">
        <f>HYPERLINK(CONCATENATE("http://www.worldcat.org/search?q=",A1619),"WCat")</f>
        <v>WCat</v>
      </c>
      <c r="C1619" s="343"/>
      <c r="D1619" s="309"/>
      <c r="E1619" s="342"/>
      <c r="F1619" s="343"/>
      <c r="G1619" s="345" t="s">
        <v>12</v>
      </c>
      <c r="H1619" s="346" t="s">
        <v>407</v>
      </c>
      <c r="I1619" s="347" t="s">
        <v>4134</v>
      </c>
      <c r="J1619" s="309"/>
      <c r="K1619" s="347"/>
      <c r="L1619" s="356">
        <v>10017937</v>
      </c>
      <c r="M1619" s="352"/>
      <c r="N1619" s="306"/>
      <c r="O1619" s="306"/>
      <c r="P1619" s="331"/>
      <c r="Q1619" s="331"/>
      <c r="R1619" s="24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  <c r="HG1619" s="1"/>
      <c r="HH1619" s="1"/>
      <c r="HI1619" s="1"/>
      <c r="HJ1619" s="1"/>
      <c r="HK1619" s="1"/>
      <c r="HL1619" s="1"/>
      <c r="HM1619" s="1"/>
    </row>
    <row r="1620" spans="1:221" s="12" customFormat="1" ht="18" customHeight="1" x14ac:dyDescent="0.25">
      <c r="A1620" s="341" t="s">
        <v>4135</v>
      </c>
      <c r="B1620" s="342" t="str">
        <f>HYPERLINK(CONCATENATE("http://www.worldcat.org/search?q=",A1620),"WCat")</f>
        <v>WCat</v>
      </c>
      <c r="C1620" s="343"/>
      <c r="D1620" s="309"/>
      <c r="E1620" s="342"/>
      <c r="F1620" s="343"/>
      <c r="G1620" s="345" t="s">
        <v>12</v>
      </c>
      <c r="H1620" s="346" t="s">
        <v>407</v>
      </c>
      <c r="I1620" s="347" t="s">
        <v>4136</v>
      </c>
      <c r="J1620" s="309"/>
      <c r="K1620" s="347"/>
      <c r="L1620" s="356">
        <v>10021329</v>
      </c>
      <c r="M1620" s="352"/>
      <c r="N1620" s="306"/>
      <c r="O1620" s="306"/>
      <c r="P1620" s="331"/>
      <c r="Q1620" s="331"/>
      <c r="R1620" s="24"/>
    </row>
    <row r="1621" spans="1:221" s="12" customFormat="1" ht="18" customHeight="1" x14ac:dyDescent="0.25">
      <c r="A1621" s="341" t="s">
        <v>4137</v>
      </c>
      <c r="B1621" s="342" t="str">
        <f t="shared" ref="B1621:B1626" si="133">HYPERLINK(CONCATENATE("http://www.scimagojr.com/journalsearch.php?q=",A1621),"SCimago")</f>
        <v>SCimago</v>
      </c>
      <c r="C1621" s="343"/>
      <c r="D1621" s="309" t="s">
        <v>13342</v>
      </c>
      <c r="E1621" s="342" t="str">
        <f>HYPERLINK(CONCATENATE("http://www.scimagojr.com/journalsearch.php?q=",D1621),"SCimago")</f>
        <v>SCimago</v>
      </c>
      <c r="F1621" s="343"/>
      <c r="G1621" s="345" t="s">
        <v>12</v>
      </c>
      <c r="H1621" s="346" t="s">
        <v>407</v>
      </c>
      <c r="I1621" s="347" t="s">
        <v>4138</v>
      </c>
      <c r="J1621" s="309" t="s">
        <v>4139</v>
      </c>
      <c r="K1621" s="347"/>
      <c r="L1621" s="356">
        <v>39754</v>
      </c>
      <c r="M1621" s="352"/>
      <c r="N1621" s="306"/>
      <c r="O1621" s="306"/>
      <c r="P1621" s="331"/>
      <c r="Q1621" s="331"/>
      <c r="R1621" s="24"/>
    </row>
    <row r="1622" spans="1:221" s="12" customFormat="1" ht="18" customHeight="1" x14ac:dyDescent="0.25">
      <c r="A1622" s="341" t="s">
        <v>4140</v>
      </c>
      <c r="B1622" s="342" t="str">
        <f t="shared" si="133"/>
        <v>SCimago</v>
      </c>
      <c r="C1622" s="343"/>
      <c r="D1622" s="309"/>
      <c r="E1622" s="342"/>
      <c r="F1622" s="343"/>
      <c r="G1622" s="345" t="s">
        <v>12</v>
      </c>
      <c r="H1622" s="346" t="s">
        <v>407</v>
      </c>
      <c r="I1622" s="347" t="s">
        <v>4141</v>
      </c>
      <c r="J1622" s="309"/>
      <c r="K1622" s="347"/>
      <c r="L1622" s="356">
        <v>10021330</v>
      </c>
      <c r="M1622" s="352"/>
      <c r="N1622" s="306"/>
      <c r="O1622" s="306"/>
      <c r="P1622" s="331"/>
      <c r="Q1622" s="331"/>
      <c r="R1622" s="24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  <c r="HE1622" s="1"/>
      <c r="HF1622" s="1"/>
      <c r="HG1622" s="1"/>
      <c r="HH1622" s="1"/>
      <c r="HI1622" s="1"/>
      <c r="HJ1622" s="1"/>
      <c r="HK1622" s="1"/>
      <c r="HL1622" s="1"/>
      <c r="HM1622" s="1"/>
    </row>
    <row r="1623" spans="1:221" s="12" customFormat="1" ht="18" customHeight="1" x14ac:dyDescent="0.25">
      <c r="A1623" s="341" t="s">
        <v>4142</v>
      </c>
      <c r="B1623" s="342" t="str">
        <f t="shared" si="133"/>
        <v>SCimago</v>
      </c>
      <c r="C1623" s="343"/>
      <c r="D1623" s="309" t="s">
        <v>4143</v>
      </c>
      <c r="E1623" s="342" t="str">
        <f>HYPERLINK(CONCATENATE("http://www.scimagojr.com/journalsearch.php?q=",D1623),"SCimago")</f>
        <v>SCimago</v>
      </c>
      <c r="F1623" s="343"/>
      <c r="G1623" s="345" t="s">
        <v>12</v>
      </c>
      <c r="H1623" s="346" t="s">
        <v>407</v>
      </c>
      <c r="I1623" s="347" t="s">
        <v>4144</v>
      </c>
      <c r="J1623" s="309"/>
      <c r="K1623" s="347"/>
      <c r="L1623" s="356">
        <v>10020495</v>
      </c>
      <c r="M1623" s="352"/>
      <c r="N1623" s="306"/>
      <c r="O1623" s="306"/>
      <c r="P1623" s="331"/>
      <c r="Q1623" s="331"/>
      <c r="R1623" s="24"/>
    </row>
    <row r="1624" spans="1:221" s="12" customFormat="1" ht="18" customHeight="1" x14ac:dyDescent="0.25">
      <c r="A1624" s="341" t="s">
        <v>4145</v>
      </c>
      <c r="B1624" s="342" t="str">
        <f t="shared" si="133"/>
        <v>SCimago</v>
      </c>
      <c r="C1624" s="343"/>
      <c r="D1624" s="309"/>
      <c r="E1624" s="342"/>
      <c r="F1624" s="343"/>
      <c r="G1624" s="345" t="s">
        <v>12</v>
      </c>
      <c r="H1624" s="346" t="s">
        <v>407</v>
      </c>
      <c r="I1624" s="347" t="s">
        <v>4146</v>
      </c>
      <c r="J1624" s="309" t="s">
        <v>4147</v>
      </c>
      <c r="K1624" s="347"/>
      <c r="L1624" s="356">
        <v>10017692</v>
      </c>
      <c r="M1624" s="352"/>
      <c r="N1624" s="306"/>
      <c r="O1624" s="306"/>
      <c r="P1624" s="331"/>
      <c r="Q1624" s="331"/>
      <c r="R1624" s="24"/>
    </row>
    <row r="1625" spans="1:221" s="12" customFormat="1" ht="18" customHeight="1" x14ac:dyDescent="0.25">
      <c r="A1625" s="306" t="s">
        <v>4148</v>
      </c>
      <c r="B1625" s="342" t="str">
        <f t="shared" si="133"/>
        <v>SCimago</v>
      </c>
      <c r="C1625" s="349"/>
      <c r="D1625" s="306" t="s">
        <v>55</v>
      </c>
      <c r="E1625" s="342"/>
      <c r="F1625" s="349"/>
      <c r="G1625" s="345" t="s">
        <v>12</v>
      </c>
      <c r="H1625" s="352" t="s">
        <v>407</v>
      </c>
      <c r="I1625" s="306" t="s">
        <v>4149</v>
      </c>
      <c r="J1625" s="306"/>
      <c r="K1625" s="306"/>
      <c r="L1625" s="357">
        <v>10061843</v>
      </c>
      <c r="M1625" s="352"/>
      <c r="N1625" s="306"/>
      <c r="O1625" s="306"/>
      <c r="P1625" s="331"/>
      <c r="Q1625" s="331"/>
      <c r="R1625" s="24"/>
    </row>
    <row r="1626" spans="1:221" s="12" customFormat="1" ht="18" customHeight="1" x14ac:dyDescent="0.25">
      <c r="A1626" s="306" t="s">
        <v>4150</v>
      </c>
      <c r="B1626" s="342" t="str">
        <f t="shared" si="133"/>
        <v>SCimago</v>
      </c>
      <c r="C1626" s="349"/>
      <c r="D1626" s="367" t="s">
        <v>13343</v>
      </c>
      <c r="E1626" s="342" t="str">
        <f>HYPERLINK(CONCATENATE("http://www.scimagojr.com/journalsearch.php?q=",D1626),"SCimago")</f>
        <v>SCimago</v>
      </c>
      <c r="F1626" s="349"/>
      <c r="G1626" s="345" t="s">
        <v>12</v>
      </c>
      <c r="H1626" s="352" t="s">
        <v>407</v>
      </c>
      <c r="I1626" s="306" t="s">
        <v>4151</v>
      </c>
      <c r="J1626" s="306"/>
      <c r="K1626" s="306"/>
      <c r="L1626" s="357">
        <v>10050474</v>
      </c>
      <c r="M1626" s="352"/>
      <c r="N1626" s="306"/>
      <c r="O1626" s="306"/>
      <c r="P1626" s="331"/>
      <c r="Q1626" s="331"/>
      <c r="R1626" s="24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  <c r="HM1626" s="1"/>
    </row>
    <row r="1627" spans="1:221" s="12" customFormat="1" ht="18" customHeight="1" x14ac:dyDescent="0.25">
      <c r="A1627" s="341" t="s">
        <v>4152</v>
      </c>
      <c r="B1627" s="342" t="str">
        <f>HYPERLINK(CONCATENATE("http://www.worldcat.org/search?q=",A1627),"WCat")</f>
        <v>WCat</v>
      </c>
      <c r="C1627" s="343"/>
      <c r="D1627" s="309"/>
      <c r="E1627" s="342"/>
      <c r="F1627" s="343"/>
      <c r="G1627" s="345" t="s">
        <v>12</v>
      </c>
      <c r="H1627" s="346" t="s">
        <v>407</v>
      </c>
      <c r="I1627" s="347" t="s">
        <v>4153</v>
      </c>
      <c r="J1627" s="309"/>
      <c r="K1627" s="347"/>
      <c r="L1627" s="356">
        <v>10021347</v>
      </c>
      <c r="M1627" s="352"/>
      <c r="N1627" s="306"/>
      <c r="O1627" s="306"/>
      <c r="P1627" s="331"/>
      <c r="Q1627" s="331"/>
      <c r="R1627" s="24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  <c r="HE1627" s="1"/>
      <c r="HF1627" s="1"/>
      <c r="HG1627" s="1"/>
      <c r="HH1627" s="1"/>
      <c r="HI1627" s="1"/>
      <c r="HJ1627" s="1"/>
      <c r="HK1627" s="1"/>
      <c r="HL1627" s="1"/>
      <c r="HM1627" s="1"/>
    </row>
    <row r="1628" spans="1:221" s="12" customFormat="1" ht="18" customHeight="1" x14ac:dyDescent="0.25">
      <c r="A1628" s="306" t="s">
        <v>4154</v>
      </c>
      <c r="B1628" s="342" t="str">
        <f t="shared" ref="B1628:B1636" si="134">HYPERLINK(CONCATENATE("http://www.scimagojr.com/journalsearch.php?q=",A1628),"SCimago")</f>
        <v>SCimago</v>
      </c>
      <c r="C1628" s="349"/>
      <c r="D1628" s="306" t="s">
        <v>55</v>
      </c>
      <c r="E1628" s="342"/>
      <c r="F1628" s="349"/>
      <c r="G1628" s="345" t="s">
        <v>12</v>
      </c>
      <c r="H1628" s="350" t="s">
        <v>407</v>
      </c>
      <c r="I1628" s="351" t="s">
        <v>4155</v>
      </c>
      <c r="J1628" s="306"/>
      <c r="K1628" s="306"/>
      <c r="L1628" s="357">
        <v>10079760</v>
      </c>
      <c r="M1628" s="350"/>
      <c r="N1628" s="306"/>
      <c r="O1628" s="306"/>
      <c r="P1628" s="331"/>
      <c r="Q1628" s="331"/>
      <c r="R1628" s="24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  <c r="HE1628" s="1"/>
      <c r="HF1628" s="1"/>
      <c r="HG1628" s="1"/>
      <c r="HH1628" s="1"/>
      <c r="HI1628" s="1"/>
      <c r="HJ1628" s="1"/>
      <c r="HK1628" s="1"/>
      <c r="HL1628" s="1"/>
      <c r="HM1628" s="1"/>
    </row>
    <row r="1629" spans="1:221" s="12" customFormat="1" ht="18" customHeight="1" x14ac:dyDescent="0.25">
      <c r="A1629" s="341" t="s">
        <v>4156</v>
      </c>
      <c r="B1629" s="342" t="str">
        <f t="shared" si="134"/>
        <v>SCimago</v>
      </c>
      <c r="C1629" s="343"/>
      <c r="D1629" s="309" t="s">
        <v>4157</v>
      </c>
      <c r="E1629" s="342" t="str">
        <f t="shared" ref="E1629:E1635" si="135">HYPERLINK(CONCATENATE("http://www.scimagojr.com/journalsearch.php?q=",D1629),"SCimago")</f>
        <v>SCimago</v>
      </c>
      <c r="F1629" s="343"/>
      <c r="G1629" s="345" t="s">
        <v>12</v>
      </c>
      <c r="H1629" s="346" t="s">
        <v>407</v>
      </c>
      <c r="I1629" s="347" t="s">
        <v>4158</v>
      </c>
      <c r="J1629" s="309"/>
      <c r="K1629" s="347"/>
      <c r="L1629" s="356">
        <v>10017208</v>
      </c>
      <c r="M1629" s="352"/>
      <c r="N1629" s="306"/>
      <c r="O1629" s="306"/>
      <c r="P1629" s="331"/>
      <c r="Q1629" s="331"/>
      <c r="R1629" s="24"/>
    </row>
    <row r="1630" spans="1:221" s="12" customFormat="1" ht="18" customHeight="1" x14ac:dyDescent="0.25">
      <c r="A1630" s="306" t="s">
        <v>4159</v>
      </c>
      <c r="B1630" s="342" t="str">
        <f t="shared" si="134"/>
        <v>SCimago</v>
      </c>
      <c r="C1630" s="349"/>
      <c r="D1630" s="306" t="s">
        <v>13344</v>
      </c>
      <c r="E1630" s="342" t="str">
        <f t="shared" si="135"/>
        <v>SCimago</v>
      </c>
      <c r="F1630" s="349"/>
      <c r="G1630" s="345" t="s">
        <v>12</v>
      </c>
      <c r="H1630" s="352" t="s">
        <v>407</v>
      </c>
      <c r="I1630" s="306" t="s">
        <v>4160</v>
      </c>
      <c r="J1630" s="306"/>
      <c r="K1630" s="306"/>
      <c r="L1630" s="357">
        <v>10001509</v>
      </c>
      <c r="M1630" s="352"/>
      <c r="N1630" s="306"/>
      <c r="O1630" s="306"/>
      <c r="P1630" s="331"/>
      <c r="Q1630" s="331"/>
      <c r="R1630" s="24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  <c r="HE1630" s="1"/>
      <c r="HF1630" s="1"/>
      <c r="HG1630" s="1"/>
      <c r="HH1630" s="1"/>
      <c r="HI1630" s="1"/>
      <c r="HJ1630" s="1"/>
      <c r="HK1630" s="1"/>
      <c r="HL1630" s="1"/>
      <c r="HM1630" s="1"/>
    </row>
    <row r="1631" spans="1:221" s="12" customFormat="1" ht="18" customHeight="1" x14ac:dyDescent="0.25">
      <c r="A1631" s="350" t="s">
        <v>4162</v>
      </c>
      <c r="B1631" s="342" t="str">
        <f t="shared" si="134"/>
        <v>SCimago</v>
      </c>
      <c r="C1631" s="349"/>
      <c r="D1631" s="306" t="s">
        <v>4161</v>
      </c>
      <c r="E1631" s="342" t="str">
        <f t="shared" si="135"/>
        <v>SCimago</v>
      </c>
      <c r="F1631" s="349"/>
      <c r="G1631" s="345" t="s">
        <v>12</v>
      </c>
      <c r="H1631" s="350" t="s">
        <v>407</v>
      </c>
      <c r="I1631" s="351" t="s">
        <v>4163</v>
      </c>
      <c r="J1631" s="306"/>
      <c r="K1631" s="306"/>
      <c r="L1631" s="357">
        <v>10016617</v>
      </c>
      <c r="M1631" s="350"/>
      <c r="N1631" s="306"/>
      <c r="O1631" s="306"/>
      <c r="P1631" s="331"/>
      <c r="Q1631" s="331"/>
      <c r="R1631" s="24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  <c r="HE1631" s="1"/>
      <c r="HF1631" s="1"/>
      <c r="HG1631" s="1"/>
      <c r="HH1631" s="1"/>
      <c r="HI1631" s="1"/>
      <c r="HJ1631" s="1"/>
      <c r="HK1631" s="1"/>
      <c r="HL1631" s="1"/>
      <c r="HM1631" s="1"/>
    </row>
    <row r="1632" spans="1:221" s="12" customFormat="1" ht="18" customHeight="1" x14ac:dyDescent="0.25">
      <c r="A1632" s="341" t="s">
        <v>4164</v>
      </c>
      <c r="B1632" s="342" t="str">
        <f t="shared" si="134"/>
        <v>SCimago</v>
      </c>
      <c r="C1632" s="343"/>
      <c r="D1632" s="309" t="s">
        <v>4165</v>
      </c>
      <c r="E1632" s="342" t="str">
        <f t="shared" si="135"/>
        <v>SCimago</v>
      </c>
      <c r="F1632" s="343"/>
      <c r="G1632" s="345" t="s">
        <v>12</v>
      </c>
      <c r="H1632" s="346" t="s">
        <v>407</v>
      </c>
      <c r="I1632" s="347" t="s">
        <v>4166</v>
      </c>
      <c r="J1632" s="309"/>
      <c r="K1632" s="347"/>
      <c r="L1632" s="356">
        <v>10021354</v>
      </c>
      <c r="M1632" s="352"/>
      <c r="N1632" s="306"/>
      <c r="O1632" s="306"/>
      <c r="P1632" s="331"/>
      <c r="Q1632" s="331"/>
      <c r="R1632" s="24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  <c r="HE1632" s="1"/>
      <c r="HF1632" s="1"/>
      <c r="HG1632" s="1"/>
      <c r="HH1632" s="1"/>
      <c r="HI1632" s="1"/>
      <c r="HJ1632" s="1"/>
      <c r="HK1632" s="1"/>
      <c r="HL1632" s="1"/>
      <c r="HM1632" s="1"/>
    </row>
    <row r="1633" spans="1:221" s="12" customFormat="1" ht="18" customHeight="1" x14ac:dyDescent="0.25">
      <c r="A1633" s="306" t="s">
        <v>4167</v>
      </c>
      <c r="B1633" s="342" t="str">
        <f t="shared" si="134"/>
        <v>SCimago</v>
      </c>
      <c r="C1633" s="349"/>
      <c r="D1633" s="306" t="s">
        <v>4168</v>
      </c>
      <c r="E1633" s="342" t="str">
        <f t="shared" si="135"/>
        <v>SCimago</v>
      </c>
      <c r="F1633" s="349"/>
      <c r="G1633" s="345" t="s">
        <v>12</v>
      </c>
      <c r="H1633" s="352" t="s">
        <v>407</v>
      </c>
      <c r="I1633" s="306" t="s">
        <v>4169</v>
      </c>
      <c r="J1633" s="306"/>
      <c r="K1633" s="306"/>
      <c r="L1633" s="357">
        <v>10020407</v>
      </c>
      <c r="M1633" s="352"/>
      <c r="N1633" s="306"/>
      <c r="O1633" s="306"/>
      <c r="P1633" s="331"/>
      <c r="Q1633" s="331"/>
      <c r="R1633" s="24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  <c r="HE1633" s="1"/>
      <c r="HF1633" s="1"/>
      <c r="HG1633" s="1"/>
      <c r="HH1633" s="1"/>
      <c r="HI1633" s="1"/>
      <c r="HJ1633" s="1"/>
      <c r="HK1633" s="1"/>
      <c r="HL1633" s="1"/>
      <c r="HM1633" s="1"/>
    </row>
    <row r="1634" spans="1:221" s="12" customFormat="1" ht="18" customHeight="1" x14ac:dyDescent="0.25">
      <c r="A1634" s="341" t="s">
        <v>4170</v>
      </c>
      <c r="B1634" s="342" t="str">
        <f t="shared" si="134"/>
        <v>SCimago</v>
      </c>
      <c r="C1634" s="343"/>
      <c r="D1634" s="309" t="s">
        <v>13345</v>
      </c>
      <c r="E1634" s="342" t="str">
        <f t="shared" si="135"/>
        <v>SCimago</v>
      </c>
      <c r="F1634" s="343"/>
      <c r="G1634" s="345" t="s">
        <v>12</v>
      </c>
      <c r="H1634" s="346" t="s">
        <v>407</v>
      </c>
      <c r="I1634" s="347" t="s">
        <v>4171</v>
      </c>
      <c r="J1634" s="309"/>
      <c r="K1634" s="347"/>
      <c r="L1634" s="356">
        <v>10012038</v>
      </c>
      <c r="M1634" s="352"/>
      <c r="N1634" s="306"/>
      <c r="O1634" s="306"/>
      <c r="P1634" s="331"/>
      <c r="Q1634" s="331"/>
      <c r="R1634" s="24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  <c r="HE1634" s="1"/>
      <c r="HF1634" s="1"/>
      <c r="HG1634" s="1"/>
      <c r="HH1634" s="1"/>
      <c r="HI1634" s="1"/>
      <c r="HJ1634" s="1"/>
      <c r="HK1634" s="1"/>
      <c r="HL1634" s="1"/>
      <c r="HM1634" s="1"/>
    </row>
    <row r="1635" spans="1:221" s="12" customFormat="1" ht="18" customHeight="1" x14ac:dyDescent="0.25">
      <c r="A1635" s="350" t="s">
        <v>4173</v>
      </c>
      <c r="B1635" s="342" t="str">
        <f t="shared" si="134"/>
        <v>SCimago</v>
      </c>
      <c r="C1635" s="349"/>
      <c r="D1635" s="306" t="s">
        <v>4172</v>
      </c>
      <c r="E1635" s="342" t="str">
        <f t="shared" si="135"/>
        <v>SCimago</v>
      </c>
      <c r="F1635" s="349"/>
      <c r="G1635" s="345" t="s">
        <v>12</v>
      </c>
      <c r="H1635" s="350" t="s">
        <v>407</v>
      </c>
      <c r="I1635" s="351" t="s">
        <v>4174</v>
      </c>
      <c r="J1635" s="306"/>
      <c r="K1635" s="306"/>
      <c r="L1635" s="357">
        <v>10045149</v>
      </c>
      <c r="M1635" s="350"/>
      <c r="N1635" s="306"/>
      <c r="O1635" s="306"/>
      <c r="P1635" s="331"/>
      <c r="Q1635" s="331"/>
      <c r="R1635" s="24"/>
    </row>
    <row r="1636" spans="1:221" s="12" customFormat="1" ht="18" customHeight="1" x14ac:dyDescent="0.25">
      <c r="A1636" s="306" t="s">
        <v>4175</v>
      </c>
      <c r="B1636" s="342" t="str">
        <f t="shared" si="134"/>
        <v>SCimago</v>
      </c>
      <c r="C1636" s="349"/>
      <c r="D1636" s="306" t="s">
        <v>55</v>
      </c>
      <c r="E1636" s="342"/>
      <c r="F1636" s="349"/>
      <c r="G1636" s="345" t="s">
        <v>12</v>
      </c>
      <c r="H1636" s="352" t="s">
        <v>407</v>
      </c>
      <c r="I1636" s="306" t="s">
        <v>4176</v>
      </c>
      <c r="J1636" s="306"/>
      <c r="K1636" s="306"/>
      <c r="L1636" s="357">
        <v>10079334</v>
      </c>
      <c r="M1636" s="352"/>
      <c r="N1636" s="306"/>
      <c r="O1636" s="306"/>
      <c r="P1636" s="331"/>
      <c r="Q1636" s="331"/>
      <c r="R1636" s="24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  <c r="HF1636" s="1"/>
      <c r="HG1636" s="1"/>
      <c r="HH1636" s="1"/>
      <c r="HI1636" s="1"/>
      <c r="HJ1636" s="1"/>
      <c r="HK1636" s="1"/>
      <c r="HL1636" s="1"/>
      <c r="HM1636" s="1"/>
    </row>
    <row r="1637" spans="1:221" s="12" customFormat="1" ht="18" customHeight="1" x14ac:dyDescent="0.25">
      <c r="A1637" s="341" t="s">
        <v>4177</v>
      </c>
      <c r="B1637" s="342" t="str">
        <f>HYPERLINK(CONCATENATE("http://www.worldcat.org/search?q=",A1637),"WCat")</f>
        <v>WCat</v>
      </c>
      <c r="C1637" s="343"/>
      <c r="D1637" s="309" t="s">
        <v>4178</v>
      </c>
      <c r="E1637" s="342" t="str">
        <f>HYPERLINK(CONCATENATE("http://www.worldcat.org/search?q=",D1637),"WCat")</f>
        <v>WCat</v>
      </c>
      <c r="F1637" s="343"/>
      <c r="G1637" s="345" t="s">
        <v>12</v>
      </c>
      <c r="H1637" s="346" t="s">
        <v>407</v>
      </c>
      <c r="I1637" s="347" t="s">
        <v>4179</v>
      </c>
      <c r="J1637" s="309"/>
      <c r="K1637" s="347"/>
      <c r="L1637" s="356">
        <v>10021361</v>
      </c>
      <c r="M1637" s="352"/>
      <c r="N1637" s="306"/>
      <c r="O1637" s="306"/>
      <c r="P1637" s="331"/>
      <c r="Q1637" s="331"/>
      <c r="R1637" s="24"/>
    </row>
    <row r="1638" spans="1:221" s="12" customFormat="1" ht="18" customHeight="1" x14ac:dyDescent="0.25">
      <c r="A1638" s="306" t="s">
        <v>4180</v>
      </c>
      <c r="B1638" s="342" t="str">
        <f>HYPERLINK(CONCATENATE("http://www.scimagojr.com/journalsearch.php?q=",A1638),"SCimago")</f>
        <v>SCimago</v>
      </c>
      <c r="C1638" s="349"/>
      <c r="D1638" s="306" t="s">
        <v>4181</v>
      </c>
      <c r="E1638" s="342" t="str">
        <f>HYPERLINK(CONCATENATE("http://www.scimagojr.com/journalsearch.php?q=",D1638),"SCimago")</f>
        <v>SCimago</v>
      </c>
      <c r="F1638" s="349"/>
      <c r="G1638" s="345" t="s">
        <v>12</v>
      </c>
      <c r="H1638" s="352" t="s">
        <v>407</v>
      </c>
      <c r="I1638" s="306" t="s">
        <v>4182</v>
      </c>
      <c r="J1638" s="306"/>
      <c r="K1638" s="306"/>
      <c r="L1638" s="357">
        <v>10025047</v>
      </c>
      <c r="M1638" s="352"/>
      <c r="N1638" s="306"/>
      <c r="O1638" s="306"/>
      <c r="P1638" s="331"/>
      <c r="Q1638" s="331"/>
      <c r="R1638" s="24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  <c r="HE1638" s="1"/>
      <c r="HF1638" s="1"/>
      <c r="HG1638" s="1"/>
      <c r="HH1638" s="1"/>
      <c r="HI1638" s="1"/>
      <c r="HJ1638" s="1"/>
      <c r="HK1638" s="1"/>
      <c r="HL1638" s="1"/>
      <c r="HM1638" s="1"/>
    </row>
    <row r="1639" spans="1:221" s="12" customFormat="1" ht="18" customHeight="1" x14ac:dyDescent="0.25">
      <c r="A1639" s="306" t="s">
        <v>4183</v>
      </c>
      <c r="B1639" s="342" t="str">
        <f>HYPERLINK(CONCATENATE("http://www.scimagojr.com/journalsearch.php?q=",A1639),"SCimago")</f>
        <v>SCimago</v>
      </c>
      <c r="C1639" s="349"/>
      <c r="D1639" s="306" t="s">
        <v>4184</v>
      </c>
      <c r="E1639" s="342" t="str">
        <f>HYPERLINK(CONCATENATE("http://www.scimagojr.com/journalsearch.php?q=",D1639),"SCimago")</f>
        <v>SCimago</v>
      </c>
      <c r="F1639" s="349"/>
      <c r="G1639" s="345" t="s">
        <v>12</v>
      </c>
      <c r="H1639" s="352" t="s">
        <v>407</v>
      </c>
      <c r="I1639" s="306" t="s">
        <v>4185</v>
      </c>
      <c r="J1639" s="306"/>
      <c r="K1639" s="306"/>
      <c r="L1639" s="357">
        <v>10027461</v>
      </c>
      <c r="M1639" s="352"/>
      <c r="N1639" s="306"/>
      <c r="O1639" s="306"/>
      <c r="P1639" s="331"/>
      <c r="Q1639" s="331"/>
      <c r="R1639" s="24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  <c r="HE1639" s="1"/>
      <c r="HF1639" s="1"/>
      <c r="HG1639" s="1"/>
      <c r="HH1639" s="1"/>
      <c r="HI1639" s="1"/>
      <c r="HJ1639" s="1"/>
      <c r="HK1639" s="1"/>
      <c r="HL1639" s="1"/>
      <c r="HM1639" s="1"/>
    </row>
    <row r="1640" spans="1:221" s="12" customFormat="1" ht="18" customHeight="1" x14ac:dyDescent="0.25">
      <c r="A1640" s="341" t="s">
        <v>4186</v>
      </c>
      <c r="B1640" s="342" t="str">
        <f>HYPERLINK(CONCATENATE("http://www.scimagojr.com/journalsearch.php?q=",A1640),"SCimago")</f>
        <v>SCimago</v>
      </c>
      <c r="C1640" s="343"/>
      <c r="D1640" s="309"/>
      <c r="E1640" s="342"/>
      <c r="F1640" s="343"/>
      <c r="G1640" s="345" t="s">
        <v>12</v>
      </c>
      <c r="H1640" s="346" t="s">
        <v>407</v>
      </c>
      <c r="I1640" s="347" t="s">
        <v>4187</v>
      </c>
      <c r="J1640" s="309"/>
      <c r="K1640" s="347"/>
      <c r="L1640" s="356">
        <v>10021369</v>
      </c>
      <c r="M1640" s="352"/>
      <c r="N1640" s="306"/>
      <c r="O1640" s="306"/>
      <c r="P1640" s="331"/>
      <c r="Q1640" s="331"/>
      <c r="R1640" s="24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  <c r="HE1640" s="1"/>
      <c r="HF1640" s="1"/>
      <c r="HG1640" s="1"/>
      <c r="HH1640" s="1"/>
      <c r="HI1640" s="1"/>
      <c r="HJ1640" s="1"/>
      <c r="HK1640" s="1"/>
      <c r="HL1640" s="1"/>
      <c r="HM1640" s="1"/>
    </row>
    <row r="1641" spans="1:221" s="12" customFormat="1" ht="18" customHeight="1" x14ac:dyDescent="0.25">
      <c r="A1641" s="306" t="s">
        <v>4188</v>
      </c>
      <c r="B1641" s="342" t="str">
        <f>HYPERLINK(CONCATENATE("http://www.scimagojr.com/journalsearch.php?q=",A1641),"SCimago")</f>
        <v>SCimago</v>
      </c>
      <c r="C1641" s="349"/>
      <c r="D1641" s="306" t="s">
        <v>4189</v>
      </c>
      <c r="E1641" s="342" t="str">
        <f>HYPERLINK(CONCATENATE("http://www.scimagojr.com/journalsearch.php?q=",D1641),"SCimago")</f>
        <v>SCimago</v>
      </c>
      <c r="F1641" s="349"/>
      <c r="G1641" s="345" t="s">
        <v>12</v>
      </c>
      <c r="H1641" s="350" t="s">
        <v>407</v>
      </c>
      <c r="I1641" s="351" t="s">
        <v>4190</v>
      </c>
      <c r="J1641" s="306"/>
      <c r="K1641" s="306"/>
      <c r="L1641" s="357">
        <v>10018346</v>
      </c>
      <c r="M1641" s="350"/>
      <c r="N1641" s="306"/>
      <c r="O1641" s="306"/>
      <c r="P1641" s="331"/>
      <c r="Q1641" s="331"/>
      <c r="R1641" s="24"/>
    </row>
    <row r="1642" spans="1:221" s="12" customFormat="1" ht="18" customHeight="1" x14ac:dyDescent="0.25">
      <c r="A1642" s="306" t="s">
        <v>4191</v>
      </c>
      <c r="B1642" s="342" t="str">
        <f>HYPERLINK(CONCATENATE("http://www.scimagojr.com/journalsearch.php?q=",A1642),"SCimago")</f>
        <v>SCimago</v>
      </c>
      <c r="C1642" s="349"/>
      <c r="D1642" s="367" t="s">
        <v>13346</v>
      </c>
      <c r="E1642" s="342" t="str">
        <f>HYPERLINK(CONCATENATE("http://www.scimagojr.com/journalsearch.php?q=",D1642),"SCimago")</f>
        <v>SCimago</v>
      </c>
      <c r="F1642" s="349"/>
      <c r="G1642" s="345" t="s">
        <v>12</v>
      </c>
      <c r="H1642" s="352" t="s">
        <v>407</v>
      </c>
      <c r="I1642" s="306" t="s">
        <v>4192</v>
      </c>
      <c r="J1642" s="306"/>
      <c r="K1642" s="306"/>
      <c r="L1642" s="357">
        <v>10017217</v>
      </c>
      <c r="M1642" s="352"/>
      <c r="N1642" s="306"/>
      <c r="O1642" s="306"/>
      <c r="P1642" s="331"/>
      <c r="Q1642" s="331"/>
      <c r="R1642" s="24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  <c r="HE1642" s="1"/>
      <c r="HF1642" s="1"/>
      <c r="HG1642" s="1"/>
      <c r="HH1642" s="1"/>
      <c r="HI1642" s="1"/>
      <c r="HJ1642" s="1"/>
      <c r="HK1642" s="1"/>
      <c r="HL1642" s="1"/>
      <c r="HM1642" s="1"/>
    </row>
    <row r="1643" spans="1:221" s="12" customFormat="1" ht="18" customHeight="1" x14ac:dyDescent="0.25">
      <c r="A1643" s="374" t="s">
        <v>1421</v>
      </c>
      <c r="B1643" s="342" t="str">
        <f>HYPERLINK(CONCATENATE("http://www.worldcat.org/search?q=",A1643),"WCat")</f>
        <v>WCat</v>
      </c>
      <c r="C1643" s="343"/>
      <c r="D1643" s="341" t="s">
        <v>1422</v>
      </c>
      <c r="E1643" s="342" t="str">
        <f>HYPERLINK(CONCATENATE("http://www.worldcat.org/search?q=",D1643),"WCat")</f>
        <v>WCat</v>
      </c>
      <c r="F1643" s="343"/>
      <c r="G1643" s="345" t="s">
        <v>12</v>
      </c>
      <c r="H1643" s="346" t="s">
        <v>407</v>
      </c>
      <c r="I1643" s="347" t="s">
        <v>4193</v>
      </c>
      <c r="J1643" s="309"/>
      <c r="K1643" s="347" t="s">
        <v>4194</v>
      </c>
      <c r="L1643" s="356">
        <v>10017638</v>
      </c>
      <c r="M1643" s="352"/>
      <c r="N1643" s="306"/>
      <c r="O1643" s="306"/>
      <c r="P1643" s="331"/>
      <c r="Q1643" s="331"/>
      <c r="R1643" s="24"/>
    </row>
    <row r="1644" spans="1:221" s="12" customFormat="1" ht="18" customHeight="1" x14ac:dyDescent="0.25">
      <c r="A1644" s="306" t="s">
        <v>4195</v>
      </c>
      <c r="B1644" s="342" t="str">
        <f>HYPERLINK(CONCATENATE("http://www.scimagojr.com/journalsearch.php?q=",A1644),"SCimago")</f>
        <v>SCimago</v>
      </c>
      <c r="C1644" s="349"/>
      <c r="D1644" s="306" t="s">
        <v>55</v>
      </c>
      <c r="E1644" s="342"/>
      <c r="F1644" s="349"/>
      <c r="G1644" s="345" t="s">
        <v>12</v>
      </c>
      <c r="H1644" s="352" t="s">
        <v>407</v>
      </c>
      <c r="I1644" s="306" t="s">
        <v>4196</v>
      </c>
      <c r="J1644" s="306"/>
      <c r="K1644" s="306"/>
      <c r="L1644" s="357">
        <v>10080188</v>
      </c>
      <c r="M1644" s="352"/>
      <c r="N1644" s="306"/>
      <c r="O1644" s="306"/>
      <c r="P1644" s="331"/>
      <c r="Q1644" s="331"/>
      <c r="R1644" s="24"/>
    </row>
    <row r="1645" spans="1:221" s="12" customFormat="1" ht="18" customHeight="1" x14ac:dyDescent="0.25">
      <c r="A1645" s="306" t="s">
        <v>4197</v>
      </c>
      <c r="B1645" s="342" t="str">
        <f>HYPERLINK(CONCATENATE("http://www.scimagojr.com/journalsearch.php?q=",A1645),"SCimago")</f>
        <v>SCimago</v>
      </c>
      <c r="C1645" s="349"/>
      <c r="D1645" s="306" t="s">
        <v>55</v>
      </c>
      <c r="E1645" s="342"/>
      <c r="F1645" s="349"/>
      <c r="G1645" s="345" t="s">
        <v>12</v>
      </c>
      <c r="H1645" s="352" t="s">
        <v>407</v>
      </c>
      <c r="I1645" s="306" t="s">
        <v>4198</v>
      </c>
      <c r="J1645" s="306"/>
      <c r="K1645" s="306"/>
      <c r="L1645" s="357">
        <v>10069446</v>
      </c>
      <c r="M1645" s="352"/>
      <c r="N1645" s="306"/>
      <c r="O1645" s="306"/>
      <c r="P1645" s="331"/>
      <c r="Q1645" s="331"/>
      <c r="R1645" s="24"/>
    </row>
    <row r="1646" spans="1:221" s="12" customFormat="1" ht="18" customHeight="1" x14ac:dyDescent="0.25">
      <c r="A1646" s="341" t="s">
        <v>4199</v>
      </c>
      <c r="B1646" s="342" t="str">
        <f>HYPERLINK(CONCATENATE("http://www.worldcat.org/search?q=",A1646),"WCat")</f>
        <v>WCat</v>
      </c>
      <c r="C1646" s="343"/>
      <c r="D1646" s="309"/>
      <c r="E1646" s="342"/>
      <c r="F1646" s="343"/>
      <c r="G1646" s="345" t="s">
        <v>12</v>
      </c>
      <c r="H1646" s="346" t="s">
        <v>407</v>
      </c>
      <c r="I1646" s="347" t="s">
        <v>4200</v>
      </c>
      <c r="J1646" s="309" t="s">
        <v>4201</v>
      </c>
      <c r="K1646" s="306"/>
      <c r="L1646" s="356">
        <v>10014052</v>
      </c>
      <c r="M1646" s="352"/>
      <c r="N1646" s="306"/>
      <c r="O1646" s="306"/>
      <c r="P1646" s="331"/>
      <c r="Q1646" s="331"/>
      <c r="R1646" s="24"/>
    </row>
    <row r="1647" spans="1:221" s="12" customFormat="1" ht="18" customHeight="1" x14ac:dyDescent="0.25">
      <c r="A1647" s="306" t="s">
        <v>4202</v>
      </c>
      <c r="B1647" s="342" t="str">
        <f t="shared" ref="B1647:B1654" si="136">HYPERLINK(CONCATENATE("http://www.scimagojr.com/journalsearch.php?q=",A1647),"SCimago")</f>
        <v>SCimago</v>
      </c>
      <c r="C1647" s="349"/>
      <c r="D1647" s="306" t="s">
        <v>4203</v>
      </c>
      <c r="E1647" s="342" t="str">
        <f>HYPERLINK(CONCATENATE("http://www.scimagojr.com/journalsearch.php?q=",D1647),"SCimago")</f>
        <v>SCimago</v>
      </c>
      <c r="F1647" s="349"/>
      <c r="G1647" s="345" t="s">
        <v>12</v>
      </c>
      <c r="H1647" s="352" t="s">
        <v>407</v>
      </c>
      <c r="I1647" s="306" t="s">
        <v>4204</v>
      </c>
      <c r="J1647" s="306"/>
      <c r="K1647" s="306"/>
      <c r="L1647" s="357">
        <v>10080189</v>
      </c>
      <c r="M1647" s="352"/>
      <c r="N1647" s="306"/>
      <c r="O1647" s="306"/>
      <c r="P1647" s="331"/>
      <c r="Q1647" s="331"/>
      <c r="R1647" s="24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  <c r="HE1647" s="1"/>
      <c r="HF1647" s="1"/>
      <c r="HG1647" s="1"/>
      <c r="HH1647" s="1"/>
      <c r="HI1647" s="1"/>
      <c r="HJ1647" s="1"/>
      <c r="HK1647" s="1"/>
      <c r="HL1647" s="1"/>
      <c r="HM1647" s="1"/>
    </row>
    <row r="1648" spans="1:221" s="12" customFormat="1" ht="18" customHeight="1" x14ac:dyDescent="0.25">
      <c r="A1648" s="306" t="s">
        <v>4205</v>
      </c>
      <c r="B1648" s="342" t="str">
        <f t="shared" si="136"/>
        <v>SCimago</v>
      </c>
      <c r="C1648" s="349"/>
      <c r="D1648" s="306" t="s">
        <v>55</v>
      </c>
      <c r="E1648" s="342"/>
      <c r="F1648" s="349"/>
      <c r="G1648" s="345" t="s">
        <v>12</v>
      </c>
      <c r="H1648" s="352" t="s">
        <v>407</v>
      </c>
      <c r="I1648" s="306" t="s">
        <v>4206</v>
      </c>
      <c r="J1648" s="306"/>
      <c r="K1648" s="306"/>
      <c r="L1648" s="357">
        <v>10005260</v>
      </c>
      <c r="M1648" s="352"/>
      <c r="N1648" s="306"/>
      <c r="O1648" s="306"/>
      <c r="P1648" s="331"/>
      <c r="Q1648" s="331"/>
      <c r="R1648" s="24"/>
    </row>
    <row r="1649" spans="1:221" s="12" customFormat="1" ht="18" customHeight="1" x14ac:dyDescent="0.25">
      <c r="A1649" s="341" t="s">
        <v>4207</v>
      </c>
      <c r="B1649" s="342" t="str">
        <f t="shared" si="136"/>
        <v>SCimago</v>
      </c>
      <c r="C1649" s="343"/>
      <c r="D1649" s="306" t="s">
        <v>13347</v>
      </c>
      <c r="E1649" s="342" t="str">
        <f>HYPERLINK(CONCATENATE("http://www.scimagojr.com/journalsearch.php?q=",D1649),"SCimago")</f>
        <v>SCimago</v>
      </c>
      <c r="F1649" s="343"/>
      <c r="G1649" s="345" t="s">
        <v>12</v>
      </c>
      <c r="H1649" s="346" t="s">
        <v>407</v>
      </c>
      <c r="I1649" s="347" t="s">
        <v>4208</v>
      </c>
      <c r="J1649" s="309"/>
      <c r="K1649" s="347"/>
      <c r="L1649" s="356">
        <v>10012041</v>
      </c>
      <c r="M1649" s="352"/>
      <c r="N1649" s="306"/>
      <c r="O1649" s="306"/>
      <c r="P1649" s="331"/>
      <c r="Q1649" s="331"/>
      <c r="R1649" s="24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  <c r="HE1649" s="1"/>
      <c r="HF1649" s="1"/>
      <c r="HG1649" s="1"/>
      <c r="HH1649" s="1"/>
      <c r="HI1649" s="1"/>
      <c r="HJ1649" s="1"/>
      <c r="HK1649" s="1"/>
      <c r="HL1649" s="1"/>
      <c r="HM1649" s="1"/>
    </row>
    <row r="1650" spans="1:221" s="12" customFormat="1" ht="18" customHeight="1" x14ac:dyDescent="0.25">
      <c r="A1650" s="306" t="s">
        <v>4209</v>
      </c>
      <c r="B1650" s="342" t="str">
        <f t="shared" si="136"/>
        <v>SCimago</v>
      </c>
      <c r="C1650" s="349"/>
      <c r="D1650" s="367" t="s">
        <v>13348</v>
      </c>
      <c r="E1650" s="342" t="str">
        <f>HYPERLINK(CONCATENATE("http://www.scimagojr.com/journalsearch.php?q=",D1650),"SCimago")</f>
        <v>SCimago</v>
      </c>
      <c r="F1650" s="349"/>
      <c r="G1650" s="345" t="s">
        <v>12</v>
      </c>
      <c r="H1650" s="352" t="s">
        <v>407</v>
      </c>
      <c r="I1650" s="306" t="s">
        <v>4210</v>
      </c>
      <c r="J1650" s="306"/>
      <c r="K1650" s="306"/>
      <c r="L1650" s="357">
        <v>10032507</v>
      </c>
      <c r="M1650" s="352"/>
      <c r="N1650" s="306"/>
      <c r="O1650" s="306"/>
      <c r="P1650" s="331"/>
      <c r="Q1650" s="331"/>
      <c r="R1650" s="24"/>
    </row>
    <row r="1651" spans="1:221" s="12" customFormat="1" ht="18" customHeight="1" x14ac:dyDescent="0.25">
      <c r="A1651" s="306" t="s">
        <v>4211</v>
      </c>
      <c r="B1651" s="342" t="str">
        <f t="shared" si="136"/>
        <v>SCimago</v>
      </c>
      <c r="C1651" s="349"/>
      <c r="D1651" s="306" t="s">
        <v>55</v>
      </c>
      <c r="E1651" s="342"/>
      <c r="F1651" s="349"/>
      <c r="G1651" s="345" t="s">
        <v>12</v>
      </c>
      <c r="H1651" s="352" t="s">
        <v>407</v>
      </c>
      <c r="I1651" s="306" t="s">
        <v>4212</v>
      </c>
      <c r="J1651" s="306"/>
      <c r="K1651" s="306"/>
      <c r="L1651" s="357">
        <v>10056350</v>
      </c>
      <c r="M1651" s="352"/>
      <c r="N1651" s="306"/>
      <c r="O1651" s="306"/>
      <c r="P1651" s="331"/>
      <c r="Q1651" s="331"/>
      <c r="R1651" s="24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  <c r="HG1651" s="1"/>
      <c r="HH1651" s="1"/>
      <c r="HI1651" s="1"/>
      <c r="HJ1651" s="1"/>
      <c r="HK1651" s="1"/>
      <c r="HL1651" s="1"/>
      <c r="HM1651" s="1"/>
    </row>
    <row r="1652" spans="1:221" s="12" customFormat="1" ht="18" customHeight="1" x14ac:dyDescent="0.25">
      <c r="A1652" s="306" t="s">
        <v>4213</v>
      </c>
      <c r="B1652" s="342" t="str">
        <f t="shared" si="136"/>
        <v>SCimago</v>
      </c>
      <c r="C1652" s="349"/>
      <c r="D1652" s="306" t="s">
        <v>4214</v>
      </c>
      <c r="E1652" s="342" t="str">
        <f>HYPERLINK(CONCATENATE("http://www.scimagojr.com/journalsearch.php?q=",D1652),"SCimago")</f>
        <v>SCimago</v>
      </c>
      <c r="F1652" s="349"/>
      <c r="G1652" s="345" t="s">
        <v>12</v>
      </c>
      <c r="H1652" s="352" t="s">
        <v>407</v>
      </c>
      <c r="I1652" s="306" t="s">
        <v>4215</v>
      </c>
      <c r="J1652" s="306"/>
      <c r="K1652" s="306"/>
      <c r="L1652" s="357">
        <v>10033188</v>
      </c>
      <c r="M1652" s="352"/>
      <c r="N1652" s="306"/>
      <c r="O1652" s="306"/>
      <c r="P1652" s="331"/>
      <c r="Q1652" s="331"/>
      <c r="R1652" s="24"/>
    </row>
    <row r="1653" spans="1:221" s="12" customFormat="1" ht="18" customHeight="1" x14ac:dyDescent="0.25">
      <c r="A1653" s="341" t="s">
        <v>4216</v>
      </c>
      <c r="B1653" s="342" t="str">
        <f t="shared" si="136"/>
        <v>SCimago</v>
      </c>
      <c r="C1653" s="343"/>
      <c r="D1653" s="367" t="s">
        <v>13349</v>
      </c>
      <c r="E1653" s="342" t="str">
        <f>HYPERLINK(CONCATENATE("http://www.scimagojr.com/journalsearch.php?q=",D1653),"SCimago")</f>
        <v>SCimago</v>
      </c>
      <c r="F1653" s="343"/>
      <c r="G1653" s="345" t="s">
        <v>12</v>
      </c>
      <c r="H1653" s="346" t="s">
        <v>407</v>
      </c>
      <c r="I1653" s="347" t="s">
        <v>4217</v>
      </c>
      <c r="J1653" s="309"/>
      <c r="K1653" s="347"/>
      <c r="L1653" s="356">
        <v>41821</v>
      </c>
      <c r="M1653" s="352"/>
      <c r="N1653" s="306"/>
      <c r="O1653" s="306"/>
      <c r="P1653" s="331"/>
      <c r="Q1653" s="331"/>
      <c r="R1653" s="24"/>
    </row>
    <row r="1654" spans="1:221" s="12" customFormat="1" ht="18" customHeight="1" x14ac:dyDescent="0.25">
      <c r="A1654" s="306" t="s">
        <v>4218</v>
      </c>
      <c r="B1654" s="342" t="str">
        <f t="shared" si="136"/>
        <v>SCimago</v>
      </c>
      <c r="C1654" s="349"/>
      <c r="D1654" s="306" t="s">
        <v>55</v>
      </c>
      <c r="E1654" s="342"/>
      <c r="F1654" s="349"/>
      <c r="G1654" s="345" t="s">
        <v>12</v>
      </c>
      <c r="H1654" s="350" t="s">
        <v>407</v>
      </c>
      <c r="I1654" s="351" t="s">
        <v>4219</v>
      </c>
      <c r="J1654" s="306"/>
      <c r="K1654" s="306"/>
      <c r="L1654" s="357">
        <v>10025719</v>
      </c>
      <c r="M1654" s="350"/>
      <c r="N1654" s="306"/>
      <c r="O1654" s="306"/>
      <c r="P1654" s="331"/>
      <c r="Q1654" s="331"/>
      <c r="R1654" s="24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  <c r="HE1654" s="1"/>
      <c r="HF1654" s="1"/>
      <c r="HG1654" s="1"/>
      <c r="HH1654" s="1"/>
      <c r="HI1654" s="1"/>
      <c r="HJ1654" s="1"/>
      <c r="HK1654" s="1"/>
      <c r="HL1654" s="1"/>
      <c r="HM1654" s="1"/>
    </row>
    <row r="1655" spans="1:221" s="12" customFormat="1" ht="18" customHeight="1" x14ac:dyDescent="0.25">
      <c r="A1655" s="341" t="s">
        <v>4220</v>
      </c>
      <c r="B1655" s="342" t="str">
        <f>HYPERLINK(CONCATENATE("http://www.worldcat.org/search?q=",A1655),"WCat")</f>
        <v>WCat</v>
      </c>
      <c r="C1655" s="343"/>
      <c r="D1655" s="309"/>
      <c r="E1655" s="342"/>
      <c r="F1655" s="343"/>
      <c r="G1655" s="345" t="s">
        <v>12</v>
      </c>
      <c r="H1655" s="346" t="s">
        <v>407</v>
      </c>
      <c r="I1655" s="347" t="s">
        <v>4221</v>
      </c>
      <c r="J1655" s="309"/>
      <c r="K1655" s="306" t="s">
        <v>4222</v>
      </c>
      <c r="L1655" s="356">
        <v>10016129</v>
      </c>
      <c r="M1655" s="352"/>
      <c r="N1655" s="306"/>
      <c r="O1655" s="306"/>
      <c r="P1655" s="331"/>
      <c r="Q1655" s="331"/>
      <c r="R1655" s="24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  <c r="HE1655" s="1"/>
      <c r="HF1655" s="1"/>
      <c r="HG1655" s="1"/>
      <c r="HH1655" s="1"/>
      <c r="HI1655" s="1"/>
      <c r="HJ1655" s="1"/>
      <c r="HK1655" s="1"/>
      <c r="HL1655" s="1"/>
      <c r="HM1655" s="1"/>
    </row>
    <row r="1656" spans="1:221" s="12" customFormat="1" ht="18" customHeight="1" x14ac:dyDescent="0.25">
      <c r="A1656" s="341" t="s">
        <v>4223</v>
      </c>
      <c r="B1656" s="342" t="str">
        <f>HYPERLINK(CONCATENATE("http://www.scimagojr.com/journalsearch.php?q=",A1656),"SCimago")</f>
        <v>SCimago</v>
      </c>
      <c r="C1656" s="343"/>
      <c r="D1656" s="309" t="s">
        <v>4224</v>
      </c>
      <c r="E1656" s="342" t="str">
        <f>HYPERLINK(CONCATENATE("http://www.scimagojr.com/journalsearch.php?q=",D1656),"SCimago")</f>
        <v>SCimago</v>
      </c>
      <c r="F1656" s="343"/>
      <c r="G1656" s="345" t="s">
        <v>12</v>
      </c>
      <c r="H1656" s="346" t="s">
        <v>407</v>
      </c>
      <c r="I1656" s="347" t="s">
        <v>4225</v>
      </c>
      <c r="J1656" s="309"/>
      <c r="K1656" s="347"/>
      <c r="L1656" s="356">
        <v>10021414</v>
      </c>
      <c r="M1656" s="352"/>
      <c r="N1656" s="306"/>
      <c r="O1656" s="306"/>
      <c r="P1656" s="331"/>
      <c r="Q1656" s="331"/>
      <c r="R1656" s="24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  <c r="HE1656" s="1"/>
      <c r="HF1656" s="1"/>
      <c r="HG1656" s="1"/>
      <c r="HH1656" s="1"/>
      <c r="HI1656" s="1"/>
      <c r="HJ1656" s="1"/>
      <c r="HK1656" s="1"/>
      <c r="HL1656" s="1"/>
      <c r="HM1656" s="1"/>
    </row>
    <row r="1657" spans="1:221" s="12" customFormat="1" ht="18" customHeight="1" x14ac:dyDescent="0.25">
      <c r="A1657" s="306" t="s">
        <v>4226</v>
      </c>
      <c r="B1657" s="342" t="str">
        <f>HYPERLINK(CONCATENATE("http://www.scimagojr.com/journalsearch.php?q=",A1657),"SCimago")</f>
        <v>SCimago</v>
      </c>
      <c r="C1657" s="349"/>
      <c r="D1657" s="306" t="s">
        <v>55</v>
      </c>
      <c r="E1657" s="342"/>
      <c r="F1657" s="349"/>
      <c r="G1657" s="345" t="s">
        <v>12</v>
      </c>
      <c r="H1657" s="352" t="s">
        <v>407</v>
      </c>
      <c r="I1657" s="306" t="s">
        <v>4227</v>
      </c>
      <c r="J1657" s="306"/>
      <c r="K1657" s="306"/>
      <c r="L1657" s="357">
        <v>10016815</v>
      </c>
      <c r="M1657" s="352"/>
      <c r="N1657" s="306"/>
      <c r="O1657" s="306"/>
      <c r="P1657" s="331"/>
      <c r="Q1657" s="331"/>
      <c r="R1657" s="24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  <c r="HE1657" s="1"/>
      <c r="HF1657" s="1"/>
      <c r="HG1657" s="1"/>
      <c r="HH1657" s="1"/>
      <c r="HI1657" s="1"/>
      <c r="HJ1657" s="1"/>
      <c r="HK1657" s="1"/>
      <c r="HL1657" s="1"/>
      <c r="HM1657" s="1"/>
    </row>
    <row r="1658" spans="1:221" s="12" customFormat="1" ht="18" customHeight="1" x14ac:dyDescent="0.25">
      <c r="A1658" s="306" t="s">
        <v>4228</v>
      </c>
      <c r="B1658" s="342" t="str">
        <f>HYPERLINK(CONCATENATE("http://www.scimagojr.com/journalsearch.php?q=",A1658),"SCimago")</f>
        <v>SCimago</v>
      </c>
      <c r="C1658" s="349"/>
      <c r="D1658" s="367"/>
      <c r="E1658" s="342"/>
      <c r="F1658" s="349"/>
      <c r="G1658" s="345" t="s">
        <v>12</v>
      </c>
      <c r="H1658" s="350" t="s">
        <v>407</v>
      </c>
      <c r="I1658" s="351" t="s">
        <v>4229</v>
      </c>
      <c r="J1658" s="306"/>
      <c r="K1658" s="306"/>
      <c r="L1658" s="357">
        <v>10017850</v>
      </c>
      <c r="M1658" s="350"/>
      <c r="N1658" s="306"/>
      <c r="O1658" s="306"/>
      <c r="P1658" s="331"/>
      <c r="Q1658" s="331"/>
      <c r="R1658" s="24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  <c r="HE1658" s="1"/>
      <c r="HF1658" s="1"/>
      <c r="HG1658" s="1"/>
      <c r="HH1658" s="1"/>
      <c r="HI1658" s="1"/>
      <c r="HJ1658" s="1"/>
      <c r="HK1658" s="1"/>
      <c r="HL1658" s="1"/>
      <c r="HM1658" s="1"/>
    </row>
    <row r="1659" spans="1:221" s="12" customFormat="1" ht="18" customHeight="1" x14ac:dyDescent="0.25">
      <c r="A1659" s="341" t="s">
        <v>4230</v>
      </c>
      <c r="B1659" s="342" t="str">
        <f>HYPERLINK(CONCATENATE("http://www.worldcat.org/search?q=",A1659),"WCat")</f>
        <v>WCat</v>
      </c>
      <c r="C1659" s="343"/>
      <c r="D1659" s="309" t="s">
        <v>13350</v>
      </c>
      <c r="E1659" s="342" t="str">
        <f>HYPERLINK(CONCATENATE("http://www.worldcat.org/search?q=",D1659),"WCat")</f>
        <v>WCat</v>
      </c>
      <c r="F1659" s="343"/>
      <c r="G1659" s="345" t="s">
        <v>12</v>
      </c>
      <c r="H1659" s="346" t="s">
        <v>407</v>
      </c>
      <c r="I1659" s="347" t="s">
        <v>4231</v>
      </c>
      <c r="J1659" s="309" t="s">
        <v>13351</v>
      </c>
      <c r="K1659" s="347"/>
      <c r="L1659" s="356">
        <v>10017235</v>
      </c>
      <c r="M1659" s="352"/>
      <c r="N1659" s="306"/>
      <c r="O1659" s="306"/>
      <c r="P1659" s="331"/>
      <c r="Q1659" s="331"/>
      <c r="R1659" s="24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  <c r="HE1659" s="1"/>
      <c r="HF1659" s="1"/>
      <c r="HG1659" s="1"/>
      <c r="HH1659" s="1"/>
      <c r="HI1659" s="1"/>
      <c r="HJ1659" s="1"/>
      <c r="HK1659" s="1"/>
      <c r="HL1659" s="1"/>
      <c r="HM1659" s="1"/>
    </row>
    <row r="1660" spans="1:221" s="12" customFormat="1" ht="18" customHeight="1" x14ac:dyDescent="0.25">
      <c r="A1660" s="341" t="s">
        <v>4232</v>
      </c>
      <c r="B1660" s="342" t="str">
        <f>HYPERLINK(CONCATENATE("http://www.scimagojr.com/journalsearch.php?q=",A1660),"SCimago")</f>
        <v>SCimago</v>
      </c>
      <c r="C1660" s="343"/>
      <c r="D1660" s="309"/>
      <c r="E1660" s="342"/>
      <c r="F1660" s="343"/>
      <c r="G1660" s="345" t="s">
        <v>12</v>
      </c>
      <c r="H1660" s="346" t="s">
        <v>407</v>
      </c>
      <c r="I1660" s="347" t="s">
        <v>4233</v>
      </c>
      <c r="J1660" s="309"/>
      <c r="K1660" s="347"/>
      <c r="L1660" s="356">
        <v>10076596</v>
      </c>
      <c r="M1660" s="352"/>
      <c r="N1660" s="306"/>
      <c r="O1660" s="306"/>
      <c r="P1660" s="331"/>
      <c r="Q1660" s="331"/>
      <c r="R1660" s="24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  <c r="HE1660" s="1"/>
      <c r="HF1660" s="1"/>
      <c r="HG1660" s="1"/>
      <c r="HH1660" s="1"/>
      <c r="HI1660" s="1"/>
      <c r="HJ1660" s="1"/>
      <c r="HK1660" s="1"/>
      <c r="HL1660" s="1"/>
      <c r="HM1660" s="1"/>
    </row>
    <row r="1661" spans="1:221" s="12" customFormat="1" ht="18" customHeight="1" x14ac:dyDescent="0.25">
      <c r="A1661" s="341" t="s">
        <v>4234</v>
      </c>
      <c r="B1661" s="342" t="str">
        <f>HYPERLINK(CONCATENATE("http://www.scimagojr.com/journalsearch.php?q=",A1661),"SCimago")</f>
        <v>SCimago</v>
      </c>
      <c r="C1661" s="343"/>
      <c r="D1661" s="309" t="s">
        <v>4235</v>
      </c>
      <c r="E1661" s="342" t="str">
        <f>HYPERLINK(CONCATENATE("http://www.scimagojr.com/journalsearch.php?q=",D1661),"SCimago")</f>
        <v>SCimago</v>
      </c>
      <c r="F1661" s="343"/>
      <c r="G1661" s="345" t="s">
        <v>12</v>
      </c>
      <c r="H1661" s="346" t="s">
        <v>407</v>
      </c>
      <c r="I1661" s="347" t="s">
        <v>4236</v>
      </c>
      <c r="J1661" s="309"/>
      <c r="K1661" s="347"/>
      <c r="L1661" s="356">
        <v>10021432</v>
      </c>
      <c r="M1661" s="352"/>
      <c r="N1661" s="306"/>
      <c r="O1661" s="306"/>
      <c r="P1661" s="331"/>
      <c r="Q1661" s="331"/>
      <c r="R1661" s="24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  <c r="HE1661" s="1"/>
      <c r="HF1661" s="1"/>
      <c r="HG1661" s="1"/>
      <c r="HH1661" s="1"/>
      <c r="HI1661" s="1"/>
      <c r="HJ1661" s="1"/>
      <c r="HK1661" s="1"/>
      <c r="HL1661" s="1"/>
      <c r="HM1661" s="1"/>
    </row>
    <row r="1662" spans="1:221" s="12" customFormat="1" ht="18" customHeight="1" x14ac:dyDescent="0.25">
      <c r="A1662" s="341" t="s">
        <v>4237</v>
      </c>
      <c r="B1662" s="342" t="str">
        <f>HYPERLINK(CONCATENATE("http://www.worldcat.org/search?q=",A1662),"WCat")</f>
        <v>WCat</v>
      </c>
      <c r="C1662" s="343"/>
      <c r="D1662" s="309" t="s">
        <v>4238</v>
      </c>
      <c r="E1662" s="342" t="str">
        <f>HYPERLINK(CONCATENATE("http://www.worldcat.org/search?q=",D1662),"WCat")</f>
        <v>WCat</v>
      </c>
      <c r="F1662" s="343"/>
      <c r="G1662" s="345" t="s">
        <v>12</v>
      </c>
      <c r="H1662" s="346" t="s">
        <v>407</v>
      </c>
      <c r="I1662" s="347" t="s">
        <v>4239</v>
      </c>
      <c r="J1662" s="309"/>
      <c r="K1662" s="347"/>
      <c r="L1662" s="356">
        <v>10020689</v>
      </c>
      <c r="M1662" s="352"/>
      <c r="N1662" s="306"/>
      <c r="O1662" s="306"/>
      <c r="P1662" s="331"/>
      <c r="Q1662" s="331"/>
      <c r="R1662" s="24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  <c r="HE1662" s="1"/>
      <c r="HF1662" s="1"/>
      <c r="HG1662" s="1"/>
      <c r="HH1662" s="1"/>
      <c r="HI1662" s="1"/>
      <c r="HJ1662" s="1"/>
      <c r="HK1662" s="1"/>
      <c r="HL1662" s="1"/>
      <c r="HM1662" s="1"/>
    </row>
    <row r="1663" spans="1:221" s="12" customFormat="1" ht="18" customHeight="1" x14ac:dyDescent="0.25">
      <c r="A1663" s="341" t="s">
        <v>4240</v>
      </c>
      <c r="B1663" s="342" t="str">
        <f>HYPERLINK(CONCATENATE("http://www.scimagojr.com/journalsearch.php?q=",A1663),"SCimago")</f>
        <v>SCimago</v>
      </c>
      <c r="C1663" s="343"/>
      <c r="D1663" s="309"/>
      <c r="E1663" s="342"/>
      <c r="F1663" s="343"/>
      <c r="G1663" s="345" t="s">
        <v>12</v>
      </c>
      <c r="H1663" s="346" t="s">
        <v>407</v>
      </c>
      <c r="I1663" s="347" t="s">
        <v>4241</v>
      </c>
      <c r="J1663" s="309"/>
      <c r="K1663" s="347"/>
      <c r="L1663" s="356">
        <v>10021436</v>
      </c>
      <c r="M1663" s="352"/>
      <c r="N1663" s="306"/>
      <c r="O1663" s="306"/>
      <c r="P1663" s="331"/>
      <c r="Q1663" s="331"/>
      <c r="R1663" s="24"/>
    </row>
    <row r="1664" spans="1:221" s="12" customFormat="1" ht="18" customHeight="1" x14ac:dyDescent="0.25">
      <c r="A1664" s="341" t="s">
        <v>4242</v>
      </c>
      <c r="B1664" s="342" t="str">
        <f>HYPERLINK(CONCATENATE("http://www.worldcat.org/search?q=",A1664),"WCat")</f>
        <v>WCat</v>
      </c>
      <c r="C1664" s="343"/>
      <c r="D1664" s="309"/>
      <c r="E1664" s="342"/>
      <c r="F1664" s="343"/>
      <c r="G1664" s="345" t="s">
        <v>12</v>
      </c>
      <c r="H1664" s="346" t="s">
        <v>407</v>
      </c>
      <c r="I1664" s="347" t="s">
        <v>4243</v>
      </c>
      <c r="J1664" s="309"/>
      <c r="K1664" s="347"/>
      <c r="L1664" s="356">
        <v>10021440</v>
      </c>
      <c r="M1664" s="352"/>
      <c r="N1664" s="306"/>
      <c r="O1664" s="306"/>
      <c r="P1664" s="331"/>
      <c r="Q1664" s="331"/>
      <c r="R1664" s="24"/>
    </row>
    <row r="1665" spans="1:221" s="12" customFormat="1" ht="18" customHeight="1" x14ac:dyDescent="0.25">
      <c r="A1665" s="306" t="s">
        <v>4245</v>
      </c>
      <c r="B1665" s="342" t="str">
        <f>HYPERLINK(CONCATENATE("http://www.scimagojr.com/journalsearch.php?q=",A1665),"SCimago")</f>
        <v>SCimago</v>
      </c>
      <c r="C1665" s="349"/>
      <c r="D1665" s="367" t="s">
        <v>4244</v>
      </c>
      <c r="E1665" s="342" t="str">
        <f>HYPERLINK(CONCATENATE("http://www.scimagojr.com/journalsearch.php?q=",D1665),"SCimago")</f>
        <v>SCimago</v>
      </c>
      <c r="F1665" s="349"/>
      <c r="G1665" s="345" t="s">
        <v>12</v>
      </c>
      <c r="H1665" s="350" t="s">
        <v>407</v>
      </c>
      <c r="I1665" s="351" t="s">
        <v>4246</v>
      </c>
      <c r="J1665" s="306"/>
      <c r="K1665" s="306"/>
      <c r="L1665" s="357">
        <v>10020687</v>
      </c>
      <c r="M1665" s="350"/>
      <c r="N1665" s="306"/>
      <c r="O1665" s="306"/>
      <c r="P1665" s="331"/>
      <c r="Q1665" s="331"/>
      <c r="R1665" s="24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  <c r="HE1665" s="1"/>
      <c r="HF1665" s="1"/>
      <c r="HG1665" s="1"/>
      <c r="HH1665" s="1"/>
      <c r="HI1665" s="1"/>
      <c r="HJ1665" s="1"/>
      <c r="HK1665" s="1"/>
      <c r="HL1665" s="1"/>
      <c r="HM1665" s="1"/>
    </row>
    <row r="1666" spans="1:221" s="12" customFormat="1" ht="18" customHeight="1" x14ac:dyDescent="0.25">
      <c r="A1666" s="341" t="s">
        <v>4247</v>
      </c>
      <c r="B1666" s="342" t="str">
        <f>HYPERLINK(CONCATENATE("http://www.worldcat.org/search?q=",A1666),"WCat")</f>
        <v>WCat</v>
      </c>
      <c r="C1666" s="343"/>
      <c r="D1666" s="309"/>
      <c r="E1666" s="342"/>
      <c r="F1666" s="343"/>
      <c r="G1666" s="345" t="s">
        <v>12</v>
      </c>
      <c r="H1666" s="346" t="s">
        <v>407</v>
      </c>
      <c r="I1666" s="347" t="s">
        <v>4248</v>
      </c>
      <c r="J1666" s="309"/>
      <c r="K1666" s="347"/>
      <c r="L1666" s="356">
        <v>10021441</v>
      </c>
      <c r="M1666" s="352"/>
      <c r="N1666" s="306"/>
      <c r="O1666" s="306"/>
      <c r="P1666" s="331"/>
      <c r="Q1666" s="331"/>
      <c r="R1666" s="24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  <c r="HE1666" s="1"/>
      <c r="HF1666" s="1"/>
      <c r="HG1666" s="1"/>
      <c r="HH1666" s="1"/>
      <c r="HI1666" s="1"/>
      <c r="HJ1666" s="1"/>
      <c r="HK1666" s="1"/>
      <c r="HL1666" s="1"/>
      <c r="HM1666" s="1"/>
    </row>
    <row r="1667" spans="1:221" s="12" customFormat="1" ht="18" customHeight="1" x14ac:dyDescent="0.25">
      <c r="A1667" s="341" t="s">
        <v>4249</v>
      </c>
      <c r="B1667" s="342" t="str">
        <f>HYPERLINK(CONCATENATE("http://www.scimagojr.com/journalsearch.php?q=",A1667),"SCimago")</f>
        <v>SCimago</v>
      </c>
      <c r="C1667" s="343"/>
      <c r="D1667" s="309"/>
      <c r="E1667" s="342"/>
      <c r="F1667" s="343"/>
      <c r="G1667" s="345" t="s">
        <v>12</v>
      </c>
      <c r="H1667" s="346" t="s">
        <v>407</v>
      </c>
      <c r="I1667" s="347" t="s">
        <v>4250</v>
      </c>
      <c r="J1667" s="309"/>
      <c r="K1667" s="347"/>
      <c r="L1667" s="356">
        <v>10017236</v>
      </c>
      <c r="M1667" s="352"/>
      <c r="N1667" s="306"/>
      <c r="O1667" s="306"/>
      <c r="P1667" s="331"/>
      <c r="Q1667" s="331"/>
      <c r="R1667" s="24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  <c r="HE1667" s="1"/>
      <c r="HF1667" s="1"/>
      <c r="HG1667" s="1"/>
      <c r="HH1667" s="1"/>
      <c r="HI1667" s="1"/>
      <c r="HJ1667" s="1"/>
      <c r="HK1667" s="1"/>
      <c r="HL1667" s="1"/>
      <c r="HM1667" s="1"/>
    </row>
    <row r="1668" spans="1:221" s="12" customFormat="1" ht="18" customHeight="1" x14ac:dyDescent="0.25">
      <c r="A1668" s="341" t="s">
        <v>4251</v>
      </c>
      <c r="B1668" s="342" t="str">
        <f>HYPERLINK(CONCATENATE("http://www.scimagojr.com/journalsearch.php?q=",A1668),"SCimago")</f>
        <v>SCimago</v>
      </c>
      <c r="C1668" s="343"/>
      <c r="D1668" s="309"/>
      <c r="E1668" s="342"/>
      <c r="F1668" s="343"/>
      <c r="G1668" s="345" t="s">
        <v>12</v>
      </c>
      <c r="H1668" s="346" t="s">
        <v>407</v>
      </c>
      <c r="I1668" s="347" t="s">
        <v>4252</v>
      </c>
      <c r="J1668" s="309" t="s">
        <v>13352</v>
      </c>
      <c r="K1668" s="347"/>
      <c r="L1668" s="356">
        <v>10018001</v>
      </c>
      <c r="M1668" s="352"/>
      <c r="N1668" s="306"/>
      <c r="O1668" s="306"/>
      <c r="P1668" s="331"/>
      <c r="Q1668" s="331"/>
      <c r="R1668" s="24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  <c r="HE1668" s="1"/>
      <c r="HF1668" s="1"/>
      <c r="HG1668" s="1"/>
      <c r="HH1668" s="1"/>
      <c r="HI1668" s="1"/>
      <c r="HJ1668" s="1"/>
      <c r="HK1668" s="1"/>
      <c r="HL1668" s="1"/>
      <c r="HM1668" s="1"/>
    </row>
    <row r="1669" spans="1:221" s="12" customFormat="1" ht="18" customHeight="1" x14ac:dyDescent="0.25">
      <c r="A1669" s="306" t="s">
        <v>4253</v>
      </c>
      <c r="B1669" s="342" t="str">
        <f>HYPERLINK(CONCATENATE("http://www.scimagojr.com/journalsearch.php?q=",A1669),"SCimago")</f>
        <v>SCimago</v>
      </c>
      <c r="C1669" s="349"/>
      <c r="D1669" s="306" t="s">
        <v>4254</v>
      </c>
      <c r="E1669" s="342" t="str">
        <f>HYPERLINK(CONCATENATE("http://www.scimagojr.com/journalsearch.php?q=",D1669),"SCimago")</f>
        <v>SCimago</v>
      </c>
      <c r="F1669" s="349"/>
      <c r="G1669" s="345" t="s">
        <v>12</v>
      </c>
      <c r="H1669" s="352" t="s">
        <v>407</v>
      </c>
      <c r="I1669" s="306" t="s">
        <v>4255</v>
      </c>
      <c r="J1669" s="306"/>
      <c r="K1669" s="306"/>
      <c r="L1669" s="357">
        <v>10049277</v>
      </c>
      <c r="M1669" s="352"/>
      <c r="N1669" s="306"/>
      <c r="O1669" s="306"/>
      <c r="P1669" s="331"/>
      <c r="Q1669" s="331"/>
      <c r="R1669" s="24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  <c r="HE1669" s="1"/>
      <c r="HF1669" s="1"/>
      <c r="HG1669" s="1"/>
      <c r="HH1669" s="1"/>
      <c r="HI1669" s="1"/>
      <c r="HJ1669" s="1"/>
      <c r="HK1669" s="1"/>
      <c r="HL1669" s="1"/>
      <c r="HM1669" s="1"/>
    </row>
    <row r="1670" spans="1:221" s="12" customFormat="1" ht="18" customHeight="1" x14ac:dyDescent="0.25">
      <c r="A1670" s="306" t="s">
        <v>4256</v>
      </c>
      <c r="B1670" s="342" t="str">
        <f>HYPERLINK(CONCATENATE("http://www.scimagojr.com/journalsearch.php?q=",A1670),"SCimago")</f>
        <v>SCimago</v>
      </c>
      <c r="C1670" s="349"/>
      <c r="D1670" s="306" t="s">
        <v>55</v>
      </c>
      <c r="E1670" s="342"/>
      <c r="F1670" s="349"/>
      <c r="G1670" s="345" t="s">
        <v>12</v>
      </c>
      <c r="H1670" s="352" t="s">
        <v>407</v>
      </c>
      <c r="I1670" s="306" t="s">
        <v>4257</v>
      </c>
      <c r="J1670" s="306"/>
      <c r="K1670" s="306"/>
      <c r="L1670" s="357">
        <v>10074569</v>
      </c>
      <c r="M1670" s="352"/>
      <c r="N1670" s="306"/>
      <c r="O1670" s="306"/>
      <c r="P1670" s="331"/>
      <c r="Q1670" s="331"/>
      <c r="R1670" s="24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  <c r="HE1670" s="1"/>
      <c r="HF1670" s="1"/>
      <c r="HG1670" s="1"/>
      <c r="HH1670" s="1"/>
      <c r="HI1670" s="1"/>
      <c r="HJ1670" s="1"/>
      <c r="HK1670" s="1"/>
      <c r="HL1670" s="1"/>
      <c r="HM1670" s="1"/>
    </row>
    <row r="1671" spans="1:221" s="12" customFormat="1" ht="18" customHeight="1" x14ac:dyDescent="0.25">
      <c r="A1671" s="306"/>
      <c r="B1671" s="342"/>
      <c r="C1671" s="349"/>
      <c r="D1671" s="306" t="s">
        <v>4258</v>
      </c>
      <c r="E1671" s="342" t="str">
        <f t="shared" ref="E1671:E1676" si="137">HYPERLINK(CONCATENATE("http://www.scimagojr.com/journalsearch.php?q=",D1671),"SCimago")</f>
        <v>SCimago</v>
      </c>
      <c r="F1671" s="349"/>
      <c r="G1671" s="345" t="s">
        <v>12</v>
      </c>
      <c r="H1671" s="352" t="s">
        <v>407</v>
      </c>
      <c r="I1671" s="306" t="s">
        <v>4259</v>
      </c>
      <c r="J1671" s="306"/>
      <c r="K1671" s="306" t="s">
        <v>13353</v>
      </c>
      <c r="L1671" s="357">
        <v>10012045</v>
      </c>
      <c r="M1671" s="352"/>
      <c r="N1671" s="306"/>
      <c r="O1671" s="306"/>
      <c r="P1671" s="331"/>
      <c r="Q1671" s="331"/>
      <c r="R1671" s="24"/>
    </row>
    <row r="1672" spans="1:221" s="12" customFormat="1" ht="18" customHeight="1" x14ac:dyDescent="0.25">
      <c r="A1672" s="341" t="s">
        <v>4260</v>
      </c>
      <c r="B1672" s="342" t="str">
        <f>HYPERLINK(CONCATENATE("http://www.scimagojr.com/journalsearch.php?q=",A1672),"SCimago")</f>
        <v>SCimago</v>
      </c>
      <c r="C1672" s="343"/>
      <c r="D1672" s="309" t="s">
        <v>4261</v>
      </c>
      <c r="E1672" s="342" t="str">
        <f t="shared" si="137"/>
        <v>SCimago</v>
      </c>
      <c r="F1672" s="343"/>
      <c r="G1672" s="345" t="s">
        <v>12</v>
      </c>
      <c r="H1672" s="346" t="s">
        <v>407</v>
      </c>
      <c r="I1672" s="347" t="s">
        <v>4262</v>
      </c>
      <c r="J1672" s="309"/>
      <c r="K1672" s="347"/>
      <c r="L1672" s="356">
        <v>10021449</v>
      </c>
      <c r="M1672" s="352"/>
      <c r="N1672" s="306"/>
      <c r="O1672" s="306"/>
      <c r="P1672" s="331"/>
      <c r="Q1672" s="331"/>
      <c r="R1672" s="24"/>
    </row>
    <row r="1673" spans="1:221" s="12" customFormat="1" ht="18" customHeight="1" x14ac:dyDescent="0.25">
      <c r="A1673" s="306" t="s">
        <v>4263</v>
      </c>
      <c r="B1673" s="342" t="str">
        <f>HYPERLINK(CONCATENATE("http://www.scimagojr.com/journalsearch.php?q=",A1673),"SCimago")</f>
        <v>SCimago</v>
      </c>
      <c r="C1673" s="349"/>
      <c r="D1673" s="306" t="s">
        <v>4264</v>
      </c>
      <c r="E1673" s="342" t="str">
        <f t="shared" si="137"/>
        <v>SCimago</v>
      </c>
      <c r="F1673" s="349"/>
      <c r="G1673" s="345" t="s">
        <v>12</v>
      </c>
      <c r="H1673" s="352" t="s">
        <v>407</v>
      </c>
      <c r="I1673" s="306" t="s">
        <v>4265</v>
      </c>
      <c r="J1673" s="306"/>
      <c r="K1673" s="306"/>
      <c r="L1673" s="357">
        <v>10079537</v>
      </c>
      <c r="M1673" s="352"/>
      <c r="N1673" s="306"/>
      <c r="O1673" s="306"/>
      <c r="P1673" s="331"/>
      <c r="Q1673" s="331"/>
      <c r="R1673" s="24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  <c r="HE1673" s="1"/>
      <c r="HF1673" s="1"/>
      <c r="HG1673" s="1"/>
      <c r="HH1673" s="1"/>
      <c r="HI1673" s="1"/>
      <c r="HJ1673" s="1"/>
      <c r="HK1673" s="1"/>
      <c r="HL1673" s="1"/>
      <c r="HM1673" s="1"/>
    </row>
    <row r="1674" spans="1:221" s="12" customFormat="1" ht="18" customHeight="1" x14ac:dyDescent="0.25">
      <c r="A1674" s="341" t="s">
        <v>4266</v>
      </c>
      <c r="B1674" s="342" t="str">
        <f>HYPERLINK(CONCATENATE("http://www.scimagojr.com/journalsearch.php?q=",A1674),"SCimago")</f>
        <v>SCimago</v>
      </c>
      <c r="C1674" s="343"/>
      <c r="D1674" s="309" t="s">
        <v>4267</v>
      </c>
      <c r="E1674" s="342" t="str">
        <f t="shared" si="137"/>
        <v>SCimago</v>
      </c>
      <c r="F1674" s="343"/>
      <c r="G1674" s="345" t="s">
        <v>12</v>
      </c>
      <c r="H1674" s="346" t="s">
        <v>407</v>
      </c>
      <c r="I1674" s="347" t="s">
        <v>4268</v>
      </c>
      <c r="J1674" s="309"/>
      <c r="K1674" s="347"/>
      <c r="L1674" s="356">
        <v>10009254</v>
      </c>
      <c r="M1674" s="352"/>
      <c r="N1674" s="306"/>
      <c r="O1674" s="306"/>
      <c r="P1674" s="331"/>
      <c r="Q1674" s="331"/>
      <c r="R1674" s="24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  <c r="HE1674" s="1"/>
      <c r="HF1674" s="1"/>
      <c r="HG1674" s="1"/>
      <c r="HH1674" s="1"/>
      <c r="HI1674" s="1"/>
      <c r="HJ1674" s="1"/>
      <c r="HK1674" s="1"/>
      <c r="HL1674" s="1"/>
      <c r="HM1674" s="1"/>
    </row>
    <row r="1675" spans="1:221" s="12" customFormat="1" ht="18" customHeight="1" x14ac:dyDescent="0.25">
      <c r="A1675" s="341" t="s">
        <v>4269</v>
      </c>
      <c r="B1675" s="342" t="str">
        <f>HYPERLINK(CONCATENATE("http://www.scimagojr.com/journalsearch.php?q=",A1675),"SCimago")</f>
        <v>SCimago</v>
      </c>
      <c r="C1675" s="343"/>
      <c r="D1675" s="309" t="s">
        <v>4270</v>
      </c>
      <c r="E1675" s="342" t="str">
        <f t="shared" si="137"/>
        <v>SCimago</v>
      </c>
      <c r="F1675" s="343"/>
      <c r="G1675" s="345" t="s">
        <v>12</v>
      </c>
      <c r="H1675" s="346" t="s">
        <v>407</v>
      </c>
      <c r="I1675" s="347" t="s">
        <v>4271</v>
      </c>
      <c r="J1675" s="309"/>
      <c r="K1675" s="347"/>
      <c r="L1675" s="356">
        <v>10021452</v>
      </c>
      <c r="M1675" s="352"/>
      <c r="N1675" s="306"/>
      <c r="O1675" s="306"/>
      <c r="P1675" s="331"/>
      <c r="Q1675" s="331"/>
      <c r="R1675" s="24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  <c r="HF1675" s="1"/>
      <c r="HG1675" s="1"/>
      <c r="HH1675" s="1"/>
      <c r="HI1675" s="1"/>
      <c r="HJ1675" s="1"/>
      <c r="HK1675" s="1"/>
      <c r="HL1675" s="1"/>
      <c r="HM1675" s="1"/>
    </row>
    <row r="1676" spans="1:221" s="12" customFormat="1" ht="18" customHeight="1" x14ac:dyDescent="0.25">
      <c r="A1676" s="306" t="s">
        <v>4272</v>
      </c>
      <c r="B1676" s="342" t="str">
        <f>HYPERLINK(CONCATENATE("http://www.scimagojr.com/journalsearch.php?q=",A1676),"SCimago")</f>
        <v>SCimago</v>
      </c>
      <c r="C1676" s="349"/>
      <c r="D1676" s="306" t="s">
        <v>4273</v>
      </c>
      <c r="E1676" s="342" t="str">
        <f t="shared" si="137"/>
        <v>SCimago</v>
      </c>
      <c r="F1676" s="349"/>
      <c r="G1676" s="345" t="s">
        <v>12</v>
      </c>
      <c r="H1676" s="352" t="s">
        <v>407</v>
      </c>
      <c r="I1676" s="306" t="s">
        <v>4274</v>
      </c>
      <c r="J1676" s="306"/>
      <c r="K1676" s="306"/>
      <c r="L1676" s="357">
        <v>10050418</v>
      </c>
      <c r="M1676" s="352"/>
      <c r="N1676" s="306"/>
      <c r="O1676" s="306"/>
      <c r="P1676" s="331"/>
      <c r="Q1676" s="331"/>
      <c r="R1676" s="24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  <c r="HE1676" s="1"/>
      <c r="HF1676" s="1"/>
      <c r="HG1676" s="1"/>
      <c r="HH1676" s="1"/>
      <c r="HI1676" s="1"/>
      <c r="HJ1676" s="1"/>
      <c r="HK1676" s="1"/>
      <c r="HL1676" s="1"/>
      <c r="HM1676" s="1"/>
    </row>
    <row r="1677" spans="1:221" s="12" customFormat="1" ht="18" customHeight="1" x14ac:dyDescent="0.25">
      <c r="A1677" s="341" t="s">
        <v>4275</v>
      </c>
      <c r="B1677" s="342" t="str">
        <f>HYPERLINK(CONCATENATE("http://www.worldcat.org/search?q=",A1677),"WCat")</f>
        <v>WCat</v>
      </c>
      <c r="C1677" s="343"/>
      <c r="D1677" s="309"/>
      <c r="E1677" s="342"/>
      <c r="F1677" s="343"/>
      <c r="G1677" s="345" t="s">
        <v>12</v>
      </c>
      <c r="H1677" s="346" t="s">
        <v>407</v>
      </c>
      <c r="I1677" s="347" t="s">
        <v>4276</v>
      </c>
      <c r="J1677" s="309"/>
      <c r="K1677" s="347"/>
      <c r="L1677" s="356">
        <v>10005189</v>
      </c>
      <c r="M1677" s="352"/>
      <c r="N1677" s="306"/>
      <c r="O1677" s="306"/>
      <c r="P1677" s="331"/>
      <c r="Q1677" s="331"/>
      <c r="R1677" s="24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  <c r="HE1677" s="1"/>
      <c r="HF1677" s="1"/>
      <c r="HG1677" s="1"/>
      <c r="HH1677" s="1"/>
      <c r="HI1677" s="1"/>
      <c r="HJ1677" s="1"/>
      <c r="HK1677" s="1"/>
      <c r="HL1677" s="1"/>
      <c r="HM1677" s="1"/>
    </row>
    <row r="1678" spans="1:221" s="12" customFormat="1" ht="18" customHeight="1" x14ac:dyDescent="0.25">
      <c r="A1678" s="341" t="s">
        <v>4277</v>
      </c>
      <c r="B1678" s="342" t="str">
        <f>HYPERLINK(CONCATENATE("http://www.scimagojr.com/journalsearch.php?q=",A1678),"SCimago")</f>
        <v>SCimago</v>
      </c>
      <c r="C1678" s="343"/>
      <c r="D1678" s="309"/>
      <c r="E1678" s="342"/>
      <c r="F1678" s="343"/>
      <c r="G1678" s="345" t="s">
        <v>12</v>
      </c>
      <c r="H1678" s="346" t="s">
        <v>407</v>
      </c>
      <c r="I1678" s="347" t="s">
        <v>4278</v>
      </c>
      <c r="J1678" s="309"/>
      <c r="K1678" s="347"/>
      <c r="L1678" s="356">
        <v>10021458</v>
      </c>
      <c r="M1678" s="352"/>
      <c r="N1678" s="306"/>
      <c r="O1678" s="306"/>
      <c r="P1678" s="331"/>
      <c r="Q1678" s="331"/>
      <c r="R1678" s="24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  <c r="HF1678" s="1"/>
      <c r="HG1678" s="1"/>
      <c r="HH1678" s="1"/>
      <c r="HI1678" s="1"/>
      <c r="HJ1678" s="1"/>
      <c r="HK1678" s="1"/>
      <c r="HL1678" s="1"/>
      <c r="HM1678" s="1"/>
    </row>
    <row r="1679" spans="1:221" s="12" customFormat="1" ht="18" customHeight="1" x14ac:dyDescent="0.25">
      <c r="A1679" s="341" t="s">
        <v>4279</v>
      </c>
      <c r="B1679" s="342" t="str">
        <f>HYPERLINK(CONCATENATE("http://www.scimagojr.com/journalsearch.php?q=",A1679),"SCimago")</f>
        <v>SCimago</v>
      </c>
      <c r="C1679" s="343"/>
      <c r="D1679" s="309" t="s">
        <v>4280</v>
      </c>
      <c r="E1679" s="342" t="str">
        <f t="shared" ref="E1679:E1684" si="138">HYPERLINK(CONCATENATE("http://www.scimagojr.com/journalsearch.php?q=",D1679),"SCimago")</f>
        <v>SCimago</v>
      </c>
      <c r="F1679" s="343"/>
      <c r="G1679" s="345" t="s">
        <v>12</v>
      </c>
      <c r="H1679" s="346" t="s">
        <v>407</v>
      </c>
      <c r="I1679" s="347" t="s">
        <v>4281</v>
      </c>
      <c r="J1679" s="309"/>
      <c r="K1679" s="347"/>
      <c r="L1679" s="356">
        <v>10021462</v>
      </c>
      <c r="M1679" s="352"/>
      <c r="N1679" s="306"/>
      <c r="O1679" s="306"/>
      <c r="P1679" s="331"/>
      <c r="Q1679" s="331"/>
      <c r="R1679" s="24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  <c r="HE1679" s="1"/>
      <c r="HF1679" s="1"/>
      <c r="HG1679" s="1"/>
      <c r="HH1679" s="1"/>
      <c r="HI1679" s="1"/>
      <c r="HJ1679" s="1"/>
      <c r="HK1679" s="1"/>
      <c r="HL1679" s="1"/>
      <c r="HM1679" s="1"/>
    </row>
    <row r="1680" spans="1:221" s="12" customFormat="1" ht="18" customHeight="1" x14ac:dyDescent="0.25">
      <c r="A1680" s="306"/>
      <c r="B1680" s="342"/>
      <c r="C1680" s="349"/>
      <c r="D1680" s="306" t="s">
        <v>4282</v>
      </c>
      <c r="E1680" s="342" t="str">
        <f t="shared" si="138"/>
        <v>SCimago</v>
      </c>
      <c r="F1680" s="349"/>
      <c r="G1680" s="345" t="s">
        <v>12</v>
      </c>
      <c r="H1680" s="350" t="s">
        <v>407</v>
      </c>
      <c r="I1680" s="351" t="s">
        <v>4283</v>
      </c>
      <c r="J1680" s="306"/>
      <c r="K1680" s="306"/>
      <c r="L1680" s="357">
        <v>10024510</v>
      </c>
      <c r="M1680" s="350"/>
      <c r="N1680" s="306"/>
      <c r="O1680" s="306"/>
      <c r="P1680" s="331"/>
      <c r="Q1680" s="331"/>
      <c r="R1680" s="24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  <c r="HE1680" s="1"/>
      <c r="HF1680" s="1"/>
      <c r="HG1680" s="1"/>
      <c r="HH1680" s="1"/>
      <c r="HI1680" s="1"/>
      <c r="HJ1680" s="1"/>
      <c r="HK1680" s="1"/>
      <c r="HL1680" s="1"/>
      <c r="HM1680" s="1"/>
    </row>
    <row r="1681" spans="1:221" s="12" customFormat="1" ht="18" customHeight="1" x14ac:dyDescent="0.25">
      <c r="A1681" s="306" t="s">
        <v>4285</v>
      </c>
      <c r="B1681" s="342" t="str">
        <f>HYPERLINK(CONCATENATE("http://www.scimagojr.com/journalsearch.php?q=",A1681),"SCimago")</f>
        <v>SCimago</v>
      </c>
      <c r="C1681" s="349"/>
      <c r="D1681" s="367" t="s">
        <v>4284</v>
      </c>
      <c r="E1681" s="342" t="str">
        <f t="shared" si="138"/>
        <v>SCimago</v>
      </c>
      <c r="F1681" s="349"/>
      <c r="G1681" s="345" t="s">
        <v>12</v>
      </c>
      <c r="H1681" s="352" t="s">
        <v>407</v>
      </c>
      <c r="I1681" s="306" t="s">
        <v>4286</v>
      </c>
      <c r="J1681" s="306"/>
      <c r="K1681" s="306"/>
      <c r="L1681" s="357">
        <v>10050501</v>
      </c>
      <c r="M1681" s="352"/>
      <c r="N1681" s="306"/>
      <c r="O1681" s="306"/>
      <c r="P1681" s="331"/>
      <c r="Q1681" s="331"/>
      <c r="R1681" s="24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  <c r="HE1681" s="1"/>
      <c r="HF1681" s="1"/>
      <c r="HG1681" s="1"/>
      <c r="HH1681" s="1"/>
      <c r="HI1681" s="1"/>
      <c r="HJ1681" s="1"/>
      <c r="HK1681" s="1"/>
      <c r="HL1681" s="1"/>
      <c r="HM1681" s="1"/>
    </row>
    <row r="1682" spans="1:221" s="12" customFormat="1" ht="18" customHeight="1" x14ac:dyDescent="0.25">
      <c r="A1682" s="341" t="s">
        <v>4287</v>
      </c>
      <c r="B1682" s="342" t="str">
        <f>HYPERLINK(CONCATENATE("http://www.scimagojr.com/journalsearch.php?q=",A1682),"SCimago")</f>
        <v>SCimago</v>
      </c>
      <c r="C1682" s="343"/>
      <c r="D1682" s="309" t="s">
        <v>4288</v>
      </c>
      <c r="E1682" s="342" t="str">
        <f t="shared" si="138"/>
        <v>SCimago</v>
      </c>
      <c r="F1682" s="343"/>
      <c r="G1682" s="345" t="s">
        <v>12</v>
      </c>
      <c r="H1682" s="346" t="s">
        <v>407</v>
      </c>
      <c r="I1682" s="347" t="s">
        <v>4289</v>
      </c>
      <c r="J1682" s="309"/>
      <c r="K1682" s="347"/>
      <c r="L1682" s="356">
        <v>10017264</v>
      </c>
      <c r="M1682" s="352"/>
      <c r="N1682" s="306"/>
      <c r="O1682" s="306"/>
      <c r="P1682" s="331"/>
      <c r="Q1682" s="331"/>
      <c r="R1682" s="24"/>
    </row>
    <row r="1683" spans="1:221" s="12" customFormat="1" ht="18" customHeight="1" x14ac:dyDescent="0.25">
      <c r="A1683" s="306" t="s">
        <v>4290</v>
      </c>
      <c r="B1683" s="342" t="str">
        <f>HYPERLINK(CONCATENATE("http://www.scimagojr.com/journalsearch.php?q=",A1683),"SCimago")</f>
        <v>SCimago</v>
      </c>
      <c r="C1683" s="349"/>
      <c r="D1683" s="306" t="s">
        <v>4291</v>
      </c>
      <c r="E1683" s="342" t="str">
        <f t="shared" si="138"/>
        <v>SCimago</v>
      </c>
      <c r="F1683" s="349"/>
      <c r="G1683" s="345" t="s">
        <v>12</v>
      </c>
      <c r="H1683" s="352" t="s">
        <v>407</v>
      </c>
      <c r="I1683" s="306" t="s">
        <v>4292</v>
      </c>
      <c r="J1683" s="306"/>
      <c r="K1683" s="306"/>
      <c r="L1683" s="357">
        <v>10079543</v>
      </c>
      <c r="M1683" s="352"/>
      <c r="N1683" s="306"/>
      <c r="O1683" s="306"/>
      <c r="P1683" s="331"/>
      <c r="Q1683" s="331"/>
      <c r="R1683" s="24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  <c r="HE1683" s="1"/>
      <c r="HF1683" s="1"/>
      <c r="HG1683" s="1"/>
      <c r="HH1683" s="1"/>
      <c r="HI1683" s="1"/>
      <c r="HJ1683" s="1"/>
      <c r="HK1683" s="1"/>
      <c r="HL1683" s="1"/>
      <c r="HM1683" s="1"/>
    </row>
    <row r="1684" spans="1:221" s="12" customFormat="1" ht="18" customHeight="1" x14ac:dyDescent="0.25">
      <c r="A1684" s="306" t="s">
        <v>4293</v>
      </c>
      <c r="B1684" s="342" t="str">
        <f>HYPERLINK(CONCATENATE("http://www.scimagojr.com/journalsearch.php?q=",A1684),"SCimago")</f>
        <v>SCimago</v>
      </c>
      <c r="C1684" s="349"/>
      <c r="D1684" s="367" t="s">
        <v>13354</v>
      </c>
      <c r="E1684" s="342" t="str">
        <f t="shared" si="138"/>
        <v>SCimago</v>
      </c>
      <c r="F1684" s="349"/>
      <c r="G1684" s="345" t="s">
        <v>12</v>
      </c>
      <c r="H1684" s="352" t="s">
        <v>407</v>
      </c>
      <c r="I1684" s="306" t="s">
        <v>4294</v>
      </c>
      <c r="J1684" s="306"/>
      <c r="K1684" s="306"/>
      <c r="L1684" s="357">
        <v>10030760</v>
      </c>
      <c r="M1684" s="352"/>
      <c r="N1684" s="306"/>
      <c r="O1684" s="306"/>
      <c r="P1684" s="331"/>
      <c r="Q1684" s="331"/>
      <c r="R1684" s="24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  <c r="HE1684" s="1"/>
      <c r="HF1684" s="1"/>
      <c r="HG1684" s="1"/>
      <c r="HH1684" s="1"/>
      <c r="HI1684" s="1"/>
      <c r="HJ1684" s="1"/>
      <c r="HK1684" s="1"/>
      <c r="HL1684" s="1"/>
      <c r="HM1684" s="1"/>
    </row>
    <row r="1685" spans="1:221" s="12" customFormat="1" ht="18" customHeight="1" x14ac:dyDescent="0.25">
      <c r="A1685" s="341" t="s">
        <v>4295</v>
      </c>
      <c r="B1685" s="342" t="str">
        <f>HYPERLINK(CONCATENATE("http://www.worldcat.org/search?q=",A1685),"WCat")</f>
        <v>WCat</v>
      </c>
      <c r="C1685" s="343"/>
      <c r="D1685" s="309" t="s">
        <v>4296</v>
      </c>
      <c r="E1685" s="342" t="str">
        <f>HYPERLINK(CONCATENATE("http://www.worldcat.org/search?q=",D1685),"WCat")</f>
        <v>WCat</v>
      </c>
      <c r="F1685" s="343"/>
      <c r="G1685" s="345" t="s">
        <v>12</v>
      </c>
      <c r="H1685" s="346" t="s">
        <v>407</v>
      </c>
      <c r="I1685" s="347" t="s">
        <v>4297</v>
      </c>
      <c r="J1685" s="309"/>
      <c r="K1685" s="347"/>
      <c r="L1685" s="356">
        <v>10018034</v>
      </c>
      <c r="M1685" s="352"/>
      <c r="N1685" s="306"/>
      <c r="O1685" s="306"/>
      <c r="P1685" s="331"/>
      <c r="Q1685" s="331"/>
      <c r="R1685" s="24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  <c r="HE1685" s="1"/>
      <c r="HF1685" s="1"/>
      <c r="HG1685" s="1"/>
      <c r="HH1685" s="1"/>
      <c r="HI1685" s="1"/>
      <c r="HJ1685" s="1"/>
      <c r="HK1685" s="1"/>
      <c r="HL1685" s="1"/>
      <c r="HM1685" s="1"/>
    </row>
    <row r="1686" spans="1:221" s="12" customFormat="1" ht="18" customHeight="1" x14ac:dyDescent="0.25">
      <c r="A1686" s="341" t="s">
        <v>4298</v>
      </c>
      <c r="B1686" s="342" t="str">
        <f>HYPERLINK(CONCATENATE("http://www.scimagojr.com/journalsearch.php?q=",A1686),"SCimago")</f>
        <v>SCimago</v>
      </c>
      <c r="C1686" s="343"/>
      <c r="D1686" s="309" t="s">
        <v>4299</v>
      </c>
      <c r="E1686" s="342" t="str">
        <f>HYPERLINK(CONCATENATE("http://www.scimagojr.com/journalsearch.php?q=",D1686),"SCimago")</f>
        <v>SCimago</v>
      </c>
      <c r="F1686" s="343"/>
      <c r="G1686" s="345" t="s">
        <v>12</v>
      </c>
      <c r="H1686" s="346" t="s">
        <v>407</v>
      </c>
      <c r="I1686" s="347" t="s">
        <v>4300</v>
      </c>
      <c r="J1686" s="309"/>
      <c r="K1686" s="347"/>
      <c r="L1686" s="356">
        <v>10021254</v>
      </c>
      <c r="M1686" s="352"/>
      <c r="N1686" s="306"/>
      <c r="O1686" s="306"/>
      <c r="P1686" s="331"/>
      <c r="Q1686" s="331"/>
      <c r="R1686" s="24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  <c r="HE1686" s="1"/>
      <c r="HF1686" s="1"/>
      <c r="HG1686" s="1"/>
      <c r="HH1686" s="1"/>
      <c r="HI1686" s="1"/>
      <c r="HJ1686" s="1"/>
      <c r="HK1686" s="1"/>
      <c r="HL1686" s="1"/>
      <c r="HM1686" s="1"/>
    </row>
    <row r="1687" spans="1:221" s="12" customFormat="1" ht="18" customHeight="1" x14ac:dyDescent="0.25">
      <c r="A1687" s="341" t="s">
        <v>4301</v>
      </c>
      <c r="B1687" s="342" t="str">
        <f>HYPERLINK(CONCATENATE("http://www.worldcat.org/search?q=",A1687),"WCat")</f>
        <v>WCat</v>
      </c>
      <c r="C1687" s="343"/>
      <c r="D1687" s="309"/>
      <c r="E1687" s="342"/>
      <c r="F1687" s="343"/>
      <c r="G1687" s="345" t="s">
        <v>12</v>
      </c>
      <c r="H1687" s="346" t="s">
        <v>407</v>
      </c>
      <c r="I1687" s="347" t="s">
        <v>4302</v>
      </c>
      <c r="J1687" s="309"/>
      <c r="K1687" s="347"/>
      <c r="L1687" s="356">
        <v>10018025</v>
      </c>
      <c r="M1687" s="352"/>
      <c r="N1687" s="306"/>
      <c r="O1687" s="306"/>
      <c r="P1687" s="331"/>
      <c r="Q1687" s="331"/>
      <c r="R1687" s="24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  <c r="HE1687" s="1"/>
      <c r="HF1687" s="1"/>
      <c r="HG1687" s="1"/>
      <c r="HH1687" s="1"/>
      <c r="HI1687" s="1"/>
      <c r="HJ1687" s="1"/>
      <c r="HK1687" s="1"/>
      <c r="HL1687" s="1"/>
      <c r="HM1687" s="1"/>
    </row>
    <row r="1688" spans="1:221" s="12" customFormat="1" ht="18" customHeight="1" x14ac:dyDescent="0.25">
      <c r="A1688" s="306" t="s">
        <v>4303</v>
      </c>
      <c r="B1688" s="342" t="str">
        <f>HYPERLINK(CONCATENATE("http://www.scimagojr.com/journalsearch.php?q=",A1688),"SCimago")</f>
        <v>SCimago</v>
      </c>
      <c r="C1688" s="349"/>
      <c r="D1688" s="306" t="s">
        <v>4304</v>
      </c>
      <c r="E1688" s="342" t="str">
        <f>HYPERLINK(CONCATENATE("http://www.scimagojr.com/journalsearch.php?q=",D1688),"SCimago")</f>
        <v>SCimago</v>
      </c>
      <c r="F1688" s="349"/>
      <c r="G1688" s="345" t="s">
        <v>12</v>
      </c>
      <c r="H1688" s="352" t="s">
        <v>407</v>
      </c>
      <c r="I1688" s="306" t="s">
        <v>4305</v>
      </c>
      <c r="J1688" s="306"/>
      <c r="K1688" s="306"/>
      <c r="L1688" s="357">
        <v>10033413</v>
      </c>
      <c r="M1688" s="352"/>
      <c r="N1688" s="306"/>
      <c r="O1688" s="306"/>
      <c r="P1688" s="331"/>
      <c r="Q1688" s="331"/>
      <c r="R1688" s="24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  <c r="HE1688" s="1"/>
      <c r="HF1688" s="1"/>
      <c r="HG1688" s="1"/>
      <c r="HH1688" s="1"/>
      <c r="HI1688" s="1"/>
      <c r="HJ1688" s="1"/>
      <c r="HK1688" s="1"/>
      <c r="HL1688" s="1"/>
      <c r="HM1688" s="1"/>
    </row>
    <row r="1689" spans="1:221" s="12" customFormat="1" ht="18" customHeight="1" x14ac:dyDescent="0.25">
      <c r="A1689" s="306" t="s">
        <v>3808</v>
      </c>
      <c r="B1689" s="342" t="str">
        <f>HYPERLINK(CONCATENATE("http://www.scimagojr.com/journalsearch.php?q=",A1689),"SCimago")</f>
        <v>SCimago</v>
      </c>
      <c r="C1689" s="349"/>
      <c r="D1689" s="306" t="s">
        <v>4306</v>
      </c>
      <c r="E1689" s="342" t="str">
        <f>HYPERLINK(CONCATENATE("http://www.scimagojr.com/journalsearch.php?q=",D1689),"SCimago")</f>
        <v>SCimago</v>
      </c>
      <c r="F1689" s="349"/>
      <c r="G1689" s="345" t="s">
        <v>12</v>
      </c>
      <c r="H1689" s="352" t="s">
        <v>407</v>
      </c>
      <c r="I1689" s="306" t="s">
        <v>4307</v>
      </c>
      <c r="J1689" s="306"/>
      <c r="K1689" s="306"/>
      <c r="L1689" s="357">
        <v>10079304</v>
      </c>
      <c r="M1689" s="352"/>
      <c r="N1689" s="306"/>
      <c r="O1689" s="306"/>
      <c r="P1689" s="331"/>
      <c r="Q1689" s="331"/>
      <c r="R1689" s="24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  <c r="HE1689" s="1"/>
      <c r="HF1689" s="1"/>
      <c r="HG1689" s="1"/>
      <c r="HH1689" s="1"/>
      <c r="HI1689" s="1"/>
      <c r="HJ1689" s="1"/>
      <c r="HK1689" s="1"/>
      <c r="HL1689" s="1"/>
      <c r="HM1689" s="1"/>
    </row>
    <row r="1690" spans="1:221" s="12" customFormat="1" ht="18" customHeight="1" x14ac:dyDescent="0.25">
      <c r="A1690" s="341" t="s">
        <v>4308</v>
      </c>
      <c r="B1690" s="342" t="str">
        <f>HYPERLINK(CONCATENATE("http://www.scimagojr.com/journalsearch.php?q=",A1690),"SCimago")</f>
        <v>SCimago</v>
      </c>
      <c r="C1690" s="343"/>
      <c r="D1690" s="309"/>
      <c r="E1690" s="342"/>
      <c r="F1690" s="343"/>
      <c r="G1690" s="345" t="s">
        <v>12</v>
      </c>
      <c r="H1690" s="346" t="s">
        <v>407</v>
      </c>
      <c r="I1690" s="347" t="s">
        <v>4309</v>
      </c>
      <c r="J1690" s="309"/>
      <c r="K1690" s="347" t="s">
        <v>13355</v>
      </c>
      <c r="L1690" s="356">
        <v>10004203</v>
      </c>
      <c r="M1690" s="352"/>
      <c r="N1690" s="306"/>
      <c r="O1690" s="306"/>
      <c r="P1690" s="331"/>
      <c r="Q1690" s="331"/>
      <c r="R1690" s="24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  <c r="HE1690" s="1"/>
      <c r="HF1690" s="1"/>
      <c r="HG1690" s="1"/>
      <c r="HH1690" s="1"/>
      <c r="HI1690" s="1"/>
      <c r="HJ1690" s="1"/>
      <c r="HK1690" s="1"/>
      <c r="HL1690" s="1"/>
      <c r="HM1690" s="1"/>
    </row>
    <row r="1691" spans="1:221" s="12" customFormat="1" ht="18" customHeight="1" x14ac:dyDescent="0.25">
      <c r="A1691" s="306" t="s">
        <v>4310</v>
      </c>
      <c r="B1691" s="342" t="str">
        <f>HYPERLINK(CONCATENATE("http://www.scimagojr.com/journalsearch.php?q=",A1691),"SCimago")</f>
        <v>SCimago</v>
      </c>
      <c r="C1691" s="349"/>
      <c r="D1691" s="306" t="s">
        <v>55</v>
      </c>
      <c r="E1691" s="342"/>
      <c r="F1691" s="349"/>
      <c r="G1691" s="345" t="s">
        <v>12</v>
      </c>
      <c r="H1691" s="352" t="s">
        <v>407</v>
      </c>
      <c r="I1691" s="306" t="s">
        <v>4311</v>
      </c>
      <c r="J1691" s="306"/>
      <c r="K1691" s="306"/>
      <c r="L1691" s="357">
        <v>10015224</v>
      </c>
      <c r="M1691" s="352"/>
      <c r="N1691" s="306"/>
      <c r="O1691" s="306"/>
      <c r="P1691" s="331"/>
      <c r="Q1691" s="331"/>
      <c r="R1691" s="24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  <c r="HE1691" s="1"/>
      <c r="HF1691" s="1"/>
      <c r="HG1691" s="1"/>
      <c r="HH1691" s="1"/>
      <c r="HI1691" s="1"/>
      <c r="HJ1691" s="1"/>
      <c r="HK1691" s="1"/>
      <c r="HL1691" s="1"/>
      <c r="HM1691" s="1"/>
    </row>
    <row r="1692" spans="1:221" s="12" customFormat="1" ht="18" customHeight="1" x14ac:dyDescent="0.25">
      <c r="A1692" s="341" t="s">
        <v>4312</v>
      </c>
      <c r="B1692" s="342" t="str">
        <f>HYPERLINK(CONCATENATE("http://www.worldcat.org/search?q=",A1692),"WCat")</f>
        <v>WCat</v>
      </c>
      <c r="C1692" s="343"/>
      <c r="D1692" s="309" t="s">
        <v>4313</v>
      </c>
      <c r="E1692" s="342" t="str">
        <f>HYPERLINK(CONCATENATE("http://www.worldcat.org/search?q=",D1692),"WCat")</f>
        <v>WCat</v>
      </c>
      <c r="F1692" s="343"/>
      <c r="G1692" s="345" t="s">
        <v>12</v>
      </c>
      <c r="H1692" s="346" t="s">
        <v>407</v>
      </c>
      <c r="I1692" s="347" t="s">
        <v>4314</v>
      </c>
      <c r="J1692" s="309"/>
      <c r="K1692" s="347" t="s">
        <v>13356</v>
      </c>
      <c r="L1692" s="356">
        <v>10012501</v>
      </c>
      <c r="M1692" s="352"/>
      <c r="N1692" s="306"/>
      <c r="O1692" s="306"/>
      <c r="P1692" s="331"/>
      <c r="Q1692" s="331"/>
      <c r="R1692" s="24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  <c r="HE1692" s="1"/>
      <c r="HF1692" s="1"/>
      <c r="HG1692" s="1"/>
      <c r="HH1692" s="1"/>
      <c r="HI1692" s="1"/>
      <c r="HJ1692" s="1"/>
      <c r="HK1692" s="1"/>
      <c r="HL1692" s="1"/>
      <c r="HM1692" s="1"/>
    </row>
    <row r="1693" spans="1:221" s="12" customFormat="1" ht="18" customHeight="1" x14ac:dyDescent="0.25">
      <c r="A1693" s="306" t="s">
        <v>4315</v>
      </c>
      <c r="B1693" s="342" t="str">
        <f t="shared" ref="B1693:B1698" si="139">HYPERLINK(CONCATENATE("http://www.scimagojr.com/journalsearch.php?q=",A1693),"SCimago")</f>
        <v>SCimago</v>
      </c>
      <c r="C1693" s="349"/>
      <c r="D1693" s="306" t="s">
        <v>4316</v>
      </c>
      <c r="E1693" s="342" t="str">
        <f>HYPERLINK(CONCATENATE("http://www.scimagojr.com/journalsearch.php?q=",D1693),"SCimago")</f>
        <v>SCimago</v>
      </c>
      <c r="F1693" s="349"/>
      <c r="G1693" s="345" t="s">
        <v>12</v>
      </c>
      <c r="H1693" s="350" t="s">
        <v>407</v>
      </c>
      <c r="I1693" s="351" t="s">
        <v>4317</v>
      </c>
      <c r="J1693" s="306"/>
      <c r="K1693" s="306"/>
      <c r="L1693" s="357">
        <v>10059725</v>
      </c>
      <c r="M1693" s="350"/>
      <c r="N1693" s="306"/>
      <c r="O1693" s="306"/>
      <c r="P1693" s="331"/>
      <c r="Q1693" s="331"/>
      <c r="R1693" s="24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  <c r="HE1693" s="1"/>
      <c r="HF1693" s="1"/>
      <c r="HG1693" s="1"/>
      <c r="HH1693" s="1"/>
      <c r="HI1693" s="1"/>
      <c r="HJ1693" s="1"/>
      <c r="HK1693" s="1"/>
      <c r="HL1693" s="1"/>
      <c r="HM1693" s="1"/>
    </row>
    <row r="1694" spans="1:221" s="12" customFormat="1" ht="18" customHeight="1" x14ac:dyDescent="0.25">
      <c r="A1694" s="306" t="s">
        <v>4318</v>
      </c>
      <c r="B1694" s="342" t="str">
        <f t="shared" si="139"/>
        <v>SCimago</v>
      </c>
      <c r="C1694" s="349"/>
      <c r="D1694" s="306" t="s">
        <v>55</v>
      </c>
      <c r="E1694" s="342"/>
      <c r="F1694" s="349"/>
      <c r="G1694" s="345" t="s">
        <v>12</v>
      </c>
      <c r="H1694" s="352" t="s">
        <v>407</v>
      </c>
      <c r="I1694" s="306" t="s">
        <v>4319</v>
      </c>
      <c r="J1694" s="306"/>
      <c r="K1694" s="306"/>
      <c r="L1694" s="357">
        <v>10032516</v>
      </c>
      <c r="M1694" s="352"/>
      <c r="N1694" s="306"/>
      <c r="O1694" s="306"/>
      <c r="P1694" s="331"/>
      <c r="Q1694" s="331"/>
      <c r="R1694" s="24"/>
    </row>
    <row r="1695" spans="1:221" s="12" customFormat="1" ht="18" customHeight="1" x14ac:dyDescent="0.25">
      <c r="A1695" s="306" t="s">
        <v>4320</v>
      </c>
      <c r="B1695" s="342" t="str">
        <f t="shared" si="139"/>
        <v>SCimago</v>
      </c>
      <c r="C1695" s="349"/>
      <c r="D1695" s="306" t="s">
        <v>4321</v>
      </c>
      <c r="E1695" s="342" t="str">
        <f>HYPERLINK(CONCATENATE("http://www.scimagojr.com/journalsearch.php?q=",D1695),"SCimago")</f>
        <v>SCimago</v>
      </c>
      <c r="F1695" s="349"/>
      <c r="G1695" s="345" t="s">
        <v>12</v>
      </c>
      <c r="H1695" s="352" t="s">
        <v>407</v>
      </c>
      <c r="I1695" s="306" t="s">
        <v>4322</v>
      </c>
      <c r="J1695" s="306"/>
      <c r="K1695" s="306"/>
      <c r="L1695" s="357">
        <v>10048214</v>
      </c>
      <c r="M1695" s="352"/>
      <c r="N1695" s="306"/>
      <c r="O1695" s="306"/>
      <c r="P1695" s="331"/>
      <c r="Q1695" s="331"/>
      <c r="R1695" s="24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  <c r="HE1695" s="1"/>
      <c r="HF1695" s="1"/>
      <c r="HG1695" s="1"/>
      <c r="HH1695" s="1"/>
      <c r="HI1695" s="1"/>
      <c r="HJ1695" s="1"/>
      <c r="HK1695" s="1"/>
      <c r="HL1695" s="1"/>
      <c r="HM1695" s="1"/>
    </row>
    <row r="1696" spans="1:221" s="12" customFormat="1" ht="18" customHeight="1" x14ac:dyDescent="0.25">
      <c r="A1696" s="341" t="s">
        <v>4323</v>
      </c>
      <c r="B1696" s="342" t="str">
        <f t="shared" si="139"/>
        <v>SCimago</v>
      </c>
      <c r="C1696" s="343"/>
      <c r="D1696" s="309"/>
      <c r="E1696" s="342"/>
      <c r="F1696" s="343"/>
      <c r="G1696" s="345" t="s">
        <v>12</v>
      </c>
      <c r="H1696" s="346" t="s">
        <v>407</v>
      </c>
      <c r="I1696" s="347" t="s">
        <v>4324</v>
      </c>
      <c r="J1696" s="309"/>
      <c r="K1696" s="347"/>
      <c r="L1696" s="356">
        <v>10021484</v>
      </c>
      <c r="M1696" s="352"/>
      <c r="N1696" s="306"/>
      <c r="O1696" s="306"/>
      <c r="P1696" s="331"/>
      <c r="Q1696" s="331"/>
      <c r="R1696" s="24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  <c r="HE1696" s="1"/>
      <c r="HF1696" s="1"/>
      <c r="HG1696" s="1"/>
      <c r="HH1696" s="1"/>
      <c r="HI1696" s="1"/>
      <c r="HJ1696" s="1"/>
      <c r="HK1696" s="1"/>
      <c r="HL1696" s="1"/>
      <c r="HM1696" s="1"/>
    </row>
    <row r="1697" spans="1:221" s="12" customFormat="1" ht="18" customHeight="1" x14ac:dyDescent="0.25">
      <c r="A1697" s="306" t="s">
        <v>4325</v>
      </c>
      <c r="B1697" s="342" t="str">
        <f t="shared" si="139"/>
        <v>SCimago</v>
      </c>
      <c r="C1697" s="349"/>
      <c r="D1697" s="367" t="s">
        <v>13357</v>
      </c>
      <c r="E1697" s="342" t="str">
        <f>HYPERLINK(CONCATENATE("http://www.scimagojr.com/journalsearch.php?q=",D1697),"SCimago")</f>
        <v>SCimago</v>
      </c>
      <c r="F1697" s="349"/>
      <c r="G1697" s="345" t="s">
        <v>12</v>
      </c>
      <c r="H1697" s="350" t="s">
        <v>407</v>
      </c>
      <c r="I1697" s="351" t="s">
        <v>4326</v>
      </c>
      <c r="J1697" s="306"/>
      <c r="K1697" s="306"/>
      <c r="L1697" s="357">
        <v>10068427</v>
      </c>
      <c r="M1697" s="350"/>
      <c r="N1697" s="306"/>
      <c r="O1697" s="306"/>
      <c r="P1697" s="331"/>
      <c r="Q1697" s="331"/>
      <c r="R1697" s="24"/>
    </row>
    <row r="1698" spans="1:221" s="12" customFormat="1" ht="18" customHeight="1" x14ac:dyDescent="0.25">
      <c r="A1698" s="306" t="s">
        <v>4327</v>
      </c>
      <c r="B1698" s="342" t="str">
        <f t="shared" si="139"/>
        <v>SCimago</v>
      </c>
      <c r="C1698" s="349"/>
      <c r="D1698" s="306" t="s">
        <v>55</v>
      </c>
      <c r="E1698" s="342"/>
      <c r="F1698" s="349"/>
      <c r="G1698" s="345" t="s">
        <v>12</v>
      </c>
      <c r="H1698" s="350" t="s">
        <v>407</v>
      </c>
      <c r="I1698" s="351" t="s">
        <v>4328</v>
      </c>
      <c r="J1698" s="306"/>
      <c r="K1698" s="306"/>
      <c r="L1698" s="357">
        <v>10056252</v>
      </c>
      <c r="M1698" s="350"/>
      <c r="N1698" s="306"/>
      <c r="O1698" s="306"/>
      <c r="P1698" s="331"/>
      <c r="Q1698" s="331"/>
      <c r="R1698" s="24"/>
    </row>
    <row r="1699" spans="1:221" s="12" customFormat="1" ht="18" customHeight="1" x14ac:dyDescent="0.25">
      <c r="A1699" s="341" t="s">
        <v>4329</v>
      </c>
      <c r="B1699" s="342" t="str">
        <f>HYPERLINK(CONCATENATE("http://www.worldcat.org/search?q=",A1699),"WCat")</f>
        <v>WCat</v>
      </c>
      <c r="C1699" s="343"/>
      <c r="D1699" s="309"/>
      <c r="E1699" s="342"/>
      <c r="F1699" s="343"/>
      <c r="G1699" s="345" t="s">
        <v>12</v>
      </c>
      <c r="H1699" s="346" t="s">
        <v>407</v>
      </c>
      <c r="I1699" s="347" t="s">
        <v>4330</v>
      </c>
      <c r="J1699" s="309"/>
      <c r="K1699" s="347"/>
      <c r="L1699" s="356">
        <v>10021487</v>
      </c>
      <c r="M1699" s="352"/>
      <c r="N1699" s="306"/>
      <c r="O1699" s="306"/>
      <c r="P1699" s="331"/>
      <c r="Q1699" s="331"/>
      <c r="R1699" s="24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  <c r="HE1699" s="1"/>
      <c r="HF1699" s="1"/>
      <c r="HG1699" s="1"/>
      <c r="HH1699" s="1"/>
      <c r="HI1699" s="1"/>
      <c r="HJ1699" s="1"/>
      <c r="HK1699" s="1"/>
      <c r="HL1699" s="1"/>
      <c r="HM1699" s="1"/>
    </row>
    <row r="1700" spans="1:221" s="12" customFormat="1" ht="18" customHeight="1" x14ac:dyDescent="0.25">
      <c r="A1700" s="306" t="s">
        <v>4331</v>
      </c>
      <c r="B1700" s="342" t="str">
        <f>HYPERLINK(CONCATENATE("http://www.scimagojr.com/journalsearch.php?q=",A1700),"SCimago")</f>
        <v>SCimago</v>
      </c>
      <c r="C1700" s="349"/>
      <c r="D1700" s="306" t="s">
        <v>13358</v>
      </c>
      <c r="E1700" s="342" t="str">
        <f>HYPERLINK(CONCATENATE("http://www.scimagojr.com/journalsearch.php?q=",D1700),"SCimago")</f>
        <v>SCimago</v>
      </c>
      <c r="F1700" s="349"/>
      <c r="G1700" s="345" t="s">
        <v>12</v>
      </c>
      <c r="H1700" s="350" t="s">
        <v>407</v>
      </c>
      <c r="I1700" s="351" t="s">
        <v>4332</v>
      </c>
      <c r="J1700" s="306"/>
      <c r="K1700" s="306"/>
      <c r="L1700" s="357">
        <v>10012695</v>
      </c>
      <c r="M1700" s="350"/>
      <c r="N1700" s="306"/>
      <c r="O1700" s="306"/>
      <c r="P1700" s="331"/>
      <c r="Q1700" s="331"/>
      <c r="R1700" s="24"/>
    </row>
    <row r="1701" spans="1:221" s="12" customFormat="1" ht="18" customHeight="1" x14ac:dyDescent="0.25">
      <c r="A1701" s="306" t="s">
        <v>4333</v>
      </c>
      <c r="B1701" s="342" t="str">
        <f>HYPERLINK(CONCATENATE("http://www.scimagojr.com/journalsearch.php?q=",A1701),"SCimago")</f>
        <v>SCimago</v>
      </c>
      <c r="C1701" s="349"/>
      <c r="D1701" s="306" t="s">
        <v>13359</v>
      </c>
      <c r="E1701" s="342" t="str">
        <f>HYPERLINK(CONCATENATE("http://www.scimagojr.com/journalsearch.php?q=",D1701),"SCimago")</f>
        <v>SCimago</v>
      </c>
      <c r="F1701" s="349"/>
      <c r="G1701" s="345" t="s">
        <v>12</v>
      </c>
      <c r="H1701" s="350" t="s">
        <v>407</v>
      </c>
      <c r="I1701" s="351" t="s">
        <v>4334</v>
      </c>
      <c r="J1701" s="306"/>
      <c r="K1701" s="306"/>
      <c r="L1701" s="357">
        <v>10021489</v>
      </c>
      <c r="M1701" s="350"/>
      <c r="N1701" s="306"/>
      <c r="O1701" s="306"/>
      <c r="P1701" s="331"/>
      <c r="Q1701" s="331"/>
      <c r="R1701" s="24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  <c r="HE1701" s="1"/>
      <c r="HF1701" s="1"/>
      <c r="HG1701" s="1"/>
      <c r="HH1701" s="1"/>
      <c r="HI1701" s="1"/>
      <c r="HJ1701" s="1"/>
      <c r="HK1701" s="1"/>
      <c r="HL1701" s="1"/>
      <c r="HM1701" s="1"/>
    </row>
    <row r="1702" spans="1:221" s="12" customFormat="1" ht="18" customHeight="1" x14ac:dyDescent="0.25">
      <c r="A1702" s="341" t="s">
        <v>1598</v>
      </c>
      <c r="B1702" s="342" t="str">
        <f>HYPERLINK(CONCATENATE("http://www.worldcat.org/search?q=",A1702),"WCat")</f>
        <v>WCat</v>
      </c>
      <c r="C1702" s="343"/>
      <c r="D1702" s="309" t="s">
        <v>1599</v>
      </c>
      <c r="E1702" s="342" t="str">
        <f>HYPERLINK(CONCATENATE("http://www.worldcat.org/search?q=",D1702),"WCat")</f>
        <v>WCat</v>
      </c>
      <c r="F1702" s="343"/>
      <c r="G1702" s="345" t="s">
        <v>12</v>
      </c>
      <c r="H1702" s="346" t="s">
        <v>407</v>
      </c>
      <c r="I1702" s="347" t="s">
        <v>1600</v>
      </c>
      <c r="J1702" s="309"/>
      <c r="K1702" s="347"/>
      <c r="L1702" s="356">
        <v>10010242</v>
      </c>
      <c r="M1702" s="352"/>
      <c r="N1702" s="306"/>
      <c r="O1702" s="306"/>
      <c r="P1702" s="331"/>
      <c r="Q1702" s="331"/>
      <c r="R1702" s="24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  <c r="HE1702" s="1"/>
      <c r="HF1702" s="1"/>
      <c r="HG1702" s="1"/>
      <c r="HH1702" s="1"/>
      <c r="HI1702" s="1"/>
      <c r="HJ1702" s="1"/>
      <c r="HK1702" s="1"/>
      <c r="HL1702" s="1"/>
      <c r="HM1702" s="1"/>
    </row>
    <row r="1703" spans="1:221" s="12" customFormat="1" ht="18" customHeight="1" x14ac:dyDescent="0.25">
      <c r="A1703" s="341" t="s">
        <v>4335</v>
      </c>
      <c r="B1703" s="342" t="str">
        <f>HYPERLINK(CONCATENATE("http://www.worldcat.org/search?q=",A1703),"WCat")</f>
        <v>WCat</v>
      </c>
      <c r="C1703" s="343"/>
      <c r="D1703" s="309"/>
      <c r="E1703" s="342"/>
      <c r="F1703" s="343"/>
      <c r="G1703" s="345" t="s">
        <v>12</v>
      </c>
      <c r="H1703" s="346" t="s">
        <v>407</v>
      </c>
      <c r="I1703" s="347" t="s">
        <v>4336</v>
      </c>
      <c r="J1703" s="309"/>
      <c r="K1703" s="347"/>
      <c r="L1703" s="356">
        <v>5390</v>
      </c>
      <c r="M1703" s="352"/>
      <c r="N1703" s="306"/>
      <c r="O1703" s="306"/>
      <c r="P1703" s="331"/>
      <c r="Q1703" s="331"/>
      <c r="R1703" s="24"/>
    </row>
    <row r="1704" spans="1:221" s="12" customFormat="1" ht="18" customHeight="1" x14ac:dyDescent="0.25">
      <c r="A1704" s="306" t="s">
        <v>4337</v>
      </c>
      <c r="B1704" s="342" t="str">
        <f t="shared" ref="B1704:B1713" si="140">HYPERLINK(CONCATENATE("http://www.scimagojr.com/journalsearch.php?q=",A1704),"SCimago")</f>
        <v>SCimago</v>
      </c>
      <c r="C1704" s="349"/>
      <c r="D1704" s="306" t="s">
        <v>4338</v>
      </c>
      <c r="E1704" s="342" t="str">
        <f>HYPERLINK(CONCATENATE("http://www.scimagojr.com/journalsearch.php?q=",D1704),"SCimago")</f>
        <v>SCimago</v>
      </c>
      <c r="F1704" s="349"/>
      <c r="G1704" s="345" t="s">
        <v>12</v>
      </c>
      <c r="H1704" s="350" t="s">
        <v>407</v>
      </c>
      <c r="I1704" s="351" t="s">
        <v>4339</v>
      </c>
      <c r="J1704" s="306"/>
      <c r="K1704" s="306"/>
      <c r="L1704" s="357">
        <v>10031337</v>
      </c>
      <c r="M1704" s="350"/>
      <c r="N1704" s="306"/>
      <c r="O1704" s="306"/>
      <c r="P1704" s="331"/>
      <c r="Q1704" s="331"/>
      <c r="R1704" s="24"/>
    </row>
    <row r="1705" spans="1:221" s="12" customFormat="1" ht="18" customHeight="1" x14ac:dyDescent="0.25">
      <c r="A1705" s="306" t="s">
        <v>4340</v>
      </c>
      <c r="B1705" s="342" t="str">
        <f t="shared" si="140"/>
        <v>SCimago</v>
      </c>
      <c r="C1705" s="349"/>
      <c r="D1705" s="306" t="s">
        <v>55</v>
      </c>
      <c r="E1705" s="342"/>
      <c r="F1705" s="349"/>
      <c r="G1705" s="345" t="s">
        <v>12</v>
      </c>
      <c r="H1705" s="352" t="s">
        <v>407</v>
      </c>
      <c r="I1705" s="306" t="s">
        <v>4341</v>
      </c>
      <c r="J1705" s="306"/>
      <c r="K1705" s="306"/>
      <c r="L1705" s="357">
        <v>10035304</v>
      </c>
      <c r="M1705" s="352"/>
      <c r="N1705" s="306"/>
      <c r="O1705" s="306"/>
      <c r="P1705" s="331"/>
      <c r="Q1705" s="331"/>
      <c r="R1705" s="24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  <c r="HE1705" s="1"/>
      <c r="HF1705" s="1"/>
      <c r="HG1705" s="1"/>
      <c r="HH1705" s="1"/>
      <c r="HI1705" s="1"/>
      <c r="HJ1705" s="1"/>
      <c r="HK1705" s="1"/>
      <c r="HL1705" s="1"/>
      <c r="HM1705" s="1"/>
    </row>
    <row r="1706" spans="1:221" s="12" customFormat="1" ht="18" customHeight="1" x14ac:dyDescent="0.25">
      <c r="A1706" s="306" t="s">
        <v>4342</v>
      </c>
      <c r="B1706" s="342" t="str">
        <f t="shared" si="140"/>
        <v>SCimago</v>
      </c>
      <c r="C1706" s="349"/>
      <c r="D1706" s="306" t="s">
        <v>55</v>
      </c>
      <c r="E1706" s="342"/>
      <c r="F1706" s="349"/>
      <c r="G1706" s="345" t="s">
        <v>12</v>
      </c>
      <c r="H1706" s="350" t="s">
        <v>407</v>
      </c>
      <c r="I1706" s="351" t="s">
        <v>4343</v>
      </c>
      <c r="J1706" s="306"/>
      <c r="K1706" s="306"/>
      <c r="L1706" s="357">
        <v>5397</v>
      </c>
      <c r="M1706" s="350"/>
      <c r="N1706" s="306"/>
      <c r="O1706" s="306"/>
      <c r="P1706" s="331"/>
      <c r="Q1706" s="331"/>
      <c r="R1706" s="24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  <c r="HE1706" s="1"/>
      <c r="HF1706" s="1"/>
      <c r="HG1706" s="1"/>
      <c r="HH1706" s="1"/>
      <c r="HI1706" s="1"/>
      <c r="HJ1706" s="1"/>
      <c r="HK1706" s="1"/>
      <c r="HL1706" s="1"/>
      <c r="HM1706" s="1"/>
    </row>
    <row r="1707" spans="1:221" s="12" customFormat="1" ht="18" customHeight="1" x14ac:dyDescent="0.25">
      <c r="A1707" s="306" t="s">
        <v>4344</v>
      </c>
      <c r="B1707" s="342" t="str">
        <f t="shared" si="140"/>
        <v>SCimago</v>
      </c>
      <c r="C1707" s="349"/>
      <c r="D1707" s="306" t="s">
        <v>55</v>
      </c>
      <c r="E1707" s="342"/>
      <c r="F1707" s="349"/>
      <c r="G1707" s="345" t="s">
        <v>12</v>
      </c>
      <c r="H1707" s="350" t="s">
        <v>407</v>
      </c>
      <c r="I1707" s="351" t="s">
        <v>4345</v>
      </c>
      <c r="J1707" s="306"/>
      <c r="K1707" s="306"/>
      <c r="L1707" s="357">
        <v>10023150</v>
      </c>
      <c r="M1707" s="350"/>
      <c r="N1707" s="306"/>
      <c r="O1707" s="306"/>
      <c r="P1707" s="331"/>
      <c r="Q1707" s="331"/>
      <c r="R1707" s="24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  <c r="HE1707" s="1"/>
      <c r="HF1707" s="1"/>
      <c r="HG1707" s="1"/>
      <c r="HH1707" s="1"/>
      <c r="HI1707" s="1"/>
      <c r="HJ1707" s="1"/>
      <c r="HK1707" s="1"/>
      <c r="HL1707" s="1"/>
      <c r="HM1707" s="1"/>
    </row>
    <row r="1708" spans="1:221" s="12" customFormat="1" ht="18" customHeight="1" x14ac:dyDescent="0.25">
      <c r="A1708" s="306" t="s">
        <v>4346</v>
      </c>
      <c r="B1708" s="342" t="str">
        <f t="shared" si="140"/>
        <v>SCimago</v>
      </c>
      <c r="C1708" s="349"/>
      <c r="D1708" s="306" t="s">
        <v>4347</v>
      </c>
      <c r="E1708" s="342" t="str">
        <f>HYPERLINK(CONCATENATE("http://www.scimagojr.com/journalsearch.php?q=",D1708),"SCimago")</f>
        <v>SCimago</v>
      </c>
      <c r="F1708" s="349"/>
      <c r="G1708" s="345" t="s">
        <v>12</v>
      </c>
      <c r="H1708" s="352" t="s">
        <v>407</v>
      </c>
      <c r="I1708" s="306" t="s">
        <v>4348</v>
      </c>
      <c r="J1708" s="306"/>
      <c r="K1708" s="306"/>
      <c r="L1708" s="357">
        <v>10028747</v>
      </c>
      <c r="M1708" s="352"/>
      <c r="N1708" s="306"/>
      <c r="O1708" s="306"/>
      <c r="P1708" s="331"/>
      <c r="Q1708" s="331"/>
      <c r="R1708" s="24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  <c r="HE1708" s="1"/>
      <c r="HF1708" s="1"/>
      <c r="HG1708" s="1"/>
      <c r="HH1708" s="1"/>
      <c r="HI1708" s="1"/>
      <c r="HJ1708" s="1"/>
      <c r="HK1708" s="1"/>
      <c r="HL1708" s="1"/>
      <c r="HM1708" s="1"/>
    </row>
    <row r="1709" spans="1:221" s="12" customFormat="1" ht="18" customHeight="1" x14ac:dyDescent="0.25">
      <c r="A1709" s="341" t="s">
        <v>4349</v>
      </c>
      <c r="B1709" s="342" t="str">
        <f t="shared" si="140"/>
        <v>SCimago</v>
      </c>
      <c r="C1709" s="343"/>
      <c r="D1709" s="309" t="s">
        <v>4350</v>
      </c>
      <c r="E1709" s="342" t="str">
        <f>HYPERLINK(CONCATENATE("http://www.scimagojr.com/journalsearch.php?q=",D1709),"SCimago")</f>
        <v>SCimago</v>
      </c>
      <c r="F1709" s="343"/>
      <c r="G1709" s="345" t="s">
        <v>12</v>
      </c>
      <c r="H1709" s="346" t="s">
        <v>407</v>
      </c>
      <c r="I1709" s="347" t="s">
        <v>4351</v>
      </c>
      <c r="J1709" s="309"/>
      <c r="K1709" s="347"/>
      <c r="L1709" s="356">
        <v>10013108</v>
      </c>
      <c r="M1709" s="352"/>
      <c r="N1709" s="306"/>
      <c r="O1709" s="306"/>
      <c r="P1709" s="331"/>
      <c r="Q1709" s="331"/>
      <c r="R1709" s="24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  <c r="HE1709" s="1"/>
      <c r="HF1709" s="1"/>
      <c r="HG1709" s="1"/>
      <c r="HH1709" s="1"/>
      <c r="HI1709" s="1"/>
      <c r="HJ1709" s="1"/>
      <c r="HK1709" s="1"/>
      <c r="HL1709" s="1"/>
      <c r="HM1709" s="1"/>
    </row>
    <row r="1710" spans="1:221" s="12" customFormat="1" ht="18" customHeight="1" x14ac:dyDescent="0.25">
      <c r="A1710" s="341" t="s">
        <v>4352</v>
      </c>
      <c r="B1710" s="342" t="str">
        <f t="shared" si="140"/>
        <v>SCimago</v>
      </c>
      <c r="C1710" s="343"/>
      <c r="D1710" s="309"/>
      <c r="E1710" s="342"/>
      <c r="F1710" s="343"/>
      <c r="G1710" s="345" t="s">
        <v>12</v>
      </c>
      <c r="H1710" s="346" t="s">
        <v>407</v>
      </c>
      <c r="I1710" s="347" t="s">
        <v>4353</v>
      </c>
      <c r="J1710" s="309"/>
      <c r="K1710" s="306" t="s">
        <v>13360</v>
      </c>
      <c r="L1710" s="356">
        <v>5409</v>
      </c>
      <c r="M1710" s="352"/>
      <c r="N1710" s="306"/>
      <c r="O1710" s="306"/>
      <c r="P1710" s="331"/>
      <c r="Q1710" s="331"/>
      <c r="R1710" s="24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  <c r="HE1710" s="1"/>
      <c r="HF1710" s="1"/>
      <c r="HG1710" s="1"/>
      <c r="HH1710" s="1"/>
      <c r="HI1710" s="1"/>
      <c r="HJ1710" s="1"/>
      <c r="HK1710" s="1"/>
      <c r="HL1710" s="1"/>
      <c r="HM1710" s="1"/>
    </row>
    <row r="1711" spans="1:221" s="12" customFormat="1" ht="18" customHeight="1" x14ac:dyDescent="0.25">
      <c r="A1711" s="306" t="s">
        <v>4354</v>
      </c>
      <c r="B1711" s="342" t="str">
        <f t="shared" si="140"/>
        <v>SCimago</v>
      </c>
      <c r="C1711" s="349"/>
      <c r="D1711" s="306" t="s">
        <v>55</v>
      </c>
      <c r="E1711" s="342"/>
      <c r="F1711" s="349"/>
      <c r="G1711" s="345" t="s">
        <v>12</v>
      </c>
      <c r="H1711" s="352" t="s">
        <v>407</v>
      </c>
      <c r="I1711" s="306" t="s">
        <v>4355</v>
      </c>
      <c r="J1711" s="306"/>
      <c r="K1711" s="306"/>
      <c r="L1711" s="357">
        <v>10078624</v>
      </c>
      <c r="M1711" s="352"/>
      <c r="N1711" s="306"/>
      <c r="O1711" s="306"/>
      <c r="P1711" s="331"/>
      <c r="Q1711" s="331"/>
      <c r="R1711" s="24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  <c r="HE1711" s="1"/>
      <c r="HF1711" s="1"/>
      <c r="HG1711" s="1"/>
      <c r="HH1711" s="1"/>
      <c r="HI1711" s="1"/>
      <c r="HJ1711" s="1"/>
      <c r="HK1711" s="1"/>
      <c r="HL1711" s="1"/>
      <c r="HM1711" s="1"/>
    </row>
    <row r="1712" spans="1:221" s="12" customFormat="1" ht="18" customHeight="1" x14ac:dyDescent="0.25">
      <c r="A1712" s="341" t="s">
        <v>4356</v>
      </c>
      <c r="B1712" s="342" t="str">
        <f t="shared" si="140"/>
        <v>SCimago</v>
      </c>
      <c r="C1712" s="343"/>
      <c r="D1712" s="367" t="s">
        <v>13361</v>
      </c>
      <c r="E1712" s="342" t="str">
        <f>HYPERLINK(CONCATENATE("http://www.scimagojr.com/journalsearch.php?q=",D1712),"SCimago")</f>
        <v>SCimago</v>
      </c>
      <c r="F1712" s="343"/>
      <c r="G1712" s="345" t="s">
        <v>12</v>
      </c>
      <c r="H1712" s="346" t="s">
        <v>407</v>
      </c>
      <c r="I1712" s="347" t="s">
        <v>4357</v>
      </c>
      <c r="J1712" s="309"/>
      <c r="K1712" s="347"/>
      <c r="L1712" s="356">
        <v>10021504</v>
      </c>
      <c r="M1712" s="352"/>
      <c r="N1712" s="306"/>
      <c r="O1712" s="306"/>
      <c r="P1712" s="331"/>
      <c r="Q1712" s="331"/>
      <c r="R1712" s="24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  <c r="HE1712" s="1"/>
      <c r="HF1712" s="1"/>
      <c r="HG1712" s="1"/>
      <c r="HH1712" s="1"/>
      <c r="HI1712" s="1"/>
      <c r="HJ1712" s="1"/>
      <c r="HK1712" s="1"/>
      <c r="HL1712" s="1"/>
      <c r="HM1712" s="1"/>
    </row>
    <row r="1713" spans="1:221" s="12" customFormat="1" ht="18" customHeight="1" x14ac:dyDescent="0.25">
      <c r="A1713" s="306" t="s">
        <v>4358</v>
      </c>
      <c r="B1713" s="342" t="str">
        <f t="shared" si="140"/>
        <v>SCimago</v>
      </c>
      <c r="C1713" s="349"/>
      <c r="D1713" s="306" t="s">
        <v>4359</v>
      </c>
      <c r="E1713" s="342" t="str">
        <f>HYPERLINK(CONCATENATE("http://www.scimagojr.com/journalsearch.php?q=",D1713),"SCimago")</f>
        <v>SCimago</v>
      </c>
      <c r="F1713" s="349"/>
      <c r="G1713" s="345" t="s">
        <v>12</v>
      </c>
      <c r="H1713" s="350" t="s">
        <v>407</v>
      </c>
      <c r="I1713" s="351" t="s">
        <v>4360</v>
      </c>
      <c r="J1713" s="306"/>
      <c r="K1713" s="306"/>
      <c r="L1713" s="357">
        <v>10030958</v>
      </c>
      <c r="M1713" s="350"/>
      <c r="N1713" s="306"/>
      <c r="O1713" s="306"/>
      <c r="P1713" s="331"/>
      <c r="Q1713" s="331"/>
      <c r="R1713" s="24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  <c r="HE1713" s="1"/>
      <c r="HF1713" s="1"/>
      <c r="HG1713" s="1"/>
      <c r="HH1713" s="1"/>
      <c r="HI1713" s="1"/>
      <c r="HJ1713" s="1"/>
      <c r="HK1713" s="1"/>
      <c r="HL1713" s="1"/>
      <c r="HM1713" s="1"/>
    </row>
    <row r="1714" spans="1:221" s="12" customFormat="1" ht="18" customHeight="1" x14ac:dyDescent="0.25">
      <c r="A1714" s="341" t="s">
        <v>4361</v>
      </c>
      <c r="B1714" s="342" t="str">
        <f>HYPERLINK(CONCATENATE("http://www.worldcat.org/search?q=",A1714),"WCat")</f>
        <v>WCat</v>
      </c>
      <c r="C1714" s="343"/>
      <c r="D1714" s="309" t="s">
        <v>4362</v>
      </c>
      <c r="E1714" s="342" t="str">
        <f>HYPERLINK(CONCATENATE("http://www.worldcat.org/search?q=",D1714),"WCat")</f>
        <v>WCat</v>
      </c>
      <c r="F1714" s="343"/>
      <c r="G1714" s="345" t="s">
        <v>12</v>
      </c>
      <c r="H1714" s="346" t="s">
        <v>407</v>
      </c>
      <c r="I1714" s="347" t="s">
        <v>13362</v>
      </c>
      <c r="J1714" s="309"/>
      <c r="K1714" s="347" t="s">
        <v>4363</v>
      </c>
      <c r="L1714" s="356">
        <v>18955</v>
      </c>
      <c r="M1714" s="352"/>
      <c r="N1714" s="306"/>
      <c r="O1714" s="306"/>
      <c r="P1714" s="331"/>
      <c r="Q1714" s="331"/>
      <c r="R1714" s="24"/>
    </row>
    <row r="1715" spans="1:221" s="12" customFormat="1" ht="18" customHeight="1" x14ac:dyDescent="0.25">
      <c r="A1715" s="306" t="s">
        <v>4364</v>
      </c>
      <c r="B1715" s="342" t="str">
        <f>HYPERLINK(CONCATENATE("http://www.scimagojr.com/journalsearch.php?q=",A1715),"SCimago")</f>
        <v>SCimago</v>
      </c>
      <c r="C1715" s="349"/>
      <c r="D1715" s="306" t="s">
        <v>55</v>
      </c>
      <c r="E1715" s="342"/>
      <c r="F1715" s="349"/>
      <c r="G1715" s="345" t="s">
        <v>12</v>
      </c>
      <c r="H1715" s="352" t="s">
        <v>407</v>
      </c>
      <c r="I1715" s="306" t="s">
        <v>4365</v>
      </c>
      <c r="J1715" s="306"/>
      <c r="K1715" s="306"/>
      <c r="L1715" s="357">
        <v>10078181</v>
      </c>
      <c r="M1715" s="352"/>
      <c r="N1715" s="306"/>
      <c r="O1715" s="306"/>
      <c r="P1715" s="331"/>
      <c r="Q1715" s="331"/>
      <c r="R1715" s="24"/>
    </row>
    <row r="1716" spans="1:221" s="12" customFormat="1" ht="18" customHeight="1" x14ac:dyDescent="0.25">
      <c r="A1716" s="306" t="s">
        <v>4366</v>
      </c>
      <c r="B1716" s="342" t="str">
        <f>HYPERLINK(CONCATENATE("http://www.scimagojr.com/journalsearch.php?q=",A1716),"SCimago")</f>
        <v>SCimago</v>
      </c>
      <c r="C1716" s="349"/>
      <c r="D1716" s="306" t="s">
        <v>55</v>
      </c>
      <c r="E1716" s="342"/>
      <c r="F1716" s="349"/>
      <c r="G1716" s="345" t="s">
        <v>12</v>
      </c>
      <c r="H1716" s="352" t="s">
        <v>407</v>
      </c>
      <c r="I1716" s="306" t="s">
        <v>4367</v>
      </c>
      <c r="J1716" s="306"/>
      <c r="K1716" s="306"/>
      <c r="L1716" s="357">
        <v>10023152</v>
      </c>
      <c r="M1716" s="352"/>
      <c r="N1716" s="306"/>
      <c r="O1716" s="306"/>
      <c r="P1716" s="331"/>
      <c r="Q1716" s="331"/>
      <c r="R1716" s="24"/>
    </row>
    <row r="1717" spans="1:221" s="12" customFormat="1" ht="18" customHeight="1" x14ac:dyDescent="0.25">
      <c r="A1717" s="341" t="s">
        <v>4368</v>
      </c>
      <c r="B1717" s="342" t="str">
        <f>HYPERLINK(CONCATENATE("http://www.scimagojr.com/journalsearch.php?q=",A1717),"SCimago")</f>
        <v>SCimago</v>
      </c>
      <c r="C1717" s="343"/>
      <c r="D1717" s="309" t="s">
        <v>4369</v>
      </c>
      <c r="E1717" s="342" t="str">
        <f>HYPERLINK(CONCATENATE("http://www.scimagojr.com/journalsearch.php?q=",D1717),"SCimago")</f>
        <v>SCimago</v>
      </c>
      <c r="F1717" s="343"/>
      <c r="G1717" s="345" t="s">
        <v>12</v>
      </c>
      <c r="H1717" s="346" t="s">
        <v>407</v>
      </c>
      <c r="I1717" s="347" t="s">
        <v>4370</v>
      </c>
      <c r="J1717" s="309"/>
      <c r="K1717" s="347"/>
      <c r="L1717" s="356">
        <v>10013205</v>
      </c>
      <c r="M1717" s="352"/>
      <c r="N1717" s="306"/>
      <c r="O1717" s="306"/>
      <c r="P1717" s="331"/>
      <c r="Q1717" s="331"/>
      <c r="R1717" s="24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  <c r="HE1717" s="1"/>
      <c r="HF1717" s="1"/>
      <c r="HG1717" s="1"/>
      <c r="HH1717" s="1"/>
      <c r="HI1717" s="1"/>
      <c r="HJ1717" s="1"/>
      <c r="HK1717" s="1"/>
      <c r="HL1717" s="1"/>
      <c r="HM1717" s="1"/>
    </row>
    <row r="1718" spans="1:221" s="12" customFormat="1" ht="18" customHeight="1" x14ac:dyDescent="0.25">
      <c r="A1718" s="306" t="s">
        <v>4371</v>
      </c>
      <c r="B1718" s="342" t="str">
        <f>HYPERLINK(CONCATENATE("http://www.scimagojr.com/journalsearch.php?q=",A1718),"SCimago")</f>
        <v>SCimago</v>
      </c>
      <c r="C1718" s="349"/>
      <c r="D1718" s="306" t="s">
        <v>55</v>
      </c>
      <c r="E1718" s="342"/>
      <c r="F1718" s="349"/>
      <c r="G1718" s="345" t="s">
        <v>12</v>
      </c>
      <c r="H1718" s="350" t="s">
        <v>407</v>
      </c>
      <c r="I1718" s="351" t="s">
        <v>4372</v>
      </c>
      <c r="J1718" s="306"/>
      <c r="K1718" s="306"/>
      <c r="L1718" s="357">
        <v>10079990</v>
      </c>
      <c r="M1718" s="350"/>
      <c r="N1718" s="306"/>
      <c r="O1718" s="306"/>
      <c r="P1718" s="331"/>
      <c r="Q1718" s="331"/>
      <c r="R1718" s="24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  <c r="HE1718" s="1"/>
      <c r="HF1718" s="1"/>
      <c r="HG1718" s="1"/>
      <c r="HH1718" s="1"/>
      <c r="HI1718" s="1"/>
      <c r="HJ1718" s="1"/>
      <c r="HK1718" s="1"/>
      <c r="HL1718" s="1"/>
      <c r="HM1718" s="1"/>
    </row>
    <row r="1719" spans="1:221" s="12" customFormat="1" ht="18" customHeight="1" x14ac:dyDescent="0.25">
      <c r="A1719" s="341" t="s">
        <v>4373</v>
      </c>
      <c r="B1719" s="342" t="str">
        <f>HYPERLINK(CONCATENATE("http://www.worldcat.org/search?q=",A1719),"WCat")</f>
        <v>WCat</v>
      </c>
      <c r="C1719" s="343"/>
      <c r="D1719" s="309"/>
      <c r="E1719" s="342"/>
      <c r="F1719" s="343"/>
      <c r="G1719" s="345" t="s">
        <v>12</v>
      </c>
      <c r="H1719" s="346" t="s">
        <v>407</v>
      </c>
      <c r="I1719" s="347" t="s">
        <v>4374</v>
      </c>
      <c r="J1719" s="309"/>
      <c r="K1719" s="347"/>
      <c r="L1719" s="356">
        <v>10011095</v>
      </c>
      <c r="M1719" s="352"/>
      <c r="N1719" s="306"/>
      <c r="O1719" s="306"/>
      <c r="P1719" s="331"/>
      <c r="Q1719" s="331"/>
      <c r="R1719" s="24"/>
    </row>
    <row r="1720" spans="1:221" s="12" customFormat="1" ht="18" customHeight="1" x14ac:dyDescent="0.25">
      <c r="A1720" s="341" t="s">
        <v>4375</v>
      </c>
      <c r="B1720" s="342" t="str">
        <f>HYPERLINK(CONCATENATE("http://www.worldcat.org/search?q=",A1720),"WCat")</f>
        <v>WCat</v>
      </c>
      <c r="C1720" s="343"/>
      <c r="D1720" s="309"/>
      <c r="E1720" s="342"/>
      <c r="F1720" s="343"/>
      <c r="G1720" s="345" t="s">
        <v>12</v>
      </c>
      <c r="H1720" s="346" t="s">
        <v>407</v>
      </c>
      <c r="I1720" s="347" t="s">
        <v>4376</v>
      </c>
      <c r="J1720" s="309"/>
      <c r="K1720" s="347" t="s">
        <v>4377</v>
      </c>
      <c r="L1720" s="356">
        <v>10021137</v>
      </c>
      <c r="M1720" s="352"/>
      <c r="N1720" s="306"/>
      <c r="O1720" s="306"/>
      <c r="P1720" s="331"/>
      <c r="Q1720" s="331"/>
      <c r="R1720" s="24"/>
    </row>
    <row r="1721" spans="1:221" s="12" customFormat="1" ht="18" customHeight="1" x14ac:dyDescent="0.25">
      <c r="A1721" s="306" t="s">
        <v>4378</v>
      </c>
      <c r="B1721" s="342" t="str">
        <f>HYPERLINK(CONCATENATE("http://www.scimagojr.com/journalsearch.php?q=",A1721),"SCimago")</f>
        <v>SCimago</v>
      </c>
      <c r="C1721" s="349"/>
      <c r="D1721" s="306" t="s">
        <v>55</v>
      </c>
      <c r="E1721" s="342"/>
      <c r="F1721" s="349"/>
      <c r="G1721" s="345" t="s">
        <v>12</v>
      </c>
      <c r="H1721" s="352" t="s">
        <v>407</v>
      </c>
      <c r="I1721" s="306" t="s">
        <v>4379</v>
      </c>
      <c r="J1721" s="306"/>
      <c r="K1721" s="306"/>
      <c r="L1721" s="357">
        <v>10019841</v>
      </c>
      <c r="M1721" s="352"/>
      <c r="N1721" s="306"/>
      <c r="O1721" s="306"/>
      <c r="P1721" s="331"/>
      <c r="Q1721" s="331"/>
      <c r="R1721" s="24"/>
    </row>
    <row r="1722" spans="1:221" s="12" customFormat="1" ht="18" customHeight="1" x14ac:dyDescent="0.25">
      <c r="A1722" s="306" t="s">
        <v>4380</v>
      </c>
      <c r="B1722" s="342" t="str">
        <f>HYPERLINK(CONCATENATE("http://www.scimagojr.com/journalsearch.php?q=",A1722),"SCimago")</f>
        <v>SCimago</v>
      </c>
      <c r="C1722" s="349"/>
      <c r="D1722" s="306" t="s">
        <v>55</v>
      </c>
      <c r="E1722" s="342"/>
      <c r="F1722" s="349"/>
      <c r="G1722" s="345" t="s">
        <v>12</v>
      </c>
      <c r="H1722" s="352" t="s">
        <v>407</v>
      </c>
      <c r="I1722" s="306" t="s">
        <v>4381</v>
      </c>
      <c r="J1722" s="306"/>
      <c r="K1722" s="306" t="s">
        <v>13363</v>
      </c>
      <c r="L1722" s="357">
        <v>10070279</v>
      </c>
      <c r="M1722" s="352"/>
      <c r="N1722" s="306"/>
      <c r="O1722" s="306"/>
      <c r="P1722" s="331"/>
      <c r="Q1722" s="331"/>
      <c r="R1722" s="24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  <c r="HE1722" s="1"/>
      <c r="HF1722" s="1"/>
      <c r="HG1722" s="1"/>
      <c r="HH1722" s="1"/>
      <c r="HI1722" s="1"/>
      <c r="HJ1722" s="1"/>
      <c r="HK1722" s="1"/>
      <c r="HL1722" s="1"/>
      <c r="HM1722" s="1"/>
    </row>
    <row r="1723" spans="1:221" s="12" customFormat="1" ht="18" customHeight="1" x14ac:dyDescent="0.25">
      <c r="A1723" s="341" t="s">
        <v>4382</v>
      </c>
      <c r="B1723" s="342" t="str">
        <f>HYPERLINK(CONCATENATE("http://www.worldcat.org/search?q=",A1723),"WCat")</f>
        <v>WCat</v>
      </c>
      <c r="C1723" s="343"/>
      <c r="D1723" s="309"/>
      <c r="E1723" s="342"/>
      <c r="F1723" s="343"/>
      <c r="G1723" s="345" t="s">
        <v>12</v>
      </c>
      <c r="H1723" s="346" t="s">
        <v>407</v>
      </c>
      <c r="I1723" s="347" t="s">
        <v>4383</v>
      </c>
      <c r="J1723" s="309"/>
      <c r="K1723" s="347" t="s">
        <v>13364</v>
      </c>
      <c r="L1723" s="356">
        <v>1302173</v>
      </c>
      <c r="M1723" s="352"/>
      <c r="N1723" s="306"/>
      <c r="O1723" s="306"/>
      <c r="P1723" s="331"/>
      <c r="Q1723" s="331"/>
      <c r="R1723" s="24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  <c r="HE1723" s="1"/>
      <c r="HF1723" s="1"/>
      <c r="HG1723" s="1"/>
      <c r="HH1723" s="1"/>
      <c r="HI1723" s="1"/>
      <c r="HJ1723" s="1"/>
      <c r="HK1723" s="1"/>
      <c r="HL1723" s="1"/>
      <c r="HM1723" s="1"/>
    </row>
    <row r="1724" spans="1:221" s="12" customFormat="1" ht="18" customHeight="1" x14ac:dyDescent="0.25">
      <c r="A1724" s="341" t="s">
        <v>4384</v>
      </c>
      <c r="B1724" s="342" t="str">
        <f>HYPERLINK(CONCATENATE("http://www.worldcat.org/search?q=",A1724),"WCat")</f>
        <v>WCat</v>
      </c>
      <c r="C1724" s="343"/>
      <c r="D1724" s="309"/>
      <c r="E1724" s="342"/>
      <c r="F1724" s="343"/>
      <c r="G1724" s="345" t="s">
        <v>12</v>
      </c>
      <c r="H1724" s="346" t="s">
        <v>407</v>
      </c>
      <c r="I1724" s="347" t="s">
        <v>4385</v>
      </c>
      <c r="J1724" s="309"/>
      <c r="K1724" s="347" t="s">
        <v>13365</v>
      </c>
      <c r="L1724" s="356">
        <v>2151204</v>
      </c>
      <c r="M1724" s="352"/>
      <c r="N1724" s="306"/>
      <c r="O1724" s="306"/>
      <c r="P1724" s="331"/>
      <c r="Q1724" s="331"/>
      <c r="R1724" s="24"/>
    </row>
    <row r="1725" spans="1:221" s="12" customFormat="1" ht="18" customHeight="1" x14ac:dyDescent="0.25">
      <c r="A1725" s="341" t="s">
        <v>4386</v>
      </c>
      <c r="B1725" s="342" t="str">
        <f>HYPERLINK(CONCATENATE("http://www.worldcat.org/search?q=",A1725),"WCat")</f>
        <v>WCat</v>
      </c>
      <c r="C1725" s="343"/>
      <c r="D1725" s="309"/>
      <c r="E1725" s="342"/>
      <c r="F1725" s="343"/>
      <c r="G1725" s="345" t="s">
        <v>12</v>
      </c>
      <c r="H1725" s="346" t="s">
        <v>407</v>
      </c>
      <c r="I1725" s="347" t="s">
        <v>4387</v>
      </c>
      <c r="J1725" s="309"/>
      <c r="K1725" s="347" t="s">
        <v>13366</v>
      </c>
      <c r="L1725" s="356">
        <v>10015138</v>
      </c>
      <c r="M1725" s="352"/>
      <c r="N1725" s="306"/>
      <c r="O1725" s="306"/>
      <c r="P1725" s="331"/>
      <c r="Q1725" s="331"/>
      <c r="R1725" s="24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  <c r="HE1725" s="1"/>
      <c r="HF1725" s="1"/>
      <c r="HG1725" s="1"/>
      <c r="HH1725" s="1"/>
      <c r="HI1725" s="1"/>
      <c r="HJ1725" s="1"/>
      <c r="HK1725" s="1"/>
      <c r="HL1725" s="1"/>
      <c r="HM1725" s="1"/>
    </row>
    <row r="1726" spans="1:221" s="12" customFormat="1" ht="18" customHeight="1" x14ac:dyDescent="0.25">
      <c r="A1726" s="306" t="s">
        <v>4388</v>
      </c>
      <c r="B1726" s="342" t="str">
        <f t="shared" ref="B1726:B1735" si="141">HYPERLINK(CONCATENATE("http://www.scimagojr.com/journalsearch.php?q=",A1726),"SCimago")</f>
        <v>SCimago</v>
      </c>
      <c r="C1726" s="349"/>
      <c r="D1726" s="306" t="s">
        <v>4389</v>
      </c>
      <c r="E1726" s="342" t="str">
        <f>HYPERLINK(CONCATENATE("http://www.scimagojr.com/journalsearch.php?q=",D1726),"SCimago")</f>
        <v>SCimago</v>
      </c>
      <c r="F1726" s="349"/>
      <c r="G1726" s="345" t="s">
        <v>12</v>
      </c>
      <c r="H1726" s="352" t="s">
        <v>407</v>
      </c>
      <c r="I1726" s="306" t="s">
        <v>4390</v>
      </c>
      <c r="J1726" s="306"/>
      <c r="K1726" s="306"/>
      <c r="L1726" s="357">
        <v>10001610</v>
      </c>
      <c r="M1726" s="352"/>
      <c r="N1726" s="306"/>
      <c r="O1726" s="306"/>
      <c r="P1726" s="331"/>
      <c r="Q1726" s="331"/>
      <c r="R1726" s="24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  <c r="HM1726" s="1"/>
    </row>
    <row r="1727" spans="1:221" s="12" customFormat="1" ht="18" customHeight="1" x14ac:dyDescent="0.25">
      <c r="A1727" s="306" t="s">
        <v>4392</v>
      </c>
      <c r="B1727" s="342" t="str">
        <f t="shared" si="141"/>
        <v>SCimago</v>
      </c>
      <c r="C1727" s="349"/>
      <c r="D1727" s="367" t="s">
        <v>4391</v>
      </c>
      <c r="E1727" s="342" t="str">
        <f>HYPERLINK(CONCATENATE("http://www.scimagojr.com/journalsearch.php?q=",D1727),"SCimago")</f>
        <v>SCimago</v>
      </c>
      <c r="F1727" s="349"/>
      <c r="G1727" s="345" t="s">
        <v>12</v>
      </c>
      <c r="H1727" s="352" t="s">
        <v>407</v>
      </c>
      <c r="I1727" s="306" t="s">
        <v>4393</v>
      </c>
      <c r="J1727" s="306"/>
      <c r="K1727" s="306"/>
      <c r="L1727" s="357">
        <v>10031074</v>
      </c>
      <c r="M1727" s="352"/>
      <c r="N1727" s="306"/>
      <c r="O1727" s="306"/>
      <c r="P1727" s="331"/>
      <c r="Q1727" s="331"/>
      <c r="R1727" s="24"/>
    </row>
    <row r="1728" spans="1:221" s="12" customFormat="1" ht="18" customHeight="1" x14ac:dyDescent="0.25">
      <c r="A1728" s="306" t="s">
        <v>4394</v>
      </c>
      <c r="B1728" s="342" t="str">
        <f t="shared" si="141"/>
        <v>SCimago</v>
      </c>
      <c r="C1728" s="349"/>
      <c r="D1728" s="306" t="s">
        <v>4395</v>
      </c>
      <c r="E1728" s="342" t="str">
        <f>HYPERLINK(CONCATENATE("http://www.scimagojr.com/journalsearch.php?q=",D1728),"SCimago")</f>
        <v>SCimago</v>
      </c>
      <c r="F1728" s="349"/>
      <c r="G1728" s="345" t="s">
        <v>12</v>
      </c>
      <c r="H1728" s="350" t="s">
        <v>407</v>
      </c>
      <c r="I1728" s="351" t="s">
        <v>4396</v>
      </c>
      <c r="J1728" s="306"/>
      <c r="K1728" s="306"/>
      <c r="L1728" s="357">
        <v>10079064</v>
      </c>
      <c r="M1728" s="350"/>
      <c r="N1728" s="306"/>
      <c r="O1728" s="306"/>
      <c r="P1728" s="331"/>
      <c r="Q1728" s="331"/>
      <c r="R1728" s="24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  <c r="HE1728" s="1"/>
      <c r="HF1728" s="1"/>
      <c r="HG1728" s="1"/>
      <c r="HH1728" s="1"/>
      <c r="HI1728" s="1"/>
      <c r="HJ1728" s="1"/>
      <c r="HK1728" s="1"/>
      <c r="HL1728" s="1"/>
      <c r="HM1728" s="1"/>
    </row>
    <row r="1729" spans="1:221" s="12" customFormat="1" ht="18" customHeight="1" x14ac:dyDescent="0.25">
      <c r="A1729" s="306" t="s">
        <v>4397</v>
      </c>
      <c r="B1729" s="342" t="str">
        <f t="shared" si="141"/>
        <v>SCimago</v>
      </c>
      <c r="C1729" s="349"/>
      <c r="D1729" s="306" t="s">
        <v>55</v>
      </c>
      <c r="E1729" s="342"/>
      <c r="F1729" s="349"/>
      <c r="G1729" s="345" t="s">
        <v>12</v>
      </c>
      <c r="H1729" s="352" t="s">
        <v>407</v>
      </c>
      <c r="I1729" s="306" t="s">
        <v>4398</v>
      </c>
      <c r="J1729" s="306"/>
      <c r="K1729" s="306"/>
      <c r="L1729" s="357">
        <v>10078632</v>
      </c>
      <c r="M1729" s="352"/>
      <c r="N1729" s="306"/>
      <c r="O1729" s="306"/>
      <c r="P1729" s="331"/>
      <c r="Q1729" s="331"/>
      <c r="R1729" s="24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  <c r="HF1729" s="1"/>
      <c r="HG1729" s="1"/>
      <c r="HH1729" s="1"/>
      <c r="HI1729" s="1"/>
      <c r="HJ1729" s="1"/>
      <c r="HK1729" s="1"/>
      <c r="HL1729" s="1"/>
      <c r="HM1729" s="1"/>
    </row>
    <row r="1730" spans="1:221" s="12" customFormat="1" ht="18" customHeight="1" x14ac:dyDescent="0.25">
      <c r="A1730" s="306" t="s">
        <v>4399</v>
      </c>
      <c r="B1730" s="342" t="str">
        <f t="shared" si="141"/>
        <v>SCimago</v>
      </c>
      <c r="C1730" s="349"/>
      <c r="D1730" s="306" t="s">
        <v>55</v>
      </c>
      <c r="E1730" s="342"/>
      <c r="F1730" s="349"/>
      <c r="G1730" s="345" t="s">
        <v>12</v>
      </c>
      <c r="H1730" s="352" t="s">
        <v>407</v>
      </c>
      <c r="I1730" s="306" t="s">
        <v>4400</v>
      </c>
      <c r="J1730" s="306"/>
      <c r="K1730" s="306"/>
      <c r="L1730" s="357">
        <v>10080458</v>
      </c>
      <c r="M1730" s="352"/>
      <c r="N1730" s="306"/>
      <c r="O1730" s="306"/>
      <c r="P1730" s="331"/>
      <c r="Q1730" s="331"/>
      <c r="R1730" s="24"/>
    </row>
    <row r="1731" spans="1:221" s="12" customFormat="1" ht="18" customHeight="1" x14ac:dyDescent="0.25">
      <c r="A1731" s="306" t="s">
        <v>4401</v>
      </c>
      <c r="B1731" s="342" t="str">
        <f t="shared" si="141"/>
        <v>SCimago</v>
      </c>
      <c r="C1731" s="349"/>
      <c r="D1731" s="306" t="s">
        <v>55</v>
      </c>
      <c r="E1731" s="342"/>
      <c r="F1731" s="349"/>
      <c r="G1731" s="345" t="s">
        <v>12</v>
      </c>
      <c r="H1731" s="350" t="s">
        <v>407</v>
      </c>
      <c r="I1731" s="351" t="s">
        <v>4402</v>
      </c>
      <c r="J1731" s="306"/>
      <c r="K1731" s="306"/>
      <c r="L1731" s="357">
        <v>2083675</v>
      </c>
      <c r="M1731" s="350"/>
      <c r="N1731" s="306"/>
      <c r="O1731" s="306"/>
      <c r="P1731" s="331"/>
      <c r="Q1731" s="331"/>
      <c r="R1731" s="24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  <c r="HE1731" s="1"/>
      <c r="HF1731" s="1"/>
      <c r="HG1731" s="1"/>
      <c r="HH1731" s="1"/>
      <c r="HI1731" s="1"/>
      <c r="HJ1731" s="1"/>
      <c r="HK1731" s="1"/>
      <c r="HL1731" s="1"/>
      <c r="HM1731" s="1"/>
    </row>
    <row r="1732" spans="1:221" s="12" customFormat="1" ht="18" customHeight="1" x14ac:dyDescent="0.25">
      <c r="A1732" s="306" t="s">
        <v>4404</v>
      </c>
      <c r="B1732" s="342" t="str">
        <f t="shared" si="141"/>
        <v>SCimago</v>
      </c>
      <c r="C1732" s="349"/>
      <c r="D1732" s="367" t="s">
        <v>4403</v>
      </c>
      <c r="E1732" s="342" t="str">
        <f>HYPERLINK(CONCATENATE("http://www.scimagojr.com/journalsearch.php?q=",D1732),"SCimago")</f>
        <v>SCimago</v>
      </c>
      <c r="F1732" s="349"/>
      <c r="G1732" s="345" t="s">
        <v>12</v>
      </c>
      <c r="H1732" s="352" t="s">
        <v>407</v>
      </c>
      <c r="I1732" s="306" t="s">
        <v>4405</v>
      </c>
      <c r="J1732" s="306"/>
      <c r="K1732" s="306"/>
      <c r="L1732" s="357">
        <v>10074895</v>
      </c>
      <c r="M1732" s="352"/>
      <c r="N1732" s="306"/>
      <c r="O1732" s="306"/>
      <c r="P1732" s="331"/>
      <c r="Q1732" s="331"/>
      <c r="R1732" s="24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  <c r="HE1732" s="1"/>
      <c r="HF1732" s="1"/>
      <c r="HG1732" s="1"/>
      <c r="HH1732" s="1"/>
      <c r="HI1732" s="1"/>
      <c r="HJ1732" s="1"/>
      <c r="HK1732" s="1"/>
      <c r="HL1732" s="1"/>
      <c r="HM1732" s="1"/>
    </row>
    <row r="1733" spans="1:221" s="12" customFormat="1" ht="18" customHeight="1" x14ac:dyDescent="0.25">
      <c r="A1733" s="306" t="s">
        <v>4406</v>
      </c>
      <c r="B1733" s="342" t="str">
        <f t="shared" si="141"/>
        <v>SCimago</v>
      </c>
      <c r="C1733" s="349"/>
      <c r="D1733" s="306" t="s">
        <v>55</v>
      </c>
      <c r="E1733" s="342"/>
      <c r="F1733" s="349"/>
      <c r="G1733" s="345" t="s">
        <v>12</v>
      </c>
      <c r="H1733" s="350" t="s">
        <v>407</v>
      </c>
      <c r="I1733" s="351" t="s">
        <v>4407</v>
      </c>
      <c r="J1733" s="306"/>
      <c r="K1733" s="306"/>
      <c r="L1733" s="357">
        <v>10059998</v>
      </c>
      <c r="M1733" s="350"/>
      <c r="N1733" s="306"/>
      <c r="O1733" s="306"/>
      <c r="P1733" s="331"/>
      <c r="Q1733" s="331"/>
      <c r="R1733" s="24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  <c r="HE1733" s="1"/>
      <c r="HF1733" s="1"/>
      <c r="HG1733" s="1"/>
      <c r="HH1733" s="1"/>
      <c r="HI1733" s="1"/>
      <c r="HJ1733" s="1"/>
      <c r="HK1733" s="1"/>
      <c r="HL1733" s="1"/>
      <c r="HM1733" s="1"/>
    </row>
    <row r="1734" spans="1:221" s="12" customFormat="1" ht="18" customHeight="1" x14ac:dyDescent="0.25">
      <c r="A1734" s="306" t="s">
        <v>4408</v>
      </c>
      <c r="B1734" s="342" t="str">
        <f t="shared" si="141"/>
        <v>SCimago</v>
      </c>
      <c r="C1734" s="349"/>
      <c r="D1734" s="306" t="s">
        <v>55</v>
      </c>
      <c r="E1734" s="342"/>
      <c r="F1734" s="349"/>
      <c r="G1734" s="345" t="s">
        <v>12</v>
      </c>
      <c r="H1734" s="352" t="s">
        <v>407</v>
      </c>
      <c r="I1734" s="306" t="s">
        <v>4409</v>
      </c>
      <c r="J1734" s="306"/>
      <c r="K1734" s="306"/>
      <c r="L1734" s="357">
        <v>10079357</v>
      </c>
      <c r="M1734" s="352"/>
      <c r="N1734" s="306"/>
      <c r="O1734" s="306"/>
      <c r="P1734" s="331"/>
      <c r="Q1734" s="331"/>
      <c r="R1734" s="24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  <c r="HE1734" s="1"/>
      <c r="HF1734" s="1"/>
      <c r="HG1734" s="1"/>
      <c r="HH1734" s="1"/>
      <c r="HI1734" s="1"/>
      <c r="HJ1734" s="1"/>
      <c r="HK1734" s="1"/>
      <c r="HL1734" s="1"/>
      <c r="HM1734" s="1"/>
    </row>
    <row r="1735" spans="1:221" s="12" customFormat="1" ht="18" customHeight="1" x14ac:dyDescent="0.25">
      <c r="A1735" s="306" t="s">
        <v>4410</v>
      </c>
      <c r="B1735" s="342" t="str">
        <f t="shared" si="141"/>
        <v>SCimago</v>
      </c>
      <c r="C1735" s="349"/>
      <c r="D1735" s="306" t="s">
        <v>13367</v>
      </c>
      <c r="E1735" s="342" t="str">
        <f>HYPERLINK(CONCATENATE("http://www.scimagojr.com/journalsearch.php?q=",D1735),"SCimago")</f>
        <v>SCimago</v>
      </c>
      <c r="F1735" s="349"/>
      <c r="G1735" s="345" t="s">
        <v>12</v>
      </c>
      <c r="H1735" s="352" t="s">
        <v>407</v>
      </c>
      <c r="I1735" s="306" t="s">
        <v>4411</v>
      </c>
      <c r="J1735" s="306"/>
      <c r="K1735" s="306"/>
      <c r="L1735" s="357">
        <v>10056563</v>
      </c>
      <c r="M1735" s="352"/>
      <c r="N1735" s="306"/>
      <c r="O1735" s="306"/>
      <c r="P1735" s="331"/>
      <c r="Q1735" s="331"/>
      <c r="R1735" s="24"/>
    </row>
    <row r="1736" spans="1:221" s="12" customFormat="1" ht="18" customHeight="1" x14ac:dyDescent="0.25">
      <c r="A1736" s="341" t="s">
        <v>4412</v>
      </c>
      <c r="B1736" s="342" t="str">
        <f>HYPERLINK(CONCATENATE("http://www.worldcat.org/search?q=",A1736),"WCat")</f>
        <v>WCat</v>
      </c>
      <c r="C1736" s="343"/>
      <c r="D1736" s="309"/>
      <c r="E1736" s="342"/>
      <c r="F1736" s="343"/>
      <c r="G1736" s="345" t="s">
        <v>12</v>
      </c>
      <c r="H1736" s="346" t="s">
        <v>407</v>
      </c>
      <c r="I1736" s="347" t="s">
        <v>4413</v>
      </c>
      <c r="J1736" s="309"/>
      <c r="K1736" s="347"/>
      <c r="L1736" s="356">
        <v>10017647</v>
      </c>
      <c r="M1736" s="352"/>
      <c r="N1736" s="306"/>
      <c r="O1736" s="306"/>
      <c r="P1736" s="331"/>
      <c r="Q1736" s="331"/>
      <c r="R1736" s="24"/>
    </row>
    <row r="1737" spans="1:221" s="12" customFormat="1" ht="18" customHeight="1" x14ac:dyDescent="0.25">
      <c r="A1737" s="306" t="s">
        <v>4414</v>
      </c>
      <c r="B1737" s="342" t="str">
        <f>HYPERLINK(CONCATENATE("http://www.scimagojr.com/journalsearch.php?q=",A1737),"SCimago")</f>
        <v>SCimago</v>
      </c>
      <c r="C1737" s="349"/>
      <c r="D1737" s="306"/>
      <c r="E1737" s="342"/>
      <c r="F1737" s="349"/>
      <c r="G1737" s="345" t="s">
        <v>12</v>
      </c>
      <c r="H1737" s="352" t="s">
        <v>407</v>
      </c>
      <c r="I1737" s="306" t="s">
        <v>4415</v>
      </c>
      <c r="J1737" s="306"/>
      <c r="K1737" s="306"/>
      <c r="L1737" s="357">
        <v>10063127</v>
      </c>
      <c r="M1737" s="352"/>
      <c r="N1737" s="306"/>
      <c r="O1737" s="306"/>
      <c r="P1737" s="331"/>
      <c r="Q1737" s="331"/>
      <c r="R1737" s="24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  <c r="HE1737" s="1"/>
      <c r="HF1737" s="1"/>
      <c r="HG1737" s="1"/>
      <c r="HH1737" s="1"/>
      <c r="HI1737" s="1"/>
      <c r="HJ1737" s="1"/>
      <c r="HK1737" s="1"/>
      <c r="HL1737" s="1"/>
      <c r="HM1737" s="1"/>
    </row>
    <row r="1738" spans="1:221" s="12" customFormat="1" ht="18" customHeight="1" x14ac:dyDescent="0.25">
      <c r="A1738" s="306" t="s">
        <v>4416</v>
      </c>
      <c r="B1738" s="342" t="str">
        <f>HYPERLINK(CONCATENATE("http://www.scimagojr.com/journalsearch.php?q=",A1738),"SCimago")</f>
        <v>SCimago</v>
      </c>
      <c r="C1738" s="349"/>
      <c r="D1738" s="306" t="s">
        <v>13368</v>
      </c>
      <c r="E1738" s="342" t="str">
        <f>HYPERLINK(CONCATENATE("http://www.scimagojr.com/journalsearch.php?q=",D1738),"SCimago")</f>
        <v>SCimago</v>
      </c>
      <c r="F1738" s="349"/>
      <c r="G1738" s="345" t="s">
        <v>12</v>
      </c>
      <c r="H1738" s="352" t="s">
        <v>407</v>
      </c>
      <c r="I1738" s="306" t="s">
        <v>4417</v>
      </c>
      <c r="J1738" s="306"/>
      <c r="K1738" s="306"/>
      <c r="L1738" s="357">
        <v>10076839</v>
      </c>
      <c r="M1738" s="352"/>
      <c r="N1738" s="306"/>
      <c r="O1738" s="306"/>
      <c r="P1738" s="331"/>
      <c r="Q1738" s="331"/>
      <c r="R1738" s="24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  <c r="HE1738" s="1"/>
      <c r="HF1738" s="1"/>
      <c r="HG1738" s="1"/>
      <c r="HH1738" s="1"/>
      <c r="HI1738" s="1"/>
      <c r="HJ1738" s="1"/>
      <c r="HK1738" s="1"/>
      <c r="HL1738" s="1"/>
      <c r="HM1738" s="1"/>
    </row>
    <row r="1739" spans="1:221" s="12" customFormat="1" ht="18" customHeight="1" x14ac:dyDescent="0.25">
      <c r="A1739" s="374" t="s">
        <v>13369</v>
      </c>
      <c r="B1739" s="342" t="str">
        <f>HYPERLINK(CONCATENATE("http://www.worldcat.org/search?q=",A1739),"WCat")</f>
        <v>WCat</v>
      </c>
      <c r="C1739" s="343"/>
      <c r="D1739" s="309" t="s">
        <v>4418</v>
      </c>
      <c r="E1739" s="342" t="str">
        <f>HYPERLINK(CONCATENATE("http://www.worldcat.org/search?q=",D1739),"WCat")</f>
        <v>WCat</v>
      </c>
      <c r="F1739" s="343"/>
      <c r="G1739" s="345" t="s">
        <v>12</v>
      </c>
      <c r="H1739" s="346" t="s">
        <v>407</v>
      </c>
      <c r="I1739" s="347" t="s">
        <v>4419</v>
      </c>
      <c r="J1739" s="309"/>
      <c r="K1739" s="347"/>
      <c r="L1739" s="356">
        <v>41538</v>
      </c>
      <c r="M1739" s="352"/>
      <c r="N1739" s="306"/>
      <c r="O1739" s="306"/>
      <c r="P1739" s="331"/>
      <c r="Q1739" s="331"/>
      <c r="R1739" s="24"/>
    </row>
    <row r="1740" spans="1:221" s="12" customFormat="1" ht="18" customHeight="1" x14ac:dyDescent="0.25">
      <c r="A1740" s="306" t="s">
        <v>4420</v>
      </c>
      <c r="B1740" s="342" t="str">
        <f>HYPERLINK(CONCATENATE("http://www.scimagojr.com/journalsearch.php?q=",A1740),"SCimago")</f>
        <v>SCimago</v>
      </c>
      <c r="C1740" s="349"/>
      <c r="D1740" s="306" t="s">
        <v>4421</v>
      </c>
      <c r="E1740" s="342" t="str">
        <f>HYPERLINK(CONCATENATE("http://www.scimagojr.com/journalsearch.php?q=",D1740),"SCimago")</f>
        <v>SCimago</v>
      </c>
      <c r="F1740" s="349"/>
      <c r="G1740" s="345" t="s">
        <v>12</v>
      </c>
      <c r="H1740" s="352" t="s">
        <v>407</v>
      </c>
      <c r="I1740" s="306" t="s">
        <v>4422</v>
      </c>
      <c r="J1740" s="306"/>
      <c r="K1740" s="306"/>
      <c r="L1740" s="357">
        <v>10032508</v>
      </c>
      <c r="M1740" s="352"/>
      <c r="N1740" s="306"/>
      <c r="O1740" s="306"/>
      <c r="P1740" s="331"/>
      <c r="Q1740" s="331"/>
      <c r="R1740" s="24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  <c r="HE1740" s="1"/>
      <c r="HF1740" s="1"/>
      <c r="HG1740" s="1"/>
      <c r="HH1740" s="1"/>
      <c r="HI1740" s="1"/>
      <c r="HJ1740" s="1"/>
      <c r="HK1740" s="1"/>
      <c r="HL1740" s="1"/>
      <c r="HM1740" s="1"/>
    </row>
    <row r="1741" spans="1:221" s="12" customFormat="1" ht="18" customHeight="1" x14ac:dyDescent="0.25">
      <c r="A1741" s="341" t="s">
        <v>4423</v>
      </c>
      <c r="B1741" s="342" t="str">
        <f>HYPERLINK(CONCATENATE("http://www.worldcat.org/search?q=",A1741),"WCat")</f>
        <v>WCat</v>
      </c>
      <c r="C1741" s="343"/>
      <c r="D1741" s="309"/>
      <c r="E1741" s="342"/>
      <c r="F1741" s="343"/>
      <c r="G1741" s="345" t="s">
        <v>12</v>
      </c>
      <c r="H1741" s="346" t="s">
        <v>407</v>
      </c>
      <c r="I1741" s="347" t="s">
        <v>4424</v>
      </c>
      <c r="J1741" s="309"/>
      <c r="K1741" s="347" t="s">
        <v>13370</v>
      </c>
      <c r="L1741" s="356">
        <v>10017905</v>
      </c>
      <c r="M1741" s="352"/>
      <c r="N1741" s="306"/>
      <c r="O1741" s="306"/>
      <c r="P1741" s="331"/>
      <c r="Q1741" s="331"/>
      <c r="R1741" s="24"/>
    </row>
    <row r="1742" spans="1:221" s="12" customFormat="1" ht="18" customHeight="1" x14ac:dyDescent="0.25">
      <c r="A1742" s="341" t="s">
        <v>4425</v>
      </c>
      <c r="B1742" s="342" t="str">
        <f>HYPERLINK(CONCATENATE("http://www.worldcat.org/search?q=",A1742),"WCat")</f>
        <v>WCat</v>
      </c>
      <c r="C1742" s="343"/>
      <c r="D1742" s="309"/>
      <c r="E1742" s="342"/>
      <c r="F1742" s="343"/>
      <c r="G1742" s="345" t="s">
        <v>12</v>
      </c>
      <c r="H1742" s="346" t="s">
        <v>407</v>
      </c>
      <c r="I1742" s="347" t="s">
        <v>4426</v>
      </c>
      <c r="J1742" s="309"/>
      <c r="K1742" s="347"/>
      <c r="L1742" s="356">
        <v>3099</v>
      </c>
      <c r="M1742" s="352"/>
      <c r="N1742" s="306"/>
      <c r="O1742" s="306"/>
      <c r="P1742" s="331"/>
      <c r="Q1742" s="331"/>
      <c r="R1742" s="24"/>
    </row>
    <row r="1743" spans="1:221" s="12" customFormat="1" ht="18" customHeight="1" x14ac:dyDescent="0.25">
      <c r="A1743" s="341" t="s">
        <v>4427</v>
      </c>
      <c r="B1743" s="342" t="str">
        <f t="shared" ref="B1743:B1749" si="142">HYPERLINK(CONCATENATE("http://www.scimagojr.com/journalsearch.php?q=",A1743),"SCimago")</f>
        <v>SCimago</v>
      </c>
      <c r="C1743" s="343"/>
      <c r="D1743" s="309" t="s">
        <v>4428</v>
      </c>
      <c r="E1743" s="342" t="str">
        <f>HYPERLINK(CONCATENATE("http://www.scimagojr.com/journalsearch.php?q=",D1743),"SCimago")</f>
        <v>SCimago</v>
      </c>
      <c r="F1743" s="343"/>
      <c r="G1743" s="345" t="s">
        <v>12</v>
      </c>
      <c r="H1743" s="346" t="s">
        <v>407</v>
      </c>
      <c r="I1743" s="347" t="s">
        <v>4429</v>
      </c>
      <c r="J1743" s="309"/>
      <c r="K1743" s="347"/>
      <c r="L1743" s="356">
        <v>10004745</v>
      </c>
      <c r="M1743" s="352"/>
      <c r="N1743" s="306"/>
      <c r="O1743" s="306"/>
      <c r="P1743" s="331"/>
      <c r="Q1743" s="331"/>
      <c r="R1743" s="24"/>
    </row>
    <row r="1744" spans="1:221" s="12" customFormat="1" ht="18" customHeight="1" x14ac:dyDescent="0.25">
      <c r="A1744" s="306" t="s">
        <v>4430</v>
      </c>
      <c r="B1744" s="342" t="str">
        <f t="shared" si="142"/>
        <v>SCimago</v>
      </c>
      <c r="C1744" s="349"/>
      <c r="D1744" s="367" t="s">
        <v>13371</v>
      </c>
      <c r="E1744" s="342" t="str">
        <f>HYPERLINK(CONCATENATE("http://www.scimagojr.com/journalsearch.php?q=",D1744),"SCimago")</f>
        <v>SCimago</v>
      </c>
      <c r="F1744" s="349"/>
      <c r="G1744" s="345" t="s">
        <v>12</v>
      </c>
      <c r="H1744" s="350" t="s">
        <v>407</v>
      </c>
      <c r="I1744" s="351" t="s">
        <v>4431</v>
      </c>
      <c r="J1744" s="306"/>
      <c r="K1744" s="306"/>
      <c r="L1744" s="357">
        <v>10054068</v>
      </c>
      <c r="M1744" s="350"/>
      <c r="N1744" s="306"/>
      <c r="O1744" s="306"/>
      <c r="P1744" s="331"/>
      <c r="Q1744" s="331"/>
      <c r="R1744" s="24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  <c r="HB1744" s="1"/>
      <c r="HC1744" s="1"/>
      <c r="HD1744" s="1"/>
      <c r="HE1744" s="1"/>
      <c r="HF1744" s="1"/>
      <c r="HG1744" s="1"/>
      <c r="HH1744" s="1"/>
      <c r="HI1744" s="1"/>
      <c r="HJ1744" s="1"/>
      <c r="HK1744" s="1"/>
      <c r="HL1744" s="1"/>
      <c r="HM1744" s="1"/>
    </row>
    <row r="1745" spans="1:221" s="12" customFormat="1" ht="18" customHeight="1" x14ac:dyDescent="0.25">
      <c r="A1745" s="306" t="s">
        <v>4432</v>
      </c>
      <c r="B1745" s="342" t="str">
        <f t="shared" si="142"/>
        <v>SCimago</v>
      </c>
      <c r="C1745" s="349"/>
      <c r="D1745" s="306" t="s">
        <v>4433</v>
      </c>
      <c r="E1745" s="342" t="str">
        <f>HYPERLINK(CONCATENATE("http://www.scimagojr.com/journalsearch.php?q=",D1745),"SCimago")</f>
        <v>SCimago</v>
      </c>
      <c r="F1745" s="349"/>
      <c r="G1745" s="345" t="s">
        <v>12</v>
      </c>
      <c r="H1745" s="350" t="s">
        <v>407</v>
      </c>
      <c r="I1745" s="351" t="s">
        <v>4434</v>
      </c>
      <c r="J1745" s="306"/>
      <c r="K1745" s="306"/>
      <c r="L1745" s="357">
        <v>10029377</v>
      </c>
      <c r="M1745" s="350"/>
      <c r="N1745" s="306"/>
      <c r="O1745" s="306"/>
      <c r="P1745" s="331"/>
      <c r="Q1745" s="331"/>
      <c r="R1745" s="24"/>
    </row>
    <row r="1746" spans="1:221" s="12" customFormat="1" ht="18" customHeight="1" x14ac:dyDescent="0.25">
      <c r="A1746" s="306" t="s">
        <v>4435</v>
      </c>
      <c r="B1746" s="342" t="str">
        <f t="shared" si="142"/>
        <v>SCimago</v>
      </c>
      <c r="C1746" s="349"/>
      <c r="D1746" s="306" t="s">
        <v>4436</v>
      </c>
      <c r="E1746" s="342" t="str">
        <f>HYPERLINK(CONCATENATE("http://www.scimagojr.com/journalsearch.php?q=",D1746),"SCimago")</f>
        <v>SCimago</v>
      </c>
      <c r="F1746" s="349"/>
      <c r="G1746" s="345" t="s">
        <v>12</v>
      </c>
      <c r="H1746" s="352" t="s">
        <v>407</v>
      </c>
      <c r="I1746" s="306" t="s">
        <v>4437</v>
      </c>
      <c r="J1746" s="306"/>
      <c r="K1746" s="306"/>
      <c r="L1746" s="357">
        <v>10071022</v>
      </c>
      <c r="M1746" s="352"/>
      <c r="N1746" s="306"/>
      <c r="O1746" s="306"/>
      <c r="P1746" s="331"/>
      <c r="Q1746" s="331"/>
      <c r="R1746" s="24"/>
    </row>
    <row r="1747" spans="1:221" s="12" customFormat="1" ht="18" customHeight="1" x14ac:dyDescent="0.25">
      <c r="A1747" s="341" t="s">
        <v>4438</v>
      </c>
      <c r="B1747" s="342" t="str">
        <f t="shared" si="142"/>
        <v>SCimago</v>
      </c>
      <c r="C1747" s="343"/>
      <c r="D1747" s="367" t="s">
        <v>13372</v>
      </c>
      <c r="E1747" s="342" t="str">
        <f>HYPERLINK(CONCATENATE("http://www.scimagojr.com/journalsearch.php?q=",D1747),"SCimago")</f>
        <v>SCimago</v>
      </c>
      <c r="F1747" s="343"/>
      <c r="G1747" s="345" t="s">
        <v>12</v>
      </c>
      <c r="H1747" s="346" t="s">
        <v>407</v>
      </c>
      <c r="I1747" s="347" t="s">
        <v>4439</v>
      </c>
      <c r="J1747" s="309"/>
      <c r="K1747" s="347"/>
      <c r="L1747" s="356">
        <v>10012833</v>
      </c>
      <c r="M1747" s="352"/>
      <c r="N1747" s="306"/>
      <c r="O1747" s="306"/>
      <c r="P1747" s="331"/>
      <c r="Q1747" s="331"/>
      <c r="R1747" s="24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  <c r="HE1747" s="1"/>
      <c r="HF1747" s="1"/>
      <c r="HG1747" s="1"/>
      <c r="HH1747" s="1"/>
      <c r="HI1747" s="1"/>
      <c r="HJ1747" s="1"/>
      <c r="HK1747" s="1"/>
      <c r="HL1747" s="1"/>
      <c r="HM1747" s="1"/>
    </row>
    <row r="1748" spans="1:221" s="12" customFormat="1" ht="18" customHeight="1" x14ac:dyDescent="0.25">
      <c r="A1748" s="306" t="s">
        <v>4440</v>
      </c>
      <c r="B1748" s="342" t="str">
        <f t="shared" si="142"/>
        <v>SCimago</v>
      </c>
      <c r="C1748" s="349"/>
      <c r="D1748" s="306" t="s">
        <v>55</v>
      </c>
      <c r="E1748" s="342"/>
      <c r="F1748" s="349"/>
      <c r="G1748" s="345" t="s">
        <v>12</v>
      </c>
      <c r="H1748" s="352" t="s">
        <v>407</v>
      </c>
      <c r="I1748" s="306" t="s">
        <v>4441</v>
      </c>
      <c r="J1748" s="306"/>
      <c r="K1748" s="306"/>
      <c r="L1748" s="357">
        <v>10025820</v>
      </c>
      <c r="M1748" s="352"/>
      <c r="N1748" s="306"/>
      <c r="O1748" s="306"/>
      <c r="P1748" s="331"/>
      <c r="Q1748" s="331"/>
      <c r="R1748" s="24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  <c r="HE1748" s="1"/>
      <c r="HF1748" s="1"/>
      <c r="HG1748" s="1"/>
      <c r="HH1748" s="1"/>
      <c r="HI1748" s="1"/>
      <c r="HJ1748" s="1"/>
      <c r="HK1748" s="1"/>
      <c r="HL1748" s="1"/>
      <c r="HM1748" s="1"/>
    </row>
    <row r="1749" spans="1:221" s="12" customFormat="1" ht="18" customHeight="1" x14ac:dyDescent="0.25">
      <c r="A1749" s="306" t="s">
        <v>4442</v>
      </c>
      <c r="B1749" s="342" t="str">
        <f t="shared" si="142"/>
        <v>SCimago</v>
      </c>
      <c r="C1749" s="349"/>
      <c r="D1749" s="306" t="s">
        <v>55</v>
      </c>
      <c r="E1749" s="342"/>
      <c r="F1749" s="349"/>
      <c r="G1749" s="345" t="s">
        <v>12</v>
      </c>
      <c r="H1749" s="350" t="s">
        <v>407</v>
      </c>
      <c r="I1749" s="351" t="s">
        <v>4443</v>
      </c>
      <c r="J1749" s="306"/>
      <c r="K1749" s="351" t="s">
        <v>13373</v>
      </c>
      <c r="L1749" s="357">
        <v>2148429</v>
      </c>
      <c r="M1749" s="350"/>
      <c r="N1749" s="306"/>
      <c r="O1749" s="306"/>
      <c r="P1749" s="331"/>
      <c r="Q1749" s="331"/>
      <c r="R1749" s="24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  <c r="HE1749" s="1"/>
      <c r="HF1749" s="1"/>
      <c r="HG1749" s="1"/>
      <c r="HH1749" s="1"/>
      <c r="HI1749" s="1"/>
      <c r="HJ1749" s="1"/>
      <c r="HK1749" s="1"/>
      <c r="HL1749" s="1"/>
      <c r="HM1749" s="1"/>
    </row>
    <row r="1750" spans="1:221" s="12" customFormat="1" ht="18" customHeight="1" x14ac:dyDescent="0.25">
      <c r="A1750" s="341" t="s">
        <v>4444</v>
      </c>
      <c r="B1750" s="342" t="str">
        <f>HYPERLINK(CONCATENATE("http://www.worldcat.org/search?q=",A1750),"WCat")</f>
        <v>WCat</v>
      </c>
      <c r="C1750" s="343"/>
      <c r="D1750" s="309"/>
      <c r="E1750" s="342"/>
      <c r="F1750" s="343"/>
      <c r="G1750" s="345" t="s">
        <v>12</v>
      </c>
      <c r="H1750" s="346" t="s">
        <v>407</v>
      </c>
      <c r="I1750" s="347" t="s">
        <v>4445</v>
      </c>
      <c r="J1750" s="309"/>
      <c r="K1750" s="347"/>
      <c r="L1750" s="356">
        <v>10018236</v>
      </c>
      <c r="M1750" s="352"/>
      <c r="N1750" s="306"/>
      <c r="O1750" s="306"/>
      <c r="P1750" s="331"/>
      <c r="Q1750" s="331"/>
      <c r="R1750" s="24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  <c r="HE1750" s="1"/>
      <c r="HF1750" s="1"/>
      <c r="HG1750" s="1"/>
      <c r="HH1750" s="1"/>
      <c r="HI1750" s="1"/>
      <c r="HJ1750" s="1"/>
      <c r="HK1750" s="1"/>
      <c r="HL1750" s="1"/>
      <c r="HM1750" s="1"/>
    </row>
    <row r="1751" spans="1:221" s="12" customFormat="1" ht="18" customHeight="1" x14ac:dyDescent="0.25">
      <c r="A1751" s="341" t="s">
        <v>4446</v>
      </c>
      <c r="B1751" s="342" t="str">
        <f>HYPERLINK(CONCATENATE("http://www.scimagojr.com/journalsearch.php?q=",A1751),"SCimago")</f>
        <v>SCimago</v>
      </c>
      <c r="C1751" s="343"/>
      <c r="D1751" s="347" t="s">
        <v>4447</v>
      </c>
      <c r="E1751" s="342" t="str">
        <f>HYPERLINK(CONCATENATE("http://www.scimagojr.com/journalsearch.php?q=",D1751),"SCimago")</f>
        <v>SCimago</v>
      </c>
      <c r="F1751" s="343"/>
      <c r="G1751" s="345" t="s">
        <v>12</v>
      </c>
      <c r="H1751" s="346" t="s">
        <v>407</v>
      </c>
      <c r="I1751" s="347" t="s">
        <v>4448</v>
      </c>
      <c r="J1751" s="309"/>
      <c r="K1751" s="347"/>
      <c r="L1751" s="356">
        <v>10020690</v>
      </c>
      <c r="M1751" s="352"/>
      <c r="N1751" s="306"/>
      <c r="O1751" s="306"/>
      <c r="P1751" s="331"/>
      <c r="Q1751" s="331"/>
      <c r="R1751" s="24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  <c r="HE1751" s="1"/>
      <c r="HF1751" s="1"/>
      <c r="HG1751" s="1"/>
      <c r="HH1751" s="1"/>
      <c r="HI1751" s="1"/>
      <c r="HJ1751" s="1"/>
      <c r="HK1751" s="1"/>
      <c r="HL1751" s="1"/>
      <c r="HM1751" s="1"/>
    </row>
    <row r="1752" spans="1:221" s="12" customFormat="1" ht="18" customHeight="1" x14ac:dyDescent="0.25">
      <c r="A1752" s="341" t="s">
        <v>4449</v>
      </c>
      <c r="B1752" s="342" t="str">
        <f>HYPERLINK(CONCATENATE("http://www.worldcat.org/search?q=",A1752),"WCat")</f>
        <v>WCat</v>
      </c>
      <c r="C1752" s="343"/>
      <c r="D1752" s="309"/>
      <c r="E1752" s="342"/>
      <c r="F1752" s="343"/>
      <c r="G1752" s="345" t="s">
        <v>12</v>
      </c>
      <c r="H1752" s="346" t="s">
        <v>407</v>
      </c>
      <c r="I1752" s="347" t="s">
        <v>4450</v>
      </c>
      <c r="J1752" s="309"/>
      <c r="K1752" s="347"/>
      <c r="L1752" s="356">
        <v>10021568</v>
      </c>
      <c r="M1752" s="352"/>
      <c r="N1752" s="306"/>
      <c r="O1752" s="306"/>
      <c r="P1752" s="331"/>
      <c r="Q1752" s="331"/>
      <c r="R1752" s="24"/>
    </row>
    <row r="1753" spans="1:221" s="12" customFormat="1" ht="18" customHeight="1" x14ac:dyDescent="0.25">
      <c r="A1753" s="341" t="s">
        <v>4451</v>
      </c>
      <c r="B1753" s="342" t="str">
        <f>HYPERLINK(CONCATENATE("http://www.worldcat.org/search?q=",A1753),"WCat")</f>
        <v>WCat</v>
      </c>
      <c r="C1753" s="343"/>
      <c r="D1753" s="367" t="s">
        <v>13374</v>
      </c>
      <c r="E1753" s="342" t="str">
        <f>HYPERLINK(CONCATENATE("http://www.worldcat.org/search?q=",D1753),"WCat")</f>
        <v>WCat</v>
      </c>
      <c r="F1753" s="343"/>
      <c r="G1753" s="345" t="s">
        <v>12</v>
      </c>
      <c r="H1753" s="346" t="s">
        <v>407</v>
      </c>
      <c r="I1753" s="347" t="s">
        <v>4452</v>
      </c>
      <c r="J1753" s="309"/>
      <c r="K1753" s="347"/>
      <c r="L1753" s="356">
        <v>10017670</v>
      </c>
      <c r="M1753" s="352"/>
      <c r="N1753" s="306"/>
      <c r="O1753" s="306"/>
      <c r="P1753" s="331"/>
      <c r="Q1753" s="331"/>
      <c r="R1753" s="24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  <c r="HE1753" s="1"/>
      <c r="HF1753" s="1"/>
      <c r="HG1753" s="1"/>
      <c r="HH1753" s="1"/>
      <c r="HI1753" s="1"/>
      <c r="HJ1753" s="1"/>
      <c r="HK1753" s="1"/>
      <c r="HL1753" s="1"/>
      <c r="HM1753" s="1"/>
    </row>
    <row r="1754" spans="1:221" s="12" customFormat="1" ht="18" customHeight="1" x14ac:dyDescent="0.25">
      <c r="A1754" s="341" t="s">
        <v>4453</v>
      </c>
      <c r="B1754" s="342" t="str">
        <f>HYPERLINK(CONCATENATE("http://www.worldcat.org/search?q=",A1754),"WCat")</f>
        <v>WCat</v>
      </c>
      <c r="C1754" s="343"/>
      <c r="D1754" s="309"/>
      <c r="E1754" s="342"/>
      <c r="F1754" s="343"/>
      <c r="G1754" s="345" t="s">
        <v>12</v>
      </c>
      <c r="H1754" s="346" t="s">
        <v>407</v>
      </c>
      <c r="I1754" s="347" t="s">
        <v>4454</v>
      </c>
      <c r="J1754" s="309"/>
      <c r="K1754" s="347"/>
      <c r="L1754" s="356">
        <v>41823</v>
      </c>
      <c r="M1754" s="352"/>
      <c r="N1754" s="306"/>
      <c r="O1754" s="306"/>
      <c r="P1754" s="331"/>
      <c r="Q1754" s="331"/>
      <c r="R1754" s="24"/>
    </row>
    <row r="1755" spans="1:221" s="12" customFormat="1" ht="18" customHeight="1" x14ac:dyDescent="0.25">
      <c r="A1755" s="341" t="s">
        <v>4455</v>
      </c>
      <c r="B1755" s="342" t="str">
        <f>HYPERLINK(CONCATENATE("http://www.scimagojr.com/journalsearch.php?q=",A1755),"SCimago")</f>
        <v>SCimago</v>
      </c>
      <c r="C1755" s="343"/>
      <c r="D1755" s="309"/>
      <c r="E1755" s="342"/>
      <c r="F1755" s="343"/>
      <c r="G1755" s="345" t="s">
        <v>12</v>
      </c>
      <c r="H1755" s="346" t="s">
        <v>407</v>
      </c>
      <c r="I1755" s="347" t="s">
        <v>4456</v>
      </c>
      <c r="J1755" s="309"/>
      <c r="K1755" s="347"/>
      <c r="L1755" s="356">
        <v>10007189</v>
      </c>
      <c r="M1755" s="352"/>
      <c r="N1755" s="306"/>
      <c r="O1755" s="306"/>
      <c r="P1755" s="331"/>
      <c r="Q1755" s="331"/>
      <c r="R1755" s="24"/>
    </row>
    <row r="1756" spans="1:221" s="12" customFormat="1" ht="18" customHeight="1" x14ac:dyDescent="0.25">
      <c r="A1756" s="341" t="s">
        <v>4457</v>
      </c>
      <c r="B1756" s="342" t="str">
        <f>HYPERLINK(CONCATENATE("http://www.scimagojr.com/journalsearch.php?q=",A1756),"SCimago")</f>
        <v>SCimago</v>
      </c>
      <c r="C1756" s="343"/>
      <c r="D1756" s="309" t="s">
        <v>4458</v>
      </c>
      <c r="E1756" s="342" t="str">
        <f>HYPERLINK(CONCATENATE("http://www.scimagojr.com/journalsearch.php?q=",D1756),"SCimago")</f>
        <v>SCimago</v>
      </c>
      <c r="F1756" s="343"/>
      <c r="G1756" s="345" t="s">
        <v>12</v>
      </c>
      <c r="H1756" s="346" t="s">
        <v>407</v>
      </c>
      <c r="I1756" s="347" t="s">
        <v>4459</v>
      </c>
      <c r="J1756" s="309"/>
      <c r="K1756" s="347"/>
      <c r="L1756" s="356">
        <v>10021582</v>
      </c>
      <c r="M1756" s="352"/>
      <c r="N1756" s="306"/>
      <c r="O1756" s="306"/>
      <c r="P1756" s="331"/>
      <c r="Q1756" s="331"/>
      <c r="R1756" s="24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  <c r="HE1756" s="1"/>
      <c r="HF1756" s="1"/>
      <c r="HG1756" s="1"/>
      <c r="HH1756" s="1"/>
      <c r="HI1756" s="1"/>
      <c r="HJ1756" s="1"/>
      <c r="HK1756" s="1"/>
      <c r="HL1756" s="1"/>
      <c r="HM1756" s="1"/>
    </row>
    <row r="1757" spans="1:221" s="12" customFormat="1" ht="18" customHeight="1" x14ac:dyDescent="0.25">
      <c r="A1757" s="341" t="s">
        <v>4460</v>
      </c>
      <c r="B1757" s="342" t="str">
        <f>HYPERLINK(CONCATENATE("http://www.worldcat.org/search?q=",A1757),"WCat")</f>
        <v>WCat</v>
      </c>
      <c r="C1757" s="343"/>
      <c r="D1757" s="309"/>
      <c r="E1757" s="342"/>
      <c r="F1757" s="343"/>
      <c r="G1757" s="345" t="s">
        <v>12</v>
      </c>
      <c r="H1757" s="346" t="s">
        <v>407</v>
      </c>
      <c r="I1757" s="347" t="s">
        <v>4461</v>
      </c>
      <c r="J1757" s="309"/>
      <c r="K1757" s="347"/>
      <c r="L1757" s="356">
        <v>10017907</v>
      </c>
      <c r="M1757" s="352"/>
      <c r="N1757" s="306"/>
      <c r="O1757" s="306"/>
      <c r="P1757" s="331"/>
      <c r="Q1757" s="331"/>
      <c r="R1757" s="24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  <c r="HE1757" s="1"/>
      <c r="HF1757" s="1"/>
      <c r="HG1757" s="1"/>
      <c r="HH1757" s="1"/>
      <c r="HI1757" s="1"/>
      <c r="HJ1757" s="1"/>
      <c r="HK1757" s="1"/>
      <c r="HL1757" s="1"/>
      <c r="HM1757" s="1"/>
    </row>
    <row r="1758" spans="1:221" s="12" customFormat="1" ht="18" customHeight="1" x14ac:dyDescent="0.25">
      <c r="A1758" s="341" t="s">
        <v>4462</v>
      </c>
      <c r="B1758" s="342" t="str">
        <f>HYPERLINK(CONCATENATE("http://www.scimagojr.com/journalsearch.php?q=",A1758),"SCimago")</f>
        <v>SCimago</v>
      </c>
      <c r="C1758" s="343"/>
      <c r="D1758" s="309" t="s">
        <v>4463</v>
      </c>
      <c r="E1758" s="342" t="str">
        <f>HYPERLINK(CONCATENATE("http://www.scimagojr.com/journalsearch.php?q=",D1758),"SCimago")</f>
        <v>SCimago</v>
      </c>
      <c r="F1758" s="343"/>
      <c r="G1758" s="345" t="s">
        <v>12</v>
      </c>
      <c r="H1758" s="346" t="s">
        <v>407</v>
      </c>
      <c r="I1758" s="347" t="s">
        <v>4464</v>
      </c>
      <c r="J1758" s="309"/>
      <c r="K1758" s="347"/>
      <c r="L1758" s="356">
        <v>10018002</v>
      </c>
      <c r="M1758" s="352"/>
      <c r="N1758" s="306"/>
      <c r="O1758" s="306"/>
      <c r="P1758" s="331"/>
      <c r="Q1758" s="331"/>
      <c r="R1758" s="24"/>
    </row>
    <row r="1759" spans="1:221" s="12" customFormat="1" ht="18" customHeight="1" x14ac:dyDescent="0.25">
      <c r="A1759" s="341" t="s">
        <v>4465</v>
      </c>
      <c r="B1759" s="342" t="str">
        <f>HYPERLINK(CONCATENATE("http://www.worldcat.org/search?q=",A1759),"WCat")</f>
        <v>WCat</v>
      </c>
      <c r="C1759" s="343"/>
      <c r="D1759" s="309" t="s">
        <v>4466</v>
      </c>
      <c r="E1759" s="342" t="str">
        <f>HYPERLINK(CONCATENATE("http://www.worldcat.org/search?q=",D1759),"WCat")</f>
        <v>WCat</v>
      </c>
      <c r="F1759" s="343"/>
      <c r="G1759" s="345" t="s">
        <v>12</v>
      </c>
      <c r="H1759" s="346" t="s">
        <v>407</v>
      </c>
      <c r="I1759" s="347" t="s">
        <v>4467</v>
      </c>
      <c r="J1759" s="309"/>
      <c r="K1759" s="347"/>
      <c r="L1759" s="356">
        <v>10017438</v>
      </c>
      <c r="M1759" s="352"/>
      <c r="N1759" s="306"/>
      <c r="O1759" s="306"/>
      <c r="P1759" s="331"/>
      <c r="Q1759" s="331"/>
      <c r="R1759" s="24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  <c r="HE1759" s="1"/>
      <c r="HF1759" s="1"/>
      <c r="HG1759" s="1"/>
      <c r="HH1759" s="1"/>
      <c r="HI1759" s="1"/>
      <c r="HJ1759" s="1"/>
      <c r="HK1759" s="1"/>
      <c r="HL1759" s="1"/>
      <c r="HM1759" s="1"/>
    </row>
    <row r="1760" spans="1:221" s="12" customFormat="1" ht="18" customHeight="1" x14ac:dyDescent="0.25">
      <c r="A1760" s="341" t="s">
        <v>4468</v>
      </c>
      <c r="B1760" s="342" t="str">
        <f t="shared" ref="B1760:B1765" si="143">HYPERLINK(CONCATENATE("http://www.scimagojr.com/journalsearch.php?q=",A1760),"SCimago")</f>
        <v>SCimago</v>
      </c>
      <c r="C1760" s="343"/>
      <c r="D1760" s="309"/>
      <c r="E1760" s="342"/>
      <c r="F1760" s="343"/>
      <c r="G1760" s="345" t="s">
        <v>12</v>
      </c>
      <c r="H1760" s="346" t="s">
        <v>407</v>
      </c>
      <c r="I1760" s="347" t="s">
        <v>4469</v>
      </c>
      <c r="J1760" s="309"/>
      <c r="K1760" s="347"/>
      <c r="L1760" s="356">
        <v>10015684</v>
      </c>
      <c r="M1760" s="352"/>
      <c r="N1760" s="306"/>
      <c r="O1760" s="306"/>
      <c r="P1760" s="331"/>
      <c r="Q1760" s="331"/>
      <c r="R1760" s="24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  <c r="HE1760" s="1"/>
      <c r="HF1760" s="1"/>
      <c r="HG1760" s="1"/>
      <c r="HH1760" s="1"/>
      <c r="HI1760" s="1"/>
      <c r="HJ1760" s="1"/>
      <c r="HK1760" s="1"/>
      <c r="HL1760" s="1"/>
      <c r="HM1760" s="1"/>
    </row>
    <row r="1761" spans="1:221" s="12" customFormat="1" ht="18" customHeight="1" x14ac:dyDescent="0.25">
      <c r="A1761" s="306" t="s">
        <v>4470</v>
      </c>
      <c r="B1761" s="342" t="str">
        <f t="shared" si="143"/>
        <v>SCimago</v>
      </c>
      <c r="C1761" s="349"/>
      <c r="D1761" s="306" t="s">
        <v>4471</v>
      </c>
      <c r="E1761" s="342" t="str">
        <f t="shared" ref="E1761:E1766" si="144">HYPERLINK(CONCATENATE("http://www.scimagojr.com/journalsearch.php?q=",D1761),"SCimago")</f>
        <v>SCimago</v>
      </c>
      <c r="F1761" s="349"/>
      <c r="G1761" s="345" t="s">
        <v>12</v>
      </c>
      <c r="H1761" s="350" t="s">
        <v>407</v>
      </c>
      <c r="I1761" s="351" t="s">
        <v>4472</v>
      </c>
      <c r="J1761" s="306"/>
      <c r="K1761" s="306"/>
      <c r="L1761" s="357">
        <v>10015289</v>
      </c>
      <c r="M1761" s="350"/>
      <c r="N1761" s="306"/>
      <c r="O1761" s="306"/>
      <c r="P1761" s="331"/>
      <c r="Q1761" s="331"/>
      <c r="R1761" s="24"/>
    </row>
    <row r="1762" spans="1:221" s="12" customFormat="1" ht="18" customHeight="1" x14ac:dyDescent="0.25">
      <c r="A1762" s="341" t="s">
        <v>4473</v>
      </c>
      <c r="B1762" s="342" t="str">
        <f t="shared" si="143"/>
        <v>SCimago</v>
      </c>
      <c r="C1762" s="343"/>
      <c r="D1762" s="309" t="s">
        <v>4474</v>
      </c>
      <c r="E1762" s="342" t="str">
        <f t="shared" si="144"/>
        <v>SCimago</v>
      </c>
      <c r="F1762" s="343"/>
      <c r="G1762" s="345" t="s">
        <v>12</v>
      </c>
      <c r="H1762" s="346" t="s">
        <v>407</v>
      </c>
      <c r="I1762" s="347" t="s">
        <v>4475</v>
      </c>
      <c r="J1762" s="309"/>
      <c r="K1762" s="347"/>
      <c r="L1762" s="356">
        <v>10017439</v>
      </c>
      <c r="M1762" s="352"/>
      <c r="N1762" s="306"/>
      <c r="O1762" s="306"/>
      <c r="P1762" s="331"/>
      <c r="Q1762" s="331"/>
      <c r="R1762" s="24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  <c r="HE1762" s="1"/>
      <c r="HF1762" s="1"/>
      <c r="HG1762" s="1"/>
      <c r="HH1762" s="1"/>
      <c r="HI1762" s="1"/>
      <c r="HJ1762" s="1"/>
      <c r="HK1762" s="1"/>
      <c r="HL1762" s="1"/>
      <c r="HM1762" s="1"/>
    </row>
    <row r="1763" spans="1:221" s="12" customFormat="1" ht="18" customHeight="1" x14ac:dyDescent="0.25">
      <c r="A1763" s="306" t="s">
        <v>4476</v>
      </c>
      <c r="B1763" s="342" t="str">
        <f t="shared" si="143"/>
        <v>SCimago</v>
      </c>
      <c r="C1763" s="349"/>
      <c r="D1763" s="306" t="s">
        <v>4477</v>
      </c>
      <c r="E1763" s="342" t="str">
        <f t="shared" si="144"/>
        <v>SCimago</v>
      </c>
      <c r="F1763" s="349"/>
      <c r="G1763" s="345" t="s">
        <v>12</v>
      </c>
      <c r="H1763" s="352" t="s">
        <v>407</v>
      </c>
      <c r="I1763" s="306" t="s">
        <v>4478</v>
      </c>
      <c r="J1763" s="306"/>
      <c r="K1763" s="306"/>
      <c r="L1763" s="357">
        <v>10015035</v>
      </c>
      <c r="M1763" s="352"/>
      <c r="N1763" s="306"/>
      <c r="O1763" s="306"/>
      <c r="P1763" s="331"/>
      <c r="Q1763" s="331"/>
      <c r="R1763" s="24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  <c r="HE1763" s="1"/>
      <c r="HF1763" s="1"/>
      <c r="HG1763" s="1"/>
      <c r="HH1763" s="1"/>
      <c r="HI1763" s="1"/>
      <c r="HJ1763" s="1"/>
      <c r="HK1763" s="1"/>
      <c r="HL1763" s="1"/>
      <c r="HM1763" s="1"/>
    </row>
    <row r="1764" spans="1:221" s="12" customFormat="1" ht="18" customHeight="1" x14ac:dyDescent="0.25">
      <c r="A1764" s="306" t="s">
        <v>4479</v>
      </c>
      <c r="B1764" s="342" t="str">
        <f t="shared" si="143"/>
        <v>SCimago</v>
      </c>
      <c r="C1764" s="349"/>
      <c r="D1764" s="306" t="s">
        <v>4480</v>
      </c>
      <c r="E1764" s="342" t="str">
        <f t="shared" si="144"/>
        <v>SCimago</v>
      </c>
      <c r="F1764" s="349"/>
      <c r="G1764" s="345" t="s">
        <v>12</v>
      </c>
      <c r="H1764" s="352" t="s">
        <v>407</v>
      </c>
      <c r="I1764" s="306" t="s">
        <v>4481</v>
      </c>
      <c r="J1764" s="306"/>
      <c r="K1764" s="306"/>
      <c r="L1764" s="357">
        <v>10028532</v>
      </c>
      <c r="M1764" s="352"/>
      <c r="N1764" s="306"/>
      <c r="O1764" s="306"/>
      <c r="P1764" s="331"/>
      <c r="Q1764" s="331"/>
      <c r="R1764" s="24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  <c r="HE1764" s="1"/>
      <c r="HF1764" s="1"/>
      <c r="HG1764" s="1"/>
      <c r="HH1764" s="1"/>
      <c r="HI1764" s="1"/>
      <c r="HJ1764" s="1"/>
      <c r="HK1764" s="1"/>
      <c r="HL1764" s="1"/>
      <c r="HM1764" s="1"/>
    </row>
    <row r="1765" spans="1:221" s="12" customFormat="1" ht="18" customHeight="1" x14ac:dyDescent="0.25">
      <c r="A1765" s="306" t="s">
        <v>4483</v>
      </c>
      <c r="B1765" s="342" t="str">
        <f t="shared" si="143"/>
        <v>SCimago</v>
      </c>
      <c r="C1765" s="349"/>
      <c r="D1765" s="367" t="s">
        <v>4482</v>
      </c>
      <c r="E1765" s="342" t="str">
        <f t="shared" si="144"/>
        <v>SCimago</v>
      </c>
      <c r="F1765" s="349"/>
      <c r="G1765" s="345" t="s">
        <v>12</v>
      </c>
      <c r="H1765" s="352" t="s">
        <v>407</v>
      </c>
      <c r="I1765" s="306" t="s">
        <v>4484</v>
      </c>
      <c r="J1765" s="306"/>
      <c r="K1765" s="306"/>
      <c r="L1765" s="357">
        <v>10042759</v>
      </c>
      <c r="M1765" s="352"/>
      <c r="N1765" s="306"/>
      <c r="O1765" s="306"/>
      <c r="P1765" s="331"/>
      <c r="Q1765" s="331"/>
      <c r="R1765" s="24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  <c r="HE1765" s="1"/>
      <c r="HF1765" s="1"/>
      <c r="HG1765" s="1"/>
      <c r="HH1765" s="1"/>
      <c r="HI1765" s="1"/>
      <c r="HJ1765" s="1"/>
      <c r="HK1765" s="1"/>
      <c r="HL1765" s="1"/>
      <c r="HM1765" s="1"/>
    </row>
    <row r="1766" spans="1:221" s="12" customFormat="1" ht="18" customHeight="1" x14ac:dyDescent="0.25">
      <c r="A1766" s="309"/>
      <c r="B1766" s="342"/>
      <c r="C1766" s="349"/>
      <c r="D1766" s="306" t="s">
        <v>4485</v>
      </c>
      <c r="E1766" s="342" t="str">
        <f t="shared" si="144"/>
        <v>SCimago</v>
      </c>
      <c r="F1766" s="349"/>
      <c r="G1766" s="345" t="s">
        <v>12</v>
      </c>
      <c r="H1766" s="352" t="s">
        <v>407</v>
      </c>
      <c r="I1766" s="306" t="s">
        <v>4486</v>
      </c>
      <c r="J1766" s="306"/>
      <c r="K1766" s="306"/>
      <c r="L1766" s="357">
        <v>10050578</v>
      </c>
      <c r="M1766" s="352"/>
      <c r="N1766" s="306"/>
      <c r="O1766" s="306"/>
      <c r="P1766" s="331"/>
      <c r="Q1766" s="331"/>
      <c r="R1766" s="24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  <c r="HB1766" s="1"/>
      <c r="HC1766" s="1"/>
      <c r="HD1766" s="1"/>
      <c r="HE1766" s="1"/>
      <c r="HF1766" s="1"/>
      <c r="HG1766" s="1"/>
      <c r="HH1766" s="1"/>
      <c r="HI1766" s="1"/>
      <c r="HJ1766" s="1"/>
      <c r="HK1766" s="1"/>
      <c r="HL1766" s="1"/>
      <c r="HM1766" s="1"/>
    </row>
    <row r="1767" spans="1:221" s="12" customFormat="1" ht="18" customHeight="1" x14ac:dyDescent="0.25">
      <c r="A1767" s="341" t="s">
        <v>4487</v>
      </c>
      <c r="B1767" s="342" t="str">
        <f>HYPERLINK(CONCATENATE("http://www.worldcat.org/search?q=",A1767),"WCat")</f>
        <v>WCat</v>
      </c>
      <c r="C1767" s="343"/>
      <c r="D1767" s="309"/>
      <c r="E1767" s="342"/>
      <c r="F1767" s="343"/>
      <c r="G1767" s="345" t="s">
        <v>12</v>
      </c>
      <c r="H1767" s="346" t="s">
        <v>407</v>
      </c>
      <c r="I1767" s="347" t="s">
        <v>4488</v>
      </c>
      <c r="J1767" s="309"/>
      <c r="K1767" s="347"/>
      <c r="L1767" s="356">
        <v>10009279</v>
      </c>
      <c r="M1767" s="352"/>
      <c r="N1767" s="306"/>
      <c r="O1767" s="306"/>
      <c r="P1767" s="331"/>
      <c r="Q1767" s="331"/>
      <c r="R1767" s="24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  <c r="HE1767" s="1"/>
      <c r="HF1767" s="1"/>
      <c r="HG1767" s="1"/>
      <c r="HH1767" s="1"/>
      <c r="HI1767" s="1"/>
      <c r="HJ1767" s="1"/>
      <c r="HK1767" s="1"/>
      <c r="HL1767" s="1"/>
      <c r="HM1767" s="1"/>
    </row>
    <row r="1768" spans="1:221" s="12" customFormat="1" ht="18" customHeight="1" x14ac:dyDescent="0.25">
      <c r="A1768" s="306" t="s">
        <v>4489</v>
      </c>
      <c r="B1768" s="342" t="str">
        <f>HYPERLINK(CONCATENATE("http://www.scimagojr.com/journalsearch.php?q=",A1768),"SCimago")</f>
        <v>SCimago</v>
      </c>
      <c r="C1768" s="349"/>
      <c r="D1768" s="306" t="s">
        <v>55</v>
      </c>
      <c r="E1768" s="342"/>
      <c r="F1768" s="349"/>
      <c r="G1768" s="345" t="s">
        <v>12</v>
      </c>
      <c r="H1768" s="350" t="s">
        <v>407</v>
      </c>
      <c r="I1768" s="351" t="s">
        <v>4490</v>
      </c>
      <c r="J1768" s="306"/>
      <c r="K1768" s="306"/>
      <c r="L1768" s="357">
        <v>10043299</v>
      </c>
      <c r="M1768" s="350"/>
      <c r="N1768" s="306"/>
      <c r="O1768" s="306"/>
      <c r="P1768" s="331"/>
      <c r="Q1768" s="331"/>
      <c r="R1768" s="24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  <c r="HE1768" s="1"/>
      <c r="HF1768" s="1"/>
      <c r="HG1768" s="1"/>
      <c r="HH1768" s="1"/>
      <c r="HI1768" s="1"/>
      <c r="HJ1768" s="1"/>
      <c r="HK1768" s="1"/>
      <c r="HL1768" s="1"/>
      <c r="HM1768" s="1"/>
    </row>
    <row r="1769" spans="1:221" s="12" customFormat="1" ht="18" customHeight="1" x14ac:dyDescent="0.25">
      <c r="A1769" s="341" t="s">
        <v>4491</v>
      </c>
      <c r="B1769" s="342" t="str">
        <f>HYPERLINK(CONCATENATE("http://www.scimagojr.com/journalsearch.php?q=",A1769),"SCimago")</f>
        <v>SCimago</v>
      </c>
      <c r="C1769" s="343"/>
      <c r="D1769" s="309" t="s">
        <v>4492</v>
      </c>
      <c r="E1769" s="342" t="str">
        <f>HYPERLINK(CONCATENATE("http://www.scimagojr.com/journalsearch.php?q=",D1769),"SCimago")</f>
        <v>SCimago</v>
      </c>
      <c r="F1769" s="343"/>
      <c r="G1769" s="345" t="s">
        <v>12</v>
      </c>
      <c r="H1769" s="346" t="s">
        <v>407</v>
      </c>
      <c r="I1769" s="347" t="s">
        <v>4493</v>
      </c>
      <c r="J1769" s="309"/>
      <c r="K1769" s="347"/>
      <c r="L1769" s="356">
        <v>10015298</v>
      </c>
      <c r="M1769" s="352"/>
      <c r="N1769" s="306"/>
      <c r="O1769" s="306"/>
      <c r="P1769" s="331"/>
      <c r="Q1769" s="331"/>
      <c r="R1769" s="24"/>
    </row>
    <row r="1770" spans="1:221" s="12" customFormat="1" ht="18" customHeight="1" x14ac:dyDescent="0.25">
      <c r="A1770" s="341" t="s">
        <v>4494</v>
      </c>
      <c r="B1770" s="342" t="str">
        <f>HYPERLINK(CONCATENATE("http://www.scimagojr.com/journalsearch.php?q=",A1770),"SCimago")</f>
        <v>SCimago</v>
      </c>
      <c r="C1770" s="343"/>
      <c r="D1770" s="309" t="s">
        <v>4495</v>
      </c>
      <c r="E1770" s="342" t="str">
        <f>HYPERLINK(CONCATENATE("http://www.scimagojr.com/journalsearch.php?q=",D1770),"SCimago")</f>
        <v>SCimago</v>
      </c>
      <c r="F1770" s="343"/>
      <c r="G1770" s="345" t="s">
        <v>12</v>
      </c>
      <c r="H1770" s="346" t="s">
        <v>407</v>
      </c>
      <c r="I1770" s="347" t="s">
        <v>4496</v>
      </c>
      <c r="J1770" s="309"/>
      <c r="K1770" s="347"/>
      <c r="L1770" s="356">
        <v>10021539</v>
      </c>
      <c r="M1770" s="352"/>
      <c r="N1770" s="306"/>
      <c r="O1770" s="306"/>
      <c r="P1770" s="331"/>
      <c r="Q1770" s="331"/>
      <c r="R1770" s="24"/>
    </row>
    <row r="1771" spans="1:221" s="12" customFormat="1" ht="18" customHeight="1" x14ac:dyDescent="0.25">
      <c r="A1771" s="341" t="s">
        <v>4497</v>
      </c>
      <c r="B1771" s="342" t="str">
        <f>HYPERLINK(CONCATENATE("http://www.worldcat.org/search?q=",A1771),"WCat")</f>
        <v>WCat</v>
      </c>
      <c r="C1771" s="343"/>
      <c r="D1771" s="309"/>
      <c r="E1771" s="342"/>
      <c r="F1771" s="343"/>
      <c r="G1771" s="345" t="s">
        <v>12</v>
      </c>
      <c r="H1771" s="346" t="s">
        <v>407</v>
      </c>
      <c r="I1771" s="347" t="s">
        <v>4498</v>
      </c>
      <c r="J1771" s="309"/>
      <c r="K1771" s="347" t="s">
        <v>4499</v>
      </c>
      <c r="L1771" s="356">
        <v>10021625</v>
      </c>
      <c r="M1771" s="352"/>
      <c r="N1771" s="306"/>
      <c r="O1771" s="306"/>
      <c r="P1771" s="331"/>
      <c r="Q1771" s="331"/>
      <c r="R1771" s="24"/>
    </row>
    <row r="1772" spans="1:221" s="12" customFormat="1" ht="18" customHeight="1" x14ac:dyDescent="0.25">
      <c r="A1772" s="306" t="s">
        <v>4500</v>
      </c>
      <c r="B1772" s="342" t="str">
        <f>HYPERLINK(CONCATENATE("http://www.scimagojr.com/journalsearch.php?q=",A1772),"SCimago")</f>
        <v>SCimago</v>
      </c>
      <c r="C1772" s="349"/>
      <c r="D1772" s="306" t="s">
        <v>4501</v>
      </c>
      <c r="E1772" s="342" t="str">
        <f>HYPERLINK(CONCATENATE("http://www.scimagojr.com/journalsearch.php?q=",D1772),"SCimago")</f>
        <v>SCimago</v>
      </c>
      <c r="F1772" s="349"/>
      <c r="G1772" s="345" t="s">
        <v>12</v>
      </c>
      <c r="H1772" s="352" t="s">
        <v>407</v>
      </c>
      <c r="I1772" s="306" t="s">
        <v>4502</v>
      </c>
      <c r="J1772" s="306"/>
      <c r="K1772" s="306"/>
      <c r="L1772" s="357">
        <v>10013512</v>
      </c>
      <c r="M1772" s="352"/>
      <c r="N1772" s="306"/>
      <c r="O1772" s="306"/>
      <c r="P1772" s="331"/>
      <c r="Q1772" s="331"/>
      <c r="R1772" s="24"/>
    </row>
    <row r="1773" spans="1:221" s="12" customFormat="1" ht="18" customHeight="1" x14ac:dyDescent="0.25">
      <c r="A1773" s="341" t="s">
        <v>4505</v>
      </c>
      <c r="B1773" s="342" t="str">
        <f>HYPERLINK(CONCATENATE("http://www.worldcat.org/search?q=",A1773),"WCat")</f>
        <v>WCat</v>
      </c>
      <c r="C1773" s="343"/>
      <c r="D1773" s="309"/>
      <c r="E1773" s="342"/>
      <c r="F1773" s="343"/>
      <c r="G1773" s="345" t="s">
        <v>12</v>
      </c>
      <c r="H1773" s="346" t="s">
        <v>407</v>
      </c>
      <c r="I1773" s="347" t="s">
        <v>13375</v>
      </c>
      <c r="J1773" s="309"/>
      <c r="K1773" s="347" t="s">
        <v>13376</v>
      </c>
      <c r="L1773" s="356">
        <v>10021628</v>
      </c>
      <c r="M1773" s="352"/>
      <c r="N1773" s="306"/>
      <c r="O1773" s="306"/>
      <c r="P1773" s="331"/>
      <c r="Q1773" s="331"/>
      <c r="R1773" s="24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  <c r="HE1773" s="1"/>
      <c r="HF1773" s="1"/>
      <c r="HG1773" s="1"/>
      <c r="HH1773" s="1"/>
      <c r="HI1773" s="1"/>
      <c r="HJ1773" s="1"/>
      <c r="HK1773" s="1"/>
      <c r="HL1773" s="1"/>
      <c r="HM1773" s="1"/>
    </row>
    <row r="1774" spans="1:221" s="12" customFormat="1" ht="18" customHeight="1" x14ac:dyDescent="0.25">
      <c r="A1774" s="341" t="s">
        <v>4506</v>
      </c>
      <c r="B1774" s="342" t="str">
        <f t="shared" ref="B1774:B1779" si="145">HYPERLINK(CONCATENATE("http://www.scimagojr.com/journalsearch.php?q=",A1774),"SCimago")</f>
        <v>SCimago</v>
      </c>
      <c r="C1774" s="343"/>
      <c r="D1774" s="309" t="s">
        <v>4507</v>
      </c>
      <c r="E1774" s="342" t="str">
        <f>HYPERLINK(CONCATENATE("http://www.scimagojr.com/journalsearch.php?q=",D1774),"SCimago")</f>
        <v>SCimago</v>
      </c>
      <c r="F1774" s="343"/>
      <c r="G1774" s="345" t="s">
        <v>12</v>
      </c>
      <c r="H1774" s="346" t="s">
        <v>407</v>
      </c>
      <c r="I1774" s="347" t="s">
        <v>4508</v>
      </c>
      <c r="J1774" s="309"/>
      <c r="K1774" s="347"/>
      <c r="L1774" s="356">
        <v>10017442</v>
      </c>
      <c r="M1774" s="352"/>
      <c r="N1774" s="306"/>
      <c r="O1774" s="306"/>
      <c r="P1774" s="331"/>
      <c r="Q1774" s="331"/>
      <c r="R1774" s="24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  <c r="HE1774" s="1"/>
      <c r="HF1774" s="1"/>
      <c r="HG1774" s="1"/>
      <c r="HH1774" s="1"/>
      <c r="HI1774" s="1"/>
      <c r="HJ1774" s="1"/>
      <c r="HK1774" s="1"/>
      <c r="HL1774" s="1"/>
      <c r="HM1774" s="1"/>
    </row>
    <row r="1775" spans="1:221" s="12" customFormat="1" ht="18" customHeight="1" x14ac:dyDescent="0.25">
      <c r="A1775" s="306" t="s">
        <v>4509</v>
      </c>
      <c r="B1775" s="342" t="str">
        <f t="shared" si="145"/>
        <v>SCimago</v>
      </c>
      <c r="C1775" s="349"/>
      <c r="D1775" s="306" t="s">
        <v>4510</v>
      </c>
      <c r="E1775" s="342" t="str">
        <f>HYPERLINK(CONCATENATE("http://www.scimagojr.com/journalsearch.php?q=",D1775),"SCimago")</f>
        <v>SCimago</v>
      </c>
      <c r="F1775" s="349"/>
      <c r="G1775" s="345" t="s">
        <v>12</v>
      </c>
      <c r="H1775" s="352" t="s">
        <v>407</v>
      </c>
      <c r="I1775" s="306" t="s">
        <v>4511</v>
      </c>
      <c r="J1775" s="306"/>
      <c r="K1775" s="306"/>
      <c r="L1775" s="357">
        <v>10016472</v>
      </c>
      <c r="M1775" s="352"/>
      <c r="N1775" s="306"/>
      <c r="O1775" s="306"/>
      <c r="P1775" s="331"/>
      <c r="Q1775" s="331"/>
      <c r="R1775" s="24"/>
    </row>
    <row r="1776" spans="1:221" s="12" customFormat="1" ht="18" customHeight="1" x14ac:dyDescent="0.25">
      <c r="A1776" s="341" t="s">
        <v>4512</v>
      </c>
      <c r="B1776" s="342" t="str">
        <f t="shared" si="145"/>
        <v>SCimago</v>
      </c>
      <c r="C1776" s="343"/>
      <c r="D1776" s="309" t="s">
        <v>4513</v>
      </c>
      <c r="E1776" s="342" t="str">
        <f>HYPERLINK(CONCATENATE("http://www.scimagojr.com/journalsearch.php?q=",D1776),"SCimago")</f>
        <v>SCimago</v>
      </c>
      <c r="F1776" s="343"/>
      <c r="G1776" s="345" t="s">
        <v>12</v>
      </c>
      <c r="H1776" s="346" t="s">
        <v>407</v>
      </c>
      <c r="I1776" s="347" t="s">
        <v>4514</v>
      </c>
      <c r="J1776" s="309"/>
      <c r="K1776" s="347" t="s">
        <v>13377</v>
      </c>
      <c r="L1776" s="356">
        <v>10015316</v>
      </c>
      <c r="M1776" s="352"/>
      <c r="N1776" s="306"/>
      <c r="O1776" s="306"/>
      <c r="P1776" s="331"/>
      <c r="Q1776" s="331"/>
      <c r="R1776" s="24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  <c r="HE1776" s="1"/>
      <c r="HF1776" s="1"/>
      <c r="HG1776" s="1"/>
      <c r="HH1776" s="1"/>
      <c r="HI1776" s="1"/>
      <c r="HJ1776" s="1"/>
      <c r="HK1776" s="1"/>
      <c r="HL1776" s="1"/>
      <c r="HM1776" s="1"/>
    </row>
    <row r="1777" spans="1:221" s="12" customFormat="1" ht="18" customHeight="1" x14ac:dyDescent="0.25">
      <c r="A1777" s="341" t="s">
        <v>4515</v>
      </c>
      <c r="B1777" s="342" t="str">
        <f t="shared" si="145"/>
        <v>SCimago</v>
      </c>
      <c r="C1777" s="343"/>
      <c r="D1777" s="309" t="s">
        <v>4516</v>
      </c>
      <c r="E1777" s="342" t="str">
        <f>HYPERLINK(CONCATENATE("http://www.scimagojr.com/journalsearch.php?q=",D1777),"SCimago")</f>
        <v>SCimago</v>
      </c>
      <c r="F1777" s="343"/>
      <c r="G1777" s="345" t="s">
        <v>12</v>
      </c>
      <c r="H1777" s="346" t="s">
        <v>407</v>
      </c>
      <c r="I1777" s="347" t="s">
        <v>4517</v>
      </c>
      <c r="J1777" s="309"/>
      <c r="K1777" s="347"/>
      <c r="L1777" s="356">
        <v>2147881</v>
      </c>
      <c r="M1777" s="352"/>
      <c r="N1777" s="306"/>
      <c r="O1777" s="306"/>
      <c r="P1777" s="331"/>
      <c r="Q1777" s="331"/>
      <c r="R1777" s="24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  <c r="HB1777" s="1"/>
      <c r="HC1777" s="1"/>
      <c r="HD1777" s="1"/>
      <c r="HE1777" s="1"/>
      <c r="HF1777" s="1"/>
      <c r="HG1777" s="1"/>
      <c r="HH1777" s="1"/>
      <c r="HI1777" s="1"/>
      <c r="HJ1777" s="1"/>
      <c r="HK1777" s="1"/>
      <c r="HL1777" s="1"/>
      <c r="HM1777" s="1"/>
    </row>
    <row r="1778" spans="1:221" s="12" customFormat="1" ht="18" customHeight="1" x14ac:dyDescent="0.25">
      <c r="A1778" s="341" t="s">
        <v>4518</v>
      </c>
      <c r="B1778" s="342" t="str">
        <f t="shared" si="145"/>
        <v>SCimago</v>
      </c>
      <c r="C1778" s="343"/>
      <c r="D1778" s="309"/>
      <c r="E1778" s="342"/>
      <c r="F1778" s="343"/>
      <c r="G1778" s="345" t="s">
        <v>12</v>
      </c>
      <c r="H1778" s="346" t="s">
        <v>407</v>
      </c>
      <c r="I1778" s="347" t="s">
        <v>4519</v>
      </c>
      <c r="J1778" s="309"/>
      <c r="K1778" s="347"/>
      <c r="L1778" s="356">
        <v>10015220</v>
      </c>
      <c r="M1778" s="352"/>
      <c r="N1778" s="306"/>
      <c r="O1778" s="306"/>
      <c r="P1778" s="331"/>
      <c r="Q1778" s="331"/>
      <c r="R1778" s="24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  <c r="HB1778" s="1"/>
      <c r="HC1778" s="1"/>
      <c r="HD1778" s="1"/>
      <c r="HE1778" s="1"/>
      <c r="HF1778" s="1"/>
      <c r="HG1778" s="1"/>
      <c r="HH1778" s="1"/>
      <c r="HI1778" s="1"/>
      <c r="HJ1778" s="1"/>
      <c r="HK1778" s="1"/>
      <c r="HL1778" s="1"/>
      <c r="HM1778" s="1"/>
    </row>
    <row r="1779" spans="1:221" s="12" customFormat="1" ht="18" customHeight="1" x14ac:dyDescent="0.25">
      <c r="A1779" s="341" t="s">
        <v>4520</v>
      </c>
      <c r="B1779" s="342" t="str">
        <f t="shared" si="145"/>
        <v>SCimago</v>
      </c>
      <c r="C1779" s="343"/>
      <c r="D1779" s="309" t="s">
        <v>4521</v>
      </c>
      <c r="E1779" s="342" t="str">
        <f>HYPERLINK(CONCATENATE("http://www.scimagojr.com/journalsearch.php?q=",D1779),"SCimago")</f>
        <v>SCimago</v>
      </c>
      <c r="F1779" s="343"/>
      <c r="G1779" s="345" t="s">
        <v>12</v>
      </c>
      <c r="H1779" s="346" t="s">
        <v>407</v>
      </c>
      <c r="I1779" s="347" t="s">
        <v>4522</v>
      </c>
      <c r="J1779" s="309"/>
      <c r="K1779" s="347"/>
      <c r="L1779" s="356">
        <v>41815</v>
      </c>
      <c r="M1779" s="352"/>
      <c r="N1779" s="306"/>
      <c r="O1779" s="306"/>
      <c r="P1779" s="331"/>
      <c r="Q1779" s="331"/>
      <c r="R1779" s="24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  <c r="HE1779" s="1"/>
      <c r="HF1779" s="1"/>
      <c r="HG1779" s="1"/>
      <c r="HH1779" s="1"/>
      <c r="HI1779" s="1"/>
      <c r="HJ1779" s="1"/>
      <c r="HK1779" s="1"/>
      <c r="HL1779" s="1"/>
      <c r="HM1779" s="1"/>
    </row>
    <row r="1780" spans="1:221" s="12" customFormat="1" ht="18" customHeight="1" x14ac:dyDescent="0.25">
      <c r="A1780" s="341" t="s">
        <v>4523</v>
      </c>
      <c r="B1780" s="342" t="str">
        <f>HYPERLINK(CONCATENATE("http://www.worldcat.org/search?q=",A1780),"WCat")</f>
        <v>WCat</v>
      </c>
      <c r="C1780" s="343"/>
      <c r="D1780" s="309"/>
      <c r="E1780" s="342"/>
      <c r="F1780" s="343"/>
      <c r="G1780" s="345" t="s">
        <v>12</v>
      </c>
      <c r="H1780" s="346" t="s">
        <v>407</v>
      </c>
      <c r="I1780" s="347" t="s">
        <v>4524</v>
      </c>
      <c r="J1780" s="309"/>
      <c r="K1780" s="347"/>
      <c r="L1780" s="356">
        <v>5611</v>
      </c>
      <c r="M1780" s="352"/>
      <c r="N1780" s="306"/>
      <c r="O1780" s="306"/>
      <c r="P1780" s="331"/>
      <c r="Q1780" s="331"/>
      <c r="R1780" s="24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  <c r="HE1780" s="1"/>
      <c r="HF1780" s="1"/>
      <c r="HG1780" s="1"/>
      <c r="HH1780" s="1"/>
      <c r="HI1780" s="1"/>
      <c r="HJ1780" s="1"/>
      <c r="HK1780" s="1"/>
      <c r="HL1780" s="1"/>
      <c r="HM1780" s="1"/>
    </row>
    <row r="1781" spans="1:221" s="12" customFormat="1" ht="18" customHeight="1" x14ac:dyDescent="0.25">
      <c r="A1781" s="306" t="s">
        <v>4525</v>
      </c>
      <c r="B1781" s="342" t="str">
        <f>HYPERLINK(CONCATENATE("http://www.scimagojr.com/journalsearch.php?q=",A1781),"SCimago")</f>
        <v>SCimago</v>
      </c>
      <c r="C1781" s="349"/>
      <c r="D1781" s="306" t="s">
        <v>4526</v>
      </c>
      <c r="E1781" s="342" t="str">
        <f>HYPERLINK(CONCATENATE("http://www.scimagojr.com/journalsearch.php?q=",D1781),"SCimago")</f>
        <v>SCimago</v>
      </c>
      <c r="F1781" s="349"/>
      <c r="G1781" s="345" t="s">
        <v>12</v>
      </c>
      <c r="H1781" s="352" t="s">
        <v>407</v>
      </c>
      <c r="I1781" s="306" t="s">
        <v>4527</v>
      </c>
      <c r="J1781" s="306"/>
      <c r="K1781" s="306"/>
      <c r="L1781" s="357">
        <v>10051066</v>
      </c>
      <c r="M1781" s="352"/>
      <c r="N1781" s="306"/>
      <c r="O1781" s="306"/>
      <c r="P1781" s="331"/>
      <c r="Q1781" s="331"/>
      <c r="R1781" s="24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  <c r="HE1781" s="1"/>
      <c r="HF1781" s="1"/>
      <c r="HG1781" s="1"/>
      <c r="HH1781" s="1"/>
      <c r="HI1781" s="1"/>
      <c r="HJ1781" s="1"/>
      <c r="HK1781" s="1"/>
      <c r="HL1781" s="1"/>
      <c r="HM1781" s="1"/>
    </row>
    <row r="1782" spans="1:221" s="12" customFormat="1" ht="18" customHeight="1" x14ac:dyDescent="0.25">
      <c r="A1782" s="341" t="s">
        <v>4528</v>
      </c>
      <c r="B1782" s="342" t="str">
        <f>HYPERLINK(CONCATENATE("http://www.scimagojr.com/journalsearch.php?q=",A1782),"SCimago")</f>
        <v>SCimago</v>
      </c>
      <c r="C1782" s="343"/>
      <c r="D1782" s="309" t="s">
        <v>4529</v>
      </c>
      <c r="E1782" s="342" t="str">
        <f>HYPERLINK(CONCATENATE("http://www.scimagojr.com/journalsearch.php?q=",D1782),"SCimago")</f>
        <v>SCimago</v>
      </c>
      <c r="F1782" s="343"/>
      <c r="G1782" s="345" t="s">
        <v>12</v>
      </c>
      <c r="H1782" s="346" t="s">
        <v>407</v>
      </c>
      <c r="I1782" s="347" t="s">
        <v>4530</v>
      </c>
      <c r="J1782" s="309"/>
      <c r="K1782" s="347"/>
      <c r="L1782" s="356">
        <v>10021678</v>
      </c>
      <c r="M1782" s="352"/>
      <c r="N1782" s="306"/>
      <c r="O1782" s="306"/>
      <c r="P1782" s="331"/>
      <c r="Q1782" s="331"/>
      <c r="R1782" s="24"/>
    </row>
    <row r="1783" spans="1:221" s="12" customFormat="1" ht="18" customHeight="1" x14ac:dyDescent="0.25">
      <c r="A1783" s="341" t="s">
        <v>4531</v>
      </c>
      <c r="B1783" s="342" t="str">
        <f>HYPERLINK(CONCATENATE("http://www.worldcat.org/search?q=",A1783),"WCat")</f>
        <v>WCat</v>
      </c>
      <c r="C1783" s="343"/>
      <c r="D1783" s="309"/>
      <c r="E1783" s="342"/>
      <c r="F1783" s="343"/>
      <c r="G1783" s="345" t="s">
        <v>12</v>
      </c>
      <c r="H1783" s="346" t="s">
        <v>407</v>
      </c>
      <c r="I1783" s="347" t="s">
        <v>13378</v>
      </c>
      <c r="J1783" s="309"/>
      <c r="K1783" s="347"/>
      <c r="L1783" s="356">
        <v>41470</v>
      </c>
      <c r="M1783" s="352"/>
      <c r="N1783" s="306"/>
      <c r="O1783" s="306"/>
      <c r="P1783" s="331"/>
      <c r="Q1783" s="331"/>
      <c r="R1783" s="24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  <c r="HE1783" s="1"/>
      <c r="HF1783" s="1"/>
      <c r="HG1783" s="1"/>
      <c r="HH1783" s="1"/>
      <c r="HI1783" s="1"/>
      <c r="HJ1783" s="1"/>
      <c r="HK1783" s="1"/>
      <c r="HL1783" s="1"/>
      <c r="HM1783" s="1"/>
    </row>
    <row r="1784" spans="1:221" s="12" customFormat="1" ht="18" customHeight="1" x14ac:dyDescent="0.25">
      <c r="A1784" s="341" t="s">
        <v>4532</v>
      </c>
      <c r="B1784" s="342" t="str">
        <f>HYPERLINK(CONCATENATE("http://www.worldcat.org/search?q=",A1784),"WCat")</f>
        <v>WCat</v>
      </c>
      <c r="C1784" s="343"/>
      <c r="D1784" s="309"/>
      <c r="E1784" s="342"/>
      <c r="F1784" s="343"/>
      <c r="G1784" s="345" t="s">
        <v>12</v>
      </c>
      <c r="H1784" s="346" t="s">
        <v>407</v>
      </c>
      <c r="I1784" s="347" t="s">
        <v>4533</v>
      </c>
      <c r="J1784" s="309"/>
      <c r="K1784" s="347"/>
      <c r="L1784" s="356">
        <v>41390</v>
      </c>
      <c r="M1784" s="352"/>
      <c r="N1784" s="306"/>
      <c r="O1784" s="306"/>
      <c r="P1784" s="331"/>
      <c r="Q1784" s="331"/>
      <c r="R1784" s="24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  <c r="HE1784" s="1"/>
      <c r="HF1784" s="1"/>
      <c r="HG1784" s="1"/>
      <c r="HH1784" s="1"/>
      <c r="HI1784" s="1"/>
      <c r="HJ1784" s="1"/>
      <c r="HK1784" s="1"/>
      <c r="HL1784" s="1"/>
      <c r="HM1784" s="1"/>
    </row>
    <row r="1785" spans="1:221" s="12" customFormat="1" ht="18" customHeight="1" x14ac:dyDescent="0.25">
      <c r="A1785" s="306" t="s">
        <v>4534</v>
      </c>
      <c r="B1785" s="342" t="str">
        <f>HYPERLINK(CONCATENATE("http://www.scimagojr.com/journalsearch.php?q=",A1785),"SCimago")</f>
        <v>SCimago</v>
      </c>
      <c r="C1785" s="349"/>
      <c r="D1785" s="367" t="s">
        <v>13379</v>
      </c>
      <c r="E1785" s="342" t="str">
        <f>HYPERLINK(CONCATENATE("http://www.scimagojr.com/journalsearch.php?q=",D1785),"SCimago")</f>
        <v>SCimago</v>
      </c>
      <c r="F1785" s="349"/>
      <c r="G1785" s="345" t="s">
        <v>12</v>
      </c>
      <c r="H1785" s="352" t="s">
        <v>407</v>
      </c>
      <c r="I1785" s="306" t="s">
        <v>4535</v>
      </c>
      <c r="J1785" s="306"/>
      <c r="K1785" s="306"/>
      <c r="L1785" s="357">
        <v>10023175</v>
      </c>
      <c r="M1785" s="352"/>
      <c r="N1785" s="306"/>
      <c r="O1785" s="306"/>
      <c r="P1785" s="331"/>
      <c r="Q1785" s="331"/>
      <c r="R1785" s="24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  <c r="HE1785" s="1"/>
      <c r="HF1785" s="1"/>
      <c r="HG1785" s="1"/>
      <c r="HH1785" s="1"/>
      <c r="HI1785" s="1"/>
      <c r="HJ1785" s="1"/>
      <c r="HK1785" s="1"/>
      <c r="HL1785" s="1"/>
      <c r="HM1785" s="1"/>
    </row>
    <row r="1786" spans="1:221" s="12" customFormat="1" ht="18" customHeight="1" x14ac:dyDescent="0.25">
      <c r="A1786" s="341" t="s">
        <v>4536</v>
      </c>
      <c r="B1786" s="342" t="str">
        <f>HYPERLINK(CONCATENATE("http://www.scimagojr.com/journalsearch.php?q=",A1786),"SCimago")</f>
        <v>SCimago</v>
      </c>
      <c r="C1786" s="343"/>
      <c r="D1786" s="309" t="s">
        <v>4537</v>
      </c>
      <c r="E1786" s="342" t="str">
        <f>HYPERLINK(CONCATENATE("http://www.scimagojr.com/journalsearch.php?q=",D1786),"SCimago")</f>
        <v>SCimago</v>
      </c>
      <c r="F1786" s="343"/>
      <c r="G1786" s="345" t="s">
        <v>12</v>
      </c>
      <c r="H1786" s="346" t="s">
        <v>407</v>
      </c>
      <c r="I1786" s="347" t="s">
        <v>4538</v>
      </c>
      <c r="J1786" s="309"/>
      <c r="K1786" s="347"/>
      <c r="L1786" s="356">
        <v>10021680</v>
      </c>
      <c r="M1786" s="352"/>
      <c r="N1786" s="306"/>
      <c r="O1786" s="306"/>
      <c r="P1786" s="331"/>
      <c r="Q1786" s="331"/>
      <c r="R1786" s="24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  <c r="HE1786" s="1"/>
      <c r="HF1786" s="1"/>
      <c r="HG1786" s="1"/>
      <c r="HH1786" s="1"/>
      <c r="HI1786" s="1"/>
      <c r="HJ1786" s="1"/>
      <c r="HK1786" s="1"/>
      <c r="HL1786" s="1"/>
      <c r="HM1786" s="1"/>
    </row>
    <row r="1787" spans="1:221" s="12" customFormat="1" ht="18" customHeight="1" x14ac:dyDescent="0.25">
      <c r="A1787" s="306" t="s">
        <v>4539</v>
      </c>
      <c r="B1787" s="342" t="str">
        <f>HYPERLINK(CONCATENATE("http://www.scimagojr.com/journalsearch.php?q=",A1787),"SCimago")</f>
        <v>SCimago</v>
      </c>
      <c r="C1787" s="349"/>
      <c r="D1787" s="306" t="s">
        <v>55</v>
      </c>
      <c r="E1787" s="342"/>
      <c r="F1787" s="349"/>
      <c r="G1787" s="345" t="s">
        <v>12</v>
      </c>
      <c r="H1787" s="352" t="s">
        <v>407</v>
      </c>
      <c r="I1787" s="306" t="s">
        <v>4540</v>
      </c>
      <c r="J1787" s="306"/>
      <c r="K1787" s="306"/>
      <c r="L1787" s="357">
        <v>10067460</v>
      </c>
      <c r="M1787" s="352"/>
      <c r="N1787" s="306"/>
      <c r="O1787" s="306"/>
      <c r="P1787" s="331"/>
      <c r="Q1787" s="331"/>
      <c r="R1787" s="24"/>
    </row>
    <row r="1788" spans="1:221" s="12" customFormat="1" ht="18" customHeight="1" x14ac:dyDescent="0.25">
      <c r="A1788" s="306" t="s">
        <v>4541</v>
      </c>
      <c r="B1788" s="342" t="str">
        <f>HYPERLINK(CONCATENATE("http://www.scimagojr.com/journalsearch.php?q=",A1788),"SCimago")</f>
        <v>SCimago</v>
      </c>
      <c r="C1788" s="349"/>
      <c r="D1788" s="306" t="s">
        <v>55</v>
      </c>
      <c r="E1788" s="342"/>
      <c r="F1788" s="349"/>
      <c r="G1788" s="345" t="s">
        <v>12</v>
      </c>
      <c r="H1788" s="352" t="s">
        <v>407</v>
      </c>
      <c r="I1788" s="306" t="s">
        <v>4542</v>
      </c>
      <c r="J1788" s="306"/>
      <c r="K1788" s="306"/>
      <c r="L1788" s="357">
        <v>10077355</v>
      </c>
      <c r="M1788" s="352"/>
      <c r="N1788" s="306"/>
      <c r="O1788" s="306"/>
      <c r="P1788" s="331"/>
      <c r="Q1788" s="331"/>
      <c r="R1788" s="24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  <c r="HE1788" s="1"/>
      <c r="HF1788" s="1"/>
      <c r="HG1788" s="1"/>
      <c r="HH1788" s="1"/>
      <c r="HI1788" s="1"/>
      <c r="HJ1788" s="1"/>
      <c r="HK1788" s="1"/>
      <c r="HL1788" s="1"/>
      <c r="HM1788" s="1"/>
    </row>
    <row r="1789" spans="1:221" s="12" customFormat="1" ht="18" customHeight="1" x14ac:dyDescent="0.25">
      <c r="A1789" s="306" t="s">
        <v>4544</v>
      </c>
      <c r="B1789" s="342" t="str">
        <f>HYPERLINK(CONCATENATE("http://www.scimagojr.com/journalsearch.php?q=",A1789),"SCimago")</f>
        <v>SCimago</v>
      </c>
      <c r="C1789" s="349"/>
      <c r="D1789" s="367" t="s">
        <v>4543</v>
      </c>
      <c r="E1789" s="342" t="str">
        <f>HYPERLINK(CONCATENATE("http://www.scimagojr.com/journalsearch.php?q=",D1789),"SCimago")</f>
        <v>SCimago</v>
      </c>
      <c r="F1789" s="349"/>
      <c r="G1789" s="345" t="s">
        <v>12</v>
      </c>
      <c r="H1789" s="352" t="s">
        <v>407</v>
      </c>
      <c r="I1789" s="306" t="s">
        <v>4545</v>
      </c>
      <c r="J1789" s="306"/>
      <c r="K1789" s="306"/>
      <c r="L1789" s="357">
        <v>39293</v>
      </c>
      <c r="M1789" s="352"/>
      <c r="N1789" s="306"/>
      <c r="O1789" s="306"/>
      <c r="P1789" s="331"/>
      <c r="Q1789" s="331"/>
      <c r="R1789" s="24"/>
    </row>
    <row r="1790" spans="1:221" s="12" customFormat="1" ht="18" customHeight="1" x14ac:dyDescent="0.25">
      <c r="A1790" s="306" t="s">
        <v>12685</v>
      </c>
      <c r="B1790" s="342" t="str">
        <f>HYPERLINK(CONCATENATE("http://www.worldcat.org/search?q=",A1790),"WCat")</f>
        <v>WCat</v>
      </c>
      <c r="C1790" s="349"/>
      <c r="D1790" s="306" t="s">
        <v>13380</v>
      </c>
      <c r="E1790" s="342" t="str">
        <f>HYPERLINK(CONCATENATE("http://www.scimagojr.com/journalsearch.php?q=",D1790),"SCimago")</f>
        <v>SCimago</v>
      </c>
      <c r="F1790" s="349"/>
      <c r="G1790" s="345" t="s">
        <v>12</v>
      </c>
      <c r="H1790" s="352" t="s">
        <v>407</v>
      </c>
      <c r="I1790" s="351" t="s">
        <v>13381</v>
      </c>
      <c r="J1790" s="306" t="s">
        <v>4919</v>
      </c>
      <c r="K1790" s="351" t="s">
        <v>4918</v>
      </c>
      <c r="L1790" s="357">
        <v>10021527</v>
      </c>
      <c r="M1790" s="306"/>
      <c r="N1790" s="306"/>
      <c r="O1790" s="306"/>
      <c r="P1790" s="331"/>
      <c r="Q1790" s="331"/>
      <c r="R1790" s="24"/>
    </row>
    <row r="1791" spans="1:221" s="12" customFormat="1" ht="18" customHeight="1" x14ac:dyDescent="0.25">
      <c r="A1791" s="306" t="s">
        <v>4546</v>
      </c>
      <c r="B1791" s="342" t="str">
        <f>HYPERLINK(CONCATENATE("http://www.scimagojr.com/journalsearch.php?q=",A1791),"SCimago")</f>
        <v>SCimago</v>
      </c>
      <c r="C1791" s="349"/>
      <c r="D1791" s="306" t="s">
        <v>55</v>
      </c>
      <c r="E1791" s="342"/>
      <c r="F1791" s="349"/>
      <c r="G1791" s="345" t="s">
        <v>12</v>
      </c>
      <c r="H1791" s="352" t="s">
        <v>407</v>
      </c>
      <c r="I1791" s="306" t="s">
        <v>4547</v>
      </c>
      <c r="J1791" s="306"/>
      <c r="K1791" s="306"/>
      <c r="L1791" s="357">
        <v>10030323</v>
      </c>
      <c r="M1791" s="352"/>
      <c r="N1791" s="306"/>
      <c r="O1791" s="306"/>
      <c r="P1791" s="331"/>
      <c r="Q1791" s="331"/>
      <c r="R1791" s="24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  <c r="HE1791" s="1"/>
      <c r="HF1791" s="1"/>
      <c r="HG1791" s="1"/>
      <c r="HH1791" s="1"/>
      <c r="HI1791" s="1"/>
      <c r="HJ1791" s="1"/>
      <c r="HK1791" s="1"/>
      <c r="HL1791" s="1"/>
      <c r="HM1791" s="1"/>
    </row>
    <row r="1792" spans="1:221" s="12" customFormat="1" ht="18" customHeight="1" x14ac:dyDescent="0.25">
      <c r="A1792" s="306" t="s">
        <v>4548</v>
      </c>
      <c r="B1792" s="342" t="str">
        <f>HYPERLINK(CONCATENATE("http://www.scimagojr.com/journalsearch.php?q=",A1792),"SCimago")</f>
        <v>SCimago</v>
      </c>
      <c r="C1792" s="349"/>
      <c r="D1792" s="306" t="s">
        <v>55</v>
      </c>
      <c r="E1792" s="342"/>
      <c r="F1792" s="349"/>
      <c r="G1792" s="345" t="s">
        <v>12</v>
      </c>
      <c r="H1792" s="352" t="s">
        <v>407</v>
      </c>
      <c r="I1792" s="306" t="s">
        <v>4549</v>
      </c>
      <c r="J1792" s="306"/>
      <c r="K1792" s="306"/>
      <c r="L1792" s="357">
        <v>10020075</v>
      </c>
      <c r="M1792" s="352"/>
      <c r="N1792" s="306"/>
      <c r="O1792" s="306"/>
      <c r="P1792" s="331"/>
      <c r="Q1792" s="331"/>
      <c r="R1792" s="24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  <c r="HE1792" s="1"/>
      <c r="HF1792" s="1"/>
      <c r="HG1792" s="1"/>
      <c r="HH1792" s="1"/>
      <c r="HI1792" s="1"/>
      <c r="HJ1792" s="1"/>
      <c r="HK1792" s="1"/>
      <c r="HL1792" s="1"/>
      <c r="HM1792" s="1"/>
    </row>
    <row r="1793" spans="1:221" s="12" customFormat="1" ht="18" customHeight="1" x14ac:dyDescent="0.25">
      <c r="A1793" s="306" t="s">
        <v>4550</v>
      </c>
      <c r="B1793" s="342" t="str">
        <f>HYPERLINK(CONCATENATE("http://www.scimagojr.com/journalsearch.php?q=",A1793),"SCimago")</f>
        <v>SCimago</v>
      </c>
      <c r="C1793" s="349"/>
      <c r="D1793" s="306" t="s">
        <v>4551</v>
      </c>
      <c r="E1793" s="342" t="str">
        <f>HYPERLINK(CONCATENATE("http://www.scimagojr.com/journalsearch.php?q=",D1793),"SCimago")</f>
        <v>SCimago</v>
      </c>
      <c r="F1793" s="349"/>
      <c r="G1793" s="345" t="s">
        <v>12</v>
      </c>
      <c r="H1793" s="350" t="s">
        <v>407</v>
      </c>
      <c r="I1793" s="351" t="s">
        <v>4552</v>
      </c>
      <c r="J1793" s="306"/>
      <c r="K1793" s="306"/>
      <c r="L1793" s="357">
        <v>10033086</v>
      </c>
      <c r="M1793" s="350"/>
      <c r="N1793" s="306"/>
      <c r="O1793" s="306"/>
      <c r="P1793" s="331"/>
      <c r="Q1793" s="331"/>
      <c r="R1793" s="24"/>
    </row>
    <row r="1794" spans="1:221" s="12" customFormat="1" ht="18" customHeight="1" x14ac:dyDescent="0.25">
      <c r="A1794" s="306" t="s">
        <v>4554</v>
      </c>
      <c r="B1794" s="342" t="str">
        <f>HYPERLINK(CONCATENATE("http://www.scimagojr.com/journalsearch.php?q=",A1794),"SCimago")</f>
        <v>SCimago</v>
      </c>
      <c r="C1794" s="349"/>
      <c r="D1794" s="367" t="s">
        <v>4553</v>
      </c>
      <c r="E1794" s="342" t="str">
        <f>HYPERLINK(CONCATENATE("http://www.scimagojr.com/journalsearch.php?q=",D1794),"SCimago")</f>
        <v>SCimago</v>
      </c>
      <c r="F1794" s="349"/>
      <c r="G1794" s="345" t="s">
        <v>12</v>
      </c>
      <c r="H1794" s="350" t="s">
        <v>407</v>
      </c>
      <c r="I1794" s="351" t="s">
        <v>4555</v>
      </c>
      <c r="J1794" s="306"/>
      <c r="K1794" s="306"/>
      <c r="L1794" s="357">
        <v>10019077</v>
      </c>
      <c r="M1794" s="350"/>
      <c r="N1794" s="306"/>
      <c r="O1794" s="306"/>
      <c r="P1794" s="331"/>
      <c r="Q1794" s="331"/>
      <c r="R1794" s="24"/>
    </row>
    <row r="1795" spans="1:221" s="12" customFormat="1" ht="18" customHeight="1" x14ac:dyDescent="0.25">
      <c r="A1795" s="306" t="s">
        <v>4556</v>
      </c>
      <c r="B1795" s="342" t="str">
        <f>HYPERLINK(CONCATENATE("http://www.scimagojr.com/journalsearch.php?q=",A1795),"SCimago")</f>
        <v>SCimago</v>
      </c>
      <c r="C1795" s="349"/>
      <c r="D1795" s="306" t="s">
        <v>13382</v>
      </c>
      <c r="E1795" s="342" t="str">
        <f>HYPERLINK(CONCATENATE("http://www.scimagojr.com/journalsearch.php?q=",D1795),"SCimago")</f>
        <v>SCimago</v>
      </c>
      <c r="F1795" s="349"/>
      <c r="G1795" s="345" t="s">
        <v>12</v>
      </c>
      <c r="H1795" s="352" t="s">
        <v>407</v>
      </c>
      <c r="I1795" s="306" t="s">
        <v>4557</v>
      </c>
      <c r="J1795" s="306"/>
      <c r="K1795" s="306"/>
      <c r="L1795" s="357">
        <v>10021690</v>
      </c>
      <c r="M1795" s="352"/>
      <c r="N1795" s="306"/>
      <c r="O1795" s="306"/>
      <c r="P1795" s="331"/>
      <c r="Q1795" s="331"/>
      <c r="R1795" s="24"/>
    </row>
    <row r="1796" spans="1:221" s="12" customFormat="1" ht="18" customHeight="1" x14ac:dyDescent="0.25">
      <c r="A1796" s="341" t="s">
        <v>4558</v>
      </c>
      <c r="B1796" s="342" t="str">
        <f>HYPERLINK(CONCATENATE("http://www.worldcat.org/search?q=",A1796),"WCat")</f>
        <v>WCat</v>
      </c>
      <c r="C1796" s="343"/>
      <c r="D1796" s="309"/>
      <c r="E1796" s="342"/>
      <c r="F1796" s="343"/>
      <c r="G1796" s="345" t="s">
        <v>12</v>
      </c>
      <c r="H1796" s="346" t="s">
        <v>407</v>
      </c>
      <c r="I1796" s="347" t="s">
        <v>4559</v>
      </c>
      <c r="J1796" s="309"/>
      <c r="K1796" s="347"/>
      <c r="L1796" s="356">
        <v>2150811</v>
      </c>
      <c r="M1796" s="352"/>
      <c r="N1796" s="306"/>
      <c r="O1796" s="306"/>
      <c r="P1796" s="331"/>
      <c r="Q1796" s="331"/>
      <c r="R1796" s="24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  <c r="HB1796" s="1"/>
      <c r="HC1796" s="1"/>
      <c r="HD1796" s="1"/>
      <c r="HE1796" s="1"/>
      <c r="HF1796" s="1"/>
      <c r="HG1796" s="1"/>
      <c r="HH1796" s="1"/>
      <c r="HI1796" s="1"/>
      <c r="HJ1796" s="1"/>
      <c r="HK1796" s="1"/>
      <c r="HL1796" s="1"/>
      <c r="HM1796" s="1"/>
    </row>
    <row r="1797" spans="1:221" s="12" customFormat="1" ht="18" customHeight="1" x14ac:dyDescent="0.25">
      <c r="A1797" s="341" t="s">
        <v>4560</v>
      </c>
      <c r="B1797" s="342" t="str">
        <f t="shared" ref="B1797:B1807" si="146">HYPERLINK(CONCATENATE("http://www.scimagojr.com/journalsearch.php?q=",A1797),"SCimago")</f>
        <v>SCimago</v>
      </c>
      <c r="C1797" s="343"/>
      <c r="D1797" s="309" t="s">
        <v>13383</v>
      </c>
      <c r="E1797" s="342" t="str">
        <f>HYPERLINK(CONCATENATE("http://www.scimagojr.com/journalsearch.php?q=",D1797),"SCimago")</f>
        <v>SCimago</v>
      </c>
      <c r="F1797" s="343"/>
      <c r="G1797" s="345" t="s">
        <v>12</v>
      </c>
      <c r="H1797" s="346" t="s">
        <v>407</v>
      </c>
      <c r="I1797" s="347" t="s">
        <v>4561</v>
      </c>
      <c r="J1797" s="309"/>
      <c r="K1797" s="347" t="s">
        <v>4562</v>
      </c>
      <c r="L1797" s="356">
        <v>10015246</v>
      </c>
      <c r="M1797" s="352"/>
      <c r="N1797" s="306"/>
      <c r="O1797" s="306"/>
      <c r="P1797" s="331"/>
      <c r="Q1797" s="331"/>
      <c r="R1797" s="24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  <c r="HE1797" s="1"/>
      <c r="HF1797" s="1"/>
      <c r="HG1797" s="1"/>
      <c r="HH1797" s="1"/>
      <c r="HI1797" s="1"/>
      <c r="HJ1797" s="1"/>
      <c r="HK1797" s="1"/>
      <c r="HL1797" s="1"/>
      <c r="HM1797" s="1"/>
    </row>
    <row r="1798" spans="1:221" s="12" customFormat="1" ht="18" customHeight="1" x14ac:dyDescent="0.25">
      <c r="A1798" s="306" t="s">
        <v>4563</v>
      </c>
      <c r="B1798" s="342" t="str">
        <f t="shared" si="146"/>
        <v>SCimago</v>
      </c>
      <c r="C1798" s="349"/>
      <c r="D1798" s="306"/>
      <c r="E1798" s="342"/>
      <c r="F1798" s="349"/>
      <c r="G1798" s="345" t="s">
        <v>12</v>
      </c>
      <c r="H1798" s="352" t="s">
        <v>407</v>
      </c>
      <c r="I1798" s="306" t="s">
        <v>4564</v>
      </c>
      <c r="J1798" s="306"/>
      <c r="K1798" s="306"/>
      <c r="L1798" s="357">
        <v>10077400</v>
      </c>
      <c r="M1798" s="352"/>
      <c r="N1798" s="306"/>
      <c r="O1798" s="306"/>
      <c r="P1798" s="331"/>
      <c r="Q1798" s="331"/>
      <c r="R1798" s="24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  <c r="HE1798" s="1"/>
      <c r="HF1798" s="1"/>
      <c r="HG1798" s="1"/>
      <c r="HH1798" s="1"/>
      <c r="HI1798" s="1"/>
      <c r="HJ1798" s="1"/>
      <c r="HK1798" s="1"/>
      <c r="HL1798" s="1"/>
      <c r="HM1798" s="1"/>
    </row>
    <row r="1799" spans="1:221" s="12" customFormat="1" ht="18" customHeight="1" x14ac:dyDescent="0.25">
      <c r="A1799" s="306" t="s">
        <v>4565</v>
      </c>
      <c r="B1799" s="342" t="str">
        <f t="shared" si="146"/>
        <v>SCimago</v>
      </c>
      <c r="C1799" s="349"/>
      <c r="D1799" s="306"/>
      <c r="E1799" s="342"/>
      <c r="F1799" s="349"/>
      <c r="G1799" s="345" t="s">
        <v>12</v>
      </c>
      <c r="H1799" s="350" t="s">
        <v>407</v>
      </c>
      <c r="I1799" s="351" t="s">
        <v>4566</v>
      </c>
      <c r="J1799" s="306"/>
      <c r="K1799" s="306"/>
      <c r="L1799" s="357">
        <v>10063790</v>
      </c>
      <c r="M1799" s="350"/>
      <c r="N1799" s="306"/>
      <c r="O1799" s="306"/>
      <c r="P1799" s="331"/>
      <c r="Q1799" s="331"/>
      <c r="R1799" s="24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  <c r="HA1799" s="1"/>
      <c r="HB1799" s="1"/>
      <c r="HC1799" s="1"/>
      <c r="HD1799" s="1"/>
      <c r="HE1799" s="1"/>
      <c r="HF1799" s="1"/>
      <c r="HG1799" s="1"/>
      <c r="HH1799" s="1"/>
      <c r="HI1799" s="1"/>
      <c r="HJ1799" s="1"/>
      <c r="HK1799" s="1"/>
      <c r="HL1799" s="1"/>
      <c r="HM1799" s="1"/>
    </row>
    <row r="1800" spans="1:221" s="12" customFormat="1" ht="18" customHeight="1" x14ac:dyDescent="0.25">
      <c r="A1800" s="306" t="s">
        <v>4567</v>
      </c>
      <c r="B1800" s="342" t="str">
        <f t="shared" si="146"/>
        <v>SCimago</v>
      </c>
      <c r="C1800" s="349"/>
      <c r="D1800" s="306"/>
      <c r="E1800" s="342"/>
      <c r="F1800" s="349"/>
      <c r="G1800" s="345" t="s">
        <v>12</v>
      </c>
      <c r="H1800" s="350" t="s">
        <v>407</v>
      </c>
      <c r="I1800" s="351" t="s">
        <v>4568</v>
      </c>
      <c r="J1800" s="306"/>
      <c r="K1800" s="306"/>
      <c r="L1800" s="357">
        <v>10079097</v>
      </c>
      <c r="M1800" s="350"/>
      <c r="N1800" s="306"/>
      <c r="O1800" s="306"/>
      <c r="P1800" s="331"/>
      <c r="Q1800" s="331"/>
      <c r="R1800" s="24"/>
    </row>
    <row r="1801" spans="1:221" s="12" customFormat="1" ht="18" customHeight="1" x14ac:dyDescent="0.25">
      <c r="A1801" s="306" t="s">
        <v>4569</v>
      </c>
      <c r="B1801" s="342" t="str">
        <f t="shared" si="146"/>
        <v>SCimago</v>
      </c>
      <c r="C1801" s="349"/>
      <c r="D1801" s="306"/>
      <c r="E1801" s="342"/>
      <c r="F1801" s="349"/>
      <c r="G1801" s="345" t="s">
        <v>12</v>
      </c>
      <c r="H1801" s="350" t="s">
        <v>407</v>
      </c>
      <c r="I1801" s="351" t="s">
        <v>4570</v>
      </c>
      <c r="J1801" s="306"/>
      <c r="K1801" s="306"/>
      <c r="L1801" s="357">
        <v>10012900</v>
      </c>
      <c r="M1801" s="350"/>
      <c r="N1801" s="306"/>
      <c r="O1801" s="306"/>
      <c r="P1801" s="331"/>
      <c r="Q1801" s="331"/>
      <c r="R1801" s="24"/>
    </row>
    <row r="1802" spans="1:221" s="12" customFormat="1" ht="18" customHeight="1" x14ac:dyDescent="0.25">
      <c r="A1802" s="341" t="s">
        <v>4571</v>
      </c>
      <c r="B1802" s="342" t="str">
        <f t="shared" si="146"/>
        <v>SCimago</v>
      </c>
      <c r="C1802" s="343"/>
      <c r="D1802" s="309"/>
      <c r="E1802" s="342"/>
      <c r="F1802" s="343"/>
      <c r="G1802" s="345" t="s">
        <v>12</v>
      </c>
      <c r="H1802" s="346" t="s">
        <v>407</v>
      </c>
      <c r="I1802" s="347" t="s">
        <v>4572</v>
      </c>
      <c r="J1802" s="309"/>
      <c r="K1802" s="347"/>
      <c r="L1802" s="356">
        <v>10021670</v>
      </c>
      <c r="M1802" s="352"/>
      <c r="N1802" s="306"/>
      <c r="O1802" s="306"/>
      <c r="P1802" s="331"/>
      <c r="Q1802" s="331"/>
      <c r="R1802" s="24"/>
    </row>
    <row r="1803" spans="1:221" s="12" customFormat="1" ht="18" customHeight="1" x14ac:dyDescent="0.25">
      <c r="A1803" s="341" t="s">
        <v>4573</v>
      </c>
      <c r="B1803" s="342" t="str">
        <f t="shared" si="146"/>
        <v>SCimago</v>
      </c>
      <c r="C1803" s="343"/>
      <c r="D1803" s="309"/>
      <c r="E1803" s="342"/>
      <c r="F1803" s="343"/>
      <c r="G1803" s="345" t="s">
        <v>12</v>
      </c>
      <c r="H1803" s="346" t="s">
        <v>407</v>
      </c>
      <c r="I1803" s="347" t="s">
        <v>4574</v>
      </c>
      <c r="J1803" s="309"/>
      <c r="K1803" s="347"/>
      <c r="L1803" s="356">
        <v>10017704</v>
      </c>
      <c r="M1803" s="352"/>
      <c r="N1803" s="306"/>
      <c r="O1803" s="306"/>
      <c r="P1803" s="331"/>
      <c r="Q1803" s="331"/>
      <c r="R1803" s="24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  <c r="HA1803" s="1"/>
      <c r="HB1803" s="1"/>
      <c r="HC1803" s="1"/>
      <c r="HD1803" s="1"/>
      <c r="HE1803" s="1"/>
      <c r="HF1803" s="1"/>
      <c r="HG1803" s="1"/>
      <c r="HH1803" s="1"/>
      <c r="HI1803" s="1"/>
      <c r="HJ1803" s="1"/>
      <c r="HK1803" s="1"/>
      <c r="HL1803" s="1"/>
      <c r="HM1803" s="1"/>
    </row>
    <row r="1804" spans="1:221" s="12" customFormat="1" ht="18" customHeight="1" x14ac:dyDescent="0.25">
      <c r="A1804" s="306" t="s">
        <v>4575</v>
      </c>
      <c r="B1804" s="342" t="str">
        <f t="shared" si="146"/>
        <v>SCimago</v>
      </c>
      <c r="C1804" s="349"/>
      <c r="D1804" s="306"/>
      <c r="E1804" s="342"/>
      <c r="F1804" s="349"/>
      <c r="G1804" s="345" t="s">
        <v>12</v>
      </c>
      <c r="H1804" s="350" t="s">
        <v>407</v>
      </c>
      <c r="I1804" s="351" t="s">
        <v>4576</v>
      </c>
      <c r="J1804" s="306"/>
      <c r="K1804" s="306"/>
      <c r="L1804" s="357">
        <v>10056423</v>
      </c>
      <c r="M1804" s="350"/>
      <c r="N1804" s="306"/>
      <c r="O1804" s="306"/>
      <c r="P1804" s="331"/>
      <c r="Q1804" s="331"/>
      <c r="R1804" s="24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  <c r="HE1804" s="1"/>
      <c r="HF1804" s="1"/>
      <c r="HG1804" s="1"/>
      <c r="HH1804" s="1"/>
      <c r="HI1804" s="1"/>
      <c r="HJ1804" s="1"/>
      <c r="HK1804" s="1"/>
      <c r="HL1804" s="1"/>
      <c r="HM1804" s="1"/>
    </row>
    <row r="1805" spans="1:221" s="12" customFormat="1" ht="18" customHeight="1" x14ac:dyDescent="0.25">
      <c r="A1805" s="306" t="s">
        <v>4577</v>
      </c>
      <c r="B1805" s="342" t="str">
        <f t="shared" si="146"/>
        <v>SCimago</v>
      </c>
      <c r="C1805" s="349"/>
      <c r="D1805" s="306" t="s">
        <v>13384</v>
      </c>
      <c r="E1805" s="342" t="str">
        <f>HYPERLINK(CONCATENATE("http://www.scimagojr.com/journalsearch.php?q=",D1805),"SCimago")</f>
        <v>SCimago</v>
      </c>
      <c r="F1805" s="349"/>
      <c r="G1805" s="345" t="s">
        <v>12</v>
      </c>
      <c r="H1805" s="352" t="s">
        <v>407</v>
      </c>
      <c r="I1805" s="306" t="s">
        <v>4578</v>
      </c>
      <c r="J1805" s="306"/>
      <c r="K1805" s="306"/>
      <c r="L1805" s="357">
        <v>10034504</v>
      </c>
      <c r="M1805" s="352"/>
      <c r="N1805" s="306"/>
      <c r="O1805" s="306"/>
      <c r="P1805" s="331"/>
      <c r="Q1805" s="331"/>
      <c r="R1805" s="24"/>
    </row>
    <row r="1806" spans="1:221" s="12" customFormat="1" ht="18" customHeight="1" x14ac:dyDescent="0.25">
      <c r="A1806" s="341" t="s">
        <v>4579</v>
      </c>
      <c r="B1806" s="342" t="str">
        <f t="shared" si="146"/>
        <v>SCimago</v>
      </c>
      <c r="C1806" s="343"/>
      <c r="D1806" s="309" t="s">
        <v>4580</v>
      </c>
      <c r="E1806" s="342" t="str">
        <f>HYPERLINK(CONCATENATE("http://www.scimagojr.com/journalsearch.php?q=",D1806),"SCimago")</f>
        <v>SCimago</v>
      </c>
      <c r="F1806" s="343"/>
      <c r="G1806" s="345" t="s">
        <v>12</v>
      </c>
      <c r="H1806" s="346" t="s">
        <v>407</v>
      </c>
      <c r="I1806" s="347" t="s">
        <v>4581</v>
      </c>
      <c r="J1806" s="309"/>
      <c r="K1806" s="347"/>
      <c r="L1806" s="356">
        <v>5702</v>
      </c>
      <c r="M1806" s="352"/>
      <c r="N1806" s="306"/>
      <c r="O1806" s="306"/>
      <c r="P1806" s="331"/>
      <c r="Q1806" s="331"/>
      <c r="R1806" s="24"/>
    </row>
    <row r="1807" spans="1:221" s="12" customFormat="1" ht="18" customHeight="1" x14ac:dyDescent="0.25">
      <c r="A1807" s="306" t="s">
        <v>4582</v>
      </c>
      <c r="B1807" s="342" t="str">
        <f t="shared" si="146"/>
        <v>SCimago</v>
      </c>
      <c r="C1807" s="349"/>
      <c r="D1807" s="306" t="s">
        <v>55</v>
      </c>
      <c r="E1807" s="342"/>
      <c r="F1807" s="349"/>
      <c r="G1807" s="345" t="s">
        <v>12</v>
      </c>
      <c r="H1807" s="350" t="s">
        <v>407</v>
      </c>
      <c r="I1807" s="351" t="s">
        <v>4583</v>
      </c>
      <c r="J1807" s="306"/>
      <c r="K1807" s="306"/>
      <c r="L1807" s="357">
        <v>10080729</v>
      </c>
      <c r="M1807" s="350"/>
      <c r="N1807" s="306"/>
      <c r="O1807" s="306"/>
      <c r="P1807" s="331"/>
      <c r="Q1807" s="331"/>
      <c r="R1807" s="24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  <c r="HA1807" s="1"/>
      <c r="HB1807" s="1"/>
      <c r="HC1807" s="1"/>
      <c r="HD1807" s="1"/>
      <c r="HE1807" s="1"/>
      <c r="HF1807" s="1"/>
      <c r="HG1807" s="1"/>
      <c r="HH1807" s="1"/>
      <c r="HI1807" s="1"/>
      <c r="HJ1807" s="1"/>
      <c r="HK1807" s="1"/>
      <c r="HL1807" s="1"/>
      <c r="HM1807" s="1"/>
    </row>
    <row r="1808" spans="1:221" s="12" customFormat="1" ht="18" customHeight="1" x14ac:dyDescent="0.25">
      <c r="A1808" s="341" t="s">
        <v>4584</v>
      </c>
      <c r="B1808" s="342" t="str">
        <f>HYPERLINK(CONCATENATE("http://www.worldcat.org/search?q=",A1808),"WCat")</f>
        <v>WCat</v>
      </c>
      <c r="C1808" s="343"/>
      <c r="D1808" s="309"/>
      <c r="E1808" s="342"/>
      <c r="F1808" s="343"/>
      <c r="G1808" s="345" t="s">
        <v>12</v>
      </c>
      <c r="H1808" s="346" t="s">
        <v>407</v>
      </c>
      <c r="I1808" s="347" t="s">
        <v>4585</v>
      </c>
      <c r="J1808" s="309"/>
      <c r="K1808" s="347" t="s">
        <v>4586</v>
      </c>
      <c r="L1808" s="356">
        <v>10020308</v>
      </c>
      <c r="M1808" s="352"/>
      <c r="N1808" s="306"/>
      <c r="O1808" s="306"/>
      <c r="P1808" s="331"/>
      <c r="Q1808" s="331"/>
      <c r="R1808" s="24"/>
    </row>
    <row r="1809" spans="1:221" s="12" customFormat="1" ht="18" customHeight="1" x14ac:dyDescent="0.25">
      <c r="A1809" s="341" t="s">
        <v>4587</v>
      </c>
      <c r="B1809" s="342" t="str">
        <f t="shared" ref="B1809:B1819" si="147">HYPERLINK(CONCATENATE("http://www.scimagojr.com/journalsearch.php?q=",A1809),"SCimago")</f>
        <v>SCimago</v>
      </c>
      <c r="C1809" s="343"/>
      <c r="D1809" s="309"/>
      <c r="E1809" s="342"/>
      <c r="F1809" s="343"/>
      <c r="G1809" s="345" t="s">
        <v>12</v>
      </c>
      <c r="H1809" s="346" t="s">
        <v>407</v>
      </c>
      <c r="I1809" s="347" t="s">
        <v>4588</v>
      </c>
      <c r="J1809" s="309"/>
      <c r="K1809" s="347"/>
      <c r="L1809" s="356">
        <v>10019158</v>
      </c>
      <c r="M1809" s="352"/>
      <c r="N1809" s="306"/>
      <c r="O1809" s="306"/>
      <c r="P1809" s="331"/>
      <c r="Q1809" s="331"/>
      <c r="R1809" s="24"/>
    </row>
    <row r="1810" spans="1:221" s="12" customFormat="1" ht="18" customHeight="1" x14ac:dyDescent="0.25">
      <c r="A1810" s="341" t="s">
        <v>4589</v>
      </c>
      <c r="B1810" s="342" t="str">
        <f t="shared" si="147"/>
        <v>SCimago</v>
      </c>
      <c r="C1810" s="343"/>
      <c r="D1810" s="309" t="s">
        <v>4590</v>
      </c>
      <c r="E1810" s="342" t="str">
        <f>HYPERLINK(CONCATENATE("http://www.scimagojr.com/journalsearch.php?q=",D1810),"SCimago")</f>
        <v>SCimago</v>
      </c>
      <c r="F1810" s="343"/>
      <c r="G1810" s="345" t="s">
        <v>12</v>
      </c>
      <c r="H1810" s="346" t="s">
        <v>407</v>
      </c>
      <c r="I1810" s="347" t="s">
        <v>4591</v>
      </c>
      <c r="J1810" s="309"/>
      <c r="K1810" s="347"/>
      <c r="L1810" s="356">
        <v>10021707</v>
      </c>
      <c r="M1810" s="352"/>
      <c r="N1810" s="306"/>
      <c r="O1810" s="306"/>
      <c r="P1810" s="331"/>
      <c r="Q1810" s="331"/>
      <c r="R1810" s="24"/>
    </row>
    <row r="1811" spans="1:221" s="12" customFormat="1" ht="18" customHeight="1" x14ac:dyDescent="0.25">
      <c r="A1811" s="341" t="s">
        <v>4592</v>
      </c>
      <c r="B1811" s="342" t="str">
        <f t="shared" si="147"/>
        <v>SCimago</v>
      </c>
      <c r="C1811" s="343"/>
      <c r="D1811" s="309"/>
      <c r="E1811" s="342"/>
      <c r="F1811" s="343"/>
      <c r="G1811" s="345" t="s">
        <v>12</v>
      </c>
      <c r="H1811" s="346" t="s">
        <v>407</v>
      </c>
      <c r="I1811" s="347" t="s">
        <v>4593</v>
      </c>
      <c r="J1811" s="309"/>
      <c r="K1811" s="347"/>
      <c r="L1811" s="356">
        <v>10021706</v>
      </c>
      <c r="M1811" s="352"/>
      <c r="N1811" s="306"/>
      <c r="O1811" s="306"/>
      <c r="P1811" s="331"/>
      <c r="Q1811" s="331"/>
      <c r="R1811" s="24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  <c r="HB1811" s="1"/>
      <c r="HC1811" s="1"/>
      <c r="HD1811" s="1"/>
      <c r="HE1811" s="1"/>
      <c r="HF1811" s="1"/>
      <c r="HG1811" s="1"/>
      <c r="HH1811" s="1"/>
      <c r="HI1811" s="1"/>
      <c r="HJ1811" s="1"/>
      <c r="HK1811" s="1"/>
      <c r="HL1811" s="1"/>
      <c r="HM1811" s="1"/>
    </row>
    <row r="1812" spans="1:221" s="12" customFormat="1" ht="18" customHeight="1" x14ac:dyDescent="0.25">
      <c r="A1812" s="374" t="s">
        <v>13385</v>
      </c>
      <c r="B1812" s="342" t="str">
        <f t="shared" si="147"/>
        <v>SCimago</v>
      </c>
      <c r="C1812" s="343"/>
      <c r="D1812" s="341" t="s">
        <v>4594</v>
      </c>
      <c r="E1812" s="342" t="str">
        <f>HYPERLINK(CONCATENATE("http://www.scimagojr.com/journalsearch.php?q=",D1812),"SCimago")</f>
        <v>SCimago</v>
      </c>
      <c r="F1812" s="343"/>
      <c r="G1812" s="345" t="s">
        <v>12</v>
      </c>
      <c r="H1812" s="346" t="s">
        <v>407</v>
      </c>
      <c r="I1812" s="347" t="s">
        <v>4595</v>
      </c>
      <c r="J1812" s="309"/>
      <c r="K1812" s="347"/>
      <c r="L1812" s="356">
        <v>10015358</v>
      </c>
      <c r="M1812" s="352"/>
      <c r="N1812" s="306"/>
      <c r="O1812" s="306"/>
      <c r="P1812" s="331"/>
      <c r="Q1812" s="331"/>
      <c r="R1812" s="24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  <c r="HA1812" s="1"/>
      <c r="HB1812" s="1"/>
      <c r="HC1812" s="1"/>
      <c r="HD1812" s="1"/>
      <c r="HE1812" s="1"/>
      <c r="HF1812" s="1"/>
      <c r="HG1812" s="1"/>
      <c r="HH1812" s="1"/>
      <c r="HI1812" s="1"/>
      <c r="HJ1812" s="1"/>
      <c r="HK1812" s="1"/>
      <c r="HL1812" s="1"/>
      <c r="HM1812" s="1"/>
    </row>
    <row r="1813" spans="1:221" s="12" customFormat="1" ht="18" customHeight="1" x14ac:dyDescent="0.25">
      <c r="A1813" s="341" t="s">
        <v>4596</v>
      </c>
      <c r="B1813" s="342" t="str">
        <f t="shared" si="147"/>
        <v>SCimago</v>
      </c>
      <c r="C1813" s="343"/>
      <c r="D1813" s="309" t="s">
        <v>4597</v>
      </c>
      <c r="E1813" s="342" t="str">
        <f>HYPERLINK(CONCATENATE("http://www.scimagojr.com/journalsearch.php?q=",D1813),"SCimago")</f>
        <v>SCimago</v>
      </c>
      <c r="F1813" s="343"/>
      <c r="G1813" s="345" t="s">
        <v>12</v>
      </c>
      <c r="H1813" s="346" t="s">
        <v>407</v>
      </c>
      <c r="I1813" s="347" t="s">
        <v>4598</v>
      </c>
      <c r="J1813" s="309"/>
      <c r="K1813" s="347"/>
      <c r="L1813" s="356">
        <v>10021695</v>
      </c>
      <c r="M1813" s="352"/>
      <c r="N1813" s="306"/>
      <c r="O1813" s="306"/>
      <c r="P1813" s="331"/>
      <c r="Q1813" s="331"/>
      <c r="R1813" s="24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  <c r="HA1813" s="1"/>
      <c r="HB1813" s="1"/>
      <c r="HC1813" s="1"/>
      <c r="HD1813" s="1"/>
      <c r="HE1813" s="1"/>
      <c r="HF1813" s="1"/>
      <c r="HG1813" s="1"/>
      <c r="HH1813" s="1"/>
      <c r="HI1813" s="1"/>
      <c r="HJ1813" s="1"/>
      <c r="HK1813" s="1"/>
      <c r="HL1813" s="1"/>
      <c r="HM1813" s="1"/>
    </row>
    <row r="1814" spans="1:221" s="12" customFormat="1" ht="18" customHeight="1" x14ac:dyDescent="0.25">
      <c r="A1814" s="341" t="s">
        <v>4599</v>
      </c>
      <c r="B1814" s="342" t="str">
        <f t="shared" si="147"/>
        <v>SCimago</v>
      </c>
      <c r="C1814" s="343"/>
      <c r="D1814" s="309" t="s">
        <v>4600</v>
      </c>
      <c r="E1814" s="342" t="str">
        <f>HYPERLINK(CONCATENATE("http://www.scimagojr.com/journalsearch.php?q=",D1814),"SCimago")</f>
        <v>SCimago</v>
      </c>
      <c r="F1814" s="343"/>
      <c r="G1814" s="345" t="s">
        <v>12</v>
      </c>
      <c r="H1814" s="346" t="s">
        <v>407</v>
      </c>
      <c r="I1814" s="347" t="s">
        <v>4601</v>
      </c>
      <c r="J1814" s="309"/>
      <c r="K1814" s="347"/>
      <c r="L1814" s="356">
        <v>10021686</v>
      </c>
      <c r="M1814" s="352"/>
      <c r="N1814" s="306"/>
      <c r="O1814" s="306"/>
      <c r="P1814" s="331"/>
      <c r="Q1814" s="331"/>
      <c r="R1814" s="24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1"/>
      <c r="HA1814" s="1"/>
      <c r="HB1814" s="1"/>
      <c r="HC1814" s="1"/>
      <c r="HD1814" s="1"/>
      <c r="HE1814" s="1"/>
      <c r="HF1814" s="1"/>
      <c r="HG1814" s="1"/>
      <c r="HH1814" s="1"/>
      <c r="HI1814" s="1"/>
      <c r="HJ1814" s="1"/>
      <c r="HK1814" s="1"/>
      <c r="HL1814" s="1"/>
      <c r="HM1814" s="1"/>
    </row>
    <row r="1815" spans="1:221" s="12" customFormat="1" ht="18" customHeight="1" x14ac:dyDescent="0.25">
      <c r="A1815" s="341" t="s">
        <v>4602</v>
      </c>
      <c r="B1815" s="342" t="str">
        <f t="shared" si="147"/>
        <v>SCimago</v>
      </c>
      <c r="C1815" s="343"/>
      <c r="D1815" s="309"/>
      <c r="E1815" s="342"/>
      <c r="F1815" s="343"/>
      <c r="G1815" s="345" t="s">
        <v>12</v>
      </c>
      <c r="H1815" s="346" t="s">
        <v>407</v>
      </c>
      <c r="I1815" s="347" t="s">
        <v>4603</v>
      </c>
      <c r="J1815" s="309"/>
      <c r="K1815" s="347"/>
      <c r="L1815" s="356">
        <v>10009486</v>
      </c>
      <c r="M1815" s="352"/>
      <c r="N1815" s="306"/>
      <c r="O1815" s="306"/>
      <c r="P1815" s="331"/>
      <c r="Q1815" s="331"/>
      <c r="R1815" s="24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  <c r="HE1815" s="1"/>
      <c r="HF1815" s="1"/>
      <c r="HG1815" s="1"/>
      <c r="HH1815" s="1"/>
      <c r="HI1815" s="1"/>
      <c r="HJ1815" s="1"/>
      <c r="HK1815" s="1"/>
      <c r="HL1815" s="1"/>
      <c r="HM1815" s="1"/>
    </row>
    <row r="1816" spans="1:221" s="12" customFormat="1" ht="18" customHeight="1" x14ac:dyDescent="0.25">
      <c r="A1816" s="306" t="s">
        <v>4604</v>
      </c>
      <c r="B1816" s="342" t="str">
        <f t="shared" si="147"/>
        <v>SCimago</v>
      </c>
      <c r="C1816" s="349"/>
      <c r="D1816" s="306" t="s">
        <v>13386</v>
      </c>
      <c r="E1816" s="342" t="str">
        <f>HYPERLINK(CONCATENATE("http://www.scimagojr.com/journalsearch.php?q=",D1816),"SCimago")</f>
        <v>SCimago</v>
      </c>
      <c r="F1816" s="349"/>
      <c r="G1816" s="345" t="s">
        <v>12</v>
      </c>
      <c r="H1816" s="350" t="s">
        <v>407</v>
      </c>
      <c r="I1816" s="351" t="s">
        <v>4605</v>
      </c>
      <c r="J1816" s="306"/>
      <c r="K1816" s="306"/>
      <c r="L1816" s="357">
        <v>10016794</v>
      </c>
      <c r="M1816" s="350"/>
      <c r="N1816" s="306"/>
      <c r="O1816" s="306"/>
      <c r="P1816" s="331"/>
      <c r="Q1816" s="331"/>
      <c r="R1816" s="24"/>
    </row>
    <row r="1817" spans="1:221" s="12" customFormat="1" ht="18" customHeight="1" x14ac:dyDescent="0.25">
      <c r="A1817" s="341" t="s">
        <v>4606</v>
      </c>
      <c r="B1817" s="342" t="str">
        <f t="shared" si="147"/>
        <v>SCimago</v>
      </c>
      <c r="C1817" s="343"/>
      <c r="D1817" s="309" t="s">
        <v>13387</v>
      </c>
      <c r="E1817" s="342" t="str">
        <f>HYPERLINK(CONCATENATE("http://www.scimagojr.com/journalsearch.php?q=",D1817),"SCimago")</f>
        <v>SCimago</v>
      </c>
      <c r="F1817" s="343"/>
      <c r="G1817" s="345" t="s">
        <v>12</v>
      </c>
      <c r="H1817" s="346" t="s">
        <v>407</v>
      </c>
      <c r="I1817" s="347" t="s">
        <v>4607</v>
      </c>
      <c r="J1817" s="309"/>
      <c r="K1817" s="347" t="s">
        <v>4608</v>
      </c>
      <c r="L1817" s="356">
        <v>41584</v>
      </c>
      <c r="M1817" s="352"/>
      <c r="N1817" s="306"/>
      <c r="O1817" s="306"/>
      <c r="P1817" s="331"/>
      <c r="Q1817" s="331"/>
      <c r="R1817" s="24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  <c r="HA1817" s="1"/>
      <c r="HB1817" s="1"/>
      <c r="HC1817" s="1"/>
      <c r="HD1817" s="1"/>
      <c r="HE1817" s="1"/>
      <c r="HF1817" s="1"/>
      <c r="HG1817" s="1"/>
      <c r="HH1817" s="1"/>
      <c r="HI1817" s="1"/>
      <c r="HJ1817" s="1"/>
      <c r="HK1817" s="1"/>
      <c r="HL1817" s="1"/>
      <c r="HM1817" s="1"/>
    </row>
    <row r="1818" spans="1:221" s="12" customFormat="1" ht="18" customHeight="1" x14ac:dyDescent="0.25">
      <c r="A1818" s="341" t="s">
        <v>4609</v>
      </c>
      <c r="B1818" s="342" t="str">
        <f t="shared" si="147"/>
        <v>SCimago</v>
      </c>
      <c r="C1818" s="343"/>
      <c r="D1818" s="309" t="s">
        <v>4610</v>
      </c>
      <c r="E1818" s="342" t="str">
        <f>HYPERLINK(CONCATENATE("http://www.scimagojr.com/journalsearch.php?q=",D1818),"SCimago")</f>
        <v>SCimago</v>
      </c>
      <c r="F1818" s="343"/>
      <c r="G1818" s="345" t="s">
        <v>12</v>
      </c>
      <c r="H1818" s="346" t="s">
        <v>407</v>
      </c>
      <c r="I1818" s="347" t="s">
        <v>4611</v>
      </c>
      <c r="J1818" s="309"/>
      <c r="K1818" s="347"/>
      <c r="L1818" s="356">
        <v>10015364</v>
      </c>
      <c r="M1818" s="352"/>
      <c r="N1818" s="306"/>
      <c r="O1818" s="306"/>
      <c r="P1818" s="331"/>
      <c r="Q1818" s="331"/>
      <c r="R1818" s="24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  <c r="HA1818" s="1"/>
      <c r="HB1818" s="1"/>
      <c r="HC1818" s="1"/>
      <c r="HD1818" s="1"/>
      <c r="HE1818" s="1"/>
      <c r="HF1818" s="1"/>
      <c r="HG1818" s="1"/>
      <c r="HH1818" s="1"/>
      <c r="HI1818" s="1"/>
      <c r="HJ1818" s="1"/>
      <c r="HK1818" s="1"/>
      <c r="HL1818" s="1"/>
      <c r="HM1818" s="1"/>
    </row>
    <row r="1819" spans="1:221" s="12" customFormat="1" ht="18" customHeight="1" x14ac:dyDescent="0.25">
      <c r="A1819" s="306" t="s">
        <v>4612</v>
      </c>
      <c r="B1819" s="342" t="str">
        <f t="shared" si="147"/>
        <v>SCimago</v>
      </c>
      <c r="C1819" s="349"/>
      <c r="D1819" s="367" t="s">
        <v>13388</v>
      </c>
      <c r="E1819" s="342" t="str">
        <f>HYPERLINK(CONCATENATE("http://www.scimagojr.com/journalsearch.php?q=",D1819),"SCimago")</f>
        <v>SCimago</v>
      </c>
      <c r="F1819" s="349"/>
      <c r="G1819" s="345" t="s">
        <v>12</v>
      </c>
      <c r="H1819" s="350" t="s">
        <v>407</v>
      </c>
      <c r="I1819" s="351" t="s">
        <v>4613</v>
      </c>
      <c r="J1819" s="306"/>
      <c r="K1819" s="306" t="s">
        <v>13389</v>
      </c>
      <c r="L1819" s="357">
        <v>10015368</v>
      </c>
      <c r="M1819" s="350"/>
      <c r="N1819" s="306"/>
      <c r="O1819" s="306"/>
      <c r="P1819" s="331"/>
      <c r="Q1819" s="331"/>
      <c r="R1819" s="24"/>
    </row>
    <row r="1820" spans="1:221" s="12" customFormat="1" ht="18" customHeight="1" x14ac:dyDescent="0.25">
      <c r="A1820" s="341" t="s">
        <v>4614</v>
      </c>
      <c r="B1820" s="342" t="str">
        <f>HYPERLINK(CONCATENATE("http://www.worldcat.org/search?q=",A1820),"WCat")</f>
        <v>WCat</v>
      </c>
      <c r="C1820" s="343"/>
      <c r="D1820" s="309"/>
      <c r="E1820" s="342"/>
      <c r="F1820" s="343"/>
      <c r="G1820" s="345" t="s">
        <v>12</v>
      </c>
      <c r="H1820" s="346" t="s">
        <v>407</v>
      </c>
      <c r="I1820" s="347" t="s">
        <v>13390</v>
      </c>
      <c r="J1820" s="309"/>
      <c r="K1820" s="347" t="s">
        <v>13391</v>
      </c>
      <c r="L1820" s="356">
        <v>10021718</v>
      </c>
      <c r="M1820" s="352"/>
      <c r="N1820" s="306"/>
      <c r="O1820" s="306"/>
      <c r="P1820" s="331"/>
      <c r="Q1820" s="331"/>
      <c r="R1820" s="24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  <c r="HE1820" s="1"/>
      <c r="HF1820" s="1"/>
      <c r="HG1820" s="1"/>
      <c r="HH1820" s="1"/>
      <c r="HI1820" s="1"/>
      <c r="HJ1820" s="1"/>
      <c r="HK1820" s="1"/>
      <c r="HL1820" s="1"/>
      <c r="HM1820" s="1"/>
    </row>
    <row r="1821" spans="1:221" s="12" customFormat="1" ht="18" customHeight="1" x14ac:dyDescent="0.25">
      <c r="A1821" s="341" t="s">
        <v>4615</v>
      </c>
      <c r="B1821" s="342" t="str">
        <f>HYPERLINK(CONCATENATE("http://www.scimagojr.com/journalsearch.php?q=",A1821),"SCimago")</f>
        <v>SCimago</v>
      </c>
      <c r="C1821" s="343"/>
      <c r="D1821" s="309" t="s">
        <v>4616</v>
      </c>
      <c r="E1821" s="342" t="str">
        <f>HYPERLINK(CONCATENATE("http://www.scimagojr.com/journalsearch.php?q=",D1821),"SCimago")</f>
        <v>SCimago</v>
      </c>
      <c r="F1821" s="343"/>
      <c r="G1821" s="345" t="s">
        <v>12</v>
      </c>
      <c r="H1821" s="346" t="s">
        <v>407</v>
      </c>
      <c r="I1821" s="347" t="s">
        <v>4617</v>
      </c>
      <c r="J1821" s="309"/>
      <c r="K1821" s="347"/>
      <c r="L1821" s="356">
        <v>10021719</v>
      </c>
      <c r="M1821" s="352"/>
      <c r="N1821" s="306"/>
      <c r="O1821" s="306"/>
      <c r="P1821" s="331"/>
      <c r="Q1821" s="331"/>
      <c r="R1821" s="24"/>
    </row>
    <row r="1822" spans="1:221" s="12" customFormat="1" ht="18" customHeight="1" x14ac:dyDescent="0.25">
      <c r="A1822" s="341" t="s">
        <v>4618</v>
      </c>
      <c r="B1822" s="342" t="str">
        <f>HYPERLINK(CONCATENATE("http://www.scimagojr.com/journalsearch.php?q=",A1822),"SCimago")</f>
        <v>SCimago</v>
      </c>
      <c r="C1822" s="343"/>
      <c r="D1822" s="347" t="s">
        <v>4619</v>
      </c>
      <c r="E1822" s="342" t="str">
        <f>HYPERLINK(CONCATENATE("http://www.scimagojr.com/journalsearch.php?q=",D1822),"SCimago")</f>
        <v>SCimago</v>
      </c>
      <c r="F1822" s="343"/>
      <c r="G1822" s="345" t="s">
        <v>12</v>
      </c>
      <c r="H1822" s="346" t="s">
        <v>407</v>
      </c>
      <c r="I1822" s="306" t="s">
        <v>4620</v>
      </c>
      <c r="J1822" s="309"/>
      <c r="K1822" s="347"/>
      <c r="L1822" s="356">
        <v>10021701</v>
      </c>
      <c r="M1822" s="352"/>
      <c r="N1822" s="306"/>
      <c r="O1822" s="306"/>
      <c r="P1822" s="331"/>
      <c r="Q1822" s="331"/>
      <c r="R1822" s="24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  <c r="HA1822" s="1"/>
      <c r="HB1822" s="1"/>
      <c r="HC1822" s="1"/>
      <c r="HD1822" s="1"/>
      <c r="HE1822" s="1"/>
      <c r="HF1822" s="1"/>
      <c r="HG1822" s="1"/>
      <c r="HH1822" s="1"/>
      <c r="HI1822" s="1"/>
      <c r="HJ1822" s="1"/>
      <c r="HK1822" s="1"/>
      <c r="HL1822" s="1"/>
      <c r="HM1822" s="1"/>
    </row>
    <row r="1823" spans="1:221" s="12" customFormat="1" ht="18" customHeight="1" x14ac:dyDescent="0.25">
      <c r="A1823" s="341" t="s">
        <v>4621</v>
      </c>
      <c r="B1823" s="342" t="str">
        <f>HYPERLINK(CONCATENATE("http://www.scimagojr.com/journalsearch.php?q=",A1823),"SCimago")</f>
        <v>SCimago</v>
      </c>
      <c r="C1823" s="343"/>
      <c r="D1823" s="367" t="s">
        <v>13392</v>
      </c>
      <c r="E1823" s="342" t="str">
        <f>HYPERLINK(CONCATENATE("http://www.scimagojr.com/journalsearch.php?q=",D1823),"SCimago")</f>
        <v>SCimago</v>
      </c>
      <c r="F1823" s="343"/>
      <c r="G1823" s="345" t="s">
        <v>12</v>
      </c>
      <c r="H1823" s="346" t="s">
        <v>407</v>
      </c>
      <c r="I1823" s="306" t="s">
        <v>4622</v>
      </c>
      <c r="J1823" s="309"/>
      <c r="K1823" s="306" t="s">
        <v>4623</v>
      </c>
      <c r="L1823" s="356">
        <v>10001101</v>
      </c>
      <c r="M1823" s="352"/>
      <c r="N1823" s="306"/>
      <c r="O1823" s="306"/>
      <c r="P1823" s="331"/>
      <c r="Q1823" s="331"/>
      <c r="R1823" s="24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  <c r="HA1823" s="1"/>
      <c r="HB1823" s="1"/>
      <c r="HC1823" s="1"/>
      <c r="HD1823" s="1"/>
      <c r="HE1823" s="1"/>
      <c r="HF1823" s="1"/>
      <c r="HG1823" s="1"/>
      <c r="HH1823" s="1"/>
      <c r="HI1823" s="1"/>
      <c r="HJ1823" s="1"/>
      <c r="HK1823" s="1"/>
      <c r="HL1823" s="1"/>
      <c r="HM1823" s="1"/>
    </row>
    <row r="1824" spans="1:221" s="12" customFormat="1" ht="18" customHeight="1" x14ac:dyDescent="0.25">
      <c r="A1824" s="341" t="s">
        <v>4624</v>
      </c>
      <c r="B1824" s="342" t="str">
        <f>HYPERLINK(CONCATENATE("http://www.worldcat.org/search?q=",A1824),"WCat")</f>
        <v>WCat</v>
      </c>
      <c r="C1824" s="343"/>
      <c r="D1824" s="309" t="s">
        <v>4625</v>
      </c>
      <c r="E1824" s="342" t="str">
        <f>HYPERLINK(CONCATENATE("http://www.worldcat.org/search?q=",D1824),"WCat")</f>
        <v>WCat</v>
      </c>
      <c r="F1824" s="343"/>
      <c r="G1824" s="345" t="s">
        <v>12</v>
      </c>
      <c r="H1824" s="346" t="s">
        <v>407</v>
      </c>
      <c r="I1824" s="306" t="s">
        <v>13393</v>
      </c>
      <c r="J1824" s="309"/>
      <c r="K1824" s="347" t="s">
        <v>4627</v>
      </c>
      <c r="L1824" s="356">
        <v>10005240</v>
      </c>
      <c r="M1824" s="352"/>
      <c r="N1824" s="306"/>
      <c r="O1824" s="306"/>
      <c r="P1824" s="331"/>
      <c r="Q1824" s="331"/>
      <c r="R1824" s="24"/>
    </row>
    <row r="1825" spans="1:221" s="12" customFormat="1" ht="18" customHeight="1" x14ac:dyDescent="0.25">
      <c r="A1825" s="341" t="s">
        <v>4628</v>
      </c>
      <c r="B1825" s="342" t="str">
        <f>HYPERLINK(CONCATENATE("http://www.worldcat.org/search?q=",A1825),"WCat")</f>
        <v>WCat</v>
      </c>
      <c r="C1825" s="343"/>
      <c r="D1825" s="309"/>
      <c r="E1825" s="342"/>
      <c r="F1825" s="343"/>
      <c r="G1825" s="345" t="s">
        <v>12</v>
      </c>
      <c r="H1825" s="346" t="s">
        <v>407</v>
      </c>
      <c r="I1825" s="347" t="s">
        <v>4629</v>
      </c>
      <c r="J1825" s="309"/>
      <c r="K1825" s="347" t="s">
        <v>13394</v>
      </c>
      <c r="L1825" s="356">
        <v>41380</v>
      </c>
      <c r="M1825" s="352"/>
      <c r="N1825" s="306"/>
      <c r="O1825" s="306"/>
      <c r="P1825" s="331"/>
      <c r="Q1825" s="331"/>
      <c r="R1825" s="24"/>
    </row>
    <row r="1826" spans="1:221" s="12" customFormat="1" ht="18" customHeight="1" x14ac:dyDescent="0.25">
      <c r="A1826" s="350" t="s">
        <v>4631</v>
      </c>
      <c r="B1826" s="342" t="str">
        <f>HYPERLINK(CONCATENATE("http://www.scimagojr.com/journalsearch.php?q=",A1826),"SCimago")</f>
        <v>SCimago</v>
      </c>
      <c r="C1826" s="349"/>
      <c r="D1826" s="306" t="s">
        <v>4630</v>
      </c>
      <c r="E1826" s="342" t="str">
        <f>HYPERLINK(CONCATENATE("http://www.scimagojr.com/journalsearch.php?q=",D1826),"SCimago")</f>
        <v>SCimago</v>
      </c>
      <c r="F1826" s="349"/>
      <c r="G1826" s="345" t="s">
        <v>12</v>
      </c>
      <c r="H1826" s="350" t="s">
        <v>407</v>
      </c>
      <c r="I1826" s="351" t="s">
        <v>4632</v>
      </c>
      <c r="J1826" s="306"/>
      <c r="K1826" s="306"/>
      <c r="L1826" s="357">
        <v>10015352</v>
      </c>
      <c r="M1826" s="350"/>
      <c r="N1826" s="306"/>
      <c r="O1826" s="306"/>
      <c r="P1826" s="331"/>
      <c r="Q1826" s="331"/>
      <c r="R1826" s="24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  <c r="HA1826" s="1"/>
      <c r="HB1826" s="1"/>
      <c r="HC1826" s="1"/>
      <c r="HD1826" s="1"/>
      <c r="HE1826" s="1"/>
      <c r="HF1826" s="1"/>
      <c r="HG1826" s="1"/>
      <c r="HH1826" s="1"/>
      <c r="HI1826" s="1"/>
      <c r="HJ1826" s="1"/>
      <c r="HK1826" s="1"/>
      <c r="HL1826" s="1"/>
      <c r="HM1826" s="1"/>
    </row>
    <row r="1827" spans="1:221" s="12" customFormat="1" ht="18" customHeight="1" x14ac:dyDescent="0.25">
      <c r="A1827" s="341" t="s">
        <v>4633</v>
      </c>
      <c r="B1827" s="342" t="str">
        <f>HYPERLINK(CONCATENATE("http://www.scimagojr.com/journalsearch.php?q=",A1827),"SCimago")</f>
        <v>SCimago</v>
      </c>
      <c r="C1827" s="343"/>
      <c r="D1827" s="309" t="s">
        <v>13395</v>
      </c>
      <c r="E1827" s="342" t="str">
        <f>HYPERLINK(CONCATENATE("http://www.scimagojr.com/journalsearch.php?q=",D1827),"SCimago")</f>
        <v>SCimago</v>
      </c>
      <c r="F1827" s="343"/>
      <c r="G1827" s="345" t="s">
        <v>12</v>
      </c>
      <c r="H1827" s="346" t="s">
        <v>407</v>
      </c>
      <c r="I1827" s="347" t="s">
        <v>4634</v>
      </c>
      <c r="J1827" s="309"/>
      <c r="K1827" s="347"/>
      <c r="L1827" s="356">
        <v>10018003</v>
      </c>
      <c r="M1827" s="352"/>
      <c r="N1827" s="306"/>
      <c r="O1827" s="306"/>
      <c r="P1827" s="331"/>
      <c r="Q1827" s="331"/>
      <c r="R1827" s="24"/>
    </row>
    <row r="1828" spans="1:221" s="12" customFormat="1" ht="18" customHeight="1" x14ac:dyDescent="0.25">
      <c r="A1828" s="341" t="s">
        <v>4635</v>
      </c>
      <c r="B1828" s="342" t="str">
        <f>HYPERLINK(CONCATENATE("http://www.worldcat.org/search?q=",A1828),"WCat")</f>
        <v>WCat</v>
      </c>
      <c r="C1828" s="343"/>
      <c r="D1828" s="309"/>
      <c r="E1828" s="342"/>
      <c r="F1828" s="343"/>
      <c r="G1828" s="345" t="s">
        <v>12</v>
      </c>
      <c r="H1828" s="346" t="s">
        <v>407</v>
      </c>
      <c r="I1828" s="347" t="s">
        <v>4636</v>
      </c>
      <c r="J1828" s="309"/>
      <c r="K1828" s="347"/>
      <c r="L1828" s="356">
        <v>10021652</v>
      </c>
      <c r="M1828" s="352"/>
      <c r="N1828" s="306"/>
      <c r="O1828" s="306"/>
      <c r="P1828" s="331"/>
      <c r="Q1828" s="331"/>
      <c r="R1828" s="24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1"/>
      <c r="HA1828" s="1"/>
      <c r="HB1828" s="1"/>
      <c r="HC1828" s="1"/>
      <c r="HD1828" s="1"/>
      <c r="HE1828" s="1"/>
      <c r="HF1828" s="1"/>
      <c r="HG1828" s="1"/>
      <c r="HH1828" s="1"/>
      <c r="HI1828" s="1"/>
      <c r="HJ1828" s="1"/>
      <c r="HK1828" s="1"/>
      <c r="HL1828" s="1"/>
      <c r="HM1828" s="1"/>
    </row>
    <row r="1829" spans="1:221" s="12" customFormat="1" ht="18" customHeight="1" x14ac:dyDescent="0.25">
      <c r="A1829" s="306" t="s">
        <v>4637</v>
      </c>
      <c r="B1829" s="342" t="str">
        <f>HYPERLINK(CONCATENATE("http://www.scimagojr.com/journalsearch.php?q=",A1829),"SCimago")</f>
        <v>SCimago</v>
      </c>
      <c r="C1829" s="349"/>
      <c r="D1829" s="306" t="s">
        <v>55</v>
      </c>
      <c r="E1829" s="342"/>
      <c r="F1829" s="349"/>
      <c r="G1829" s="345" t="s">
        <v>12</v>
      </c>
      <c r="H1829" s="350" t="s">
        <v>407</v>
      </c>
      <c r="I1829" s="351" t="s">
        <v>4638</v>
      </c>
      <c r="J1829" s="306"/>
      <c r="K1829" s="306"/>
      <c r="L1829" s="357">
        <v>10012107</v>
      </c>
      <c r="M1829" s="350"/>
      <c r="N1829" s="306"/>
      <c r="O1829" s="306"/>
      <c r="P1829" s="331"/>
      <c r="Q1829" s="331"/>
      <c r="R1829" s="24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1"/>
      <c r="HA1829" s="1"/>
      <c r="HB1829" s="1"/>
      <c r="HC1829" s="1"/>
      <c r="HD1829" s="1"/>
      <c r="HE1829" s="1"/>
      <c r="HF1829" s="1"/>
      <c r="HG1829" s="1"/>
      <c r="HH1829" s="1"/>
      <c r="HI1829" s="1"/>
      <c r="HJ1829" s="1"/>
      <c r="HK1829" s="1"/>
      <c r="HL1829" s="1"/>
      <c r="HM1829" s="1"/>
    </row>
    <row r="1830" spans="1:221" s="12" customFormat="1" ht="18" customHeight="1" x14ac:dyDescent="0.25">
      <c r="A1830" s="306" t="s">
        <v>4639</v>
      </c>
      <c r="B1830" s="342" t="str">
        <f>HYPERLINK(CONCATENATE("http://www.scimagojr.com/journalsearch.php?q=",A1830),"SCimago")</f>
        <v>SCimago</v>
      </c>
      <c r="C1830" s="349"/>
      <c r="D1830" s="367" t="s">
        <v>13396</v>
      </c>
      <c r="E1830" s="342" t="str">
        <f>HYPERLINK(CONCATENATE("http://www.scimagojr.com/journalsearch.php?q=",D1830),"SCimago")</f>
        <v>SCimago</v>
      </c>
      <c r="F1830" s="349"/>
      <c r="G1830" s="345" t="s">
        <v>12</v>
      </c>
      <c r="H1830" s="352" t="s">
        <v>407</v>
      </c>
      <c r="I1830" s="306" t="s">
        <v>4640</v>
      </c>
      <c r="J1830" s="306"/>
      <c r="K1830" s="306"/>
      <c r="L1830" s="357">
        <v>10054563</v>
      </c>
      <c r="M1830" s="352"/>
      <c r="N1830" s="306"/>
      <c r="O1830" s="306"/>
      <c r="P1830" s="331"/>
      <c r="Q1830" s="331"/>
      <c r="R1830" s="24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  <c r="GY1830" s="1"/>
      <c r="GZ1830" s="1"/>
      <c r="HA1830" s="1"/>
      <c r="HB1830" s="1"/>
      <c r="HC1830" s="1"/>
      <c r="HD1830" s="1"/>
      <c r="HE1830" s="1"/>
      <c r="HF1830" s="1"/>
      <c r="HG1830" s="1"/>
      <c r="HH1830" s="1"/>
      <c r="HI1830" s="1"/>
      <c r="HJ1830" s="1"/>
      <c r="HK1830" s="1"/>
      <c r="HL1830" s="1"/>
      <c r="HM1830" s="1"/>
    </row>
    <row r="1831" spans="1:221" s="12" customFormat="1" ht="18" customHeight="1" x14ac:dyDescent="0.25">
      <c r="A1831" s="341" t="s">
        <v>4641</v>
      </c>
      <c r="B1831" s="342" t="str">
        <f>HYPERLINK(CONCATENATE("http://www.worldcat.org/search?q=",A1831),"WCat")</f>
        <v>WCat</v>
      </c>
      <c r="C1831" s="343"/>
      <c r="D1831" s="309" t="s">
        <v>4642</v>
      </c>
      <c r="E1831" s="342" t="str">
        <f>HYPERLINK(CONCATENATE("http://www.worldcat.org/search?q=",D1831),"WCat")</f>
        <v>WCat</v>
      </c>
      <c r="F1831" s="343"/>
      <c r="G1831" s="345" t="s">
        <v>12</v>
      </c>
      <c r="H1831" s="346" t="s">
        <v>407</v>
      </c>
      <c r="I1831" s="347" t="s">
        <v>4643</v>
      </c>
      <c r="J1831" s="309"/>
      <c r="K1831" s="347"/>
      <c r="L1831" s="356">
        <v>10020943</v>
      </c>
      <c r="M1831" s="352"/>
      <c r="N1831" s="306"/>
      <c r="O1831" s="306"/>
      <c r="P1831" s="331"/>
      <c r="Q1831" s="331"/>
      <c r="R1831" s="24"/>
    </row>
    <row r="1832" spans="1:221" s="12" customFormat="1" ht="18" customHeight="1" x14ac:dyDescent="0.25">
      <c r="A1832" s="306" t="s">
        <v>4644</v>
      </c>
      <c r="B1832" s="342" t="str">
        <f>HYPERLINK(CONCATENATE("http://www.scimagojr.com/journalsearch.php?q=",A1832),"SCimago")</f>
        <v>SCimago</v>
      </c>
      <c r="C1832" s="349"/>
      <c r="D1832" s="306" t="s">
        <v>55</v>
      </c>
      <c r="E1832" s="342"/>
      <c r="F1832" s="349"/>
      <c r="G1832" s="345" t="s">
        <v>12</v>
      </c>
      <c r="H1832" s="352" t="s">
        <v>407</v>
      </c>
      <c r="I1832" s="306" t="s">
        <v>4645</v>
      </c>
      <c r="J1832" s="306"/>
      <c r="K1832" s="306" t="s">
        <v>13397</v>
      </c>
      <c r="L1832" s="357">
        <v>39881</v>
      </c>
      <c r="M1832" s="352"/>
      <c r="N1832" s="306"/>
      <c r="O1832" s="306"/>
      <c r="P1832" s="331"/>
      <c r="Q1832" s="331"/>
      <c r="R1832" s="24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1"/>
      <c r="HA1832" s="1"/>
      <c r="HB1832" s="1"/>
      <c r="HC1832" s="1"/>
      <c r="HD1832" s="1"/>
      <c r="HE1832" s="1"/>
      <c r="HF1832" s="1"/>
      <c r="HG1832" s="1"/>
      <c r="HH1832" s="1"/>
      <c r="HI1832" s="1"/>
      <c r="HJ1832" s="1"/>
      <c r="HK1832" s="1"/>
      <c r="HL1832" s="1"/>
      <c r="HM1832" s="1"/>
    </row>
    <row r="1833" spans="1:221" s="12" customFormat="1" ht="18" customHeight="1" x14ac:dyDescent="0.25">
      <c r="A1833" s="341" t="s">
        <v>4646</v>
      </c>
      <c r="B1833" s="342" t="str">
        <f>HYPERLINK(CONCATENATE("http://www.scimagojr.com/journalsearch.php?q=",A1833),"SCimago")</f>
        <v>SCimago</v>
      </c>
      <c r="C1833" s="343"/>
      <c r="D1833" s="309" t="s">
        <v>4647</v>
      </c>
      <c r="E1833" s="342" t="str">
        <f>HYPERLINK(CONCATENATE("http://www.scimagojr.com/journalsearch.php?q=",D1833),"SCimago")</f>
        <v>SCimago</v>
      </c>
      <c r="F1833" s="343"/>
      <c r="G1833" s="345" t="s">
        <v>12</v>
      </c>
      <c r="H1833" s="346" t="s">
        <v>407</v>
      </c>
      <c r="I1833" s="347" t="s">
        <v>4648</v>
      </c>
      <c r="J1833" s="309"/>
      <c r="K1833" s="347"/>
      <c r="L1833" s="356">
        <v>10015345</v>
      </c>
      <c r="M1833" s="352"/>
      <c r="N1833" s="306"/>
      <c r="O1833" s="306"/>
      <c r="P1833" s="331"/>
      <c r="Q1833" s="331"/>
      <c r="R1833" s="24"/>
    </row>
    <row r="1834" spans="1:221" s="12" customFormat="1" ht="18" customHeight="1" x14ac:dyDescent="0.25">
      <c r="A1834" s="341" t="s">
        <v>4649</v>
      </c>
      <c r="B1834" s="342" t="str">
        <f>HYPERLINK(CONCATENATE("http://www.scimagojr.com/journalsearch.php?q=",A1834),"SCimago")</f>
        <v>SCimago</v>
      </c>
      <c r="C1834" s="343"/>
      <c r="D1834" s="309" t="s">
        <v>4650</v>
      </c>
      <c r="E1834" s="342" t="str">
        <f>HYPERLINK(CONCATENATE("http://www.scimagojr.com/journalsearch.php?q=",D1834),"SCimago")</f>
        <v>SCimago</v>
      </c>
      <c r="F1834" s="343"/>
      <c r="G1834" s="345" t="s">
        <v>12</v>
      </c>
      <c r="H1834" s="346" t="s">
        <v>407</v>
      </c>
      <c r="I1834" s="347" t="s">
        <v>4651</v>
      </c>
      <c r="J1834" s="309"/>
      <c r="K1834" s="347"/>
      <c r="L1834" s="356">
        <v>10017790</v>
      </c>
      <c r="M1834" s="352"/>
      <c r="N1834" s="306"/>
      <c r="O1834" s="306"/>
      <c r="P1834" s="331"/>
      <c r="Q1834" s="331"/>
      <c r="R1834" s="24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  <c r="GY1834" s="1"/>
      <c r="GZ1834" s="1"/>
      <c r="HA1834" s="1"/>
      <c r="HB1834" s="1"/>
      <c r="HC1834" s="1"/>
      <c r="HD1834" s="1"/>
      <c r="HE1834" s="1"/>
      <c r="HF1834" s="1"/>
      <c r="HG1834" s="1"/>
      <c r="HH1834" s="1"/>
      <c r="HI1834" s="1"/>
      <c r="HJ1834" s="1"/>
      <c r="HK1834" s="1"/>
      <c r="HL1834" s="1"/>
      <c r="HM1834" s="1"/>
    </row>
    <row r="1835" spans="1:221" s="12" customFormat="1" ht="18" customHeight="1" x14ac:dyDescent="0.25">
      <c r="A1835" s="341" t="s">
        <v>4652</v>
      </c>
      <c r="B1835" s="342" t="str">
        <f>HYPERLINK(CONCATENATE("http://www.scimagojr.com/journalsearch.php?q=",A1835),"SCimago")</f>
        <v>SCimago</v>
      </c>
      <c r="C1835" s="343"/>
      <c r="D1835" s="309"/>
      <c r="E1835" s="342"/>
      <c r="F1835" s="343"/>
      <c r="G1835" s="345" t="s">
        <v>12</v>
      </c>
      <c r="H1835" s="346" t="s">
        <v>407</v>
      </c>
      <c r="I1835" s="306" t="s">
        <v>4653</v>
      </c>
      <c r="J1835" s="309" t="s">
        <v>4654</v>
      </c>
      <c r="K1835" s="306" t="s">
        <v>4655</v>
      </c>
      <c r="L1835" s="356">
        <v>10017876</v>
      </c>
      <c r="M1835" s="352"/>
      <c r="N1835" s="306"/>
      <c r="O1835" s="306"/>
      <c r="P1835" s="331"/>
      <c r="Q1835" s="331"/>
      <c r="R1835" s="24"/>
    </row>
    <row r="1836" spans="1:221" s="12" customFormat="1" ht="18" customHeight="1" x14ac:dyDescent="0.25">
      <c r="A1836" s="306" t="s">
        <v>4656</v>
      </c>
      <c r="B1836" s="342" t="str">
        <f>HYPERLINK(CONCATENATE("http://www.scimagojr.com/journalsearch.php?q=",A1836),"SCimago")</f>
        <v>SCimago</v>
      </c>
      <c r="C1836" s="349"/>
      <c r="D1836" s="306" t="s">
        <v>4657</v>
      </c>
      <c r="E1836" s="342" t="str">
        <f>HYPERLINK(CONCATENATE("http://www.scimagojr.com/journalsearch.php?q=",D1836),"SCimago")</f>
        <v>SCimago</v>
      </c>
      <c r="F1836" s="349"/>
      <c r="G1836" s="345" t="s">
        <v>12</v>
      </c>
      <c r="H1836" s="352" t="s">
        <v>407</v>
      </c>
      <c r="I1836" s="306" t="s">
        <v>4658</v>
      </c>
      <c r="J1836" s="306"/>
      <c r="K1836" s="306"/>
      <c r="L1836" s="357">
        <v>10015343</v>
      </c>
      <c r="M1836" s="352"/>
      <c r="N1836" s="306"/>
      <c r="O1836" s="306"/>
      <c r="P1836" s="331"/>
      <c r="Q1836" s="331"/>
      <c r="R1836" s="24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1"/>
      <c r="HA1836" s="1"/>
      <c r="HB1836" s="1"/>
      <c r="HC1836" s="1"/>
      <c r="HD1836" s="1"/>
      <c r="HE1836" s="1"/>
      <c r="HF1836" s="1"/>
      <c r="HG1836" s="1"/>
      <c r="HH1836" s="1"/>
      <c r="HI1836" s="1"/>
      <c r="HJ1836" s="1"/>
      <c r="HK1836" s="1"/>
      <c r="HL1836" s="1"/>
      <c r="HM1836" s="1"/>
    </row>
    <row r="1837" spans="1:221" s="12" customFormat="1" ht="18" customHeight="1" x14ac:dyDescent="0.25">
      <c r="A1837" s="341" t="s">
        <v>4659</v>
      </c>
      <c r="B1837" s="342" t="str">
        <f>HYPERLINK(CONCATENATE("http://www.worldcat.org/search?q=",A1837),"WCat")</f>
        <v>WCat</v>
      </c>
      <c r="C1837" s="343"/>
      <c r="D1837" s="309"/>
      <c r="E1837" s="342"/>
      <c r="F1837" s="343"/>
      <c r="G1837" s="345" t="s">
        <v>12</v>
      </c>
      <c r="H1837" s="346" t="s">
        <v>407</v>
      </c>
      <c r="I1837" s="347" t="s">
        <v>4660</v>
      </c>
      <c r="J1837" s="309"/>
      <c r="K1837" s="347"/>
      <c r="L1837" s="356">
        <v>41543</v>
      </c>
      <c r="M1837" s="352"/>
      <c r="N1837" s="306"/>
      <c r="O1837" s="306"/>
      <c r="P1837" s="331"/>
      <c r="Q1837" s="331"/>
      <c r="R1837" s="24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1"/>
      <c r="HA1837" s="1"/>
      <c r="HB1837" s="1"/>
      <c r="HC1837" s="1"/>
      <c r="HD1837" s="1"/>
      <c r="HE1837" s="1"/>
      <c r="HF1837" s="1"/>
      <c r="HG1837" s="1"/>
      <c r="HH1837" s="1"/>
      <c r="HI1837" s="1"/>
      <c r="HJ1837" s="1"/>
      <c r="HK1837" s="1"/>
      <c r="HL1837" s="1"/>
      <c r="HM1837" s="1"/>
    </row>
    <row r="1838" spans="1:221" s="12" customFormat="1" ht="18" customHeight="1" x14ac:dyDescent="0.25">
      <c r="A1838" s="306" t="s">
        <v>4661</v>
      </c>
      <c r="B1838" s="342" t="str">
        <f t="shared" ref="B1838:B1847" si="148">HYPERLINK(CONCATENATE("http://www.scimagojr.com/journalsearch.php?q=",A1838),"SCimago")</f>
        <v>SCimago</v>
      </c>
      <c r="C1838" s="349"/>
      <c r="D1838" s="306" t="s">
        <v>4662</v>
      </c>
      <c r="E1838" s="342" t="str">
        <f>HYPERLINK(CONCATENATE("http://www.scimagojr.com/journalsearch.php?q=",D1838),"SCimago")</f>
        <v>SCimago</v>
      </c>
      <c r="F1838" s="349"/>
      <c r="G1838" s="345" t="s">
        <v>12</v>
      </c>
      <c r="H1838" s="350" t="s">
        <v>407</v>
      </c>
      <c r="I1838" s="351" t="s">
        <v>4663</v>
      </c>
      <c r="J1838" s="306"/>
      <c r="K1838" s="306" t="s">
        <v>13398</v>
      </c>
      <c r="L1838" s="357">
        <v>10035243</v>
      </c>
      <c r="M1838" s="350"/>
      <c r="N1838" s="306"/>
      <c r="O1838" s="306"/>
      <c r="P1838" s="331"/>
      <c r="Q1838" s="331"/>
      <c r="R1838" s="24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  <c r="HA1838" s="1"/>
      <c r="HB1838" s="1"/>
      <c r="HC1838" s="1"/>
      <c r="HD1838" s="1"/>
      <c r="HE1838" s="1"/>
      <c r="HF1838" s="1"/>
      <c r="HG1838" s="1"/>
      <c r="HH1838" s="1"/>
      <c r="HI1838" s="1"/>
      <c r="HJ1838" s="1"/>
      <c r="HK1838" s="1"/>
      <c r="HL1838" s="1"/>
      <c r="HM1838" s="1"/>
    </row>
    <row r="1839" spans="1:221" s="12" customFormat="1" ht="18" customHeight="1" x14ac:dyDescent="0.25">
      <c r="A1839" s="341" t="s">
        <v>4664</v>
      </c>
      <c r="B1839" s="342" t="str">
        <f t="shared" si="148"/>
        <v>SCimago</v>
      </c>
      <c r="C1839" s="343"/>
      <c r="D1839" s="367" t="s">
        <v>13399</v>
      </c>
      <c r="E1839" s="342" t="str">
        <f>HYPERLINK(CONCATENATE("http://www.scimagojr.com/journalsearch.php?q=",D1839),"SCimago")</f>
        <v>SCimago</v>
      </c>
      <c r="F1839" s="343"/>
      <c r="G1839" s="345" t="s">
        <v>12</v>
      </c>
      <c r="H1839" s="346" t="s">
        <v>407</v>
      </c>
      <c r="I1839" s="347" t="s">
        <v>4665</v>
      </c>
      <c r="J1839" s="309"/>
      <c r="K1839" s="347"/>
      <c r="L1839" s="356">
        <v>10012116</v>
      </c>
      <c r="M1839" s="352"/>
      <c r="N1839" s="306"/>
      <c r="O1839" s="306"/>
      <c r="P1839" s="331"/>
      <c r="Q1839" s="331"/>
      <c r="R1839" s="24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1"/>
      <c r="HA1839" s="1"/>
      <c r="HB1839" s="1"/>
      <c r="HC1839" s="1"/>
      <c r="HD1839" s="1"/>
      <c r="HE1839" s="1"/>
      <c r="HF1839" s="1"/>
      <c r="HG1839" s="1"/>
      <c r="HH1839" s="1"/>
      <c r="HI1839" s="1"/>
      <c r="HJ1839" s="1"/>
      <c r="HK1839" s="1"/>
      <c r="HL1839" s="1"/>
      <c r="HM1839" s="1"/>
    </row>
    <row r="1840" spans="1:221" s="12" customFormat="1" ht="18" customHeight="1" x14ac:dyDescent="0.25">
      <c r="A1840" s="306" t="s">
        <v>4666</v>
      </c>
      <c r="B1840" s="342" t="str">
        <f t="shared" si="148"/>
        <v>SCimago</v>
      </c>
      <c r="C1840" s="349"/>
      <c r="D1840" s="306" t="s">
        <v>55</v>
      </c>
      <c r="E1840" s="342"/>
      <c r="F1840" s="349"/>
      <c r="G1840" s="345" t="s">
        <v>12</v>
      </c>
      <c r="H1840" s="352" t="s">
        <v>407</v>
      </c>
      <c r="I1840" s="306" t="s">
        <v>4667</v>
      </c>
      <c r="J1840" s="306"/>
      <c r="K1840" s="306"/>
      <c r="L1840" s="357">
        <v>10050217</v>
      </c>
      <c r="M1840" s="352"/>
      <c r="N1840" s="306"/>
      <c r="O1840" s="306"/>
      <c r="P1840" s="331"/>
      <c r="Q1840" s="331"/>
      <c r="R1840" s="24"/>
    </row>
    <row r="1841" spans="1:221" s="12" customFormat="1" ht="18" customHeight="1" x14ac:dyDescent="0.25">
      <c r="A1841" s="306" t="s">
        <v>4668</v>
      </c>
      <c r="B1841" s="342" t="str">
        <f t="shared" si="148"/>
        <v>SCimago</v>
      </c>
      <c r="C1841" s="349"/>
      <c r="D1841" s="306" t="s">
        <v>4669</v>
      </c>
      <c r="E1841" s="342" t="str">
        <f>HYPERLINK(CONCATENATE("http://www.scimagojr.com/journalsearch.php?q=",D1841),"SCimago")</f>
        <v>SCimago</v>
      </c>
      <c r="F1841" s="349"/>
      <c r="G1841" s="345" t="s">
        <v>12</v>
      </c>
      <c r="H1841" s="350" t="s">
        <v>407</v>
      </c>
      <c r="I1841" s="351" t="s">
        <v>4670</v>
      </c>
      <c r="J1841" s="306"/>
      <c r="K1841" s="306"/>
      <c r="L1841" s="357">
        <v>10016348</v>
      </c>
      <c r="M1841" s="350"/>
      <c r="N1841" s="306"/>
      <c r="O1841" s="306"/>
      <c r="P1841" s="331"/>
      <c r="Q1841" s="331"/>
      <c r="R1841" s="24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1"/>
      <c r="HA1841" s="1"/>
      <c r="HB1841" s="1"/>
      <c r="HC1841" s="1"/>
      <c r="HD1841" s="1"/>
      <c r="HE1841" s="1"/>
      <c r="HF1841" s="1"/>
      <c r="HG1841" s="1"/>
      <c r="HH1841" s="1"/>
      <c r="HI1841" s="1"/>
      <c r="HJ1841" s="1"/>
      <c r="HK1841" s="1"/>
      <c r="HL1841" s="1"/>
      <c r="HM1841" s="1"/>
    </row>
    <row r="1842" spans="1:221" s="12" customFormat="1" ht="18" customHeight="1" x14ac:dyDescent="0.25">
      <c r="A1842" s="306" t="s">
        <v>4671</v>
      </c>
      <c r="B1842" s="342" t="str">
        <f t="shared" si="148"/>
        <v>SCimago</v>
      </c>
      <c r="C1842" s="349"/>
      <c r="D1842" s="306" t="s">
        <v>4672</v>
      </c>
      <c r="E1842" s="342" t="str">
        <f>HYPERLINK(CONCATENATE("http://www.scimagojr.com/journalsearch.php?q=",D1842),"SCimago")</f>
        <v>SCimago</v>
      </c>
      <c r="F1842" s="349"/>
      <c r="G1842" s="345" t="s">
        <v>12</v>
      </c>
      <c r="H1842" s="352" t="s">
        <v>407</v>
      </c>
      <c r="I1842" s="306" t="s">
        <v>4673</v>
      </c>
      <c r="J1842" s="306"/>
      <c r="K1842" s="306"/>
      <c r="L1842" s="357">
        <v>10028715</v>
      </c>
      <c r="M1842" s="352"/>
      <c r="N1842" s="306"/>
      <c r="O1842" s="306"/>
      <c r="P1842" s="331"/>
      <c r="Q1842" s="331"/>
      <c r="R1842" s="24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1"/>
      <c r="HA1842" s="1"/>
      <c r="HB1842" s="1"/>
      <c r="HC1842" s="1"/>
      <c r="HD1842" s="1"/>
      <c r="HE1842" s="1"/>
      <c r="HF1842" s="1"/>
      <c r="HG1842" s="1"/>
      <c r="HH1842" s="1"/>
      <c r="HI1842" s="1"/>
      <c r="HJ1842" s="1"/>
      <c r="HK1842" s="1"/>
      <c r="HL1842" s="1"/>
      <c r="HM1842" s="1"/>
    </row>
    <row r="1843" spans="1:221" s="12" customFormat="1" ht="18" customHeight="1" x14ac:dyDescent="0.25">
      <c r="A1843" s="306" t="s">
        <v>4674</v>
      </c>
      <c r="B1843" s="342" t="str">
        <f t="shared" si="148"/>
        <v>SCimago</v>
      </c>
      <c r="C1843" s="349"/>
      <c r="D1843" s="367" t="s">
        <v>13400</v>
      </c>
      <c r="E1843" s="342" t="str">
        <f>HYPERLINK(CONCATENATE("http://www.scimagojr.com/journalsearch.php?q=",D1843),"SCimago")</f>
        <v>SCimago</v>
      </c>
      <c r="F1843" s="349"/>
      <c r="G1843" s="345" t="s">
        <v>12</v>
      </c>
      <c r="H1843" s="352" t="s">
        <v>407</v>
      </c>
      <c r="I1843" s="306" t="s">
        <v>4675</v>
      </c>
      <c r="J1843" s="306"/>
      <c r="K1843" s="306"/>
      <c r="L1843" s="357">
        <v>10012109</v>
      </c>
      <c r="M1843" s="352"/>
      <c r="N1843" s="306"/>
      <c r="O1843" s="306"/>
      <c r="P1843" s="331"/>
      <c r="Q1843" s="331"/>
      <c r="R1843" s="24"/>
    </row>
    <row r="1844" spans="1:221" s="12" customFormat="1" ht="18" customHeight="1" x14ac:dyDescent="0.25">
      <c r="A1844" s="341" t="s">
        <v>4676</v>
      </c>
      <c r="B1844" s="342" t="str">
        <f t="shared" si="148"/>
        <v>SCimago</v>
      </c>
      <c r="C1844" s="343"/>
      <c r="D1844" s="309" t="s">
        <v>4677</v>
      </c>
      <c r="E1844" s="342" t="str">
        <f>HYPERLINK(CONCATENATE("http://www.scimagojr.com/journalsearch.php?q=",D1844),"SCimago")</f>
        <v>SCimago</v>
      </c>
      <c r="F1844" s="343"/>
      <c r="G1844" s="345" t="s">
        <v>12</v>
      </c>
      <c r="H1844" s="346" t="s">
        <v>407</v>
      </c>
      <c r="I1844" s="347" t="s">
        <v>4678</v>
      </c>
      <c r="J1844" s="309"/>
      <c r="K1844" s="347" t="s">
        <v>4679</v>
      </c>
      <c r="L1844" s="356">
        <v>10009490</v>
      </c>
      <c r="M1844" s="352"/>
      <c r="N1844" s="306"/>
      <c r="O1844" s="306"/>
      <c r="P1844" s="331"/>
      <c r="Q1844" s="331"/>
      <c r="R1844" s="24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1"/>
      <c r="HA1844" s="1"/>
      <c r="HB1844" s="1"/>
      <c r="HC1844" s="1"/>
      <c r="HD1844" s="1"/>
      <c r="HE1844" s="1"/>
      <c r="HF1844" s="1"/>
      <c r="HG1844" s="1"/>
      <c r="HH1844" s="1"/>
      <c r="HI1844" s="1"/>
      <c r="HJ1844" s="1"/>
      <c r="HK1844" s="1"/>
      <c r="HL1844" s="1"/>
      <c r="HM1844" s="1"/>
    </row>
    <row r="1845" spans="1:221" s="12" customFormat="1" ht="18" customHeight="1" x14ac:dyDescent="0.25">
      <c r="A1845" s="341" t="s">
        <v>3303</v>
      </c>
      <c r="B1845" s="342" t="str">
        <f t="shared" si="148"/>
        <v>SCimago</v>
      </c>
      <c r="C1845" s="343"/>
      <c r="D1845" s="309"/>
      <c r="E1845" s="342"/>
      <c r="F1845" s="343"/>
      <c r="G1845" s="345" t="s">
        <v>12</v>
      </c>
      <c r="H1845" s="346" t="s">
        <v>407</v>
      </c>
      <c r="I1845" s="347" t="s">
        <v>3304</v>
      </c>
      <c r="J1845" s="309"/>
      <c r="K1845" s="347" t="s">
        <v>13401</v>
      </c>
      <c r="L1845" s="356">
        <v>3990</v>
      </c>
      <c r="M1845" s="352"/>
      <c r="N1845" s="306"/>
      <c r="O1845" s="306"/>
      <c r="P1845" s="331"/>
      <c r="Q1845" s="331"/>
      <c r="R1845" s="24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  <c r="HE1845" s="1"/>
      <c r="HF1845" s="1"/>
      <c r="HG1845" s="1"/>
      <c r="HH1845" s="1"/>
      <c r="HI1845" s="1"/>
      <c r="HJ1845" s="1"/>
      <c r="HK1845" s="1"/>
      <c r="HL1845" s="1"/>
      <c r="HM1845" s="1"/>
    </row>
    <row r="1846" spans="1:221" s="12" customFormat="1" ht="18" customHeight="1" x14ac:dyDescent="0.25">
      <c r="A1846" s="341" t="s">
        <v>4680</v>
      </c>
      <c r="B1846" s="342" t="str">
        <f t="shared" si="148"/>
        <v>SCimago</v>
      </c>
      <c r="C1846" s="343"/>
      <c r="D1846" s="309"/>
      <c r="E1846" s="342"/>
      <c r="F1846" s="343"/>
      <c r="G1846" s="345" t="s">
        <v>12</v>
      </c>
      <c r="H1846" s="346" t="s">
        <v>407</v>
      </c>
      <c r="I1846" s="347" t="s">
        <v>4681</v>
      </c>
      <c r="J1846" s="309"/>
      <c r="K1846" s="347"/>
      <c r="L1846" s="356">
        <v>10021345</v>
      </c>
      <c r="M1846" s="352"/>
      <c r="N1846" s="306"/>
      <c r="O1846" s="306"/>
      <c r="P1846" s="331"/>
      <c r="Q1846" s="331"/>
      <c r="R1846" s="24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  <c r="GY1846" s="1"/>
      <c r="GZ1846" s="1"/>
      <c r="HA1846" s="1"/>
      <c r="HB1846" s="1"/>
      <c r="HC1846" s="1"/>
      <c r="HD1846" s="1"/>
      <c r="HE1846" s="1"/>
      <c r="HF1846" s="1"/>
      <c r="HG1846" s="1"/>
      <c r="HH1846" s="1"/>
      <c r="HI1846" s="1"/>
      <c r="HJ1846" s="1"/>
      <c r="HK1846" s="1"/>
      <c r="HL1846" s="1"/>
      <c r="HM1846" s="1"/>
    </row>
    <row r="1847" spans="1:221" s="12" customFormat="1" ht="18" customHeight="1" x14ac:dyDescent="0.25">
      <c r="A1847" s="306" t="s">
        <v>4682</v>
      </c>
      <c r="B1847" s="342" t="str">
        <f t="shared" si="148"/>
        <v>SCimago</v>
      </c>
      <c r="C1847" s="349"/>
      <c r="D1847" s="367" t="s">
        <v>13402</v>
      </c>
      <c r="E1847" s="342" t="str">
        <f>HYPERLINK(CONCATENATE("http://www.scimagojr.com/journalsearch.php?q=",D1847),"SCimago")</f>
        <v>SCimago</v>
      </c>
      <c r="F1847" s="349"/>
      <c r="G1847" s="345" t="s">
        <v>12</v>
      </c>
      <c r="H1847" s="350" t="s">
        <v>407</v>
      </c>
      <c r="I1847" s="351" t="s">
        <v>4683</v>
      </c>
      <c r="J1847" s="306"/>
      <c r="K1847" s="306"/>
      <c r="L1847" s="357">
        <v>10062411</v>
      </c>
      <c r="M1847" s="350"/>
      <c r="N1847" s="306"/>
      <c r="O1847" s="306"/>
      <c r="P1847" s="331"/>
      <c r="Q1847" s="331"/>
      <c r="R1847" s="24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  <c r="HE1847" s="1"/>
      <c r="HF1847" s="1"/>
      <c r="HG1847" s="1"/>
      <c r="HH1847" s="1"/>
      <c r="HI1847" s="1"/>
      <c r="HJ1847" s="1"/>
      <c r="HK1847" s="1"/>
      <c r="HL1847" s="1"/>
      <c r="HM1847" s="1"/>
    </row>
    <row r="1848" spans="1:221" s="12" customFormat="1" ht="18" customHeight="1" x14ac:dyDescent="0.25">
      <c r="A1848" s="341" t="s">
        <v>4684</v>
      </c>
      <c r="B1848" s="342" t="str">
        <f>HYPERLINK(CONCATENATE("http://www.worldcat.org/search?q=",A1848),"WCat")</f>
        <v>WCat</v>
      </c>
      <c r="C1848" s="343"/>
      <c r="D1848" s="309"/>
      <c r="E1848" s="342"/>
      <c r="F1848" s="343"/>
      <c r="G1848" s="345" t="s">
        <v>12</v>
      </c>
      <c r="H1848" s="346" t="s">
        <v>407</v>
      </c>
      <c r="I1848" s="347" t="s">
        <v>4685</v>
      </c>
      <c r="J1848" s="309"/>
      <c r="K1848" s="347"/>
      <c r="L1848" s="356">
        <v>2150403</v>
      </c>
      <c r="M1848" s="352"/>
      <c r="N1848" s="306"/>
      <c r="O1848" s="306"/>
      <c r="P1848" s="331"/>
      <c r="Q1848" s="331"/>
      <c r="R1848" s="24"/>
    </row>
    <row r="1849" spans="1:221" s="12" customFormat="1" ht="18" customHeight="1" x14ac:dyDescent="0.25">
      <c r="A1849" s="306" t="s">
        <v>4686</v>
      </c>
      <c r="B1849" s="342" t="str">
        <f>HYPERLINK(CONCATENATE("http://www.scimagojr.com/journalsearch.php?q=",A1849),"SCimago")</f>
        <v>SCimago</v>
      </c>
      <c r="C1849" s="349"/>
      <c r="D1849" s="306" t="s">
        <v>55</v>
      </c>
      <c r="E1849" s="342"/>
      <c r="F1849" s="349"/>
      <c r="G1849" s="345" t="s">
        <v>12</v>
      </c>
      <c r="H1849" s="352" t="s">
        <v>407</v>
      </c>
      <c r="I1849" s="306" t="s">
        <v>4687</v>
      </c>
      <c r="J1849" s="306"/>
      <c r="K1849" s="306"/>
      <c r="L1849" s="357">
        <v>10080273</v>
      </c>
      <c r="M1849" s="352"/>
      <c r="N1849" s="306"/>
      <c r="O1849" s="306"/>
      <c r="P1849" s="331"/>
      <c r="Q1849" s="331"/>
      <c r="R1849" s="24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1"/>
      <c r="HA1849" s="1"/>
      <c r="HB1849" s="1"/>
      <c r="HC1849" s="1"/>
      <c r="HD1849" s="1"/>
      <c r="HE1849" s="1"/>
      <c r="HF1849" s="1"/>
      <c r="HG1849" s="1"/>
      <c r="HH1849" s="1"/>
      <c r="HI1849" s="1"/>
      <c r="HJ1849" s="1"/>
      <c r="HK1849" s="1"/>
      <c r="HL1849" s="1"/>
      <c r="HM1849" s="1"/>
    </row>
    <row r="1850" spans="1:221" s="12" customFormat="1" ht="18" customHeight="1" x14ac:dyDescent="0.25">
      <c r="A1850" s="341" t="s">
        <v>4688</v>
      </c>
      <c r="B1850" s="342" t="str">
        <f>HYPERLINK(CONCATENATE("http://www.scimagojr.com/journalsearch.php?q=",A1850),"SCimago")</f>
        <v>SCimago</v>
      </c>
      <c r="C1850" s="343"/>
      <c r="D1850" s="309"/>
      <c r="E1850" s="342"/>
      <c r="F1850" s="343"/>
      <c r="G1850" s="345" t="s">
        <v>12</v>
      </c>
      <c r="H1850" s="346" t="s">
        <v>407</v>
      </c>
      <c r="I1850" s="347" t="s">
        <v>4689</v>
      </c>
      <c r="J1850" s="309" t="s">
        <v>4690</v>
      </c>
      <c r="K1850" s="306"/>
      <c r="L1850" s="356">
        <v>10035886</v>
      </c>
      <c r="M1850" s="352"/>
      <c r="N1850" s="306"/>
      <c r="O1850" s="306"/>
      <c r="P1850" s="331"/>
      <c r="Q1850" s="331"/>
      <c r="R1850" s="24"/>
    </row>
    <row r="1851" spans="1:221" s="12" customFormat="1" ht="18" customHeight="1" x14ac:dyDescent="0.25">
      <c r="A1851" s="341" t="s">
        <v>4691</v>
      </c>
      <c r="B1851" s="342" t="str">
        <f>HYPERLINK(CONCATENATE("http://www.worldcat.org/search?q=",A1851),"WCat")</f>
        <v>WCat</v>
      </c>
      <c r="C1851" s="343"/>
      <c r="D1851" s="309"/>
      <c r="E1851" s="342"/>
      <c r="F1851" s="343"/>
      <c r="G1851" s="345" t="s">
        <v>12</v>
      </c>
      <c r="H1851" s="346" t="s">
        <v>407</v>
      </c>
      <c r="I1851" s="347" t="s">
        <v>4692</v>
      </c>
      <c r="J1851" s="309"/>
      <c r="K1851" s="347"/>
      <c r="L1851" s="356">
        <v>10018321</v>
      </c>
      <c r="M1851" s="352"/>
      <c r="N1851" s="306"/>
      <c r="O1851" s="306"/>
      <c r="P1851" s="331"/>
      <c r="Q1851" s="331"/>
      <c r="R1851" s="24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  <c r="HE1851" s="1"/>
      <c r="HF1851" s="1"/>
      <c r="HG1851" s="1"/>
      <c r="HH1851" s="1"/>
      <c r="HI1851" s="1"/>
      <c r="HJ1851" s="1"/>
      <c r="HK1851" s="1"/>
      <c r="HL1851" s="1"/>
      <c r="HM1851" s="1"/>
    </row>
    <row r="1852" spans="1:221" s="12" customFormat="1" ht="18" customHeight="1" x14ac:dyDescent="0.25">
      <c r="A1852" s="341" t="s">
        <v>4693</v>
      </c>
      <c r="B1852" s="342" t="str">
        <f>HYPERLINK(CONCATENATE("http://www.scimagojr.com/journalsearch.php?q=",A1852),"SCimago")</f>
        <v>SCimago</v>
      </c>
      <c r="C1852" s="343"/>
      <c r="D1852" s="309" t="s">
        <v>4694</v>
      </c>
      <c r="E1852" s="342" t="str">
        <f>HYPERLINK(CONCATENATE("http://www.scimagojr.com/journalsearch.php?q=",D1852),"SCimago")</f>
        <v>SCimago</v>
      </c>
      <c r="F1852" s="343"/>
      <c r="G1852" s="345" t="s">
        <v>12</v>
      </c>
      <c r="H1852" s="346" t="s">
        <v>407</v>
      </c>
      <c r="I1852" s="347" t="s">
        <v>4695</v>
      </c>
      <c r="J1852" s="309"/>
      <c r="K1852" s="347"/>
      <c r="L1852" s="356">
        <v>10006370</v>
      </c>
      <c r="M1852" s="352"/>
      <c r="N1852" s="306"/>
      <c r="O1852" s="306"/>
      <c r="P1852" s="331"/>
      <c r="Q1852" s="331"/>
      <c r="R1852" s="24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  <c r="HA1852" s="1"/>
      <c r="HB1852" s="1"/>
      <c r="HC1852" s="1"/>
      <c r="HD1852" s="1"/>
      <c r="HE1852" s="1"/>
      <c r="HF1852" s="1"/>
      <c r="HG1852" s="1"/>
      <c r="HH1852" s="1"/>
      <c r="HI1852" s="1"/>
      <c r="HJ1852" s="1"/>
      <c r="HK1852" s="1"/>
      <c r="HL1852" s="1"/>
      <c r="HM1852" s="1"/>
    </row>
    <row r="1853" spans="1:221" s="12" customFormat="1" ht="18" customHeight="1" x14ac:dyDescent="0.25">
      <c r="A1853" s="306" t="s">
        <v>4696</v>
      </c>
      <c r="B1853" s="342" t="str">
        <f>HYPERLINK(CONCATENATE("http://www.scimagojr.com/journalsearch.php?q=",A1853),"SCimago")</f>
        <v>SCimago</v>
      </c>
      <c r="C1853" s="349"/>
      <c r="D1853" s="306" t="s">
        <v>13403</v>
      </c>
      <c r="E1853" s="342" t="str">
        <f>HYPERLINK(CONCATENATE("http://www.scimagojr.com/journalsearch.php?q=",D1853),"SCimago")</f>
        <v>SCimago</v>
      </c>
      <c r="F1853" s="349"/>
      <c r="G1853" s="345" t="s">
        <v>12</v>
      </c>
      <c r="H1853" s="350" t="s">
        <v>407</v>
      </c>
      <c r="I1853" s="351" t="s">
        <v>4697</v>
      </c>
      <c r="J1853" s="306"/>
      <c r="K1853" s="306"/>
      <c r="L1853" s="357">
        <v>10054014</v>
      </c>
      <c r="M1853" s="350"/>
      <c r="N1853" s="306"/>
      <c r="O1853" s="306"/>
      <c r="P1853" s="331"/>
      <c r="Q1853" s="331"/>
      <c r="R1853" s="24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  <c r="HA1853" s="1"/>
      <c r="HB1853" s="1"/>
      <c r="HC1853" s="1"/>
      <c r="HD1853" s="1"/>
      <c r="HE1853" s="1"/>
      <c r="HF1853" s="1"/>
      <c r="HG1853" s="1"/>
      <c r="HH1853" s="1"/>
      <c r="HI1853" s="1"/>
      <c r="HJ1853" s="1"/>
      <c r="HK1853" s="1"/>
      <c r="HL1853" s="1"/>
      <c r="HM1853" s="1"/>
    </row>
    <row r="1854" spans="1:221" s="12" customFormat="1" ht="18" customHeight="1" x14ac:dyDescent="0.25">
      <c r="A1854" s="341" t="s">
        <v>4698</v>
      </c>
      <c r="B1854" s="342" t="str">
        <f>HYPERLINK(CONCATENATE("http://www.worldcat.org/search?q=",A1854),"WCat")</f>
        <v>WCat</v>
      </c>
      <c r="C1854" s="343"/>
      <c r="D1854" s="309"/>
      <c r="E1854" s="342"/>
      <c r="F1854" s="343"/>
      <c r="G1854" s="345" t="s">
        <v>12</v>
      </c>
      <c r="H1854" s="346" t="s">
        <v>407</v>
      </c>
      <c r="I1854" s="347" t="s">
        <v>4699</v>
      </c>
      <c r="J1854" s="309"/>
      <c r="K1854" s="347"/>
      <c r="L1854" s="356">
        <v>10017726</v>
      </c>
      <c r="M1854" s="352"/>
      <c r="N1854" s="306"/>
      <c r="O1854" s="306"/>
      <c r="P1854" s="331"/>
      <c r="Q1854" s="331"/>
      <c r="R1854" s="24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1"/>
      <c r="HA1854" s="1"/>
      <c r="HB1854" s="1"/>
      <c r="HC1854" s="1"/>
      <c r="HD1854" s="1"/>
      <c r="HE1854" s="1"/>
      <c r="HF1854" s="1"/>
      <c r="HG1854" s="1"/>
      <c r="HH1854" s="1"/>
      <c r="HI1854" s="1"/>
      <c r="HJ1854" s="1"/>
      <c r="HK1854" s="1"/>
      <c r="HL1854" s="1"/>
      <c r="HM1854" s="1"/>
    </row>
    <row r="1855" spans="1:221" s="12" customFormat="1" ht="18" customHeight="1" x14ac:dyDescent="0.25">
      <c r="A1855" s="341" t="s">
        <v>4700</v>
      </c>
      <c r="B1855" s="342" t="str">
        <f>HYPERLINK(CONCATENATE("http://www.worldcat.org/search?q=",A1855),"WCat")</f>
        <v>WCat</v>
      </c>
      <c r="C1855" s="343"/>
      <c r="D1855" s="309" t="s">
        <v>13404</v>
      </c>
      <c r="E1855" s="342" t="str">
        <f>HYPERLINK(CONCATENATE("http://www.worldcat.org/search?q=",D1855),"WCat")</f>
        <v>WCat</v>
      </c>
      <c r="F1855" s="343"/>
      <c r="G1855" s="345" t="s">
        <v>12</v>
      </c>
      <c r="H1855" s="346" t="s">
        <v>407</v>
      </c>
      <c r="I1855" s="347" t="s">
        <v>4701</v>
      </c>
      <c r="J1855" s="309" t="s">
        <v>13068</v>
      </c>
      <c r="K1855" s="347"/>
      <c r="L1855" s="356">
        <v>10018353</v>
      </c>
      <c r="M1855" s="352"/>
      <c r="N1855" s="306"/>
      <c r="O1855" s="306"/>
      <c r="P1855" s="331"/>
      <c r="Q1855" s="331"/>
      <c r="R1855" s="24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1"/>
      <c r="HA1855" s="1"/>
      <c r="HB1855" s="1"/>
      <c r="HC1855" s="1"/>
      <c r="HD1855" s="1"/>
      <c r="HE1855" s="1"/>
      <c r="HF1855" s="1"/>
      <c r="HG1855" s="1"/>
      <c r="HH1855" s="1"/>
      <c r="HI1855" s="1"/>
      <c r="HJ1855" s="1"/>
      <c r="HK1855" s="1"/>
      <c r="HL1855" s="1"/>
      <c r="HM1855" s="1"/>
    </row>
    <row r="1856" spans="1:221" s="12" customFormat="1" ht="18" customHeight="1" x14ac:dyDescent="0.25">
      <c r="A1856" s="306" t="s">
        <v>4702</v>
      </c>
      <c r="B1856" s="342" t="str">
        <f>HYPERLINK(CONCATENATE("http://www.scimagojr.com/journalsearch.php?q=",A1856),"SCimago")</f>
        <v>SCimago</v>
      </c>
      <c r="C1856" s="349"/>
      <c r="D1856" s="306" t="s">
        <v>55</v>
      </c>
      <c r="E1856" s="342"/>
      <c r="F1856" s="349"/>
      <c r="G1856" s="345" t="s">
        <v>12</v>
      </c>
      <c r="H1856" s="352" t="s">
        <v>407</v>
      </c>
      <c r="I1856" s="306" t="s">
        <v>4703</v>
      </c>
      <c r="J1856" s="306"/>
      <c r="K1856" s="306"/>
      <c r="L1856" s="357">
        <v>10078959</v>
      </c>
      <c r="M1856" s="352"/>
      <c r="N1856" s="306"/>
      <c r="O1856" s="306"/>
      <c r="P1856" s="331"/>
      <c r="Q1856" s="331"/>
      <c r="R1856" s="24"/>
    </row>
    <row r="1857" spans="1:221" s="12" customFormat="1" ht="18" customHeight="1" x14ac:dyDescent="0.25">
      <c r="A1857" s="341" t="s">
        <v>4704</v>
      </c>
      <c r="B1857" s="342" t="str">
        <f>HYPERLINK(CONCATENATE("http://www.worldcat.org/search?q=",A1857),"WCat")</f>
        <v>WCat</v>
      </c>
      <c r="C1857" s="343"/>
      <c r="D1857" s="309"/>
      <c r="E1857" s="342"/>
      <c r="F1857" s="343"/>
      <c r="G1857" s="345" t="s">
        <v>12</v>
      </c>
      <c r="H1857" s="346" t="s">
        <v>407</v>
      </c>
      <c r="I1857" s="347" t="s">
        <v>13405</v>
      </c>
      <c r="J1857" s="309"/>
      <c r="K1857" s="347"/>
      <c r="L1857" s="356">
        <v>10010244</v>
      </c>
      <c r="M1857" s="352"/>
      <c r="N1857" s="306"/>
      <c r="O1857" s="306"/>
      <c r="P1857" s="331"/>
      <c r="Q1857" s="331"/>
      <c r="R1857" s="24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  <c r="HA1857" s="1"/>
      <c r="HB1857" s="1"/>
      <c r="HC1857" s="1"/>
      <c r="HD1857" s="1"/>
      <c r="HE1857" s="1"/>
      <c r="HF1857" s="1"/>
      <c r="HG1857" s="1"/>
      <c r="HH1857" s="1"/>
      <c r="HI1857" s="1"/>
      <c r="HJ1857" s="1"/>
      <c r="HK1857" s="1"/>
      <c r="HL1857" s="1"/>
      <c r="HM1857" s="1"/>
    </row>
    <row r="1858" spans="1:221" s="12" customFormat="1" ht="18" customHeight="1" x14ac:dyDescent="0.25">
      <c r="A1858" s="341" t="s">
        <v>4705</v>
      </c>
      <c r="B1858" s="342" t="str">
        <f>HYPERLINK(CONCATENATE("http://www.scimagojr.com/journalsearch.php?q=",A1858),"SCimago")</f>
        <v>SCimago</v>
      </c>
      <c r="C1858" s="343"/>
      <c r="D1858" s="309"/>
      <c r="E1858" s="342"/>
      <c r="F1858" s="343"/>
      <c r="G1858" s="345" t="s">
        <v>12</v>
      </c>
      <c r="H1858" s="346" t="s">
        <v>407</v>
      </c>
      <c r="I1858" s="347" t="s">
        <v>4706</v>
      </c>
      <c r="J1858" s="309"/>
      <c r="K1858" s="347"/>
      <c r="L1858" s="356">
        <v>10021847</v>
      </c>
      <c r="M1858" s="352"/>
      <c r="N1858" s="306"/>
      <c r="O1858" s="306"/>
      <c r="P1858" s="331"/>
      <c r="Q1858" s="331"/>
      <c r="R1858" s="24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  <c r="GY1858" s="1"/>
      <c r="GZ1858" s="1"/>
      <c r="HA1858" s="1"/>
      <c r="HB1858" s="1"/>
      <c r="HC1858" s="1"/>
      <c r="HD1858" s="1"/>
      <c r="HE1858" s="1"/>
      <c r="HF1858" s="1"/>
      <c r="HG1858" s="1"/>
      <c r="HH1858" s="1"/>
      <c r="HI1858" s="1"/>
      <c r="HJ1858" s="1"/>
      <c r="HK1858" s="1"/>
      <c r="HL1858" s="1"/>
      <c r="HM1858" s="1"/>
    </row>
    <row r="1859" spans="1:221" s="12" customFormat="1" ht="18" customHeight="1" x14ac:dyDescent="0.25">
      <c r="A1859" s="306" t="s">
        <v>4707</v>
      </c>
      <c r="B1859" s="342" t="str">
        <f>HYPERLINK(CONCATENATE("http://www.scimagojr.com/journalsearch.php?q=",A1859),"SCimago")</f>
        <v>SCimago</v>
      </c>
      <c r="C1859" s="349"/>
      <c r="D1859" s="306" t="s">
        <v>55</v>
      </c>
      <c r="E1859" s="342"/>
      <c r="F1859" s="349"/>
      <c r="G1859" s="345" t="s">
        <v>12</v>
      </c>
      <c r="H1859" s="350" t="s">
        <v>407</v>
      </c>
      <c r="I1859" s="351" t="s">
        <v>4708</v>
      </c>
      <c r="J1859" s="306"/>
      <c r="K1859" s="306"/>
      <c r="L1859" s="357">
        <v>10079246</v>
      </c>
      <c r="M1859" s="350"/>
      <c r="N1859" s="306"/>
      <c r="O1859" s="306"/>
      <c r="P1859" s="331"/>
      <c r="Q1859" s="331"/>
      <c r="R1859" s="24"/>
    </row>
    <row r="1860" spans="1:221" s="12" customFormat="1" ht="18" customHeight="1" x14ac:dyDescent="0.25">
      <c r="A1860" s="306" t="s">
        <v>4709</v>
      </c>
      <c r="B1860" s="342" t="str">
        <f>HYPERLINK(CONCATENATE("http://www.scimagojr.com/journalsearch.php?q=",A1860),"SCimago")</f>
        <v>SCimago</v>
      </c>
      <c r="C1860" s="349"/>
      <c r="D1860" s="306" t="s">
        <v>55</v>
      </c>
      <c r="E1860" s="342"/>
      <c r="F1860" s="349"/>
      <c r="G1860" s="345" t="s">
        <v>12</v>
      </c>
      <c r="H1860" s="352" t="s">
        <v>407</v>
      </c>
      <c r="I1860" s="306" t="s">
        <v>4710</v>
      </c>
      <c r="J1860" s="306"/>
      <c r="K1860" s="306"/>
      <c r="L1860" s="357">
        <v>10035187</v>
      </c>
      <c r="M1860" s="352"/>
      <c r="N1860" s="306"/>
      <c r="O1860" s="306"/>
      <c r="P1860" s="331"/>
      <c r="Q1860" s="331"/>
      <c r="R1860" s="24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  <c r="HA1860" s="1"/>
      <c r="HB1860" s="1"/>
      <c r="HC1860" s="1"/>
      <c r="HD1860" s="1"/>
      <c r="HE1860" s="1"/>
      <c r="HF1860" s="1"/>
      <c r="HG1860" s="1"/>
      <c r="HH1860" s="1"/>
      <c r="HI1860" s="1"/>
      <c r="HJ1860" s="1"/>
      <c r="HK1860" s="1"/>
      <c r="HL1860" s="1"/>
      <c r="HM1860" s="1"/>
    </row>
    <row r="1861" spans="1:221" s="12" customFormat="1" ht="18" customHeight="1" x14ac:dyDescent="0.25">
      <c r="A1861" s="341" t="s">
        <v>4711</v>
      </c>
      <c r="B1861" s="342" t="str">
        <f>HYPERLINK(CONCATENATE("http://www.worldcat.org/search?q=",A1861),"WCat")</f>
        <v>WCat</v>
      </c>
      <c r="C1861" s="343"/>
      <c r="D1861" s="309"/>
      <c r="E1861" s="342"/>
      <c r="F1861" s="343"/>
      <c r="G1861" s="345" t="s">
        <v>12</v>
      </c>
      <c r="H1861" s="346" t="s">
        <v>407</v>
      </c>
      <c r="I1861" s="347" t="s">
        <v>4712</v>
      </c>
      <c r="J1861" s="309"/>
      <c r="K1861" s="347"/>
      <c r="L1861" s="356">
        <v>10018324</v>
      </c>
      <c r="M1861" s="352"/>
      <c r="N1861" s="306"/>
      <c r="O1861" s="306"/>
      <c r="P1861" s="331"/>
      <c r="Q1861" s="331"/>
      <c r="R1861" s="24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  <c r="GY1861" s="1"/>
      <c r="GZ1861" s="1"/>
      <c r="HA1861" s="1"/>
      <c r="HB1861" s="1"/>
      <c r="HC1861" s="1"/>
      <c r="HD1861" s="1"/>
      <c r="HE1861" s="1"/>
      <c r="HF1861" s="1"/>
      <c r="HG1861" s="1"/>
      <c r="HH1861" s="1"/>
      <c r="HI1861" s="1"/>
      <c r="HJ1861" s="1"/>
      <c r="HK1861" s="1"/>
      <c r="HL1861" s="1"/>
      <c r="HM1861" s="1"/>
    </row>
    <row r="1862" spans="1:221" s="12" customFormat="1" ht="18" customHeight="1" x14ac:dyDescent="0.25">
      <c r="A1862" s="341" t="s">
        <v>4713</v>
      </c>
      <c r="B1862" s="342" t="str">
        <f>HYPERLINK(CONCATENATE("http://www.worldcat.org/search?q=",A1862),"WCat")</f>
        <v>WCat</v>
      </c>
      <c r="C1862" s="343"/>
      <c r="D1862" s="309"/>
      <c r="E1862" s="342"/>
      <c r="F1862" s="343"/>
      <c r="G1862" s="345" t="s">
        <v>12</v>
      </c>
      <c r="H1862" s="346" t="s">
        <v>407</v>
      </c>
      <c r="I1862" s="347" t="s">
        <v>4714</v>
      </c>
      <c r="J1862" s="309"/>
      <c r="K1862" s="347"/>
      <c r="L1862" s="356">
        <v>10021257</v>
      </c>
      <c r="M1862" s="352"/>
      <c r="N1862" s="306"/>
      <c r="O1862" s="306"/>
      <c r="P1862" s="331"/>
      <c r="Q1862" s="331"/>
      <c r="R1862" s="24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  <c r="HA1862" s="1"/>
      <c r="HB1862" s="1"/>
      <c r="HC1862" s="1"/>
      <c r="HD1862" s="1"/>
      <c r="HE1862" s="1"/>
      <c r="HF1862" s="1"/>
      <c r="HG1862" s="1"/>
      <c r="HH1862" s="1"/>
      <c r="HI1862" s="1"/>
      <c r="HJ1862" s="1"/>
      <c r="HK1862" s="1"/>
      <c r="HL1862" s="1"/>
      <c r="HM1862" s="1"/>
    </row>
    <row r="1863" spans="1:221" s="12" customFormat="1" ht="18" customHeight="1" x14ac:dyDescent="0.25">
      <c r="A1863" s="306" t="s">
        <v>4715</v>
      </c>
      <c r="B1863" s="342" t="str">
        <f t="shared" ref="B1863:B1868" si="149">HYPERLINK(CONCATENATE("http://www.scimagojr.com/journalsearch.php?q=",A1863),"SCimago")</f>
        <v>SCimago</v>
      </c>
      <c r="C1863" s="349"/>
      <c r="D1863" s="306" t="s">
        <v>55</v>
      </c>
      <c r="E1863" s="342"/>
      <c r="F1863" s="349"/>
      <c r="G1863" s="345" t="s">
        <v>12</v>
      </c>
      <c r="H1863" s="352" t="s">
        <v>407</v>
      </c>
      <c r="I1863" s="306" t="s">
        <v>4716</v>
      </c>
      <c r="J1863" s="306"/>
      <c r="K1863" s="306"/>
      <c r="L1863" s="357">
        <v>20647</v>
      </c>
      <c r="M1863" s="352"/>
      <c r="N1863" s="306"/>
      <c r="O1863" s="306"/>
      <c r="P1863" s="331"/>
      <c r="Q1863" s="331"/>
      <c r="R1863" s="24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  <c r="HA1863" s="1"/>
      <c r="HB1863" s="1"/>
      <c r="HC1863" s="1"/>
      <c r="HD1863" s="1"/>
      <c r="HE1863" s="1"/>
      <c r="HF1863" s="1"/>
      <c r="HG1863" s="1"/>
      <c r="HH1863" s="1"/>
      <c r="HI1863" s="1"/>
      <c r="HJ1863" s="1"/>
      <c r="HK1863" s="1"/>
      <c r="HL1863" s="1"/>
      <c r="HM1863" s="1"/>
    </row>
    <row r="1864" spans="1:221" s="12" customFormat="1" ht="18" customHeight="1" x14ac:dyDescent="0.25">
      <c r="A1864" s="306" t="s">
        <v>4717</v>
      </c>
      <c r="B1864" s="342" t="str">
        <f t="shared" si="149"/>
        <v>SCimago</v>
      </c>
      <c r="C1864" s="349"/>
      <c r="D1864" s="306" t="s">
        <v>55</v>
      </c>
      <c r="E1864" s="342"/>
      <c r="F1864" s="349"/>
      <c r="G1864" s="345" t="s">
        <v>12</v>
      </c>
      <c r="H1864" s="352" t="s">
        <v>407</v>
      </c>
      <c r="I1864" s="306" t="s">
        <v>4718</v>
      </c>
      <c r="J1864" s="306"/>
      <c r="K1864" s="306"/>
      <c r="L1864" s="357">
        <v>10077723</v>
      </c>
      <c r="M1864" s="352"/>
      <c r="N1864" s="306"/>
      <c r="O1864" s="306"/>
      <c r="P1864" s="331"/>
      <c r="Q1864" s="331"/>
      <c r="R1864" s="24"/>
    </row>
    <row r="1865" spans="1:221" s="12" customFormat="1" ht="18" customHeight="1" x14ac:dyDescent="0.25">
      <c r="A1865" s="341" t="s">
        <v>1988</v>
      </c>
      <c r="B1865" s="342" t="str">
        <f t="shared" si="149"/>
        <v>SCimago</v>
      </c>
      <c r="C1865" s="343"/>
      <c r="D1865" s="344"/>
      <c r="E1865" s="342"/>
      <c r="F1865" s="343"/>
      <c r="G1865" s="345" t="s">
        <v>12</v>
      </c>
      <c r="H1865" s="346" t="s">
        <v>407</v>
      </c>
      <c r="I1865" s="347" t="s">
        <v>1989</v>
      </c>
      <c r="J1865" s="309"/>
      <c r="K1865" s="347"/>
      <c r="L1865" s="356">
        <v>10019553</v>
      </c>
      <c r="M1865" s="352"/>
      <c r="N1865" s="306"/>
      <c r="O1865" s="306"/>
      <c r="P1865" s="331"/>
      <c r="Q1865" s="331"/>
      <c r="R1865" s="24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  <c r="HA1865" s="1"/>
      <c r="HB1865" s="1"/>
      <c r="HC1865" s="1"/>
      <c r="HD1865" s="1"/>
      <c r="HE1865" s="1"/>
      <c r="HF1865" s="1"/>
      <c r="HG1865" s="1"/>
      <c r="HH1865" s="1"/>
      <c r="HI1865" s="1"/>
      <c r="HJ1865" s="1"/>
      <c r="HK1865" s="1"/>
      <c r="HL1865" s="1"/>
      <c r="HM1865" s="1"/>
    </row>
    <row r="1866" spans="1:221" s="12" customFormat="1" ht="18" customHeight="1" x14ac:dyDescent="0.25">
      <c r="A1866" s="341" t="s">
        <v>4719</v>
      </c>
      <c r="B1866" s="342" t="str">
        <f t="shared" si="149"/>
        <v>SCimago</v>
      </c>
      <c r="C1866" s="343"/>
      <c r="D1866" s="309" t="s">
        <v>4720</v>
      </c>
      <c r="E1866" s="342" t="str">
        <f>HYPERLINK(CONCATENATE("http://www.scimagojr.com/journalsearch.php?q=",D1866),"SCimago")</f>
        <v>SCimago</v>
      </c>
      <c r="F1866" s="343"/>
      <c r="G1866" s="345" t="s">
        <v>12</v>
      </c>
      <c r="H1866" s="346" t="s">
        <v>407</v>
      </c>
      <c r="I1866" s="347" t="s">
        <v>4721</v>
      </c>
      <c r="J1866" s="309"/>
      <c r="K1866" s="347" t="s">
        <v>4722</v>
      </c>
      <c r="L1866" s="356">
        <v>10016131</v>
      </c>
      <c r="M1866" s="352"/>
      <c r="N1866" s="306"/>
      <c r="O1866" s="306"/>
      <c r="P1866" s="331"/>
      <c r="Q1866" s="331"/>
      <c r="R1866" s="24"/>
    </row>
    <row r="1867" spans="1:221" s="12" customFormat="1" ht="18" customHeight="1" x14ac:dyDescent="0.25">
      <c r="A1867" s="306" t="s">
        <v>4723</v>
      </c>
      <c r="B1867" s="342" t="str">
        <f t="shared" si="149"/>
        <v>SCimago</v>
      </c>
      <c r="C1867" s="349"/>
      <c r="D1867" s="306" t="s">
        <v>55</v>
      </c>
      <c r="E1867" s="342"/>
      <c r="F1867" s="349"/>
      <c r="G1867" s="345" t="s">
        <v>12</v>
      </c>
      <c r="H1867" s="350" t="s">
        <v>407</v>
      </c>
      <c r="I1867" s="351" t="s">
        <v>4724</v>
      </c>
      <c r="J1867" s="306"/>
      <c r="K1867" s="306"/>
      <c r="L1867" s="357">
        <v>10031669</v>
      </c>
      <c r="M1867" s="350"/>
      <c r="N1867" s="306"/>
      <c r="O1867" s="306"/>
      <c r="P1867" s="331"/>
      <c r="Q1867" s="331"/>
      <c r="R1867" s="24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  <c r="HA1867" s="1"/>
      <c r="HB1867" s="1"/>
      <c r="HC1867" s="1"/>
      <c r="HD1867" s="1"/>
      <c r="HE1867" s="1"/>
      <c r="HF1867" s="1"/>
      <c r="HG1867" s="1"/>
      <c r="HH1867" s="1"/>
      <c r="HI1867" s="1"/>
      <c r="HJ1867" s="1"/>
      <c r="HK1867" s="1"/>
      <c r="HL1867" s="1"/>
      <c r="HM1867" s="1"/>
    </row>
    <row r="1868" spans="1:221" s="12" customFormat="1" ht="18" customHeight="1" x14ac:dyDescent="0.25">
      <c r="A1868" s="306" t="s">
        <v>4725</v>
      </c>
      <c r="B1868" s="342" t="str">
        <f t="shared" si="149"/>
        <v>SCimago</v>
      </c>
      <c r="C1868" s="349"/>
      <c r="D1868" s="306" t="s">
        <v>4726</v>
      </c>
      <c r="E1868" s="342" t="str">
        <f>HYPERLINK(CONCATENATE("http://www.scimagojr.com/journalsearch.php?q=",D1868),"SCimago")</f>
        <v>SCimago</v>
      </c>
      <c r="F1868" s="349"/>
      <c r="G1868" s="345" t="s">
        <v>12</v>
      </c>
      <c r="H1868" s="352" t="s">
        <v>407</v>
      </c>
      <c r="I1868" s="306" t="s">
        <v>4727</v>
      </c>
      <c r="J1868" s="306"/>
      <c r="K1868" s="306"/>
      <c r="L1868" s="357">
        <v>10029328</v>
      </c>
      <c r="M1868" s="352"/>
      <c r="N1868" s="306"/>
      <c r="O1868" s="306"/>
      <c r="P1868" s="331"/>
      <c r="Q1868" s="331"/>
      <c r="R1868" s="24"/>
    </row>
    <row r="1869" spans="1:221" s="12" customFormat="1" ht="18" customHeight="1" x14ac:dyDescent="0.25">
      <c r="A1869" s="341" t="s">
        <v>4728</v>
      </c>
      <c r="B1869" s="342" t="str">
        <f>HYPERLINK(CONCATENATE("http://www.worldcat.org/search?q=",A1869),"WCat")</f>
        <v>WCat</v>
      </c>
      <c r="C1869" s="343"/>
      <c r="D1869" s="309"/>
      <c r="E1869" s="342"/>
      <c r="F1869" s="343"/>
      <c r="G1869" s="345" t="s">
        <v>12</v>
      </c>
      <c r="H1869" s="346" t="s">
        <v>407</v>
      </c>
      <c r="I1869" s="347" t="s">
        <v>4729</v>
      </c>
      <c r="J1869" s="309"/>
      <c r="K1869" s="347"/>
      <c r="L1869" s="356">
        <v>10017680</v>
      </c>
      <c r="M1869" s="352"/>
      <c r="N1869" s="306"/>
      <c r="O1869" s="306"/>
      <c r="P1869" s="331"/>
      <c r="Q1869" s="331"/>
      <c r="R1869" s="24"/>
    </row>
    <row r="1870" spans="1:221" s="12" customFormat="1" ht="18" customHeight="1" x14ac:dyDescent="0.25">
      <c r="A1870" s="306" t="s">
        <v>4730</v>
      </c>
      <c r="B1870" s="342" t="str">
        <f>HYPERLINK(CONCATENATE("http://www.scimagojr.com/journalsearch.php?q=",A1870),"SCimago")</f>
        <v>SCimago</v>
      </c>
      <c r="C1870" s="349"/>
      <c r="D1870" s="306" t="s">
        <v>13406</v>
      </c>
      <c r="E1870" s="342" t="str">
        <f>HYPERLINK(CONCATENATE("http://www.scimagojr.com/journalsearch.php?q=",D1870),"SCimago")</f>
        <v>SCimago</v>
      </c>
      <c r="F1870" s="349"/>
      <c r="G1870" s="345" t="s">
        <v>12</v>
      </c>
      <c r="H1870" s="352" t="s">
        <v>407</v>
      </c>
      <c r="I1870" s="306" t="s">
        <v>4731</v>
      </c>
      <c r="J1870" s="306"/>
      <c r="K1870" s="306"/>
      <c r="L1870" s="357">
        <v>10030680</v>
      </c>
      <c r="M1870" s="352"/>
      <c r="N1870" s="306"/>
      <c r="O1870" s="306"/>
      <c r="P1870" s="331"/>
      <c r="Q1870" s="331"/>
      <c r="R1870" s="24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1"/>
      <c r="HA1870" s="1"/>
      <c r="HB1870" s="1"/>
      <c r="HC1870" s="1"/>
      <c r="HD1870" s="1"/>
      <c r="HE1870" s="1"/>
      <c r="HF1870" s="1"/>
      <c r="HG1870" s="1"/>
      <c r="HH1870" s="1"/>
      <c r="HI1870" s="1"/>
      <c r="HJ1870" s="1"/>
      <c r="HK1870" s="1"/>
      <c r="HL1870" s="1"/>
      <c r="HM1870" s="1"/>
    </row>
    <row r="1871" spans="1:221" s="12" customFormat="1" ht="18" customHeight="1" x14ac:dyDescent="0.25">
      <c r="A1871" s="306" t="s">
        <v>4732</v>
      </c>
      <c r="B1871" s="342" t="str">
        <f>HYPERLINK(CONCATENATE("http://www.scimagojr.com/journalsearch.php?q=",A1871),"SCimago")</f>
        <v>SCimago</v>
      </c>
      <c r="C1871" s="349"/>
      <c r="D1871" s="306" t="s">
        <v>13407</v>
      </c>
      <c r="E1871" s="342" t="str">
        <f>HYPERLINK(CONCATENATE("http://www.scimagojr.com/journalsearch.php?q=",D1871),"SCimago")</f>
        <v>SCimago</v>
      </c>
      <c r="F1871" s="349"/>
      <c r="G1871" s="345" t="s">
        <v>12</v>
      </c>
      <c r="H1871" s="352" t="s">
        <v>407</v>
      </c>
      <c r="I1871" s="306" t="s">
        <v>4733</v>
      </c>
      <c r="J1871" s="306"/>
      <c r="K1871" s="306"/>
      <c r="L1871" s="357">
        <v>10010525</v>
      </c>
      <c r="M1871" s="352"/>
      <c r="N1871" s="306"/>
      <c r="O1871" s="306"/>
      <c r="P1871" s="331"/>
      <c r="Q1871" s="331"/>
      <c r="R1871" s="24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  <c r="HA1871" s="1"/>
      <c r="HB1871" s="1"/>
      <c r="HC1871" s="1"/>
      <c r="HD1871" s="1"/>
      <c r="HE1871" s="1"/>
      <c r="HF1871" s="1"/>
      <c r="HG1871" s="1"/>
      <c r="HH1871" s="1"/>
      <c r="HI1871" s="1"/>
      <c r="HJ1871" s="1"/>
      <c r="HK1871" s="1"/>
      <c r="HL1871" s="1"/>
      <c r="HM1871" s="1"/>
    </row>
    <row r="1872" spans="1:221" s="12" customFormat="1" ht="18" customHeight="1" x14ac:dyDescent="0.25">
      <c r="A1872" s="306" t="s">
        <v>4734</v>
      </c>
      <c r="B1872" s="342" t="str">
        <f>HYPERLINK(CONCATENATE("http://www.scimagojr.com/journalsearch.php?q=",A1872),"SCimago")</f>
        <v>SCimago</v>
      </c>
      <c r="C1872" s="349"/>
      <c r="D1872" s="306" t="s">
        <v>55</v>
      </c>
      <c r="E1872" s="342"/>
      <c r="F1872" s="349"/>
      <c r="G1872" s="345" t="s">
        <v>12</v>
      </c>
      <c r="H1872" s="352" t="s">
        <v>407</v>
      </c>
      <c r="I1872" s="306" t="s">
        <v>4735</v>
      </c>
      <c r="J1872" s="306"/>
      <c r="K1872" s="306"/>
      <c r="L1872" s="357">
        <v>10007867</v>
      </c>
      <c r="M1872" s="352"/>
      <c r="N1872" s="306"/>
      <c r="O1872" s="306"/>
      <c r="P1872" s="331"/>
      <c r="Q1872" s="331"/>
      <c r="R1872" s="24"/>
    </row>
    <row r="1873" spans="1:221" s="12" customFormat="1" ht="18" customHeight="1" x14ac:dyDescent="0.25">
      <c r="A1873" s="341" t="s">
        <v>4736</v>
      </c>
      <c r="B1873" s="342" t="str">
        <f>HYPERLINK(CONCATENATE("http://www.worldcat.org/search?q=",A1873),"WCat")</f>
        <v>WCat</v>
      </c>
      <c r="C1873" s="343"/>
      <c r="D1873" s="309" t="s">
        <v>4737</v>
      </c>
      <c r="E1873" s="342" t="str">
        <f>HYPERLINK(CONCATENATE("http://www.worldcat.org/search?q=",D1873),"WCat")</f>
        <v>WCat</v>
      </c>
      <c r="F1873" s="343"/>
      <c r="G1873" s="345" t="s">
        <v>12</v>
      </c>
      <c r="H1873" s="346" t="s">
        <v>407</v>
      </c>
      <c r="I1873" s="347" t="s">
        <v>4738</v>
      </c>
      <c r="J1873" s="309"/>
      <c r="K1873" s="347"/>
      <c r="L1873" s="356">
        <v>10010113</v>
      </c>
      <c r="M1873" s="352"/>
      <c r="N1873" s="306"/>
      <c r="O1873" s="306"/>
      <c r="P1873" s="331"/>
      <c r="Q1873" s="331"/>
      <c r="R1873" s="24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  <c r="HA1873" s="1"/>
      <c r="HB1873" s="1"/>
      <c r="HC1873" s="1"/>
      <c r="HD1873" s="1"/>
      <c r="HE1873" s="1"/>
      <c r="HF1873" s="1"/>
      <c r="HG1873" s="1"/>
      <c r="HH1873" s="1"/>
      <c r="HI1873" s="1"/>
      <c r="HJ1873" s="1"/>
      <c r="HK1873" s="1"/>
      <c r="HL1873" s="1"/>
      <c r="HM1873" s="1"/>
    </row>
    <row r="1874" spans="1:221" s="12" customFormat="1" ht="18" customHeight="1" x14ac:dyDescent="0.25">
      <c r="A1874" s="341" t="s">
        <v>4739</v>
      </c>
      <c r="B1874" s="342" t="str">
        <f>HYPERLINK(CONCATENATE("http://www.scimagojr.com/journalsearch.php?q=",A1874),"SCimago")</f>
        <v>SCimago</v>
      </c>
      <c r="C1874" s="343"/>
      <c r="D1874" s="309" t="s">
        <v>4740</v>
      </c>
      <c r="E1874" s="342" t="str">
        <f>HYPERLINK(CONCATENATE("http://www.scimagojr.com/journalsearch.php?q=",D1874),"SCimago")</f>
        <v>SCimago</v>
      </c>
      <c r="F1874" s="343"/>
      <c r="G1874" s="345" t="s">
        <v>12</v>
      </c>
      <c r="H1874" s="346" t="s">
        <v>407</v>
      </c>
      <c r="I1874" s="347" t="s">
        <v>4741</v>
      </c>
      <c r="J1874" s="309"/>
      <c r="K1874" s="347"/>
      <c r="L1874" s="356">
        <v>10006148</v>
      </c>
      <c r="M1874" s="352"/>
      <c r="N1874" s="306"/>
      <c r="O1874" s="306"/>
      <c r="P1874" s="331"/>
      <c r="Q1874" s="331"/>
      <c r="R1874" s="24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1"/>
      <c r="HA1874" s="1"/>
      <c r="HB1874" s="1"/>
      <c r="HC1874" s="1"/>
      <c r="HD1874" s="1"/>
      <c r="HE1874" s="1"/>
      <c r="HF1874" s="1"/>
      <c r="HG1874" s="1"/>
      <c r="HH1874" s="1"/>
      <c r="HI1874" s="1"/>
      <c r="HJ1874" s="1"/>
      <c r="HK1874" s="1"/>
      <c r="HL1874" s="1"/>
      <c r="HM1874" s="1"/>
    </row>
    <row r="1875" spans="1:221" s="12" customFormat="1" ht="18" customHeight="1" x14ac:dyDescent="0.25">
      <c r="A1875" s="306" t="s">
        <v>4742</v>
      </c>
      <c r="B1875" s="342" t="str">
        <f>HYPERLINK(CONCATENATE("http://www.scimagojr.com/journalsearch.php?q=",A1875),"SCimago")</f>
        <v>SCimago</v>
      </c>
      <c r="C1875" s="349"/>
      <c r="D1875" s="367" t="s">
        <v>13408</v>
      </c>
      <c r="E1875" s="342" t="str">
        <f>HYPERLINK(CONCATENATE("http://www.scimagojr.com/journalsearch.php?q=",D1875),"SCimago")</f>
        <v>SCimago</v>
      </c>
      <c r="F1875" s="349"/>
      <c r="G1875" s="345" t="s">
        <v>12</v>
      </c>
      <c r="H1875" s="352" t="s">
        <v>407</v>
      </c>
      <c r="I1875" s="306" t="s">
        <v>4743</v>
      </c>
      <c r="J1875" s="306"/>
      <c r="K1875" s="306"/>
      <c r="L1875" s="357">
        <v>10015312</v>
      </c>
      <c r="M1875" s="352"/>
      <c r="N1875" s="306"/>
      <c r="O1875" s="306"/>
      <c r="P1875" s="331"/>
      <c r="Q1875" s="331"/>
      <c r="R1875" s="24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  <c r="GY1875" s="1"/>
      <c r="GZ1875" s="1"/>
      <c r="HA1875" s="1"/>
      <c r="HB1875" s="1"/>
      <c r="HC1875" s="1"/>
      <c r="HD1875" s="1"/>
      <c r="HE1875" s="1"/>
      <c r="HF1875" s="1"/>
      <c r="HG1875" s="1"/>
      <c r="HH1875" s="1"/>
      <c r="HI1875" s="1"/>
      <c r="HJ1875" s="1"/>
      <c r="HK1875" s="1"/>
      <c r="HL1875" s="1"/>
      <c r="HM1875" s="1"/>
    </row>
    <row r="1876" spans="1:221" s="12" customFormat="1" ht="18" customHeight="1" x14ac:dyDescent="0.25">
      <c r="A1876" s="306" t="s">
        <v>4744</v>
      </c>
      <c r="B1876" s="342" t="str">
        <f>HYPERLINK(CONCATENATE("http://www.scimagojr.com/journalsearch.php?q=",A1876),"SCimago")</f>
        <v>SCimago</v>
      </c>
      <c r="C1876" s="349"/>
      <c r="D1876" s="306" t="s">
        <v>55</v>
      </c>
      <c r="E1876" s="342"/>
      <c r="F1876" s="349"/>
      <c r="G1876" s="345" t="s">
        <v>12</v>
      </c>
      <c r="H1876" s="350" t="s">
        <v>407</v>
      </c>
      <c r="I1876" s="351" t="s">
        <v>4745</v>
      </c>
      <c r="J1876" s="306"/>
      <c r="K1876" s="306"/>
      <c r="L1876" s="357">
        <v>10012131</v>
      </c>
      <c r="M1876" s="350"/>
      <c r="N1876" s="306"/>
      <c r="O1876" s="306"/>
      <c r="P1876" s="331"/>
      <c r="Q1876" s="331"/>
      <c r="R1876" s="24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1"/>
      <c r="HA1876" s="1"/>
      <c r="HB1876" s="1"/>
      <c r="HC1876" s="1"/>
      <c r="HD1876" s="1"/>
      <c r="HE1876" s="1"/>
      <c r="HF1876" s="1"/>
      <c r="HG1876" s="1"/>
      <c r="HH1876" s="1"/>
      <c r="HI1876" s="1"/>
      <c r="HJ1876" s="1"/>
      <c r="HK1876" s="1"/>
      <c r="HL1876" s="1"/>
      <c r="HM1876" s="1"/>
    </row>
    <row r="1877" spans="1:221" s="12" customFormat="1" ht="18" customHeight="1" x14ac:dyDescent="0.25">
      <c r="A1877" s="341" t="s">
        <v>4746</v>
      </c>
      <c r="B1877" s="342" t="str">
        <f>HYPERLINK(CONCATENATE("http://www.worldcat.org/search?q=",A1877),"WCat")</f>
        <v>WCat</v>
      </c>
      <c r="C1877" s="343"/>
      <c r="D1877" s="309"/>
      <c r="E1877" s="342"/>
      <c r="F1877" s="343"/>
      <c r="G1877" s="345" t="s">
        <v>12</v>
      </c>
      <c r="H1877" s="346" t="s">
        <v>407</v>
      </c>
      <c r="I1877" s="347" t="s">
        <v>4747</v>
      </c>
      <c r="J1877" s="309"/>
      <c r="K1877" s="347"/>
      <c r="L1877" s="356">
        <v>10021840</v>
      </c>
      <c r="M1877" s="352"/>
      <c r="N1877" s="306"/>
      <c r="O1877" s="306"/>
      <c r="P1877" s="331"/>
      <c r="Q1877" s="331"/>
      <c r="R1877" s="24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1"/>
      <c r="HA1877" s="1"/>
      <c r="HB1877" s="1"/>
      <c r="HC1877" s="1"/>
      <c r="HD1877" s="1"/>
      <c r="HE1877" s="1"/>
      <c r="HF1877" s="1"/>
      <c r="HG1877" s="1"/>
      <c r="HH1877" s="1"/>
      <c r="HI1877" s="1"/>
      <c r="HJ1877" s="1"/>
      <c r="HK1877" s="1"/>
      <c r="HL1877" s="1"/>
      <c r="HM1877" s="1"/>
    </row>
    <row r="1878" spans="1:221" s="12" customFormat="1" ht="18" customHeight="1" x14ac:dyDescent="0.25">
      <c r="A1878" s="306" t="s">
        <v>4748</v>
      </c>
      <c r="B1878" s="342" t="str">
        <f>HYPERLINK(CONCATENATE("http://www.scimagojr.com/journalsearch.php?q=",A1878),"SCimago")</f>
        <v>SCimago</v>
      </c>
      <c r="C1878" s="349"/>
      <c r="D1878" s="306" t="s">
        <v>4749</v>
      </c>
      <c r="E1878" s="342" t="str">
        <f>HYPERLINK(CONCATENATE("http://www.scimagojr.com/journalsearch.php?q=",D1878),"SCimago")</f>
        <v>SCimago</v>
      </c>
      <c r="F1878" s="349"/>
      <c r="G1878" s="345" t="s">
        <v>12</v>
      </c>
      <c r="H1878" s="350" t="s">
        <v>407</v>
      </c>
      <c r="I1878" s="351" t="s">
        <v>4750</v>
      </c>
      <c r="J1878" s="306"/>
      <c r="K1878" s="306"/>
      <c r="L1878" s="357">
        <v>10028933</v>
      </c>
      <c r="M1878" s="350"/>
      <c r="N1878" s="306"/>
      <c r="O1878" s="306"/>
      <c r="P1878" s="331"/>
      <c r="Q1878" s="331"/>
      <c r="R1878" s="24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1"/>
      <c r="HA1878" s="1"/>
      <c r="HB1878" s="1"/>
      <c r="HC1878" s="1"/>
      <c r="HD1878" s="1"/>
      <c r="HE1878" s="1"/>
      <c r="HF1878" s="1"/>
      <c r="HG1878" s="1"/>
      <c r="HH1878" s="1"/>
      <c r="HI1878" s="1"/>
      <c r="HJ1878" s="1"/>
      <c r="HK1878" s="1"/>
      <c r="HL1878" s="1"/>
      <c r="HM1878" s="1"/>
    </row>
    <row r="1879" spans="1:221" s="12" customFormat="1" ht="18" customHeight="1" x14ac:dyDescent="0.25">
      <c r="A1879" s="341" t="s">
        <v>4751</v>
      </c>
      <c r="B1879" s="342" t="str">
        <f>HYPERLINK(CONCATENATE("http://www.worldcat.org/search?q=",A1879),"WCat")</f>
        <v>WCat</v>
      </c>
      <c r="C1879" s="343"/>
      <c r="D1879" s="309"/>
      <c r="E1879" s="342"/>
      <c r="F1879" s="343"/>
      <c r="G1879" s="345" t="s">
        <v>12</v>
      </c>
      <c r="H1879" s="346" t="s">
        <v>407</v>
      </c>
      <c r="I1879" s="347" t="s">
        <v>4752</v>
      </c>
      <c r="J1879" s="309" t="s">
        <v>13409</v>
      </c>
      <c r="K1879" s="347" t="s">
        <v>13410</v>
      </c>
      <c r="L1879" s="356">
        <v>10021834</v>
      </c>
      <c r="M1879" s="352"/>
      <c r="N1879" s="306"/>
      <c r="O1879" s="306"/>
      <c r="P1879" s="331"/>
      <c r="Q1879" s="331"/>
      <c r="R1879" s="24"/>
    </row>
    <row r="1880" spans="1:221" s="12" customFormat="1" ht="18" customHeight="1" x14ac:dyDescent="0.25">
      <c r="A1880" s="341" t="s">
        <v>4753</v>
      </c>
      <c r="B1880" s="342" t="str">
        <f>HYPERLINK(CONCATENATE("http://www.worldcat.org/search?q=",A1880),"WCat")</f>
        <v>WCat</v>
      </c>
      <c r="C1880" s="343"/>
      <c r="D1880" s="367" t="s">
        <v>13411</v>
      </c>
      <c r="E1880" s="342" t="str">
        <f>HYPERLINK(CONCATENATE("http://www.scimagojr.com/journalsearch.php?q=",D1880),"SCimago")</f>
        <v>SCimago</v>
      </c>
      <c r="F1880" s="343"/>
      <c r="G1880" s="345" t="s">
        <v>12</v>
      </c>
      <c r="H1880" s="346" t="s">
        <v>407</v>
      </c>
      <c r="I1880" s="347" t="s">
        <v>4754</v>
      </c>
      <c r="J1880" s="309"/>
      <c r="K1880" s="347" t="s">
        <v>4755</v>
      </c>
      <c r="L1880" s="356">
        <v>10017759</v>
      </c>
      <c r="M1880" s="352"/>
      <c r="N1880" s="306"/>
      <c r="O1880" s="306"/>
      <c r="P1880" s="331"/>
      <c r="Q1880" s="331"/>
      <c r="R1880" s="24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  <c r="HA1880" s="1"/>
      <c r="HB1880" s="1"/>
      <c r="HC1880" s="1"/>
      <c r="HD1880" s="1"/>
      <c r="HE1880" s="1"/>
      <c r="HF1880" s="1"/>
      <c r="HG1880" s="1"/>
      <c r="HH1880" s="1"/>
      <c r="HI1880" s="1"/>
      <c r="HJ1880" s="1"/>
      <c r="HK1880" s="1"/>
      <c r="HL1880" s="1"/>
      <c r="HM1880" s="1"/>
    </row>
    <row r="1881" spans="1:221" s="12" customFormat="1" ht="18" customHeight="1" x14ac:dyDescent="0.25">
      <c r="A1881" s="306" t="s">
        <v>4756</v>
      </c>
      <c r="B1881" s="342" t="str">
        <f>HYPERLINK(CONCATENATE("http://www.scimagojr.com/journalsearch.php?q=",A1881),"SCimago")</f>
        <v>SCimago</v>
      </c>
      <c r="C1881" s="349"/>
      <c r="D1881" s="306" t="s">
        <v>4757</v>
      </c>
      <c r="E1881" s="342" t="str">
        <f>HYPERLINK(CONCATENATE("http://www.scimagojr.com/journalsearch.php?q=",D1881),"SCimago")</f>
        <v>SCimago</v>
      </c>
      <c r="F1881" s="349"/>
      <c r="G1881" s="345" t="s">
        <v>12</v>
      </c>
      <c r="H1881" s="352" t="s">
        <v>407</v>
      </c>
      <c r="I1881" s="306" t="s">
        <v>4758</v>
      </c>
      <c r="J1881" s="306"/>
      <c r="K1881" s="306"/>
      <c r="L1881" s="357">
        <v>10080289</v>
      </c>
      <c r="M1881" s="352"/>
      <c r="N1881" s="306"/>
      <c r="O1881" s="306"/>
      <c r="P1881" s="331"/>
      <c r="Q1881" s="331"/>
      <c r="R1881" s="24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  <c r="HA1881" s="1"/>
      <c r="HB1881" s="1"/>
      <c r="HC1881" s="1"/>
      <c r="HD1881" s="1"/>
      <c r="HE1881" s="1"/>
      <c r="HF1881" s="1"/>
      <c r="HG1881" s="1"/>
      <c r="HH1881" s="1"/>
      <c r="HI1881" s="1"/>
      <c r="HJ1881" s="1"/>
      <c r="HK1881" s="1"/>
      <c r="HL1881" s="1"/>
      <c r="HM1881" s="1"/>
    </row>
    <row r="1882" spans="1:221" s="12" customFormat="1" ht="18" customHeight="1" x14ac:dyDescent="0.25">
      <c r="A1882" s="306" t="s">
        <v>4759</v>
      </c>
      <c r="B1882" s="342" t="str">
        <f>HYPERLINK(CONCATENATE("http://www.scimagojr.com/journalsearch.php?q=",A1882),"SCimago")</f>
        <v>SCimago</v>
      </c>
      <c r="C1882" s="349"/>
      <c r="D1882" s="306" t="s">
        <v>55</v>
      </c>
      <c r="E1882" s="342"/>
      <c r="F1882" s="349"/>
      <c r="G1882" s="345" t="s">
        <v>12</v>
      </c>
      <c r="H1882" s="352" t="s">
        <v>407</v>
      </c>
      <c r="I1882" s="306" t="s">
        <v>4760</v>
      </c>
      <c r="J1882" s="306"/>
      <c r="K1882" s="306" t="s">
        <v>13412</v>
      </c>
      <c r="L1882" s="357">
        <v>10008506</v>
      </c>
      <c r="M1882" s="352"/>
      <c r="N1882" s="306"/>
      <c r="O1882" s="306"/>
      <c r="P1882" s="331"/>
      <c r="Q1882" s="331"/>
      <c r="R1882" s="24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  <c r="HA1882" s="1"/>
      <c r="HB1882" s="1"/>
      <c r="HC1882" s="1"/>
      <c r="HD1882" s="1"/>
      <c r="HE1882" s="1"/>
      <c r="HF1882" s="1"/>
      <c r="HG1882" s="1"/>
      <c r="HH1882" s="1"/>
      <c r="HI1882" s="1"/>
      <c r="HJ1882" s="1"/>
      <c r="HK1882" s="1"/>
      <c r="HL1882" s="1"/>
      <c r="HM1882" s="1"/>
    </row>
    <row r="1883" spans="1:221" s="12" customFormat="1" ht="18" customHeight="1" x14ac:dyDescent="0.25">
      <c r="A1883" s="306" t="s">
        <v>4761</v>
      </c>
      <c r="B1883" s="342" t="str">
        <f>HYPERLINK(CONCATENATE("http://www.scimagojr.com/journalsearch.php?q=",A1883),"SCimago")</f>
        <v>SCimago</v>
      </c>
      <c r="C1883" s="349"/>
      <c r="D1883" s="306" t="s">
        <v>4762</v>
      </c>
      <c r="E1883" s="342" t="str">
        <f>HYPERLINK(CONCATENATE("http://www.scimagojr.com/journalsearch.php?q=",D1883),"SCimago")</f>
        <v>SCimago</v>
      </c>
      <c r="F1883" s="349"/>
      <c r="G1883" s="345" t="s">
        <v>12</v>
      </c>
      <c r="H1883" s="350" t="s">
        <v>407</v>
      </c>
      <c r="I1883" s="351" t="s">
        <v>4763</v>
      </c>
      <c r="J1883" s="306"/>
      <c r="K1883" s="306"/>
      <c r="L1883" s="357">
        <v>10037390</v>
      </c>
      <c r="M1883" s="350"/>
      <c r="N1883" s="306"/>
      <c r="O1883" s="306"/>
      <c r="P1883" s="331"/>
      <c r="Q1883" s="331"/>
      <c r="R1883" s="24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1"/>
      <c r="HA1883" s="1"/>
      <c r="HB1883" s="1"/>
      <c r="HC1883" s="1"/>
      <c r="HD1883" s="1"/>
      <c r="HE1883" s="1"/>
      <c r="HF1883" s="1"/>
      <c r="HG1883" s="1"/>
      <c r="HH1883" s="1"/>
      <c r="HI1883" s="1"/>
      <c r="HJ1883" s="1"/>
      <c r="HK1883" s="1"/>
      <c r="HL1883" s="1"/>
      <c r="HM1883" s="1"/>
    </row>
    <row r="1884" spans="1:221" s="12" customFormat="1" ht="18" customHeight="1" x14ac:dyDescent="0.25">
      <c r="A1884" s="341" t="s">
        <v>4764</v>
      </c>
      <c r="B1884" s="342" t="str">
        <f>HYPERLINK(CONCATENATE("http://www.worldcat.org/search?q=",A1884),"WCat")</f>
        <v>WCat</v>
      </c>
      <c r="C1884" s="343"/>
      <c r="D1884" s="309"/>
      <c r="E1884" s="342"/>
      <c r="F1884" s="343"/>
      <c r="G1884" s="345" t="s">
        <v>12</v>
      </c>
      <c r="H1884" s="346" t="s">
        <v>407</v>
      </c>
      <c r="I1884" s="347" t="s">
        <v>4765</v>
      </c>
      <c r="J1884" s="309"/>
      <c r="K1884" s="347" t="s">
        <v>13413</v>
      </c>
      <c r="L1884" s="356">
        <v>1343321</v>
      </c>
      <c r="M1884" s="352"/>
      <c r="N1884" s="306"/>
      <c r="O1884" s="306"/>
      <c r="P1884" s="331"/>
      <c r="Q1884" s="331"/>
      <c r="R1884" s="24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  <c r="HA1884" s="1"/>
      <c r="HB1884" s="1"/>
      <c r="HC1884" s="1"/>
      <c r="HD1884" s="1"/>
      <c r="HE1884" s="1"/>
      <c r="HF1884" s="1"/>
      <c r="HG1884" s="1"/>
      <c r="HH1884" s="1"/>
      <c r="HI1884" s="1"/>
      <c r="HJ1884" s="1"/>
      <c r="HK1884" s="1"/>
      <c r="HL1884" s="1"/>
      <c r="HM1884" s="1"/>
    </row>
    <row r="1885" spans="1:221" s="12" customFormat="1" ht="18" customHeight="1" x14ac:dyDescent="0.25">
      <c r="A1885" s="341" t="s">
        <v>4766</v>
      </c>
      <c r="B1885" s="342" t="str">
        <f>HYPERLINK(CONCATENATE("http://www.worldcat.org/search?q=",A1885),"WCat")</f>
        <v>WCat</v>
      </c>
      <c r="C1885" s="343"/>
      <c r="D1885" s="309" t="s">
        <v>13414</v>
      </c>
      <c r="E1885" s="342" t="str">
        <f>HYPERLINK(CONCATENATE("http://www.scimagojr.com/journalsearch.php?q=",D1885),"SCimago")</f>
        <v>SCimago</v>
      </c>
      <c r="F1885" s="343"/>
      <c r="G1885" s="345" t="s">
        <v>12</v>
      </c>
      <c r="H1885" s="346" t="s">
        <v>407</v>
      </c>
      <c r="I1885" s="347" t="s">
        <v>4767</v>
      </c>
      <c r="J1885" s="309"/>
      <c r="K1885" s="347"/>
      <c r="L1885" s="356">
        <v>2150715</v>
      </c>
      <c r="M1885" s="352"/>
      <c r="N1885" s="306"/>
      <c r="O1885" s="306"/>
      <c r="P1885" s="331"/>
      <c r="Q1885" s="331"/>
      <c r="R1885" s="24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1"/>
      <c r="HA1885" s="1"/>
      <c r="HB1885" s="1"/>
      <c r="HC1885" s="1"/>
      <c r="HD1885" s="1"/>
      <c r="HE1885" s="1"/>
      <c r="HF1885" s="1"/>
      <c r="HG1885" s="1"/>
      <c r="HH1885" s="1"/>
      <c r="HI1885" s="1"/>
      <c r="HJ1885" s="1"/>
      <c r="HK1885" s="1"/>
      <c r="HL1885" s="1"/>
      <c r="HM1885" s="1"/>
    </row>
    <row r="1886" spans="1:221" s="12" customFormat="1" ht="18" customHeight="1" x14ac:dyDescent="0.25">
      <c r="A1886" s="341" t="s">
        <v>4768</v>
      </c>
      <c r="B1886" s="342" t="str">
        <f>HYPERLINK(CONCATENATE("http://www.worldcat.org/search?q=",A1886),"WCat")</f>
        <v>WCat</v>
      </c>
      <c r="C1886" s="343"/>
      <c r="D1886" s="309"/>
      <c r="E1886" s="342"/>
      <c r="F1886" s="343"/>
      <c r="G1886" s="345" t="s">
        <v>12</v>
      </c>
      <c r="H1886" s="346" t="s">
        <v>407</v>
      </c>
      <c r="I1886" s="347" t="s">
        <v>4769</v>
      </c>
      <c r="J1886" s="309" t="s">
        <v>4770</v>
      </c>
      <c r="K1886" s="347" t="s">
        <v>13415</v>
      </c>
      <c r="L1886" s="356">
        <v>10017758</v>
      </c>
      <c r="M1886" s="352"/>
      <c r="N1886" s="306"/>
      <c r="O1886" s="306"/>
      <c r="P1886" s="331"/>
      <c r="Q1886" s="331"/>
      <c r="R1886" s="24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  <c r="HA1886" s="1"/>
      <c r="HB1886" s="1"/>
      <c r="HC1886" s="1"/>
      <c r="HD1886" s="1"/>
      <c r="HE1886" s="1"/>
      <c r="HF1886" s="1"/>
      <c r="HG1886" s="1"/>
      <c r="HH1886" s="1"/>
      <c r="HI1886" s="1"/>
      <c r="HJ1886" s="1"/>
      <c r="HK1886" s="1"/>
      <c r="HL1886" s="1"/>
      <c r="HM1886" s="1"/>
    </row>
    <row r="1887" spans="1:221" s="12" customFormat="1" ht="18" customHeight="1" x14ac:dyDescent="0.25">
      <c r="A1887" s="341" t="s">
        <v>4771</v>
      </c>
      <c r="B1887" s="342" t="str">
        <f>HYPERLINK(CONCATENATE("http://www.worldcat.org/search?q=",A1887),"WCat")</f>
        <v>WCat</v>
      </c>
      <c r="C1887" s="343"/>
      <c r="D1887" s="309" t="s">
        <v>13416</v>
      </c>
      <c r="E1887" s="342" t="str">
        <f>HYPERLINK(CONCATENATE("http://www.scimagojr.com/journalsearch.php?q=",D1887),"SCimago")</f>
        <v>SCimago</v>
      </c>
      <c r="F1887" s="343"/>
      <c r="G1887" s="345" t="s">
        <v>12</v>
      </c>
      <c r="H1887" s="346" t="s">
        <v>407</v>
      </c>
      <c r="I1887" s="347" t="s">
        <v>4772</v>
      </c>
      <c r="J1887" s="309"/>
      <c r="K1887" s="347"/>
      <c r="L1887" s="356">
        <v>10017948</v>
      </c>
      <c r="M1887" s="352"/>
      <c r="N1887" s="306"/>
      <c r="O1887" s="306"/>
      <c r="P1887" s="331"/>
      <c r="Q1887" s="331"/>
      <c r="R1887" s="24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  <c r="HA1887" s="1"/>
      <c r="HB1887" s="1"/>
      <c r="HC1887" s="1"/>
      <c r="HD1887" s="1"/>
      <c r="HE1887" s="1"/>
      <c r="HF1887" s="1"/>
      <c r="HG1887" s="1"/>
      <c r="HH1887" s="1"/>
      <c r="HI1887" s="1"/>
      <c r="HJ1887" s="1"/>
      <c r="HK1887" s="1"/>
      <c r="HL1887" s="1"/>
      <c r="HM1887" s="1"/>
    </row>
    <row r="1888" spans="1:221" s="12" customFormat="1" ht="18" customHeight="1" x14ac:dyDescent="0.25">
      <c r="A1888" s="306" t="s">
        <v>4773</v>
      </c>
      <c r="B1888" s="342" t="str">
        <f t="shared" ref="B1888:B1893" si="150">HYPERLINK(CONCATENATE("http://www.scimagojr.com/journalsearch.php?q=",A1888),"SCimago")</f>
        <v>SCimago</v>
      </c>
      <c r="C1888" s="349"/>
      <c r="D1888" s="306" t="s">
        <v>4774</v>
      </c>
      <c r="E1888" s="342" t="str">
        <f>HYPERLINK(CONCATENATE("http://www.scimagojr.com/journalsearch.php?q=",D1888),"SCimago")</f>
        <v>SCimago</v>
      </c>
      <c r="F1888" s="349"/>
      <c r="G1888" s="345" t="s">
        <v>12</v>
      </c>
      <c r="H1888" s="350" t="s">
        <v>407</v>
      </c>
      <c r="I1888" s="351" t="s">
        <v>4775</v>
      </c>
      <c r="J1888" s="306"/>
      <c r="K1888" s="306"/>
      <c r="L1888" s="357">
        <v>10079886</v>
      </c>
      <c r="M1888" s="350"/>
      <c r="N1888" s="306"/>
      <c r="O1888" s="306"/>
      <c r="P1888" s="331"/>
      <c r="Q1888" s="331"/>
      <c r="R1888" s="24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  <c r="HB1888" s="1"/>
      <c r="HC1888" s="1"/>
      <c r="HD1888" s="1"/>
      <c r="HE1888" s="1"/>
      <c r="HF1888" s="1"/>
      <c r="HG1888" s="1"/>
      <c r="HH1888" s="1"/>
      <c r="HI1888" s="1"/>
      <c r="HJ1888" s="1"/>
      <c r="HK1888" s="1"/>
      <c r="HL1888" s="1"/>
      <c r="HM1888" s="1"/>
    </row>
    <row r="1889" spans="1:222" s="12" customFormat="1" ht="18" customHeight="1" x14ac:dyDescent="0.25">
      <c r="A1889" s="306" t="s">
        <v>4776</v>
      </c>
      <c r="B1889" s="342" t="str">
        <f t="shared" si="150"/>
        <v>SCimago</v>
      </c>
      <c r="C1889" s="349"/>
      <c r="D1889" s="306" t="s">
        <v>55</v>
      </c>
      <c r="E1889" s="342"/>
      <c r="F1889" s="349"/>
      <c r="G1889" s="345" t="s">
        <v>12</v>
      </c>
      <c r="H1889" s="352" t="s">
        <v>407</v>
      </c>
      <c r="I1889" s="306" t="s">
        <v>4777</v>
      </c>
      <c r="J1889" s="306"/>
      <c r="K1889" s="306"/>
      <c r="L1889" s="357">
        <v>10078019</v>
      </c>
      <c r="M1889" s="352"/>
      <c r="N1889" s="306"/>
      <c r="O1889" s="306"/>
      <c r="P1889" s="331"/>
      <c r="Q1889" s="331"/>
      <c r="R1889" s="24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  <c r="HA1889" s="1"/>
      <c r="HB1889" s="1"/>
      <c r="HC1889" s="1"/>
      <c r="HD1889" s="1"/>
      <c r="HE1889" s="1"/>
      <c r="HF1889" s="1"/>
      <c r="HG1889" s="1"/>
      <c r="HH1889" s="1"/>
      <c r="HI1889" s="1"/>
      <c r="HJ1889" s="1"/>
      <c r="HK1889" s="1"/>
      <c r="HL1889" s="1"/>
      <c r="HM1889" s="1"/>
    </row>
    <row r="1890" spans="1:222" s="12" customFormat="1" ht="18" customHeight="1" x14ac:dyDescent="0.25">
      <c r="A1890" s="341" t="s">
        <v>4778</v>
      </c>
      <c r="B1890" s="342" t="str">
        <f t="shared" si="150"/>
        <v>SCimago</v>
      </c>
      <c r="C1890" s="343"/>
      <c r="D1890" s="309" t="s">
        <v>4779</v>
      </c>
      <c r="E1890" s="342" t="str">
        <f>HYPERLINK(CONCATENATE("http://www.scimagojr.com/journalsearch.php?q=",D1890),"SCimago")</f>
        <v>SCimago</v>
      </c>
      <c r="F1890" s="343"/>
      <c r="G1890" s="345" t="s">
        <v>12</v>
      </c>
      <c r="H1890" s="346" t="s">
        <v>407</v>
      </c>
      <c r="I1890" s="347" t="s">
        <v>4780</v>
      </c>
      <c r="J1890" s="309"/>
      <c r="K1890" s="347"/>
      <c r="L1890" s="356">
        <v>10019086</v>
      </c>
      <c r="M1890" s="352"/>
      <c r="N1890" s="306"/>
      <c r="O1890" s="306"/>
      <c r="P1890" s="331"/>
      <c r="Q1890" s="331"/>
      <c r="R1890" s="24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  <c r="HA1890" s="1"/>
      <c r="HB1890" s="1"/>
      <c r="HC1890" s="1"/>
      <c r="HD1890" s="1"/>
      <c r="HE1890" s="1"/>
      <c r="HF1890" s="1"/>
      <c r="HG1890" s="1"/>
      <c r="HH1890" s="1"/>
      <c r="HI1890" s="1"/>
      <c r="HJ1890" s="1"/>
      <c r="HK1890" s="1"/>
      <c r="HL1890" s="1"/>
      <c r="HM1890" s="1"/>
    </row>
    <row r="1891" spans="1:222" s="12" customFormat="1" ht="18" customHeight="1" x14ac:dyDescent="0.25">
      <c r="A1891" s="341" t="s">
        <v>4781</v>
      </c>
      <c r="B1891" s="342" t="str">
        <f t="shared" si="150"/>
        <v>SCimago</v>
      </c>
      <c r="C1891" s="343"/>
      <c r="D1891" s="347" t="s">
        <v>13417</v>
      </c>
      <c r="E1891" s="342" t="str">
        <f>HYPERLINK(CONCATENATE("http://www.scimagojr.com/journalsearch.php?q=",D1891),"SCimago")</f>
        <v>SCimago</v>
      </c>
      <c r="F1891" s="343"/>
      <c r="G1891" s="352" t="s">
        <v>12</v>
      </c>
      <c r="H1891" s="352" t="s">
        <v>407</v>
      </c>
      <c r="I1891" s="306" t="s">
        <v>4782</v>
      </c>
      <c r="J1891" s="347" t="s">
        <v>13418</v>
      </c>
      <c r="K1891" s="306"/>
      <c r="L1891" s="357">
        <v>10021825</v>
      </c>
      <c r="M1891" s="352"/>
      <c r="N1891" s="306"/>
      <c r="O1891" s="306"/>
      <c r="P1891" s="331"/>
      <c r="Q1891" s="331"/>
      <c r="R1891" s="24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  <c r="HA1891" s="1"/>
      <c r="HB1891" s="1"/>
      <c r="HC1891" s="1"/>
      <c r="HD1891" s="1"/>
      <c r="HE1891" s="1"/>
      <c r="HF1891" s="1"/>
      <c r="HG1891" s="1"/>
      <c r="HH1891" s="1"/>
      <c r="HI1891" s="1"/>
      <c r="HJ1891" s="1"/>
      <c r="HK1891" s="1"/>
      <c r="HL1891" s="1"/>
      <c r="HM1891" s="1"/>
    </row>
    <row r="1892" spans="1:222" s="12" customFormat="1" ht="18" customHeight="1" x14ac:dyDescent="0.25">
      <c r="A1892" s="306" t="s">
        <v>4783</v>
      </c>
      <c r="B1892" s="342" t="str">
        <f t="shared" si="150"/>
        <v>SCimago</v>
      </c>
      <c r="C1892" s="349"/>
      <c r="D1892" s="306" t="s">
        <v>13419</v>
      </c>
      <c r="E1892" s="342" t="str">
        <f>HYPERLINK(CONCATENATE("http://www.scimagojr.com/journalsearch.php?q=",D1892),"SCimago")</f>
        <v>SCimago</v>
      </c>
      <c r="F1892" s="349"/>
      <c r="G1892" s="345" t="s">
        <v>12</v>
      </c>
      <c r="H1892" s="352" t="s">
        <v>407</v>
      </c>
      <c r="I1892" s="306" t="s">
        <v>4784</v>
      </c>
      <c r="J1892" s="306"/>
      <c r="K1892" s="306"/>
      <c r="L1892" s="357">
        <v>10027747</v>
      </c>
      <c r="M1892" s="352"/>
      <c r="N1892" s="306"/>
      <c r="O1892" s="306"/>
      <c r="P1892" s="331"/>
      <c r="Q1892" s="331"/>
      <c r="R1892" s="24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  <c r="HA1892" s="1"/>
      <c r="HB1892" s="1"/>
      <c r="HC1892" s="1"/>
      <c r="HD1892" s="1"/>
      <c r="HE1892" s="1"/>
      <c r="HF1892" s="1"/>
      <c r="HG1892" s="1"/>
      <c r="HH1892" s="1"/>
      <c r="HI1892" s="1"/>
      <c r="HJ1892" s="1"/>
      <c r="HK1892" s="1"/>
      <c r="HL1892" s="1"/>
      <c r="HM1892" s="1"/>
    </row>
    <row r="1893" spans="1:222" s="12" customFormat="1" ht="18" customHeight="1" x14ac:dyDescent="0.25">
      <c r="A1893" s="306" t="s">
        <v>4785</v>
      </c>
      <c r="B1893" s="342" t="str">
        <f t="shared" si="150"/>
        <v>SCimago</v>
      </c>
      <c r="C1893" s="349"/>
      <c r="D1893" s="306" t="s">
        <v>4786</v>
      </c>
      <c r="E1893" s="342" t="str">
        <f>HYPERLINK(CONCATENATE("http://www.scimagojr.com/journalsearch.php?q=",D1893),"SCimago")</f>
        <v>SCimago</v>
      </c>
      <c r="F1893" s="349"/>
      <c r="G1893" s="345" t="s">
        <v>12</v>
      </c>
      <c r="H1893" s="350" t="s">
        <v>407</v>
      </c>
      <c r="I1893" s="351" t="s">
        <v>4787</v>
      </c>
      <c r="J1893" s="306"/>
      <c r="K1893" s="306"/>
      <c r="L1893" s="357">
        <v>10065731</v>
      </c>
      <c r="M1893" s="350"/>
      <c r="N1893" s="306"/>
      <c r="O1893" s="306"/>
      <c r="P1893" s="331"/>
      <c r="Q1893" s="331"/>
      <c r="R1893" s="24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  <c r="HA1893" s="1"/>
      <c r="HB1893" s="1"/>
      <c r="HC1893" s="1"/>
      <c r="HD1893" s="1"/>
      <c r="HE1893" s="1"/>
      <c r="HF1893" s="1"/>
      <c r="HG1893" s="1"/>
      <c r="HH1893" s="1"/>
      <c r="HI1893" s="1"/>
      <c r="HJ1893" s="1"/>
      <c r="HK1893" s="1"/>
      <c r="HL1893" s="1"/>
      <c r="HM1893" s="1"/>
    </row>
    <row r="1894" spans="1:222" s="12" customFormat="1" ht="18" customHeight="1" x14ac:dyDescent="0.25">
      <c r="A1894" s="341" t="s">
        <v>4788</v>
      </c>
      <c r="B1894" s="342" t="str">
        <f>HYPERLINK(CONCATENATE("http://www.worldcat.org/search?q=",A1894),"WCat")</f>
        <v>WCat</v>
      </c>
      <c r="C1894" s="343"/>
      <c r="D1894" s="309"/>
      <c r="E1894" s="342"/>
      <c r="F1894" s="343"/>
      <c r="G1894" s="345" t="s">
        <v>12</v>
      </c>
      <c r="H1894" s="346" t="s">
        <v>407</v>
      </c>
      <c r="I1894" s="347" t="s">
        <v>4789</v>
      </c>
      <c r="J1894" s="309"/>
      <c r="K1894" s="347" t="s">
        <v>4790</v>
      </c>
      <c r="L1894" s="356">
        <v>10021818</v>
      </c>
      <c r="M1894" s="352"/>
      <c r="N1894" s="306"/>
      <c r="O1894" s="306"/>
      <c r="P1894" s="331"/>
      <c r="Q1894" s="331"/>
      <c r="R1894" s="24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  <c r="HB1894" s="1"/>
      <c r="HC1894" s="1"/>
      <c r="HD1894" s="1"/>
      <c r="HE1894" s="1"/>
      <c r="HF1894" s="1"/>
      <c r="HG1894" s="1"/>
      <c r="HH1894" s="1"/>
      <c r="HI1894" s="1"/>
      <c r="HJ1894" s="1"/>
      <c r="HK1894" s="1"/>
      <c r="HL1894" s="1"/>
      <c r="HM1894" s="1"/>
    </row>
    <row r="1895" spans="1:222" s="12" customFormat="1" ht="18" customHeight="1" x14ac:dyDescent="0.25">
      <c r="A1895" s="368" t="s">
        <v>4791</v>
      </c>
      <c r="B1895" s="342" t="str">
        <f>HYPERLINK(CONCATENATE("http://www.worldcat.org/search?q=",A1895),"WCat")</f>
        <v>WCat</v>
      </c>
      <c r="C1895" s="343"/>
      <c r="D1895" s="309"/>
      <c r="E1895" s="342"/>
      <c r="F1895" s="343"/>
      <c r="G1895" s="345" t="s">
        <v>12</v>
      </c>
      <c r="H1895" s="346" t="s">
        <v>407</v>
      </c>
      <c r="I1895" s="347" t="s">
        <v>4792</v>
      </c>
      <c r="J1895" s="309" t="s">
        <v>4793</v>
      </c>
      <c r="K1895" s="306"/>
      <c r="L1895" s="356">
        <v>1343314</v>
      </c>
      <c r="M1895" s="352"/>
      <c r="N1895" s="306"/>
      <c r="O1895" s="306"/>
      <c r="P1895" s="331"/>
      <c r="Q1895" s="331"/>
      <c r="R1895" s="24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  <c r="HA1895" s="1"/>
      <c r="HB1895" s="1"/>
      <c r="HC1895" s="1"/>
      <c r="HD1895" s="1"/>
      <c r="HE1895" s="1"/>
      <c r="HF1895" s="1"/>
      <c r="HG1895" s="1"/>
      <c r="HH1895" s="1"/>
      <c r="HI1895" s="1"/>
      <c r="HJ1895" s="1"/>
      <c r="HK1895" s="1"/>
      <c r="HL1895" s="1"/>
      <c r="HM1895" s="1"/>
    </row>
    <row r="1896" spans="1:222" s="12" customFormat="1" ht="18" customHeight="1" x14ac:dyDescent="0.25">
      <c r="A1896" s="341" t="s">
        <v>4794</v>
      </c>
      <c r="B1896" s="342" t="str">
        <f>HYPERLINK(CONCATENATE("http://www.worldcat.org/search?q=",A1896),"WCat")</f>
        <v>WCat</v>
      </c>
      <c r="C1896" s="343"/>
      <c r="D1896" s="309"/>
      <c r="E1896" s="342"/>
      <c r="F1896" s="343"/>
      <c r="G1896" s="345" t="s">
        <v>12</v>
      </c>
      <c r="H1896" s="346" t="s">
        <v>407</v>
      </c>
      <c r="I1896" s="347" t="s">
        <v>4795</v>
      </c>
      <c r="J1896" s="309" t="s">
        <v>13420</v>
      </c>
      <c r="K1896" s="347"/>
      <c r="L1896" s="356">
        <v>10018379</v>
      </c>
      <c r="M1896" s="352"/>
      <c r="N1896" s="306"/>
      <c r="O1896" s="306"/>
      <c r="P1896" s="331"/>
      <c r="Q1896" s="331"/>
      <c r="R1896" s="24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  <c r="HA1896" s="1"/>
      <c r="HB1896" s="1"/>
      <c r="HC1896" s="1"/>
      <c r="HD1896" s="1"/>
      <c r="HE1896" s="1"/>
      <c r="HF1896" s="1"/>
      <c r="HG1896" s="1"/>
      <c r="HH1896" s="1"/>
      <c r="HI1896" s="1"/>
      <c r="HJ1896" s="1"/>
      <c r="HK1896" s="1"/>
      <c r="HL1896" s="1"/>
      <c r="HM1896" s="1"/>
    </row>
    <row r="1897" spans="1:222" s="12" customFormat="1" ht="18" customHeight="1" x14ac:dyDescent="0.25">
      <c r="A1897" s="341" t="s">
        <v>4796</v>
      </c>
      <c r="B1897" s="342" t="str">
        <f>HYPERLINK(CONCATENATE("http://www.worldcat.org/search?q=",A1897),"WCat")</f>
        <v>WCat</v>
      </c>
      <c r="C1897" s="343"/>
      <c r="D1897" s="367" t="s">
        <v>13055</v>
      </c>
      <c r="E1897" s="342" t="str">
        <f>HYPERLINK(CONCATENATE("http://www.scimagojr.com/journalsearch.php?q=",D1897),"SCimago")</f>
        <v>SCimago</v>
      </c>
      <c r="F1897" s="343"/>
      <c r="G1897" s="345" t="s">
        <v>12</v>
      </c>
      <c r="H1897" s="346" t="s">
        <v>407</v>
      </c>
      <c r="I1897" s="347" t="s">
        <v>4797</v>
      </c>
      <c r="J1897" s="309" t="s">
        <v>4798</v>
      </c>
      <c r="K1897" s="306"/>
      <c r="L1897" s="356">
        <v>10009388</v>
      </c>
      <c r="M1897" s="352"/>
      <c r="N1897" s="306"/>
      <c r="O1897" s="306"/>
      <c r="P1897" s="331"/>
      <c r="Q1897" s="331"/>
      <c r="R1897" s="24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  <c r="HB1897" s="1"/>
      <c r="HC1897" s="1"/>
      <c r="HD1897" s="1"/>
      <c r="HE1897" s="1"/>
      <c r="HF1897" s="1"/>
      <c r="HG1897" s="1"/>
      <c r="HH1897" s="1"/>
      <c r="HI1897" s="1"/>
      <c r="HJ1897" s="1"/>
      <c r="HK1897" s="1"/>
      <c r="HL1897" s="1"/>
      <c r="HM1897" s="1"/>
    </row>
    <row r="1898" spans="1:222" s="12" customFormat="1" ht="18" customHeight="1" x14ac:dyDescent="0.25">
      <c r="A1898" s="332" t="s">
        <v>4799</v>
      </c>
      <c r="B1898" s="333" t="str">
        <f>HYPERLINK(CONCATENATE("http://www.scimagojr.com/journalsearch.php?q=",A1898),"SCimago")</f>
        <v>SCimago</v>
      </c>
      <c r="C1898" s="334"/>
      <c r="D1898" s="339" t="s">
        <v>4800</v>
      </c>
      <c r="E1898" s="333" t="str">
        <f>HYPERLINK(CONCATENATE("http://www.scimagojr.com/journalsearch.php?q=",D1898),"SCimago")</f>
        <v>SCimago</v>
      </c>
      <c r="F1898" s="334"/>
      <c r="G1898" s="336" t="s">
        <v>12</v>
      </c>
      <c r="H1898" s="337" t="s">
        <v>407</v>
      </c>
      <c r="I1898" s="338" t="s">
        <v>4801</v>
      </c>
      <c r="J1898" s="339" t="s">
        <v>4802</v>
      </c>
      <c r="K1898" s="377"/>
      <c r="L1898" s="340">
        <v>10009502</v>
      </c>
      <c r="M1898" s="352"/>
      <c r="N1898" s="306"/>
      <c r="O1898" s="306"/>
      <c r="P1898" s="331"/>
      <c r="Q1898" s="331"/>
      <c r="R1898" s="24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  <c r="HA1898" s="1"/>
      <c r="HB1898" s="1"/>
      <c r="HC1898" s="1"/>
      <c r="HD1898" s="1"/>
      <c r="HE1898" s="1"/>
      <c r="HF1898" s="1"/>
      <c r="HG1898" s="1"/>
      <c r="HH1898" s="1"/>
      <c r="HI1898" s="1"/>
      <c r="HJ1898" s="1"/>
      <c r="HK1898" s="1"/>
      <c r="HL1898" s="1"/>
      <c r="HM1898" s="1"/>
    </row>
    <row r="1899" spans="1:222" s="12" customFormat="1" ht="18" customHeight="1" x14ac:dyDescent="0.25">
      <c r="A1899" s="341" t="s">
        <v>4803</v>
      </c>
      <c r="B1899" s="342" t="str">
        <f>HYPERLINK(CONCATENATE("http://www.worldcat.org/search?q=",A1899),"WCat")</f>
        <v>WCat</v>
      </c>
      <c r="C1899" s="343"/>
      <c r="D1899" s="309"/>
      <c r="E1899" s="342"/>
      <c r="F1899" s="343"/>
      <c r="G1899" s="345" t="s">
        <v>12</v>
      </c>
      <c r="H1899" s="346" t="s">
        <v>407</v>
      </c>
      <c r="I1899" s="347" t="s">
        <v>4804</v>
      </c>
      <c r="J1899" s="309" t="s">
        <v>13421</v>
      </c>
      <c r="K1899" s="347"/>
      <c r="L1899" s="348">
        <v>10021735</v>
      </c>
      <c r="M1899" s="352"/>
      <c r="N1899" s="306"/>
      <c r="O1899" s="306"/>
      <c r="P1899" s="331"/>
      <c r="Q1899" s="331"/>
      <c r="R1899" s="24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  <c r="HA1899" s="1"/>
      <c r="HB1899" s="1"/>
      <c r="HC1899" s="1"/>
      <c r="HD1899" s="1"/>
      <c r="HE1899" s="1"/>
      <c r="HF1899" s="1"/>
      <c r="HG1899" s="1"/>
      <c r="HH1899" s="1"/>
      <c r="HI1899" s="1"/>
      <c r="HJ1899" s="1"/>
      <c r="HK1899" s="1"/>
      <c r="HL1899" s="1"/>
      <c r="HM1899" s="1"/>
    </row>
    <row r="1900" spans="1:222" s="12" customFormat="1" ht="18" customHeight="1" x14ac:dyDescent="0.25">
      <c r="A1900" s="341" t="s">
        <v>4805</v>
      </c>
      <c r="B1900" s="342" t="str">
        <f>HYPERLINK(CONCATENATE("http://www.scimagojr.com/journalsearch.php?q=",A1900),"SCimago")</f>
        <v>SCimago</v>
      </c>
      <c r="C1900" s="343"/>
      <c r="D1900" s="309"/>
      <c r="E1900" s="342"/>
      <c r="F1900" s="343"/>
      <c r="G1900" s="345" t="s">
        <v>12</v>
      </c>
      <c r="H1900" s="346" t="s">
        <v>407</v>
      </c>
      <c r="I1900" s="347" t="s">
        <v>4806</v>
      </c>
      <c r="J1900" s="309"/>
      <c r="K1900" s="347"/>
      <c r="L1900" s="348">
        <v>10017928</v>
      </c>
      <c r="M1900" s="352"/>
      <c r="N1900" s="306"/>
      <c r="O1900" s="306"/>
      <c r="P1900" s="331"/>
      <c r="Q1900" s="331"/>
      <c r="R1900" s="24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  <c r="HE1900" s="1"/>
      <c r="HF1900" s="1"/>
      <c r="HG1900" s="1"/>
      <c r="HH1900" s="1"/>
      <c r="HI1900" s="1"/>
      <c r="HJ1900" s="1"/>
      <c r="HK1900" s="1"/>
      <c r="HL1900" s="1"/>
      <c r="HM1900" s="1"/>
    </row>
    <row r="1901" spans="1:222" s="12" customFormat="1" ht="18" customHeight="1" x14ac:dyDescent="0.25">
      <c r="A1901" s="341" t="s">
        <v>4807</v>
      </c>
      <c r="B1901" s="342" t="str">
        <f>HYPERLINK(CONCATENATE("http://www.worldcat.org/search?q=",A1901),"WCat")</f>
        <v>WCat</v>
      </c>
      <c r="C1901" s="343"/>
      <c r="D1901" s="309"/>
      <c r="E1901" s="342"/>
      <c r="F1901" s="343"/>
      <c r="G1901" s="345" t="s">
        <v>12</v>
      </c>
      <c r="H1901" s="346" t="s">
        <v>407</v>
      </c>
      <c r="I1901" s="347" t="s">
        <v>4808</v>
      </c>
      <c r="J1901" s="309"/>
      <c r="K1901" s="347"/>
      <c r="L1901" s="348">
        <v>10018061</v>
      </c>
      <c r="M1901" s="352"/>
      <c r="N1901" s="306"/>
      <c r="O1901" s="306"/>
      <c r="P1901" s="331"/>
      <c r="Q1901" s="331"/>
      <c r="R1901" s="24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1"/>
      <c r="HA1901" s="1"/>
      <c r="HB1901" s="1"/>
      <c r="HC1901" s="1"/>
      <c r="HD1901" s="1"/>
      <c r="HE1901" s="1"/>
      <c r="HF1901" s="1"/>
      <c r="HG1901" s="1"/>
      <c r="HH1901" s="1"/>
      <c r="HI1901" s="1"/>
      <c r="HJ1901" s="1"/>
      <c r="HK1901" s="1"/>
      <c r="HL1901" s="1"/>
      <c r="HM1901" s="1"/>
    </row>
    <row r="1902" spans="1:222" s="12" customFormat="1" ht="18" customHeight="1" x14ac:dyDescent="0.25">
      <c r="A1902" s="378" t="s">
        <v>4809</v>
      </c>
      <c r="B1902" s="360" t="str">
        <f>HYPERLINK(CONCATENATE("http://www.worldcat.org/search?q=",A1902),"WCat")</f>
        <v>WCat</v>
      </c>
      <c r="C1902" s="379"/>
      <c r="D1902" s="365"/>
      <c r="E1902" s="360"/>
      <c r="F1902" s="379"/>
      <c r="G1902" s="380" t="s">
        <v>12</v>
      </c>
      <c r="H1902" s="381" t="s">
        <v>407</v>
      </c>
      <c r="I1902" s="382" t="s">
        <v>4810</v>
      </c>
      <c r="J1902" s="365" t="s">
        <v>4811</v>
      </c>
      <c r="K1902" s="364"/>
      <c r="L1902" s="383">
        <v>10027380</v>
      </c>
      <c r="M1902" s="352"/>
      <c r="N1902" s="306"/>
      <c r="O1902" s="306"/>
      <c r="P1902" s="331"/>
      <c r="Q1902" s="331"/>
      <c r="R1902" s="24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1"/>
      <c r="HA1902" s="1"/>
      <c r="HB1902" s="1"/>
      <c r="HC1902" s="1"/>
      <c r="HD1902" s="1"/>
      <c r="HE1902" s="1"/>
      <c r="HF1902" s="1"/>
      <c r="HG1902" s="1"/>
      <c r="HH1902" s="1"/>
      <c r="HI1902" s="1"/>
      <c r="HJ1902" s="1"/>
      <c r="HK1902" s="1"/>
      <c r="HL1902" s="1"/>
      <c r="HM1902" s="1"/>
    </row>
    <row r="1903" spans="1:222" s="12" customFormat="1" ht="18" customHeight="1" thickBot="1" x14ac:dyDescent="0.3">
      <c r="A1903" s="384" t="s">
        <v>4812</v>
      </c>
      <c r="B1903" s="342" t="str">
        <f>HYPERLINK(CONCATENATE("http://www.scimagojr.com/journalsearch.php?q=",A1903),"SCimago")</f>
        <v>SCimago</v>
      </c>
      <c r="C1903" s="385"/>
      <c r="D1903" s="384" t="s">
        <v>55</v>
      </c>
      <c r="E1903" s="386"/>
      <c r="F1903" s="385"/>
      <c r="G1903" s="387" t="s">
        <v>12</v>
      </c>
      <c r="H1903" s="388" t="s">
        <v>407</v>
      </c>
      <c r="I1903" s="384" t="s">
        <v>13422</v>
      </c>
      <c r="J1903" s="384"/>
      <c r="K1903" s="384" t="s">
        <v>13423</v>
      </c>
      <c r="L1903" s="384">
        <v>10056389</v>
      </c>
      <c r="M1903" s="352"/>
      <c r="N1903" s="306"/>
      <c r="O1903" s="306"/>
      <c r="P1903" s="331"/>
      <c r="Q1903" s="331"/>
      <c r="R1903" s="24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  <c r="HA1903" s="1"/>
      <c r="HB1903" s="1"/>
      <c r="HC1903" s="1"/>
      <c r="HD1903" s="1"/>
      <c r="HE1903" s="1"/>
      <c r="HF1903" s="1"/>
      <c r="HG1903" s="1"/>
      <c r="HH1903" s="1"/>
      <c r="HI1903" s="1"/>
      <c r="HJ1903" s="1"/>
      <c r="HK1903" s="1"/>
      <c r="HL1903" s="1"/>
      <c r="HM1903" s="1"/>
    </row>
    <row r="1904" spans="1:222" s="12" customFormat="1" ht="30.75" thickBot="1" x14ac:dyDescent="0.3">
      <c r="A1904" s="140" t="s">
        <v>0</v>
      </c>
      <c r="B1904" s="141" t="s">
        <v>1</v>
      </c>
      <c r="C1904" s="142" t="s">
        <v>2</v>
      </c>
      <c r="D1904" s="140" t="s">
        <v>3</v>
      </c>
      <c r="E1904" s="141" t="s">
        <v>4</v>
      </c>
      <c r="F1904" s="142" t="s">
        <v>2</v>
      </c>
      <c r="G1904" s="143" t="s">
        <v>5</v>
      </c>
      <c r="H1904" s="75" t="s">
        <v>12749</v>
      </c>
      <c r="I1904" s="171" t="s">
        <v>6</v>
      </c>
      <c r="J1904" s="242" t="s">
        <v>7</v>
      </c>
      <c r="K1904" s="171" t="s">
        <v>8</v>
      </c>
      <c r="L1904" s="324" t="s">
        <v>12893</v>
      </c>
      <c r="M1904" s="389" t="s">
        <v>4922</v>
      </c>
      <c r="N1904" s="390" t="s">
        <v>4923</v>
      </c>
      <c r="O1904" s="391" t="s">
        <v>9</v>
      </c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  <c r="HA1904" s="1"/>
      <c r="HB1904" s="1"/>
      <c r="HC1904" s="1"/>
      <c r="HD1904" s="1"/>
      <c r="HE1904" s="1"/>
      <c r="HF1904" s="1"/>
      <c r="HG1904" s="1"/>
      <c r="HH1904" s="1"/>
      <c r="HI1904" s="1"/>
      <c r="HJ1904" s="1"/>
      <c r="HK1904" s="1"/>
      <c r="HL1904" s="1"/>
      <c r="HM1904" s="1"/>
      <c r="HN1904" s="1"/>
    </row>
    <row r="1905" spans="1:21" s="12" customFormat="1" ht="20.25" customHeight="1" x14ac:dyDescent="0.25">
      <c r="A1905" s="55" t="s">
        <v>4813</v>
      </c>
      <c r="B1905" s="392" t="str">
        <f t="shared" ref="B1905:B1925" si="151">HYPERLINK(CONCATENATE("http://www.worldcat.org/search?q=",A1905),"WCat")</f>
        <v>WCat</v>
      </c>
      <c r="C1905" s="393"/>
      <c r="D1905" s="17" t="s">
        <v>4814</v>
      </c>
      <c r="E1905" s="392" t="str">
        <f>HYPERLINK(CONCATENATE("http://www.worldcat.org/search?q=",D1905),"WCat")</f>
        <v>WCat</v>
      </c>
      <c r="F1905" s="394"/>
      <c r="G1905" s="84" t="s">
        <v>4815</v>
      </c>
      <c r="H1905" s="26" t="s">
        <v>13</v>
      </c>
      <c r="I1905" s="14" t="s">
        <v>4816</v>
      </c>
      <c r="J1905" s="27"/>
      <c r="K1905" s="14" t="s">
        <v>4817</v>
      </c>
      <c r="L1905" s="15">
        <v>39782</v>
      </c>
      <c r="M1905" s="33"/>
      <c r="N1905" s="13"/>
      <c r="O1905" s="13"/>
      <c r="P1905" s="395"/>
      <c r="R1905" s="396"/>
      <c r="S1905" s="396"/>
      <c r="T1905" s="396"/>
      <c r="U1905" s="396"/>
    </row>
    <row r="1906" spans="1:21" s="1" customFormat="1" ht="18" customHeight="1" x14ac:dyDescent="0.25">
      <c r="A1906" s="53" t="s">
        <v>4818</v>
      </c>
      <c r="B1906" s="392" t="str">
        <f t="shared" si="151"/>
        <v>WCat</v>
      </c>
      <c r="C1906" s="96"/>
      <c r="D1906" s="44"/>
      <c r="E1906" s="392"/>
      <c r="F1906" s="394"/>
      <c r="G1906" s="84" t="s">
        <v>4815</v>
      </c>
      <c r="H1906" s="26" t="s">
        <v>13</v>
      </c>
      <c r="I1906" s="14" t="s">
        <v>4819</v>
      </c>
      <c r="J1906" s="27"/>
      <c r="K1906" s="14" t="s">
        <v>9173</v>
      </c>
      <c r="L1906" s="15">
        <v>2148173</v>
      </c>
      <c r="M1906" s="33"/>
      <c r="N1906" s="13"/>
      <c r="O1906" s="14" t="s">
        <v>12729</v>
      </c>
      <c r="P1906" s="395"/>
      <c r="Q1906" s="395"/>
      <c r="R1906" s="396"/>
      <c r="S1906" s="396"/>
    </row>
    <row r="1907" spans="1:21" ht="18" customHeight="1" x14ac:dyDescent="0.25">
      <c r="A1907" s="53" t="s">
        <v>4820</v>
      </c>
      <c r="B1907" s="392" t="str">
        <f t="shared" si="151"/>
        <v>WCat</v>
      </c>
      <c r="C1907" s="96"/>
      <c r="D1907" s="17"/>
      <c r="E1907" s="392"/>
      <c r="F1907" s="394"/>
      <c r="G1907" s="84" t="s">
        <v>4815</v>
      </c>
      <c r="H1907" s="26" t="s">
        <v>13</v>
      </c>
      <c r="I1907" s="14" t="s">
        <v>4821</v>
      </c>
      <c r="J1907" s="167"/>
      <c r="K1907" s="14"/>
      <c r="L1907" s="15">
        <v>1319457</v>
      </c>
      <c r="M1907" s="397"/>
      <c r="N1907" s="13"/>
      <c r="O1907" s="13"/>
      <c r="P1907" s="395"/>
      <c r="Q1907" s="395"/>
      <c r="R1907" s="396"/>
      <c r="S1907" s="396"/>
    </row>
    <row r="1908" spans="1:21" ht="18" customHeight="1" x14ac:dyDescent="0.25">
      <c r="A1908" s="53" t="s">
        <v>4822</v>
      </c>
      <c r="B1908" s="392" t="str">
        <f t="shared" si="151"/>
        <v>WCat</v>
      </c>
      <c r="C1908" s="96"/>
      <c r="D1908" s="17" t="s">
        <v>13424</v>
      </c>
      <c r="E1908" s="392" t="str">
        <f t="shared" ref="E1908:E1909" si="152">HYPERLINK(CONCATENATE("http://www.worldcat.org/search?q=",D1908),"WCat")</f>
        <v>WCat</v>
      </c>
      <c r="F1908" s="394"/>
      <c r="G1908" s="84" t="s">
        <v>4815</v>
      </c>
      <c r="H1908" s="26" t="s">
        <v>32</v>
      </c>
      <c r="I1908" s="14" t="s">
        <v>4823</v>
      </c>
      <c r="J1908" s="27"/>
      <c r="K1908" s="14" t="s">
        <v>9172</v>
      </c>
      <c r="L1908" s="15">
        <v>1061815</v>
      </c>
      <c r="M1908" s="33"/>
      <c r="N1908" s="33"/>
      <c r="O1908" s="13"/>
      <c r="P1908" s="395"/>
      <c r="Q1908" s="395"/>
      <c r="R1908" s="396"/>
      <c r="S1908" s="396"/>
    </row>
    <row r="1909" spans="1:21" ht="18" customHeight="1" x14ac:dyDescent="0.25">
      <c r="A1909" s="53" t="s">
        <v>4824</v>
      </c>
      <c r="B1909" s="392" t="str">
        <f t="shared" si="151"/>
        <v>WCat</v>
      </c>
      <c r="C1909" s="23"/>
      <c r="D1909" s="17" t="s">
        <v>13425</v>
      </c>
      <c r="E1909" s="392" t="str">
        <f t="shared" si="152"/>
        <v>WCat</v>
      </c>
      <c r="F1909" s="394"/>
      <c r="G1909" s="84" t="s">
        <v>4815</v>
      </c>
      <c r="H1909" s="26" t="s">
        <v>32</v>
      </c>
      <c r="I1909" s="14" t="s">
        <v>4825</v>
      </c>
      <c r="J1909" s="23"/>
      <c r="K1909" s="14"/>
      <c r="L1909" s="15">
        <v>10010246</v>
      </c>
      <c r="M1909" s="15">
        <v>2001</v>
      </c>
      <c r="N1909" s="33"/>
      <c r="O1909" s="13"/>
      <c r="P1909" s="395"/>
      <c r="Q1909" s="395"/>
      <c r="R1909" s="396"/>
      <c r="S1909" s="396"/>
    </row>
    <row r="1910" spans="1:21" ht="18" customHeight="1" x14ac:dyDescent="0.25">
      <c r="A1910" s="53" t="s">
        <v>4826</v>
      </c>
      <c r="B1910" s="392" t="str">
        <f t="shared" si="151"/>
        <v>WCat</v>
      </c>
      <c r="C1910" s="393"/>
      <c r="D1910" s="49"/>
      <c r="E1910" s="392"/>
      <c r="F1910" s="394"/>
      <c r="G1910" s="84" t="s">
        <v>4815</v>
      </c>
      <c r="H1910" s="26" t="s">
        <v>32</v>
      </c>
      <c r="I1910" s="14" t="s">
        <v>4827</v>
      </c>
      <c r="J1910" s="23"/>
      <c r="K1910" s="14"/>
      <c r="L1910" s="15">
        <v>39785</v>
      </c>
      <c r="M1910" s="15"/>
      <c r="N1910" s="33"/>
      <c r="O1910" s="13"/>
      <c r="P1910" s="395"/>
      <c r="Q1910" s="395"/>
      <c r="R1910" s="396"/>
      <c r="S1910" s="396"/>
    </row>
    <row r="1911" spans="1:21" ht="18" customHeight="1" x14ac:dyDescent="0.25">
      <c r="A1911" s="53" t="s">
        <v>4857</v>
      </c>
      <c r="B1911" s="392" t="str">
        <f t="shared" si="151"/>
        <v>WCat</v>
      </c>
      <c r="C1911" s="393"/>
      <c r="D1911" s="17" t="s">
        <v>4858</v>
      </c>
      <c r="E1911" s="392" t="s">
        <v>4908</v>
      </c>
      <c r="F1911" s="394"/>
      <c r="G1911" s="84" t="s">
        <v>4815</v>
      </c>
      <c r="H1911" s="26" t="s">
        <v>32</v>
      </c>
      <c r="I1911" s="14" t="s">
        <v>4859</v>
      </c>
      <c r="J1911" s="23"/>
      <c r="K1911" s="15" t="s">
        <v>4860</v>
      </c>
      <c r="L1911" s="15">
        <v>2005261</v>
      </c>
      <c r="M1911" s="15"/>
      <c r="N1911" s="33"/>
      <c r="O1911" s="15"/>
      <c r="P1911" s="395"/>
      <c r="Q1911" s="395"/>
      <c r="R1911" s="396"/>
      <c r="S1911" s="396"/>
    </row>
    <row r="1912" spans="1:21" ht="18" customHeight="1" x14ac:dyDescent="0.25">
      <c r="A1912" s="53" t="s">
        <v>4828</v>
      </c>
      <c r="B1912" s="392" t="str">
        <f t="shared" si="151"/>
        <v>WCat</v>
      </c>
      <c r="C1912" s="23"/>
      <c r="D1912" s="17" t="s">
        <v>4829</v>
      </c>
      <c r="E1912" s="392" t="str">
        <f>HYPERLINK(CONCATENATE("http://www.worldcat.org/search?q=",D1912),"WCat")</f>
        <v>WCat</v>
      </c>
      <c r="F1912" s="394"/>
      <c r="G1912" s="84" t="s">
        <v>4815</v>
      </c>
      <c r="H1912" s="26" t="s">
        <v>32</v>
      </c>
      <c r="I1912" s="14" t="s">
        <v>4830</v>
      </c>
      <c r="J1912" s="23"/>
      <c r="K1912" s="15" t="s">
        <v>4831</v>
      </c>
      <c r="L1912" s="15">
        <v>39844</v>
      </c>
      <c r="M1912" s="15">
        <v>2005</v>
      </c>
      <c r="N1912" s="33"/>
      <c r="O1912" s="13" t="s">
        <v>12874</v>
      </c>
      <c r="P1912" s="395"/>
      <c r="Q1912" s="395"/>
      <c r="R1912" s="396"/>
      <c r="S1912" s="396"/>
    </row>
    <row r="1913" spans="1:21" ht="18" customHeight="1" x14ac:dyDescent="0.25">
      <c r="A1913" s="53" t="s">
        <v>4832</v>
      </c>
      <c r="B1913" s="392" t="str">
        <f t="shared" si="151"/>
        <v>WCat</v>
      </c>
      <c r="C1913" s="96"/>
      <c r="D1913" s="17"/>
      <c r="E1913" s="392"/>
      <c r="F1913" s="394"/>
      <c r="G1913" s="84" t="s">
        <v>4815</v>
      </c>
      <c r="H1913" s="27" t="s">
        <v>32</v>
      </c>
      <c r="I1913" s="14" t="s">
        <v>4833</v>
      </c>
      <c r="J1913" s="23"/>
      <c r="K1913" s="14"/>
      <c r="L1913" s="15">
        <v>1417166</v>
      </c>
      <c r="M1913" s="15">
        <v>1999</v>
      </c>
      <c r="N1913" s="33"/>
      <c r="O1913" s="13" t="s">
        <v>12877</v>
      </c>
      <c r="P1913" s="395"/>
      <c r="Q1913" s="395"/>
      <c r="R1913" s="396"/>
      <c r="S1913" s="396"/>
    </row>
    <row r="1914" spans="1:21" ht="18" customHeight="1" x14ac:dyDescent="0.25">
      <c r="A1914" s="53" t="s">
        <v>4834</v>
      </c>
      <c r="B1914" s="392" t="str">
        <f t="shared" si="151"/>
        <v>WCat</v>
      </c>
      <c r="C1914" s="393"/>
      <c r="D1914" s="17"/>
      <c r="E1914" s="392"/>
      <c r="F1914" s="394"/>
      <c r="G1914" s="84" t="s">
        <v>4815</v>
      </c>
      <c r="H1914" s="26" t="s">
        <v>39</v>
      </c>
      <c r="I1914" s="14" t="s">
        <v>13426</v>
      </c>
      <c r="J1914" s="27"/>
      <c r="K1914" s="14" t="s">
        <v>13427</v>
      </c>
      <c r="L1914" s="15">
        <v>1314504</v>
      </c>
      <c r="M1914" s="33">
        <v>1990</v>
      </c>
      <c r="N1914" s="398">
        <v>1994</v>
      </c>
      <c r="O1914" s="13"/>
      <c r="P1914" s="395"/>
      <c r="Q1914" s="395"/>
      <c r="R1914" s="396"/>
      <c r="S1914" s="396"/>
    </row>
    <row r="1915" spans="1:21" ht="18" customHeight="1" x14ac:dyDescent="0.25">
      <c r="A1915" s="54" t="s">
        <v>4837</v>
      </c>
      <c r="B1915" s="392" t="str">
        <f t="shared" si="151"/>
        <v>WCat</v>
      </c>
      <c r="C1915" s="393"/>
      <c r="D1915" s="16"/>
      <c r="E1915" s="392"/>
      <c r="F1915" s="394"/>
      <c r="G1915" s="84" t="s">
        <v>4815</v>
      </c>
      <c r="H1915" s="26" t="s">
        <v>39</v>
      </c>
      <c r="I1915" s="14" t="s">
        <v>4838</v>
      </c>
      <c r="J1915" s="27"/>
      <c r="K1915" s="14"/>
      <c r="L1915" s="15">
        <v>1021506</v>
      </c>
      <c r="M1915" s="33">
        <v>1994</v>
      </c>
      <c r="N1915" s="33">
        <v>2001</v>
      </c>
      <c r="O1915" s="13"/>
      <c r="P1915" s="395"/>
      <c r="Q1915" s="395"/>
      <c r="R1915" s="396"/>
      <c r="S1915" s="396"/>
    </row>
    <row r="1916" spans="1:21" ht="18" customHeight="1" x14ac:dyDescent="0.25">
      <c r="A1916" s="55" t="s">
        <v>4839</v>
      </c>
      <c r="B1916" s="392" t="str">
        <f t="shared" si="151"/>
        <v>WCat</v>
      </c>
      <c r="C1916" s="96"/>
      <c r="D1916" s="18"/>
      <c r="E1916" s="399"/>
      <c r="F1916" s="394"/>
      <c r="G1916" s="84" t="s">
        <v>4815</v>
      </c>
      <c r="H1916" s="26" t="s">
        <v>39</v>
      </c>
      <c r="I1916" s="14" t="s">
        <v>4840</v>
      </c>
      <c r="J1916" s="23"/>
      <c r="K1916" s="14"/>
      <c r="L1916" s="15">
        <v>2147631</v>
      </c>
      <c r="M1916" s="15"/>
      <c r="N1916" s="33"/>
      <c r="O1916" s="13"/>
      <c r="P1916" s="395"/>
      <c r="Q1916" s="395"/>
      <c r="R1916" s="396"/>
      <c r="S1916" s="396"/>
    </row>
    <row r="1917" spans="1:21" ht="18" customHeight="1" x14ac:dyDescent="0.25">
      <c r="A1917" s="53" t="s">
        <v>4841</v>
      </c>
      <c r="B1917" s="392" t="str">
        <f t="shared" si="151"/>
        <v>WCat</v>
      </c>
      <c r="C1917" s="96"/>
      <c r="D1917" s="17"/>
      <c r="E1917" s="392"/>
      <c r="F1917" s="394"/>
      <c r="G1917" s="84" t="s">
        <v>4815</v>
      </c>
      <c r="H1917" s="26" t="s">
        <v>39</v>
      </c>
      <c r="I1917" s="14" t="s">
        <v>4842</v>
      </c>
      <c r="J1917" s="27"/>
      <c r="K1917" s="14"/>
      <c r="L1917" s="15">
        <v>1021511</v>
      </c>
      <c r="M1917" s="20">
        <v>1979</v>
      </c>
      <c r="N1917" s="20">
        <v>1989</v>
      </c>
      <c r="O1917" s="13"/>
      <c r="P1917" s="395"/>
      <c r="Q1917" s="395"/>
      <c r="R1917" s="396"/>
      <c r="S1917" s="396"/>
    </row>
    <row r="1918" spans="1:21" ht="18" customHeight="1" x14ac:dyDescent="0.25">
      <c r="A1918" s="53" t="s">
        <v>4843</v>
      </c>
      <c r="B1918" s="392" t="str">
        <f t="shared" si="151"/>
        <v>WCat</v>
      </c>
      <c r="C1918" s="96"/>
      <c r="D1918" s="17"/>
      <c r="E1918" s="392"/>
      <c r="F1918" s="394"/>
      <c r="G1918" s="84" t="s">
        <v>4815</v>
      </c>
      <c r="H1918" s="26" t="s">
        <v>39</v>
      </c>
      <c r="I1918" s="14" t="s">
        <v>4844</v>
      </c>
      <c r="J1918" s="27"/>
      <c r="K1918" s="14"/>
      <c r="L1918" s="15">
        <v>39682</v>
      </c>
      <c r="M1918" s="33"/>
      <c r="N1918" s="33"/>
      <c r="O1918" s="13"/>
      <c r="P1918" s="395"/>
      <c r="Q1918" s="395"/>
      <c r="R1918" s="396"/>
      <c r="S1918" s="396"/>
    </row>
    <row r="1919" spans="1:21" ht="18" customHeight="1" x14ac:dyDescent="0.25">
      <c r="A1919" s="53" t="s">
        <v>4845</v>
      </c>
      <c r="B1919" s="392" t="str">
        <f t="shared" si="151"/>
        <v>WCat</v>
      </c>
      <c r="C1919" s="96"/>
      <c r="D1919" s="17"/>
      <c r="E1919" s="392"/>
      <c r="F1919" s="394"/>
      <c r="G1919" s="84" t="s">
        <v>4815</v>
      </c>
      <c r="H1919" s="26" t="s">
        <v>39</v>
      </c>
      <c r="I1919" s="14" t="s">
        <v>4847</v>
      </c>
      <c r="J1919" s="27"/>
      <c r="K1919" s="14" t="s">
        <v>4848</v>
      </c>
      <c r="L1919" s="15">
        <v>2148518</v>
      </c>
      <c r="M1919" s="33"/>
      <c r="N1919" s="33"/>
      <c r="O1919" s="13"/>
      <c r="P1919" s="395"/>
      <c r="Q1919" s="395"/>
      <c r="R1919" s="396"/>
      <c r="S1919" s="396"/>
    </row>
    <row r="1920" spans="1:21" ht="18" customHeight="1" x14ac:dyDescent="0.25">
      <c r="A1920" s="53" t="s">
        <v>4849</v>
      </c>
      <c r="B1920" s="392" t="str">
        <f t="shared" si="151"/>
        <v>WCat</v>
      </c>
      <c r="C1920" s="96"/>
      <c r="D1920" s="17"/>
      <c r="E1920" s="392"/>
      <c r="F1920" s="394"/>
      <c r="G1920" s="84" t="s">
        <v>4815</v>
      </c>
      <c r="H1920" s="27" t="s">
        <v>39</v>
      </c>
      <c r="I1920" s="14" t="s">
        <v>4850</v>
      </c>
      <c r="J1920" s="27"/>
      <c r="K1920" s="14"/>
      <c r="L1920" s="15">
        <v>1021507</v>
      </c>
      <c r="M1920" s="33">
        <v>1967</v>
      </c>
      <c r="N1920" s="33">
        <v>1989</v>
      </c>
      <c r="O1920" s="13"/>
      <c r="P1920" s="395"/>
      <c r="Q1920" s="395"/>
      <c r="R1920" s="396"/>
      <c r="S1920" s="396"/>
    </row>
    <row r="1921" spans="1:19" ht="18" customHeight="1" x14ac:dyDescent="0.2">
      <c r="A1921" s="53"/>
      <c r="B1921" s="392"/>
      <c r="C1921" s="96"/>
      <c r="D1921" s="17"/>
      <c r="E1921" s="392"/>
      <c r="F1921" s="394"/>
      <c r="G1921" s="84" t="s">
        <v>4815</v>
      </c>
      <c r="H1921" s="27" t="s">
        <v>39</v>
      </c>
      <c r="I1921" s="14" t="s">
        <v>13428</v>
      </c>
      <c r="J1921" s="27"/>
      <c r="K1921" s="14"/>
      <c r="L1921" s="400">
        <v>10035311</v>
      </c>
      <c r="M1921" s="33"/>
      <c r="N1921" s="33"/>
      <c r="O1921" s="13"/>
      <c r="P1921" s="395"/>
      <c r="Q1921" s="395"/>
      <c r="R1921" s="396"/>
      <c r="S1921" s="396"/>
    </row>
    <row r="1922" spans="1:19" ht="18" customHeight="1" x14ac:dyDescent="0.25">
      <c r="A1922" s="53" t="s">
        <v>4851</v>
      </c>
      <c r="B1922" s="392" t="str">
        <f t="shared" si="151"/>
        <v>WCat</v>
      </c>
      <c r="C1922" s="96"/>
      <c r="D1922" s="17"/>
      <c r="E1922" s="392"/>
      <c r="F1922" s="394"/>
      <c r="G1922" s="84" t="s">
        <v>4815</v>
      </c>
      <c r="H1922" s="26" t="s">
        <v>39</v>
      </c>
      <c r="I1922" s="14" t="s">
        <v>229</v>
      </c>
      <c r="J1922" s="27"/>
      <c r="K1922" s="14" t="s">
        <v>4852</v>
      </c>
      <c r="L1922" s="15">
        <v>10016224</v>
      </c>
      <c r="M1922" s="33"/>
      <c r="N1922" s="33"/>
      <c r="O1922" s="13"/>
      <c r="P1922" s="395"/>
      <c r="Q1922" s="395"/>
      <c r="R1922" s="396"/>
      <c r="S1922" s="396"/>
    </row>
    <row r="1923" spans="1:19" ht="18" customHeight="1" x14ac:dyDescent="0.25">
      <c r="A1923" s="53" t="s">
        <v>4853</v>
      </c>
      <c r="B1923" s="392" t="str">
        <f t="shared" si="151"/>
        <v>WCat</v>
      </c>
      <c r="C1923" s="96"/>
      <c r="D1923" s="17"/>
      <c r="E1923" s="392"/>
      <c r="F1923" s="394"/>
      <c r="G1923" s="84" t="s">
        <v>4815</v>
      </c>
      <c r="H1923" s="26" t="s">
        <v>39</v>
      </c>
      <c r="I1923" s="14" t="s">
        <v>4854</v>
      </c>
      <c r="J1923" s="27"/>
      <c r="K1923" s="14"/>
      <c r="L1923" s="15">
        <v>1021512</v>
      </c>
      <c r="M1923" s="33"/>
      <c r="N1923" s="33"/>
      <c r="O1923" s="13"/>
      <c r="P1923" s="395"/>
      <c r="Q1923" s="395"/>
      <c r="R1923" s="396"/>
      <c r="S1923" s="396"/>
    </row>
    <row r="1924" spans="1:19" ht="18" customHeight="1" x14ac:dyDescent="0.25">
      <c r="A1924" s="53" t="s">
        <v>4855</v>
      </c>
      <c r="B1924" s="392" t="str">
        <f t="shared" si="151"/>
        <v>WCat</v>
      </c>
      <c r="C1924" s="393"/>
      <c r="D1924" s="17"/>
      <c r="E1924" s="392"/>
      <c r="F1924" s="394"/>
      <c r="G1924" s="84" t="s">
        <v>4815</v>
      </c>
      <c r="H1924" s="26" t="s">
        <v>39</v>
      </c>
      <c r="I1924" s="14" t="s">
        <v>4856</v>
      </c>
      <c r="J1924" s="27"/>
      <c r="K1924" s="14"/>
      <c r="L1924" s="15">
        <v>10007823</v>
      </c>
      <c r="M1924" s="33"/>
      <c r="N1924" s="33"/>
      <c r="O1924" s="13"/>
      <c r="P1924" s="395"/>
      <c r="Q1924" s="395"/>
      <c r="R1924" s="396"/>
      <c r="S1924" s="396"/>
    </row>
    <row r="1925" spans="1:19" ht="18" customHeight="1" x14ac:dyDescent="0.25">
      <c r="A1925" s="53" t="s">
        <v>4861</v>
      </c>
      <c r="B1925" s="392" t="str">
        <f t="shared" si="151"/>
        <v>WCat</v>
      </c>
      <c r="C1925" s="393"/>
      <c r="D1925" s="20" t="s">
        <v>4858</v>
      </c>
      <c r="E1925" s="399" t="str">
        <f>HYPERLINK(CONCATENATE("http://www.worldcat.org/search?q=",D1925),"WCat")</f>
        <v>WCat</v>
      </c>
      <c r="F1925" s="394"/>
      <c r="G1925" s="84" t="s">
        <v>4815</v>
      </c>
      <c r="H1925" s="26" t="s">
        <v>39</v>
      </c>
      <c r="I1925" s="15" t="s">
        <v>4862</v>
      </c>
      <c r="J1925" s="27"/>
      <c r="K1925" s="15" t="s">
        <v>4863</v>
      </c>
      <c r="L1925" s="15">
        <v>2147603</v>
      </c>
      <c r="M1925" s="33"/>
      <c r="N1925" s="33"/>
      <c r="O1925" s="15"/>
      <c r="P1925" s="395"/>
      <c r="Q1925" s="395"/>
      <c r="R1925" s="396"/>
      <c r="S1925" s="396"/>
    </row>
    <row r="1926" spans="1:19" s="24" customFormat="1" ht="18" customHeight="1" x14ac:dyDescent="0.25">
      <c r="A1926" s="306" t="s">
        <v>4503</v>
      </c>
      <c r="B1926" s="401" t="str">
        <f>HYPERLINK(CONCATENATE("http://www.scimagojr.com/journalsearch.php?q=",A1926),"SCimago")</f>
        <v>SCimago</v>
      </c>
      <c r="C1926" s="306"/>
      <c r="D1926" s="306"/>
      <c r="E1926" s="402"/>
      <c r="F1926" s="306"/>
      <c r="G1926" s="23" t="s">
        <v>4815</v>
      </c>
      <c r="H1926" s="27" t="s">
        <v>39</v>
      </c>
      <c r="I1926" s="306" t="s">
        <v>4504</v>
      </c>
      <c r="J1926" s="306"/>
      <c r="K1926" s="306"/>
      <c r="L1926" s="306">
        <v>2150657</v>
      </c>
      <c r="M1926" s="306"/>
      <c r="N1926" s="352"/>
      <c r="O1926" s="306" t="s">
        <v>13429</v>
      </c>
      <c r="P1926" s="403"/>
      <c r="Q1926" s="331"/>
      <c r="R1926" s="331"/>
    </row>
    <row r="1927" spans="1:19" ht="18" customHeight="1" x14ac:dyDescent="0.25">
      <c r="A1927" s="404" t="s">
        <v>4864</v>
      </c>
      <c r="B1927" s="401" t="str">
        <f t="shared" ref="B1927:B1952" si="153">HYPERLINK(CONCATENATE("http://www.worldcat.org/search?q=",A1927),"WCat")</f>
        <v>WCat</v>
      </c>
      <c r="C1927" s="150"/>
      <c r="D1927" s="172"/>
      <c r="E1927" s="401"/>
      <c r="F1927" s="405"/>
      <c r="G1927" s="406" t="s">
        <v>4815</v>
      </c>
      <c r="H1927" s="139" t="s">
        <v>39</v>
      </c>
      <c r="I1927" s="72" t="s">
        <v>4865</v>
      </c>
      <c r="J1927" s="246"/>
      <c r="K1927" s="72"/>
      <c r="L1927" s="15">
        <v>2149455</v>
      </c>
      <c r="M1927" s="300">
        <v>1970</v>
      </c>
      <c r="N1927" s="300">
        <v>1985</v>
      </c>
      <c r="O1927" s="170"/>
      <c r="P1927" s="395"/>
      <c r="Q1927" s="395"/>
      <c r="R1927" s="396"/>
      <c r="S1927" s="396"/>
    </row>
    <row r="1928" spans="1:19" ht="18" customHeight="1" x14ac:dyDescent="0.25">
      <c r="A1928" s="404" t="s">
        <v>4866</v>
      </c>
      <c r="B1928" s="401" t="str">
        <f>HYPERLINK(CONCATENATE("http://www.scimagojr.com/journalsearch.php?q=",A1928),"SCimago")</f>
        <v>SCimago</v>
      </c>
      <c r="C1928" s="150"/>
      <c r="D1928" s="172" t="s">
        <v>6515</v>
      </c>
      <c r="E1928" s="401" t="s">
        <v>4908</v>
      </c>
      <c r="F1928" s="405"/>
      <c r="G1928" s="406" t="s">
        <v>4815</v>
      </c>
      <c r="H1928" s="139" t="s">
        <v>39</v>
      </c>
      <c r="I1928" s="72" t="s">
        <v>4867</v>
      </c>
      <c r="J1928" s="246"/>
      <c r="K1928" s="72"/>
      <c r="L1928" s="15">
        <v>1319454</v>
      </c>
      <c r="M1928" s="300">
        <v>2002</v>
      </c>
      <c r="N1928" s="300"/>
      <c r="O1928" s="170"/>
      <c r="P1928" s="395"/>
      <c r="Q1928" s="395"/>
      <c r="R1928" s="396"/>
      <c r="S1928" s="396"/>
    </row>
    <row r="1929" spans="1:19" ht="18" customHeight="1" x14ac:dyDescent="0.25">
      <c r="A1929" s="55" t="s">
        <v>4869</v>
      </c>
      <c r="B1929" s="392" t="str">
        <f t="shared" si="153"/>
        <v>WCat</v>
      </c>
      <c r="C1929" s="96"/>
      <c r="D1929" s="17"/>
      <c r="E1929" s="392"/>
      <c r="F1929" s="394"/>
      <c r="G1929" s="84" t="s">
        <v>4815</v>
      </c>
      <c r="H1929" s="26" t="s">
        <v>39</v>
      </c>
      <c r="I1929" s="14" t="s">
        <v>4870</v>
      </c>
      <c r="J1929" s="23"/>
      <c r="K1929" s="15" t="s">
        <v>9174</v>
      </c>
      <c r="L1929" s="15">
        <v>1061813</v>
      </c>
      <c r="M1929" s="15"/>
      <c r="N1929" s="33"/>
      <c r="O1929" s="13"/>
      <c r="P1929" s="395"/>
      <c r="Q1929" s="395"/>
      <c r="R1929" s="396"/>
      <c r="S1929" s="396"/>
    </row>
    <row r="1930" spans="1:19" ht="18" customHeight="1" x14ac:dyDescent="0.25">
      <c r="A1930" s="53" t="s">
        <v>13430</v>
      </c>
      <c r="B1930" s="342" t="s">
        <v>4908</v>
      </c>
      <c r="C1930" s="96"/>
      <c r="D1930" s="16"/>
      <c r="E1930" s="342"/>
      <c r="F1930" s="96"/>
      <c r="G1930" s="84" t="s">
        <v>4815</v>
      </c>
      <c r="H1930" s="27" t="s">
        <v>39</v>
      </c>
      <c r="I1930" s="14" t="s">
        <v>13431</v>
      </c>
      <c r="J1930" s="27"/>
      <c r="K1930" s="14" t="s">
        <v>4836</v>
      </c>
      <c r="L1930" s="15">
        <v>1343305</v>
      </c>
      <c r="M1930" s="33">
        <v>1994</v>
      </c>
      <c r="N1930" s="33">
        <v>2001</v>
      </c>
      <c r="O1930" s="13" t="s">
        <v>13432</v>
      </c>
      <c r="P1930" s="395"/>
      <c r="Q1930" s="395"/>
      <c r="R1930" s="396"/>
      <c r="S1930" s="396"/>
    </row>
    <row r="1931" spans="1:19" ht="18" customHeight="1" x14ac:dyDescent="0.25">
      <c r="A1931" s="53" t="s">
        <v>4871</v>
      </c>
      <c r="B1931" s="342" t="s">
        <v>4908</v>
      </c>
      <c r="C1931" s="96"/>
      <c r="D1931" s="16" t="s">
        <v>6515</v>
      </c>
      <c r="E1931" s="342" t="s">
        <v>4908</v>
      </c>
      <c r="F1931" s="96"/>
      <c r="G1931" s="84" t="s">
        <v>4815</v>
      </c>
      <c r="H1931" s="27" t="s">
        <v>39</v>
      </c>
      <c r="I1931" s="14" t="s">
        <v>13433</v>
      </c>
      <c r="J1931" s="27"/>
      <c r="K1931" s="14"/>
      <c r="L1931" s="15">
        <v>1343305</v>
      </c>
      <c r="M1931" s="33">
        <v>2002</v>
      </c>
      <c r="N1931" s="33">
        <v>2008</v>
      </c>
      <c r="O1931" s="13"/>
      <c r="P1931" s="395"/>
      <c r="Q1931" s="395"/>
      <c r="R1931" s="396"/>
      <c r="S1931" s="396"/>
    </row>
    <row r="1932" spans="1:19" ht="18" customHeight="1" x14ac:dyDescent="0.25">
      <c r="A1932" s="53" t="s">
        <v>4872</v>
      </c>
      <c r="B1932" s="392" t="str">
        <f t="shared" si="153"/>
        <v>WCat</v>
      </c>
      <c r="C1932" s="96"/>
      <c r="D1932" s="16" t="s">
        <v>9132</v>
      </c>
      <c r="E1932" s="392" t="str">
        <f>HYPERLINK(CONCATENATE("http://www.worldcat.org/search?q=",D1932),"WCat")</f>
        <v>WCat</v>
      </c>
      <c r="F1932" s="96"/>
      <c r="G1932" s="84" t="s">
        <v>4815</v>
      </c>
      <c r="H1932" s="26" t="s">
        <v>39</v>
      </c>
      <c r="I1932" s="14" t="s">
        <v>4873</v>
      </c>
      <c r="J1932" s="27"/>
      <c r="K1932" s="15" t="s">
        <v>4874</v>
      </c>
      <c r="L1932" s="15">
        <v>39908</v>
      </c>
      <c r="M1932" s="33"/>
      <c r="N1932" s="33"/>
      <c r="O1932" s="13"/>
      <c r="P1932" s="395"/>
      <c r="Q1932" s="395"/>
      <c r="R1932" s="396"/>
      <c r="S1932" s="396"/>
    </row>
    <row r="1933" spans="1:19" ht="18" customHeight="1" x14ac:dyDescent="0.25">
      <c r="A1933" s="53" t="s">
        <v>4875</v>
      </c>
      <c r="B1933" s="392" t="str">
        <f t="shared" si="153"/>
        <v>WCat</v>
      </c>
      <c r="C1933" s="96"/>
      <c r="D1933" s="49"/>
      <c r="E1933" s="392"/>
      <c r="F1933" s="394"/>
      <c r="G1933" s="84" t="s">
        <v>4815</v>
      </c>
      <c r="H1933" s="26" t="s">
        <v>39</v>
      </c>
      <c r="I1933" s="14" t="s">
        <v>4876</v>
      </c>
      <c r="J1933" s="27"/>
      <c r="K1933" s="15"/>
      <c r="L1933" s="15">
        <v>39921</v>
      </c>
      <c r="M1933" s="33"/>
      <c r="N1933" s="407">
        <v>1989</v>
      </c>
      <c r="O1933" s="14"/>
      <c r="P1933" s="395"/>
      <c r="Q1933" s="395"/>
      <c r="R1933" s="396"/>
      <c r="S1933" s="396"/>
    </row>
    <row r="1934" spans="1:19" ht="18" customHeight="1" x14ac:dyDescent="0.25">
      <c r="A1934" s="56" t="s">
        <v>4911</v>
      </c>
      <c r="B1934" s="392" t="str">
        <f t="shared" si="153"/>
        <v>WCat</v>
      </c>
      <c r="C1934" s="393"/>
      <c r="D1934" s="15"/>
      <c r="E1934" s="399"/>
      <c r="F1934" s="393"/>
      <c r="G1934" s="23" t="s">
        <v>4815</v>
      </c>
      <c r="H1934" s="26" t="s">
        <v>407</v>
      </c>
      <c r="I1934" s="14" t="s">
        <v>4912</v>
      </c>
      <c r="J1934" s="23"/>
      <c r="K1934" s="14"/>
      <c r="L1934" s="15">
        <v>10053766</v>
      </c>
      <c r="M1934" s="15"/>
      <c r="N1934" s="33"/>
      <c r="O1934" s="13"/>
      <c r="P1934" s="395"/>
      <c r="Q1934" s="395"/>
      <c r="R1934" s="396"/>
      <c r="S1934" s="396"/>
    </row>
    <row r="1935" spans="1:19" ht="18" customHeight="1" x14ac:dyDescent="0.25">
      <c r="A1935" s="55" t="s">
        <v>4909</v>
      </c>
      <c r="B1935" s="392" t="str">
        <f t="shared" si="153"/>
        <v>WCat</v>
      </c>
      <c r="C1935" s="96"/>
      <c r="D1935" s="15"/>
      <c r="E1935" s="23"/>
      <c r="F1935" s="393"/>
      <c r="G1935" s="23" t="s">
        <v>4815</v>
      </c>
      <c r="H1935" s="26" t="s">
        <v>407</v>
      </c>
      <c r="I1935" s="14" t="s">
        <v>4910</v>
      </c>
      <c r="J1935" s="23"/>
      <c r="K1935" s="15"/>
      <c r="L1935" s="15">
        <v>10027038</v>
      </c>
      <c r="M1935" s="15"/>
      <c r="N1935" s="33"/>
      <c r="O1935" s="14"/>
      <c r="P1935" s="395"/>
      <c r="Q1935" s="395"/>
      <c r="R1935" s="396"/>
      <c r="S1935" s="396"/>
    </row>
    <row r="1936" spans="1:19" ht="18" customHeight="1" x14ac:dyDescent="0.25">
      <c r="A1936" s="53" t="s">
        <v>4877</v>
      </c>
      <c r="B1936" s="392" t="str">
        <f t="shared" si="153"/>
        <v>WCat</v>
      </c>
      <c r="C1936" s="96"/>
      <c r="D1936" s="17"/>
      <c r="E1936" s="392"/>
      <c r="F1936" s="394"/>
      <c r="G1936" s="84" t="s">
        <v>4815</v>
      </c>
      <c r="H1936" s="26" t="s">
        <v>407</v>
      </c>
      <c r="I1936" s="14" t="s">
        <v>4878</v>
      </c>
      <c r="J1936" s="23"/>
      <c r="K1936" s="14"/>
      <c r="L1936" s="15">
        <v>1302159</v>
      </c>
      <c r="M1936" s="15"/>
      <c r="N1936" s="33"/>
      <c r="O1936" s="13"/>
      <c r="P1936" s="395"/>
      <c r="Q1936" s="395"/>
      <c r="R1936" s="396"/>
      <c r="S1936" s="396"/>
    </row>
    <row r="1937" spans="1:19" ht="18" customHeight="1" x14ac:dyDescent="0.25">
      <c r="A1937" s="55" t="s">
        <v>4879</v>
      </c>
      <c r="B1937" s="392" t="str">
        <f t="shared" si="153"/>
        <v>WCat</v>
      </c>
      <c r="C1937" s="96"/>
      <c r="D1937" s="15"/>
      <c r="E1937" s="399"/>
      <c r="F1937" s="393"/>
      <c r="G1937" s="23" t="s">
        <v>4815</v>
      </c>
      <c r="H1937" s="26" t="s">
        <v>407</v>
      </c>
      <c r="I1937" s="14" t="s">
        <v>4880</v>
      </c>
      <c r="J1937" s="27"/>
      <c r="K1937" s="14"/>
      <c r="L1937" s="15">
        <v>39703</v>
      </c>
      <c r="M1937" s="33"/>
      <c r="N1937" s="33"/>
      <c r="O1937" s="13"/>
      <c r="P1937" s="395"/>
      <c r="Q1937" s="395"/>
      <c r="R1937" s="396"/>
      <c r="S1937" s="396"/>
    </row>
    <row r="1938" spans="1:19" ht="18" customHeight="1" x14ac:dyDescent="0.25">
      <c r="A1938" s="55" t="s">
        <v>4881</v>
      </c>
      <c r="B1938" s="392" t="str">
        <f t="shared" si="153"/>
        <v>WCat</v>
      </c>
      <c r="C1938" s="96"/>
      <c r="D1938" s="15"/>
      <c r="E1938" s="399"/>
      <c r="F1938" s="393"/>
      <c r="G1938" s="23" t="s">
        <v>4815</v>
      </c>
      <c r="H1938" s="26" t="s">
        <v>407</v>
      </c>
      <c r="I1938" s="14" t="s">
        <v>4882</v>
      </c>
      <c r="J1938" s="27"/>
      <c r="K1938" s="14" t="s">
        <v>4883</v>
      </c>
      <c r="L1938" s="15">
        <v>1343308</v>
      </c>
      <c r="M1938" s="33">
        <v>1966</v>
      </c>
      <c r="N1938" s="33">
        <v>1982</v>
      </c>
      <c r="O1938" s="13"/>
      <c r="P1938" s="395"/>
      <c r="Q1938" s="395"/>
      <c r="R1938" s="396"/>
      <c r="S1938" s="396"/>
    </row>
    <row r="1939" spans="1:19" ht="18" customHeight="1" x14ac:dyDescent="0.25">
      <c r="A1939" s="53" t="s">
        <v>4913</v>
      </c>
      <c r="B1939" s="392" t="str">
        <f t="shared" si="153"/>
        <v>WCat</v>
      </c>
      <c r="C1939" s="96"/>
      <c r="D1939" s="17"/>
      <c r="E1939" s="392"/>
      <c r="F1939" s="394"/>
      <c r="G1939" s="84" t="s">
        <v>4815</v>
      </c>
      <c r="H1939" s="26" t="s">
        <v>407</v>
      </c>
      <c r="I1939" s="14" t="s">
        <v>4914</v>
      </c>
      <c r="J1939" s="27"/>
      <c r="K1939" s="14" t="s">
        <v>12878</v>
      </c>
      <c r="L1939" s="15">
        <v>10011223</v>
      </c>
      <c r="M1939" s="33"/>
      <c r="N1939" s="33"/>
      <c r="O1939" s="13"/>
      <c r="P1939" s="395"/>
      <c r="Q1939" s="395"/>
      <c r="R1939" s="396"/>
      <c r="S1939" s="396"/>
    </row>
    <row r="1940" spans="1:19" ht="18" customHeight="1" x14ac:dyDescent="0.25">
      <c r="A1940" s="53" t="s">
        <v>4884</v>
      </c>
      <c r="B1940" s="392" t="str">
        <f t="shared" si="153"/>
        <v>WCat</v>
      </c>
      <c r="C1940" s="96"/>
      <c r="D1940" s="29"/>
      <c r="E1940" s="392"/>
      <c r="F1940" s="394"/>
      <c r="G1940" s="84" t="s">
        <v>4815</v>
      </c>
      <c r="H1940" s="26" t="s">
        <v>407</v>
      </c>
      <c r="I1940" s="14" t="s">
        <v>9162</v>
      </c>
      <c r="J1940" s="27"/>
      <c r="K1940" s="14"/>
      <c r="L1940" s="15">
        <v>10010064</v>
      </c>
      <c r="M1940" s="33"/>
      <c r="N1940" s="33"/>
      <c r="O1940" s="13"/>
      <c r="P1940" s="395"/>
      <c r="Q1940" s="395"/>
      <c r="R1940" s="396"/>
      <c r="S1940" s="396"/>
    </row>
    <row r="1941" spans="1:19" ht="18" customHeight="1" x14ac:dyDescent="0.25">
      <c r="A1941" s="53" t="s">
        <v>4885</v>
      </c>
      <c r="B1941" s="392" t="str">
        <f t="shared" si="153"/>
        <v>WCat</v>
      </c>
      <c r="C1941" s="96"/>
      <c r="D1941" s="17"/>
      <c r="E1941" s="392"/>
      <c r="F1941" s="394"/>
      <c r="G1941" s="84" t="s">
        <v>4815</v>
      </c>
      <c r="H1941" s="26" t="s">
        <v>407</v>
      </c>
      <c r="I1941" s="14" t="s">
        <v>4886</v>
      </c>
      <c r="J1941" s="23"/>
      <c r="K1941" s="14"/>
      <c r="L1941" s="15">
        <v>1319463</v>
      </c>
      <c r="M1941" s="15"/>
      <c r="N1941" s="33"/>
      <c r="O1941" s="13"/>
      <c r="P1941" s="395"/>
      <c r="Q1941" s="395"/>
      <c r="R1941" s="396"/>
      <c r="S1941" s="396"/>
    </row>
    <row r="1942" spans="1:19" ht="18" customHeight="1" x14ac:dyDescent="0.25">
      <c r="A1942" s="53" t="s">
        <v>4887</v>
      </c>
      <c r="B1942" s="392" t="str">
        <f t="shared" si="153"/>
        <v>WCat</v>
      </c>
      <c r="C1942" s="393"/>
      <c r="D1942" s="17"/>
      <c r="E1942" s="392"/>
      <c r="F1942" s="394"/>
      <c r="G1942" s="84" t="s">
        <v>4815</v>
      </c>
      <c r="H1942" s="26" t="s">
        <v>407</v>
      </c>
      <c r="I1942" s="14" t="s">
        <v>4888</v>
      </c>
      <c r="J1942" s="23"/>
      <c r="K1942" s="14"/>
      <c r="L1942" s="15">
        <v>2150615</v>
      </c>
      <c r="M1942" s="15"/>
      <c r="N1942" s="33"/>
      <c r="O1942" s="13"/>
      <c r="P1942" s="395"/>
      <c r="Q1942" s="395"/>
      <c r="R1942" s="396"/>
      <c r="S1942" s="396"/>
    </row>
    <row r="1943" spans="1:19" ht="18" customHeight="1" x14ac:dyDescent="0.25">
      <c r="A1943" s="53" t="s">
        <v>4889</v>
      </c>
      <c r="B1943" s="392" t="str">
        <f t="shared" si="153"/>
        <v>WCat</v>
      </c>
      <c r="C1943" s="96"/>
      <c r="D1943" s="17"/>
      <c r="E1943" s="392"/>
      <c r="F1943" s="394"/>
      <c r="G1943" s="84" t="s">
        <v>4815</v>
      </c>
      <c r="H1943" s="26" t="s">
        <v>407</v>
      </c>
      <c r="I1943" s="14" t="s">
        <v>4890</v>
      </c>
      <c r="J1943" s="23"/>
      <c r="K1943" s="14"/>
      <c r="L1943" s="15">
        <v>39817</v>
      </c>
      <c r="M1943" s="15"/>
      <c r="N1943" s="33">
        <v>1990</v>
      </c>
      <c r="O1943" s="13"/>
      <c r="P1943" s="395"/>
      <c r="Q1943" s="395"/>
      <c r="R1943" s="396"/>
      <c r="S1943" s="396"/>
    </row>
    <row r="1944" spans="1:19" ht="18" customHeight="1" x14ac:dyDescent="0.25">
      <c r="A1944" s="53" t="s">
        <v>4891</v>
      </c>
      <c r="B1944" s="392" t="str">
        <f t="shared" si="153"/>
        <v>WCat</v>
      </c>
      <c r="C1944" s="96"/>
      <c r="D1944" s="17" t="s">
        <v>4892</v>
      </c>
      <c r="E1944" s="392" t="str">
        <f>HYPERLINK(CONCATENATE("http://www.worldcat.org/search?q=",D1944),"WCat")</f>
        <v>WCat</v>
      </c>
      <c r="F1944" s="394"/>
      <c r="G1944" s="84" t="s">
        <v>4815</v>
      </c>
      <c r="H1944" s="26" t="s">
        <v>407</v>
      </c>
      <c r="I1944" s="14" t="s">
        <v>4893</v>
      </c>
      <c r="J1944" s="27"/>
      <c r="K1944" s="14" t="s">
        <v>13434</v>
      </c>
      <c r="L1944" s="15">
        <v>1135979</v>
      </c>
      <c r="M1944" s="33">
        <v>1956</v>
      </c>
      <c r="N1944" s="15"/>
      <c r="O1944" s="14"/>
      <c r="P1944" s="395"/>
      <c r="Q1944" s="395"/>
      <c r="R1944" s="396"/>
      <c r="S1944" s="396"/>
    </row>
    <row r="1945" spans="1:19" ht="18" customHeight="1" x14ac:dyDescent="0.25">
      <c r="A1945" s="53" t="s">
        <v>6714</v>
      </c>
      <c r="B1945" s="392" t="str">
        <f t="shared" si="153"/>
        <v>WCat</v>
      </c>
      <c r="C1945" s="23"/>
      <c r="D1945" s="17" t="s">
        <v>6715</v>
      </c>
      <c r="E1945" s="392" t="str">
        <f>HYPERLINK(CONCATENATE("http://www.worldcat.org/search?q=",D1945),"WCat")</f>
        <v>WCat</v>
      </c>
      <c r="F1945" s="394"/>
      <c r="G1945" s="84" t="s">
        <v>4815</v>
      </c>
      <c r="H1945" s="26" t="s">
        <v>407</v>
      </c>
      <c r="I1945" s="15" t="s">
        <v>12742</v>
      </c>
      <c r="J1945" s="27"/>
      <c r="K1945" s="14" t="s">
        <v>12743</v>
      </c>
      <c r="L1945" s="15">
        <v>10018977</v>
      </c>
      <c r="M1945" s="33"/>
      <c r="N1945" s="15"/>
      <c r="O1945" s="14"/>
      <c r="P1945" s="395"/>
      <c r="Q1945" s="395"/>
      <c r="R1945" s="396"/>
      <c r="S1945" s="396"/>
    </row>
    <row r="1946" spans="1:19" ht="18" customHeight="1" x14ac:dyDescent="0.25">
      <c r="A1946" s="53" t="s">
        <v>4894</v>
      </c>
      <c r="B1946" s="392" t="str">
        <f t="shared" si="153"/>
        <v>WCat</v>
      </c>
      <c r="C1946" s="96"/>
      <c r="D1946" s="17"/>
      <c r="E1946" s="392"/>
      <c r="F1946" s="394"/>
      <c r="G1946" s="84" t="s">
        <v>4815</v>
      </c>
      <c r="H1946" s="26" t="s">
        <v>407</v>
      </c>
      <c r="I1946" s="14" t="s">
        <v>4895</v>
      </c>
      <c r="J1946" s="27"/>
      <c r="K1946" s="14"/>
      <c r="L1946" s="15">
        <v>39873</v>
      </c>
      <c r="M1946" s="33"/>
      <c r="N1946" s="33"/>
      <c r="O1946" s="13"/>
      <c r="P1946" s="395"/>
      <c r="Q1946" s="395"/>
      <c r="R1946" s="396"/>
      <c r="S1946" s="396"/>
    </row>
    <row r="1947" spans="1:19" ht="18" customHeight="1" x14ac:dyDescent="0.25">
      <c r="A1947" s="53" t="s">
        <v>4896</v>
      </c>
      <c r="B1947" s="392" t="str">
        <f t="shared" si="153"/>
        <v>WCat</v>
      </c>
      <c r="C1947" s="96"/>
      <c r="D1947" s="17"/>
      <c r="E1947" s="392"/>
      <c r="F1947" s="394"/>
      <c r="G1947" s="84" t="s">
        <v>4815</v>
      </c>
      <c r="H1947" s="26" t="s">
        <v>407</v>
      </c>
      <c r="I1947" s="14" t="s">
        <v>4897</v>
      </c>
      <c r="J1947" s="27"/>
      <c r="K1947" s="14"/>
      <c r="L1947" s="15">
        <v>1295674</v>
      </c>
      <c r="M1947" s="33"/>
      <c r="N1947" s="33"/>
      <c r="O1947" s="13"/>
      <c r="P1947" s="395"/>
      <c r="Q1947" s="395"/>
      <c r="R1947" s="396"/>
      <c r="S1947" s="396"/>
    </row>
    <row r="1948" spans="1:19" ht="18" customHeight="1" x14ac:dyDescent="0.25">
      <c r="A1948" s="53" t="s">
        <v>4898</v>
      </c>
      <c r="B1948" s="392" t="str">
        <f t="shared" si="153"/>
        <v>WCat</v>
      </c>
      <c r="C1948" s="96"/>
      <c r="D1948" s="17"/>
      <c r="E1948" s="392"/>
      <c r="F1948" s="394"/>
      <c r="G1948" s="84" t="s">
        <v>4815</v>
      </c>
      <c r="H1948" s="26" t="s">
        <v>407</v>
      </c>
      <c r="I1948" s="14" t="s">
        <v>4915</v>
      </c>
      <c r="J1948" s="27"/>
      <c r="K1948" s="14"/>
      <c r="L1948" s="15">
        <v>10013134</v>
      </c>
      <c r="M1948" s="33"/>
      <c r="N1948" s="33">
        <v>1998</v>
      </c>
      <c r="O1948" s="170"/>
      <c r="P1948" s="395"/>
      <c r="Q1948" s="395"/>
      <c r="R1948" s="396"/>
      <c r="S1948" s="396"/>
    </row>
    <row r="1949" spans="1:19" ht="18" customHeight="1" x14ac:dyDescent="0.25">
      <c r="A1949" s="53" t="s">
        <v>4899</v>
      </c>
      <c r="B1949" s="392" t="str">
        <f t="shared" si="153"/>
        <v>WCat</v>
      </c>
      <c r="C1949" s="96"/>
      <c r="D1949" s="17"/>
      <c r="E1949" s="392"/>
      <c r="F1949" s="394"/>
      <c r="G1949" s="84" t="s">
        <v>4815</v>
      </c>
      <c r="H1949" s="26" t="s">
        <v>407</v>
      </c>
      <c r="I1949" s="14" t="s">
        <v>4917</v>
      </c>
      <c r="J1949" s="27"/>
      <c r="K1949" s="14" t="s">
        <v>4916</v>
      </c>
      <c r="L1949" s="15">
        <v>10004561</v>
      </c>
      <c r="M1949" s="33">
        <v>1999</v>
      </c>
      <c r="N1949" s="33"/>
      <c r="O1949" s="13"/>
      <c r="P1949" s="395"/>
      <c r="Q1949" s="395"/>
      <c r="R1949" s="396"/>
      <c r="S1949" s="396"/>
    </row>
    <row r="1950" spans="1:19" ht="18" customHeight="1" x14ac:dyDescent="0.25">
      <c r="A1950" s="53" t="s">
        <v>4900</v>
      </c>
      <c r="B1950" s="392" t="str">
        <f t="shared" si="153"/>
        <v>WCat</v>
      </c>
      <c r="C1950" s="96"/>
      <c r="D1950" s="17"/>
      <c r="E1950" s="392"/>
      <c r="F1950" s="394"/>
      <c r="G1950" s="84" t="s">
        <v>4815</v>
      </c>
      <c r="H1950" s="26" t="s">
        <v>407</v>
      </c>
      <c r="I1950" s="14" t="s">
        <v>4901</v>
      </c>
      <c r="J1950" s="27"/>
      <c r="K1950" s="14"/>
      <c r="L1950" s="15">
        <v>1052824</v>
      </c>
      <c r="M1950" s="33"/>
      <c r="N1950" s="33">
        <v>1994</v>
      </c>
      <c r="O1950" s="14" t="s">
        <v>9493</v>
      </c>
      <c r="P1950" s="395"/>
      <c r="Q1950" s="395"/>
      <c r="R1950" s="396"/>
      <c r="S1950" s="396"/>
    </row>
    <row r="1951" spans="1:19" ht="18" customHeight="1" x14ac:dyDescent="0.25">
      <c r="A1951" s="53" t="s">
        <v>4902</v>
      </c>
      <c r="B1951" s="392" t="str">
        <f t="shared" si="153"/>
        <v>WCat</v>
      </c>
      <c r="C1951" s="96"/>
      <c r="D1951" s="16" t="s">
        <v>4903</v>
      </c>
      <c r="E1951" s="392" t="str">
        <f>HYPERLINK(CONCATENATE("http://www.worldcat.org/search?q=",D1951),"WCat")</f>
        <v>WCat</v>
      </c>
      <c r="F1951" s="16"/>
      <c r="G1951" s="84" t="s">
        <v>4815</v>
      </c>
      <c r="H1951" s="26" t="s">
        <v>407</v>
      </c>
      <c r="I1951" s="14" t="s">
        <v>4904</v>
      </c>
      <c r="J1951" s="23"/>
      <c r="K1951" s="14" t="s">
        <v>12699</v>
      </c>
      <c r="L1951" s="15">
        <v>39903</v>
      </c>
      <c r="M1951" s="15"/>
      <c r="N1951" s="33"/>
      <c r="O1951" s="13"/>
      <c r="P1951" s="395"/>
      <c r="Q1951" s="395"/>
      <c r="R1951" s="396"/>
      <c r="S1951" s="396"/>
    </row>
    <row r="1952" spans="1:19" ht="18" customHeight="1" thickBot="1" x14ac:dyDescent="0.3">
      <c r="A1952" s="45" t="s">
        <v>4905</v>
      </c>
      <c r="B1952" s="408" t="str">
        <f t="shared" si="153"/>
        <v>WCat</v>
      </c>
      <c r="C1952" s="262"/>
      <c r="D1952" s="45" t="s">
        <v>9133</v>
      </c>
      <c r="E1952" s="409" t="str">
        <f>HYPERLINK(CONCATENATE("http://www.worldcat.org/search?q=",D1952),"WCat")</f>
        <v>WCat</v>
      </c>
      <c r="F1952" s="262"/>
      <c r="G1952" s="87" t="s">
        <v>4815</v>
      </c>
      <c r="H1952" s="64" t="s">
        <v>407</v>
      </c>
      <c r="I1952" s="65" t="s">
        <v>4906</v>
      </c>
      <c r="J1952" s="135"/>
      <c r="K1952" s="58" t="s">
        <v>4907</v>
      </c>
      <c r="L1952" s="58">
        <v>39909</v>
      </c>
      <c r="M1952" s="410"/>
      <c r="N1952" s="410"/>
      <c r="O1952" s="135"/>
      <c r="P1952" s="395"/>
      <c r="Q1952" s="395"/>
      <c r="R1952" s="396"/>
      <c r="S1952" s="396"/>
    </row>
    <row r="1953" spans="1:18" ht="15.75" x14ac:dyDescent="0.25">
      <c r="A1953" s="34"/>
      <c r="D1953" s="34"/>
      <c r="H1953" s="34"/>
      <c r="M1953" s="35"/>
      <c r="O1953" s="395"/>
      <c r="P1953" s="395"/>
      <c r="Q1953" s="396"/>
      <c r="R1953" s="396"/>
    </row>
  </sheetData>
  <conditionalFormatting sqref="P1954:Q1048576 R1905 Q1906:S1925 Q1926:R1926 P1953:R1953 Q1927:S1952 P1:Q1 Q1904:R1904 Q2 P3:Q1903">
    <cfRule type="cellIs" dxfId="3" priority="4" operator="lessThan">
      <formula>0</formula>
    </cfRule>
  </conditionalFormatting>
  <conditionalFormatting sqref="T1905:U1905">
    <cfRule type="cellIs" dxfId="2" priority="3" operator="lessThan">
      <formula>0</formula>
    </cfRule>
  </conditionalFormatting>
  <conditionalFormatting sqref="S1905">
    <cfRule type="cellIs" dxfId="1" priority="2" operator="lessThan">
      <formula>0</formula>
    </cfRule>
  </conditionalFormatting>
  <conditionalFormatting sqref="P2">
    <cfRule type="cellIs" dxfId="0" priority="1" operator="lessThan">
      <formula>0</formula>
    </cfRule>
  </conditionalFormatting>
  <hyperlinks>
    <hyperlink ref="D1623" r:id="rId1" display=" 1614-631X"/>
    <hyperlink ref="D1438" r:id="rId2"/>
    <hyperlink ref="D1714" r:id="rId3"/>
    <hyperlink ref="E1934" r:id="rId4" display="WCat"/>
    <hyperlink ref="E1911" r:id="rId5"/>
  </hyperlinks>
  <pageMargins left="0.7" right="0.7" top="0.75" bottom="0.75" header="0.3" footer="0.3"/>
  <pageSetup paperSize="9" orientation="portrait" r:id="rId6"/>
  <legacy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S103"/>
  <sheetViews>
    <sheetView workbookViewId="0"/>
  </sheetViews>
  <sheetFormatPr defaultColWidth="6.85546875" defaultRowHeight="14.25" x14ac:dyDescent="0.25"/>
  <cols>
    <col min="1" max="1" width="11.7109375" style="35" customWidth="1"/>
    <col min="2" max="2" width="8.5703125" style="34" bestFit="1" customWidth="1"/>
    <col min="3" max="3" width="6.28515625" style="34" bestFit="1" customWidth="1"/>
    <col min="4" max="4" width="11.28515625" style="35" customWidth="1"/>
    <col min="5" max="5" width="9.140625" style="34" customWidth="1"/>
    <col min="6" max="6" width="7.140625" style="34" customWidth="1"/>
    <col min="7" max="7" width="9.5703125" style="34" bestFit="1" customWidth="1"/>
    <col min="8" max="8" width="7.7109375" style="35" customWidth="1"/>
    <col min="9" max="9" width="55.5703125" style="35" customWidth="1"/>
    <col min="10" max="10" width="8.7109375" style="34" bestFit="1" customWidth="1"/>
    <col min="11" max="11" width="53.42578125" style="37" customWidth="1"/>
    <col min="12" max="12" width="9.42578125" style="40" customWidth="1"/>
    <col min="13" max="13" width="11" style="38" customWidth="1"/>
    <col min="14" max="14" width="23.140625" style="34" customWidth="1"/>
    <col min="15" max="225" width="9.140625" style="34" customWidth="1"/>
    <col min="226" max="228" width="6.85546875" style="34"/>
    <col min="229" max="229" width="11.7109375" style="34" customWidth="1"/>
    <col min="230" max="230" width="7.28515625" style="34" bestFit="1" customWidth="1"/>
    <col min="231" max="231" width="3.85546875" style="34" bestFit="1" customWidth="1"/>
    <col min="232" max="232" width="10.5703125" style="34" customWidth="1"/>
    <col min="233" max="233" width="7" style="34" customWidth="1"/>
    <col min="234" max="234" width="5.28515625" style="34" customWidth="1"/>
    <col min="235" max="235" width="8.140625" style="34" customWidth="1"/>
    <col min="236" max="236" width="5.5703125" style="34" customWidth="1"/>
    <col min="237" max="237" width="58.42578125" style="34" customWidth="1"/>
    <col min="238" max="238" width="8.28515625" style="34" customWidth="1"/>
    <col min="239" max="239" width="14.28515625" style="34" customWidth="1"/>
    <col min="240" max="243" width="0" style="34" hidden="1" customWidth="1"/>
    <col min="244" max="244" width="9.140625" style="34" customWidth="1"/>
    <col min="245" max="245" width="11.28515625" style="34" customWidth="1"/>
    <col min="246" max="246" width="13.42578125" style="34" customWidth="1"/>
    <col min="247" max="249" width="10.28515625" style="34" customWidth="1"/>
    <col min="250" max="481" width="9.140625" style="34" customWidth="1"/>
    <col min="482" max="484" width="6.85546875" style="34"/>
    <col min="485" max="485" width="11.7109375" style="34" customWidth="1"/>
    <col min="486" max="486" width="7.28515625" style="34" bestFit="1" customWidth="1"/>
    <col min="487" max="487" width="3.85546875" style="34" bestFit="1" customWidth="1"/>
    <col min="488" max="488" width="10.5703125" style="34" customWidth="1"/>
    <col min="489" max="489" width="7" style="34" customWidth="1"/>
    <col min="490" max="490" width="5.28515625" style="34" customWidth="1"/>
    <col min="491" max="491" width="8.140625" style="34" customWidth="1"/>
    <col min="492" max="492" width="5.5703125" style="34" customWidth="1"/>
    <col min="493" max="493" width="58.42578125" style="34" customWidth="1"/>
    <col min="494" max="494" width="8.28515625" style="34" customWidth="1"/>
    <col min="495" max="495" width="14.28515625" style="34" customWidth="1"/>
    <col min="496" max="499" width="0" style="34" hidden="1" customWidth="1"/>
    <col min="500" max="500" width="9.140625" style="34" customWidth="1"/>
    <col min="501" max="501" width="11.28515625" style="34" customWidth="1"/>
    <col min="502" max="502" width="13.42578125" style="34" customWidth="1"/>
    <col min="503" max="505" width="10.28515625" style="34" customWidth="1"/>
    <col min="506" max="737" width="9.140625" style="34" customWidth="1"/>
    <col min="738" max="740" width="6.85546875" style="34"/>
    <col min="741" max="741" width="11.7109375" style="34" customWidth="1"/>
    <col min="742" max="742" width="7.28515625" style="34" bestFit="1" customWidth="1"/>
    <col min="743" max="743" width="3.85546875" style="34" bestFit="1" customWidth="1"/>
    <col min="744" max="744" width="10.5703125" style="34" customWidth="1"/>
    <col min="745" max="745" width="7" style="34" customWidth="1"/>
    <col min="746" max="746" width="5.28515625" style="34" customWidth="1"/>
    <col min="747" max="747" width="8.140625" style="34" customWidth="1"/>
    <col min="748" max="748" width="5.5703125" style="34" customWidth="1"/>
    <col min="749" max="749" width="58.42578125" style="34" customWidth="1"/>
    <col min="750" max="750" width="8.28515625" style="34" customWidth="1"/>
    <col min="751" max="751" width="14.28515625" style="34" customWidth="1"/>
    <col min="752" max="755" width="0" style="34" hidden="1" customWidth="1"/>
    <col min="756" max="756" width="9.140625" style="34" customWidth="1"/>
    <col min="757" max="757" width="11.28515625" style="34" customWidth="1"/>
    <col min="758" max="758" width="13.42578125" style="34" customWidth="1"/>
    <col min="759" max="761" width="10.28515625" style="34" customWidth="1"/>
    <col min="762" max="993" width="9.140625" style="34" customWidth="1"/>
    <col min="994" max="996" width="6.85546875" style="34"/>
    <col min="997" max="997" width="11.7109375" style="34" customWidth="1"/>
    <col min="998" max="998" width="7.28515625" style="34" bestFit="1" customWidth="1"/>
    <col min="999" max="999" width="3.85546875" style="34" bestFit="1" customWidth="1"/>
    <col min="1000" max="1000" width="10.5703125" style="34" customWidth="1"/>
    <col min="1001" max="1001" width="7" style="34" customWidth="1"/>
    <col min="1002" max="1002" width="5.28515625" style="34" customWidth="1"/>
    <col min="1003" max="1003" width="8.140625" style="34" customWidth="1"/>
    <col min="1004" max="1004" width="5.5703125" style="34" customWidth="1"/>
    <col min="1005" max="1005" width="58.42578125" style="34" customWidth="1"/>
    <col min="1006" max="1006" width="8.28515625" style="34" customWidth="1"/>
    <col min="1007" max="1007" width="14.28515625" style="34" customWidth="1"/>
    <col min="1008" max="1011" width="0" style="34" hidden="1" customWidth="1"/>
    <col min="1012" max="1012" width="9.140625" style="34" customWidth="1"/>
    <col min="1013" max="1013" width="11.28515625" style="34" customWidth="1"/>
    <col min="1014" max="1014" width="13.42578125" style="34" customWidth="1"/>
    <col min="1015" max="1017" width="10.28515625" style="34" customWidth="1"/>
    <col min="1018" max="1249" width="9.140625" style="34" customWidth="1"/>
    <col min="1250" max="1252" width="6.85546875" style="34"/>
    <col min="1253" max="1253" width="11.7109375" style="34" customWidth="1"/>
    <col min="1254" max="1254" width="7.28515625" style="34" bestFit="1" customWidth="1"/>
    <col min="1255" max="1255" width="3.85546875" style="34" bestFit="1" customWidth="1"/>
    <col min="1256" max="1256" width="10.5703125" style="34" customWidth="1"/>
    <col min="1257" max="1257" width="7" style="34" customWidth="1"/>
    <col min="1258" max="1258" width="5.28515625" style="34" customWidth="1"/>
    <col min="1259" max="1259" width="8.140625" style="34" customWidth="1"/>
    <col min="1260" max="1260" width="5.5703125" style="34" customWidth="1"/>
    <col min="1261" max="1261" width="58.42578125" style="34" customWidth="1"/>
    <col min="1262" max="1262" width="8.28515625" style="34" customWidth="1"/>
    <col min="1263" max="1263" width="14.28515625" style="34" customWidth="1"/>
    <col min="1264" max="1267" width="0" style="34" hidden="1" customWidth="1"/>
    <col min="1268" max="1268" width="9.140625" style="34" customWidth="1"/>
    <col min="1269" max="1269" width="11.28515625" style="34" customWidth="1"/>
    <col min="1270" max="1270" width="13.42578125" style="34" customWidth="1"/>
    <col min="1271" max="1273" width="10.28515625" style="34" customWidth="1"/>
    <col min="1274" max="1505" width="9.140625" style="34" customWidth="1"/>
    <col min="1506" max="1508" width="6.85546875" style="34"/>
    <col min="1509" max="1509" width="11.7109375" style="34" customWidth="1"/>
    <col min="1510" max="1510" width="7.28515625" style="34" bestFit="1" customWidth="1"/>
    <col min="1511" max="1511" width="3.85546875" style="34" bestFit="1" customWidth="1"/>
    <col min="1512" max="1512" width="10.5703125" style="34" customWidth="1"/>
    <col min="1513" max="1513" width="7" style="34" customWidth="1"/>
    <col min="1514" max="1514" width="5.28515625" style="34" customWidth="1"/>
    <col min="1515" max="1515" width="8.140625" style="34" customWidth="1"/>
    <col min="1516" max="1516" width="5.5703125" style="34" customWidth="1"/>
    <col min="1517" max="1517" width="58.42578125" style="34" customWidth="1"/>
    <col min="1518" max="1518" width="8.28515625" style="34" customWidth="1"/>
    <col min="1519" max="1519" width="14.28515625" style="34" customWidth="1"/>
    <col min="1520" max="1523" width="0" style="34" hidden="1" customWidth="1"/>
    <col min="1524" max="1524" width="9.140625" style="34" customWidth="1"/>
    <col min="1525" max="1525" width="11.28515625" style="34" customWidth="1"/>
    <col min="1526" max="1526" width="13.42578125" style="34" customWidth="1"/>
    <col min="1527" max="1529" width="10.28515625" style="34" customWidth="1"/>
    <col min="1530" max="1761" width="9.140625" style="34" customWidth="1"/>
    <col min="1762" max="1764" width="6.85546875" style="34"/>
    <col min="1765" max="1765" width="11.7109375" style="34" customWidth="1"/>
    <col min="1766" max="1766" width="7.28515625" style="34" bestFit="1" customWidth="1"/>
    <col min="1767" max="1767" width="3.85546875" style="34" bestFit="1" customWidth="1"/>
    <col min="1768" max="1768" width="10.5703125" style="34" customWidth="1"/>
    <col min="1769" max="1769" width="7" style="34" customWidth="1"/>
    <col min="1770" max="1770" width="5.28515625" style="34" customWidth="1"/>
    <col min="1771" max="1771" width="8.140625" style="34" customWidth="1"/>
    <col min="1772" max="1772" width="5.5703125" style="34" customWidth="1"/>
    <col min="1773" max="1773" width="58.42578125" style="34" customWidth="1"/>
    <col min="1774" max="1774" width="8.28515625" style="34" customWidth="1"/>
    <col min="1775" max="1775" width="14.28515625" style="34" customWidth="1"/>
    <col min="1776" max="1779" width="0" style="34" hidden="1" customWidth="1"/>
    <col min="1780" max="1780" width="9.140625" style="34" customWidth="1"/>
    <col min="1781" max="1781" width="11.28515625" style="34" customWidth="1"/>
    <col min="1782" max="1782" width="13.42578125" style="34" customWidth="1"/>
    <col min="1783" max="1785" width="10.28515625" style="34" customWidth="1"/>
    <col min="1786" max="2017" width="9.140625" style="34" customWidth="1"/>
    <col min="2018" max="2020" width="6.85546875" style="34"/>
    <col min="2021" max="2021" width="11.7109375" style="34" customWidth="1"/>
    <col min="2022" max="2022" width="7.28515625" style="34" bestFit="1" customWidth="1"/>
    <col min="2023" max="2023" width="3.85546875" style="34" bestFit="1" customWidth="1"/>
    <col min="2024" max="2024" width="10.5703125" style="34" customWidth="1"/>
    <col min="2025" max="2025" width="7" style="34" customWidth="1"/>
    <col min="2026" max="2026" width="5.28515625" style="34" customWidth="1"/>
    <col min="2027" max="2027" width="8.140625" style="34" customWidth="1"/>
    <col min="2028" max="2028" width="5.5703125" style="34" customWidth="1"/>
    <col min="2029" max="2029" width="58.42578125" style="34" customWidth="1"/>
    <col min="2030" max="2030" width="8.28515625" style="34" customWidth="1"/>
    <col min="2031" max="2031" width="14.28515625" style="34" customWidth="1"/>
    <col min="2032" max="2035" width="0" style="34" hidden="1" customWidth="1"/>
    <col min="2036" max="2036" width="9.140625" style="34" customWidth="1"/>
    <col min="2037" max="2037" width="11.28515625" style="34" customWidth="1"/>
    <col min="2038" max="2038" width="13.42578125" style="34" customWidth="1"/>
    <col min="2039" max="2041" width="10.28515625" style="34" customWidth="1"/>
    <col min="2042" max="2273" width="9.140625" style="34" customWidth="1"/>
    <col min="2274" max="2276" width="6.85546875" style="34"/>
    <col min="2277" max="2277" width="11.7109375" style="34" customWidth="1"/>
    <col min="2278" max="2278" width="7.28515625" style="34" bestFit="1" customWidth="1"/>
    <col min="2279" max="2279" width="3.85546875" style="34" bestFit="1" customWidth="1"/>
    <col min="2280" max="2280" width="10.5703125" style="34" customWidth="1"/>
    <col min="2281" max="2281" width="7" style="34" customWidth="1"/>
    <col min="2282" max="2282" width="5.28515625" style="34" customWidth="1"/>
    <col min="2283" max="2283" width="8.140625" style="34" customWidth="1"/>
    <col min="2284" max="2284" width="5.5703125" style="34" customWidth="1"/>
    <col min="2285" max="2285" width="58.42578125" style="34" customWidth="1"/>
    <col min="2286" max="2286" width="8.28515625" style="34" customWidth="1"/>
    <col min="2287" max="2287" width="14.28515625" style="34" customWidth="1"/>
    <col min="2288" max="2291" width="0" style="34" hidden="1" customWidth="1"/>
    <col min="2292" max="2292" width="9.140625" style="34" customWidth="1"/>
    <col min="2293" max="2293" width="11.28515625" style="34" customWidth="1"/>
    <col min="2294" max="2294" width="13.42578125" style="34" customWidth="1"/>
    <col min="2295" max="2297" width="10.28515625" style="34" customWidth="1"/>
    <col min="2298" max="2529" width="9.140625" style="34" customWidth="1"/>
    <col min="2530" max="2532" width="6.85546875" style="34"/>
    <col min="2533" max="2533" width="11.7109375" style="34" customWidth="1"/>
    <col min="2534" max="2534" width="7.28515625" style="34" bestFit="1" customWidth="1"/>
    <col min="2535" max="2535" width="3.85546875" style="34" bestFit="1" customWidth="1"/>
    <col min="2536" max="2536" width="10.5703125" style="34" customWidth="1"/>
    <col min="2537" max="2537" width="7" style="34" customWidth="1"/>
    <col min="2538" max="2538" width="5.28515625" style="34" customWidth="1"/>
    <col min="2539" max="2539" width="8.140625" style="34" customWidth="1"/>
    <col min="2540" max="2540" width="5.5703125" style="34" customWidth="1"/>
    <col min="2541" max="2541" width="58.42578125" style="34" customWidth="1"/>
    <col min="2542" max="2542" width="8.28515625" style="34" customWidth="1"/>
    <col min="2543" max="2543" width="14.28515625" style="34" customWidth="1"/>
    <col min="2544" max="2547" width="0" style="34" hidden="1" customWidth="1"/>
    <col min="2548" max="2548" width="9.140625" style="34" customWidth="1"/>
    <col min="2549" max="2549" width="11.28515625" style="34" customWidth="1"/>
    <col min="2550" max="2550" width="13.42578125" style="34" customWidth="1"/>
    <col min="2551" max="2553" width="10.28515625" style="34" customWidth="1"/>
    <col min="2554" max="2785" width="9.140625" style="34" customWidth="1"/>
    <col min="2786" max="2788" width="6.85546875" style="34"/>
    <col min="2789" max="2789" width="11.7109375" style="34" customWidth="1"/>
    <col min="2790" max="2790" width="7.28515625" style="34" bestFit="1" customWidth="1"/>
    <col min="2791" max="2791" width="3.85546875" style="34" bestFit="1" customWidth="1"/>
    <col min="2792" max="2792" width="10.5703125" style="34" customWidth="1"/>
    <col min="2793" max="2793" width="7" style="34" customWidth="1"/>
    <col min="2794" max="2794" width="5.28515625" style="34" customWidth="1"/>
    <col min="2795" max="2795" width="8.140625" style="34" customWidth="1"/>
    <col min="2796" max="2796" width="5.5703125" style="34" customWidth="1"/>
    <col min="2797" max="2797" width="58.42578125" style="34" customWidth="1"/>
    <col min="2798" max="2798" width="8.28515625" style="34" customWidth="1"/>
    <col min="2799" max="2799" width="14.28515625" style="34" customWidth="1"/>
    <col min="2800" max="2803" width="0" style="34" hidden="1" customWidth="1"/>
    <col min="2804" max="2804" width="9.140625" style="34" customWidth="1"/>
    <col min="2805" max="2805" width="11.28515625" style="34" customWidth="1"/>
    <col min="2806" max="2806" width="13.42578125" style="34" customWidth="1"/>
    <col min="2807" max="2809" width="10.28515625" style="34" customWidth="1"/>
    <col min="2810" max="3041" width="9.140625" style="34" customWidth="1"/>
    <col min="3042" max="3044" width="6.85546875" style="34"/>
    <col min="3045" max="3045" width="11.7109375" style="34" customWidth="1"/>
    <col min="3046" max="3046" width="7.28515625" style="34" bestFit="1" customWidth="1"/>
    <col min="3047" max="3047" width="3.85546875" style="34" bestFit="1" customWidth="1"/>
    <col min="3048" max="3048" width="10.5703125" style="34" customWidth="1"/>
    <col min="3049" max="3049" width="7" style="34" customWidth="1"/>
    <col min="3050" max="3050" width="5.28515625" style="34" customWidth="1"/>
    <col min="3051" max="3051" width="8.140625" style="34" customWidth="1"/>
    <col min="3052" max="3052" width="5.5703125" style="34" customWidth="1"/>
    <col min="3053" max="3053" width="58.42578125" style="34" customWidth="1"/>
    <col min="3054" max="3054" width="8.28515625" style="34" customWidth="1"/>
    <col min="3055" max="3055" width="14.28515625" style="34" customWidth="1"/>
    <col min="3056" max="3059" width="0" style="34" hidden="1" customWidth="1"/>
    <col min="3060" max="3060" width="9.140625" style="34" customWidth="1"/>
    <col min="3061" max="3061" width="11.28515625" style="34" customWidth="1"/>
    <col min="3062" max="3062" width="13.42578125" style="34" customWidth="1"/>
    <col min="3063" max="3065" width="10.28515625" style="34" customWidth="1"/>
    <col min="3066" max="3297" width="9.140625" style="34" customWidth="1"/>
    <col min="3298" max="3300" width="6.85546875" style="34"/>
    <col min="3301" max="3301" width="11.7109375" style="34" customWidth="1"/>
    <col min="3302" max="3302" width="7.28515625" style="34" bestFit="1" customWidth="1"/>
    <col min="3303" max="3303" width="3.85546875" style="34" bestFit="1" customWidth="1"/>
    <col min="3304" max="3304" width="10.5703125" style="34" customWidth="1"/>
    <col min="3305" max="3305" width="7" style="34" customWidth="1"/>
    <col min="3306" max="3306" width="5.28515625" style="34" customWidth="1"/>
    <col min="3307" max="3307" width="8.140625" style="34" customWidth="1"/>
    <col min="3308" max="3308" width="5.5703125" style="34" customWidth="1"/>
    <col min="3309" max="3309" width="58.42578125" style="34" customWidth="1"/>
    <col min="3310" max="3310" width="8.28515625" style="34" customWidth="1"/>
    <col min="3311" max="3311" width="14.28515625" style="34" customWidth="1"/>
    <col min="3312" max="3315" width="0" style="34" hidden="1" customWidth="1"/>
    <col min="3316" max="3316" width="9.140625" style="34" customWidth="1"/>
    <col min="3317" max="3317" width="11.28515625" style="34" customWidth="1"/>
    <col min="3318" max="3318" width="13.42578125" style="34" customWidth="1"/>
    <col min="3319" max="3321" width="10.28515625" style="34" customWidth="1"/>
    <col min="3322" max="3553" width="9.140625" style="34" customWidth="1"/>
    <col min="3554" max="3556" width="6.85546875" style="34"/>
    <col min="3557" max="3557" width="11.7109375" style="34" customWidth="1"/>
    <col min="3558" max="3558" width="7.28515625" style="34" bestFit="1" customWidth="1"/>
    <col min="3559" max="3559" width="3.85546875" style="34" bestFit="1" customWidth="1"/>
    <col min="3560" max="3560" width="10.5703125" style="34" customWidth="1"/>
    <col min="3561" max="3561" width="7" style="34" customWidth="1"/>
    <col min="3562" max="3562" width="5.28515625" style="34" customWidth="1"/>
    <col min="3563" max="3563" width="8.140625" style="34" customWidth="1"/>
    <col min="3564" max="3564" width="5.5703125" style="34" customWidth="1"/>
    <col min="3565" max="3565" width="58.42578125" style="34" customWidth="1"/>
    <col min="3566" max="3566" width="8.28515625" style="34" customWidth="1"/>
    <col min="3567" max="3567" width="14.28515625" style="34" customWidth="1"/>
    <col min="3568" max="3571" width="0" style="34" hidden="1" customWidth="1"/>
    <col min="3572" max="3572" width="9.140625" style="34" customWidth="1"/>
    <col min="3573" max="3573" width="11.28515625" style="34" customWidth="1"/>
    <col min="3574" max="3574" width="13.42578125" style="34" customWidth="1"/>
    <col min="3575" max="3577" width="10.28515625" style="34" customWidth="1"/>
    <col min="3578" max="3809" width="9.140625" style="34" customWidth="1"/>
    <col min="3810" max="3812" width="6.85546875" style="34"/>
    <col min="3813" max="3813" width="11.7109375" style="34" customWidth="1"/>
    <col min="3814" max="3814" width="7.28515625" style="34" bestFit="1" customWidth="1"/>
    <col min="3815" max="3815" width="3.85546875" style="34" bestFit="1" customWidth="1"/>
    <col min="3816" max="3816" width="10.5703125" style="34" customWidth="1"/>
    <col min="3817" max="3817" width="7" style="34" customWidth="1"/>
    <col min="3818" max="3818" width="5.28515625" style="34" customWidth="1"/>
    <col min="3819" max="3819" width="8.140625" style="34" customWidth="1"/>
    <col min="3820" max="3820" width="5.5703125" style="34" customWidth="1"/>
    <col min="3821" max="3821" width="58.42578125" style="34" customWidth="1"/>
    <col min="3822" max="3822" width="8.28515625" style="34" customWidth="1"/>
    <col min="3823" max="3823" width="14.28515625" style="34" customWidth="1"/>
    <col min="3824" max="3827" width="0" style="34" hidden="1" customWidth="1"/>
    <col min="3828" max="3828" width="9.140625" style="34" customWidth="1"/>
    <col min="3829" max="3829" width="11.28515625" style="34" customWidth="1"/>
    <col min="3830" max="3830" width="13.42578125" style="34" customWidth="1"/>
    <col min="3831" max="3833" width="10.28515625" style="34" customWidth="1"/>
    <col min="3834" max="4065" width="9.140625" style="34" customWidth="1"/>
    <col min="4066" max="4068" width="6.85546875" style="34"/>
    <col min="4069" max="4069" width="11.7109375" style="34" customWidth="1"/>
    <col min="4070" max="4070" width="7.28515625" style="34" bestFit="1" customWidth="1"/>
    <col min="4071" max="4071" width="3.85546875" style="34" bestFit="1" customWidth="1"/>
    <col min="4072" max="4072" width="10.5703125" style="34" customWidth="1"/>
    <col min="4073" max="4073" width="7" style="34" customWidth="1"/>
    <col min="4074" max="4074" width="5.28515625" style="34" customWidth="1"/>
    <col min="4075" max="4075" width="8.140625" style="34" customWidth="1"/>
    <col min="4076" max="4076" width="5.5703125" style="34" customWidth="1"/>
    <col min="4077" max="4077" width="58.42578125" style="34" customWidth="1"/>
    <col min="4078" max="4078" width="8.28515625" style="34" customWidth="1"/>
    <col min="4079" max="4079" width="14.28515625" style="34" customWidth="1"/>
    <col min="4080" max="4083" width="0" style="34" hidden="1" customWidth="1"/>
    <col min="4084" max="4084" width="9.140625" style="34" customWidth="1"/>
    <col min="4085" max="4085" width="11.28515625" style="34" customWidth="1"/>
    <col min="4086" max="4086" width="13.42578125" style="34" customWidth="1"/>
    <col min="4087" max="4089" width="10.28515625" style="34" customWidth="1"/>
    <col min="4090" max="4321" width="9.140625" style="34" customWidth="1"/>
    <col min="4322" max="4324" width="6.85546875" style="34"/>
    <col min="4325" max="4325" width="11.7109375" style="34" customWidth="1"/>
    <col min="4326" max="4326" width="7.28515625" style="34" bestFit="1" customWidth="1"/>
    <col min="4327" max="4327" width="3.85546875" style="34" bestFit="1" customWidth="1"/>
    <col min="4328" max="4328" width="10.5703125" style="34" customWidth="1"/>
    <col min="4329" max="4329" width="7" style="34" customWidth="1"/>
    <col min="4330" max="4330" width="5.28515625" style="34" customWidth="1"/>
    <col min="4331" max="4331" width="8.140625" style="34" customWidth="1"/>
    <col min="4332" max="4332" width="5.5703125" style="34" customWidth="1"/>
    <col min="4333" max="4333" width="58.42578125" style="34" customWidth="1"/>
    <col min="4334" max="4334" width="8.28515625" style="34" customWidth="1"/>
    <col min="4335" max="4335" width="14.28515625" style="34" customWidth="1"/>
    <col min="4336" max="4339" width="0" style="34" hidden="1" customWidth="1"/>
    <col min="4340" max="4340" width="9.140625" style="34" customWidth="1"/>
    <col min="4341" max="4341" width="11.28515625" style="34" customWidth="1"/>
    <col min="4342" max="4342" width="13.42578125" style="34" customWidth="1"/>
    <col min="4343" max="4345" width="10.28515625" style="34" customWidth="1"/>
    <col min="4346" max="4577" width="9.140625" style="34" customWidth="1"/>
    <col min="4578" max="4580" width="6.85546875" style="34"/>
    <col min="4581" max="4581" width="11.7109375" style="34" customWidth="1"/>
    <col min="4582" max="4582" width="7.28515625" style="34" bestFit="1" customWidth="1"/>
    <col min="4583" max="4583" width="3.85546875" style="34" bestFit="1" customWidth="1"/>
    <col min="4584" max="4584" width="10.5703125" style="34" customWidth="1"/>
    <col min="4585" max="4585" width="7" style="34" customWidth="1"/>
    <col min="4586" max="4586" width="5.28515625" style="34" customWidth="1"/>
    <col min="4587" max="4587" width="8.140625" style="34" customWidth="1"/>
    <col min="4588" max="4588" width="5.5703125" style="34" customWidth="1"/>
    <col min="4589" max="4589" width="58.42578125" style="34" customWidth="1"/>
    <col min="4590" max="4590" width="8.28515625" style="34" customWidth="1"/>
    <col min="4591" max="4591" width="14.28515625" style="34" customWidth="1"/>
    <col min="4592" max="4595" width="0" style="34" hidden="1" customWidth="1"/>
    <col min="4596" max="4596" width="9.140625" style="34" customWidth="1"/>
    <col min="4597" max="4597" width="11.28515625" style="34" customWidth="1"/>
    <col min="4598" max="4598" width="13.42578125" style="34" customWidth="1"/>
    <col min="4599" max="4601" width="10.28515625" style="34" customWidth="1"/>
    <col min="4602" max="4833" width="9.140625" style="34" customWidth="1"/>
    <col min="4834" max="4836" width="6.85546875" style="34"/>
    <col min="4837" max="4837" width="11.7109375" style="34" customWidth="1"/>
    <col min="4838" max="4838" width="7.28515625" style="34" bestFit="1" customWidth="1"/>
    <col min="4839" max="4839" width="3.85546875" style="34" bestFit="1" customWidth="1"/>
    <col min="4840" max="4840" width="10.5703125" style="34" customWidth="1"/>
    <col min="4841" max="4841" width="7" style="34" customWidth="1"/>
    <col min="4842" max="4842" width="5.28515625" style="34" customWidth="1"/>
    <col min="4843" max="4843" width="8.140625" style="34" customWidth="1"/>
    <col min="4844" max="4844" width="5.5703125" style="34" customWidth="1"/>
    <col min="4845" max="4845" width="58.42578125" style="34" customWidth="1"/>
    <col min="4846" max="4846" width="8.28515625" style="34" customWidth="1"/>
    <col min="4847" max="4847" width="14.28515625" style="34" customWidth="1"/>
    <col min="4848" max="4851" width="0" style="34" hidden="1" customWidth="1"/>
    <col min="4852" max="4852" width="9.140625" style="34" customWidth="1"/>
    <col min="4853" max="4853" width="11.28515625" style="34" customWidth="1"/>
    <col min="4854" max="4854" width="13.42578125" style="34" customWidth="1"/>
    <col min="4855" max="4857" width="10.28515625" style="34" customWidth="1"/>
    <col min="4858" max="5089" width="9.140625" style="34" customWidth="1"/>
    <col min="5090" max="5092" width="6.85546875" style="34"/>
    <col min="5093" max="5093" width="11.7109375" style="34" customWidth="1"/>
    <col min="5094" max="5094" width="7.28515625" style="34" bestFit="1" customWidth="1"/>
    <col min="5095" max="5095" width="3.85546875" style="34" bestFit="1" customWidth="1"/>
    <col min="5096" max="5096" width="10.5703125" style="34" customWidth="1"/>
    <col min="5097" max="5097" width="7" style="34" customWidth="1"/>
    <col min="5098" max="5098" width="5.28515625" style="34" customWidth="1"/>
    <col min="5099" max="5099" width="8.140625" style="34" customWidth="1"/>
    <col min="5100" max="5100" width="5.5703125" style="34" customWidth="1"/>
    <col min="5101" max="5101" width="58.42578125" style="34" customWidth="1"/>
    <col min="5102" max="5102" width="8.28515625" style="34" customWidth="1"/>
    <col min="5103" max="5103" width="14.28515625" style="34" customWidth="1"/>
    <col min="5104" max="5107" width="0" style="34" hidden="1" customWidth="1"/>
    <col min="5108" max="5108" width="9.140625" style="34" customWidth="1"/>
    <col min="5109" max="5109" width="11.28515625" style="34" customWidth="1"/>
    <col min="5110" max="5110" width="13.42578125" style="34" customWidth="1"/>
    <col min="5111" max="5113" width="10.28515625" style="34" customWidth="1"/>
    <col min="5114" max="5345" width="9.140625" style="34" customWidth="1"/>
    <col min="5346" max="5348" width="6.85546875" style="34"/>
    <col min="5349" max="5349" width="11.7109375" style="34" customWidth="1"/>
    <col min="5350" max="5350" width="7.28515625" style="34" bestFit="1" customWidth="1"/>
    <col min="5351" max="5351" width="3.85546875" style="34" bestFit="1" customWidth="1"/>
    <col min="5352" max="5352" width="10.5703125" style="34" customWidth="1"/>
    <col min="5353" max="5353" width="7" style="34" customWidth="1"/>
    <col min="5354" max="5354" width="5.28515625" style="34" customWidth="1"/>
    <col min="5355" max="5355" width="8.140625" style="34" customWidth="1"/>
    <col min="5356" max="5356" width="5.5703125" style="34" customWidth="1"/>
    <col min="5357" max="5357" width="58.42578125" style="34" customWidth="1"/>
    <col min="5358" max="5358" width="8.28515625" style="34" customWidth="1"/>
    <col min="5359" max="5359" width="14.28515625" style="34" customWidth="1"/>
    <col min="5360" max="5363" width="0" style="34" hidden="1" customWidth="1"/>
    <col min="5364" max="5364" width="9.140625" style="34" customWidth="1"/>
    <col min="5365" max="5365" width="11.28515625" style="34" customWidth="1"/>
    <col min="5366" max="5366" width="13.42578125" style="34" customWidth="1"/>
    <col min="5367" max="5369" width="10.28515625" style="34" customWidth="1"/>
    <col min="5370" max="5601" width="9.140625" style="34" customWidth="1"/>
    <col min="5602" max="5604" width="6.85546875" style="34"/>
    <col min="5605" max="5605" width="11.7109375" style="34" customWidth="1"/>
    <col min="5606" max="5606" width="7.28515625" style="34" bestFit="1" customWidth="1"/>
    <col min="5607" max="5607" width="3.85546875" style="34" bestFit="1" customWidth="1"/>
    <col min="5608" max="5608" width="10.5703125" style="34" customWidth="1"/>
    <col min="5609" max="5609" width="7" style="34" customWidth="1"/>
    <col min="5610" max="5610" width="5.28515625" style="34" customWidth="1"/>
    <col min="5611" max="5611" width="8.140625" style="34" customWidth="1"/>
    <col min="5612" max="5612" width="5.5703125" style="34" customWidth="1"/>
    <col min="5613" max="5613" width="58.42578125" style="34" customWidth="1"/>
    <col min="5614" max="5614" width="8.28515625" style="34" customWidth="1"/>
    <col min="5615" max="5615" width="14.28515625" style="34" customWidth="1"/>
    <col min="5616" max="5619" width="0" style="34" hidden="1" customWidth="1"/>
    <col min="5620" max="5620" width="9.140625" style="34" customWidth="1"/>
    <col min="5621" max="5621" width="11.28515625" style="34" customWidth="1"/>
    <col min="5622" max="5622" width="13.42578125" style="34" customWidth="1"/>
    <col min="5623" max="5625" width="10.28515625" style="34" customWidth="1"/>
    <col min="5626" max="5857" width="9.140625" style="34" customWidth="1"/>
    <col min="5858" max="5860" width="6.85546875" style="34"/>
    <col min="5861" max="5861" width="11.7109375" style="34" customWidth="1"/>
    <col min="5862" max="5862" width="7.28515625" style="34" bestFit="1" customWidth="1"/>
    <col min="5863" max="5863" width="3.85546875" style="34" bestFit="1" customWidth="1"/>
    <col min="5864" max="5864" width="10.5703125" style="34" customWidth="1"/>
    <col min="5865" max="5865" width="7" style="34" customWidth="1"/>
    <col min="5866" max="5866" width="5.28515625" style="34" customWidth="1"/>
    <col min="5867" max="5867" width="8.140625" style="34" customWidth="1"/>
    <col min="5868" max="5868" width="5.5703125" style="34" customWidth="1"/>
    <col min="5869" max="5869" width="58.42578125" style="34" customWidth="1"/>
    <col min="5870" max="5870" width="8.28515625" style="34" customWidth="1"/>
    <col min="5871" max="5871" width="14.28515625" style="34" customWidth="1"/>
    <col min="5872" max="5875" width="0" style="34" hidden="1" customWidth="1"/>
    <col min="5876" max="5876" width="9.140625" style="34" customWidth="1"/>
    <col min="5877" max="5877" width="11.28515625" style="34" customWidth="1"/>
    <col min="5878" max="5878" width="13.42578125" style="34" customWidth="1"/>
    <col min="5879" max="5881" width="10.28515625" style="34" customWidth="1"/>
    <col min="5882" max="6113" width="9.140625" style="34" customWidth="1"/>
    <col min="6114" max="6116" width="6.85546875" style="34"/>
    <col min="6117" max="6117" width="11.7109375" style="34" customWidth="1"/>
    <col min="6118" max="6118" width="7.28515625" style="34" bestFit="1" customWidth="1"/>
    <col min="6119" max="6119" width="3.85546875" style="34" bestFit="1" customWidth="1"/>
    <col min="6120" max="6120" width="10.5703125" style="34" customWidth="1"/>
    <col min="6121" max="6121" width="7" style="34" customWidth="1"/>
    <col min="6122" max="6122" width="5.28515625" style="34" customWidth="1"/>
    <col min="6123" max="6123" width="8.140625" style="34" customWidth="1"/>
    <col min="6124" max="6124" width="5.5703125" style="34" customWidth="1"/>
    <col min="6125" max="6125" width="58.42578125" style="34" customWidth="1"/>
    <col min="6126" max="6126" width="8.28515625" style="34" customWidth="1"/>
    <col min="6127" max="6127" width="14.28515625" style="34" customWidth="1"/>
    <col min="6128" max="6131" width="0" style="34" hidden="1" customWidth="1"/>
    <col min="6132" max="6132" width="9.140625" style="34" customWidth="1"/>
    <col min="6133" max="6133" width="11.28515625" style="34" customWidth="1"/>
    <col min="6134" max="6134" width="13.42578125" style="34" customWidth="1"/>
    <col min="6135" max="6137" width="10.28515625" style="34" customWidth="1"/>
    <col min="6138" max="6369" width="9.140625" style="34" customWidth="1"/>
    <col min="6370" max="6372" width="6.85546875" style="34"/>
    <col min="6373" max="6373" width="11.7109375" style="34" customWidth="1"/>
    <col min="6374" max="6374" width="7.28515625" style="34" bestFit="1" customWidth="1"/>
    <col min="6375" max="6375" width="3.85546875" style="34" bestFit="1" customWidth="1"/>
    <col min="6376" max="6376" width="10.5703125" style="34" customWidth="1"/>
    <col min="6377" max="6377" width="7" style="34" customWidth="1"/>
    <col min="6378" max="6378" width="5.28515625" style="34" customWidth="1"/>
    <col min="6379" max="6379" width="8.140625" style="34" customWidth="1"/>
    <col min="6380" max="6380" width="5.5703125" style="34" customWidth="1"/>
    <col min="6381" max="6381" width="58.42578125" style="34" customWidth="1"/>
    <col min="6382" max="6382" width="8.28515625" style="34" customWidth="1"/>
    <col min="6383" max="6383" width="14.28515625" style="34" customWidth="1"/>
    <col min="6384" max="6387" width="0" style="34" hidden="1" customWidth="1"/>
    <col min="6388" max="6388" width="9.140625" style="34" customWidth="1"/>
    <col min="6389" max="6389" width="11.28515625" style="34" customWidth="1"/>
    <col min="6390" max="6390" width="13.42578125" style="34" customWidth="1"/>
    <col min="6391" max="6393" width="10.28515625" style="34" customWidth="1"/>
    <col min="6394" max="6625" width="9.140625" style="34" customWidth="1"/>
    <col min="6626" max="6628" width="6.85546875" style="34"/>
    <col min="6629" max="6629" width="11.7109375" style="34" customWidth="1"/>
    <col min="6630" max="6630" width="7.28515625" style="34" bestFit="1" customWidth="1"/>
    <col min="6631" max="6631" width="3.85546875" style="34" bestFit="1" customWidth="1"/>
    <col min="6632" max="6632" width="10.5703125" style="34" customWidth="1"/>
    <col min="6633" max="6633" width="7" style="34" customWidth="1"/>
    <col min="6634" max="6634" width="5.28515625" style="34" customWidth="1"/>
    <col min="6635" max="6635" width="8.140625" style="34" customWidth="1"/>
    <col min="6636" max="6636" width="5.5703125" style="34" customWidth="1"/>
    <col min="6637" max="6637" width="58.42578125" style="34" customWidth="1"/>
    <col min="6638" max="6638" width="8.28515625" style="34" customWidth="1"/>
    <col min="6639" max="6639" width="14.28515625" style="34" customWidth="1"/>
    <col min="6640" max="6643" width="0" style="34" hidden="1" customWidth="1"/>
    <col min="6644" max="6644" width="9.140625" style="34" customWidth="1"/>
    <col min="6645" max="6645" width="11.28515625" style="34" customWidth="1"/>
    <col min="6646" max="6646" width="13.42578125" style="34" customWidth="1"/>
    <col min="6647" max="6649" width="10.28515625" style="34" customWidth="1"/>
    <col min="6650" max="6881" width="9.140625" style="34" customWidth="1"/>
    <col min="6882" max="6884" width="6.85546875" style="34"/>
    <col min="6885" max="6885" width="11.7109375" style="34" customWidth="1"/>
    <col min="6886" max="6886" width="7.28515625" style="34" bestFit="1" customWidth="1"/>
    <col min="6887" max="6887" width="3.85546875" style="34" bestFit="1" customWidth="1"/>
    <col min="6888" max="6888" width="10.5703125" style="34" customWidth="1"/>
    <col min="6889" max="6889" width="7" style="34" customWidth="1"/>
    <col min="6890" max="6890" width="5.28515625" style="34" customWidth="1"/>
    <col min="6891" max="6891" width="8.140625" style="34" customWidth="1"/>
    <col min="6892" max="6892" width="5.5703125" style="34" customWidth="1"/>
    <col min="6893" max="6893" width="58.42578125" style="34" customWidth="1"/>
    <col min="6894" max="6894" width="8.28515625" style="34" customWidth="1"/>
    <col min="6895" max="6895" width="14.28515625" style="34" customWidth="1"/>
    <col min="6896" max="6899" width="0" style="34" hidden="1" customWidth="1"/>
    <col min="6900" max="6900" width="9.140625" style="34" customWidth="1"/>
    <col min="6901" max="6901" width="11.28515625" style="34" customWidth="1"/>
    <col min="6902" max="6902" width="13.42578125" style="34" customWidth="1"/>
    <col min="6903" max="6905" width="10.28515625" style="34" customWidth="1"/>
    <col min="6906" max="7137" width="9.140625" style="34" customWidth="1"/>
    <col min="7138" max="7140" width="6.85546875" style="34"/>
    <col min="7141" max="7141" width="11.7109375" style="34" customWidth="1"/>
    <col min="7142" max="7142" width="7.28515625" style="34" bestFit="1" customWidth="1"/>
    <col min="7143" max="7143" width="3.85546875" style="34" bestFit="1" customWidth="1"/>
    <col min="7144" max="7144" width="10.5703125" style="34" customWidth="1"/>
    <col min="7145" max="7145" width="7" style="34" customWidth="1"/>
    <col min="7146" max="7146" width="5.28515625" style="34" customWidth="1"/>
    <col min="7147" max="7147" width="8.140625" style="34" customWidth="1"/>
    <col min="7148" max="7148" width="5.5703125" style="34" customWidth="1"/>
    <col min="7149" max="7149" width="58.42578125" style="34" customWidth="1"/>
    <col min="7150" max="7150" width="8.28515625" style="34" customWidth="1"/>
    <col min="7151" max="7151" width="14.28515625" style="34" customWidth="1"/>
    <col min="7152" max="7155" width="0" style="34" hidden="1" customWidth="1"/>
    <col min="7156" max="7156" width="9.140625" style="34" customWidth="1"/>
    <col min="7157" max="7157" width="11.28515625" style="34" customWidth="1"/>
    <col min="7158" max="7158" width="13.42578125" style="34" customWidth="1"/>
    <col min="7159" max="7161" width="10.28515625" style="34" customWidth="1"/>
    <col min="7162" max="7393" width="9.140625" style="34" customWidth="1"/>
    <col min="7394" max="7396" width="6.85546875" style="34"/>
    <col min="7397" max="7397" width="11.7109375" style="34" customWidth="1"/>
    <col min="7398" max="7398" width="7.28515625" style="34" bestFit="1" customWidth="1"/>
    <col min="7399" max="7399" width="3.85546875" style="34" bestFit="1" customWidth="1"/>
    <col min="7400" max="7400" width="10.5703125" style="34" customWidth="1"/>
    <col min="7401" max="7401" width="7" style="34" customWidth="1"/>
    <col min="7402" max="7402" width="5.28515625" style="34" customWidth="1"/>
    <col min="7403" max="7403" width="8.140625" style="34" customWidth="1"/>
    <col min="7404" max="7404" width="5.5703125" style="34" customWidth="1"/>
    <col min="7405" max="7405" width="58.42578125" style="34" customWidth="1"/>
    <col min="7406" max="7406" width="8.28515625" style="34" customWidth="1"/>
    <col min="7407" max="7407" width="14.28515625" style="34" customWidth="1"/>
    <col min="7408" max="7411" width="0" style="34" hidden="1" customWidth="1"/>
    <col min="7412" max="7412" width="9.140625" style="34" customWidth="1"/>
    <col min="7413" max="7413" width="11.28515625" style="34" customWidth="1"/>
    <col min="7414" max="7414" width="13.42578125" style="34" customWidth="1"/>
    <col min="7415" max="7417" width="10.28515625" style="34" customWidth="1"/>
    <col min="7418" max="7649" width="9.140625" style="34" customWidth="1"/>
    <col min="7650" max="7652" width="6.85546875" style="34"/>
    <col min="7653" max="7653" width="11.7109375" style="34" customWidth="1"/>
    <col min="7654" max="7654" width="7.28515625" style="34" bestFit="1" customWidth="1"/>
    <col min="7655" max="7655" width="3.85546875" style="34" bestFit="1" customWidth="1"/>
    <col min="7656" max="7656" width="10.5703125" style="34" customWidth="1"/>
    <col min="7657" max="7657" width="7" style="34" customWidth="1"/>
    <col min="7658" max="7658" width="5.28515625" style="34" customWidth="1"/>
    <col min="7659" max="7659" width="8.140625" style="34" customWidth="1"/>
    <col min="7660" max="7660" width="5.5703125" style="34" customWidth="1"/>
    <col min="7661" max="7661" width="58.42578125" style="34" customWidth="1"/>
    <col min="7662" max="7662" width="8.28515625" style="34" customWidth="1"/>
    <col min="7663" max="7663" width="14.28515625" style="34" customWidth="1"/>
    <col min="7664" max="7667" width="0" style="34" hidden="1" customWidth="1"/>
    <col min="7668" max="7668" width="9.140625" style="34" customWidth="1"/>
    <col min="7669" max="7669" width="11.28515625" style="34" customWidth="1"/>
    <col min="7670" max="7670" width="13.42578125" style="34" customWidth="1"/>
    <col min="7671" max="7673" width="10.28515625" style="34" customWidth="1"/>
    <col min="7674" max="7905" width="9.140625" style="34" customWidth="1"/>
    <col min="7906" max="7908" width="6.85546875" style="34"/>
    <col min="7909" max="7909" width="11.7109375" style="34" customWidth="1"/>
    <col min="7910" max="7910" width="7.28515625" style="34" bestFit="1" customWidth="1"/>
    <col min="7911" max="7911" width="3.85546875" style="34" bestFit="1" customWidth="1"/>
    <col min="7912" max="7912" width="10.5703125" style="34" customWidth="1"/>
    <col min="7913" max="7913" width="7" style="34" customWidth="1"/>
    <col min="7914" max="7914" width="5.28515625" style="34" customWidth="1"/>
    <col min="7915" max="7915" width="8.140625" style="34" customWidth="1"/>
    <col min="7916" max="7916" width="5.5703125" style="34" customWidth="1"/>
    <col min="7917" max="7917" width="58.42578125" style="34" customWidth="1"/>
    <col min="7918" max="7918" width="8.28515625" style="34" customWidth="1"/>
    <col min="7919" max="7919" width="14.28515625" style="34" customWidth="1"/>
    <col min="7920" max="7923" width="0" style="34" hidden="1" customWidth="1"/>
    <col min="7924" max="7924" width="9.140625" style="34" customWidth="1"/>
    <col min="7925" max="7925" width="11.28515625" style="34" customWidth="1"/>
    <col min="7926" max="7926" width="13.42578125" style="34" customWidth="1"/>
    <col min="7927" max="7929" width="10.28515625" style="34" customWidth="1"/>
    <col min="7930" max="8161" width="9.140625" style="34" customWidth="1"/>
    <col min="8162" max="8164" width="6.85546875" style="34"/>
    <col min="8165" max="8165" width="11.7109375" style="34" customWidth="1"/>
    <col min="8166" max="8166" width="7.28515625" style="34" bestFit="1" customWidth="1"/>
    <col min="8167" max="8167" width="3.85546875" style="34" bestFit="1" customWidth="1"/>
    <col min="8168" max="8168" width="10.5703125" style="34" customWidth="1"/>
    <col min="8169" max="8169" width="7" style="34" customWidth="1"/>
    <col min="8170" max="8170" width="5.28515625" style="34" customWidth="1"/>
    <col min="8171" max="8171" width="8.140625" style="34" customWidth="1"/>
    <col min="8172" max="8172" width="5.5703125" style="34" customWidth="1"/>
    <col min="8173" max="8173" width="58.42578125" style="34" customWidth="1"/>
    <col min="8174" max="8174" width="8.28515625" style="34" customWidth="1"/>
    <col min="8175" max="8175" width="14.28515625" style="34" customWidth="1"/>
    <col min="8176" max="8179" width="0" style="34" hidden="1" customWidth="1"/>
    <col min="8180" max="8180" width="9.140625" style="34" customWidth="1"/>
    <col min="8181" max="8181" width="11.28515625" style="34" customWidth="1"/>
    <col min="8182" max="8182" width="13.42578125" style="34" customWidth="1"/>
    <col min="8183" max="8185" width="10.28515625" style="34" customWidth="1"/>
    <col min="8186" max="8417" width="9.140625" style="34" customWidth="1"/>
    <col min="8418" max="8420" width="6.85546875" style="34"/>
    <col min="8421" max="8421" width="11.7109375" style="34" customWidth="1"/>
    <col min="8422" max="8422" width="7.28515625" style="34" bestFit="1" customWidth="1"/>
    <col min="8423" max="8423" width="3.85546875" style="34" bestFit="1" customWidth="1"/>
    <col min="8424" max="8424" width="10.5703125" style="34" customWidth="1"/>
    <col min="8425" max="8425" width="7" style="34" customWidth="1"/>
    <col min="8426" max="8426" width="5.28515625" style="34" customWidth="1"/>
    <col min="8427" max="8427" width="8.140625" style="34" customWidth="1"/>
    <col min="8428" max="8428" width="5.5703125" style="34" customWidth="1"/>
    <col min="8429" max="8429" width="58.42578125" style="34" customWidth="1"/>
    <col min="8430" max="8430" width="8.28515625" style="34" customWidth="1"/>
    <col min="8431" max="8431" width="14.28515625" style="34" customWidth="1"/>
    <col min="8432" max="8435" width="0" style="34" hidden="1" customWidth="1"/>
    <col min="8436" max="8436" width="9.140625" style="34" customWidth="1"/>
    <col min="8437" max="8437" width="11.28515625" style="34" customWidth="1"/>
    <col min="8438" max="8438" width="13.42578125" style="34" customWidth="1"/>
    <col min="8439" max="8441" width="10.28515625" style="34" customWidth="1"/>
    <col min="8442" max="8673" width="9.140625" style="34" customWidth="1"/>
    <col min="8674" max="8676" width="6.85546875" style="34"/>
    <col min="8677" max="8677" width="11.7109375" style="34" customWidth="1"/>
    <col min="8678" max="8678" width="7.28515625" style="34" bestFit="1" customWidth="1"/>
    <col min="8679" max="8679" width="3.85546875" style="34" bestFit="1" customWidth="1"/>
    <col min="8680" max="8680" width="10.5703125" style="34" customWidth="1"/>
    <col min="8681" max="8681" width="7" style="34" customWidth="1"/>
    <col min="8682" max="8682" width="5.28515625" style="34" customWidth="1"/>
    <col min="8683" max="8683" width="8.140625" style="34" customWidth="1"/>
    <col min="8684" max="8684" width="5.5703125" style="34" customWidth="1"/>
    <col min="8685" max="8685" width="58.42578125" style="34" customWidth="1"/>
    <col min="8686" max="8686" width="8.28515625" style="34" customWidth="1"/>
    <col min="8687" max="8687" width="14.28515625" style="34" customWidth="1"/>
    <col min="8688" max="8691" width="0" style="34" hidden="1" customWidth="1"/>
    <col min="8692" max="8692" width="9.140625" style="34" customWidth="1"/>
    <col min="8693" max="8693" width="11.28515625" style="34" customWidth="1"/>
    <col min="8694" max="8694" width="13.42578125" style="34" customWidth="1"/>
    <col min="8695" max="8697" width="10.28515625" style="34" customWidth="1"/>
    <col min="8698" max="8929" width="9.140625" style="34" customWidth="1"/>
    <col min="8930" max="8932" width="6.85546875" style="34"/>
    <col min="8933" max="8933" width="11.7109375" style="34" customWidth="1"/>
    <col min="8934" max="8934" width="7.28515625" style="34" bestFit="1" customWidth="1"/>
    <col min="8935" max="8935" width="3.85546875" style="34" bestFit="1" customWidth="1"/>
    <col min="8936" max="8936" width="10.5703125" style="34" customWidth="1"/>
    <col min="8937" max="8937" width="7" style="34" customWidth="1"/>
    <col min="8938" max="8938" width="5.28515625" style="34" customWidth="1"/>
    <col min="8939" max="8939" width="8.140625" style="34" customWidth="1"/>
    <col min="8940" max="8940" width="5.5703125" style="34" customWidth="1"/>
    <col min="8941" max="8941" width="58.42578125" style="34" customWidth="1"/>
    <col min="8942" max="8942" width="8.28515625" style="34" customWidth="1"/>
    <col min="8943" max="8943" width="14.28515625" style="34" customWidth="1"/>
    <col min="8944" max="8947" width="0" style="34" hidden="1" customWidth="1"/>
    <col min="8948" max="8948" width="9.140625" style="34" customWidth="1"/>
    <col min="8949" max="8949" width="11.28515625" style="34" customWidth="1"/>
    <col min="8950" max="8950" width="13.42578125" style="34" customWidth="1"/>
    <col min="8951" max="8953" width="10.28515625" style="34" customWidth="1"/>
    <col min="8954" max="9185" width="9.140625" style="34" customWidth="1"/>
    <col min="9186" max="9188" width="6.85546875" style="34"/>
    <col min="9189" max="9189" width="11.7109375" style="34" customWidth="1"/>
    <col min="9190" max="9190" width="7.28515625" style="34" bestFit="1" customWidth="1"/>
    <col min="9191" max="9191" width="3.85546875" style="34" bestFit="1" customWidth="1"/>
    <col min="9192" max="9192" width="10.5703125" style="34" customWidth="1"/>
    <col min="9193" max="9193" width="7" style="34" customWidth="1"/>
    <col min="9194" max="9194" width="5.28515625" style="34" customWidth="1"/>
    <col min="9195" max="9195" width="8.140625" style="34" customWidth="1"/>
    <col min="9196" max="9196" width="5.5703125" style="34" customWidth="1"/>
    <col min="9197" max="9197" width="58.42578125" style="34" customWidth="1"/>
    <col min="9198" max="9198" width="8.28515625" style="34" customWidth="1"/>
    <col min="9199" max="9199" width="14.28515625" style="34" customWidth="1"/>
    <col min="9200" max="9203" width="0" style="34" hidden="1" customWidth="1"/>
    <col min="9204" max="9204" width="9.140625" style="34" customWidth="1"/>
    <col min="9205" max="9205" width="11.28515625" style="34" customWidth="1"/>
    <col min="9206" max="9206" width="13.42578125" style="34" customWidth="1"/>
    <col min="9207" max="9209" width="10.28515625" style="34" customWidth="1"/>
    <col min="9210" max="9441" width="9.140625" style="34" customWidth="1"/>
    <col min="9442" max="9444" width="6.85546875" style="34"/>
    <col min="9445" max="9445" width="11.7109375" style="34" customWidth="1"/>
    <col min="9446" max="9446" width="7.28515625" style="34" bestFit="1" customWidth="1"/>
    <col min="9447" max="9447" width="3.85546875" style="34" bestFit="1" customWidth="1"/>
    <col min="9448" max="9448" width="10.5703125" style="34" customWidth="1"/>
    <col min="9449" max="9449" width="7" style="34" customWidth="1"/>
    <col min="9450" max="9450" width="5.28515625" style="34" customWidth="1"/>
    <col min="9451" max="9451" width="8.140625" style="34" customWidth="1"/>
    <col min="9452" max="9452" width="5.5703125" style="34" customWidth="1"/>
    <col min="9453" max="9453" width="58.42578125" style="34" customWidth="1"/>
    <col min="9454" max="9454" width="8.28515625" style="34" customWidth="1"/>
    <col min="9455" max="9455" width="14.28515625" style="34" customWidth="1"/>
    <col min="9456" max="9459" width="0" style="34" hidden="1" customWidth="1"/>
    <col min="9460" max="9460" width="9.140625" style="34" customWidth="1"/>
    <col min="9461" max="9461" width="11.28515625" style="34" customWidth="1"/>
    <col min="9462" max="9462" width="13.42578125" style="34" customWidth="1"/>
    <col min="9463" max="9465" width="10.28515625" style="34" customWidth="1"/>
    <col min="9466" max="9697" width="9.140625" style="34" customWidth="1"/>
    <col min="9698" max="9700" width="6.85546875" style="34"/>
    <col min="9701" max="9701" width="11.7109375" style="34" customWidth="1"/>
    <col min="9702" max="9702" width="7.28515625" style="34" bestFit="1" customWidth="1"/>
    <col min="9703" max="9703" width="3.85546875" style="34" bestFit="1" customWidth="1"/>
    <col min="9704" max="9704" width="10.5703125" style="34" customWidth="1"/>
    <col min="9705" max="9705" width="7" style="34" customWidth="1"/>
    <col min="9706" max="9706" width="5.28515625" style="34" customWidth="1"/>
    <col min="9707" max="9707" width="8.140625" style="34" customWidth="1"/>
    <col min="9708" max="9708" width="5.5703125" style="34" customWidth="1"/>
    <col min="9709" max="9709" width="58.42578125" style="34" customWidth="1"/>
    <col min="9710" max="9710" width="8.28515625" style="34" customWidth="1"/>
    <col min="9711" max="9711" width="14.28515625" style="34" customWidth="1"/>
    <col min="9712" max="9715" width="0" style="34" hidden="1" customWidth="1"/>
    <col min="9716" max="9716" width="9.140625" style="34" customWidth="1"/>
    <col min="9717" max="9717" width="11.28515625" style="34" customWidth="1"/>
    <col min="9718" max="9718" width="13.42578125" style="34" customWidth="1"/>
    <col min="9719" max="9721" width="10.28515625" style="34" customWidth="1"/>
    <col min="9722" max="9953" width="9.140625" style="34" customWidth="1"/>
    <col min="9954" max="9956" width="6.85546875" style="34"/>
    <col min="9957" max="9957" width="11.7109375" style="34" customWidth="1"/>
    <col min="9958" max="9958" width="7.28515625" style="34" bestFit="1" customWidth="1"/>
    <col min="9959" max="9959" width="3.85546875" style="34" bestFit="1" customWidth="1"/>
    <col min="9960" max="9960" width="10.5703125" style="34" customWidth="1"/>
    <col min="9961" max="9961" width="7" style="34" customWidth="1"/>
    <col min="9962" max="9962" width="5.28515625" style="34" customWidth="1"/>
    <col min="9963" max="9963" width="8.140625" style="34" customWidth="1"/>
    <col min="9964" max="9964" width="5.5703125" style="34" customWidth="1"/>
    <col min="9965" max="9965" width="58.42578125" style="34" customWidth="1"/>
    <col min="9966" max="9966" width="8.28515625" style="34" customWidth="1"/>
    <col min="9967" max="9967" width="14.28515625" style="34" customWidth="1"/>
    <col min="9968" max="9971" width="0" style="34" hidden="1" customWidth="1"/>
    <col min="9972" max="9972" width="9.140625" style="34" customWidth="1"/>
    <col min="9973" max="9973" width="11.28515625" style="34" customWidth="1"/>
    <col min="9974" max="9974" width="13.42578125" style="34" customWidth="1"/>
    <col min="9975" max="9977" width="10.28515625" style="34" customWidth="1"/>
    <col min="9978" max="10209" width="9.140625" style="34" customWidth="1"/>
    <col min="10210" max="10212" width="6.85546875" style="34"/>
    <col min="10213" max="10213" width="11.7109375" style="34" customWidth="1"/>
    <col min="10214" max="10214" width="7.28515625" style="34" bestFit="1" customWidth="1"/>
    <col min="10215" max="10215" width="3.85546875" style="34" bestFit="1" customWidth="1"/>
    <col min="10216" max="10216" width="10.5703125" style="34" customWidth="1"/>
    <col min="10217" max="10217" width="7" style="34" customWidth="1"/>
    <col min="10218" max="10218" width="5.28515625" style="34" customWidth="1"/>
    <col min="10219" max="10219" width="8.140625" style="34" customWidth="1"/>
    <col min="10220" max="10220" width="5.5703125" style="34" customWidth="1"/>
    <col min="10221" max="10221" width="58.42578125" style="34" customWidth="1"/>
    <col min="10222" max="10222" width="8.28515625" style="34" customWidth="1"/>
    <col min="10223" max="10223" width="14.28515625" style="34" customWidth="1"/>
    <col min="10224" max="10227" width="0" style="34" hidden="1" customWidth="1"/>
    <col min="10228" max="10228" width="9.140625" style="34" customWidth="1"/>
    <col min="10229" max="10229" width="11.28515625" style="34" customWidth="1"/>
    <col min="10230" max="10230" width="13.42578125" style="34" customWidth="1"/>
    <col min="10231" max="10233" width="10.28515625" style="34" customWidth="1"/>
    <col min="10234" max="10465" width="9.140625" style="34" customWidth="1"/>
    <col min="10466" max="10468" width="6.85546875" style="34"/>
    <col min="10469" max="10469" width="11.7109375" style="34" customWidth="1"/>
    <col min="10470" max="10470" width="7.28515625" style="34" bestFit="1" customWidth="1"/>
    <col min="10471" max="10471" width="3.85546875" style="34" bestFit="1" customWidth="1"/>
    <col min="10472" max="10472" width="10.5703125" style="34" customWidth="1"/>
    <col min="10473" max="10473" width="7" style="34" customWidth="1"/>
    <col min="10474" max="10474" width="5.28515625" style="34" customWidth="1"/>
    <col min="10475" max="10475" width="8.140625" style="34" customWidth="1"/>
    <col min="10476" max="10476" width="5.5703125" style="34" customWidth="1"/>
    <col min="10477" max="10477" width="58.42578125" style="34" customWidth="1"/>
    <col min="10478" max="10478" width="8.28515625" style="34" customWidth="1"/>
    <col min="10479" max="10479" width="14.28515625" style="34" customWidth="1"/>
    <col min="10480" max="10483" width="0" style="34" hidden="1" customWidth="1"/>
    <col min="10484" max="10484" width="9.140625" style="34" customWidth="1"/>
    <col min="10485" max="10485" width="11.28515625" style="34" customWidth="1"/>
    <col min="10486" max="10486" width="13.42578125" style="34" customWidth="1"/>
    <col min="10487" max="10489" width="10.28515625" style="34" customWidth="1"/>
    <col min="10490" max="10721" width="9.140625" style="34" customWidth="1"/>
    <col min="10722" max="10724" width="6.85546875" style="34"/>
    <col min="10725" max="10725" width="11.7109375" style="34" customWidth="1"/>
    <col min="10726" max="10726" width="7.28515625" style="34" bestFit="1" customWidth="1"/>
    <col min="10727" max="10727" width="3.85546875" style="34" bestFit="1" customWidth="1"/>
    <col min="10728" max="10728" width="10.5703125" style="34" customWidth="1"/>
    <col min="10729" max="10729" width="7" style="34" customWidth="1"/>
    <col min="10730" max="10730" width="5.28515625" style="34" customWidth="1"/>
    <col min="10731" max="10731" width="8.140625" style="34" customWidth="1"/>
    <col min="10732" max="10732" width="5.5703125" style="34" customWidth="1"/>
    <col min="10733" max="10733" width="58.42578125" style="34" customWidth="1"/>
    <col min="10734" max="10734" width="8.28515625" style="34" customWidth="1"/>
    <col min="10735" max="10735" width="14.28515625" style="34" customWidth="1"/>
    <col min="10736" max="10739" width="0" style="34" hidden="1" customWidth="1"/>
    <col min="10740" max="10740" width="9.140625" style="34" customWidth="1"/>
    <col min="10741" max="10741" width="11.28515625" style="34" customWidth="1"/>
    <col min="10742" max="10742" width="13.42578125" style="34" customWidth="1"/>
    <col min="10743" max="10745" width="10.28515625" style="34" customWidth="1"/>
    <col min="10746" max="10977" width="9.140625" style="34" customWidth="1"/>
    <col min="10978" max="10980" width="6.85546875" style="34"/>
    <col min="10981" max="10981" width="11.7109375" style="34" customWidth="1"/>
    <col min="10982" max="10982" width="7.28515625" style="34" bestFit="1" customWidth="1"/>
    <col min="10983" max="10983" width="3.85546875" style="34" bestFit="1" customWidth="1"/>
    <col min="10984" max="10984" width="10.5703125" style="34" customWidth="1"/>
    <col min="10985" max="10985" width="7" style="34" customWidth="1"/>
    <col min="10986" max="10986" width="5.28515625" style="34" customWidth="1"/>
    <col min="10987" max="10987" width="8.140625" style="34" customWidth="1"/>
    <col min="10988" max="10988" width="5.5703125" style="34" customWidth="1"/>
    <col min="10989" max="10989" width="58.42578125" style="34" customWidth="1"/>
    <col min="10990" max="10990" width="8.28515625" style="34" customWidth="1"/>
    <col min="10991" max="10991" width="14.28515625" style="34" customWidth="1"/>
    <col min="10992" max="10995" width="0" style="34" hidden="1" customWidth="1"/>
    <col min="10996" max="10996" width="9.140625" style="34" customWidth="1"/>
    <col min="10997" max="10997" width="11.28515625" style="34" customWidth="1"/>
    <col min="10998" max="10998" width="13.42578125" style="34" customWidth="1"/>
    <col min="10999" max="11001" width="10.28515625" style="34" customWidth="1"/>
    <col min="11002" max="11233" width="9.140625" style="34" customWidth="1"/>
    <col min="11234" max="11236" width="6.85546875" style="34"/>
    <col min="11237" max="11237" width="11.7109375" style="34" customWidth="1"/>
    <col min="11238" max="11238" width="7.28515625" style="34" bestFit="1" customWidth="1"/>
    <col min="11239" max="11239" width="3.85546875" style="34" bestFit="1" customWidth="1"/>
    <col min="11240" max="11240" width="10.5703125" style="34" customWidth="1"/>
    <col min="11241" max="11241" width="7" style="34" customWidth="1"/>
    <col min="11242" max="11242" width="5.28515625" style="34" customWidth="1"/>
    <col min="11243" max="11243" width="8.140625" style="34" customWidth="1"/>
    <col min="11244" max="11244" width="5.5703125" style="34" customWidth="1"/>
    <col min="11245" max="11245" width="58.42578125" style="34" customWidth="1"/>
    <col min="11246" max="11246" width="8.28515625" style="34" customWidth="1"/>
    <col min="11247" max="11247" width="14.28515625" style="34" customWidth="1"/>
    <col min="11248" max="11251" width="0" style="34" hidden="1" customWidth="1"/>
    <col min="11252" max="11252" width="9.140625" style="34" customWidth="1"/>
    <col min="11253" max="11253" width="11.28515625" style="34" customWidth="1"/>
    <col min="11254" max="11254" width="13.42578125" style="34" customWidth="1"/>
    <col min="11255" max="11257" width="10.28515625" style="34" customWidth="1"/>
    <col min="11258" max="11489" width="9.140625" style="34" customWidth="1"/>
    <col min="11490" max="11492" width="6.85546875" style="34"/>
    <col min="11493" max="11493" width="11.7109375" style="34" customWidth="1"/>
    <col min="11494" max="11494" width="7.28515625" style="34" bestFit="1" customWidth="1"/>
    <col min="11495" max="11495" width="3.85546875" style="34" bestFit="1" customWidth="1"/>
    <col min="11496" max="11496" width="10.5703125" style="34" customWidth="1"/>
    <col min="11497" max="11497" width="7" style="34" customWidth="1"/>
    <col min="11498" max="11498" width="5.28515625" style="34" customWidth="1"/>
    <col min="11499" max="11499" width="8.140625" style="34" customWidth="1"/>
    <col min="11500" max="11500" width="5.5703125" style="34" customWidth="1"/>
    <col min="11501" max="11501" width="58.42578125" style="34" customWidth="1"/>
    <col min="11502" max="11502" width="8.28515625" style="34" customWidth="1"/>
    <col min="11503" max="11503" width="14.28515625" style="34" customWidth="1"/>
    <col min="11504" max="11507" width="0" style="34" hidden="1" customWidth="1"/>
    <col min="11508" max="11508" width="9.140625" style="34" customWidth="1"/>
    <col min="11509" max="11509" width="11.28515625" style="34" customWidth="1"/>
    <col min="11510" max="11510" width="13.42578125" style="34" customWidth="1"/>
    <col min="11511" max="11513" width="10.28515625" style="34" customWidth="1"/>
    <col min="11514" max="11745" width="9.140625" style="34" customWidth="1"/>
    <col min="11746" max="11748" width="6.85546875" style="34"/>
    <col min="11749" max="11749" width="11.7109375" style="34" customWidth="1"/>
    <col min="11750" max="11750" width="7.28515625" style="34" bestFit="1" customWidth="1"/>
    <col min="11751" max="11751" width="3.85546875" style="34" bestFit="1" customWidth="1"/>
    <col min="11752" max="11752" width="10.5703125" style="34" customWidth="1"/>
    <col min="11753" max="11753" width="7" style="34" customWidth="1"/>
    <col min="11754" max="11754" width="5.28515625" style="34" customWidth="1"/>
    <col min="11755" max="11755" width="8.140625" style="34" customWidth="1"/>
    <col min="11756" max="11756" width="5.5703125" style="34" customWidth="1"/>
    <col min="11757" max="11757" width="58.42578125" style="34" customWidth="1"/>
    <col min="11758" max="11758" width="8.28515625" style="34" customWidth="1"/>
    <col min="11759" max="11759" width="14.28515625" style="34" customWidth="1"/>
    <col min="11760" max="11763" width="0" style="34" hidden="1" customWidth="1"/>
    <col min="11764" max="11764" width="9.140625" style="34" customWidth="1"/>
    <col min="11765" max="11765" width="11.28515625" style="34" customWidth="1"/>
    <col min="11766" max="11766" width="13.42578125" style="34" customWidth="1"/>
    <col min="11767" max="11769" width="10.28515625" style="34" customWidth="1"/>
    <col min="11770" max="12001" width="9.140625" style="34" customWidth="1"/>
    <col min="12002" max="12004" width="6.85546875" style="34"/>
    <col min="12005" max="12005" width="11.7109375" style="34" customWidth="1"/>
    <col min="12006" max="12006" width="7.28515625" style="34" bestFit="1" customWidth="1"/>
    <col min="12007" max="12007" width="3.85546875" style="34" bestFit="1" customWidth="1"/>
    <col min="12008" max="12008" width="10.5703125" style="34" customWidth="1"/>
    <col min="12009" max="12009" width="7" style="34" customWidth="1"/>
    <col min="12010" max="12010" width="5.28515625" style="34" customWidth="1"/>
    <col min="12011" max="12011" width="8.140625" style="34" customWidth="1"/>
    <col min="12012" max="12012" width="5.5703125" style="34" customWidth="1"/>
    <col min="12013" max="12013" width="58.42578125" style="34" customWidth="1"/>
    <col min="12014" max="12014" width="8.28515625" style="34" customWidth="1"/>
    <col min="12015" max="12015" width="14.28515625" style="34" customWidth="1"/>
    <col min="12016" max="12019" width="0" style="34" hidden="1" customWidth="1"/>
    <col min="12020" max="12020" width="9.140625" style="34" customWidth="1"/>
    <col min="12021" max="12021" width="11.28515625" style="34" customWidth="1"/>
    <col min="12022" max="12022" width="13.42578125" style="34" customWidth="1"/>
    <col min="12023" max="12025" width="10.28515625" style="34" customWidth="1"/>
    <col min="12026" max="12257" width="9.140625" style="34" customWidth="1"/>
    <col min="12258" max="12260" width="6.85546875" style="34"/>
    <col min="12261" max="12261" width="11.7109375" style="34" customWidth="1"/>
    <col min="12262" max="12262" width="7.28515625" style="34" bestFit="1" customWidth="1"/>
    <col min="12263" max="12263" width="3.85546875" style="34" bestFit="1" customWidth="1"/>
    <col min="12264" max="12264" width="10.5703125" style="34" customWidth="1"/>
    <col min="12265" max="12265" width="7" style="34" customWidth="1"/>
    <col min="12266" max="12266" width="5.28515625" style="34" customWidth="1"/>
    <col min="12267" max="12267" width="8.140625" style="34" customWidth="1"/>
    <col min="12268" max="12268" width="5.5703125" style="34" customWidth="1"/>
    <col min="12269" max="12269" width="58.42578125" style="34" customWidth="1"/>
    <col min="12270" max="12270" width="8.28515625" style="34" customWidth="1"/>
    <col min="12271" max="12271" width="14.28515625" style="34" customWidth="1"/>
    <col min="12272" max="12275" width="0" style="34" hidden="1" customWidth="1"/>
    <col min="12276" max="12276" width="9.140625" style="34" customWidth="1"/>
    <col min="12277" max="12277" width="11.28515625" style="34" customWidth="1"/>
    <col min="12278" max="12278" width="13.42578125" style="34" customWidth="1"/>
    <col min="12279" max="12281" width="10.28515625" style="34" customWidth="1"/>
    <col min="12282" max="12513" width="9.140625" style="34" customWidth="1"/>
    <col min="12514" max="12516" width="6.85546875" style="34"/>
    <col min="12517" max="12517" width="11.7109375" style="34" customWidth="1"/>
    <col min="12518" max="12518" width="7.28515625" style="34" bestFit="1" customWidth="1"/>
    <col min="12519" max="12519" width="3.85546875" style="34" bestFit="1" customWidth="1"/>
    <col min="12520" max="12520" width="10.5703125" style="34" customWidth="1"/>
    <col min="12521" max="12521" width="7" style="34" customWidth="1"/>
    <col min="12522" max="12522" width="5.28515625" style="34" customWidth="1"/>
    <col min="12523" max="12523" width="8.140625" style="34" customWidth="1"/>
    <col min="12524" max="12524" width="5.5703125" style="34" customWidth="1"/>
    <col min="12525" max="12525" width="58.42578125" style="34" customWidth="1"/>
    <col min="12526" max="12526" width="8.28515625" style="34" customWidth="1"/>
    <col min="12527" max="12527" width="14.28515625" style="34" customWidth="1"/>
    <col min="12528" max="12531" width="0" style="34" hidden="1" customWidth="1"/>
    <col min="12532" max="12532" width="9.140625" style="34" customWidth="1"/>
    <col min="12533" max="12533" width="11.28515625" style="34" customWidth="1"/>
    <col min="12534" max="12534" width="13.42578125" style="34" customWidth="1"/>
    <col min="12535" max="12537" width="10.28515625" style="34" customWidth="1"/>
    <col min="12538" max="12769" width="9.140625" style="34" customWidth="1"/>
    <col min="12770" max="12772" width="6.85546875" style="34"/>
    <col min="12773" max="12773" width="11.7109375" style="34" customWidth="1"/>
    <col min="12774" max="12774" width="7.28515625" style="34" bestFit="1" customWidth="1"/>
    <col min="12775" max="12775" width="3.85546875" style="34" bestFit="1" customWidth="1"/>
    <col min="12776" max="12776" width="10.5703125" style="34" customWidth="1"/>
    <col min="12777" max="12777" width="7" style="34" customWidth="1"/>
    <col min="12778" max="12778" width="5.28515625" style="34" customWidth="1"/>
    <col min="12779" max="12779" width="8.140625" style="34" customWidth="1"/>
    <col min="12780" max="12780" width="5.5703125" style="34" customWidth="1"/>
    <col min="12781" max="12781" width="58.42578125" style="34" customWidth="1"/>
    <col min="12782" max="12782" width="8.28515625" style="34" customWidth="1"/>
    <col min="12783" max="12783" width="14.28515625" style="34" customWidth="1"/>
    <col min="12784" max="12787" width="0" style="34" hidden="1" customWidth="1"/>
    <col min="12788" max="12788" width="9.140625" style="34" customWidth="1"/>
    <col min="12789" max="12789" width="11.28515625" style="34" customWidth="1"/>
    <col min="12790" max="12790" width="13.42578125" style="34" customWidth="1"/>
    <col min="12791" max="12793" width="10.28515625" style="34" customWidth="1"/>
    <col min="12794" max="13025" width="9.140625" style="34" customWidth="1"/>
    <col min="13026" max="13028" width="6.85546875" style="34"/>
    <col min="13029" max="13029" width="11.7109375" style="34" customWidth="1"/>
    <col min="13030" max="13030" width="7.28515625" style="34" bestFit="1" customWidth="1"/>
    <col min="13031" max="13031" width="3.85546875" style="34" bestFit="1" customWidth="1"/>
    <col min="13032" max="13032" width="10.5703125" style="34" customWidth="1"/>
    <col min="13033" max="13033" width="7" style="34" customWidth="1"/>
    <col min="13034" max="13034" width="5.28515625" style="34" customWidth="1"/>
    <col min="13035" max="13035" width="8.140625" style="34" customWidth="1"/>
    <col min="13036" max="13036" width="5.5703125" style="34" customWidth="1"/>
    <col min="13037" max="13037" width="58.42578125" style="34" customWidth="1"/>
    <col min="13038" max="13038" width="8.28515625" style="34" customWidth="1"/>
    <col min="13039" max="13039" width="14.28515625" style="34" customWidth="1"/>
    <col min="13040" max="13043" width="0" style="34" hidden="1" customWidth="1"/>
    <col min="13044" max="13044" width="9.140625" style="34" customWidth="1"/>
    <col min="13045" max="13045" width="11.28515625" style="34" customWidth="1"/>
    <col min="13046" max="13046" width="13.42578125" style="34" customWidth="1"/>
    <col min="13047" max="13049" width="10.28515625" style="34" customWidth="1"/>
    <col min="13050" max="13281" width="9.140625" style="34" customWidth="1"/>
    <col min="13282" max="13284" width="6.85546875" style="34"/>
    <col min="13285" max="13285" width="11.7109375" style="34" customWidth="1"/>
    <col min="13286" max="13286" width="7.28515625" style="34" bestFit="1" customWidth="1"/>
    <col min="13287" max="13287" width="3.85546875" style="34" bestFit="1" customWidth="1"/>
    <col min="13288" max="13288" width="10.5703125" style="34" customWidth="1"/>
    <col min="13289" max="13289" width="7" style="34" customWidth="1"/>
    <col min="13290" max="13290" width="5.28515625" style="34" customWidth="1"/>
    <col min="13291" max="13291" width="8.140625" style="34" customWidth="1"/>
    <col min="13292" max="13292" width="5.5703125" style="34" customWidth="1"/>
    <col min="13293" max="13293" width="58.42578125" style="34" customWidth="1"/>
    <col min="13294" max="13294" width="8.28515625" style="34" customWidth="1"/>
    <col min="13295" max="13295" width="14.28515625" style="34" customWidth="1"/>
    <col min="13296" max="13299" width="0" style="34" hidden="1" customWidth="1"/>
    <col min="13300" max="13300" width="9.140625" style="34" customWidth="1"/>
    <col min="13301" max="13301" width="11.28515625" style="34" customWidth="1"/>
    <col min="13302" max="13302" width="13.42578125" style="34" customWidth="1"/>
    <col min="13303" max="13305" width="10.28515625" style="34" customWidth="1"/>
    <col min="13306" max="13537" width="9.140625" style="34" customWidth="1"/>
    <col min="13538" max="13540" width="6.85546875" style="34"/>
    <col min="13541" max="13541" width="11.7109375" style="34" customWidth="1"/>
    <col min="13542" max="13542" width="7.28515625" style="34" bestFit="1" customWidth="1"/>
    <col min="13543" max="13543" width="3.85546875" style="34" bestFit="1" customWidth="1"/>
    <col min="13544" max="13544" width="10.5703125" style="34" customWidth="1"/>
    <col min="13545" max="13545" width="7" style="34" customWidth="1"/>
    <col min="13546" max="13546" width="5.28515625" style="34" customWidth="1"/>
    <col min="13547" max="13547" width="8.140625" style="34" customWidth="1"/>
    <col min="13548" max="13548" width="5.5703125" style="34" customWidth="1"/>
    <col min="13549" max="13549" width="58.42578125" style="34" customWidth="1"/>
    <col min="13550" max="13550" width="8.28515625" style="34" customWidth="1"/>
    <col min="13551" max="13551" width="14.28515625" style="34" customWidth="1"/>
    <col min="13552" max="13555" width="0" style="34" hidden="1" customWidth="1"/>
    <col min="13556" max="13556" width="9.140625" style="34" customWidth="1"/>
    <col min="13557" max="13557" width="11.28515625" style="34" customWidth="1"/>
    <col min="13558" max="13558" width="13.42578125" style="34" customWidth="1"/>
    <col min="13559" max="13561" width="10.28515625" style="34" customWidth="1"/>
    <col min="13562" max="13793" width="9.140625" style="34" customWidth="1"/>
    <col min="13794" max="13796" width="6.85546875" style="34"/>
    <col min="13797" max="13797" width="11.7109375" style="34" customWidth="1"/>
    <col min="13798" max="13798" width="7.28515625" style="34" bestFit="1" customWidth="1"/>
    <col min="13799" max="13799" width="3.85546875" style="34" bestFit="1" customWidth="1"/>
    <col min="13800" max="13800" width="10.5703125" style="34" customWidth="1"/>
    <col min="13801" max="13801" width="7" style="34" customWidth="1"/>
    <col min="13802" max="13802" width="5.28515625" style="34" customWidth="1"/>
    <col min="13803" max="13803" width="8.140625" style="34" customWidth="1"/>
    <col min="13804" max="13804" width="5.5703125" style="34" customWidth="1"/>
    <col min="13805" max="13805" width="58.42578125" style="34" customWidth="1"/>
    <col min="13806" max="13806" width="8.28515625" style="34" customWidth="1"/>
    <col min="13807" max="13807" width="14.28515625" style="34" customWidth="1"/>
    <col min="13808" max="13811" width="0" style="34" hidden="1" customWidth="1"/>
    <col min="13812" max="13812" width="9.140625" style="34" customWidth="1"/>
    <col min="13813" max="13813" width="11.28515625" style="34" customWidth="1"/>
    <col min="13814" max="13814" width="13.42578125" style="34" customWidth="1"/>
    <col min="13815" max="13817" width="10.28515625" style="34" customWidth="1"/>
    <col min="13818" max="14049" width="9.140625" style="34" customWidth="1"/>
    <col min="14050" max="14052" width="6.85546875" style="34"/>
    <col min="14053" max="14053" width="11.7109375" style="34" customWidth="1"/>
    <col min="14054" max="14054" width="7.28515625" style="34" bestFit="1" customWidth="1"/>
    <col min="14055" max="14055" width="3.85546875" style="34" bestFit="1" customWidth="1"/>
    <col min="14056" max="14056" width="10.5703125" style="34" customWidth="1"/>
    <col min="14057" max="14057" width="7" style="34" customWidth="1"/>
    <col min="14058" max="14058" width="5.28515625" style="34" customWidth="1"/>
    <col min="14059" max="14059" width="8.140625" style="34" customWidth="1"/>
    <col min="14060" max="14060" width="5.5703125" style="34" customWidth="1"/>
    <col min="14061" max="14061" width="58.42578125" style="34" customWidth="1"/>
    <col min="14062" max="14062" width="8.28515625" style="34" customWidth="1"/>
    <col min="14063" max="14063" width="14.28515625" style="34" customWidth="1"/>
    <col min="14064" max="14067" width="0" style="34" hidden="1" customWidth="1"/>
    <col min="14068" max="14068" width="9.140625" style="34" customWidth="1"/>
    <col min="14069" max="14069" width="11.28515625" style="34" customWidth="1"/>
    <col min="14070" max="14070" width="13.42578125" style="34" customWidth="1"/>
    <col min="14071" max="14073" width="10.28515625" style="34" customWidth="1"/>
    <col min="14074" max="14305" width="9.140625" style="34" customWidth="1"/>
    <col min="14306" max="14308" width="6.85546875" style="34"/>
    <col min="14309" max="14309" width="11.7109375" style="34" customWidth="1"/>
    <col min="14310" max="14310" width="7.28515625" style="34" bestFit="1" customWidth="1"/>
    <col min="14311" max="14311" width="3.85546875" style="34" bestFit="1" customWidth="1"/>
    <col min="14312" max="14312" width="10.5703125" style="34" customWidth="1"/>
    <col min="14313" max="14313" width="7" style="34" customWidth="1"/>
    <col min="14314" max="14314" width="5.28515625" style="34" customWidth="1"/>
    <col min="14315" max="14315" width="8.140625" style="34" customWidth="1"/>
    <col min="14316" max="14316" width="5.5703125" style="34" customWidth="1"/>
    <col min="14317" max="14317" width="58.42578125" style="34" customWidth="1"/>
    <col min="14318" max="14318" width="8.28515625" style="34" customWidth="1"/>
    <col min="14319" max="14319" width="14.28515625" style="34" customWidth="1"/>
    <col min="14320" max="14323" width="0" style="34" hidden="1" customWidth="1"/>
    <col min="14324" max="14324" width="9.140625" style="34" customWidth="1"/>
    <col min="14325" max="14325" width="11.28515625" style="34" customWidth="1"/>
    <col min="14326" max="14326" width="13.42578125" style="34" customWidth="1"/>
    <col min="14327" max="14329" width="10.28515625" style="34" customWidth="1"/>
    <col min="14330" max="14561" width="9.140625" style="34" customWidth="1"/>
    <col min="14562" max="14564" width="6.85546875" style="34"/>
    <col min="14565" max="14565" width="11.7109375" style="34" customWidth="1"/>
    <col min="14566" max="14566" width="7.28515625" style="34" bestFit="1" customWidth="1"/>
    <col min="14567" max="14567" width="3.85546875" style="34" bestFit="1" customWidth="1"/>
    <col min="14568" max="14568" width="10.5703125" style="34" customWidth="1"/>
    <col min="14569" max="14569" width="7" style="34" customWidth="1"/>
    <col min="14570" max="14570" width="5.28515625" style="34" customWidth="1"/>
    <col min="14571" max="14571" width="8.140625" style="34" customWidth="1"/>
    <col min="14572" max="14572" width="5.5703125" style="34" customWidth="1"/>
    <col min="14573" max="14573" width="58.42578125" style="34" customWidth="1"/>
    <col min="14574" max="14574" width="8.28515625" style="34" customWidth="1"/>
    <col min="14575" max="14575" width="14.28515625" style="34" customWidth="1"/>
    <col min="14576" max="14579" width="0" style="34" hidden="1" customWidth="1"/>
    <col min="14580" max="14580" width="9.140625" style="34" customWidth="1"/>
    <col min="14581" max="14581" width="11.28515625" style="34" customWidth="1"/>
    <col min="14582" max="14582" width="13.42578125" style="34" customWidth="1"/>
    <col min="14583" max="14585" width="10.28515625" style="34" customWidth="1"/>
    <col min="14586" max="14817" width="9.140625" style="34" customWidth="1"/>
    <col min="14818" max="14820" width="6.85546875" style="34"/>
    <col min="14821" max="14821" width="11.7109375" style="34" customWidth="1"/>
    <col min="14822" max="14822" width="7.28515625" style="34" bestFit="1" customWidth="1"/>
    <col min="14823" max="14823" width="3.85546875" style="34" bestFit="1" customWidth="1"/>
    <col min="14824" max="14824" width="10.5703125" style="34" customWidth="1"/>
    <col min="14825" max="14825" width="7" style="34" customWidth="1"/>
    <col min="14826" max="14826" width="5.28515625" style="34" customWidth="1"/>
    <col min="14827" max="14827" width="8.140625" style="34" customWidth="1"/>
    <col min="14828" max="14828" width="5.5703125" style="34" customWidth="1"/>
    <col min="14829" max="14829" width="58.42578125" style="34" customWidth="1"/>
    <col min="14830" max="14830" width="8.28515625" style="34" customWidth="1"/>
    <col min="14831" max="14831" width="14.28515625" style="34" customWidth="1"/>
    <col min="14832" max="14835" width="0" style="34" hidden="1" customWidth="1"/>
    <col min="14836" max="14836" width="9.140625" style="34" customWidth="1"/>
    <col min="14837" max="14837" width="11.28515625" style="34" customWidth="1"/>
    <col min="14838" max="14838" width="13.42578125" style="34" customWidth="1"/>
    <col min="14839" max="14841" width="10.28515625" style="34" customWidth="1"/>
    <col min="14842" max="15073" width="9.140625" style="34" customWidth="1"/>
    <col min="15074" max="15076" width="6.85546875" style="34"/>
    <col min="15077" max="15077" width="11.7109375" style="34" customWidth="1"/>
    <col min="15078" max="15078" width="7.28515625" style="34" bestFit="1" customWidth="1"/>
    <col min="15079" max="15079" width="3.85546875" style="34" bestFit="1" customWidth="1"/>
    <col min="15080" max="15080" width="10.5703125" style="34" customWidth="1"/>
    <col min="15081" max="15081" width="7" style="34" customWidth="1"/>
    <col min="15082" max="15082" width="5.28515625" style="34" customWidth="1"/>
    <col min="15083" max="15083" width="8.140625" style="34" customWidth="1"/>
    <col min="15084" max="15084" width="5.5703125" style="34" customWidth="1"/>
    <col min="15085" max="15085" width="58.42578125" style="34" customWidth="1"/>
    <col min="15086" max="15086" width="8.28515625" style="34" customWidth="1"/>
    <col min="15087" max="15087" width="14.28515625" style="34" customWidth="1"/>
    <col min="15088" max="15091" width="0" style="34" hidden="1" customWidth="1"/>
    <col min="15092" max="15092" width="9.140625" style="34" customWidth="1"/>
    <col min="15093" max="15093" width="11.28515625" style="34" customWidth="1"/>
    <col min="15094" max="15094" width="13.42578125" style="34" customWidth="1"/>
    <col min="15095" max="15097" width="10.28515625" style="34" customWidth="1"/>
    <col min="15098" max="15329" width="9.140625" style="34" customWidth="1"/>
    <col min="15330" max="15332" width="6.85546875" style="34"/>
    <col min="15333" max="15333" width="11.7109375" style="34" customWidth="1"/>
    <col min="15334" max="15334" width="7.28515625" style="34" bestFit="1" customWidth="1"/>
    <col min="15335" max="15335" width="3.85546875" style="34" bestFit="1" customWidth="1"/>
    <col min="15336" max="15336" width="10.5703125" style="34" customWidth="1"/>
    <col min="15337" max="15337" width="7" style="34" customWidth="1"/>
    <col min="15338" max="15338" width="5.28515625" style="34" customWidth="1"/>
    <col min="15339" max="15339" width="8.140625" style="34" customWidth="1"/>
    <col min="15340" max="15340" width="5.5703125" style="34" customWidth="1"/>
    <col min="15341" max="15341" width="58.42578125" style="34" customWidth="1"/>
    <col min="15342" max="15342" width="8.28515625" style="34" customWidth="1"/>
    <col min="15343" max="15343" width="14.28515625" style="34" customWidth="1"/>
    <col min="15344" max="15347" width="0" style="34" hidden="1" customWidth="1"/>
    <col min="15348" max="15348" width="9.140625" style="34" customWidth="1"/>
    <col min="15349" max="15349" width="11.28515625" style="34" customWidth="1"/>
    <col min="15350" max="15350" width="13.42578125" style="34" customWidth="1"/>
    <col min="15351" max="15353" width="10.28515625" style="34" customWidth="1"/>
    <col min="15354" max="15585" width="9.140625" style="34" customWidth="1"/>
    <col min="15586" max="15588" width="6.85546875" style="34"/>
    <col min="15589" max="15589" width="11.7109375" style="34" customWidth="1"/>
    <col min="15590" max="15590" width="7.28515625" style="34" bestFit="1" customWidth="1"/>
    <col min="15591" max="15591" width="3.85546875" style="34" bestFit="1" customWidth="1"/>
    <col min="15592" max="15592" width="10.5703125" style="34" customWidth="1"/>
    <col min="15593" max="15593" width="7" style="34" customWidth="1"/>
    <col min="15594" max="15594" width="5.28515625" style="34" customWidth="1"/>
    <col min="15595" max="15595" width="8.140625" style="34" customWidth="1"/>
    <col min="15596" max="15596" width="5.5703125" style="34" customWidth="1"/>
    <col min="15597" max="15597" width="58.42578125" style="34" customWidth="1"/>
    <col min="15598" max="15598" width="8.28515625" style="34" customWidth="1"/>
    <col min="15599" max="15599" width="14.28515625" style="34" customWidth="1"/>
    <col min="15600" max="15603" width="0" style="34" hidden="1" customWidth="1"/>
    <col min="15604" max="15604" width="9.140625" style="34" customWidth="1"/>
    <col min="15605" max="15605" width="11.28515625" style="34" customWidth="1"/>
    <col min="15606" max="15606" width="13.42578125" style="34" customWidth="1"/>
    <col min="15607" max="15609" width="10.28515625" style="34" customWidth="1"/>
    <col min="15610" max="15841" width="9.140625" style="34" customWidth="1"/>
    <col min="15842" max="15844" width="6.85546875" style="34"/>
    <col min="15845" max="15845" width="11.7109375" style="34" customWidth="1"/>
    <col min="15846" max="15846" width="7.28515625" style="34" bestFit="1" customWidth="1"/>
    <col min="15847" max="15847" width="3.85546875" style="34" bestFit="1" customWidth="1"/>
    <col min="15848" max="15848" width="10.5703125" style="34" customWidth="1"/>
    <col min="15849" max="15849" width="7" style="34" customWidth="1"/>
    <col min="15850" max="15850" width="5.28515625" style="34" customWidth="1"/>
    <col min="15851" max="15851" width="8.140625" style="34" customWidth="1"/>
    <col min="15852" max="15852" width="5.5703125" style="34" customWidth="1"/>
    <col min="15853" max="15853" width="58.42578125" style="34" customWidth="1"/>
    <col min="15854" max="15854" width="8.28515625" style="34" customWidth="1"/>
    <col min="15855" max="15855" width="14.28515625" style="34" customWidth="1"/>
    <col min="15856" max="15859" width="0" style="34" hidden="1" customWidth="1"/>
    <col min="15860" max="15860" width="9.140625" style="34" customWidth="1"/>
    <col min="15861" max="15861" width="11.28515625" style="34" customWidth="1"/>
    <col min="15862" max="15862" width="13.42578125" style="34" customWidth="1"/>
    <col min="15863" max="15865" width="10.28515625" style="34" customWidth="1"/>
    <col min="15866" max="16097" width="9.140625" style="34" customWidth="1"/>
    <col min="16098" max="16100" width="6.85546875" style="34"/>
    <col min="16101" max="16101" width="11.7109375" style="34" customWidth="1"/>
    <col min="16102" max="16102" width="7.28515625" style="34" bestFit="1" customWidth="1"/>
    <col min="16103" max="16103" width="3.85546875" style="34" bestFit="1" customWidth="1"/>
    <col min="16104" max="16104" width="10.5703125" style="34" customWidth="1"/>
    <col min="16105" max="16105" width="7" style="34" customWidth="1"/>
    <col min="16106" max="16106" width="5.28515625" style="34" customWidth="1"/>
    <col min="16107" max="16107" width="8.140625" style="34" customWidth="1"/>
    <col min="16108" max="16108" width="5.5703125" style="34" customWidth="1"/>
    <col min="16109" max="16109" width="58.42578125" style="34" customWidth="1"/>
    <col min="16110" max="16110" width="8.28515625" style="34" customWidth="1"/>
    <col min="16111" max="16111" width="14.28515625" style="34" customWidth="1"/>
    <col min="16112" max="16115" width="0" style="34" hidden="1" customWidth="1"/>
    <col min="16116" max="16116" width="9.140625" style="34" customWidth="1"/>
    <col min="16117" max="16117" width="11.28515625" style="34" customWidth="1"/>
    <col min="16118" max="16118" width="13.42578125" style="34" customWidth="1"/>
    <col min="16119" max="16121" width="10.28515625" style="34" customWidth="1"/>
    <col min="16122" max="16353" width="9.140625" style="34" customWidth="1"/>
    <col min="16354" max="16384" width="6.85546875" style="34"/>
  </cols>
  <sheetData>
    <row r="1" spans="1:227" ht="15.75" customHeight="1" thickBot="1" x14ac:dyDescent="0.3">
      <c r="A1" s="88" t="s">
        <v>12884</v>
      </c>
      <c r="D1" s="34"/>
      <c r="J1" s="40"/>
      <c r="L1" s="92"/>
      <c r="M1" s="161"/>
    </row>
    <row r="2" spans="1:227" s="76" customFormat="1" ht="32.25" thickBot="1" x14ac:dyDescent="0.3">
      <c r="A2" s="254" t="s">
        <v>0</v>
      </c>
      <c r="B2" s="255" t="s">
        <v>1</v>
      </c>
      <c r="C2" s="186" t="s">
        <v>2</v>
      </c>
      <c r="D2" s="254" t="s">
        <v>3</v>
      </c>
      <c r="E2" s="255" t="s">
        <v>4</v>
      </c>
      <c r="F2" s="186" t="s">
        <v>2</v>
      </c>
      <c r="G2" s="187" t="s">
        <v>5</v>
      </c>
      <c r="H2" s="257" t="s">
        <v>12749</v>
      </c>
      <c r="I2" s="258" t="s">
        <v>6</v>
      </c>
      <c r="J2" s="188" t="s">
        <v>7</v>
      </c>
      <c r="K2" s="189" t="s">
        <v>8</v>
      </c>
      <c r="L2" s="282"/>
      <c r="M2" s="284"/>
    </row>
    <row r="3" spans="1:227" s="1" customFormat="1" ht="18" customHeight="1" x14ac:dyDescent="0.25">
      <c r="A3" s="50" t="s">
        <v>4946</v>
      </c>
      <c r="B3" s="191" t="str">
        <f>HYPERLINK(CONCATENATE("http://www.scimagojr.com/journalsearch.php?q=",A3),"SCimago")</f>
        <v>SCimago</v>
      </c>
      <c r="C3" s="192"/>
      <c r="D3" s="50"/>
      <c r="E3" s="60"/>
      <c r="F3" s="60"/>
      <c r="G3" s="50" t="s">
        <v>12</v>
      </c>
      <c r="H3" s="192" t="s">
        <v>13</v>
      </c>
      <c r="I3" s="174" t="s">
        <v>4947</v>
      </c>
      <c r="J3" s="50"/>
      <c r="K3" s="50"/>
      <c r="L3" s="92"/>
      <c r="M3" s="93"/>
    </row>
    <row r="4" spans="1:227" s="1" customFormat="1" ht="18" customHeight="1" x14ac:dyDescent="0.25">
      <c r="A4" s="18" t="s">
        <v>4984</v>
      </c>
      <c r="B4" s="127" t="str">
        <f>HYPERLINK(CONCATENATE("http://www.scimagojr.com/journalsearch.php?q=",A4),"SCimago")</f>
        <v>SCimago</v>
      </c>
      <c r="C4" s="21"/>
      <c r="D4" s="18"/>
      <c r="E4" s="23"/>
      <c r="F4" s="23"/>
      <c r="G4" s="18" t="s">
        <v>12</v>
      </c>
      <c r="H4" s="21" t="s">
        <v>13</v>
      </c>
      <c r="I4" s="15" t="s">
        <v>4986</v>
      </c>
      <c r="J4" s="18"/>
      <c r="K4" s="18"/>
      <c r="L4" s="92"/>
      <c r="M4" s="93"/>
    </row>
    <row r="5" spans="1:227" s="1" customFormat="1" ht="18" customHeight="1" x14ac:dyDescent="0.25">
      <c r="A5" s="18" t="s">
        <v>585</v>
      </c>
      <c r="B5" s="127" t="str">
        <f>HYPERLINK(CONCATENATE("http://www.scimagojr.com/journalsearch.php?q=",A5),"SCimago")</f>
        <v>SCimago</v>
      </c>
      <c r="C5" s="21" t="s">
        <v>12693</v>
      </c>
      <c r="D5" s="18"/>
      <c r="E5" s="127"/>
      <c r="F5" s="23"/>
      <c r="G5" s="18" t="s">
        <v>12</v>
      </c>
      <c r="H5" s="21" t="s">
        <v>13</v>
      </c>
      <c r="I5" s="15" t="s">
        <v>587</v>
      </c>
      <c r="J5" s="18"/>
      <c r="K5" s="18"/>
      <c r="L5" s="92"/>
      <c r="M5" s="93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</row>
    <row r="6" spans="1:227" s="1" customFormat="1" ht="18" customHeight="1" x14ac:dyDescent="0.25">
      <c r="A6" s="18" t="s">
        <v>9284</v>
      </c>
      <c r="B6" s="127" t="str">
        <f>HYPERLINK(CONCATENATE("http://www.scimagojr.com/journalsearch.php?q=",A6),"SCimago")</f>
        <v>SCimago</v>
      </c>
      <c r="C6" s="21"/>
      <c r="D6" s="18" t="s">
        <v>9285</v>
      </c>
      <c r="E6" s="127" t="str">
        <f>HYPERLINK(CONCATENATE("http://www.scimagojr.com/journalsearch.php?q=",D6),"SCimago")</f>
        <v>SCimago</v>
      </c>
      <c r="F6" s="23"/>
      <c r="G6" s="18" t="s">
        <v>12</v>
      </c>
      <c r="H6" s="21" t="s">
        <v>13</v>
      </c>
      <c r="I6" s="15" t="s">
        <v>9347</v>
      </c>
      <c r="J6" s="18"/>
      <c r="K6" s="18"/>
      <c r="L6" s="92"/>
      <c r="M6" s="93"/>
    </row>
    <row r="7" spans="1:227" s="1" customFormat="1" ht="18" customHeight="1" x14ac:dyDescent="0.25">
      <c r="A7" s="18" t="s">
        <v>5082</v>
      </c>
      <c r="B7" s="127" t="str">
        <f>HYPERLINK(CONCATENATE("http://www.scimagojr.com/journalsearch.php?q=",A7),"SCimago")</f>
        <v>SCimago</v>
      </c>
      <c r="C7" s="21"/>
      <c r="D7" s="18" t="s">
        <v>5083</v>
      </c>
      <c r="E7" s="127" t="str">
        <f>HYPERLINK(CONCATENATE("http://www.scimagojr.com/journalsearch.php?q=",D7),"SCimago")</f>
        <v>SCimago</v>
      </c>
      <c r="F7" s="23"/>
      <c r="G7" s="18" t="s">
        <v>12</v>
      </c>
      <c r="H7" s="21" t="s">
        <v>32</v>
      </c>
      <c r="I7" s="15" t="s">
        <v>9348</v>
      </c>
      <c r="J7" s="18"/>
      <c r="K7" s="18"/>
      <c r="L7" s="92"/>
      <c r="M7" s="93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</row>
    <row r="8" spans="1:227" s="1" customFormat="1" ht="18" customHeight="1" x14ac:dyDescent="0.2">
      <c r="A8" s="18" t="s">
        <v>9286</v>
      </c>
      <c r="B8" s="94" t="str">
        <f>HYPERLINK(CONCATENATE("http://www.worldcat.org/search?q=",A8),"WCat")</f>
        <v>WCat</v>
      </c>
      <c r="C8" s="21" t="s">
        <v>11</v>
      </c>
      <c r="D8" s="18" t="s">
        <v>9287</v>
      </c>
      <c r="E8" s="94" t="str">
        <f>HYPERLINK(CONCATENATE("http://www.worldcat.org/search?q=",D8),"WCat")</f>
        <v>WCat</v>
      </c>
      <c r="F8" s="23" t="s">
        <v>11</v>
      </c>
      <c r="G8" s="18" t="s">
        <v>12</v>
      </c>
      <c r="H8" s="21" t="s">
        <v>32</v>
      </c>
      <c r="I8" s="15" t="s">
        <v>9349</v>
      </c>
      <c r="J8" s="18"/>
      <c r="K8" s="18" t="s">
        <v>9350</v>
      </c>
      <c r="L8" s="92"/>
      <c r="M8" s="93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</row>
    <row r="9" spans="1:227" s="1" customFormat="1" ht="18" customHeight="1" x14ac:dyDescent="0.25">
      <c r="A9" s="18" t="s">
        <v>5122</v>
      </c>
      <c r="B9" s="127" t="str">
        <f>HYPERLINK(CONCATENATE("http://www.scimagojr.com/journalsearch.php?q=",A9),"SCimago")</f>
        <v>SCimago</v>
      </c>
      <c r="C9" s="21"/>
      <c r="D9" s="18"/>
      <c r="E9" s="23"/>
      <c r="F9" s="23"/>
      <c r="G9" s="18" t="s">
        <v>12</v>
      </c>
      <c r="H9" s="21" t="s">
        <v>32</v>
      </c>
      <c r="I9" s="15" t="s">
        <v>5123</v>
      </c>
      <c r="J9" s="18"/>
      <c r="K9" s="18" t="s">
        <v>9351</v>
      </c>
      <c r="L9" s="92"/>
      <c r="M9" s="93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</row>
    <row r="10" spans="1:227" s="1" customFormat="1" ht="18" customHeight="1" x14ac:dyDescent="0.2">
      <c r="A10" s="18" t="s">
        <v>9288</v>
      </c>
      <c r="B10" s="94" t="str">
        <f>HYPERLINK(CONCATENATE("http://www.worldcat.org/search?q=",A10),"WCat")</f>
        <v>WCat</v>
      </c>
      <c r="C10" s="21" t="s">
        <v>11</v>
      </c>
      <c r="D10" s="18"/>
      <c r="E10" s="23"/>
      <c r="F10" s="23"/>
      <c r="G10" s="18" t="s">
        <v>12</v>
      </c>
      <c r="H10" s="21" t="s">
        <v>32</v>
      </c>
      <c r="I10" s="15" t="s">
        <v>9352</v>
      </c>
      <c r="J10" s="18"/>
      <c r="K10" s="18"/>
      <c r="L10" s="92"/>
      <c r="M10" s="93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</row>
    <row r="11" spans="1:227" s="1" customFormat="1" ht="18" customHeight="1" x14ac:dyDescent="0.25">
      <c r="A11" s="18" t="s">
        <v>9289</v>
      </c>
      <c r="B11" s="127" t="str">
        <f>HYPERLINK(CONCATENATE("http://www.scimagojr.com/journalsearch.php?q=",A11),"SCimago")</f>
        <v>SCimago</v>
      </c>
      <c r="C11" s="21"/>
      <c r="D11" s="18"/>
      <c r="E11" s="23"/>
      <c r="F11" s="23"/>
      <c r="G11" s="18" t="s">
        <v>12</v>
      </c>
      <c r="H11" s="21" t="s">
        <v>32</v>
      </c>
      <c r="I11" s="15" t="s">
        <v>9353</v>
      </c>
      <c r="J11" s="18"/>
      <c r="K11" s="18"/>
      <c r="L11" s="92"/>
      <c r="M11" s="93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</row>
    <row r="12" spans="1:227" s="1" customFormat="1" ht="18" customHeight="1" x14ac:dyDescent="0.25">
      <c r="A12" s="18" t="s">
        <v>5698</v>
      </c>
      <c r="B12" s="127" t="str">
        <f>HYPERLINK(CONCATENATE("http://www.scimagojr.com/journalsearch.php?q=",A12),"SCimago")</f>
        <v>SCimago</v>
      </c>
      <c r="C12" s="21"/>
      <c r="D12" s="18"/>
      <c r="E12" s="23"/>
      <c r="F12" s="23"/>
      <c r="G12" s="18" t="s">
        <v>12</v>
      </c>
      <c r="H12" s="21" t="s">
        <v>32</v>
      </c>
      <c r="I12" s="15" t="s">
        <v>5699</v>
      </c>
      <c r="J12" s="18"/>
      <c r="K12" s="18"/>
      <c r="L12" s="92"/>
      <c r="M12" s="93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</row>
    <row r="13" spans="1:227" s="1" customFormat="1" ht="18" customHeight="1" x14ac:dyDescent="0.25">
      <c r="A13" s="18" t="s">
        <v>4972</v>
      </c>
      <c r="B13" s="127" t="str">
        <f>HYPERLINK(CONCATENATE("http://www.scimagojr.com/journalsearch.php?q=",A13),"SCimago")</f>
        <v>SCimago</v>
      </c>
      <c r="C13" s="21"/>
      <c r="D13" s="18"/>
      <c r="E13" s="23"/>
      <c r="F13" s="23"/>
      <c r="G13" s="18" t="s">
        <v>12</v>
      </c>
      <c r="H13" s="21" t="s">
        <v>32</v>
      </c>
      <c r="I13" s="15" t="s">
        <v>4974</v>
      </c>
      <c r="J13" s="18"/>
      <c r="K13" s="18"/>
      <c r="L13" s="92"/>
      <c r="M13" s="93"/>
    </row>
    <row r="14" spans="1:227" s="77" customFormat="1" ht="18" customHeight="1" x14ac:dyDescent="0.2">
      <c r="A14" s="18" t="s">
        <v>9290</v>
      </c>
      <c r="B14" s="94" t="str">
        <f t="shared" ref="B14:B19" si="0">HYPERLINK(CONCATENATE("http://www.worldcat.org/search?q=",A14),"WCat")</f>
        <v>WCat</v>
      </c>
      <c r="C14" s="21" t="s">
        <v>11</v>
      </c>
      <c r="D14" s="18"/>
      <c r="E14" s="23"/>
      <c r="F14" s="23"/>
      <c r="G14" s="18" t="s">
        <v>12</v>
      </c>
      <c r="H14" s="21" t="s">
        <v>32</v>
      </c>
      <c r="I14" s="15" t="s">
        <v>9354</v>
      </c>
      <c r="J14" s="18"/>
      <c r="K14" s="18"/>
      <c r="L14" s="92"/>
      <c r="M14" s="93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</row>
    <row r="15" spans="1:227" s="1" customFormat="1" ht="18" customHeight="1" x14ac:dyDescent="0.2">
      <c r="A15" s="18" t="s">
        <v>9291</v>
      </c>
      <c r="B15" s="94" t="str">
        <f t="shared" si="0"/>
        <v>WCat</v>
      </c>
      <c r="C15" s="21" t="s">
        <v>11</v>
      </c>
      <c r="D15" s="18"/>
      <c r="E15" s="23"/>
      <c r="F15" s="23"/>
      <c r="G15" s="18" t="s">
        <v>12</v>
      </c>
      <c r="H15" s="21" t="s">
        <v>32</v>
      </c>
      <c r="I15" s="15" t="s">
        <v>9355</v>
      </c>
      <c r="J15" s="18"/>
      <c r="K15" s="18"/>
      <c r="L15" s="92"/>
      <c r="M15" s="93"/>
    </row>
    <row r="16" spans="1:227" s="1" customFormat="1" ht="18" customHeight="1" x14ac:dyDescent="0.2">
      <c r="A16" s="18" t="s">
        <v>9292</v>
      </c>
      <c r="B16" s="94" t="str">
        <f t="shared" si="0"/>
        <v>WCat</v>
      </c>
      <c r="C16" s="21" t="s">
        <v>11</v>
      </c>
      <c r="D16" s="18" t="s">
        <v>9293</v>
      </c>
      <c r="E16" s="94" t="str">
        <f>HYPERLINK(CONCATENATE("http://www.worldcat.org/search?q=",D16),"WCat")</f>
        <v>WCat</v>
      </c>
      <c r="F16" s="23" t="s">
        <v>11</v>
      </c>
      <c r="G16" s="18" t="s">
        <v>12</v>
      </c>
      <c r="H16" s="21" t="s">
        <v>32</v>
      </c>
      <c r="I16" s="15" t="s">
        <v>9356</v>
      </c>
      <c r="J16" s="18"/>
      <c r="K16" s="18" t="s">
        <v>9357</v>
      </c>
      <c r="L16" s="264"/>
      <c r="M16" s="265"/>
    </row>
    <row r="17" spans="1:227" s="1" customFormat="1" ht="18" customHeight="1" x14ac:dyDescent="0.2">
      <c r="A17" s="18" t="s">
        <v>9294</v>
      </c>
      <c r="B17" s="94" t="str">
        <f t="shared" si="0"/>
        <v>WCat</v>
      </c>
      <c r="C17" s="21" t="s">
        <v>11</v>
      </c>
      <c r="D17" s="18" t="s">
        <v>9295</v>
      </c>
      <c r="E17" s="94" t="str">
        <f>HYPERLINK(CONCATENATE("http://www.worldcat.org/search?q=",D17),"WCat")</f>
        <v>WCat</v>
      </c>
      <c r="F17" s="23" t="s">
        <v>11</v>
      </c>
      <c r="G17" s="18" t="s">
        <v>12</v>
      </c>
      <c r="H17" s="21" t="s">
        <v>32</v>
      </c>
      <c r="I17" s="15" t="s">
        <v>9358</v>
      </c>
      <c r="J17" s="18"/>
      <c r="K17" s="18" t="s">
        <v>9359</v>
      </c>
      <c r="L17" s="92"/>
      <c r="M17" s="93"/>
    </row>
    <row r="18" spans="1:227" s="1" customFormat="1" ht="18" customHeight="1" x14ac:dyDescent="0.2">
      <c r="A18" s="18" t="s">
        <v>9296</v>
      </c>
      <c r="B18" s="94" t="str">
        <f t="shared" si="0"/>
        <v>WCat</v>
      </c>
      <c r="C18" s="21" t="s">
        <v>11</v>
      </c>
      <c r="D18" s="18"/>
      <c r="E18" s="23"/>
      <c r="F18" s="23"/>
      <c r="G18" s="18" t="s">
        <v>12</v>
      </c>
      <c r="H18" s="21" t="s">
        <v>32</v>
      </c>
      <c r="I18" s="15" t="s">
        <v>9360</v>
      </c>
      <c r="J18" s="18"/>
      <c r="K18" s="18"/>
      <c r="L18" s="264"/>
      <c r="M18" s="265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</row>
    <row r="19" spans="1:227" s="1" customFormat="1" ht="18" customHeight="1" x14ac:dyDescent="0.25">
      <c r="A19" s="2" t="s">
        <v>9297</v>
      </c>
      <c r="B19" s="39" t="str">
        <f t="shared" si="0"/>
        <v>WCat</v>
      </c>
      <c r="C19" s="23"/>
      <c r="D19" s="23" t="s">
        <v>9298</v>
      </c>
      <c r="E19" s="39" t="str">
        <f>HYPERLINK(CONCATENATE("http://www.worldcat.org/search?q=",D19),"WCat")</f>
        <v>WCat</v>
      </c>
      <c r="F19" s="23"/>
      <c r="G19" s="23" t="s">
        <v>12</v>
      </c>
      <c r="H19" s="21" t="s">
        <v>32</v>
      </c>
      <c r="I19" s="33" t="s">
        <v>9361</v>
      </c>
      <c r="J19" s="7"/>
      <c r="K19" s="11" t="s">
        <v>9362</v>
      </c>
      <c r="L19" s="92"/>
      <c r="M19" s="93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</row>
    <row r="20" spans="1:227" s="1" customFormat="1" ht="18" customHeight="1" x14ac:dyDescent="0.2">
      <c r="A20" s="18" t="s">
        <v>9299</v>
      </c>
      <c r="B20" s="127" t="str">
        <f>HYPERLINK(CONCATENATE("http://www.scimagojr.com/journalsearch.php?q=",A20),"SCimago")</f>
        <v>SCimago</v>
      </c>
      <c r="C20" s="21"/>
      <c r="D20" s="18"/>
      <c r="E20" s="94"/>
      <c r="F20" s="23"/>
      <c r="G20" s="18" t="s">
        <v>12</v>
      </c>
      <c r="H20" s="21" t="s">
        <v>32</v>
      </c>
      <c r="I20" s="15" t="s">
        <v>9363</v>
      </c>
      <c r="J20" s="18"/>
      <c r="K20" s="18"/>
      <c r="L20" s="264"/>
      <c r="M20" s="93"/>
    </row>
    <row r="21" spans="1:227" s="1" customFormat="1" ht="18" customHeight="1" x14ac:dyDescent="0.2">
      <c r="A21" s="18" t="s">
        <v>9300</v>
      </c>
      <c r="B21" s="94" t="str">
        <f>HYPERLINK(CONCATENATE("http://www.worldcat.org/search?q=",A21),"WCat")</f>
        <v>WCat</v>
      </c>
      <c r="C21" s="21" t="s">
        <v>11</v>
      </c>
      <c r="D21" s="18"/>
      <c r="E21" s="23"/>
      <c r="F21" s="23"/>
      <c r="G21" s="18" t="s">
        <v>12</v>
      </c>
      <c r="H21" s="21" t="s">
        <v>32</v>
      </c>
      <c r="I21" s="15" t="s">
        <v>9364</v>
      </c>
      <c r="J21" s="18"/>
      <c r="K21" s="18"/>
      <c r="L21" s="92"/>
      <c r="M21" s="93"/>
    </row>
    <row r="22" spans="1:227" s="1" customFormat="1" ht="18" customHeight="1" x14ac:dyDescent="0.2">
      <c r="A22" s="18" t="s">
        <v>9301</v>
      </c>
      <c r="B22" s="94" t="str">
        <f>HYPERLINK(CONCATENATE("http://www.worldcat.org/search?q=",A22),"WCat")</f>
        <v>WCat</v>
      </c>
      <c r="C22" s="21" t="s">
        <v>11</v>
      </c>
      <c r="D22" s="18"/>
      <c r="E22" s="23"/>
      <c r="F22" s="23"/>
      <c r="G22" s="18" t="s">
        <v>12</v>
      </c>
      <c r="H22" s="21" t="s">
        <v>39</v>
      </c>
      <c r="I22" s="15" t="s">
        <v>9365</v>
      </c>
      <c r="J22" s="21"/>
      <c r="K22" s="18"/>
      <c r="L22" s="92"/>
      <c r="M22" s="93"/>
    </row>
    <row r="23" spans="1:227" s="1" customFormat="1" ht="18" customHeight="1" x14ac:dyDescent="0.2">
      <c r="A23" s="18" t="s">
        <v>9302</v>
      </c>
      <c r="B23" s="94" t="str">
        <f>HYPERLINK(CONCATENATE("http://www.worldcat.org/search?q=",A23),"WCat")</f>
        <v>WCat</v>
      </c>
      <c r="C23" s="21" t="s">
        <v>11</v>
      </c>
      <c r="D23" s="18"/>
      <c r="E23" s="23"/>
      <c r="F23" s="23"/>
      <c r="G23" s="18" t="s">
        <v>12</v>
      </c>
      <c r="H23" s="21" t="s">
        <v>39</v>
      </c>
      <c r="I23" s="15" t="s">
        <v>9366</v>
      </c>
      <c r="J23" s="18"/>
      <c r="K23" s="18"/>
      <c r="L23" s="92"/>
      <c r="M23" s="93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</row>
    <row r="24" spans="1:227" s="1" customFormat="1" ht="18" customHeight="1" x14ac:dyDescent="0.25">
      <c r="A24" s="18" t="s">
        <v>9303</v>
      </c>
      <c r="B24" s="127" t="str">
        <f>HYPERLINK(CONCATENATE("http://www.scimagojr.com/journalsearch.php?q=",A24),"SCimago")</f>
        <v>SCimago</v>
      </c>
      <c r="C24" s="21"/>
      <c r="D24" s="18" t="s">
        <v>9304</v>
      </c>
      <c r="E24" s="127" t="str">
        <f>HYPERLINK(CONCATENATE("http://www.scimagojr.com/journalsearch.php?q=",D24),"SCimago")</f>
        <v>SCimago</v>
      </c>
      <c r="F24" s="23"/>
      <c r="G24" s="18" t="s">
        <v>12</v>
      </c>
      <c r="H24" s="21" t="s">
        <v>39</v>
      </c>
      <c r="I24" s="15" t="s">
        <v>9367</v>
      </c>
      <c r="J24" s="18"/>
      <c r="K24" s="18"/>
      <c r="L24" s="92"/>
      <c r="M24" s="93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</row>
    <row r="25" spans="1:227" s="1" customFormat="1" ht="18" customHeight="1" x14ac:dyDescent="0.2">
      <c r="A25" s="18" t="s">
        <v>9305</v>
      </c>
      <c r="B25" s="94" t="str">
        <f>HYPERLINK(CONCATENATE("http://www.worldcat.org/search?q=",A25),"WCat")</f>
        <v>WCat</v>
      </c>
      <c r="C25" s="21" t="s">
        <v>11</v>
      </c>
      <c r="D25" s="18"/>
      <c r="E25" s="23"/>
      <c r="F25" s="23"/>
      <c r="G25" s="18" t="s">
        <v>12</v>
      </c>
      <c r="H25" s="21" t="s">
        <v>39</v>
      </c>
      <c r="I25" s="15" t="s">
        <v>9368</v>
      </c>
      <c r="J25" s="18"/>
      <c r="K25" s="18"/>
      <c r="L25" s="92"/>
      <c r="M25" s="93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</row>
    <row r="26" spans="1:227" s="1" customFormat="1" ht="18" customHeight="1" x14ac:dyDescent="0.25">
      <c r="A26" s="18" t="s">
        <v>5763</v>
      </c>
      <c r="B26" s="127" t="str">
        <f>HYPERLINK(CONCATENATE("http://www.scimagojr.com/journalsearch.php?q=",A26),"SCimago")</f>
        <v>SCimago</v>
      </c>
      <c r="C26" s="21"/>
      <c r="D26" s="18"/>
      <c r="E26" s="23"/>
      <c r="F26" s="23"/>
      <c r="G26" s="18" t="s">
        <v>12</v>
      </c>
      <c r="H26" s="21" t="s">
        <v>39</v>
      </c>
      <c r="I26" s="15" t="s">
        <v>5764</v>
      </c>
      <c r="J26" s="18"/>
      <c r="K26" s="18"/>
      <c r="L26" s="92"/>
      <c r="M26" s="93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</row>
    <row r="27" spans="1:227" s="1" customFormat="1" ht="18" customHeight="1" x14ac:dyDescent="0.2">
      <c r="A27" s="18" t="s">
        <v>9306</v>
      </c>
      <c r="B27" s="94" t="str">
        <f t="shared" ref="B27:B42" si="1">HYPERLINK(CONCATENATE("http://www.worldcat.org/search?q=",A27),"WCat")</f>
        <v>WCat</v>
      </c>
      <c r="C27" s="21" t="s">
        <v>11</v>
      </c>
      <c r="D27" s="18" t="s">
        <v>9307</v>
      </c>
      <c r="E27" s="94" t="str">
        <f>HYPERLINK(CONCATENATE("http://www.worldcat.org/search?q=",D27),"WCat")</f>
        <v>WCat</v>
      </c>
      <c r="F27" s="23" t="s">
        <v>11</v>
      </c>
      <c r="G27" s="18" t="s">
        <v>12</v>
      </c>
      <c r="H27" s="21" t="s">
        <v>39</v>
      </c>
      <c r="I27" s="15" t="s">
        <v>9369</v>
      </c>
      <c r="J27" s="18"/>
      <c r="K27" s="18"/>
      <c r="L27" s="92"/>
      <c r="M27" s="93"/>
    </row>
    <row r="28" spans="1:227" s="1" customFormat="1" ht="18" customHeight="1" x14ac:dyDescent="0.2">
      <c r="A28" s="18" t="s">
        <v>9308</v>
      </c>
      <c r="B28" s="94" t="str">
        <f t="shared" si="1"/>
        <v>WCat</v>
      </c>
      <c r="C28" s="21" t="s">
        <v>11</v>
      </c>
      <c r="D28" s="18"/>
      <c r="E28" s="23"/>
      <c r="F28" s="23"/>
      <c r="G28" s="18" t="s">
        <v>12</v>
      </c>
      <c r="H28" s="21" t="s">
        <v>39</v>
      </c>
      <c r="I28" s="15" t="s">
        <v>9370</v>
      </c>
      <c r="J28" s="18"/>
      <c r="K28" s="18"/>
      <c r="L28" s="92"/>
      <c r="M28" s="93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</row>
    <row r="29" spans="1:227" s="1" customFormat="1" ht="18" customHeight="1" x14ac:dyDescent="0.2">
      <c r="A29" s="18" t="s">
        <v>9309</v>
      </c>
      <c r="B29" s="94" t="str">
        <f t="shared" si="1"/>
        <v>WCat</v>
      </c>
      <c r="C29" s="21" t="s">
        <v>11</v>
      </c>
      <c r="D29" s="18"/>
      <c r="E29" s="23"/>
      <c r="F29" s="23"/>
      <c r="G29" s="18" t="s">
        <v>12</v>
      </c>
      <c r="H29" s="21" t="s">
        <v>39</v>
      </c>
      <c r="I29" s="15" t="s">
        <v>9371</v>
      </c>
      <c r="J29" s="18"/>
      <c r="K29" s="18"/>
      <c r="L29" s="92"/>
      <c r="M29" s="93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</row>
    <row r="30" spans="1:227" s="1" customFormat="1" ht="18" customHeight="1" x14ac:dyDescent="0.2">
      <c r="A30" s="18" t="s">
        <v>9310</v>
      </c>
      <c r="B30" s="94" t="str">
        <f t="shared" si="1"/>
        <v>WCat</v>
      </c>
      <c r="C30" s="21" t="s">
        <v>11</v>
      </c>
      <c r="D30" s="18"/>
      <c r="E30" s="23"/>
      <c r="F30" s="23"/>
      <c r="G30" s="18" t="s">
        <v>12</v>
      </c>
      <c r="H30" s="21" t="s">
        <v>39</v>
      </c>
      <c r="I30" s="15" t="s">
        <v>9372</v>
      </c>
      <c r="J30" s="18"/>
      <c r="K30" s="18"/>
      <c r="L30" s="92"/>
      <c r="M30" s="93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</row>
    <row r="31" spans="1:227" s="1" customFormat="1" ht="18" customHeight="1" x14ac:dyDescent="0.2">
      <c r="A31" s="18" t="s">
        <v>9311</v>
      </c>
      <c r="B31" s="94" t="str">
        <f t="shared" si="1"/>
        <v>WCat</v>
      </c>
      <c r="C31" s="21" t="s">
        <v>11</v>
      </c>
      <c r="D31" s="18"/>
      <c r="E31" s="23"/>
      <c r="F31" s="23"/>
      <c r="G31" s="18" t="s">
        <v>12</v>
      </c>
      <c r="H31" s="21" t="s">
        <v>39</v>
      </c>
      <c r="I31" s="15" t="s">
        <v>9373</v>
      </c>
      <c r="J31" s="18"/>
      <c r="K31" s="18"/>
      <c r="L31" s="92"/>
      <c r="M31" s="93"/>
    </row>
    <row r="32" spans="1:227" s="1" customFormat="1" ht="18" customHeight="1" x14ac:dyDescent="0.2">
      <c r="A32" s="18" t="s">
        <v>9312</v>
      </c>
      <c r="B32" s="94" t="str">
        <f t="shared" si="1"/>
        <v>WCat</v>
      </c>
      <c r="C32" s="21" t="s">
        <v>11</v>
      </c>
      <c r="D32" s="18"/>
      <c r="E32" s="23"/>
      <c r="F32" s="23"/>
      <c r="G32" s="18" t="s">
        <v>12</v>
      </c>
      <c r="H32" s="21" t="s">
        <v>39</v>
      </c>
      <c r="I32" s="15" t="s">
        <v>9374</v>
      </c>
      <c r="J32" s="18"/>
      <c r="K32" s="18"/>
      <c r="L32" s="92"/>
      <c r="M32" s="161"/>
    </row>
    <row r="33" spans="1:227" s="1" customFormat="1" ht="18" customHeight="1" x14ac:dyDescent="0.2">
      <c r="A33" s="18" t="s">
        <v>9276</v>
      </c>
      <c r="B33" s="94" t="str">
        <f t="shared" si="1"/>
        <v>WCat</v>
      </c>
      <c r="C33" s="21" t="s">
        <v>11</v>
      </c>
      <c r="D33" s="18" t="s">
        <v>9313</v>
      </c>
      <c r="E33" s="94" t="str">
        <f>HYPERLINK(CONCATENATE("http://www.worldcat.org/search?q=",D33),"WCat")</f>
        <v>WCat</v>
      </c>
      <c r="F33" s="23" t="s">
        <v>11</v>
      </c>
      <c r="G33" s="18" t="s">
        <v>12</v>
      </c>
      <c r="H33" s="21" t="s">
        <v>39</v>
      </c>
      <c r="I33" s="15" t="s">
        <v>9375</v>
      </c>
      <c r="J33" s="18"/>
      <c r="K33" s="18"/>
      <c r="L33" s="92"/>
      <c r="M33" s="93"/>
    </row>
    <row r="34" spans="1:227" s="1" customFormat="1" ht="18" customHeight="1" x14ac:dyDescent="0.2">
      <c r="A34" s="18" t="s">
        <v>9314</v>
      </c>
      <c r="B34" s="94" t="str">
        <f t="shared" si="1"/>
        <v>WCat</v>
      </c>
      <c r="C34" s="21" t="s">
        <v>11</v>
      </c>
      <c r="D34" s="18"/>
      <c r="E34" s="23"/>
      <c r="F34" s="23"/>
      <c r="G34" s="18" t="s">
        <v>12</v>
      </c>
      <c r="H34" s="21" t="s">
        <v>39</v>
      </c>
      <c r="I34" s="15" t="s">
        <v>9376</v>
      </c>
      <c r="J34" s="18"/>
      <c r="K34" s="18"/>
      <c r="L34" s="92"/>
      <c r="M34" s="93"/>
    </row>
    <row r="35" spans="1:227" s="1" customFormat="1" ht="18" customHeight="1" x14ac:dyDescent="0.2">
      <c r="A35" s="18" t="s">
        <v>9315</v>
      </c>
      <c r="B35" s="94" t="str">
        <f t="shared" si="1"/>
        <v>WCat</v>
      </c>
      <c r="C35" s="21" t="s">
        <v>11</v>
      </c>
      <c r="D35" s="18" t="s">
        <v>9316</v>
      </c>
      <c r="E35" s="94" t="str">
        <f>HYPERLINK(CONCATENATE("http://www.worldcat.org/search?q=",D35),"WCat")</f>
        <v>WCat</v>
      </c>
      <c r="F35" s="23" t="s">
        <v>11</v>
      </c>
      <c r="G35" s="18" t="s">
        <v>12</v>
      </c>
      <c r="H35" s="21" t="s">
        <v>39</v>
      </c>
      <c r="I35" s="15" t="s">
        <v>9377</v>
      </c>
      <c r="J35" s="18"/>
      <c r="K35" s="18" t="s">
        <v>9378</v>
      </c>
      <c r="L35" s="92"/>
      <c r="M35" s="93"/>
    </row>
    <row r="36" spans="1:227" s="1" customFormat="1" ht="18" customHeight="1" x14ac:dyDescent="0.2">
      <c r="A36" s="18" t="s">
        <v>9317</v>
      </c>
      <c r="B36" s="94" t="str">
        <f t="shared" si="1"/>
        <v>WCat</v>
      </c>
      <c r="C36" s="21" t="s">
        <v>11</v>
      </c>
      <c r="D36" s="18"/>
      <c r="E36" s="23"/>
      <c r="F36" s="23"/>
      <c r="G36" s="18" t="s">
        <v>12</v>
      </c>
      <c r="H36" s="21" t="s">
        <v>39</v>
      </c>
      <c r="I36" s="15" t="s">
        <v>9379</v>
      </c>
      <c r="J36" s="18"/>
      <c r="K36" s="18"/>
      <c r="L36" s="92"/>
      <c r="M36" s="93"/>
    </row>
    <row r="37" spans="1:227" s="1" customFormat="1" ht="18" customHeight="1" x14ac:dyDescent="0.2">
      <c r="A37" s="18" t="s">
        <v>9318</v>
      </c>
      <c r="B37" s="94" t="str">
        <f t="shared" si="1"/>
        <v>WCat</v>
      </c>
      <c r="C37" s="21" t="s">
        <v>11</v>
      </c>
      <c r="D37" s="18"/>
      <c r="E37" s="23"/>
      <c r="F37" s="23"/>
      <c r="G37" s="18" t="s">
        <v>12</v>
      </c>
      <c r="H37" s="21" t="s">
        <v>39</v>
      </c>
      <c r="I37" s="15" t="s">
        <v>9380</v>
      </c>
      <c r="J37" s="18"/>
      <c r="K37" s="18"/>
      <c r="L37" s="92"/>
      <c r="M37" s="161"/>
    </row>
    <row r="38" spans="1:227" s="1" customFormat="1" ht="18" customHeight="1" x14ac:dyDescent="0.2">
      <c r="A38" s="18" t="s">
        <v>9319</v>
      </c>
      <c r="B38" s="94" t="str">
        <f t="shared" si="1"/>
        <v>WCat</v>
      </c>
      <c r="C38" s="21" t="s">
        <v>11</v>
      </c>
      <c r="D38" s="18"/>
      <c r="E38" s="23"/>
      <c r="F38" s="23"/>
      <c r="G38" s="18" t="s">
        <v>12</v>
      </c>
      <c r="H38" s="21" t="s">
        <v>39</v>
      </c>
      <c r="I38" s="15" t="s">
        <v>9381</v>
      </c>
      <c r="J38" s="18" t="s">
        <v>9382</v>
      </c>
      <c r="K38" s="18" t="s">
        <v>9383</v>
      </c>
      <c r="L38" s="92"/>
      <c r="M38" s="93"/>
    </row>
    <row r="39" spans="1:227" s="1" customFormat="1" ht="18" customHeight="1" x14ac:dyDescent="0.2">
      <c r="A39" s="18" t="s">
        <v>9320</v>
      </c>
      <c r="B39" s="94" t="str">
        <f t="shared" si="1"/>
        <v>WCat</v>
      </c>
      <c r="C39" s="21" t="s">
        <v>11</v>
      </c>
      <c r="D39" s="18"/>
      <c r="E39" s="23"/>
      <c r="F39" s="23"/>
      <c r="G39" s="18" t="s">
        <v>12</v>
      </c>
      <c r="H39" s="21" t="s">
        <v>39</v>
      </c>
      <c r="I39" s="15" t="s">
        <v>9384</v>
      </c>
      <c r="J39" s="18" t="s">
        <v>9382</v>
      </c>
      <c r="K39" s="18" t="s">
        <v>9385</v>
      </c>
      <c r="L39" s="92"/>
      <c r="M39" s="161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</row>
    <row r="40" spans="1:227" s="1" customFormat="1" ht="18" customHeight="1" x14ac:dyDescent="0.2">
      <c r="A40" s="18" t="s">
        <v>9321</v>
      </c>
      <c r="B40" s="94" t="str">
        <f t="shared" si="1"/>
        <v>WCat</v>
      </c>
      <c r="C40" s="21" t="s">
        <v>11</v>
      </c>
      <c r="D40" s="18" t="s">
        <v>9322</v>
      </c>
      <c r="E40" s="94" t="str">
        <f>HYPERLINK(CONCATENATE("http://www.worldcat.org/search?q=",D40),"WCat")</f>
        <v>WCat</v>
      </c>
      <c r="F40" s="23" t="s">
        <v>11</v>
      </c>
      <c r="G40" s="18" t="s">
        <v>12</v>
      </c>
      <c r="H40" s="21" t="s">
        <v>39</v>
      </c>
      <c r="I40" s="15" t="s">
        <v>9386</v>
      </c>
      <c r="J40" s="18"/>
      <c r="K40" s="18"/>
      <c r="L40" s="92"/>
      <c r="M40" s="93"/>
    </row>
    <row r="41" spans="1:227" s="1" customFormat="1" ht="18" customHeight="1" x14ac:dyDescent="0.2">
      <c r="A41" s="18" t="s">
        <v>9323</v>
      </c>
      <c r="B41" s="94" t="str">
        <f t="shared" si="1"/>
        <v>WCat</v>
      </c>
      <c r="C41" s="21" t="s">
        <v>11</v>
      </c>
      <c r="D41" s="18"/>
      <c r="E41" s="23"/>
      <c r="F41" s="23"/>
      <c r="G41" s="18" t="s">
        <v>12</v>
      </c>
      <c r="H41" s="21" t="s">
        <v>39</v>
      </c>
      <c r="I41" s="15" t="s">
        <v>9387</v>
      </c>
      <c r="J41" s="18"/>
      <c r="K41" s="18" t="s">
        <v>9388</v>
      </c>
      <c r="L41" s="92"/>
      <c r="M41" s="161"/>
    </row>
    <row r="42" spans="1:227" s="1" customFormat="1" ht="18" customHeight="1" x14ac:dyDescent="0.2">
      <c r="A42" s="18" t="s">
        <v>9324</v>
      </c>
      <c r="B42" s="94" t="str">
        <f t="shared" si="1"/>
        <v>WCat</v>
      </c>
      <c r="C42" s="21" t="s">
        <v>11</v>
      </c>
      <c r="D42" s="18" t="s">
        <v>9325</v>
      </c>
      <c r="E42" s="94" t="str">
        <f>HYPERLINK(CONCATENATE("http://www.worldcat.org/search?q=",D42),"WCat")</f>
        <v>WCat</v>
      </c>
      <c r="F42" s="23" t="s">
        <v>11</v>
      </c>
      <c r="G42" s="18" t="s">
        <v>12</v>
      </c>
      <c r="H42" s="21" t="s">
        <v>39</v>
      </c>
      <c r="I42" s="15" t="s">
        <v>9389</v>
      </c>
      <c r="J42" s="18"/>
      <c r="K42" s="18"/>
      <c r="L42" s="264"/>
      <c r="M42" s="265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</row>
    <row r="43" spans="1:227" s="1" customFormat="1" ht="18" customHeight="1" x14ac:dyDescent="0.25">
      <c r="A43" s="18" t="s">
        <v>3341</v>
      </c>
      <c r="B43" s="127" t="str">
        <f>HYPERLINK(CONCATENATE("http://www.scimagojr.com/journalsearch.php?q=",A43),"SCimago")</f>
        <v>SCimago</v>
      </c>
      <c r="C43" s="21"/>
      <c r="D43" s="18" t="s">
        <v>9326</v>
      </c>
      <c r="E43" s="127" t="str">
        <f>HYPERLINK(CONCATENATE("http://www.scimagojr.com/journalsearch.php?q=",D43),"SCimago")</f>
        <v>SCimago</v>
      </c>
      <c r="F43" s="23"/>
      <c r="G43" s="18" t="s">
        <v>12</v>
      </c>
      <c r="H43" s="21" t="s">
        <v>39</v>
      </c>
      <c r="I43" s="15" t="s">
        <v>9390</v>
      </c>
      <c r="J43" s="18"/>
      <c r="K43" s="18"/>
      <c r="L43" s="92"/>
      <c r="M43" s="93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</row>
    <row r="44" spans="1:227" s="1" customFormat="1" ht="18" customHeight="1" x14ac:dyDescent="0.2">
      <c r="A44" s="18" t="s">
        <v>9327</v>
      </c>
      <c r="B44" s="94" t="str">
        <f>HYPERLINK(CONCATENATE("http://www.worldcat.org/search?q=",A44),"WCat")</f>
        <v>WCat</v>
      </c>
      <c r="C44" s="21" t="s">
        <v>11</v>
      </c>
      <c r="D44" s="18"/>
      <c r="E44" s="23"/>
      <c r="F44" s="23"/>
      <c r="G44" s="18" t="s">
        <v>12</v>
      </c>
      <c r="H44" s="21" t="s">
        <v>39</v>
      </c>
      <c r="I44" s="15" t="s">
        <v>9391</v>
      </c>
      <c r="J44" s="18"/>
      <c r="K44" s="18"/>
      <c r="L44" s="92"/>
      <c r="M44" s="93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</row>
    <row r="45" spans="1:227" s="1" customFormat="1" ht="18" customHeight="1" x14ac:dyDescent="0.2">
      <c r="A45" s="18" t="s">
        <v>9328</v>
      </c>
      <c r="B45" s="94" t="str">
        <f>HYPERLINK("http://www.worldcat.org/title/science-military-journal/oclc/450672702&amp;referer=brief_results","URL")</f>
        <v>URL</v>
      </c>
      <c r="C45" s="21" t="s">
        <v>11</v>
      </c>
      <c r="D45" s="18"/>
      <c r="E45" s="23"/>
      <c r="F45" s="23"/>
      <c r="G45" s="18" t="s">
        <v>12</v>
      </c>
      <c r="H45" s="21" t="s">
        <v>39</v>
      </c>
      <c r="I45" s="15" t="s">
        <v>9392</v>
      </c>
      <c r="J45" s="18"/>
      <c r="K45" s="18" t="s">
        <v>9393</v>
      </c>
      <c r="L45" s="92"/>
      <c r="M45" s="93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</row>
    <row r="46" spans="1:227" s="1" customFormat="1" ht="18" customHeight="1" x14ac:dyDescent="0.25">
      <c r="A46" s="18" t="s">
        <v>9329</v>
      </c>
      <c r="B46" s="127" t="str">
        <f>HYPERLINK(CONCATENATE("http://www.scimagojr.com/journalsearch.php?q=",A46),"SCimago")</f>
        <v>SCimago</v>
      </c>
      <c r="C46" s="21"/>
      <c r="D46" s="18"/>
      <c r="E46" s="23"/>
      <c r="F46" s="23"/>
      <c r="G46" s="18" t="s">
        <v>12</v>
      </c>
      <c r="H46" s="21" t="s">
        <v>407</v>
      </c>
      <c r="I46" s="15" t="s">
        <v>9394</v>
      </c>
      <c r="J46" s="18"/>
      <c r="K46" s="18"/>
      <c r="L46" s="92"/>
      <c r="M46" s="93"/>
    </row>
    <row r="47" spans="1:227" s="1" customFormat="1" ht="18" customHeight="1" x14ac:dyDescent="0.2">
      <c r="A47" s="18" t="s">
        <v>9330</v>
      </c>
      <c r="B47" s="94" t="str">
        <f>HYPERLINK(CONCATENATE("http://www.worldcat.org/search?q=",A47),"WCat")</f>
        <v>WCat</v>
      </c>
      <c r="C47" s="21" t="s">
        <v>11</v>
      </c>
      <c r="D47" s="18"/>
      <c r="E47" s="23"/>
      <c r="F47" s="23"/>
      <c r="G47" s="18" t="s">
        <v>12</v>
      </c>
      <c r="H47" s="21" t="s">
        <v>407</v>
      </c>
      <c r="I47" s="15" t="s">
        <v>9395</v>
      </c>
      <c r="J47" s="18"/>
      <c r="K47" s="18"/>
      <c r="L47" s="92"/>
      <c r="M47" s="93"/>
    </row>
    <row r="48" spans="1:227" s="1" customFormat="1" ht="18" customHeight="1" x14ac:dyDescent="0.25">
      <c r="A48" s="18" t="s">
        <v>9331</v>
      </c>
      <c r="B48" s="39" t="str">
        <f>HYPERLINK(CONCATENATE("http://www.worldcat.org/search?q=",A48),"WCat")</f>
        <v>WCat</v>
      </c>
      <c r="C48" s="18"/>
      <c r="D48" s="18"/>
      <c r="E48" s="18"/>
      <c r="F48" s="18"/>
      <c r="G48" s="18" t="s">
        <v>12</v>
      </c>
      <c r="H48" s="21" t="s">
        <v>407</v>
      </c>
      <c r="I48" s="15" t="s">
        <v>9396</v>
      </c>
      <c r="J48" s="18"/>
      <c r="K48" s="18"/>
      <c r="L48" s="264"/>
      <c r="M48" s="265"/>
    </row>
    <row r="49" spans="1:227" s="1" customFormat="1" ht="18" customHeight="1" x14ac:dyDescent="0.2">
      <c r="A49" s="18" t="s">
        <v>9332</v>
      </c>
      <c r="B49" s="94" t="str">
        <f>HYPERLINK(CONCATENATE("http://www.worldcat.org/search?q=",A49),"WCat")</f>
        <v>WCat</v>
      </c>
      <c r="C49" s="21" t="s">
        <v>11</v>
      </c>
      <c r="D49" s="18"/>
      <c r="E49" s="23"/>
      <c r="F49" s="23"/>
      <c r="G49" s="18" t="s">
        <v>12</v>
      </c>
      <c r="H49" s="21" t="s">
        <v>407</v>
      </c>
      <c r="I49" s="15" t="s">
        <v>9397</v>
      </c>
      <c r="J49" s="18"/>
      <c r="K49" s="18"/>
      <c r="L49" s="92"/>
      <c r="M49" s="93"/>
    </row>
    <row r="50" spans="1:227" s="1" customFormat="1" ht="18" customHeight="1" x14ac:dyDescent="0.2">
      <c r="A50" s="18" t="s">
        <v>9333</v>
      </c>
      <c r="B50" s="94" t="str">
        <f>HYPERLINK(CONCATENATE("http://www.worldcat.org/search?q=",A50),"WCat")</f>
        <v>WCat</v>
      </c>
      <c r="C50" s="21" t="s">
        <v>11</v>
      </c>
      <c r="D50" s="18"/>
      <c r="E50" s="23"/>
      <c r="F50" s="23"/>
      <c r="G50" s="18" t="s">
        <v>12</v>
      </c>
      <c r="H50" s="21" t="s">
        <v>407</v>
      </c>
      <c r="I50" s="15" t="s">
        <v>9398</v>
      </c>
      <c r="J50" s="18"/>
      <c r="K50" s="18"/>
      <c r="L50" s="92"/>
      <c r="M50" s="93"/>
    </row>
    <row r="51" spans="1:227" s="1" customFormat="1" ht="18" customHeight="1" x14ac:dyDescent="0.2">
      <c r="A51" s="18" t="s">
        <v>9334</v>
      </c>
      <c r="B51" s="94" t="str">
        <f>HYPERLINK(CONCATENATE("http://www.worldcat.org/search?q=",A51),"WCat")</f>
        <v>WCat</v>
      </c>
      <c r="C51" s="21" t="s">
        <v>11</v>
      </c>
      <c r="D51" s="18"/>
      <c r="E51" s="23"/>
      <c r="F51" s="23"/>
      <c r="G51" s="18" t="s">
        <v>12</v>
      </c>
      <c r="H51" s="21" t="s">
        <v>407</v>
      </c>
      <c r="I51" s="15" t="s">
        <v>9399</v>
      </c>
      <c r="J51" s="18"/>
      <c r="K51" s="18"/>
      <c r="L51" s="92"/>
      <c r="M51" s="93"/>
    </row>
    <row r="52" spans="1:227" s="1" customFormat="1" ht="18" customHeight="1" x14ac:dyDescent="0.25">
      <c r="A52" s="18" t="s">
        <v>6239</v>
      </c>
      <c r="B52" s="127" t="str">
        <f>HYPERLINK(CONCATENATE("http://www.scimagojr.com/journalsearch.php?q=",A52),"SCimago")</f>
        <v>SCimago</v>
      </c>
      <c r="C52" s="21"/>
      <c r="D52" s="18" t="s">
        <v>6240</v>
      </c>
      <c r="E52" s="127" t="str">
        <f>HYPERLINK(CONCATENATE("http://www.scimagojr.com/journalsearch.php?q=",D52),"SCimago")</f>
        <v>SCimago</v>
      </c>
      <c r="F52" s="23"/>
      <c r="G52" s="18" t="s">
        <v>12</v>
      </c>
      <c r="H52" s="21" t="s">
        <v>407</v>
      </c>
      <c r="I52" s="15" t="s">
        <v>9400</v>
      </c>
      <c r="J52" s="18"/>
      <c r="K52" s="18"/>
      <c r="L52" s="92"/>
      <c r="M52" s="93"/>
    </row>
    <row r="53" spans="1:227" s="1" customFormat="1" ht="18" customHeight="1" x14ac:dyDescent="0.2">
      <c r="A53" s="18" t="s">
        <v>9335</v>
      </c>
      <c r="B53" s="94" t="str">
        <f>HYPERLINK(CONCATENATE("http://www.worldcat.org/search?q=",A53),"WCat")</f>
        <v>WCat</v>
      </c>
      <c r="C53" s="21" t="s">
        <v>11</v>
      </c>
      <c r="D53" s="18"/>
      <c r="E53" s="23"/>
      <c r="F53" s="23"/>
      <c r="G53" s="18" t="s">
        <v>12</v>
      </c>
      <c r="H53" s="21" t="s">
        <v>407</v>
      </c>
      <c r="I53" s="15" t="s">
        <v>9401</v>
      </c>
      <c r="J53" s="18"/>
      <c r="K53" s="18"/>
      <c r="L53" s="92"/>
      <c r="M53" s="93"/>
    </row>
    <row r="54" spans="1:227" s="1" customFormat="1" ht="18" customHeight="1" x14ac:dyDescent="0.2">
      <c r="A54" s="18" t="s">
        <v>9336</v>
      </c>
      <c r="B54" s="94" t="str">
        <f>HYPERLINK(CONCATENATE("http://www.worldcat.org/search?q=",A54),"WCat")</f>
        <v>WCat</v>
      </c>
      <c r="C54" s="21" t="s">
        <v>11</v>
      </c>
      <c r="D54" s="18"/>
      <c r="E54" s="94"/>
      <c r="F54" s="23"/>
      <c r="G54" s="18" t="s">
        <v>12</v>
      </c>
      <c r="H54" s="21" t="s">
        <v>407</v>
      </c>
      <c r="I54" s="15" t="s">
        <v>9402</v>
      </c>
      <c r="J54" s="18"/>
      <c r="K54" s="111"/>
      <c r="L54" s="92"/>
      <c r="M54" s="93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</row>
    <row r="55" spans="1:227" s="1" customFormat="1" ht="18" customHeight="1" x14ac:dyDescent="0.25">
      <c r="A55" s="18" t="s">
        <v>5644</v>
      </c>
      <c r="B55" s="127" t="str">
        <f>HYPERLINK(CONCATENATE("http://www.scimagojr.com/journalsearch.php?q=",A55),"SCimago")</f>
        <v>SCimago</v>
      </c>
      <c r="C55" s="21"/>
      <c r="D55" s="18"/>
      <c r="E55" s="23"/>
      <c r="F55" s="23"/>
      <c r="G55" s="18" t="s">
        <v>12</v>
      </c>
      <c r="H55" s="21" t="s">
        <v>407</v>
      </c>
      <c r="I55" s="15" t="s">
        <v>5645</v>
      </c>
      <c r="J55" s="18"/>
      <c r="K55" s="18" t="s">
        <v>9403</v>
      </c>
      <c r="L55" s="92"/>
      <c r="M55" s="93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</row>
    <row r="56" spans="1:227" s="1" customFormat="1" ht="18" customHeight="1" x14ac:dyDescent="0.2">
      <c r="A56" s="18" t="s">
        <v>9337</v>
      </c>
      <c r="B56" s="94" t="str">
        <f>HYPERLINK(CONCATENATE("http://www.worldcat.org/search?q=",A56),"WCat")</f>
        <v>WCat</v>
      </c>
      <c r="C56" s="21" t="s">
        <v>11</v>
      </c>
      <c r="D56" s="18"/>
      <c r="E56" s="23"/>
      <c r="F56" s="23"/>
      <c r="G56" s="18" t="s">
        <v>12</v>
      </c>
      <c r="H56" s="21" t="s">
        <v>407</v>
      </c>
      <c r="I56" s="15" t="s">
        <v>9404</v>
      </c>
      <c r="J56" s="18"/>
      <c r="K56" s="18"/>
      <c r="L56" s="92"/>
      <c r="M56" s="93"/>
    </row>
    <row r="57" spans="1:227" s="1" customFormat="1" ht="18" customHeight="1" x14ac:dyDescent="0.2">
      <c r="A57" s="18" t="s">
        <v>9338</v>
      </c>
      <c r="B57" s="94" t="str">
        <f>HYPERLINK(CONCATENATE("http://www.worldcat.org/search?q=",A57),"WCat")</f>
        <v>WCat</v>
      </c>
      <c r="C57" s="21" t="s">
        <v>11</v>
      </c>
      <c r="D57" s="18"/>
      <c r="E57" s="23"/>
      <c r="F57" s="23"/>
      <c r="G57" s="18" t="s">
        <v>12</v>
      </c>
      <c r="H57" s="21" t="s">
        <v>407</v>
      </c>
      <c r="I57" s="15" t="s">
        <v>9405</v>
      </c>
      <c r="J57" s="18"/>
      <c r="K57" s="18"/>
      <c r="L57" s="92"/>
      <c r="M57" s="93"/>
    </row>
    <row r="58" spans="1:227" s="1" customFormat="1" ht="18" customHeight="1" x14ac:dyDescent="0.2">
      <c r="A58" s="18" t="s">
        <v>9339</v>
      </c>
      <c r="B58" s="94" t="str">
        <f>HYPERLINK(CONCATENATE("http://www.worldcat.org/search?q=",A58),"WCat")</f>
        <v>WCat</v>
      </c>
      <c r="C58" s="21" t="s">
        <v>11</v>
      </c>
      <c r="D58" s="18"/>
      <c r="E58" s="23"/>
      <c r="F58" s="23"/>
      <c r="G58" s="18" t="s">
        <v>12</v>
      </c>
      <c r="H58" s="21" t="s">
        <v>407</v>
      </c>
      <c r="I58" s="15" t="s">
        <v>9406</v>
      </c>
      <c r="J58" s="18"/>
      <c r="K58" s="18"/>
      <c r="L58" s="92"/>
      <c r="M58" s="93"/>
    </row>
    <row r="59" spans="1:227" s="1" customFormat="1" ht="18" customHeight="1" x14ac:dyDescent="0.2">
      <c r="A59" s="18" t="s">
        <v>9340</v>
      </c>
      <c r="B59" s="94" t="str">
        <f>HYPERLINK(CONCATENATE("http://www.worldcat.org/search?q=",A59),"WCat")</f>
        <v>WCat</v>
      </c>
      <c r="C59" s="21" t="s">
        <v>11</v>
      </c>
      <c r="D59" s="18"/>
      <c r="E59" s="23"/>
      <c r="F59" s="23"/>
      <c r="G59" s="18" t="s">
        <v>12</v>
      </c>
      <c r="H59" s="21" t="s">
        <v>407</v>
      </c>
      <c r="I59" s="15" t="s">
        <v>9407</v>
      </c>
      <c r="J59" s="18"/>
      <c r="K59" s="18"/>
      <c r="L59" s="92"/>
      <c r="M59" s="93"/>
    </row>
    <row r="60" spans="1:227" s="1" customFormat="1" ht="18" customHeight="1" x14ac:dyDescent="0.2">
      <c r="A60" s="18" t="s">
        <v>9341</v>
      </c>
      <c r="B60" s="94" t="str">
        <f>HYPERLINK(CONCATENATE("http://www.worldcat.org/search?q=",A60),"WCat")</f>
        <v>WCat</v>
      </c>
      <c r="C60" s="21" t="s">
        <v>11</v>
      </c>
      <c r="D60" s="18"/>
      <c r="E60" s="23"/>
      <c r="F60" s="23"/>
      <c r="G60" s="18" t="s">
        <v>12</v>
      </c>
      <c r="H60" s="21" t="s">
        <v>407</v>
      </c>
      <c r="I60" s="15" t="s">
        <v>9408</v>
      </c>
      <c r="J60" s="18"/>
      <c r="K60" s="18"/>
      <c r="L60" s="92"/>
      <c r="M60" s="93"/>
    </row>
    <row r="61" spans="1:227" s="1" customFormat="1" ht="18" customHeight="1" x14ac:dyDescent="0.25">
      <c r="A61" s="18" t="s">
        <v>9342</v>
      </c>
      <c r="B61" s="127" t="str">
        <f>HYPERLINK(CONCATENATE("http://www.scimagojr.com/journalsearch.php?q=",A61),"SCimago")</f>
        <v>SCimago</v>
      </c>
      <c r="C61" s="18"/>
      <c r="D61" s="18" t="s">
        <v>9343</v>
      </c>
      <c r="E61" s="127" t="str">
        <f>HYPERLINK(CONCATENATE("http://www.scimagojr.com/journalsearch.php?q=",D61),"SCimago")</f>
        <v>SCimago</v>
      </c>
      <c r="F61" s="18"/>
      <c r="G61" s="18" t="s">
        <v>12</v>
      </c>
      <c r="H61" s="21" t="s">
        <v>407</v>
      </c>
      <c r="I61" s="15" t="s">
        <v>9409</v>
      </c>
      <c r="J61" s="18"/>
      <c r="K61" s="18"/>
      <c r="L61" s="92"/>
      <c r="M61" s="93"/>
    </row>
    <row r="62" spans="1:227" s="1" customFormat="1" ht="18" customHeight="1" x14ac:dyDescent="0.2">
      <c r="A62" s="18" t="s">
        <v>9344</v>
      </c>
      <c r="B62" s="94" t="str">
        <f>HYPERLINK(CONCATENATE("http://www.worldcat.org/search?q=",A62),"WCat")</f>
        <v>WCat</v>
      </c>
      <c r="C62" s="21" t="s">
        <v>11</v>
      </c>
      <c r="D62" s="18"/>
      <c r="E62" s="23"/>
      <c r="F62" s="23"/>
      <c r="G62" s="18" t="s">
        <v>12</v>
      </c>
      <c r="H62" s="21" t="s">
        <v>407</v>
      </c>
      <c r="I62" s="15" t="s">
        <v>9410</v>
      </c>
      <c r="J62" s="18"/>
      <c r="K62" s="18"/>
      <c r="L62" s="92"/>
      <c r="M62" s="93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</row>
    <row r="63" spans="1:227" s="1" customFormat="1" ht="18" customHeight="1" x14ac:dyDescent="0.2">
      <c r="A63" s="18" t="s">
        <v>9345</v>
      </c>
      <c r="B63" s="94" t="str">
        <f>HYPERLINK(CONCATENATE("http://www.worldcat.org/search?q=",A63),"WCat")</f>
        <v>WCat</v>
      </c>
      <c r="C63" s="21" t="s">
        <v>11</v>
      </c>
      <c r="D63" s="18"/>
      <c r="E63" s="23"/>
      <c r="F63" s="23"/>
      <c r="G63" s="18" t="s">
        <v>12</v>
      </c>
      <c r="H63" s="21" t="s">
        <v>407</v>
      </c>
      <c r="I63" s="15" t="s">
        <v>9411</v>
      </c>
      <c r="J63" s="18"/>
      <c r="K63" s="18"/>
      <c r="L63" s="92"/>
      <c r="M63" s="93"/>
    </row>
    <row r="64" spans="1:227" s="12" customFormat="1" ht="18" customHeight="1" thickBot="1" x14ac:dyDescent="0.3">
      <c r="A64" s="58" t="s">
        <v>9346</v>
      </c>
      <c r="B64" s="46" t="str">
        <f>HYPERLINK(CONCATENATE("http://www.worldcat.org/search?q=",A64),"WCat")</f>
        <v>WCat</v>
      </c>
      <c r="C64" s="41" t="s">
        <v>11</v>
      </c>
      <c r="D64" s="58"/>
      <c r="E64" s="46"/>
      <c r="F64" s="41"/>
      <c r="G64" s="41" t="s">
        <v>12</v>
      </c>
      <c r="H64" s="48" t="s">
        <v>407</v>
      </c>
      <c r="I64" s="58" t="s">
        <v>9412</v>
      </c>
      <c r="J64" s="41"/>
      <c r="K64" s="42"/>
      <c r="L64" s="267"/>
      <c r="M64" s="126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</row>
    <row r="65" spans="1:14" s="1" customFormat="1" ht="30.75" thickBot="1" x14ac:dyDescent="0.3">
      <c r="A65" s="140" t="s">
        <v>0</v>
      </c>
      <c r="B65" s="141" t="s">
        <v>1</v>
      </c>
      <c r="C65" s="142" t="s">
        <v>2</v>
      </c>
      <c r="D65" s="140" t="s">
        <v>3</v>
      </c>
      <c r="E65" s="141" t="s">
        <v>4</v>
      </c>
      <c r="F65" s="142" t="s">
        <v>2</v>
      </c>
      <c r="G65" s="143" t="s">
        <v>5</v>
      </c>
      <c r="H65" s="144" t="s">
        <v>12749</v>
      </c>
      <c r="I65" s="171" t="s">
        <v>6</v>
      </c>
      <c r="J65" s="146" t="s">
        <v>7</v>
      </c>
      <c r="K65" s="143" t="s">
        <v>8</v>
      </c>
      <c r="L65" s="147" t="s">
        <v>4922</v>
      </c>
      <c r="M65" s="148" t="s">
        <v>4923</v>
      </c>
      <c r="N65" s="149" t="s">
        <v>9</v>
      </c>
    </row>
    <row r="66" spans="1:14" ht="18" customHeight="1" x14ac:dyDescent="0.25">
      <c r="A66" s="2" t="s">
        <v>9413</v>
      </c>
      <c r="B66" s="32" t="str">
        <f>HYPERLINK(CONCATENATE("http://nektar.oszk.hu/hu/manifestation/",3626134),"OSZK")</f>
        <v>OSZK</v>
      </c>
      <c r="C66" s="23"/>
      <c r="D66" s="23"/>
      <c r="E66" s="39"/>
      <c r="F66" s="23"/>
      <c r="G66" s="112" t="s">
        <v>4815</v>
      </c>
      <c r="H66" s="112" t="s">
        <v>13</v>
      </c>
      <c r="I66" s="15" t="s">
        <v>9450</v>
      </c>
      <c r="J66" s="7" t="s">
        <v>9451</v>
      </c>
      <c r="K66" s="11" t="s">
        <v>9452</v>
      </c>
      <c r="L66" s="10">
        <v>2014</v>
      </c>
      <c r="M66" s="10"/>
      <c r="N66" s="11"/>
    </row>
    <row r="67" spans="1:14" ht="18" customHeight="1" x14ac:dyDescent="0.25">
      <c r="A67" s="2" t="s">
        <v>9269</v>
      </c>
      <c r="B67" s="110" t="str">
        <f>HYPERLINK(CONCATENATE("http://www.worldcat.org/search?q=",A67),"WCat")</f>
        <v>WCat</v>
      </c>
      <c r="C67" s="23" t="s">
        <v>11</v>
      </c>
      <c r="D67" s="23" t="s">
        <v>9270</v>
      </c>
      <c r="E67" s="110" t="s">
        <v>4921</v>
      </c>
      <c r="F67" s="23" t="s">
        <v>11</v>
      </c>
      <c r="G67" s="112" t="s">
        <v>4815</v>
      </c>
      <c r="H67" s="112" t="s">
        <v>13</v>
      </c>
      <c r="I67" s="15" t="s">
        <v>9453</v>
      </c>
      <c r="J67" s="7" t="s">
        <v>9454</v>
      </c>
      <c r="K67" s="11"/>
      <c r="L67" s="10">
        <v>2002</v>
      </c>
      <c r="M67" s="10">
        <v>2011</v>
      </c>
      <c r="N67" s="16"/>
    </row>
    <row r="68" spans="1:14" ht="18" customHeight="1" x14ac:dyDescent="0.25">
      <c r="A68" s="2" t="s">
        <v>9414</v>
      </c>
      <c r="B68" s="110" t="str">
        <f>HYPERLINK(CONCATENATE("http://nektar.oszk.hu/hu/manifestation/",3470710),"OSZK")</f>
        <v>OSZK</v>
      </c>
      <c r="C68" s="23" t="s">
        <v>11</v>
      </c>
      <c r="D68" s="23"/>
      <c r="E68" s="39"/>
      <c r="F68" s="23"/>
      <c r="G68" s="112" t="s">
        <v>4815</v>
      </c>
      <c r="H68" s="112" t="s">
        <v>13</v>
      </c>
      <c r="I68" s="15" t="s">
        <v>9455</v>
      </c>
      <c r="J68" s="7" t="s">
        <v>9454</v>
      </c>
      <c r="K68" s="11" t="s">
        <v>9452</v>
      </c>
      <c r="L68" s="10">
        <v>2012</v>
      </c>
      <c r="M68" s="10">
        <v>2014</v>
      </c>
      <c r="N68" s="16"/>
    </row>
    <row r="69" spans="1:14" ht="18" customHeight="1" x14ac:dyDescent="0.25">
      <c r="A69" s="2" t="s">
        <v>9415</v>
      </c>
      <c r="B69" s="110" t="str">
        <f>HYPERLINK(CONCATENATE("http://www.worldcat.org/search?q=",A69),"WCat")</f>
        <v>WCat</v>
      </c>
      <c r="C69" s="23" t="s">
        <v>11</v>
      </c>
      <c r="D69" s="23"/>
      <c r="E69" s="39"/>
      <c r="F69" s="23"/>
      <c r="G69" s="112" t="s">
        <v>4815</v>
      </c>
      <c r="H69" s="112" t="s">
        <v>13</v>
      </c>
      <c r="I69" s="15" t="s">
        <v>9456</v>
      </c>
      <c r="J69" s="7"/>
      <c r="K69" s="11"/>
      <c r="L69" s="10">
        <v>1888</v>
      </c>
      <c r="M69" s="10"/>
      <c r="N69" s="16"/>
    </row>
    <row r="70" spans="1:14" ht="18" customHeight="1" x14ac:dyDescent="0.25">
      <c r="A70" s="2" t="s">
        <v>8955</v>
      </c>
      <c r="B70" s="110" t="str">
        <f>HYPERLINK(CONCATENATE("http://www.worldcat.org/search?q=",A70),"WCat")</f>
        <v>WCat</v>
      </c>
      <c r="C70" s="23" t="s">
        <v>11</v>
      </c>
      <c r="D70" s="23" t="s">
        <v>9416</v>
      </c>
      <c r="E70" s="110" t="s">
        <v>4921</v>
      </c>
      <c r="F70" s="23" t="s">
        <v>11</v>
      </c>
      <c r="G70" s="112" t="s">
        <v>4815</v>
      </c>
      <c r="H70" s="112" t="s">
        <v>13</v>
      </c>
      <c r="I70" s="15" t="s">
        <v>9001</v>
      </c>
      <c r="J70" s="7"/>
      <c r="K70" s="11"/>
      <c r="L70" s="10">
        <v>1990</v>
      </c>
      <c r="M70" s="10"/>
      <c r="N70" s="16"/>
    </row>
    <row r="71" spans="1:14" ht="18" customHeight="1" x14ac:dyDescent="0.25">
      <c r="A71" s="2" t="s">
        <v>9273</v>
      </c>
      <c r="B71" s="110" t="str">
        <f>HYPERLINK(CONCATENATE("http://nektar.oszk.hu/hu/manifestation/",2766933),"OSZK")</f>
        <v>OSZK</v>
      </c>
      <c r="C71" s="23" t="s">
        <v>11</v>
      </c>
      <c r="D71" s="23"/>
      <c r="E71" s="39"/>
      <c r="F71" s="23"/>
      <c r="G71" s="112" t="s">
        <v>4815</v>
      </c>
      <c r="H71" s="112" t="s">
        <v>13</v>
      </c>
      <c r="I71" s="15" t="s">
        <v>9280</v>
      </c>
      <c r="J71" s="7"/>
      <c r="K71" s="29"/>
      <c r="L71" s="10">
        <v>2008</v>
      </c>
      <c r="M71" s="10"/>
      <c r="N71" s="16"/>
    </row>
    <row r="72" spans="1:14" ht="18" customHeight="1" x14ac:dyDescent="0.25">
      <c r="A72" s="2" t="s">
        <v>9417</v>
      </c>
      <c r="B72" s="110" t="str">
        <f>HYPERLINK(CONCATENATE("http://nektar.oszk.hu/hu/manifestation/",1012395),"OSZK")</f>
        <v>OSZK</v>
      </c>
      <c r="C72" s="23" t="s">
        <v>11</v>
      </c>
      <c r="D72" s="23"/>
      <c r="E72" s="39"/>
      <c r="F72" s="23"/>
      <c r="G72" s="112" t="s">
        <v>4815</v>
      </c>
      <c r="H72" s="112" t="s">
        <v>32</v>
      </c>
      <c r="I72" s="15" t="s">
        <v>9457</v>
      </c>
      <c r="J72" s="7"/>
      <c r="K72" s="11"/>
      <c r="L72" s="10">
        <v>1996</v>
      </c>
      <c r="M72" s="10"/>
      <c r="N72" s="16"/>
    </row>
    <row r="73" spans="1:14" ht="18" customHeight="1" x14ac:dyDescent="0.25">
      <c r="A73" s="2" t="s">
        <v>9418</v>
      </c>
      <c r="B73" s="110" t="str">
        <f>HYPERLINK(CONCATENATE("http://nektar.oszk.hu/hu/manifestation/",1016467),"OSZK")</f>
        <v>OSZK</v>
      </c>
      <c r="C73" s="23" t="s">
        <v>11</v>
      </c>
      <c r="D73" s="23"/>
      <c r="E73" s="39"/>
      <c r="F73" s="23"/>
      <c r="G73" s="112" t="s">
        <v>4815</v>
      </c>
      <c r="H73" s="112" t="s">
        <v>32</v>
      </c>
      <c r="I73" s="15" t="s">
        <v>9458</v>
      </c>
      <c r="J73" s="7"/>
      <c r="K73" s="11"/>
      <c r="L73" s="10">
        <v>2002</v>
      </c>
      <c r="M73" s="10"/>
      <c r="N73" s="16"/>
    </row>
    <row r="74" spans="1:14" ht="18" customHeight="1" x14ac:dyDescent="0.25">
      <c r="A74" s="2" t="s">
        <v>9419</v>
      </c>
      <c r="B74" s="110" t="str">
        <f>HYPERLINK(CONCATENATE("http://www.worldcat.org/search?q=",A74),"WCat")</f>
        <v>WCat</v>
      </c>
      <c r="C74" s="23" t="s">
        <v>11</v>
      </c>
      <c r="D74" s="23"/>
      <c r="E74" s="39"/>
      <c r="F74" s="23"/>
      <c r="G74" s="112" t="s">
        <v>4815</v>
      </c>
      <c r="H74" s="112" t="s">
        <v>32</v>
      </c>
      <c r="I74" s="15" t="s">
        <v>9459</v>
      </c>
      <c r="J74" s="7"/>
      <c r="K74" s="11"/>
      <c r="L74" s="10">
        <v>1982</v>
      </c>
      <c r="M74" s="10"/>
      <c r="N74" s="16"/>
    </row>
    <row r="75" spans="1:14" ht="18" customHeight="1" x14ac:dyDescent="0.25">
      <c r="A75" s="2" t="s">
        <v>9420</v>
      </c>
      <c r="B75" s="110" t="str">
        <f>HYPERLINK(CONCATENATE("http://www.worldcat.org/search?q=",A75),"WCat")</f>
        <v>WCat</v>
      </c>
      <c r="C75" s="23" t="s">
        <v>11</v>
      </c>
      <c r="D75" s="23"/>
      <c r="E75" s="110"/>
      <c r="F75" s="23"/>
      <c r="G75" s="112" t="s">
        <v>4815</v>
      </c>
      <c r="H75" s="112" t="s">
        <v>32</v>
      </c>
      <c r="I75" s="15" t="s">
        <v>9460</v>
      </c>
      <c r="J75" s="7"/>
      <c r="K75" s="11"/>
      <c r="L75" s="10">
        <v>2006</v>
      </c>
      <c r="M75" s="10"/>
      <c r="N75" s="16"/>
    </row>
    <row r="76" spans="1:14" ht="18" customHeight="1" x14ac:dyDescent="0.25">
      <c r="A76" s="2" t="s">
        <v>9421</v>
      </c>
      <c r="B76" s="110" t="str">
        <f>HYPERLINK(CONCATENATE("http://nektar.oszk.hu/hu/manifestation/",3508906),"OSZK")</f>
        <v>OSZK</v>
      </c>
      <c r="C76" s="23" t="s">
        <v>11</v>
      </c>
      <c r="D76" s="23"/>
      <c r="E76" s="39"/>
      <c r="F76" s="23"/>
      <c r="G76" s="112" t="s">
        <v>4815</v>
      </c>
      <c r="H76" s="112" t="s">
        <v>32</v>
      </c>
      <c r="I76" s="15" t="s">
        <v>9461</v>
      </c>
      <c r="J76" s="7"/>
      <c r="K76" s="11"/>
      <c r="L76" s="10">
        <v>2008</v>
      </c>
      <c r="M76" s="10"/>
      <c r="N76" s="16"/>
    </row>
    <row r="77" spans="1:14" ht="18" customHeight="1" x14ac:dyDescent="0.25">
      <c r="A77" s="2" t="s">
        <v>9422</v>
      </c>
      <c r="B77" s="110" t="str">
        <f>HYPERLINK(CONCATENATE("http://nektar.oszk.hu/hu/manifestation/",1028464),"OSZK")</f>
        <v>OSZK</v>
      </c>
      <c r="C77" s="23" t="s">
        <v>11</v>
      </c>
      <c r="D77" s="23" t="s">
        <v>9423</v>
      </c>
      <c r="E77" s="110" t="str">
        <f>HYPERLINK("http://www.mkle.net/katonai-logisztika/megjelent-szamok/","URL")</f>
        <v>URL</v>
      </c>
      <c r="F77" s="23" t="s">
        <v>11</v>
      </c>
      <c r="G77" s="112" t="s">
        <v>4815</v>
      </c>
      <c r="H77" s="112" t="s">
        <v>32</v>
      </c>
      <c r="I77" s="15" t="s">
        <v>9462</v>
      </c>
      <c r="J77" s="7"/>
      <c r="K77" s="11" t="s">
        <v>9463</v>
      </c>
      <c r="L77" s="10">
        <v>1993</v>
      </c>
      <c r="M77" s="10"/>
      <c r="N77" s="16"/>
    </row>
    <row r="78" spans="1:14" ht="18" customHeight="1" x14ac:dyDescent="0.25">
      <c r="A78" s="2" t="s">
        <v>6681</v>
      </c>
      <c r="B78" s="110" t="str">
        <f>HYPERLINK(CONCATENATE("http://www.worldcat.org/search?q=",A78),"WCat")</f>
        <v>WCat</v>
      </c>
      <c r="C78" s="23" t="s">
        <v>11</v>
      </c>
      <c r="D78" s="23"/>
      <c r="E78" s="39"/>
      <c r="F78" s="23"/>
      <c r="G78" s="112" t="s">
        <v>4815</v>
      </c>
      <c r="H78" s="112" t="s">
        <v>32</v>
      </c>
      <c r="I78" s="15" t="s">
        <v>6682</v>
      </c>
      <c r="J78" s="7"/>
      <c r="K78" s="11"/>
      <c r="L78" s="10">
        <v>2008</v>
      </c>
      <c r="M78" s="10"/>
      <c r="N78" s="16"/>
    </row>
    <row r="79" spans="1:14" ht="18" customHeight="1" x14ac:dyDescent="0.25">
      <c r="A79" s="2" t="s">
        <v>9424</v>
      </c>
      <c r="B79" s="110" t="str">
        <f>HYPERLINK(CONCATENATE("http://nektar.oszk.hu/hu/manifestation/",1014361),"OSZK")</f>
        <v>OSZK</v>
      </c>
      <c r="C79" s="23" t="s">
        <v>11</v>
      </c>
      <c r="D79" s="23" t="s">
        <v>9425</v>
      </c>
      <c r="E79" s="32" t="str">
        <f>HYPERLINK("http://www.repulestudomany.hu/elemek/impresszum.html","URL")</f>
        <v>URL</v>
      </c>
      <c r="F79" s="23" t="s">
        <v>11</v>
      </c>
      <c r="G79" s="112" t="s">
        <v>4815</v>
      </c>
      <c r="H79" s="112" t="s">
        <v>32</v>
      </c>
      <c r="I79" s="15" t="s">
        <v>9464</v>
      </c>
      <c r="J79" s="7"/>
      <c r="K79" s="11"/>
      <c r="L79" s="10">
        <v>1997</v>
      </c>
      <c r="M79" s="10"/>
      <c r="N79" s="16"/>
    </row>
    <row r="80" spans="1:14" ht="18" customHeight="1" x14ac:dyDescent="0.25">
      <c r="A80" s="2" t="s">
        <v>9426</v>
      </c>
      <c r="B80" s="110" t="str">
        <f>HYPERLINK(CONCATENATE("http://nektar.oszk.hu/hu/manifestation/",2799757),"OSZK")</f>
        <v>OSZK</v>
      </c>
      <c r="C80" s="23" t="s">
        <v>11</v>
      </c>
      <c r="D80" s="23"/>
      <c r="E80" s="39"/>
      <c r="F80" s="23"/>
      <c r="G80" s="112" t="s">
        <v>4815</v>
      </c>
      <c r="H80" s="112" t="s">
        <v>32</v>
      </c>
      <c r="I80" s="15" t="s">
        <v>9465</v>
      </c>
      <c r="J80" s="7"/>
      <c r="K80" s="11"/>
      <c r="L80" s="10">
        <v>2008</v>
      </c>
      <c r="M80" s="10"/>
      <c r="N80" s="16"/>
    </row>
    <row r="81" spans="1:14" ht="18" customHeight="1" x14ac:dyDescent="0.25">
      <c r="A81" s="2" t="s">
        <v>9427</v>
      </c>
      <c r="B81" s="110" t="str">
        <f>HYPERLINK(CONCATENATE("http://www.worldcat.org/search?q=",A81),"WCat")</f>
        <v>WCat</v>
      </c>
      <c r="C81" s="23" t="s">
        <v>11</v>
      </c>
      <c r="D81" s="23"/>
      <c r="E81" s="39"/>
      <c r="F81" s="23"/>
      <c r="G81" s="112" t="s">
        <v>4815</v>
      </c>
      <c r="H81" s="112" t="s">
        <v>32</v>
      </c>
      <c r="I81" s="15" t="s">
        <v>9466</v>
      </c>
      <c r="J81" s="7"/>
      <c r="K81" s="11" t="s">
        <v>9467</v>
      </c>
      <c r="L81" s="10">
        <v>1991</v>
      </c>
      <c r="M81" s="10">
        <v>2007</v>
      </c>
      <c r="N81" s="16"/>
    </row>
    <row r="82" spans="1:14" ht="18" customHeight="1" x14ac:dyDescent="0.25">
      <c r="A82" s="2" t="s">
        <v>9428</v>
      </c>
      <c r="B82" s="110" t="str">
        <f>HYPERLINK(CONCATENATE("http://www.worldcat.org/search?q=",A82),"WCat")</f>
        <v>WCat</v>
      </c>
      <c r="C82" s="23" t="s">
        <v>11</v>
      </c>
      <c r="D82" s="23"/>
      <c r="E82" s="39"/>
      <c r="F82" s="23"/>
      <c r="G82" s="112" t="s">
        <v>4815</v>
      </c>
      <c r="H82" s="112" t="s">
        <v>39</v>
      </c>
      <c r="I82" s="15" t="s">
        <v>9468</v>
      </c>
      <c r="J82" s="7"/>
      <c r="K82" s="11"/>
      <c r="L82" s="10">
        <v>1992</v>
      </c>
      <c r="M82" s="10">
        <v>2005</v>
      </c>
      <c r="N82" s="16"/>
    </row>
    <row r="83" spans="1:14" ht="18" customHeight="1" x14ac:dyDescent="0.25">
      <c r="A83" s="2" t="s">
        <v>9429</v>
      </c>
      <c r="B83" s="110" t="str">
        <f>HYPERLINK(CONCATENATE("http://www.worldcat.org/search?q=",A83),"WCat")</f>
        <v>WCat</v>
      </c>
      <c r="C83" s="23" t="s">
        <v>11</v>
      </c>
      <c r="D83" s="23"/>
      <c r="E83" s="39"/>
      <c r="F83" s="23"/>
      <c r="G83" s="112" t="s">
        <v>4815</v>
      </c>
      <c r="H83" s="112" t="s">
        <v>39</v>
      </c>
      <c r="I83" s="15" t="s">
        <v>9469</v>
      </c>
      <c r="J83" s="7"/>
      <c r="K83" s="11"/>
      <c r="L83" s="10">
        <v>1949</v>
      </c>
      <c r="M83" s="10"/>
      <c r="N83" s="16"/>
    </row>
    <row r="84" spans="1:14" ht="18" customHeight="1" x14ac:dyDescent="0.25">
      <c r="A84" s="2" t="s">
        <v>9430</v>
      </c>
      <c r="B84" s="110" t="str">
        <f>HYPERLINK(CONCATENATE("http://www.worldcat.org/search?q=",A84),"WCat")</f>
        <v>WCat</v>
      </c>
      <c r="C84" s="23" t="s">
        <v>11</v>
      </c>
      <c r="D84" s="23"/>
      <c r="E84" s="39"/>
      <c r="F84" s="23"/>
      <c r="G84" s="112" t="s">
        <v>4815</v>
      </c>
      <c r="H84" s="112" t="s">
        <v>39</v>
      </c>
      <c r="I84" s="15" t="s">
        <v>9470</v>
      </c>
      <c r="J84" s="7"/>
      <c r="K84" s="11"/>
      <c r="L84" s="10">
        <v>1996</v>
      </c>
      <c r="M84" s="10">
        <v>2006</v>
      </c>
      <c r="N84" s="16"/>
    </row>
    <row r="85" spans="1:14" ht="18" customHeight="1" x14ac:dyDescent="0.25">
      <c r="A85" s="2" t="s">
        <v>9431</v>
      </c>
      <c r="B85" s="110" t="str">
        <f>HYPERLINK(CONCATENATE("http://nektar.oszk.hu/hu/manifestation/",1011433),"OSZK")</f>
        <v>OSZK</v>
      </c>
      <c r="C85" s="23" t="s">
        <v>11</v>
      </c>
      <c r="D85" s="23" t="s">
        <v>9432</v>
      </c>
      <c r="E85" s="110" t="str">
        <f>HYPERLINK("http://hhk.uni-nke.hu/downloads/kiadvanyok/mkk.uni-nke.hu/4.htm","URL")</f>
        <v>URL</v>
      </c>
      <c r="F85" s="23" t="s">
        <v>11</v>
      </c>
      <c r="G85" s="112" t="s">
        <v>4815</v>
      </c>
      <c r="H85" s="112" t="s">
        <v>39</v>
      </c>
      <c r="I85" s="15" t="s">
        <v>9471</v>
      </c>
      <c r="J85" s="7"/>
      <c r="K85" s="11"/>
      <c r="L85" s="10">
        <v>1991</v>
      </c>
      <c r="M85" s="10"/>
      <c r="N85" s="16"/>
    </row>
    <row r="86" spans="1:14" ht="18" customHeight="1" x14ac:dyDescent="0.25">
      <c r="A86" s="2" t="s">
        <v>9433</v>
      </c>
      <c r="B86" s="110" t="str">
        <f>HYPERLINK(CONCATENATE("http://nektar.oszk.hu/hu/manifestation/",3620835),"OSZK")</f>
        <v>OSZK</v>
      </c>
      <c r="C86" s="23" t="s">
        <v>11</v>
      </c>
      <c r="D86" s="23"/>
      <c r="E86" s="39"/>
      <c r="F86" s="23"/>
      <c r="G86" s="112" t="s">
        <v>4815</v>
      </c>
      <c r="H86" s="112" t="s">
        <v>39</v>
      </c>
      <c r="I86" s="15" t="s">
        <v>9472</v>
      </c>
      <c r="J86" s="7"/>
      <c r="K86" s="11"/>
      <c r="L86" s="10">
        <v>2015</v>
      </c>
      <c r="M86" s="10"/>
      <c r="N86" s="16"/>
    </row>
    <row r="87" spans="1:14" ht="18" customHeight="1" x14ac:dyDescent="0.25">
      <c r="A87" s="2" t="s">
        <v>6615</v>
      </c>
      <c r="B87" s="110" t="str">
        <f>HYPERLINK(CONCATENATE("http://nektar.oszk.hu/hu/manifestation/",3532022),"OSZK")</f>
        <v>OSZK</v>
      </c>
      <c r="C87" s="23" t="s">
        <v>11</v>
      </c>
      <c r="D87" s="23"/>
      <c r="E87" s="39"/>
      <c r="F87" s="23"/>
      <c r="G87" s="112" t="s">
        <v>4815</v>
      </c>
      <c r="H87" s="112" t="s">
        <v>39</v>
      </c>
      <c r="I87" s="15" t="s">
        <v>6616</v>
      </c>
      <c r="J87" s="7"/>
      <c r="K87" s="11"/>
      <c r="L87" s="10">
        <v>2013</v>
      </c>
      <c r="M87" s="10"/>
      <c r="N87" s="16"/>
    </row>
    <row r="88" spans="1:14" ht="18" customHeight="1" x14ac:dyDescent="0.25">
      <c r="A88" s="2" t="s">
        <v>9434</v>
      </c>
      <c r="B88" s="110" t="str">
        <f>HYPERLINK(CONCATENATE("http://www.worldcat.org/search?q=",A88),"WCat")</f>
        <v>WCat</v>
      </c>
      <c r="C88" s="23" t="s">
        <v>11</v>
      </c>
      <c r="D88" s="23"/>
      <c r="E88" s="39"/>
      <c r="F88" s="23"/>
      <c r="G88" s="112" t="s">
        <v>4815</v>
      </c>
      <c r="H88" s="112" t="s">
        <v>39</v>
      </c>
      <c r="I88" s="15" t="s">
        <v>9473</v>
      </c>
      <c r="J88" s="7"/>
      <c r="K88" s="11"/>
      <c r="L88" s="10">
        <v>1997</v>
      </c>
      <c r="M88" s="10">
        <v>2007</v>
      </c>
      <c r="N88" s="16"/>
    </row>
    <row r="89" spans="1:14" ht="18" customHeight="1" x14ac:dyDescent="0.25">
      <c r="A89" s="2" t="s">
        <v>9435</v>
      </c>
      <c r="B89" s="32" t="str">
        <f>HYPERLINK(CONCATENATE("http://nektar.oszk.hu/hu/manifestation/",1060096),"OSZK")</f>
        <v>OSZK</v>
      </c>
      <c r="C89" s="23" t="s">
        <v>11</v>
      </c>
      <c r="D89" s="23"/>
      <c r="E89" s="39"/>
      <c r="F89" s="23"/>
      <c r="G89" s="112" t="s">
        <v>4815</v>
      </c>
      <c r="H89" s="112" t="s">
        <v>39</v>
      </c>
      <c r="I89" s="15" t="s">
        <v>9474</v>
      </c>
      <c r="J89" s="25"/>
      <c r="K89" s="29"/>
      <c r="L89" s="23">
        <v>1990</v>
      </c>
      <c r="M89" s="28"/>
      <c r="N89" s="16"/>
    </row>
    <row r="90" spans="1:14" ht="18" customHeight="1" x14ac:dyDescent="0.25">
      <c r="A90" s="83" t="s">
        <v>9436</v>
      </c>
      <c r="B90" s="32" t="str">
        <f>HYPERLINK(CONCATENATE("http://nektar.oszk.hu/hu/manifestation/",1013112),"OSZK")</f>
        <v>OSZK</v>
      </c>
      <c r="C90" s="23" t="s">
        <v>11</v>
      </c>
      <c r="D90" s="23" t="s">
        <v>9437</v>
      </c>
      <c r="E90" s="32" t="str">
        <f>HYPERLINK("http://www.repulestudomany.hu/elemek/impresszum.html","URL")</f>
        <v>URL</v>
      </c>
      <c r="F90" s="23"/>
      <c r="G90" s="112" t="s">
        <v>4815</v>
      </c>
      <c r="H90" s="112" t="s">
        <v>39</v>
      </c>
      <c r="I90" s="15" t="s">
        <v>9475</v>
      </c>
      <c r="J90" s="7"/>
      <c r="K90" s="11"/>
      <c r="L90" s="10">
        <v>1994</v>
      </c>
      <c r="M90" s="10">
        <v>1996</v>
      </c>
      <c r="N90" s="16"/>
    </row>
    <row r="91" spans="1:14" ht="18" customHeight="1" x14ac:dyDescent="0.25">
      <c r="A91" s="83" t="s">
        <v>9438</v>
      </c>
      <c r="B91" s="110" t="str">
        <f>HYPERLINK(CONCATENATE("http://www.worldcat.org/search?q=",A91),"WCat")</f>
        <v>WCat</v>
      </c>
      <c r="C91" s="23" t="s">
        <v>11</v>
      </c>
      <c r="D91" s="23"/>
      <c r="E91" s="39"/>
      <c r="F91" s="23"/>
      <c r="G91" s="112" t="s">
        <v>4815</v>
      </c>
      <c r="H91" s="112" t="s">
        <v>39</v>
      </c>
      <c r="I91" s="15" t="s">
        <v>9476</v>
      </c>
      <c r="J91" s="7"/>
      <c r="K91" s="11"/>
      <c r="L91" s="10">
        <v>2003</v>
      </c>
      <c r="M91" s="10"/>
      <c r="N91" s="16"/>
    </row>
    <row r="92" spans="1:14" ht="18" customHeight="1" x14ac:dyDescent="0.25">
      <c r="A92" s="83" t="s">
        <v>9439</v>
      </c>
      <c r="B92" s="110" t="str">
        <f>HYPERLINK(CONCATENATE("http://www.worldcat.org/search?q=",A92),"WCat")</f>
        <v>WCat</v>
      </c>
      <c r="C92" s="23" t="s">
        <v>11</v>
      </c>
      <c r="D92" s="23"/>
      <c r="E92" s="39"/>
      <c r="F92" s="23"/>
      <c r="G92" s="112" t="s">
        <v>4815</v>
      </c>
      <c r="H92" s="112" t="s">
        <v>39</v>
      </c>
      <c r="I92" s="15" t="s">
        <v>9477</v>
      </c>
      <c r="J92" s="7"/>
      <c r="K92" s="11"/>
      <c r="L92" s="10">
        <v>1997</v>
      </c>
      <c r="M92" s="10"/>
      <c r="N92" s="16"/>
    </row>
    <row r="93" spans="1:14" ht="18" customHeight="1" x14ac:dyDescent="0.25">
      <c r="A93" s="83" t="s">
        <v>9433</v>
      </c>
      <c r="B93" s="110" t="str">
        <f>HYPERLINK(CONCATENATE("http://nektar.oszk.hu/hu/manifestation/",3378502),"OSZK")</f>
        <v>OSZK</v>
      </c>
      <c r="C93" s="23" t="s">
        <v>11</v>
      </c>
      <c r="D93" s="23"/>
      <c r="E93" s="39"/>
      <c r="F93" s="23"/>
      <c r="G93" s="112" t="s">
        <v>4815</v>
      </c>
      <c r="H93" s="112" t="s">
        <v>39</v>
      </c>
      <c r="I93" s="15" t="s">
        <v>9478</v>
      </c>
      <c r="J93" s="7"/>
      <c r="K93" s="11"/>
      <c r="L93" s="10">
        <v>2012</v>
      </c>
      <c r="M93" s="10">
        <v>2014</v>
      </c>
      <c r="N93" s="16"/>
    </row>
    <row r="94" spans="1:14" ht="18" customHeight="1" x14ac:dyDescent="0.25">
      <c r="A94" s="83" t="s">
        <v>9440</v>
      </c>
      <c r="B94" s="110" t="str">
        <f>HYPERLINK(CONCATENATE("http://nektar.oszk.hu/hu/manifestation/",1010457),"OSZK")</f>
        <v>OSZK</v>
      </c>
      <c r="C94" s="23" t="s">
        <v>11</v>
      </c>
      <c r="D94" s="23"/>
      <c r="E94" s="39"/>
      <c r="F94" s="23"/>
      <c r="G94" s="112" t="s">
        <v>4815</v>
      </c>
      <c r="H94" s="112" t="s">
        <v>407</v>
      </c>
      <c r="I94" s="15" t="s">
        <v>9479</v>
      </c>
      <c r="J94" s="7"/>
      <c r="K94" s="11"/>
      <c r="L94" s="10">
        <v>1965</v>
      </c>
      <c r="M94" s="10">
        <v>1996</v>
      </c>
      <c r="N94" s="16"/>
    </row>
    <row r="95" spans="1:14" ht="18" customHeight="1" x14ac:dyDescent="0.25">
      <c r="A95" s="83" t="s">
        <v>9441</v>
      </c>
      <c r="B95" s="110" t="str">
        <f>HYPERLINK(CONCATENATE("http://nektar.oszk.hu/hu/manifestation/",1009563),"OSZK")</f>
        <v>OSZK</v>
      </c>
      <c r="C95" s="23"/>
      <c r="D95" s="23"/>
      <c r="E95" s="39"/>
      <c r="F95" s="23"/>
      <c r="G95" s="112" t="s">
        <v>4815</v>
      </c>
      <c r="H95" s="112" t="s">
        <v>407</v>
      </c>
      <c r="I95" s="15" t="s">
        <v>9480</v>
      </c>
      <c r="J95" s="7"/>
      <c r="K95" s="11"/>
      <c r="L95" s="10">
        <v>1992</v>
      </c>
      <c r="M95" s="10">
        <v>1995</v>
      </c>
      <c r="N95" s="16"/>
    </row>
    <row r="96" spans="1:14" ht="18" customHeight="1" x14ac:dyDescent="0.25">
      <c r="A96" s="83" t="s">
        <v>9442</v>
      </c>
      <c r="B96" s="110" t="str">
        <f>HYPERLINK(CONCATENATE("http://nektar.oszk.hu/hu/manifestation/",A96),"OSZK")</f>
        <v>OSZK</v>
      </c>
      <c r="C96" s="23" t="s">
        <v>11</v>
      </c>
      <c r="D96" s="23"/>
      <c r="E96" s="39"/>
      <c r="F96" s="23"/>
      <c r="G96" s="112" t="s">
        <v>4815</v>
      </c>
      <c r="H96" s="112" t="s">
        <v>407</v>
      </c>
      <c r="I96" s="15" t="s">
        <v>9481</v>
      </c>
      <c r="J96" s="7"/>
      <c r="K96" s="11"/>
      <c r="L96" s="10">
        <v>2004</v>
      </c>
      <c r="M96" s="10"/>
      <c r="N96" s="16"/>
    </row>
    <row r="97" spans="1:14" ht="18" customHeight="1" x14ac:dyDescent="0.25">
      <c r="A97" s="83" t="s">
        <v>9443</v>
      </c>
      <c r="B97" s="110" t="str">
        <f>HYPERLINK(CONCATENATE("http://nektar.oszk.hu/hu/manifestation/",1071990),"OSZK")</f>
        <v>OSZK</v>
      </c>
      <c r="C97" s="23" t="s">
        <v>11</v>
      </c>
      <c r="D97" s="23"/>
      <c r="E97" s="39"/>
      <c r="F97" s="23"/>
      <c r="G97" s="112" t="s">
        <v>4815</v>
      </c>
      <c r="H97" s="112" t="s">
        <v>407</v>
      </c>
      <c r="I97" s="15" t="s">
        <v>9482</v>
      </c>
      <c r="J97" s="7"/>
      <c r="K97" s="11"/>
      <c r="L97" s="10">
        <v>1967</v>
      </c>
      <c r="M97" s="10">
        <v>1981</v>
      </c>
      <c r="N97" s="16"/>
    </row>
    <row r="98" spans="1:14" ht="18" customHeight="1" x14ac:dyDescent="0.25">
      <c r="A98" s="83" t="s">
        <v>9444</v>
      </c>
      <c r="B98" s="110" t="str">
        <f>HYPERLINK(CONCATENATE("http://nektar.oszk.hu/hu/manifestation/",480082),"OSZK")</f>
        <v>OSZK</v>
      </c>
      <c r="C98" s="23" t="s">
        <v>11</v>
      </c>
      <c r="D98" s="23"/>
      <c r="E98" s="39"/>
      <c r="F98" s="23"/>
      <c r="G98" s="112" t="s">
        <v>4815</v>
      </c>
      <c r="H98" s="112" t="s">
        <v>407</v>
      </c>
      <c r="I98" s="15" t="s">
        <v>9483</v>
      </c>
      <c r="J98" s="7"/>
      <c r="K98" s="11"/>
      <c r="L98" s="10">
        <v>1973</v>
      </c>
      <c r="M98" s="10"/>
      <c r="N98" s="16"/>
    </row>
    <row r="99" spans="1:14" ht="18" customHeight="1" x14ac:dyDescent="0.25">
      <c r="A99" s="83" t="s">
        <v>9445</v>
      </c>
      <c r="B99" s="110" t="str">
        <f>HYPERLINK(CONCATENATE("http://nektar.oszk.hu/hu/manifestation/",2537206),"OSZK")</f>
        <v>OSZK</v>
      </c>
      <c r="C99" s="23" t="s">
        <v>11</v>
      </c>
      <c r="D99" s="23"/>
      <c r="E99" s="39"/>
      <c r="F99" s="23"/>
      <c r="G99" s="112" t="s">
        <v>4815</v>
      </c>
      <c r="H99" s="112" t="s">
        <v>407</v>
      </c>
      <c r="I99" s="15" t="s">
        <v>9484</v>
      </c>
      <c r="J99" s="7"/>
      <c r="K99" s="11" t="s">
        <v>9485</v>
      </c>
      <c r="L99" s="10">
        <v>1992</v>
      </c>
      <c r="M99" s="10"/>
      <c r="N99" s="16"/>
    </row>
    <row r="100" spans="1:14" ht="18" customHeight="1" x14ac:dyDescent="0.25">
      <c r="A100" s="83" t="s">
        <v>9446</v>
      </c>
      <c r="B100" s="110" t="str">
        <f>HYPERLINK(CONCATENATE("http://nektar.oszk.hu/hu/manifestation/",2621651),"OSZK")</f>
        <v>OSZK</v>
      </c>
      <c r="C100" s="23" t="s">
        <v>11</v>
      </c>
      <c r="D100" s="23"/>
      <c r="E100" s="39"/>
      <c r="F100" s="23"/>
      <c r="G100" s="112" t="s">
        <v>4815</v>
      </c>
      <c r="H100" s="112" t="s">
        <v>407</v>
      </c>
      <c r="I100" s="15" t="s">
        <v>9486</v>
      </c>
      <c r="J100" s="7"/>
      <c r="K100" s="11"/>
      <c r="L100" s="10">
        <v>2005</v>
      </c>
      <c r="M100" s="10"/>
      <c r="N100" s="16"/>
    </row>
    <row r="101" spans="1:14" ht="18" customHeight="1" x14ac:dyDescent="0.25">
      <c r="A101" s="83" t="s">
        <v>9447</v>
      </c>
      <c r="B101" s="32" t="str">
        <f>HYPERLINK(CONCATENATE("http://nektar.oszk.hu/hu/manifestation/",3542071),"OSZK")</f>
        <v>OSZK</v>
      </c>
      <c r="C101" s="23" t="s">
        <v>11</v>
      </c>
      <c r="D101" s="23" t="s">
        <v>9448</v>
      </c>
      <c r="E101" s="32" t="str">
        <f>HYPERLINK("http://www.repulestudomany.hu/elemek/archivum.html","URL")</f>
        <v>URL</v>
      </c>
      <c r="F101" s="23"/>
      <c r="G101" s="112" t="s">
        <v>4815</v>
      </c>
      <c r="H101" s="112" t="s">
        <v>407</v>
      </c>
      <c r="I101" s="15" t="s">
        <v>9487</v>
      </c>
      <c r="J101" s="7"/>
      <c r="K101" s="11"/>
      <c r="L101" s="10">
        <v>1989</v>
      </c>
      <c r="M101" s="10">
        <v>1993</v>
      </c>
      <c r="N101" s="16"/>
    </row>
    <row r="102" spans="1:14" ht="18" customHeight="1" x14ac:dyDescent="0.25">
      <c r="A102" s="83" t="s">
        <v>9449</v>
      </c>
      <c r="B102" s="32" t="str">
        <f>HYPERLINK(CONCATENATE("http://nektar.oszk.hu/hu/manifestation/",1010406),"OSZK")</f>
        <v>OSZK</v>
      </c>
      <c r="C102" s="23" t="s">
        <v>11</v>
      </c>
      <c r="D102" s="23"/>
      <c r="E102" s="39"/>
      <c r="F102" s="23"/>
      <c r="G102" s="112" t="s">
        <v>4815</v>
      </c>
      <c r="H102" s="112" t="s">
        <v>407</v>
      </c>
      <c r="I102" s="15" t="s">
        <v>9488</v>
      </c>
      <c r="J102" s="7" t="s">
        <v>9382</v>
      </c>
      <c r="K102" s="11" t="s">
        <v>9489</v>
      </c>
      <c r="L102" s="10">
        <v>1994</v>
      </c>
      <c r="M102" s="10">
        <v>2011</v>
      </c>
      <c r="N102" s="16"/>
    </row>
    <row r="103" spans="1:14" ht="15" thickBot="1" x14ac:dyDescent="0.3">
      <c r="A103" s="193" t="s">
        <v>9274</v>
      </c>
      <c r="B103" s="128" t="str">
        <f>HYPERLINK(CONCATENATE("http://www.worldcat.org/search?q=",A103),"WCat")</f>
        <v>WCat</v>
      </c>
      <c r="C103" s="48" t="s">
        <v>11</v>
      </c>
      <c r="D103" s="48"/>
      <c r="E103" s="57"/>
      <c r="F103" s="48"/>
      <c r="G103" s="115" t="s">
        <v>4815</v>
      </c>
      <c r="H103" s="115" t="s">
        <v>407</v>
      </c>
      <c r="I103" s="58" t="s">
        <v>9490</v>
      </c>
      <c r="J103" s="52"/>
      <c r="K103" s="66" t="s">
        <v>9491</v>
      </c>
      <c r="L103" s="108">
        <v>1991</v>
      </c>
      <c r="M103" s="108"/>
      <c r="N103" s="41"/>
    </row>
  </sheetData>
  <hyperlinks>
    <hyperlink ref="E70" r:id="rId1"/>
    <hyperlink ref="E67" r:id="rId2"/>
  </hyperlinks>
  <pageMargins left="0.7" right="0.7" top="0.75" bottom="0.75" header="0.3" footer="0.3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V647"/>
  <sheetViews>
    <sheetView workbookViewId="0"/>
  </sheetViews>
  <sheetFormatPr defaultColWidth="6.85546875" defaultRowHeight="14.25" x14ac:dyDescent="0.25"/>
  <cols>
    <col min="1" max="1" width="11.7109375" style="35" customWidth="1"/>
    <col min="2" max="2" width="9" style="34" customWidth="1"/>
    <col min="3" max="3" width="6.28515625" style="34" bestFit="1" customWidth="1"/>
    <col min="4" max="4" width="11.28515625" style="35" customWidth="1"/>
    <col min="5" max="5" width="9.7109375" style="34" bestFit="1" customWidth="1"/>
    <col min="6" max="6" width="6.42578125" style="34" customWidth="1"/>
    <col min="7" max="7" width="9.5703125" style="34" bestFit="1" customWidth="1"/>
    <col min="8" max="8" width="7.7109375" style="35" customWidth="1"/>
    <col min="9" max="9" width="59.7109375" style="37" customWidth="1"/>
    <col min="10" max="10" width="8.28515625" style="34" customWidth="1"/>
    <col min="11" max="11" width="49.7109375" style="37" customWidth="1"/>
    <col min="12" max="12" width="8.85546875" style="40" bestFit="1" customWidth="1"/>
    <col min="13" max="13" width="11.28515625" style="90" customWidth="1"/>
    <col min="14" max="14" width="23.140625" style="36" customWidth="1"/>
    <col min="15" max="228" width="9.140625" style="34" customWidth="1"/>
    <col min="229" max="231" width="6.85546875" style="34"/>
    <col min="232" max="232" width="11.7109375" style="34" customWidth="1"/>
    <col min="233" max="233" width="7.28515625" style="34" bestFit="1" customWidth="1"/>
    <col min="234" max="234" width="3.85546875" style="34" bestFit="1" customWidth="1"/>
    <col min="235" max="235" width="10.5703125" style="34" customWidth="1"/>
    <col min="236" max="236" width="7" style="34" customWidth="1"/>
    <col min="237" max="237" width="5.28515625" style="34" customWidth="1"/>
    <col min="238" max="238" width="8.140625" style="34" customWidth="1"/>
    <col min="239" max="239" width="5.5703125" style="34" customWidth="1"/>
    <col min="240" max="240" width="58.42578125" style="34" customWidth="1"/>
    <col min="241" max="241" width="8.28515625" style="34" customWidth="1"/>
    <col min="242" max="242" width="14.28515625" style="34" customWidth="1"/>
    <col min="243" max="246" width="0" style="34" hidden="1" customWidth="1"/>
    <col min="247" max="247" width="9.140625" style="34" customWidth="1"/>
    <col min="248" max="248" width="11.28515625" style="34" customWidth="1"/>
    <col min="249" max="249" width="13.42578125" style="34" customWidth="1"/>
    <col min="250" max="252" width="10.28515625" style="34" customWidth="1"/>
    <col min="253" max="484" width="9.140625" style="34" customWidth="1"/>
    <col min="485" max="487" width="6.85546875" style="34"/>
    <col min="488" max="488" width="11.7109375" style="34" customWidth="1"/>
    <col min="489" max="489" width="7.28515625" style="34" bestFit="1" customWidth="1"/>
    <col min="490" max="490" width="3.85546875" style="34" bestFit="1" customWidth="1"/>
    <col min="491" max="491" width="10.5703125" style="34" customWidth="1"/>
    <col min="492" max="492" width="7" style="34" customWidth="1"/>
    <col min="493" max="493" width="5.28515625" style="34" customWidth="1"/>
    <col min="494" max="494" width="8.140625" style="34" customWidth="1"/>
    <col min="495" max="495" width="5.5703125" style="34" customWidth="1"/>
    <col min="496" max="496" width="58.42578125" style="34" customWidth="1"/>
    <col min="497" max="497" width="8.28515625" style="34" customWidth="1"/>
    <col min="498" max="498" width="14.28515625" style="34" customWidth="1"/>
    <col min="499" max="502" width="0" style="34" hidden="1" customWidth="1"/>
    <col min="503" max="503" width="9.140625" style="34" customWidth="1"/>
    <col min="504" max="504" width="11.28515625" style="34" customWidth="1"/>
    <col min="505" max="505" width="13.42578125" style="34" customWidth="1"/>
    <col min="506" max="508" width="10.28515625" style="34" customWidth="1"/>
    <col min="509" max="740" width="9.140625" style="34" customWidth="1"/>
    <col min="741" max="743" width="6.85546875" style="34"/>
    <col min="744" max="744" width="11.7109375" style="34" customWidth="1"/>
    <col min="745" max="745" width="7.28515625" style="34" bestFit="1" customWidth="1"/>
    <col min="746" max="746" width="3.85546875" style="34" bestFit="1" customWidth="1"/>
    <col min="747" max="747" width="10.5703125" style="34" customWidth="1"/>
    <col min="748" max="748" width="7" style="34" customWidth="1"/>
    <col min="749" max="749" width="5.28515625" style="34" customWidth="1"/>
    <col min="750" max="750" width="8.140625" style="34" customWidth="1"/>
    <col min="751" max="751" width="5.5703125" style="34" customWidth="1"/>
    <col min="752" max="752" width="58.42578125" style="34" customWidth="1"/>
    <col min="753" max="753" width="8.28515625" style="34" customWidth="1"/>
    <col min="754" max="754" width="14.28515625" style="34" customWidth="1"/>
    <col min="755" max="758" width="0" style="34" hidden="1" customWidth="1"/>
    <col min="759" max="759" width="9.140625" style="34" customWidth="1"/>
    <col min="760" max="760" width="11.28515625" style="34" customWidth="1"/>
    <col min="761" max="761" width="13.42578125" style="34" customWidth="1"/>
    <col min="762" max="764" width="10.28515625" style="34" customWidth="1"/>
    <col min="765" max="996" width="9.140625" style="34" customWidth="1"/>
    <col min="997" max="999" width="6.85546875" style="34"/>
    <col min="1000" max="1000" width="11.7109375" style="34" customWidth="1"/>
    <col min="1001" max="1001" width="7.28515625" style="34" bestFit="1" customWidth="1"/>
    <col min="1002" max="1002" width="3.85546875" style="34" bestFit="1" customWidth="1"/>
    <col min="1003" max="1003" width="10.5703125" style="34" customWidth="1"/>
    <col min="1004" max="1004" width="7" style="34" customWidth="1"/>
    <col min="1005" max="1005" width="5.28515625" style="34" customWidth="1"/>
    <col min="1006" max="1006" width="8.140625" style="34" customWidth="1"/>
    <col min="1007" max="1007" width="5.5703125" style="34" customWidth="1"/>
    <col min="1008" max="1008" width="58.42578125" style="34" customWidth="1"/>
    <col min="1009" max="1009" width="8.28515625" style="34" customWidth="1"/>
    <col min="1010" max="1010" width="14.28515625" style="34" customWidth="1"/>
    <col min="1011" max="1014" width="0" style="34" hidden="1" customWidth="1"/>
    <col min="1015" max="1015" width="9.140625" style="34" customWidth="1"/>
    <col min="1016" max="1016" width="11.28515625" style="34" customWidth="1"/>
    <col min="1017" max="1017" width="13.42578125" style="34" customWidth="1"/>
    <col min="1018" max="1020" width="10.28515625" style="34" customWidth="1"/>
    <col min="1021" max="1252" width="9.140625" style="34" customWidth="1"/>
    <col min="1253" max="1255" width="6.85546875" style="34"/>
    <col min="1256" max="1256" width="11.7109375" style="34" customWidth="1"/>
    <col min="1257" max="1257" width="7.28515625" style="34" bestFit="1" customWidth="1"/>
    <col min="1258" max="1258" width="3.85546875" style="34" bestFit="1" customWidth="1"/>
    <col min="1259" max="1259" width="10.5703125" style="34" customWidth="1"/>
    <col min="1260" max="1260" width="7" style="34" customWidth="1"/>
    <col min="1261" max="1261" width="5.28515625" style="34" customWidth="1"/>
    <col min="1262" max="1262" width="8.140625" style="34" customWidth="1"/>
    <col min="1263" max="1263" width="5.5703125" style="34" customWidth="1"/>
    <col min="1264" max="1264" width="58.42578125" style="34" customWidth="1"/>
    <col min="1265" max="1265" width="8.28515625" style="34" customWidth="1"/>
    <col min="1266" max="1266" width="14.28515625" style="34" customWidth="1"/>
    <col min="1267" max="1270" width="0" style="34" hidden="1" customWidth="1"/>
    <col min="1271" max="1271" width="9.140625" style="34" customWidth="1"/>
    <col min="1272" max="1272" width="11.28515625" style="34" customWidth="1"/>
    <col min="1273" max="1273" width="13.42578125" style="34" customWidth="1"/>
    <col min="1274" max="1276" width="10.28515625" style="34" customWidth="1"/>
    <col min="1277" max="1508" width="9.140625" style="34" customWidth="1"/>
    <col min="1509" max="1511" width="6.85546875" style="34"/>
    <col min="1512" max="1512" width="11.7109375" style="34" customWidth="1"/>
    <col min="1513" max="1513" width="7.28515625" style="34" bestFit="1" customWidth="1"/>
    <col min="1514" max="1514" width="3.85546875" style="34" bestFit="1" customWidth="1"/>
    <col min="1515" max="1515" width="10.5703125" style="34" customWidth="1"/>
    <col min="1516" max="1516" width="7" style="34" customWidth="1"/>
    <col min="1517" max="1517" width="5.28515625" style="34" customWidth="1"/>
    <col min="1518" max="1518" width="8.140625" style="34" customWidth="1"/>
    <col min="1519" max="1519" width="5.5703125" style="34" customWidth="1"/>
    <col min="1520" max="1520" width="58.42578125" style="34" customWidth="1"/>
    <col min="1521" max="1521" width="8.28515625" style="34" customWidth="1"/>
    <col min="1522" max="1522" width="14.28515625" style="34" customWidth="1"/>
    <col min="1523" max="1526" width="0" style="34" hidden="1" customWidth="1"/>
    <col min="1527" max="1527" width="9.140625" style="34" customWidth="1"/>
    <col min="1528" max="1528" width="11.28515625" style="34" customWidth="1"/>
    <col min="1529" max="1529" width="13.42578125" style="34" customWidth="1"/>
    <col min="1530" max="1532" width="10.28515625" style="34" customWidth="1"/>
    <col min="1533" max="1764" width="9.140625" style="34" customWidth="1"/>
    <col min="1765" max="1767" width="6.85546875" style="34"/>
    <col min="1768" max="1768" width="11.7109375" style="34" customWidth="1"/>
    <col min="1769" max="1769" width="7.28515625" style="34" bestFit="1" customWidth="1"/>
    <col min="1770" max="1770" width="3.85546875" style="34" bestFit="1" customWidth="1"/>
    <col min="1771" max="1771" width="10.5703125" style="34" customWidth="1"/>
    <col min="1772" max="1772" width="7" style="34" customWidth="1"/>
    <col min="1773" max="1773" width="5.28515625" style="34" customWidth="1"/>
    <col min="1774" max="1774" width="8.140625" style="34" customWidth="1"/>
    <col min="1775" max="1775" width="5.5703125" style="34" customWidth="1"/>
    <col min="1776" max="1776" width="58.42578125" style="34" customWidth="1"/>
    <col min="1777" max="1777" width="8.28515625" style="34" customWidth="1"/>
    <col min="1778" max="1778" width="14.28515625" style="34" customWidth="1"/>
    <col min="1779" max="1782" width="0" style="34" hidden="1" customWidth="1"/>
    <col min="1783" max="1783" width="9.140625" style="34" customWidth="1"/>
    <col min="1784" max="1784" width="11.28515625" style="34" customWidth="1"/>
    <col min="1785" max="1785" width="13.42578125" style="34" customWidth="1"/>
    <col min="1786" max="1788" width="10.28515625" style="34" customWidth="1"/>
    <col min="1789" max="2020" width="9.140625" style="34" customWidth="1"/>
    <col min="2021" max="2023" width="6.85546875" style="34"/>
    <col min="2024" max="2024" width="11.7109375" style="34" customWidth="1"/>
    <col min="2025" max="2025" width="7.28515625" style="34" bestFit="1" customWidth="1"/>
    <col min="2026" max="2026" width="3.85546875" style="34" bestFit="1" customWidth="1"/>
    <col min="2027" max="2027" width="10.5703125" style="34" customWidth="1"/>
    <col min="2028" max="2028" width="7" style="34" customWidth="1"/>
    <col min="2029" max="2029" width="5.28515625" style="34" customWidth="1"/>
    <col min="2030" max="2030" width="8.140625" style="34" customWidth="1"/>
    <col min="2031" max="2031" width="5.5703125" style="34" customWidth="1"/>
    <col min="2032" max="2032" width="58.42578125" style="34" customWidth="1"/>
    <col min="2033" max="2033" width="8.28515625" style="34" customWidth="1"/>
    <col min="2034" max="2034" width="14.28515625" style="34" customWidth="1"/>
    <col min="2035" max="2038" width="0" style="34" hidden="1" customWidth="1"/>
    <col min="2039" max="2039" width="9.140625" style="34" customWidth="1"/>
    <col min="2040" max="2040" width="11.28515625" style="34" customWidth="1"/>
    <col min="2041" max="2041" width="13.42578125" style="34" customWidth="1"/>
    <col min="2042" max="2044" width="10.28515625" style="34" customWidth="1"/>
    <col min="2045" max="2276" width="9.140625" style="34" customWidth="1"/>
    <col min="2277" max="2279" width="6.85546875" style="34"/>
    <col min="2280" max="2280" width="11.7109375" style="34" customWidth="1"/>
    <col min="2281" max="2281" width="7.28515625" style="34" bestFit="1" customWidth="1"/>
    <col min="2282" max="2282" width="3.85546875" style="34" bestFit="1" customWidth="1"/>
    <col min="2283" max="2283" width="10.5703125" style="34" customWidth="1"/>
    <col min="2284" max="2284" width="7" style="34" customWidth="1"/>
    <col min="2285" max="2285" width="5.28515625" style="34" customWidth="1"/>
    <col min="2286" max="2286" width="8.140625" style="34" customWidth="1"/>
    <col min="2287" max="2287" width="5.5703125" style="34" customWidth="1"/>
    <col min="2288" max="2288" width="58.42578125" style="34" customWidth="1"/>
    <col min="2289" max="2289" width="8.28515625" style="34" customWidth="1"/>
    <col min="2290" max="2290" width="14.28515625" style="34" customWidth="1"/>
    <col min="2291" max="2294" width="0" style="34" hidden="1" customWidth="1"/>
    <col min="2295" max="2295" width="9.140625" style="34" customWidth="1"/>
    <col min="2296" max="2296" width="11.28515625" style="34" customWidth="1"/>
    <col min="2297" max="2297" width="13.42578125" style="34" customWidth="1"/>
    <col min="2298" max="2300" width="10.28515625" style="34" customWidth="1"/>
    <col min="2301" max="2532" width="9.140625" style="34" customWidth="1"/>
    <col min="2533" max="2535" width="6.85546875" style="34"/>
    <col min="2536" max="2536" width="11.7109375" style="34" customWidth="1"/>
    <col min="2537" max="2537" width="7.28515625" style="34" bestFit="1" customWidth="1"/>
    <col min="2538" max="2538" width="3.85546875" style="34" bestFit="1" customWidth="1"/>
    <col min="2539" max="2539" width="10.5703125" style="34" customWidth="1"/>
    <col min="2540" max="2540" width="7" style="34" customWidth="1"/>
    <col min="2541" max="2541" width="5.28515625" style="34" customWidth="1"/>
    <col min="2542" max="2542" width="8.140625" style="34" customWidth="1"/>
    <col min="2543" max="2543" width="5.5703125" style="34" customWidth="1"/>
    <col min="2544" max="2544" width="58.42578125" style="34" customWidth="1"/>
    <col min="2545" max="2545" width="8.28515625" style="34" customWidth="1"/>
    <col min="2546" max="2546" width="14.28515625" style="34" customWidth="1"/>
    <col min="2547" max="2550" width="0" style="34" hidden="1" customWidth="1"/>
    <col min="2551" max="2551" width="9.140625" style="34" customWidth="1"/>
    <col min="2552" max="2552" width="11.28515625" style="34" customWidth="1"/>
    <col min="2553" max="2553" width="13.42578125" style="34" customWidth="1"/>
    <col min="2554" max="2556" width="10.28515625" style="34" customWidth="1"/>
    <col min="2557" max="2788" width="9.140625" style="34" customWidth="1"/>
    <col min="2789" max="2791" width="6.85546875" style="34"/>
    <col min="2792" max="2792" width="11.7109375" style="34" customWidth="1"/>
    <col min="2793" max="2793" width="7.28515625" style="34" bestFit="1" customWidth="1"/>
    <col min="2794" max="2794" width="3.85546875" style="34" bestFit="1" customWidth="1"/>
    <col min="2795" max="2795" width="10.5703125" style="34" customWidth="1"/>
    <col min="2796" max="2796" width="7" style="34" customWidth="1"/>
    <col min="2797" max="2797" width="5.28515625" style="34" customWidth="1"/>
    <col min="2798" max="2798" width="8.140625" style="34" customWidth="1"/>
    <col min="2799" max="2799" width="5.5703125" style="34" customWidth="1"/>
    <col min="2800" max="2800" width="58.42578125" style="34" customWidth="1"/>
    <col min="2801" max="2801" width="8.28515625" style="34" customWidth="1"/>
    <col min="2802" max="2802" width="14.28515625" style="34" customWidth="1"/>
    <col min="2803" max="2806" width="0" style="34" hidden="1" customWidth="1"/>
    <col min="2807" max="2807" width="9.140625" style="34" customWidth="1"/>
    <col min="2808" max="2808" width="11.28515625" style="34" customWidth="1"/>
    <col min="2809" max="2809" width="13.42578125" style="34" customWidth="1"/>
    <col min="2810" max="2812" width="10.28515625" style="34" customWidth="1"/>
    <col min="2813" max="3044" width="9.140625" style="34" customWidth="1"/>
    <col min="3045" max="3047" width="6.85546875" style="34"/>
    <col min="3048" max="3048" width="11.7109375" style="34" customWidth="1"/>
    <col min="3049" max="3049" width="7.28515625" style="34" bestFit="1" customWidth="1"/>
    <col min="3050" max="3050" width="3.85546875" style="34" bestFit="1" customWidth="1"/>
    <col min="3051" max="3051" width="10.5703125" style="34" customWidth="1"/>
    <col min="3052" max="3052" width="7" style="34" customWidth="1"/>
    <col min="3053" max="3053" width="5.28515625" style="34" customWidth="1"/>
    <col min="3054" max="3054" width="8.140625" style="34" customWidth="1"/>
    <col min="3055" max="3055" width="5.5703125" style="34" customWidth="1"/>
    <col min="3056" max="3056" width="58.42578125" style="34" customWidth="1"/>
    <col min="3057" max="3057" width="8.28515625" style="34" customWidth="1"/>
    <col min="3058" max="3058" width="14.28515625" style="34" customWidth="1"/>
    <col min="3059" max="3062" width="0" style="34" hidden="1" customWidth="1"/>
    <col min="3063" max="3063" width="9.140625" style="34" customWidth="1"/>
    <col min="3064" max="3064" width="11.28515625" style="34" customWidth="1"/>
    <col min="3065" max="3065" width="13.42578125" style="34" customWidth="1"/>
    <col min="3066" max="3068" width="10.28515625" style="34" customWidth="1"/>
    <col min="3069" max="3300" width="9.140625" style="34" customWidth="1"/>
    <col min="3301" max="3303" width="6.85546875" style="34"/>
    <col min="3304" max="3304" width="11.7109375" style="34" customWidth="1"/>
    <col min="3305" max="3305" width="7.28515625" style="34" bestFit="1" customWidth="1"/>
    <col min="3306" max="3306" width="3.85546875" style="34" bestFit="1" customWidth="1"/>
    <col min="3307" max="3307" width="10.5703125" style="34" customWidth="1"/>
    <col min="3308" max="3308" width="7" style="34" customWidth="1"/>
    <col min="3309" max="3309" width="5.28515625" style="34" customWidth="1"/>
    <col min="3310" max="3310" width="8.140625" style="34" customWidth="1"/>
    <col min="3311" max="3311" width="5.5703125" style="34" customWidth="1"/>
    <col min="3312" max="3312" width="58.42578125" style="34" customWidth="1"/>
    <col min="3313" max="3313" width="8.28515625" style="34" customWidth="1"/>
    <col min="3314" max="3314" width="14.28515625" style="34" customWidth="1"/>
    <col min="3315" max="3318" width="0" style="34" hidden="1" customWidth="1"/>
    <col min="3319" max="3319" width="9.140625" style="34" customWidth="1"/>
    <col min="3320" max="3320" width="11.28515625" style="34" customWidth="1"/>
    <col min="3321" max="3321" width="13.42578125" style="34" customWidth="1"/>
    <col min="3322" max="3324" width="10.28515625" style="34" customWidth="1"/>
    <col min="3325" max="3556" width="9.140625" style="34" customWidth="1"/>
    <col min="3557" max="3559" width="6.85546875" style="34"/>
    <col min="3560" max="3560" width="11.7109375" style="34" customWidth="1"/>
    <col min="3561" max="3561" width="7.28515625" style="34" bestFit="1" customWidth="1"/>
    <col min="3562" max="3562" width="3.85546875" style="34" bestFit="1" customWidth="1"/>
    <col min="3563" max="3563" width="10.5703125" style="34" customWidth="1"/>
    <col min="3564" max="3564" width="7" style="34" customWidth="1"/>
    <col min="3565" max="3565" width="5.28515625" style="34" customWidth="1"/>
    <col min="3566" max="3566" width="8.140625" style="34" customWidth="1"/>
    <col min="3567" max="3567" width="5.5703125" style="34" customWidth="1"/>
    <col min="3568" max="3568" width="58.42578125" style="34" customWidth="1"/>
    <col min="3569" max="3569" width="8.28515625" style="34" customWidth="1"/>
    <col min="3570" max="3570" width="14.28515625" style="34" customWidth="1"/>
    <col min="3571" max="3574" width="0" style="34" hidden="1" customWidth="1"/>
    <col min="3575" max="3575" width="9.140625" style="34" customWidth="1"/>
    <col min="3576" max="3576" width="11.28515625" style="34" customWidth="1"/>
    <col min="3577" max="3577" width="13.42578125" style="34" customWidth="1"/>
    <col min="3578" max="3580" width="10.28515625" style="34" customWidth="1"/>
    <col min="3581" max="3812" width="9.140625" style="34" customWidth="1"/>
    <col min="3813" max="3815" width="6.85546875" style="34"/>
    <col min="3816" max="3816" width="11.7109375" style="34" customWidth="1"/>
    <col min="3817" max="3817" width="7.28515625" style="34" bestFit="1" customWidth="1"/>
    <col min="3818" max="3818" width="3.85546875" style="34" bestFit="1" customWidth="1"/>
    <col min="3819" max="3819" width="10.5703125" style="34" customWidth="1"/>
    <col min="3820" max="3820" width="7" style="34" customWidth="1"/>
    <col min="3821" max="3821" width="5.28515625" style="34" customWidth="1"/>
    <col min="3822" max="3822" width="8.140625" style="34" customWidth="1"/>
    <col min="3823" max="3823" width="5.5703125" style="34" customWidth="1"/>
    <col min="3824" max="3824" width="58.42578125" style="34" customWidth="1"/>
    <col min="3825" max="3825" width="8.28515625" style="34" customWidth="1"/>
    <col min="3826" max="3826" width="14.28515625" style="34" customWidth="1"/>
    <col min="3827" max="3830" width="0" style="34" hidden="1" customWidth="1"/>
    <col min="3831" max="3831" width="9.140625" style="34" customWidth="1"/>
    <col min="3832" max="3832" width="11.28515625" style="34" customWidth="1"/>
    <col min="3833" max="3833" width="13.42578125" style="34" customWidth="1"/>
    <col min="3834" max="3836" width="10.28515625" style="34" customWidth="1"/>
    <col min="3837" max="4068" width="9.140625" style="34" customWidth="1"/>
    <col min="4069" max="4071" width="6.85546875" style="34"/>
    <col min="4072" max="4072" width="11.7109375" style="34" customWidth="1"/>
    <col min="4073" max="4073" width="7.28515625" style="34" bestFit="1" customWidth="1"/>
    <col min="4074" max="4074" width="3.85546875" style="34" bestFit="1" customWidth="1"/>
    <col min="4075" max="4075" width="10.5703125" style="34" customWidth="1"/>
    <col min="4076" max="4076" width="7" style="34" customWidth="1"/>
    <col min="4077" max="4077" width="5.28515625" style="34" customWidth="1"/>
    <col min="4078" max="4078" width="8.140625" style="34" customWidth="1"/>
    <col min="4079" max="4079" width="5.5703125" style="34" customWidth="1"/>
    <col min="4080" max="4080" width="58.42578125" style="34" customWidth="1"/>
    <col min="4081" max="4081" width="8.28515625" style="34" customWidth="1"/>
    <col min="4082" max="4082" width="14.28515625" style="34" customWidth="1"/>
    <col min="4083" max="4086" width="0" style="34" hidden="1" customWidth="1"/>
    <col min="4087" max="4087" width="9.140625" style="34" customWidth="1"/>
    <col min="4088" max="4088" width="11.28515625" style="34" customWidth="1"/>
    <col min="4089" max="4089" width="13.42578125" style="34" customWidth="1"/>
    <col min="4090" max="4092" width="10.28515625" style="34" customWidth="1"/>
    <col min="4093" max="4324" width="9.140625" style="34" customWidth="1"/>
    <col min="4325" max="4327" width="6.85546875" style="34"/>
    <col min="4328" max="4328" width="11.7109375" style="34" customWidth="1"/>
    <col min="4329" max="4329" width="7.28515625" style="34" bestFit="1" customWidth="1"/>
    <col min="4330" max="4330" width="3.85546875" style="34" bestFit="1" customWidth="1"/>
    <col min="4331" max="4331" width="10.5703125" style="34" customWidth="1"/>
    <col min="4332" max="4332" width="7" style="34" customWidth="1"/>
    <col min="4333" max="4333" width="5.28515625" style="34" customWidth="1"/>
    <col min="4334" max="4334" width="8.140625" style="34" customWidth="1"/>
    <col min="4335" max="4335" width="5.5703125" style="34" customWidth="1"/>
    <col min="4336" max="4336" width="58.42578125" style="34" customWidth="1"/>
    <col min="4337" max="4337" width="8.28515625" style="34" customWidth="1"/>
    <col min="4338" max="4338" width="14.28515625" style="34" customWidth="1"/>
    <col min="4339" max="4342" width="0" style="34" hidden="1" customWidth="1"/>
    <col min="4343" max="4343" width="9.140625" style="34" customWidth="1"/>
    <col min="4344" max="4344" width="11.28515625" style="34" customWidth="1"/>
    <col min="4345" max="4345" width="13.42578125" style="34" customWidth="1"/>
    <col min="4346" max="4348" width="10.28515625" style="34" customWidth="1"/>
    <col min="4349" max="4580" width="9.140625" style="34" customWidth="1"/>
    <col min="4581" max="4583" width="6.85546875" style="34"/>
    <col min="4584" max="4584" width="11.7109375" style="34" customWidth="1"/>
    <col min="4585" max="4585" width="7.28515625" style="34" bestFit="1" customWidth="1"/>
    <col min="4586" max="4586" width="3.85546875" style="34" bestFit="1" customWidth="1"/>
    <col min="4587" max="4587" width="10.5703125" style="34" customWidth="1"/>
    <col min="4588" max="4588" width="7" style="34" customWidth="1"/>
    <col min="4589" max="4589" width="5.28515625" style="34" customWidth="1"/>
    <col min="4590" max="4590" width="8.140625" style="34" customWidth="1"/>
    <col min="4591" max="4591" width="5.5703125" style="34" customWidth="1"/>
    <col min="4592" max="4592" width="58.42578125" style="34" customWidth="1"/>
    <col min="4593" max="4593" width="8.28515625" style="34" customWidth="1"/>
    <col min="4594" max="4594" width="14.28515625" style="34" customWidth="1"/>
    <col min="4595" max="4598" width="0" style="34" hidden="1" customWidth="1"/>
    <col min="4599" max="4599" width="9.140625" style="34" customWidth="1"/>
    <col min="4600" max="4600" width="11.28515625" style="34" customWidth="1"/>
    <col min="4601" max="4601" width="13.42578125" style="34" customWidth="1"/>
    <col min="4602" max="4604" width="10.28515625" style="34" customWidth="1"/>
    <col min="4605" max="4836" width="9.140625" style="34" customWidth="1"/>
    <col min="4837" max="4839" width="6.85546875" style="34"/>
    <col min="4840" max="4840" width="11.7109375" style="34" customWidth="1"/>
    <col min="4841" max="4841" width="7.28515625" style="34" bestFit="1" customWidth="1"/>
    <col min="4842" max="4842" width="3.85546875" style="34" bestFit="1" customWidth="1"/>
    <col min="4843" max="4843" width="10.5703125" style="34" customWidth="1"/>
    <col min="4844" max="4844" width="7" style="34" customWidth="1"/>
    <col min="4845" max="4845" width="5.28515625" style="34" customWidth="1"/>
    <col min="4846" max="4846" width="8.140625" style="34" customWidth="1"/>
    <col min="4847" max="4847" width="5.5703125" style="34" customWidth="1"/>
    <col min="4848" max="4848" width="58.42578125" style="34" customWidth="1"/>
    <col min="4849" max="4849" width="8.28515625" style="34" customWidth="1"/>
    <col min="4850" max="4850" width="14.28515625" style="34" customWidth="1"/>
    <col min="4851" max="4854" width="0" style="34" hidden="1" customWidth="1"/>
    <col min="4855" max="4855" width="9.140625" style="34" customWidth="1"/>
    <col min="4856" max="4856" width="11.28515625" style="34" customWidth="1"/>
    <col min="4857" max="4857" width="13.42578125" style="34" customWidth="1"/>
    <col min="4858" max="4860" width="10.28515625" style="34" customWidth="1"/>
    <col min="4861" max="5092" width="9.140625" style="34" customWidth="1"/>
    <col min="5093" max="5095" width="6.85546875" style="34"/>
    <col min="5096" max="5096" width="11.7109375" style="34" customWidth="1"/>
    <col min="5097" max="5097" width="7.28515625" style="34" bestFit="1" customWidth="1"/>
    <col min="5098" max="5098" width="3.85546875" style="34" bestFit="1" customWidth="1"/>
    <col min="5099" max="5099" width="10.5703125" style="34" customWidth="1"/>
    <col min="5100" max="5100" width="7" style="34" customWidth="1"/>
    <col min="5101" max="5101" width="5.28515625" style="34" customWidth="1"/>
    <col min="5102" max="5102" width="8.140625" style="34" customWidth="1"/>
    <col min="5103" max="5103" width="5.5703125" style="34" customWidth="1"/>
    <col min="5104" max="5104" width="58.42578125" style="34" customWidth="1"/>
    <col min="5105" max="5105" width="8.28515625" style="34" customWidth="1"/>
    <col min="5106" max="5106" width="14.28515625" style="34" customWidth="1"/>
    <col min="5107" max="5110" width="0" style="34" hidden="1" customWidth="1"/>
    <col min="5111" max="5111" width="9.140625" style="34" customWidth="1"/>
    <col min="5112" max="5112" width="11.28515625" style="34" customWidth="1"/>
    <col min="5113" max="5113" width="13.42578125" style="34" customWidth="1"/>
    <col min="5114" max="5116" width="10.28515625" style="34" customWidth="1"/>
    <col min="5117" max="5348" width="9.140625" style="34" customWidth="1"/>
    <col min="5349" max="5351" width="6.85546875" style="34"/>
    <col min="5352" max="5352" width="11.7109375" style="34" customWidth="1"/>
    <col min="5353" max="5353" width="7.28515625" style="34" bestFit="1" customWidth="1"/>
    <col min="5354" max="5354" width="3.85546875" style="34" bestFit="1" customWidth="1"/>
    <col min="5355" max="5355" width="10.5703125" style="34" customWidth="1"/>
    <col min="5356" max="5356" width="7" style="34" customWidth="1"/>
    <col min="5357" max="5357" width="5.28515625" style="34" customWidth="1"/>
    <col min="5358" max="5358" width="8.140625" style="34" customWidth="1"/>
    <col min="5359" max="5359" width="5.5703125" style="34" customWidth="1"/>
    <col min="5360" max="5360" width="58.42578125" style="34" customWidth="1"/>
    <col min="5361" max="5361" width="8.28515625" style="34" customWidth="1"/>
    <col min="5362" max="5362" width="14.28515625" style="34" customWidth="1"/>
    <col min="5363" max="5366" width="0" style="34" hidden="1" customWidth="1"/>
    <col min="5367" max="5367" width="9.140625" style="34" customWidth="1"/>
    <col min="5368" max="5368" width="11.28515625" style="34" customWidth="1"/>
    <col min="5369" max="5369" width="13.42578125" style="34" customWidth="1"/>
    <col min="5370" max="5372" width="10.28515625" style="34" customWidth="1"/>
    <col min="5373" max="5604" width="9.140625" style="34" customWidth="1"/>
    <col min="5605" max="5607" width="6.85546875" style="34"/>
    <col min="5608" max="5608" width="11.7109375" style="34" customWidth="1"/>
    <col min="5609" max="5609" width="7.28515625" style="34" bestFit="1" customWidth="1"/>
    <col min="5610" max="5610" width="3.85546875" style="34" bestFit="1" customWidth="1"/>
    <col min="5611" max="5611" width="10.5703125" style="34" customWidth="1"/>
    <col min="5612" max="5612" width="7" style="34" customWidth="1"/>
    <col min="5613" max="5613" width="5.28515625" style="34" customWidth="1"/>
    <col min="5614" max="5614" width="8.140625" style="34" customWidth="1"/>
    <col min="5615" max="5615" width="5.5703125" style="34" customWidth="1"/>
    <col min="5616" max="5616" width="58.42578125" style="34" customWidth="1"/>
    <col min="5617" max="5617" width="8.28515625" style="34" customWidth="1"/>
    <col min="5618" max="5618" width="14.28515625" style="34" customWidth="1"/>
    <col min="5619" max="5622" width="0" style="34" hidden="1" customWidth="1"/>
    <col min="5623" max="5623" width="9.140625" style="34" customWidth="1"/>
    <col min="5624" max="5624" width="11.28515625" style="34" customWidth="1"/>
    <col min="5625" max="5625" width="13.42578125" style="34" customWidth="1"/>
    <col min="5626" max="5628" width="10.28515625" style="34" customWidth="1"/>
    <col min="5629" max="5860" width="9.140625" style="34" customWidth="1"/>
    <col min="5861" max="5863" width="6.85546875" style="34"/>
    <col min="5864" max="5864" width="11.7109375" style="34" customWidth="1"/>
    <col min="5865" max="5865" width="7.28515625" style="34" bestFit="1" customWidth="1"/>
    <col min="5866" max="5866" width="3.85546875" style="34" bestFit="1" customWidth="1"/>
    <col min="5867" max="5867" width="10.5703125" style="34" customWidth="1"/>
    <col min="5868" max="5868" width="7" style="34" customWidth="1"/>
    <col min="5869" max="5869" width="5.28515625" style="34" customWidth="1"/>
    <col min="5870" max="5870" width="8.140625" style="34" customWidth="1"/>
    <col min="5871" max="5871" width="5.5703125" style="34" customWidth="1"/>
    <col min="5872" max="5872" width="58.42578125" style="34" customWidth="1"/>
    <col min="5873" max="5873" width="8.28515625" style="34" customWidth="1"/>
    <col min="5874" max="5874" width="14.28515625" style="34" customWidth="1"/>
    <col min="5875" max="5878" width="0" style="34" hidden="1" customWidth="1"/>
    <col min="5879" max="5879" width="9.140625" style="34" customWidth="1"/>
    <col min="5880" max="5880" width="11.28515625" style="34" customWidth="1"/>
    <col min="5881" max="5881" width="13.42578125" style="34" customWidth="1"/>
    <col min="5882" max="5884" width="10.28515625" style="34" customWidth="1"/>
    <col min="5885" max="6116" width="9.140625" style="34" customWidth="1"/>
    <col min="6117" max="6119" width="6.85546875" style="34"/>
    <col min="6120" max="6120" width="11.7109375" style="34" customWidth="1"/>
    <col min="6121" max="6121" width="7.28515625" style="34" bestFit="1" customWidth="1"/>
    <col min="6122" max="6122" width="3.85546875" style="34" bestFit="1" customWidth="1"/>
    <col min="6123" max="6123" width="10.5703125" style="34" customWidth="1"/>
    <col min="6124" max="6124" width="7" style="34" customWidth="1"/>
    <col min="6125" max="6125" width="5.28515625" style="34" customWidth="1"/>
    <col min="6126" max="6126" width="8.140625" style="34" customWidth="1"/>
    <col min="6127" max="6127" width="5.5703125" style="34" customWidth="1"/>
    <col min="6128" max="6128" width="58.42578125" style="34" customWidth="1"/>
    <col min="6129" max="6129" width="8.28515625" style="34" customWidth="1"/>
    <col min="6130" max="6130" width="14.28515625" style="34" customWidth="1"/>
    <col min="6131" max="6134" width="0" style="34" hidden="1" customWidth="1"/>
    <col min="6135" max="6135" width="9.140625" style="34" customWidth="1"/>
    <col min="6136" max="6136" width="11.28515625" style="34" customWidth="1"/>
    <col min="6137" max="6137" width="13.42578125" style="34" customWidth="1"/>
    <col min="6138" max="6140" width="10.28515625" style="34" customWidth="1"/>
    <col min="6141" max="6372" width="9.140625" style="34" customWidth="1"/>
    <col min="6373" max="6375" width="6.85546875" style="34"/>
    <col min="6376" max="6376" width="11.7109375" style="34" customWidth="1"/>
    <col min="6377" max="6377" width="7.28515625" style="34" bestFit="1" customWidth="1"/>
    <col min="6378" max="6378" width="3.85546875" style="34" bestFit="1" customWidth="1"/>
    <col min="6379" max="6379" width="10.5703125" style="34" customWidth="1"/>
    <col min="6380" max="6380" width="7" style="34" customWidth="1"/>
    <col min="6381" max="6381" width="5.28515625" style="34" customWidth="1"/>
    <col min="6382" max="6382" width="8.140625" style="34" customWidth="1"/>
    <col min="6383" max="6383" width="5.5703125" style="34" customWidth="1"/>
    <col min="6384" max="6384" width="58.42578125" style="34" customWidth="1"/>
    <col min="6385" max="6385" width="8.28515625" style="34" customWidth="1"/>
    <col min="6386" max="6386" width="14.28515625" style="34" customWidth="1"/>
    <col min="6387" max="6390" width="0" style="34" hidden="1" customWidth="1"/>
    <col min="6391" max="6391" width="9.140625" style="34" customWidth="1"/>
    <col min="6392" max="6392" width="11.28515625" style="34" customWidth="1"/>
    <col min="6393" max="6393" width="13.42578125" style="34" customWidth="1"/>
    <col min="6394" max="6396" width="10.28515625" style="34" customWidth="1"/>
    <col min="6397" max="6628" width="9.140625" style="34" customWidth="1"/>
    <col min="6629" max="6631" width="6.85546875" style="34"/>
    <col min="6632" max="6632" width="11.7109375" style="34" customWidth="1"/>
    <col min="6633" max="6633" width="7.28515625" style="34" bestFit="1" customWidth="1"/>
    <col min="6634" max="6634" width="3.85546875" style="34" bestFit="1" customWidth="1"/>
    <col min="6635" max="6635" width="10.5703125" style="34" customWidth="1"/>
    <col min="6636" max="6636" width="7" style="34" customWidth="1"/>
    <col min="6637" max="6637" width="5.28515625" style="34" customWidth="1"/>
    <col min="6638" max="6638" width="8.140625" style="34" customWidth="1"/>
    <col min="6639" max="6639" width="5.5703125" style="34" customWidth="1"/>
    <col min="6640" max="6640" width="58.42578125" style="34" customWidth="1"/>
    <col min="6641" max="6641" width="8.28515625" style="34" customWidth="1"/>
    <col min="6642" max="6642" width="14.28515625" style="34" customWidth="1"/>
    <col min="6643" max="6646" width="0" style="34" hidden="1" customWidth="1"/>
    <col min="6647" max="6647" width="9.140625" style="34" customWidth="1"/>
    <col min="6648" max="6648" width="11.28515625" style="34" customWidth="1"/>
    <col min="6649" max="6649" width="13.42578125" style="34" customWidth="1"/>
    <col min="6650" max="6652" width="10.28515625" style="34" customWidth="1"/>
    <col min="6653" max="6884" width="9.140625" style="34" customWidth="1"/>
    <col min="6885" max="6887" width="6.85546875" style="34"/>
    <col min="6888" max="6888" width="11.7109375" style="34" customWidth="1"/>
    <col min="6889" max="6889" width="7.28515625" style="34" bestFit="1" customWidth="1"/>
    <col min="6890" max="6890" width="3.85546875" style="34" bestFit="1" customWidth="1"/>
    <col min="6891" max="6891" width="10.5703125" style="34" customWidth="1"/>
    <col min="6892" max="6892" width="7" style="34" customWidth="1"/>
    <col min="6893" max="6893" width="5.28515625" style="34" customWidth="1"/>
    <col min="6894" max="6894" width="8.140625" style="34" customWidth="1"/>
    <col min="6895" max="6895" width="5.5703125" style="34" customWidth="1"/>
    <col min="6896" max="6896" width="58.42578125" style="34" customWidth="1"/>
    <col min="6897" max="6897" width="8.28515625" style="34" customWidth="1"/>
    <col min="6898" max="6898" width="14.28515625" style="34" customWidth="1"/>
    <col min="6899" max="6902" width="0" style="34" hidden="1" customWidth="1"/>
    <col min="6903" max="6903" width="9.140625" style="34" customWidth="1"/>
    <col min="6904" max="6904" width="11.28515625" style="34" customWidth="1"/>
    <col min="6905" max="6905" width="13.42578125" style="34" customWidth="1"/>
    <col min="6906" max="6908" width="10.28515625" style="34" customWidth="1"/>
    <col min="6909" max="7140" width="9.140625" style="34" customWidth="1"/>
    <col min="7141" max="7143" width="6.85546875" style="34"/>
    <col min="7144" max="7144" width="11.7109375" style="34" customWidth="1"/>
    <col min="7145" max="7145" width="7.28515625" style="34" bestFit="1" customWidth="1"/>
    <col min="7146" max="7146" width="3.85546875" style="34" bestFit="1" customWidth="1"/>
    <col min="7147" max="7147" width="10.5703125" style="34" customWidth="1"/>
    <col min="7148" max="7148" width="7" style="34" customWidth="1"/>
    <col min="7149" max="7149" width="5.28515625" style="34" customWidth="1"/>
    <col min="7150" max="7150" width="8.140625" style="34" customWidth="1"/>
    <col min="7151" max="7151" width="5.5703125" style="34" customWidth="1"/>
    <col min="7152" max="7152" width="58.42578125" style="34" customWidth="1"/>
    <col min="7153" max="7153" width="8.28515625" style="34" customWidth="1"/>
    <col min="7154" max="7154" width="14.28515625" style="34" customWidth="1"/>
    <col min="7155" max="7158" width="0" style="34" hidden="1" customWidth="1"/>
    <col min="7159" max="7159" width="9.140625" style="34" customWidth="1"/>
    <col min="7160" max="7160" width="11.28515625" style="34" customWidth="1"/>
    <col min="7161" max="7161" width="13.42578125" style="34" customWidth="1"/>
    <col min="7162" max="7164" width="10.28515625" style="34" customWidth="1"/>
    <col min="7165" max="7396" width="9.140625" style="34" customWidth="1"/>
    <col min="7397" max="7399" width="6.85546875" style="34"/>
    <col min="7400" max="7400" width="11.7109375" style="34" customWidth="1"/>
    <col min="7401" max="7401" width="7.28515625" style="34" bestFit="1" customWidth="1"/>
    <col min="7402" max="7402" width="3.85546875" style="34" bestFit="1" customWidth="1"/>
    <col min="7403" max="7403" width="10.5703125" style="34" customWidth="1"/>
    <col min="7404" max="7404" width="7" style="34" customWidth="1"/>
    <col min="7405" max="7405" width="5.28515625" style="34" customWidth="1"/>
    <col min="7406" max="7406" width="8.140625" style="34" customWidth="1"/>
    <col min="7407" max="7407" width="5.5703125" style="34" customWidth="1"/>
    <col min="7408" max="7408" width="58.42578125" style="34" customWidth="1"/>
    <col min="7409" max="7409" width="8.28515625" style="34" customWidth="1"/>
    <col min="7410" max="7410" width="14.28515625" style="34" customWidth="1"/>
    <col min="7411" max="7414" width="0" style="34" hidden="1" customWidth="1"/>
    <col min="7415" max="7415" width="9.140625" style="34" customWidth="1"/>
    <col min="7416" max="7416" width="11.28515625" style="34" customWidth="1"/>
    <col min="7417" max="7417" width="13.42578125" style="34" customWidth="1"/>
    <col min="7418" max="7420" width="10.28515625" style="34" customWidth="1"/>
    <col min="7421" max="7652" width="9.140625" style="34" customWidth="1"/>
    <col min="7653" max="7655" width="6.85546875" style="34"/>
    <col min="7656" max="7656" width="11.7109375" style="34" customWidth="1"/>
    <col min="7657" max="7657" width="7.28515625" style="34" bestFit="1" customWidth="1"/>
    <col min="7658" max="7658" width="3.85546875" style="34" bestFit="1" customWidth="1"/>
    <col min="7659" max="7659" width="10.5703125" style="34" customWidth="1"/>
    <col min="7660" max="7660" width="7" style="34" customWidth="1"/>
    <col min="7661" max="7661" width="5.28515625" style="34" customWidth="1"/>
    <col min="7662" max="7662" width="8.140625" style="34" customWidth="1"/>
    <col min="7663" max="7663" width="5.5703125" style="34" customWidth="1"/>
    <col min="7664" max="7664" width="58.42578125" style="34" customWidth="1"/>
    <col min="7665" max="7665" width="8.28515625" style="34" customWidth="1"/>
    <col min="7666" max="7666" width="14.28515625" style="34" customWidth="1"/>
    <col min="7667" max="7670" width="0" style="34" hidden="1" customWidth="1"/>
    <col min="7671" max="7671" width="9.140625" style="34" customWidth="1"/>
    <col min="7672" max="7672" width="11.28515625" style="34" customWidth="1"/>
    <col min="7673" max="7673" width="13.42578125" style="34" customWidth="1"/>
    <col min="7674" max="7676" width="10.28515625" style="34" customWidth="1"/>
    <col min="7677" max="7908" width="9.140625" style="34" customWidth="1"/>
    <col min="7909" max="7911" width="6.85546875" style="34"/>
    <col min="7912" max="7912" width="11.7109375" style="34" customWidth="1"/>
    <col min="7913" max="7913" width="7.28515625" style="34" bestFit="1" customWidth="1"/>
    <col min="7914" max="7914" width="3.85546875" style="34" bestFit="1" customWidth="1"/>
    <col min="7915" max="7915" width="10.5703125" style="34" customWidth="1"/>
    <col min="7916" max="7916" width="7" style="34" customWidth="1"/>
    <col min="7917" max="7917" width="5.28515625" style="34" customWidth="1"/>
    <col min="7918" max="7918" width="8.140625" style="34" customWidth="1"/>
    <col min="7919" max="7919" width="5.5703125" style="34" customWidth="1"/>
    <col min="7920" max="7920" width="58.42578125" style="34" customWidth="1"/>
    <col min="7921" max="7921" width="8.28515625" style="34" customWidth="1"/>
    <col min="7922" max="7922" width="14.28515625" style="34" customWidth="1"/>
    <col min="7923" max="7926" width="0" style="34" hidden="1" customWidth="1"/>
    <col min="7927" max="7927" width="9.140625" style="34" customWidth="1"/>
    <col min="7928" max="7928" width="11.28515625" style="34" customWidth="1"/>
    <col min="7929" max="7929" width="13.42578125" style="34" customWidth="1"/>
    <col min="7930" max="7932" width="10.28515625" style="34" customWidth="1"/>
    <col min="7933" max="8164" width="9.140625" style="34" customWidth="1"/>
    <col min="8165" max="8167" width="6.85546875" style="34"/>
    <col min="8168" max="8168" width="11.7109375" style="34" customWidth="1"/>
    <col min="8169" max="8169" width="7.28515625" style="34" bestFit="1" customWidth="1"/>
    <col min="8170" max="8170" width="3.85546875" style="34" bestFit="1" customWidth="1"/>
    <col min="8171" max="8171" width="10.5703125" style="34" customWidth="1"/>
    <col min="8172" max="8172" width="7" style="34" customWidth="1"/>
    <col min="8173" max="8173" width="5.28515625" style="34" customWidth="1"/>
    <col min="8174" max="8174" width="8.140625" style="34" customWidth="1"/>
    <col min="8175" max="8175" width="5.5703125" style="34" customWidth="1"/>
    <col min="8176" max="8176" width="58.42578125" style="34" customWidth="1"/>
    <col min="8177" max="8177" width="8.28515625" style="34" customWidth="1"/>
    <col min="8178" max="8178" width="14.28515625" style="34" customWidth="1"/>
    <col min="8179" max="8182" width="0" style="34" hidden="1" customWidth="1"/>
    <col min="8183" max="8183" width="9.140625" style="34" customWidth="1"/>
    <col min="8184" max="8184" width="11.28515625" style="34" customWidth="1"/>
    <col min="8185" max="8185" width="13.42578125" style="34" customWidth="1"/>
    <col min="8186" max="8188" width="10.28515625" style="34" customWidth="1"/>
    <col min="8189" max="8420" width="9.140625" style="34" customWidth="1"/>
    <col min="8421" max="8423" width="6.85546875" style="34"/>
    <col min="8424" max="8424" width="11.7109375" style="34" customWidth="1"/>
    <col min="8425" max="8425" width="7.28515625" style="34" bestFit="1" customWidth="1"/>
    <col min="8426" max="8426" width="3.85546875" style="34" bestFit="1" customWidth="1"/>
    <col min="8427" max="8427" width="10.5703125" style="34" customWidth="1"/>
    <col min="8428" max="8428" width="7" style="34" customWidth="1"/>
    <col min="8429" max="8429" width="5.28515625" style="34" customWidth="1"/>
    <col min="8430" max="8430" width="8.140625" style="34" customWidth="1"/>
    <col min="8431" max="8431" width="5.5703125" style="34" customWidth="1"/>
    <col min="8432" max="8432" width="58.42578125" style="34" customWidth="1"/>
    <col min="8433" max="8433" width="8.28515625" style="34" customWidth="1"/>
    <col min="8434" max="8434" width="14.28515625" style="34" customWidth="1"/>
    <col min="8435" max="8438" width="0" style="34" hidden="1" customWidth="1"/>
    <col min="8439" max="8439" width="9.140625" style="34" customWidth="1"/>
    <col min="8440" max="8440" width="11.28515625" style="34" customWidth="1"/>
    <col min="8441" max="8441" width="13.42578125" style="34" customWidth="1"/>
    <col min="8442" max="8444" width="10.28515625" style="34" customWidth="1"/>
    <col min="8445" max="8676" width="9.140625" style="34" customWidth="1"/>
    <col min="8677" max="8679" width="6.85546875" style="34"/>
    <col min="8680" max="8680" width="11.7109375" style="34" customWidth="1"/>
    <col min="8681" max="8681" width="7.28515625" style="34" bestFit="1" customWidth="1"/>
    <col min="8682" max="8682" width="3.85546875" style="34" bestFit="1" customWidth="1"/>
    <col min="8683" max="8683" width="10.5703125" style="34" customWidth="1"/>
    <col min="8684" max="8684" width="7" style="34" customWidth="1"/>
    <col min="8685" max="8685" width="5.28515625" style="34" customWidth="1"/>
    <col min="8686" max="8686" width="8.140625" style="34" customWidth="1"/>
    <col min="8687" max="8687" width="5.5703125" style="34" customWidth="1"/>
    <col min="8688" max="8688" width="58.42578125" style="34" customWidth="1"/>
    <col min="8689" max="8689" width="8.28515625" style="34" customWidth="1"/>
    <col min="8690" max="8690" width="14.28515625" style="34" customWidth="1"/>
    <col min="8691" max="8694" width="0" style="34" hidden="1" customWidth="1"/>
    <col min="8695" max="8695" width="9.140625" style="34" customWidth="1"/>
    <col min="8696" max="8696" width="11.28515625" style="34" customWidth="1"/>
    <col min="8697" max="8697" width="13.42578125" style="34" customWidth="1"/>
    <col min="8698" max="8700" width="10.28515625" style="34" customWidth="1"/>
    <col min="8701" max="8932" width="9.140625" style="34" customWidth="1"/>
    <col min="8933" max="8935" width="6.85546875" style="34"/>
    <col min="8936" max="8936" width="11.7109375" style="34" customWidth="1"/>
    <col min="8937" max="8937" width="7.28515625" style="34" bestFit="1" customWidth="1"/>
    <col min="8938" max="8938" width="3.85546875" style="34" bestFit="1" customWidth="1"/>
    <col min="8939" max="8939" width="10.5703125" style="34" customWidth="1"/>
    <col min="8940" max="8940" width="7" style="34" customWidth="1"/>
    <col min="8941" max="8941" width="5.28515625" style="34" customWidth="1"/>
    <col min="8942" max="8942" width="8.140625" style="34" customWidth="1"/>
    <col min="8943" max="8943" width="5.5703125" style="34" customWidth="1"/>
    <col min="8944" max="8944" width="58.42578125" style="34" customWidth="1"/>
    <col min="8945" max="8945" width="8.28515625" style="34" customWidth="1"/>
    <col min="8946" max="8946" width="14.28515625" style="34" customWidth="1"/>
    <col min="8947" max="8950" width="0" style="34" hidden="1" customWidth="1"/>
    <col min="8951" max="8951" width="9.140625" style="34" customWidth="1"/>
    <col min="8952" max="8952" width="11.28515625" style="34" customWidth="1"/>
    <col min="8953" max="8953" width="13.42578125" style="34" customWidth="1"/>
    <col min="8954" max="8956" width="10.28515625" style="34" customWidth="1"/>
    <col min="8957" max="9188" width="9.140625" style="34" customWidth="1"/>
    <col min="9189" max="9191" width="6.85546875" style="34"/>
    <col min="9192" max="9192" width="11.7109375" style="34" customWidth="1"/>
    <col min="9193" max="9193" width="7.28515625" style="34" bestFit="1" customWidth="1"/>
    <col min="9194" max="9194" width="3.85546875" style="34" bestFit="1" customWidth="1"/>
    <col min="9195" max="9195" width="10.5703125" style="34" customWidth="1"/>
    <col min="9196" max="9196" width="7" style="34" customWidth="1"/>
    <col min="9197" max="9197" width="5.28515625" style="34" customWidth="1"/>
    <col min="9198" max="9198" width="8.140625" style="34" customWidth="1"/>
    <col min="9199" max="9199" width="5.5703125" style="34" customWidth="1"/>
    <col min="9200" max="9200" width="58.42578125" style="34" customWidth="1"/>
    <col min="9201" max="9201" width="8.28515625" style="34" customWidth="1"/>
    <col min="9202" max="9202" width="14.28515625" style="34" customWidth="1"/>
    <col min="9203" max="9206" width="0" style="34" hidden="1" customWidth="1"/>
    <col min="9207" max="9207" width="9.140625" style="34" customWidth="1"/>
    <col min="9208" max="9208" width="11.28515625" style="34" customWidth="1"/>
    <col min="9209" max="9209" width="13.42578125" style="34" customWidth="1"/>
    <col min="9210" max="9212" width="10.28515625" style="34" customWidth="1"/>
    <col min="9213" max="9444" width="9.140625" style="34" customWidth="1"/>
    <col min="9445" max="9447" width="6.85546875" style="34"/>
    <col min="9448" max="9448" width="11.7109375" style="34" customWidth="1"/>
    <col min="9449" max="9449" width="7.28515625" style="34" bestFit="1" customWidth="1"/>
    <col min="9450" max="9450" width="3.85546875" style="34" bestFit="1" customWidth="1"/>
    <col min="9451" max="9451" width="10.5703125" style="34" customWidth="1"/>
    <col min="9452" max="9452" width="7" style="34" customWidth="1"/>
    <col min="9453" max="9453" width="5.28515625" style="34" customWidth="1"/>
    <col min="9454" max="9454" width="8.140625" style="34" customWidth="1"/>
    <col min="9455" max="9455" width="5.5703125" style="34" customWidth="1"/>
    <col min="9456" max="9456" width="58.42578125" style="34" customWidth="1"/>
    <col min="9457" max="9457" width="8.28515625" style="34" customWidth="1"/>
    <col min="9458" max="9458" width="14.28515625" style="34" customWidth="1"/>
    <col min="9459" max="9462" width="0" style="34" hidden="1" customWidth="1"/>
    <col min="9463" max="9463" width="9.140625" style="34" customWidth="1"/>
    <col min="9464" max="9464" width="11.28515625" style="34" customWidth="1"/>
    <col min="9465" max="9465" width="13.42578125" style="34" customWidth="1"/>
    <col min="9466" max="9468" width="10.28515625" style="34" customWidth="1"/>
    <col min="9469" max="9700" width="9.140625" style="34" customWidth="1"/>
    <col min="9701" max="9703" width="6.85546875" style="34"/>
    <col min="9704" max="9704" width="11.7109375" style="34" customWidth="1"/>
    <col min="9705" max="9705" width="7.28515625" style="34" bestFit="1" customWidth="1"/>
    <col min="9706" max="9706" width="3.85546875" style="34" bestFit="1" customWidth="1"/>
    <col min="9707" max="9707" width="10.5703125" style="34" customWidth="1"/>
    <col min="9708" max="9708" width="7" style="34" customWidth="1"/>
    <col min="9709" max="9709" width="5.28515625" style="34" customWidth="1"/>
    <col min="9710" max="9710" width="8.140625" style="34" customWidth="1"/>
    <col min="9711" max="9711" width="5.5703125" style="34" customWidth="1"/>
    <col min="9712" max="9712" width="58.42578125" style="34" customWidth="1"/>
    <col min="9713" max="9713" width="8.28515625" style="34" customWidth="1"/>
    <col min="9714" max="9714" width="14.28515625" style="34" customWidth="1"/>
    <col min="9715" max="9718" width="0" style="34" hidden="1" customWidth="1"/>
    <col min="9719" max="9719" width="9.140625" style="34" customWidth="1"/>
    <col min="9720" max="9720" width="11.28515625" style="34" customWidth="1"/>
    <col min="9721" max="9721" width="13.42578125" style="34" customWidth="1"/>
    <col min="9722" max="9724" width="10.28515625" style="34" customWidth="1"/>
    <col min="9725" max="9956" width="9.140625" style="34" customWidth="1"/>
    <col min="9957" max="9959" width="6.85546875" style="34"/>
    <col min="9960" max="9960" width="11.7109375" style="34" customWidth="1"/>
    <col min="9961" max="9961" width="7.28515625" style="34" bestFit="1" customWidth="1"/>
    <col min="9962" max="9962" width="3.85546875" style="34" bestFit="1" customWidth="1"/>
    <col min="9963" max="9963" width="10.5703125" style="34" customWidth="1"/>
    <col min="9964" max="9964" width="7" style="34" customWidth="1"/>
    <col min="9965" max="9965" width="5.28515625" style="34" customWidth="1"/>
    <col min="9966" max="9966" width="8.140625" style="34" customWidth="1"/>
    <col min="9967" max="9967" width="5.5703125" style="34" customWidth="1"/>
    <col min="9968" max="9968" width="58.42578125" style="34" customWidth="1"/>
    <col min="9969" max="9969" width="8.28515625" style="34" customWidth="1"/>
    <col min="9970" max="9970" width="14.28515625" style="34" customWidth="1"/>
    <col min="9971" max="9974" width="0" style="34" hidden="1" customWidth="1"/>
    <col min="9975" max="9975" width="9.140625" style="34" customWidth="1"/>
    <col min="9976" max="9976" width="11.28515625" style="34" customWidth="1"/>
    <col min="9977" max="9977" width="13.42578125" style="34" customWidth="1"/>
    <col min="9978" max="9980" width="10.28515625" style="34" customWidth="1"/>
    <col min="9981" max="10212" width="9.140625" style="34" customWidth="1"/>
    <col min="10213" max="10215" width="6.85546875" style="34"/>
    <col min="10216" max="10216" width="11.7109375" style="34" customWidth="1"/>
    <col min="10217" max="10217" width="7.28515625" style="34" bestFit="1" customWidth="1"/>
    <col min="10218" max="10218" width="3.85546875" style="34" bestFit="1" customWidth="1"/>
    <col min="10219" max="10219" width="10.5703125" style="34" customWidth="1"/>
    <col min="10220" max="10220" width="7" style="34" customWidth="1"/>
    <col min="10221" max="10221" width="5.28515625" style="34" customWidth="1"/>
    <col min="10222" max="10222" width="8.140625" style="34" customWidth="1"/>
    <col min="10223" max="10223" width="5.5703125" style="34" customWidth="1"/>
    <col min="10224" max="10224" width="58.42578125" style="34" customWidth="1"/>
    <col min="10225" max="10225" width="8.28515625" style="34" customWidth="1"/>
    <col min="10226" max="10226" width="14.28515625" style="34" customWidth="1"/>
    <col min="10227" max="10230" width="0" style="34" hidden="1" customWidth="1"/>
    <col min="10231" max="10231" width="9.140625" style="34" customWidth="1"/>
    <col min="10232" max="10232" width="11.28515625" style="34" customWidth="1"/>
    <col min="10233" max="10233" width="13.42578125" style="34" customWidth="1"/>
    <col min="10234" max="10236" width="10.28515625" style="34" customWidth="1"/>
    <col min="10237" max="10468" width="9.140625" style="34" customWidth="1"/>
    <col min="10469" max="10471" width="6.85546875" style="34"/>
    <col min="10472" max="10472" width="11.7109375" style="34" customWidth="1"/>
    <col min="10473" max="10473" width="7.28515625" style="34" bestFit="1" customWidth="1"/>
    <col min="10474" max="10474" width="3.85546875" style="34" bestFit="1" customWidth="1"/>
    <col min="10475" max="10475" width="10.5703125" style="34" customWidth="1"/>
    <col min="10476" max="10476" width="7" style="34" customWidth="1"/>
    <col min="10477" max="10477" width="5.28515625" style="34" customWidth="1"/>
    <col min="10478" max="10478" width="8.140625" style="34" customWidth="1"/>
    <col min="10479" max="10479" width="5.5703125" style="34" customWidth="1"/>
    <col min="10480" max="10480" width="58.42578125" style="34" customWidth="1"/>
    <col min="10481" max="10481" width="8.28515625" style="34" customWidth="1"/>
    <col min="10482" max="10482" width="14.28515625" style="34" customWidth="1"/>
    <col min="10483" max="10486" width="0" style="34" hidden="1" customWidth="1"/>
    <col min="10487" max="10487" width="9.140625" style="34" customWidth="1"/>
    <col min="10488" max="10488" width="11.28515625" style="34" customWidth="1"/>
    <col min="10489" max="10489" width="13.42578125" style="34" customWidth="1"/>
    <col min="10490" max="10492" width="10.28515625" style="34" customWidth="1"/>
    <col min="10493" max="10724" width="9.140625" style="34" customWidth="1"/>
    <col min="10725" max="10727" width="6.85546875" style="34"/>
    <col min="10728" max="10728" width="11.7109375" style="34" customWidth="1"/>
    <col min="10729" max="10729" width="7.28515625" style="34" bestFit="1" customWidth="1"/>
    <col min="10730" max="10730" width="3.85546875" style="34" bestFit="1" customWidth="1"/>
    <col min="10731" max="10731" width="10.5703125" style="34" customWidth="1"/>
    <col min="10732" max="10732" width="7" style="34" customWidth="1"/>
    <col min="10733" max="10733" width="5.28515625" style="34" customWidth="1"/>
    <col min="10734" max="10734" width="8.140625" style="34" customWidth="1"/>
    <col min="10735" max="10735" width="5.5703125" style="34" customWidth="1"/>
    <col min="10736" max="10736" width="58.42578125" style="34" customWidth="1"/>
    <col min="10737" max="10737" width="8.28515625" style="34" customWidth="1"/>
    <col min="10738" max="10738" width="14.28515625" style="34" customWidth="1"/>
    <col min="10739" max="10742" width="0" style="34" hidden="1" customWidth="1"/>
    <col min="10743" max="10743" width="9.140625" style="34" customWidth="1"/>
    <col min="10744" max="10744" width="11.28515625" style="34" customWidth="1"/>
    <col min="10745" max="10745" width="13.42578125" style="34" customWidth="1"/>
    <col min="10746" max="10748" width="10.28515625" style="34" customWidth="1"/>
    <col min="10749" max="10980" width="9.140625" style="34" customWidth="1"/>
    <col min="10981" max="10983" width="6.85546875" style="34"/>
    <col min="10984" max="10984" width="11.7109375" style="34" customWidth="1"/>
    <col min="10985" max="10985" width="7.28515625" style="34" bestFit="1" customWidth="1"/>
    <col min="10986" max="10986" width="3.85546875" style="34" bestFit="1" customWidth="1"/>
    <col min="10987" max="10987" width="10.5703125" style="34" customWidth="1"/>
    <col min="10988" max="10988" width="7" style="34" customWidth="1"/>
    <col min="10989" max="10989" width="5.28515625" style="34" customWidth="1"/>
    <col min="10990" max="10990" width="8.140625" style="34" customWidth="1"/>
    <col min="10991" max="10991" width="5.5703125" style="34" customWidth="1"/>
    <col min="10992" max="10992" width="58.42578125" style="34" customWidth="1"/>
    <col min="10993" max="10993" width="8.28515625" style="34" customWidth="1"/>
    <col min="10994" max="10994" width="14.28515625" style="34" customWidth="1"/>
    <col min="10995" max="10998" width="0" style="34" hidden="1" customWidth="1"/>
    <col min="10999" max="10999" width="9.140625" style="34" customWidth="1"/>
    <col min="11000" max="11000" width="11.28515625" style="34" customWidth="1"/>
    <col min="11001" max="11001" width="13.42578125" style="34" customWidth="1"/>
    <col min="11002" max="11004" width="10.28515625" style="34" customWidth="1"/>
    <col min="11005" max="11236" width="9.140625" style="34" customWidth="1"/>
    <col min="11237" max="11239" width="6.85546875" style="34"/>
    <col min="11240" max="11240" width="11.7109375" style="34" customWidth="1"/>
    <col min="11241" max="11241" width="7.28515625" style="34" bestFit="1" customWidth="1"/>
    <col min="11242" max="11242" width="3.85546875" style="34" bestFit="1" customWidth="1"/>
    <col min="11243" max="11243" width="10.5703125" style="34" customWidth="1"/>
    <col min="11244" max="11244" width="7" style="34" customWidth="1"/>
    <col min="11245" max="11245" width="5.28515625" style="34" customWidth="1"/>
    <col min="11246" max="11246" width="8.140625" style="34" customWidth="1"/>
    <col min="11247" max="11247" width="5.5703125" style="34" customWidth="1"/>
    <col min="11248" max="11248" width="58.42578125" style="34" customWidth="1"/>
    <col min="11249" max="11249" width="8.28515625" style="34" customWidth="1"/>
    <col min="11250" max="11250" width="14.28515625" style="34" customWidth="1"/>
    <col min="11251" max="11254" width="0" style="34" hidden="1" customWidth="1"/>
    <col min="11255" max="11255" width="9.140625" style="34" customWidth="1"/>
    <col min="11256" max="11256" width="11.28515625" style="34" customWidth="1"/>
    <col min="11257" max="11257" width="13.42578125" style="34" customWidth="1"/>
    <col min="11258" max="11260" width="10.28515625" style="34" customWidth="1"/>
    <col min="11261" max="11492" width="9.140625" style="34" customWidth="1"/>
    <col min="11493" max="11495" width="6.85546875" style="34"/>
    <col min="11496" max="11496" width="11.7109375" style="34" customWidth="1"/>
    <col min="11497" max="11497" width="7.28515625" style="34" bestFit="1" customWidth="1"/>
    <col min="11498" max="11498" width="3.85546875" style="34" bestFit="1" customWidth="1"/>
    <col min="11499" max="11499" width="10.5703125" style="34" customWidth="1"/>
    <col min="11500" max="11500" width="7" style="34" customWidth="1"/>
    <col min="11501" max="11501" width="5.28515625" style="34" customWidth="1"/>
    <col min="11502" max="11502" width="8.140625" style="34" customWidth="1"/>
    <col min="11503" max="11503" width="5.5703125" style="34" customWidth="1"/>
    <col min="11504" max="11504" width="58.42578125" style="34" customWidth="1"/>
    <col min="11505" max="11505" width="8.28515625" style="34" customWidth="1"/>
    <col min="11506" max="11506" width="14.28515625" style="34" customWidth="1"/>
    <col min="11507" max="11510" width="0" style="34" hidden="1" customWidth="1"/>
    <col min="11511" max="11511" width="9.140625" style="34" customWidth="1"/>
    <col min="11512" max="11512" width="11.28515625" style="34" customWidth="1"/>
    <col min="11513" max="11513" width="13.42578125" style="34" customWidth="1"/>
    <col min="11514" max="11516" width="10.28515625" style="34" customWidth="1"/>
    <col min="11517" max="11748" width="9.140625" style="34" customWidth="1"/>
    <col min="11749" max="11751" width="6.85546875" style="34"/>
    <col min="11752" max="11752" width="11.7109375" style="34" customWidth="1"/>
    <col min="11753" max="11753" width="7.28515625" style="34" bestFit="1" customWidth="1"/>
    <col min="11754" max="11754" width="3.85546875" style="34" bestFit="1" customWidth="1"/>
    <col min="11755" max="11755" width="10.5703125" style="34" customWidth="1"/>
    <col min="11756" max="11756" width="7" style="34" customWidth="1"/>
    <col min="11757" max="11757" width="5.28515625" style="34" customWidth="1"/>
    <col min="11758" max="11758" width="8.140625" style="34" customWidth="1"/>
    <col min="11759" max="11759" width="5.5703125" style="34" customWidth="1"/>
    <col min="11760" max="11760" width="58.42578125" style="34" customWidth="1"/>
    <col min="11761" max="11761" width="8.28515625" style="34" customWidth="1"/>
    <col min="11762" max="11762" width="14.28515625" style="34" customWidth="1"/>
    <col min="11763" max="11766" width="0" style="34" hidden="1" customWidth="1"/>
    <col min="11767" max="11767" width="9.140625" style="34" customWidth="1"/>
    <col min="11768" max="11768" width="11.28515625" style="34" customWidth="1"/>
    <col min="11769" max="11769" width="13.42578125" style="34" customWidth="1"/>
    <col min="11770" max="11772" width="10.28515625" style="34" customWidth="1"/>
    <col min="11773" max="12004" width="9.140625" style="34" customWidth="1"/>
    <col min="12005" max="12007" width="6.85546875" style="34"/>
    <col min="12008" max="12008" width="11.7109375" style="34" customWidth="1"/>
    <col min="12009" max="12009" width="7.28515625" style="34" bestFit="1" customWidth="1"/>
    <col min="12010" max="12010" width="3.85546875" style="34" bestFit="1" customWidth="1"/>
    <col min="12011" max="12011" width="10.5703125" style="34" customWidth="1"/>
    <col min="12012" max="12012" width="7" style="34" customWidth="1"/>
    <col min="12013" max="12013" width="5.28515625" style="34" customWidth="1"/>
    <col min="12014" max="12014" width="8.140625" style="34" customWidth="1"/>
    <col min="12015" max="12015" width="5.5703125" style="34" customWidth="1"/>
    <col min="12016" max="12016" width="58.42578125" style="34" customWidth="1"/>
    <col min="12017" max="12017" width="8.28515625" style="34" customWidth="1"/>
    <col min="12018" max="12018" width="14.28515625" style="34" customWidth="1"/>
    <col min="12019" max="12022" width="0" style="34" hidden="1" customWidth="1"/>
    <col min="12023" max="12023" width="9.140625" style="34" customWidth="1"/>
    <col min="12024" max="12024" width="11.28515625" style="34" customWidth="1"/>
    <col min="12025" max="12025" width="13.42578125" style="34" customWidth="1"/>
    <col min="12026" max="12028" width="10.28515625" style="34" customWidth="1"/>
    <col min="12029" max="12260" width="9.140625" style="34" customWidth="1"/>
    <col min="12261" max="12263" width="6.85546875" style="34"/>
    <col min="12264" max="12264" width="11.7109375" style="34" customWidth="1"/>
    <col min="12265" max="12265" width="7.28515625" style="34" bestFit="1" customWidth="1"/>
    <col min="12266" max="12266" width="3.85546875" style="34" bestFit="1" customWidth="1"/>
    <col min="12267" max="12267" width="10.5703125" style="34" customWidth="1"/>
    <col min="12268" max="12268" width="7" style="34" customWidth="1"/>
    <col min="12269" max="12269" width="5.28515625" style="34" customWidth="1"/>
    <col min="12270" max="12270" width="8.140625" style="34" customWidth="1"/>
    <col min="12271" max="12271" width="5.5703125" style="34" customWidth="1"/>
    <col min="12272" max="12272" width="58.42578125" style="34" customWidth="1"/>
    <col min="12273" max="12273" width="8.28515625" style="34" customWidth="1"/>
    <col min="12274" max="12274" width="14.28515625" style="34" customWidth="1"/>
    <col min="12275" max="12278" width="0" style="34" hidden="1" customWidth="1"/>
    <col min="12279" max="12279" width="9.140625" style="34" customWidth="1"/>
    <col min="12280" max="12280" width="11.28515625" style="34" customWidth="1"/>
    <col min="12281" max="12281" width="13.42578125" style="34" customWidth="1"/>
    <col min="12282" max="12284" width="10.28515625" style="34" customWidth="1"/>
    <col min="12285" max="12516" width="9.140625" style="34" customWidth="1"/>
    <col min="12517" max="12519" width="6.85546875" style="34"/>
    <col min="12520" max="12520" width="11.7109375" style="34" customWidth="1"/>
    <col min="12521" max="12521" width="7.28515625" style="34" bestFit="1" customWidth="1"/>
    <col min="12522" max="12522" width="3.85546875" style="34" bestFit="1" customWidth="1"/>
    <col min="12523" max="12523" width="10.5703125" style="34" customWidth="1"/>
    <col min="12524" max="12524" width="7" style="34" customWidth="1"/>
    <col min="12525" max="12525" width="5.28515625" style="34" customWidth="1"/>
    <col min="12526" max="12526" width="8.140625" style="34" customWidth="1"/>
    <col min="12527" max="12527" width="5.5703125" style="34" customWidth="1"/>
    <col min="12528" max="12528" width="58.42578125" style="34" customWidth="1"/>
    <col min="12529" max="12529" width="8.28515625" style="34" customWidth="1"/>
    <col min="12530" max="12530" width="14.28515625" style="34" customWidth="1"/>
    <col min="12531" max="12534" width="0" style="34" hidden="1" customWidth="1"/>
    <col min="12535" max="12535" width="9.140625" style="34" customWidth="1"/>
    <col min="12536" max="12536" width="11.28515625" style="34" customWidth="1"/>
    <col min="12537" max="12537" width="13.42578125" style="34" customWidth="1"/>
    <col min="12538" max="12540" width="10.28515625" style="34" customWidth="1"/>
    <col min="12541" max="12772" width="9.140625" style="34" customWidth="1"/>
    <col min="12773" max="12775" width="6.85546875" style="34"/>
    <col min="12776" max="12776" width="11.7109375" style="34" customWidth="1"/>
    <col min="12777" max="12777" width="7.28515625" style="34" bestFit="1" customWidth="1"/>
    <col min="12778" max="12778" width="3.85546875" style="34" bestFit="1" customWidth="1"/>
    <col min="12779" max="12779" width="10.5703125" style="34" customWidth="1"/>
    <col min="12780" max="12780" width="7" style="34" customWidth="1"/>
    <col min="12781" max="12781" width="5.28515625" style="34" customWidth="1"/>
    <col min="12782" max="12782" width="8.140625" style="34" customWidth="1"/>
    <col min="12783" max="12783" width="5.5703125" style="34" customWidth="1"/>
    <col min="12784" max="12784" width="58.42578125" style="34" customWidth="1"/>
    <col min="12785" max="12785" width="8.28515625" style="34" customWidth="1"/>
    <col min="12786" max="12786" width="14.28515625" style="34" customWidth="1"/>
    <col min="12787" max="12790" width="0" style="34" hidden="1" customWidth="1"/>
    <col min="12791" max="12791" width="9.140625" style="34" customWidth="1"/>
    <col min="12792" max="12792" width="11.28515625" style="34" customWidth="1"/>
    <col min="12793" max="12793" width="13.42578125" style="34" customWidth="1"/>
    <col min="12794" max="12796" width="10.28515625" style="34" customWidth="1"/>
    <col min="12797" max="13028" width="9.140625" style="34" customWidth="1"/>
    <col min="13029" max="13031" width="6.85546875" style="34"/>
    <col min="13032" max="13032" width="11.7109375" style="34" customWidth="1"/>
    <col min="13033" max="13033" width="7.28515625" style="34" bestFit="1" customWidth="1"/>
    <col min="13034" max="13034" width="3.85546875" style="34" bestFit="1" customWidth="1"/>
    <col min="13035" max="13035" width="10.5703125" style="34" customWidth="1"/>
    <col min="13036" max="13036" width="7" style="34" customWidth="1"/>
    <col min="13037" max="13037" width="5.28515625" style="34" customWidth="1"/>
    <col min="13038" max="13038" width="8.140625" style="34" customWidth="1"/>
    <col min="13039" max="13039" width="5.5703125" style="34" customWidth="1"/>
    <col min="13040" max="13040" width="58.42578125" style="34" customWidth="1"/>
    <col min="13041" max="13041" width="8.28515625" style="34" customWidth="1"/>
    <col min="13042" max="13042" width="14.28515625" style="34" customWidth="1"/>
    <col min="13043" max="13046" width="0" style="34" hidden="1" customWidth="1"/>
    <col min="13047" max="13047" width="9.140625" style="34" customWidth="1"/>
    <col min="13048" max="13048" width="11.28515625" style="34" customWidth="1"/>
    <col min="13049" max="13049" width="13.42578125" style="34" customWidth="1"/>
    <col min="13050" max="13052" width="10.28515625" style="34" customWidth="1"/>
    <col min="13053" max="13284" width="9.140625" style="34" customWidth="1"/>
    <col min="13285" max="13287" width="6.85546875" style="34"/>
    <col min="13288" max="13288" width="11.7109375" style="34" customWidth="1"/>
    <col min="13289" max="13289" width="7.28515625" style="34" bestFit="1" customWidth="1"/>
    <col min="13290" max="13290" width="3.85546875" style="34" bestFit="1" customWidth="1"/>
    <col min="13291" max="13291" width="10.5703125" style="34" customWidth="1"/>
    <col min="13292" max="13292" width="7" style="34" customWidth="1"/>
    <col min="13293" max="13293" width="5.28515625" style="34" customWidth="1"/>
    <col min="13294" max="13294" width="8.140625" style="34" customWidth="1"/>
    <col min="13295" max="13295" width="5.5703125" style="34" customWidth="1"/>
    <col min="13296" max="13296" width="58.42578125" style="34" customWidth="1"/>
    <col min="13297" max="13297" width="8.28515625" style="34" customWidth="1"/>
    <col min="13298" max="13298" width="14.28515625" style="34" customWidth="1"/>
    <col min="13299" max="13302" width="0" style="34" hidden="1" customWidth="1"/>
    <col min="13303" max="13303" width="9.140625" style="34" customWidth="1"/>
    <col min="13304" max="13304" width="11.28515625" style="34" customWidth="1"/>
    <col min="13305" max="13305" width="13.42578125" style="34" customWidth="1"/>
    <col min="13306" max="13308" width="10.28515625" style="34" customWidth="1"/>
    <col min="13309" max="13540" width="9.140625" style="34" customWidth="1"/>
    <col min="13541" max="13543" width="6.85546875" style="34"/>
    <col min="13544" max="13544" width="11.7109375" style="34" customWidth="1"/>
    <col min="13545" max="13545" width="7.28515625" style="34" bestFit="1" customWidth="1"/>
    <col min="13546" max="13546" width="3.85546875" style="34" bestFit="1" customWidth="1"/>
    <col min="13547" max="13547" width="10.5703125" style="34" customWidth="1"/>
    <col min="13548" max="13548" width="7" style="34" customWidth="1"/>
    <col min="13549" max="13549" width="5.28515625" style="34" customWidth="1"/>
    <col min="13550" max="13550" width="8.140625" style="34" customWidth="1"/>
    <col min="13551" max="13551" width="5.5703125" style="34" customWidth="1"/>
    <col min="13552" max="13552" width="58.42578125" style="34" customWidth="1"/>
    <col min="13553" max="13553" width="8.28515625" style="34" customWidth="1"/>
    <col min="13554" max="13554" width="14.28515625" style="34" customWidth="1"/>
    <col min="13555" max="13558" width="0" style="34" hidden="1" customWidth="1"/>
    <col min="13559" max="13559" width="9.140625" style="34" customWidth="1"/>
    <col min="13560" max="13560" width="11.28515625" style="34" customWidth="1"/>
    <col min="13561" max="13561" width="13.42578125" style="34" customWidth="1"/>
    <col min="13562" max="13564" width="10.28515625" style="34" customWidth="1"/>
    <col min="13565" max="13796" width="9.140625" style="34" customWidth="1"/>
    <col min="13797" max="13799" width="6.85546875" style="34"/>
    <col min="13800" max="13800" width="11.7109375" style="34" customWidth="1"/>
    <col min="13801" max="13801" width="7.28515625" style="34" bestFit="1" customWidth="1"/>
    <col min="13802" max="13802" width="3.85546875" style="34" bestFit="1" customWidth="1"/>
    <col min="13803" max="13803" width="10.5703125" style="34" customWidth="1"/>
    <col min="13804" max="13804" width="7" style="34" customWidth="1"/>
    <col min="13805" max="13805" width="5.28515625" style="34" customWidth="1"/>
    <col min="13806" max="13806" width="8.140625" style="34" customWidth="1"/>
    <col min="13807" max="13807" width="5.5703125" style="34" customWidth="1"/>
    <col min="13808" max="13808" width="58.42578125" style="34" customWidth="1"/>
    <col min="13809" max="13809" width="8.28515625" style="34" customWidth="1"/>
    <col min="13810" max="13810" width="14.28515625" style="34" customWidth="1"/>
    <col min="13811" max="13814" width="0" style="34" hidden="1" customWidth="1"/>
    <col min="13815" max="13815" width="9.140625" style="34" customWidth="1"/>
    <col min="13816" max="13816" width="11.28515625" style="34" customWidth="1"/>
    <col min="13817" max="13817" width="13.42578125" style="34" customWidth="1"/>
    <col min="13818" max="13820" width="10.28515625" style="34" customWidth="1"/>
    <col min="13821" max="14052" width="9.140625" style="34" customWidth="1"/>
    <col min="14053" max="14055" width="6.85546875" style="34"/>
    <col min="14056" max="14056" width="11.7109375" style="34" customWidth="1"/>
    <col min="14057" max="14057" width="7.28515625" style="34" bestFit="1" customWidth="1"/>
    <col min="14058" max="14058" width="3.85546875" style="34" bestFit="1" customWidth="1"/>
    <col min="14059" max="14059" width="10.5703125" style="34" customWidth="1"/>
    <col min="14060" max="14060" width="7" style="34" customWidth="1"/>
    <col min="14061" max="14061" width="5.28515625" style="34" customWidth="1"/>
    <col min="14062" max="14062" width="8.140625" style="34" customWidth="1"/>
    <col min="14063" max="14063" width="5.5703125" style="34" customWidth="1"/>
    <col min="14064" max="14064" width="58.42578125" style="34" customWidth="1"/>
    <col min="14065" max="14065" width="8.28515625" style="34" customWidth="1"/>
    <col min="14066" max="14066" width="14.28515625" style="34" customWidth="1"/>
    <col min="14067" max="14070" width="0" style="34" hidden="1" customWidth="1"/>
    <col min="14071" max="14071" width="9.140625" style="34" customWidth="1"/>
    <col min="14072" max="14072" width="11.28515625" style="34" customWidth="1"/>
    <col min="14073" max="14073" width="13.42578125" style="34" customWidth="1"/>
    <col min="14074" max="14076" width="10.28515625" style="34" customWidth="1"/>
    <col min="14077" max="14308" width="9.140625" style="34" customWidth="1"/>
    <col min="14309" max="14311" width="6.85546875" style="34"/>
    <col min="14312" max="14312" width="11.7109375" style="34" customWidth="1"/>
    <col min="14313" max="14313" width="7.28515625" style="34" bestFit="1" customWidth="1"/>
    <col min="14314" max="14314" width="3.85546875" style="34" bestFit="1" customWidth="1"/>
    <col min="14315" max="14315" width="10.5703125" style="34" customWidth="1"/>
    <col min="14316" max="14316" width="7" style="34" customWidth="1"/>
    <col min="14317" max="14317" width="5.28515625" style="34" customWidth="1"/>
    <col min="14318" max="14318" width="8.140625" style="34" customWidth="1"/>
    <col min="14319" max="14319" width="5.5703125" style="34" customWidth="1"/>
    <col min="14320" max="14320" width="58.42578125" style="34" customWidth="1"/>
    <col min="14321" max="14321" width="8.28515625" style="34" customWidth="1"/>
    <col min="14322" max="14322" width="14.28515625" style="34" customWidth="1"/>
    <col min="14323" max="14326" width="0" style="34" hidden="1" customWidth="1"/>
    <col min="14327" max="14327" width="9.140625" style="34" customWidth="1"/>
    <col min="14328" max="14328" width="11.28515625" style="34" customWidth="1"/>
    <col min="14329" max="14329" width="13.42578125" style="34" customWidth="1"/>
    <col min="14330" max="14332" width="10.28515625" style="34" customWidth="1"/>
    <col min="14333" max="14564" width="9.140625" style="34" customWidth="1"/>
    <col min="14565" max="14567" width="6.85546875" style="34"/>
    <col min="14568" max="14568" width="11.7109375" style="34" customWidth="1"/>
    <col min="14569" max="14569" width="7.28515625" style="34" bestFit="1" customWidth="1"/>
    <col min="14570" max="14570" width="3.85546875" style="34" bestFit="1" customWidth="1"/>
    <col min="14571" max="14571" width="10.5703125" style="34" customWidth="1"/>
    <col min="14572" max="14572" width="7" style="34" customWidth="1"/>
    <col min="14573" max="14573" width="5.28515625" style="34" customWidth="1"/>
    <col min="14574" max="14574" width="8.140625" style="34" customWidth="1"/>
    <col min="14575" max="14575" width="5.5703125" style="34" customWidth="1"/>
    <col min="14576" max="14576" width="58.42578125" style="34" customWidth="1"/>
    <col min="14577" max="14577" width="8.28515625" style="34" customWidth="1"/>
    <col min="14578" max="14578" width="14.28515625" style="34" customWidth="1"/>
    <col min="14579" max="14582" width="0" style="34" hidden="1" customWidth="1"/>
    <col min="14583" max="14583" width="9.140625" style="34" customWidth="1"/>
    <col min="14584" max="14584" width="11.28515625" style="34" customWidth="1"/>
    <col min="14585" max="14585" width="13.42578125" style="34" customWidth="1"/>
    <col min="14586" max="14588" width="10.28515625" style="34" customWidth="1"/>
    <col min="14589" max="14820" width="9.140625" style="34" customWidth="1"/>
    <col min="14821" max="14823" width="6.85546875" style="34"/>
    <col min="14824" max="14824" width="11.7109375" style="34" customWidth="1"/>
    <col min="14825" max="14825" width="7.28515625" style="34" bestFit="1" customWidth="1"/>
    <col min="14826" max="14826" width="3.85546875" style="34" bestFit="1" customWidth="1"/>
    <col min="14827" max="14827" width="10.5703125" style="34" customWidth="1"/>
    <col min="14828" max="14828" width="7" style="34" customWidth="1"/>
    <col min="14829" max="14829" width="5.28515625" style="34" customWidth="1"/>
    <col min="14830" max="14830" width="8.140625" style="34" customWidth="1"/>
    <col min="14831" max="14831" width="5.5703125" style="34" customWidth="1"/>
    <col min="14832" max="14832" width="58.42578125" style="34" customWidth="1"/>
    <col min="14833" max="14833" width="8.28515625" style="34" customWidth="1"/>
    <col min="14834" max="14834" width="14.28515625" style="34" customWidth="1"/>
    <col min="14835" max="14838" width="0" style="34" hidden="1" customWidth="1"/>
    <col min="14839" max="14839" width="9.140625" style="34" customWidth="1"/>
    <col min="14840" max="14840" width="11.28515625" style="34" customWidth="1"/>
    <col min="14841" max="14841" width="13.42578125" style="34" customWidth="1"/>
    <col min="14842" max="14844" width="10.28515625" style="34" customWidth="1"/>
    <col min="14845" max="15076" width="9.140625" style="34" customWidth="1"/>
    <col min="15077" max="15079" width="6.85546875" style="34"/>
    <col min="15080" max="15080" width="11.7109375" style="34" customWidth="1"/>
    <col min="15081" max="15081" width="7.28515625" style="34" bestFit="1" customWidth="1"/>
    <col min="15082" max="15082" width="3.85546875" style="34" bestFit="1" customWidth="1"/>
    <col min="15083" max="15083" width="10.5703125" style="34" customWidth="1"/>
    <col min="15084" max="15084" width="7" style="34" customWidth="1"/>
    <col min="15085" max="15085" width="5.28515625" style="34" customWidth="1"/>
    <col min="15086" max="15086" width="8.140625" style="34" customWidth="1"/>
    <col min="15087" max="15087" width="5.5703125" style="34" customWidth="1"/>
    <col min="15088" max="15088" width="58.42578125" style="34" customWidth="1"/>
    <col min="15089" max="15089" width="8.28515625" style="34" customWidth="1"/>
    <col min="15090" max="15090" width="14.28515625" style="34" customWidth="1"/>
    <col min="15091" max="15094" width="0" style="34" hidden="1" customWidth="1"/>
    <col min="15095" max="15095" width="9.140625" style="34" customWidth="1"/>
    <col min="15096" max="15096" width="11.28515625" style="34" customWidth="1"/>
    <col min="15097" max="15097" width="13.42578125" style="34" customWidth="1"/>
    <col min="15098" max="15100" width="10.28515625" style="34" customWidth="1"/>
    <col min="15101" max="15332" width="9.140625" style="34" customWidth="1"/>
    <col min="15333" max="15335" width="6.85546875" style="34"/>
    <col min="15336" max="15336" width="11.7109375" style="34" customWidth="1"/>
    <col min="15337" max="15337" width="7.28515625" style="34" bestFit="1" customWidth="1"/>
    <col min="15338" max="15338" width="3.85546875" style="34" bestFit="1" customWidth="1"/>
    <col min="15339" max="15339" width="10.5703125" style="34" customWidth="1"/>
    <col min="15340" max="15340" width="7" style="34" customWidth="1"/>
    <col min="15341" max="15341" width="5.28515625" style="34" customWidth="1"/>
    <col min="15342" max="15342" width="8.140625" style="34" customWidth="1"/>
    <col min="15343" max="15343" width="5.5703125" style="34" customWidth="1"/>
    <col min="15344" max="15344" width="58.42578125" style="34" customWidth="1"/>
    <col min="15345" max="15345" width="8.28515625" style="34" customWidth="1"/>
    <col min="15346" max="15346" width="14.28515625" style="34" customWidth="1"/>
    <col min="15347" max="15350" width="0" style="34" hidden="1" customWidth="1"/>
    <col min="15351" max="15351" width="9.140625" style="34" customWidth="1"/>
    <col min="15352" max="15352" width="11.28515625" style="34" customWidth="1"/>
    <col min="15353" max="15353" width="13.42578125" style="34" customWidth="1"/>
    <col min="15354" max="15356" width="10.28515625" style="34" customWidth="1"/>
    <col min="15357" max="15588" width="9.140625" style="34" customWidth="1"/>
    <col min="15589" max="15591" width="6.85546875" style="34"/>
    <col min="15592" max="15592" width="11.7109375" style="34" customWidth="1"/>
    <col min="15593" max="15593" width="7.28515625" style="34" bestFit="1" customWidth="1"/>
    <col min="15594" max="15594" width="3.85546875" style="34" bestFit="1" customWidth="1"/>
    <col min="15595" max="15595" width="10.5703125" style="34" customWidth="1"/>
    <col min="15596" max="15596" width="7" style="34" customWidth="1"/>
    <col min="15597" max="15597" width="5.28515625" style="34" customWidth="1"/>
    <col min="15598" max="15598" width="8.140625" style="34" customWidth="1"/>
    <col min="15599" max="15599" width="5.5703125" style="34" customWidth="1"/>
    <col min="15600" max="15600" width="58.42578125" style="34" customWidth="1"/>
    <col min="15601" max="15601" width="8.28515625" style="34" customWidth="1"/>
    <col min="15602" max="15602" width="14.28515625" style="34" customWidth="1"/>
    <col min="15603" max="15606" width="0" style="34" hidden="1" customWidth="1"/>
    <col min="15607" max="15607" width="9.140625" style="34" customWidth="1"/>
    <col min="15608" max="15608" width="11.28515625" style="34" customWidth="1"/>
    <col min="15609" max="15609" width="13.42578125" style="34" customWidth="1"/>
    <col min="15610" max="15612" width="10.28515625" style="34" customWidth="1"/>
    <col min="15613" max="15844" width="9.140625" style="34" customWidth="1"/>
    <col min="15845" max="15847" width="6.85546875" style="34"/>
    <col min="15848" max="15848" width="11.7109375" style="34" customWidth="1"/>
    <col min="15849" max="15849" width="7.28515625" style="34" bestFit="1" customWidth="1"/>
    <col min="15850" max="15850" width="3.85546875" style="34" bestFit="1" customWidth="1"/>
    <col min="15851" max="15851" width="10.5703125" style="34" customWidth="1"/>
    <col min="15852" max="15852" width="7" style="34" customWidth="1"/>
    <col min="15853" max="15853" width="5.28515625" style="34" customWidth="1"/>
    <col min="15854" max="15854" width="8.140625" style="34" customWidth="1"/>
    <col min="15855" max="15855" width="5.5703125" style="34" customWidth="1"/>
    <col min="15856" max="15856" width="58.42578125" style="34" customWidth="1"/>
    <col min="15857" max="15857" width="8.28515625" style="34" customWidth="1"/>
    <col min="15858" max="15858" width="14.28515625" style="34" customWidth="1"/>
    <col min="15859" max="15862" width="0" style="34" hidden="1" customWidth="1"/>
    <col min="15863" max="15863" width="9.140625" style="34" customWidth="1"/>
    <col min="15864" max="15864" width="11.28515625" style="34" customWidth="1"/>
    <col min="15865" max="15865" width="13.42578125" style="34" customWidth="1"/>
    <col min="15866" max="15868" width="10.28515625" style="34" customWidth="1"/>
    <col min="15869" max="16100" width="9.140625" style="34" customWidth="1"/>
    <col min="16101" max="16103" width="6.85546875" style="34"/>
    <col min="16104" max="16104" width="11.7109375" style="34" customWidth="1"/>
    <col min="16105" max="16105" width="7.28515625" style="34" bestFit="1" customWidth="1"/>
    <col min="16106" max="16106" width="3.85546875" style="34" bestFit="1" customWidth="1"/>
    <col min="16107" max="16107" width="10.5703125" style="34" customWidth="1"/>
    <col min="16108" max="16108" width="7" style="34" customWidth="1"/>
    <col min="16109" max="16109" width="5.28515625" style="34" customWidth="1"/>
    <col min="16110" max="16110" width="8.140625" style="34" customWidth="1"/>
    <col min="16111" max="16111" width="5.5703125" style="34" customWidth="1"/>
    <col min="16112" max="16112" width="58.42578125" style="34" customWidth="1"/>
    <col min="16113" max="16113" width="8.28515625" style="34" customWidth="1"/>
    <col min="16114" max="16114" width="14.28515625" style="34" customWidth="1"/>
    <col min="16115" max="16118" width="0" style="34" hidden="1" customWidth="1"/>
    <col min="16119" max="16119" width="9.140625" style="34" customWidth="1"/>
    <col min="16120" max="16120" width="11.28515625" style="34" customWidth="1"/>
    <col min="16121" max="16121" width="13.42578125" style="34" customWidth="1"/>
    <col min="16122" max="16124" width="10.28515625" style="34" customWidth="1"/>
    <col min="16125" max="16356" width="9.140625" style="34" customWidth="1"/>
    <col min="16357" max="16384" width="6.85546875" style="34"/>
  </cols>
  <sheetData>
    <row r="1" spans="1:230" ht="15.75" customHeight="1" thickBot="1" x14ac:dyDescent="0.3">
      <c r="A1" s="88" t="s">
        <v>9492</v>
      </c>
      <c r="C1" s="88" t="s">
        <v>9492</v>
      </c>
      <c r="D1" s="34"/>
      <c r="J1" s="40"/>
      <c r="K1" s="109"/>
    </row>
    <row r="2" spans="1:230" s="76" customFormat="1" ht="30.75" thickBot="1" x14ac:dyDescent="0.3">
      <c r="A2" s="140" t="s">
        <v>0</v>
      </c>
      <c r="B2" s="141" t="s">
        <v>1</v>
      </c>
      <c r="C2" s="142" t="s">
        <v>2</v>
      </c>
      <c r="D2" s="140" t="s">
        <v>3</v>
      </c>
      <c r="E2" s="141" t="s">
        <v>4</v>
      </c>
      <c r="F2" s="142" t="s">
        <v>2</v>
      </c>
      <c r="G2" s="143" t="s">
        <v>5</v>
      </c>
      <c r="H2" s="144" t="s">
        <v>12749</v>
      </c>
      <c r="I2" s="145" t="s">
        <v>6</v>
      </c>
      <c r="J2" s="146" t="s">
        <v>7</v>
      </c>
      <c r="K2" s="145" t="s">
        <v>8</v>
      </c>
      <c r="L2" s="263"/>
      <c r="M2" s="212"/>
      <c r="N2" s="177"/>
    </row>
    <row r="3" spans="1:230" s="1" customFormat="1" ht="18" customHeight="1" x14ac:dyDescent="0.25">
      <c r="A3" s="174" t="s">
        <v>4925</v>
      </c>
      <c r="B3" s="287" t="str">
        <f t="shared" ref="B3:B34" si="0">HYPERLINK(CONCATENATE("http://www.scimagojr.com/journalsearch.php?q=",A3),"SCimago")</f>
        <v>SCimago</v>
      </c>
      <c r="C3" s="196"/>
      <c r="D3" s="63" t="s">
        <v>4926</v>
      </c>
      <c r="E3" s="287" t="str">
        <f>HYPERLINK(CONCATENATE("http://www.scimagojr.com/journalsearch.php?q=",D3),"SCimago")</f>
        <v>SCimago</v>
      </c>
      <c r="F3" s="63"/>
      <c r="G3" s="201" t="s">
        <v>7986</v>
      </c>
      <c r="H3" s="202" t="s">
        <v>13</v>
      </c>
      <c r="I3" s="174" t="s">
        <v>4927</v>
      </c>
      <c r="J3" s="61"/>
      <c r="K3" s="62"/>
      <c r="L3" s="92"/>
      <c r="M3" s="162"/>
      <c r="N3" s="179"/>
    </row>
    <row r="4" spans="1:230" s="1" customFormat="1" ht="18" customHeight="1" x14ac:dyDescent="0.25">
      <c r="A4" s="15" t="s">
        <v>44</v>
      </c>
      <c r="B4" s="288" t="str">
        <f t="shared" si="0"/>
        <v>SCimago</v>
      </c>
      <c r="C4" s="102"/>
      <c r="D4" s="16" t="s">
        <v>55</v>
      </c>
      <c r="E4" s="16"/>
      <c r="F4" s="16"/>
      <c r="G4" s="103" t="s">
        <v>7986</v>
      </c>
      <c r="H4" s="194" t="s">
        <v>13</v>
      </c>
      <c r="I4" s="15" t="s">
        <v>45</v>
      </c>
      <c r="J4" s="8"/>
      <c r="K4" s="7"/>
      <c r="L4" s="92"/>
      <c r="M4" s="162"/>
      <c r="N4" s="179"/>
    </row>
    <row r="5" spans="1:230" s="1" customFormat="1" ht="18" customHeight="1" x14ac:dyDescent="0.25">
      <c r="A5" s="15" t="s">
        <v>4930</v>
      </c>
      <c r="B5" s="288" t="str">
        <f t="shared" si="0"/>
        <v>SCimago</v>
      </c>
      <c r="C5" s="102"/>
      <c r="D5" s="16" t="s">
        <v>4931</v>
      </c>
      <c r="E5" s="288" t="str">
        <f>HYPERLINK(CONCATENATE("http://www.scimagojr.com/journalsearch.php?q=",D5),"SCimago")</f>
        <v>SCimago</v>
      </c>
      <c r="F5" s="16" t="s">
        <v>12693</v>
      </c>
      <c r="G5" s="103" t="s">
        <v>7986</v>
      </c>
      <c r="H5" s="194" t="s">
        <v>13</v>
      </c>
      <c r="I5" s="15" t="s">
        <v>4932</v>
      </c>
      <c r="J5" s="16"/>
      <c r="K5" s="18"/>
      <c r="L5" s="92"/>
      <c r="M5" s="162"/>
      <c r="N5" s="179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</row>
    <row r="6" spans="1:230" s="1" customFormat="1" ht="18" customHeight="1" x14ac:dyDescent="0.25">
      <c r="A6" s="15" t="s">
        <v>4933</v>
      </c>
      <c r="B6" s="288" t="str">
        <f t="shared" si="0"/>
        <v>SCimago</v>
      </c>
      <c r="C6" s="102"/>
      <c r="D6" s="16" t="s">
        <v>4934</v>
      </c>
      <c r="E6" s="288" t="str">
        <f>HYPERLINK(CONCATENATE("http://www.scimagojr.com/journalsearch.php?q=",D6),"SCimago")</f>
        <v>SCimago</v>
      </c>
      <c r="F6" s="16"/>
      <c r="G6" s="103" t="s">
        <v>7986</v>
      </c>
      <c r="H6" s="194" t="s">
        <v>13</v>
      </c>
      <c r="I6" s="15" t="s">
        <v>4935</v>
      </c>
      <c r="J6" s="8"/>
      <c r="K6" s="7"/>
      <c r="L6" s="92"/>
      <c r="M6" s="162"/>
      <c r="N6" s="179"/>
    </row>
    <row r="7" spans="1:230" s="1" customFormat="1" ht="18" customHeight="1" x14ac:dyDescent="0.25">
      <c r="A7" s="15" t="s">
        <v>4938</v>
      </c>
      <c r="B7" s="288" t="str">
        <f t="shared" si="0"/>
        <v>SCimago</v>
      </c>
      <c r="C7" s="102"/>
      <c r="D7" s="16" t="s">
        <v>4939</v>
      </c>
      <c r="E7" s="288" t="str">
        <f>HYPERLINK(CONCATENATE("http://www.scimagojr.com/journalsearch.php?q=",D7),"SCimago")</f>
        <v>SCimago</v>
      </c>
      <c r="F7" s="16"/>
      <c r="G7" s="103" t="s">
        <v>7986</v>
      </c>
      <c r="H7" s="194" t="s">
        <v>13</v>
      </c>
      <c r="I7" s="15" t="s">
        <v>4940</v>
      </c>
      <c r="J7" s="8"/>
      <c r="K7" s="7"/>
      <c r="L7" s="92"/>
      <c r="M7" s="162"/>
      <c r="N7" s="179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</row>
    <row r="8" spans="1:230" s="1" customFormat="1" ht="18" customHeight="1" x14ac:dyDescent="0.25">
      <c r="A8" s="15" t="s">
        <v>4941</v>
      </c>
      <c r="B8" s="288" t="str">
        <f t="shared" si="0"/>
        <v>SCimago</v>
      </c>
      <c r="C8" s="102"/>
      <c r="D8" s="16" t="s">
        <v>4942</v>
      </c>
      <c r="E8" s="288" t="str">
        <f>HYPERLINK(CONCATENATE("http://www.scimagojr.com/journalsearch.php?q=",D8),"SCimago")</f>
        <v>SCimago</v>
      </c>
      <c r="F8" s="16"/>
      <c r="G8" s="103" t="s">
        <v>7986</v>
      </c>
      <c r="H8" s="194" t="s">
        <v>13</v>
      </c>
      <c r="I8" s="15" t="s">
        <v>4943</v>
      </c>
      <c r="J8" s="8"/>
      <c r="K8" s="7"/>
      <c r="L8" s="92"/>
      <c r="M8" s="162"/>
      <c r="N8" s="179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</row>
    <row r="9" spans="1:230" s="1" customFormat="1" ht="18" customHeight="1" x14ac:dyDescent="0.25">
      <c r="A9" s="15" t="s">
        <v>889</v>
      </c>
      <c r="B9" s="288" t="str">
        <f t="shared" si="0"/>
        <v>SCimago</v>
      </c>
      <c r="C9" s="102"/>
      <c r="D9" s="16" t="s">
        <v>888</v>
      </c>
      <c r="E9" s="288" t="str">
        <f>HYPERLINK(CONCATENATE("http://www.scimagojr.com/journalsearch.php?q=",D9),"SCimago")</f>
        <v>SCimago</v>
      </c>
      <c r="F9" s="16"/>
      <c r="G9" s="103" t="s">
        <v>7986</v>
      </c>
      <c r="H9" s="194" t="s">
        <v>13</v>
      </c>
      <c r="I9" s="15" t="s">
        <v>890</v>
      </c>
      <c r="J9" s="16"/>
      <c r="K9" s="18"/>
      <c r="L9" s="266"/>
      <c r="M9" s="265"/>
      <c r="N9" s="179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</row>
    <row r="10" spans="1:230" s="1" customFormat="1" ht="18" customHeight="1" x14ac:dyDescent="0.25">
      <c r="A10" s="15" t="s">
        <v>4946</v>
      </c>
      <c r="B10" s="288" t="str">
        <f t="shared" si="0"/>
        <v>SCimago</v>
      </c>
      <c r="C10" s="102"/>
      <c r="D10" s="16" t="s">
        <v>55</v>
      </c>
      <c r="E10" s="16"/>
      <c r="F10" s="16"/>
      <c r="G10" s="103" t="s">
        <v>7986</v>
      </c>
      <c r="H10" s="194" t="s">
        <v>13</v>
      </c>
      <c r="I10" s="15" t="s">
        <v>4947</v>
      </c>
      <c r="J10" s="8"/>
      <c r="K10" s="7"/>
      <c r="L10" s="92"/>
      <c r="M10" s="162"/>
      <c r="N10" s="179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</row>
    <row r="11" spans="1:230" s="1" customFormat="1" ht="18" customHeight="1" x14ac:dyDescent="0.25">
      <c r="A11" s="15" t="s">
        <v>4948</v>
      </c>
      <c r="B11" s="288" t="str">
        <f t="shared" si="0"/>
        <v>SCimago</v>
      </c>
      <c r="C11" s="102"/>
      <c r="D11" s="16" t="s">
        <v>55</v>
      </c>
      <c r="E11" s="16"/>
      <c r="F11" s="16"/>
      <c r="G11" s="103" t="s">
        <v>7986</v>
      </c>
      <c r="H11" s="194" t="s">
        <v>13</v>
      </c>
      <c r="I11" s="15" t="s">
        <v>4950</v>
      </c>
      <c r="J11" s="8"/>
      <c r="K11" s="7"/>
      <c r="L11" s="92"/>
      <c r="M11" s="162"/>
      <c r="N11" s="179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</row>
    <row r="12" spans="1:230" s="1" customFormat="1" ht="18" customHeight="1" x14ac:dyDescent="0.25">
      <c r="A12" s="15" t="s">
        <v>129</v>
      </c>
      <c r="B12" s="288" t="str">
        <f t="shared" si="0"/>
        <v>SCimago</v>
      </c>
      <c r="C12" s="102"/>
      <c r="D12" s="16" t="s">
        <v>128</v>
      </c>
      <c r="E12" s="288" t="str">
        <f>HYPERLINK(CONCATENATE("http://www.scimagojr.com/journalsearch.php?q=",D12),"SCimago")</f>
        <v>SCimago</v>
      </c>
      <c r="F12" s="16"/>
      <c r="G12" s="103" t="s">
        <v>7986</v>
      </c>
      <c r="H12" s="194" t="s">
        <v>13</v>
      </c>
      <c r="I12" s="15" t="s">
        <v>130</v>
      </c>
      <c r="J12" s="8"/>
      <c r="K12" s="7"/>
      <c r="L12" s="92"/>
      <c r="M12" s="162"/>
      <c r="N12" s="179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</row>
    <row r="13" spans="1:230" s="1" customFormat="1" ht="18" customHeight="1" x14ac:dyDescent="0.25">
      <c r="A13" s="15" t="s">
        <v>141</v>
      </c>
      <c r="B13" s="288" t="str">
        <f t="shared" si="0"/>
        <v>SCimago</v>
      </c>
      <c r="C13" s="102"/>
      <c r="D13" s="16" t="s">
        <v>9175</v>
      </c>
      <c r="E13" s="288" t="str">
        <f>HYPERLINK(CONCATENATE("http://www.scimagojr.com/journalsearch.php?q=",D13),"SCimago")</f>
        <v>SCimago</v>
      </c>
      <c r="F13" s="16"/>
      <c r="G13" s="103" t="s">
        <v>7986</v>
      </c>
      <c r="H13" s="194" t="s">
        <v>13</v>
      </c>
      <c r="I13" s="15" t="s">
        <v>142</v>
      </c>
      <c r="J13" s="8"/>
      <c r="K13" s="7"/>
      <c r="L13" s="92"/>
      <c r="M13" s="162"/>
      <c r="N13" s="179"/>
    </row>
    <row r="14" spans="1:230" s="77" customFormat="1" ht="18" customHeight="1" x14ac:dyDescent="0.25">
      <c r="A14" s="15" t="s">
        <v>186</v>
      </c>
      <c r="B14" s="288" t="str">
        <f t="shared" si="0"/>
        <v>SCimago</v>
      </c>
      <c r="C14" s="102"/>
      <c r="D14" s="16" t="s">
        <v>55</v>
      </c>
      <c r="E14" s="16"/>
      <c r="F14" s="16"/>
      <c r="G14" s="103" t="s">
        <v>7986</v>
      </c>
      <c r="H14" s="194" t="s">
        <v>13</v>
      </c>
      <c r="I14" s="15" t="s">
        <v>188</v>
      </c>
      <c r="J14" s="8"/>
      <c r="K14" s="11"/>
      <c r="L14" s="92"/>
      <c r="M14" s="162"/>
      <c r="N14" s="24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</row>
    <row r="15" spans="1:230" s="1" customFormat="1" ht="18" customHeight="1" x14ac:dyDescent="0.25">
      <c r="A15" s="15" t="s">
        <v>4958</v>
      </c>
      <c r="B15" s="288" t="str">
        <f t="shared" si="0"/>
        <v>SCimago</v>
      </c>
      <c r="C15" s="102"/>
      <c r="D15" s="16" t="s">
        <v>55</v>
      </c>
      <c r="E15" s="16"/>
      <c r="F15" s="16"/>
      <c r="G15" s="103" t="s">
        <v>7986</v>
      </c>
      <c r="H15" s="194" t="s">
        <v>13</v>
      </c>
      <c r="I15" s="15" t="s">
        <v>4959</v>
      </c>
      <c r="J15" s="8"/>
      <c r="K15" s="11"/>
      <c r="L15" s="92"/>
      <c r="M15" s="162"/>
      <c r="N15" s="24"/>
    </row>
    <row r="16" spans="1:230" s="1" customFormat="1" ht="18" customHeight="1" x14ac:dyDescent="0.25">
      <c r="A16" s="15" t="s">
        <v>193</v>
      </c>
      <c r="B16" s="288" t="str">
        <f t="shared" si="0"/>
        <v>SCimago</v>
      </c>
      <c r="C16" s="102"/>
      <c r="D16" s="16" t="s">
        <v>55</v>
      </c>
      <c r="E16" s="16"/>
      <c r="F16" s="16"/>
      <c r="G16" s="103" t="s">
        <v>7986</v>
      </c>
      <c r="H16" s="194" t="s">
        <v>13</v>
      </c>
      <c r="I16" s="15" t="s">
        <v>194</v>
      </c>
      <c r="J16" s="8"/>
      <c r="K16" s="11"/>
      <c r="L16" s="92"/>
      <c r="M16" s="162"/>
      <c r="N16" s="179"/>
    </row>
    <row r="17" spans="1:230" s="1" customFormat="1" ht="18" customHeight="1" x14ac:dyDescent="0.25">
      <c r="A17" s="15" t="s">
        <v>200</v>
      </c>
      <c r="B17" s="288" t="str">
        <f t="shared" si="0"/>
        <v>SCimago</v>
      </c>
      <c r="C17" s="102"/>
      <c r="D17" s="16" t="s">
        <v>55</v>
      </c>
      <c r="E17" s="16"/>
      <c r="F17" s="16"/>
      <c r="G17" s="103" t="s">
        <v>7986</v>
      </c>
      <c r="H17" s="194" t="s">
        <v>13</v>
      </c>
      <c r="I17" s="15" t="s">
        <v>202</v>
      </c>
      <c r="J17" s="16"/>
      <c r="K17" s="18"/>
      <c r="L17" s="92"/>
      <c r="M17" s="162"/>
      <c r="N17" s="179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</row>
    <row r="18" spans="1:230" s="1" customFormat="1" ht="18" customHeight="1" x14ac:dyDescent="0.25">
      <c r="A18" s="15" t="s">
        <v>4960</v>
      </c>
      <c r="B18" s="288" t="str">
        <f t="shared" si="0"/>
        <v>SCimago</v>
      </c>
      <c r="C18" s="102"/>
      <c r="D18" s="16" t="s">
        <v>4961</v>
      </c>
      <c r="E18" s="288" t="str">
        <f>HYPERLINK(CONCATENATE("http://www.scimagojr.com/journalsearch.php?q=",D18),"SCimago")</f>
        <v>SCimago</v>
      </c>
      <c r="F18" s="16"/>
      <c r="G18" s="103" t="s">
        <v>7986</v>
      </c>
      <c r="H18" s="194" t="s">
        <v>13</v>
      </c>
      <c r="I18" s="15" t="s">
        <v>4962</v>
      </c>
      <c r="J18" s="8"/>
      <c r="K18" s="7"/>
      <c r="L18" s="92"/>
      <c r="M18" s="162"/>
      <c r="N18" s="179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</row>
    <row r="19" spans="1:230" s="1" customFormat="1" ht="18" customHeight="1" x14ac:dyDescent="0.25">
      <c r="A19" s="15" t="s">
        <v>1130</v>
      </c>
      <c r="B19" s="288" t="str">
        <f t="shared" si="0"/>
        <v>SCimago</v>
      </c>
      <c r="C19" s="102"/>
      <c r="D19" s="16" t="s">
        <v>55</v>
      </c>
      <c r="E19" s="16"/>
      <c r="F19" s="16"/>
      <c r="G19" s="103" t="s">
        <v>7986</v>
      </c>
      <c r="H19" s="194" t="s">
        <v>13</v>
      </c>
      <c r="I19" s="15" t="s">
        <v>1131</v>
      </c>
      <c r="J19" s="8"/>
      <c r="K19" s="7"/>
      <c r="L19" s="92"/>
      <c r="M19" s="162"/>
      <c r="N19" s="179"/>
    </row>
    <row r="20" spans="1:230" s="1" customFormat="1" ht="18" customHeight="1" x14ac:dyDescent="0.25">
      <c r="A20" s="15" t="s">
        <v>4967</v>
      </c>
      <c r="B20" s="288" t="str">
        <f t="shared" si="0"/>
        <v>SCimago</v>
      </c>
      <c r="C20" s="102"/>
      <c r="D20" s="16" t="s">
        <v>55</v>
      </c>
      <c r="E20" s="16"/>
      <c r="F20" s="16"/>
      <c r="G20" s="103" t="s">
        <v>7986</v>
      </c>
      <c r="H20" s="194" t="s">
        <v>13</v>
      </c>
      <c r="I20" s="15" t="s">
        <v>4968</v>
      </c>
      <c r="J20" s="8"/>
      <c r="K20" s="7"/>
      <c r="L20" s="92"/>
      <c r="M20" s="162"/>
      <c r="N20" s="179"/>
    </row>
    <row r="21" spans="1:230" s="1" customFormat="1" ht="18" customHeight="1" x14ac:dyDescent="0.25">
      <c r="A21" s="15" t="s">
        <v>4975</v>
      </c>
      <c r="B21" s="288" t="str">
        <f t="shared" si="0"/>
        <v>SCimago</v>
      </c>
      <c r="C21" s="102"/>
      <c r="D21" s="16" t="s">
        <v>4976</v>
      </c>
      <c r="E21" s="288" t="str">
        <f t="shared" ref="E21:E26" si="1">HYPERLINK(CONCATENATE("http://www.scimagojr.com/journalsearch.php?q=",D21),"SCimago")</f>
        <v>SCimago</v>
      </c>
      <c r="F21" s="16"/>
      <c r="G21" s="103" t="s">
        <v>7986</v>
      </c>
      <c r="H21" s="194" t="s">
        <v>13</v>
      </c>
      <c r="I21" s="15" t="s">
        <v>4977</v>
      </c>
      <c r="J21" s="8"/>
      <c r="K21" s="7"/>
      <c r="L21" s="92"/>
      <c r="M21" s="162"/>
      <c r="N21" s="179"/>
    </row>
    <row r="22" spans="1:230" s="1" customFormat="1" ht="18" customHeight="1" x14ac:dyDescent="0.25">
      <c r="A22" s="15" t="s">
        <v>4978</v>
      </c>
      <c r="B22" s="288" t="str">
        <f t="shared" si="0"/>
        <v>SCimago</v>
      </c>
      <c r="C22" s="102"/>
      <c r="D22" s="16" t="s">
        <v>4979</v>
      </c>
      <c r="E22" s="288" t="str">
        <f t="shared" si="1"/>
        <v>SCimago</v>
      </c>
      <c r="F22" s="16"/>
      <c r="G22" s="103" t="s">
        <v>7986</v>
      </c>
      <c r="H22" s="194" t="s">
        <v>13</v>
      </c>
      <c r="I22" s="15" t="s">
        <v>4980</v>
      </c>
      <c r="J22" s="8"/>
      <c r="K22" s="7"/>
      <c r="L22" s="92"/>
      <c r="M22" s="162"/>
      <c r="N22" s="24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</row>
    <row r="23" spans="1:230" s="1" customFormat="1" ht="18" customHeight="1" x14ac:dyDescent="0.25">
      <c r="A23" s="15" t="s">
        <v>1309</v>
      </c>
      <c r="B23" s="289" t="str">
        <f t="shared" si="0"/>
        <v>SCimago</v>
      </c>
      <c r="C23" s="198"/>
      <c r="D23" s="18" t="s">
        <v>1310</v>
      </c>
      <c r="E23" s="289" t="str">
        <f t="shared" si="1"/>
        <v>SCimago</v>
      </c>
      <c r="F23" s="18"/>
      <c r="G23" s="103" t="s">
        <v>7986</v>
      </c>
      <c r="H23" s="194" t="s">
        <v>13</v>
      </c>
      <c r="I23" s="15" t="s">
        <v>1311</v>
      </c>
      <c r="J23" s="8"/>
      <c r="K23" s="7"/>
      <c r="L23" s="92"/>
      <c r="M23" s="162"/>
      <c r="N23" s="179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</row>
    <row r="24" spans="1:230" s="1" customFormat="1" ht="18" customHeight="1" x14ac:dyDescent="0.25">
      <c r="A24" s="15" t="s">
        <v>4984</v>
      </c>
      <c r="B24" s="288" t="str">
        <f t="shared" si="0"/>
        <v>SCimago</v>
      </c>
      <c r="C24" s="102"/>
      <c r="D24" s="16" t="s">
        <v>4985</v>
      </c>
      <c r="E24" s="288" t="str">
        <f t="shared" si="1"/>
        <v>SCimago</v>
      </c>
      <c r="F24" s="16"/>
      <c r="G24" s="103" t="s">
        <v>7986</v>
      </c>
      <c r="H24" s="194" t="s">
        <v>13</v>
      </c>
      <c r="I24" s="15" t="s">
        <v>4986</v>
      </c>
      <c r="J24" s="8"/>
      <c r="K24" s="7"/>
      <c r="L24" s="92"/>
      <c r="M24" s="162"/>
      <c r="N24" s="179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</row>
    <row r="25" spans="1:230" s="1" customFormat="1" ht="18" customHeight="1" x14ac:dyDescent="0.25">
      <c r="A25" s="15" t="s">
        <v>4987</v>
      </c>
      <c r="B25" s="288" t="str">
        <f t="shared" si="0"/>
        <v>SCimago</v>
      </c>
      <c r="C25" s="102"/>
      <c r="D25" s="16" t="s">
        <v>4988</v>
      </c>
      <c r="E25" s="288" t="str">
        <f t="shared" si="1"/>
        <v>SCimago</v>
      </c>
      <c r="F25" s="16"/>
      <c r="G25" s="103" t="s">
        <v>7986</v>
      </c>
      <c r="H25" s="194" t="s">
        <v>13</v>
      </c>
      <c r="I25" s="15" t="s">
        <v>4989</v>
      </c>
      <c r="J25" s="8"/>
      <c r="K25" s="7"/>
      <c r="L25" s="92"/>
      <c r="M25" s="162"/>
      <c r="N25" s="179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</row>
    <row r="26" spans="1:230" s="1" customFormat="1" ht="18" customHeight="1" x14ac:dyDescent="0.25">
      <c r="A26" s="15" t="s">
        <v>4990</v>
      </c>
      <c r="B26" s="288" t="str">
        <f t="shared" si="0"/>
        <v>SCimago</v>
      </c>
      <c r="C26" s="102"/>
      <c r="D26" s="16" t="s">
        <v>342</v>
      </c>
      <c r="E26" s="288" t="str">
        <f t="shared" si="1"/>
        <v>SCimago</v>
      </c>
      <c r="F26" s="16"/>
      <c r="G26" s="103" t="s">
        <v>7986</v>
      </c>
      <c r="H26" s="194" t="s">
        <v>13</v>
      </c>
      <c r="I26" s="15" t="s">
        <v>343</v>
      </c>
      <c r="J26" s="8"/>
      <c r="K26" s="7"/>
      <c r="L26" s="92"/>
      <c r="M26" s="162"/>
      <c r="N26" s="179"/>
    </row>
    <row r="27" spans="1:230" s="1" customFormat="1" ht="18" customHeight="1" x14ac:dyDescent="0.25">
      <c r="A27" s="15" t="s">
        <v>351</v>
      </c>
      <c r="B27" s="288" t="str">
        <f t="shared" si="0"/>
        <v>SCimago</v>
      </c>
      <c r="C27" s="102"/>
      <c r="D27" s="16" t="s">
        <v>55</v>
      </c>
      <c r="E27" s="16"/>
      <c r="F27" s="16"/>
      <c r="G27" s="103" t="s">
        <v>7986</v>
      </c>
      <c r="H27" s="194" t="s">
        <v>13</v>
      </c>
      <c r="I27" s="15" t="s">
        <v>352</v>
      </c>
      <c r="J27" s="8"/>
      <c r="K27" s="7"/>
      <c r="L27" s="92"/>
      <c r="M27" s="162"/>
      <c r="N27" s="179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</row>
    <row r="28" spans="1:230" s="1" customFormat="1" ht="18" customHeight="1" x14ac:dyDescent="0.25">
      <c r="A28" s="15" t="s">
        <v>4991</v>
      </c>
      <c r="B28" s="288" t="str">
        <f t="shared" si="0"/>
        <v>SCimago</v>
      </c>
      <c r="C28" s="102"/>
      <c r="D28" s="16" t="s">
        <v>4992</v>
      </c>
      <c r="E28" s="288" t="str">
        <f>HYPERLINK(CONCATENATE("http://www.scimagojr.com/journalsearch.php?q=",D28),"SCimago")</f>
        <v>SCimago</v>
      </c>
      <c r="F28" s="16"/>
      <c r="G28" s="103" t="s">
        <v>7986</v>
      </c>
      <c r="H28" s="194" t="s">
        <v>13</v>
      </c>
      <c r="I28" s="15" t="s">
        <v>4993</v>
      </c>
      <c r="J28" s="16"/>
      <c r="K28" s="18"/>
      <c r="L28" s="92"/>
      <c r="M28" s="162"/>
      <c r="N28" s="179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</row>
    <row r="29" spans="1:230" s="1" customFormat="1" ht="18" customHeight="1" x14ac:dyDescent="0.25">
      <c r="A29" s="15" t="s">
        <v>362</v>
      </c>
      <c r="B29" s="288" t="str">
        <f t="shared" si="0"/>
        <v>SCimago</v>
      </c>
      <c r="C29" s="102"/>
      <c r="D29" s="16" t="s">
        <v>55</v>
      </c>
      <c r="E29" s="16"/>
      <c r="F29" s="16"/>
      <c r="G29" s="103" t="s">
        <v>7986</v>
      </c>
      <c r="H29" s="194" t="s">
        <v>13</v>
      </c>
      <c r="I29" s="15" t="s">
        <v>363</v>
      </c>
      <c r="J29" s="8"/>
      <c r="K29" s="7"/>
      <c r="L29" s="92"/>
      <c r="M29" s="162"/>
      <c r="N29" s="179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</row>
    <row r="30" spans="1:230" s="1" customFormat="1" ht="18" customHeight="1" x14ac:dyDescent="0.25">
      <c r="A30" s="15" t="s">
        <v>364</v>
      </c>
      <c r="B30" s="288" t="str">
        <f t="shared" si="0"/>
        <v>SCimago</v>
      </c>
      <c r="C30" s="102"/>
      <c r="D30" s="16" t="s">
        <v>55</v>
      </c>
      <c r="E30" s="16"/>
      <c r="F30" s="16"/>
      <c r="G30" s="103" t="s">
        <v>7986</v>
      </c>
      <c r="H30" s="194" t="s">
        <v>13</v>
      </c>
      <c r="I30" s="15" t="s">
        <v>366</v>
      </c>
      <c r="J30" s="16"/>
      <c r="K30" s="18"/>
      <c r="L30" s="92"/>
      <c r="M30" s="162"/>
      <c r="N30" s="179"/>
    </row>
    <row r="31" spans="1:230" s="1" customFormat="1" ht="18" customHeight="1" x14ac:dyDescent="0.25">
      <c r="A31" s="15" t="s">
        <v>1462</v>
      </c>
      <c r="B31" s="288" t="str">
        <f t="shared" si="0"/>
        <v>SCimago</v>
      </c>
      <c r="C31" s="102"/>
      <c r="D31" s="16" t="s">
        <v>1461</v>
      </c>
      <c r="E31" s="288" t="str">
        <f>HYPERLINK(CONCATENATE("http://www.scimagojr.com/journalsearch.php?q=",D31),"SCimago")</f>
        <v>SCimago</v>
      </c>
      <c r="F31" s="16"/>
      <c r="G31" s="103" t="s">
        <v>7986</v>
      </c>
      <c r="H31" s="194" t="s">
        <v>13</v>
      </c>
      <c r="I31" s="15" t="s">
        <v>1463</v>
      </c>
      <c r="J31" s="16"/>
      <c r="K31" s="18"/>
      <c r="L31" s="92"/>
      <c r="M31" s="162"/>
      <c r="N31" s="179"/>
    </row>
    <row r="32" spans="1:230" s="1" customFormat="1" ht="18" customHeight="1" x14ac:dyDescent="0.25">
      <c r="A32" s="15" t="s">
        <v>447</v>
      </c>
      <c r="B32" s="288" t="str">
        <f t="shared" si="0"/>
        <v>SCimago</v>
      </c>
      <c r="C32" s="102"/>
      <c r="D32" s="16" t="s">
        <v>55</v>
      </c>
      <c r="E32" s="16"/>
      <c r="F32" s="16"/>
      <c r="G32" s="103" t="s">
        <v>7986</v>
      </c>
      <c r="H32" s="194" t="s">
        <v>13</v>
      </c>
      <c r="I32" s="15" t="s">
        <v>448</v>
      </c>
      <c r="J32" s="8"/>
      <c r="K32" s="7"/>
      <c r="L32" s="92"/>
      <c r="M32" s="162"/>
      <c r="N32" s="179"/>
    </row>
    <row r="33" spans="1:230" s="1" customFormat="1" ht="18" customHeight="1" x14ac:dyDescent="0.25">
      <c r="A33" s="15" t="s">
        <v>4994</v>
      </c>
      <c r="B33" s="288" t="str">
        <f t="shared" si="0"/>
        <v>SCimago</v>
      </c>
      <c r="C33" s="102"/>
      <c r="D33" s="16" t="s">
        <v>55</v>
      </c>
      <c r="E33" s="16"/>
      <c r="F33" s="16"/>
      <c r="G33" s="103" t="s">
        <v>7986</v>
      </c>
      <c r="H33" s="194" t="s">
        <v>13</v>
      </c>
      <c r="I33" s="15" t="s">
        <v>4995</v>
      </c>
      <c r="J33" s="8"/>
      <c r="K33" s="7"/>
      <c r="L33" s="92"/>
      <c r="M33" s="162"/>
      <c r="N33" s="179"/>
    </row>
    <row r="34" spans="1:230" s="1" customFormat="1" ht="18" customHeight="1" x14ac:dyDescent="0.25">
      <c r="A34" s="15" t="s">
        <v>4996</v>
      </c>
      <c r="B34" s="288" t="str">
        <f t="shared" si="0"/>
        <v>SCimago</v>
      </c>
      <c r="C34" s="102"/>
      <c r="D34" s="16" t="s">
        <v>506</v>
      </c>
      <c r="E34" s="288" t="str">
        <f t="shared" ref="E34:E39" si="2">HYPERLINK(CONCATENATE("http://www.scimagojr.com/journalsearch.php?q=",D34),"SCimago")</f>
        <v>SCimago</v>
      </c>
      <c r="F34" s="16"/>
      <c r="G34" s="103" t="s">
        <v>7986</v>
      </c>
      <c r="H34" s="194" t="s">
        <v>13</v>
      </c>
      <c r="I34" s="15" t="s">
        <v>507</v>
      </c>
      <c r="J34" s="8"/>
      <c r="K34" s="7"/>
      <c r="L34" s="92"/>
      <c r="M34" s="162"/>
      <c r="N34" s="179"/>
    </row>
    <row r="35" spans="1:230" s="1" customFormat="1" ht="18" customHeight="1" x14ac:dyDescent="0.25">
      <c r="A35" s="15" t="s">
        <v>508</v>
      </c>
      <c r="B35" s="288" t="str">
        <f t="shared" ref="B35:B66" si="3">HYPERLINK(CONCATENATE("http://www.scimagojr.com/journalsearch.php?q=",A35),"SCimago")</f>
        <v>SCimago</v>
      </c>
      <c r="C35" s="102"/>
      <c r="D35" s="16" t="s">
        <v>509</v>
      </c>
      <c r="E35" s="288" t="str">
        <f t="shared" si="2"/>
        <v>SCimago</v>
      </c>
      <c r="F35" s="16"/>
      <c r="G35" s="103" t="s">
        <v>7986</v>
      </c>
      <c r="H35" s="194" t="s">
        <v>13</v>
      </c>
      <c r="I35" s="15" t="s">
        <v>510</v>
      </c>
      <c r="J35" s="8"/>
      <c r="K35" s="7"/>
      <c r="L35" s="92"/>
      <c r="M35" s="162"/>
      <c r="N35" s="179"/>
    </row>
    <row r="36" spans="1:230" s="1" customFormat="1" ht="18" customHeight="1" x14ac:dyDescent="0.25">
      <c r="A36" s="15" t="s">
        <v>4997</v>
      </c>
      <c r="B36" s="288" t="str">
        <f t="shared" si="3"/>
        <v>SCimago</v>
      </c>
      <c r="C36" s="102"/>
      <c r="D36" s="16" t="s">
        <v>4998</v>
      </c>
      <c r="E36" s="288" t="str">
        <f t="shared" si="2"/>
        <v>SCimago</v>
      </c>
      <c r="F36" s="16"/>
      <c r="G36" s="103" t="s">
        <v>7986</v>
      </c>
      <c r="H36" s="194" t="s">
        <v>13</v>
      </c>
      <c r="I36" s="15" t="s">
        <v>4999</v>
      </c>
      <c r="J36" s="8"/>
      <c r="K36" s="7"/>
      <c r="L36" s="92"/>
      <c r="M36" s="162"/>
      <c r="N36" s="179"/>
    </row>
    <row r="37" spans="1:230" s="1" customFormat="1" ht="18" customHeight="1" x14ac:dyDescent="0.25">
      <c r="A37" s="15" t="s">
        <v>5000</v>
      </c>
      <c r="B37" s="288" t="str">
        <f t="shared" si="3"/>
        <v>SCimago</v>
      </c>
      <c r="C37" s="102"/>
      <c r="D37" s="16" t="s">
        <v>5001</v>
      </c>
      <c r="E37" s="288" t="str">
        <f t="shared" si="2"/>
        <v>SCimago</v>
      </c>
      <c r="F37" s="16"/>
      <c r="G37" s="103" t="s">
        <v>7986</v>
      </c>
      <c r="H37" s="194" t="s">
        <v>13</v>
      </c>
      <c r="I37" s="15" t="s">
        <v>5002</v>
      </c>
      <c r="J37" s="8"/>
      <c r="K37" s="7"/>
      <c r="L37" s="92"/>
      <c r="M37" s="162"/>
      <c r="N37" s="179"/>
    </row>
    <row r="38" spans="1:230" s="1" customFormat="1" ht="18" customHeight="1" x14ac:dyDescent="0.25">
      <c r="A38" s="15" t="s">
        <v>1583</v>
      </c>
      <c r="B38" s="288" t="str">
        <f t="shared" si="3"/>
        <v>SCimago</v>
      </c>
      <c r="C38" s="102"/>
      <c r="D38" s="16" t="s">
        <v>1584</v>
      </c>
      <c r="E38" s="288" t="str">
        <f t="shared" si="2"/>
        <v>SCimago</v>
      </c>
      <c r="F38" s="16"/>
      <c r="G38" s="103" t="s">
        <v>7986</v>
      </c>
      <c r="H38" s="194" t="s">
        <v>13</v>
      </c>
      <c r="I38" s="15" t="s">
        <v>1585</v>
      </c>
      <c r="J38" s="8"/>
      <c r="K38" s="7"/>
      <c r="L38" s="92"/>
      <c r="M38" s="162"/>
      <c r="N38" s="179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</row>
    <row r="39" spans="1:230" s="1" customFormat="1" ht="18" customHeight="1" x14ac:dyDescent="0.25">
      <c r="A39" s="15" t="s">
        <v>577</v>
      </c>
      <c r="B39" s="288" t="str">
        <f t="shared" si="3"/>
        <v>SCimago</v>
      </c>
      <c r="C39" s="102"/>
      <c r="D39" s="16" t="s">
        <v>578</v>
      </c>
      <c r="E39" s="288" t="str">
        <f t="shared" si="2"/>
        <v>SCimago</v>
      </c>
      <c r="F39" s="16"/>
      <c r="G39" s="103" t="s">
        <v>7986</v>
      </c>
      <c r="H39" s="194" t="s">
        <v>13</v>
      </c>
      <c r="I39" s="15" t="s">
        <v>579</v>
      </c>
      <c r="J39" s="8"/>
      <c r="K39" s="7"/>
      <c r="L39" s="92"/>
      <c r="M39" s="162"/>
      <c r="N39" s="179"/>
    </row>
    <row r="40" spans="1:230" s="1" customFormat="1" ht="18" customHeight="1" x14ac:dyDescent="0.25">
      <c r="A40" s="15" t="s">
        <v>605</v>
      </c>
      <c r="B40" s="288" t="str">
        <f t="shared" si="3"/>
        <v>SCimago</v>
      </c>
      <c r="C40" s="102"/>
      <c r="D40" s="16" t="s">
        <v>55</v>
      </c>
      <c r="E40" s="16"/>
      <c r="F40" s="16"/>
      <c r="G40" s="103" t="s">
        <v>7986</v>
      </c>
      <c r="H40" s="194" t="s">
        <v>13</v>
      </c>
      <c r="I40" s="15" t="s">
        <v>606</v>
      </c>
      <c r="J40" s="8"/>
      <c r="K40" s="7"/>
      <c r="L40" s="92"/>
      <c r="M40" s="162"/>
      <c r="N40" s="179"/>
    </row>
    <row r="41" spans="1:230" s="1" customFormat="1" ht="18" customHeight="1" x14ac:dyDescent="0.25">
      <c r="A41" s="15" t="s">
        <v>5346</v>
      </c>
      <c r="B41" s="288" t="str">
        <f t="shared" si="3"/>
        <v>SCimago</v>
      </c>
      <c r="C41" s="102"/>
      <c r="D41" s="16" t="s">
        <v>55</v>
      </c>
      <c r="E41" s="16"/>
      <c r="F41" s="16"/>
      <c r="G41" s="103" t="s">
        <v>7986</v>
      </c>
      <c r="H41" s="194" t="s">
        <v>13</v>
      </c>
      <c r="I41" s="15" t="s">
        <v>5348</v>
      </c>
      <c r="J41" s="8"/>
      <c r="K41" s="7"/>
      <c r="L41" s="92"/>
      <c r="M41" s="162"/>
      <c r="N41" s="179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</row>
    <row r="42" spans="1:230" s="1" customFormat="1" ht="18" customHeight="1" x14ac:dyDescent="0.25">
      <c r="A42" s="15" t="s">
        <v>630</v>
      </c>
      <c r="B42" s="288" t="str">
        <f t="shared" si="3"/>
        <v>SCimago</v>
      </c>
      <c r="C42" s="102"/>
      <c r="D42" s="16" t="s">
        <v>55</v>
      </c>
      <c r="E42" s="16"/>
      <c r="F42" s="16"/>
      <c r="G42" s="103" t="s">
        <v>7986</v>
      </c>
      <c r="H42" s="194" t="s">
        <v>13</v>
      </c>
      <c r="I42" s="15" t="s">
        <v>632</v>
      </c>
      <c r="J42" s="8"/>
      <c r="K42" s="7"/>
      <c r="L42" s="264"/>
      <c r="M42" s="265"/>
      <c r="N42" s="179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</row>
    <row r="43" spans="1:230" s="1" customFormat="1" ht="18" customHeight="1" x14ac:dyDescent="0.25">
      <c r="A43" s="15" t="s">
        <v>5012</v>
      </c>
      <c r="B43" s="288" t="str">
        <f t="shared" si="3"/>
        <v>SCimago</v>
      </c>
      <c r="C43" s="102"/>
      <c r="D43" s="16" t="s">
        <v>55</v>
      </c>
      <c r="E43" s="16"/>
      <c r="F43" s="16"/>
      <c r="G43" s="103" t="s">
        <v>7986</v>
      </c>
      <c r="H43" s="194" t="s">
        <v>13</v>
      </c>
      <c r="I43" s="15" t="s">
        <v>5013</v>
      </c>
      <c r="J43" s="16"/>
      <c r="K43" s="18"/>
      <c r="L43" s="92"/>
      <c r="M43" s="162"/>
      <c r="N43" s="179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</row>
    <row r="44" spans="1:230" s="1" customFormat="1" ht="18" customHeight="1" x14ac:dyDescent="0.25">
      <c r="A44" s="15" t="s">
        <v>5016</v>
      </c>
      <c r="B44" s="288" t="str">
        <f t="shared" si="3"/>
        <v>SCimago</v>
      </c>
      <c r="C44" s="102"/>
      <c r="D44" s="16" t="s">
        <v>5017</v>
      </c>
      <c r="E44" s="288" t="str">
        <f>HYPERLINK(CONCATENATE("http://www.scimagojr.com/journalsearch.php?q=",D44),"SCimago")</f>
        <v>SCimago</v>
      </c>
      <c r="F44" s="16"/>
      <c r="G44" s="103" t="s">
        <v>7986</v>
      </c>
      <c r="H44" s="194" t="s">
        <v>13</v>
      </c>
      <c r="I44" s="15" t="s">
        <v>5018</v>
      </c>
      <c r="J44" s="8"/>
      <c r="K44" s="7"/>
      <c r="L44" s="92"/>
      <c r="M44" s="162"/>
      <c r="N44" s="24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</row>
    <row r="45" spans="1:230" s="1" customFormat="1" ht="18" customHeight="1" x14ac:dyDescent="0.25">
      <c r="A45" s="15" t="s">
        <v>5028</v>
      </c>
      <c r="B45" s="288" t="str">
        <f t="shared" si="3"/>
        <v>SCimago</v>
      </c>
      <c r="C45" s="102"/>
      <c r="D45" s="16" t="s">
        <v>5029</v>
      </c>
      <c r="E45" s="288" t="str">
        <f>HYPERLINK(CONCATENATE("http://www.scimagojr.com/journalsearch.php?q=",D45),"SCimago")</f>
        <v>SCimago</v>
      </c>
      <c r="F45" s="16"/>
      <c r="G45" s="103" t="s">
        <v>7986</v>
      </c>
      <c r="H45" s="194" t="s">
        <v>13</v>
      </c>
      <c r="I45" s="15" t="s">
        <v>5030</v>
      </c>
      <c r="J45" s="8"/>
      <c r="K45" s="11"/>
      <c r="L45" s="92"/>
      <c r="M45" s="162"/>
      <c r="N45" s="179"/>
    </row>
    <row r="46" spans="1:230" s="1" customFormat="1" ht="18" customHeight="1" x14ac:dyDescent="0.25">
      <c r="A46" s="15" t="s">
        <v>5031</v>
      </c>
      <c r="B46" s="288" t="str">
        <f t="shared" si="3"/>
        <v>SCimago</v>
      </c>
      <c r="C46" s="102"/>
      <c r="D46" s="16" t="s">
        <v>55</v>
      </c>
      <c r="E46" s="16"/>
      <c r="F46" s="16"/>
      <c r="G46" s="103" t="s">
        <v>7986</v>
      </c>
      <c r="H46" s="194" t="s">
        <v>13</v>
      </c>
      <c r="I46" s="15" t="s">
        <v>5032</v>
      </c>
      <c r="J46" s="8"/>
      <c r="K46" s="7"/>
      <c r="L46" s="92"/>
      <c r="M46" s="162"/>
      <c r="N46" s="179"/>
    </row>
    <row r="47" spans="1:230" s="1" customFormat="1" ht="18" customHeight="1" x14ac:dyDescent="0.25">
      <c r="A47" s="15" t="s">
        <v>5033</v>
      </c>
      <c r="B47" s="288" t="str">
        <f t="shared" si="3"/>
        <v>SCimago</v>
      </c>
      <c r="C47" s="102"/>
      <c r="D47" s="16" t="s">
        <v>5034</v>
      </c>
      <c r="E47" s="288" t="str">
        <f>HYPERLINK(CONCATENATE("http://www.scimagojr.com/journalsearch.php?q=",D47),"SCimago")</f>
        <v>SCimago</v>
      </c>
      <c r="F47" s="16"/>
      <c r="G47" s="103" t="s">
        <v>7986</v>
      </c>
      <c r="H47" s="194" t="s">
        <v>13</v>
      </c>
      <c r="I47" s="15" t="s">
        <v>5035</v>
      </c>
      <c r="J47" s="16"/>
      <c r="K47" s="18"/>
      <c r="L47" s="92"/>
      <c r="M47" s="162"/>
      <c r="N47" s="179"/>
    </row>
    <row r="48" spans="1:230" s="1" customFormat="1" ht="18" customHeight="1" x14ac:dyDescent="0.25">
      <c r="A48" s="15" t="s">
        <v>5036</v>
      </c>
      <c r="B48" s="288" t="str">
        <f t="shared" si="3"/>
        <v>SCimago</v>
      </c>
      <c r="C48" s="102"/>
      <c r="D48" s="16" t="s">
        <v>55</v>
      </c>
      <c r="E48" s="16"/>
      <c r="F48" s="16"/>
      <c r="G48" s="103" t="s">
        <v>7986</v>
      </c>
      <c r="H48" s="194" t="s">
        <v>13</v>
      </c>
      <c r="I48" s="15" t="s">
        <v>5037</v>
      </c>
      <c r="J48" s="8"/>
      <c r="K48" s="7"/>
      <c r="L48" s="92"/>
      <c r="M48" s="162"/>
      <c r="N48" s="24"/>
    </row>
    <row r="49" spans="1:230" s="1" customFormat="1" ht="18" customHeight="1" x14ac:dyDescent="0.25">
      <c r="A49" s="15" t="s">
        <v>5038</v>
      </c>
      <c r="B49" s="288" t="str">
        <f t="shared" si="3"/>
        <v>SCimago</v>
      </c>
      <c r="C49" s="102"/>
      <c r="D49" s="16" t="s">
        <v>5039</v>
      </c>
      <c r="E49" s="288" t="str">
        <f>HYPERLINK(CONCATENATE("http://www.scimagojr.com/journalsearch.php?q=",D49),"SCimago")</f>
        <v>SCimago</v>
      </c>
      <c r="F49" s="16"/>
      <c r="G49" s="103" t="s">
        <v>7986</v>
      </c>
      <c r="H49" s="194" t="s">
        <v>13</v>
      </c>
      <c r="I49" s="15" t="s">
        <v>5040</v>
      </c>
      <c r="J49" s="8"/>
      <c r="K49" s="7"/>
      <c r="L49" s="92"/>
      <c r="M49" s="162"/>
      <c r="N49" s="179"/>
    </row>
    <row r="50" spans="1:230" s="1" customFormat="1" ht="18" customHeight="1" x14ac:dyDescent="0.25">
      <c r="A50" s="15" t="s">
        <v>5041</v>
      </c>
      <c r="B50" s="288" t="str">
        <f t="shared" si="3"/>
        <v>SCimago</v>
      </c>
      <c r="C50" s="102"/>
      <c r="D50" s="16" t="s">
        <v>55</v>
      </c>
      <c r="E50" s="16"/>
      <c r="F50" s="16"/>
      <c r="G50" s="103" t="s">
        <v>7986</v>
      </c>
      <c r="H50" s="194" t="s">
        <v>13</v>
      </c>
      <c r="I50" s="15" t="s">
        <v>5042</v>
      </c>
      <c r="J50" s="16"/>
      <c r="K50" s="18"/>
      <c r="L50" s="266"/>
      <c r="M50" s="265"/>
      <c r="N50" s="179"/>
    </row>
    <row r="51" spans="1:230" s="1" customFormat="1" ht="18" customHeight="1" x14ac:dyDescent="0.25">
      <c r="A51" s="15" t="s">
        <v>5043</v>
      </c>
      <c r="B51" s="288" t="str">
        <f t="shared" si="3"/>
        <v>SCimago</v>
      </c>
      <c r="C51" s="102"/>
      <c r="D51" s="16" t="s">
        <v>55</v>
      </c>
      <c r="E51" s="16"/>
      <c r="F51" s="16"/>
      <c r="G51" s="103" t="s">
        <v>7986</v>
      </c>
      <c r="H51" s="194" t="s">
        <v>13</v>
      </c>
      <c r="I51" s="15" t="s">
        <v>5044</v>
      </c>
      <c r="J51" s="16"/>
      <c r="K51" s="18"/>
      <c r="L51" s="92"/>
      <c r="M51" s="162"/>
      <c r="N51" s="179"/>
    </row>
    <row r="52" spans="1:230" s="1" customFormat="1" ht="18" customHeight="1" x14ac:dyDescent="0.25">
      <c r="A52" s="15" t="s">
        <v>667</v>
      </c>
      <c r="B52" s="288" t="str">
        <f t="shared" si="3"/>
        <v>SCimago</v>
      </c>
      <c r="C52" s="102"/>
      <c r="D52" s="16" t="s">
        <v>666</v>
      </c>
      <c r="E52" s="288" t="str">
        <f t="shared" ref="E52:E57" si="4">HYPERLINK(CONCATENATE("http://www.scimagojr.com/journalsearch.php?q=",D52),"SCimago")</f>
        <v>SCimago</v>
      </c>
      <c r="F52" s="16"/>
      <c r="G52" s="103" t="s">
        <v>7986</v>
      </c>
      <c r="H52" s="194" t="s">
        <v>13</v>
      </c>
      <c r="I52" s="15" t="s">
        <v>668</v>
      </c>
      <c r="J52" s="8"/>
      <c r="K52" s="7"/>
      <c r="L52" s="92"/>
      <c r="M52" s="162"/>
      <c r="N52" s="179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</row>
    <row r="53" spans="1:230" s="1" customFormat="1" ht="18" customHeight="1" x14ac:dyDescent="0.25">
      <c r="A53" s="15" t="s">
        <v>670</v>
      </c>
      <c r="B53" s="288" t="str">
        <f t="shared" si="3"/>
        <v>SCimago</v>
      </c>
      <c r="C53" s="102"/>
      <c r="D53" s="16" t="s">
        <v>669</v>
      </c>
      <c r="E53" s="288" t="str">
        <f t="shared" si="4"/>
        <v>SCimago</v>
      </c>
      <c r="F53" s="16"/>
      <c r="G53" s="103" t="s">
        <v>7986</v>
      </c>
      <c r="H53" s="194" t="s">
        <v>13</v>
      </c>
      <c r="I53" s="15" t="s">
        <v>671</v>
      </c>
      <c r="J53" s="8"/>
      <c r="K53" s="7"/>
      <c r="L53" s="92"/>
      <c r="M53" s="162"/>
      <c r="N53" s="179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</row>
    <row r="54" spans="1:230" s="1" customFormat="1" ht="18" customHeight="1" x14ac:dyDescent="0.25">
      <c r="A54" s="15" t="s">
        <v>5401</v>
      </c>
      <c r="B54" s="288" t="str">
        <f t="shared" si="3"/>
        <v>SCimago</v>
      </c>
      <c r="C54" s="102"/>
      <c r="D54" s="16" t="s">
        <v>5402</v>
      </c>
      <c r="E54" s="288" t="str">
        <f t="shared" si="4"/>
        <v>SCimago</v>
      </c>
      <c r="F54" s="16"/>
      <c r="G54" s="103" t="s">
        <v>7986</v>
      </c>
      <c r="H54" s="194" t="s">
        <v>13</v>
      </c>
      <c r="I54" s="15" t="s">
        <v>5403</v>
      </c>
      <c r="J54" s="8"/>
      <c r="K54" s="7"/>
      <c r="L54" s="92"/>
      <c r="M54" s="162"/>
      <c r="N54" s="179"/>
    </row>
    <row r="55" spans="1:230" s="1" customFormat="1" ht="18" customHeight="1" x14ac:dyDescent="0.25">
      <c r="A55" s="15" t="s">
        <v>5045</v>
      </c>
      <c r="B55" s="288" t="str">
        <f t="shared" si="3"/>
        <v>SCimago</v>
      </c>
      <c r="C55" s="102"/>
      <c r="D55" s="16" t="s">
        <v>5046</v>
      </c>
      <c r="E55" s="288" t="str">
        <f t="shared" si="4"/>
        <v>SCimago</v>
      </c>
      <c r="F55" s="16"/>
      <c r="G55" s="103" t="s">
        <v>7986</v>
      </c>
      <c r="H55" s="194" t="s">
        <v>13</v>
      </c>
      <c r="I55" s="15" t="s">
        <v>5047</v>
      </c>
      <c r="J55" s="8"/>
      <c r="K55" s="11"/>
      <c r="L55" s="92"/>
      <c r="M55" s="162"/>
      <c r="N55" s="179"/>
    </row>
    <row r="56" spans="1:230" s="1" customFormat="1" ht="18" customHeight="1" x14ac:dyDescent="0.25">
      <c r="A56" s="15" t="s">
        <v>1853</v>
      </c>
      <c r="B56" s="288" t="str">
        <f t="shared" si="3"/>
        <v>SCimago</v>
      </c>
      <c r="C56" s="102"/>
      <c r="D56" s="16" t="s">
        <v>1852</v>
      </c>
      <c r="E56" s="288" t="str">
        <f t="shared" si="4"/>
        <v>SCimago</v>
      </c>
      <c r="F56" s="16"/>
      <c r="G56" s="103" t="s">
        <v>7986</v>
      </c>
      <c r="H56" s="194" t="s">
        <v>13</v>
      </c>
      <c r="I56" s="15" t="s">
        <v>1854</v>
      </c>
      <c r="J56" s="8"/>
      <c r="K56" s="7"/>
      <c r="L56" s="92"/>
      <c r="M56" s="162"/>
      <c r="N56" s="179"/>
    </row>
    <row r="57" spans="1:230" s="1" customFormat="1" ht="18" customHeight="1" x14ac:dyDescent="0.25">
      <c r="A57" s="15" t="s">
        <v>1857</v>
      </c>
      <c r="B57" s="288" t="str">
        <f t="shared" si="3"/>
        <v>SCimago</v>
      </c>
      <c r="C57" s="102"/>
      <c r="D57" s="16" t="s">
        <v>1856</v>
      </c>
      <c r="E57" s="288" t="str">
        <f t="shared" si="4"/>
        <v>SCimago</v>
      </c>
      <c r="F57" s="16"/>
      <c r="G57" s="103" t="s">
        <v>7986</v>
      </c>
      <c r="H57" s="194" t="s">
        <v>13</v>
      </c>
      <c r="I57" s="15" t="s">
        <v>1858</v>
      </c>
      <c r="J57" s="16"/>
      <c r="K57" s="18"/>
      <c r="L57" s="92"/>
      <c r="M57" s="162"/>
      <c r="N57" s="179"/>
    </row>
    <row r="58" spans="1:230" s="1" customFormat="1" ht="18" customHeight="1" x14ac:dyDescent="0.25">
      <c r="A58" s="15" t="s">
        <v>5051</v>
      </c>
      <c r="B58" s="288" t="str">
        <f t="shared" si="3"/>
        <v>SCimago</v>
      </c>
      <c r="C58" s="102"/>
      <c r="D58" s="16" t="s">
        <v>55</v>
      </c>
      <c r="E58" s="16"/>
      <c r="F58" s="16"/>
      <c r="G58" s="103" t="s">
        <v>7986</v>
      </c>
      <c r="H58" s="194" t="s">
        <v>13</v>
      </c>
      <c r="I58" s="15" t="s">
        <v>5052</v>
      </c>
      <c r="J58" s="8"/>
      <c r="K58" s="7"/>
      <c r="L58" s="92"/>
      <c r="M58" s="162"/>
      <c r="N58" s="179"/>
    </row>
    <row r="59" spans="1:230" s="1" customFormat="1" ht="18" customHeight="1" x14ac:dyDescent="0.25">
      <c r="A59" s="15" t="s">
        <v>5459</v>
      </c>
      <c r="B59" s="288" t="str">
        <f t="shared" si="3"/>
        <v>SCimago</v>
      </c>
      <c r="C59" s="102"/>
      <c r="D59" s="16" t="s">
        <v>5460</v>
      </c>
      <c r="E59" s="288" t="str">
        <f>HYPERLINK(CONCATENATE("http://www.scimagojr.com/journalsearch.php?q=",D59),"SCimago")</f>
        <v>SCimago</v>
      </c>
      <c r="F59" s="16"/>
      <c r="G59" s="103" t="s">
        <v>7986</v>
      </c>
      <c r="H59" s="194" t="s">
        <v>13</v>
      </c>
      <c r="I59" s="15" t="s">
        <v>5461</v>
      </c>
      <c r="J59" s="8"/>
      <c r="K59" s="7"/>
      <c r="L59" s="92"/>
      <c r="M59" s="162"/>
      <c r="N59" s="179"/>
    </row>
    <row r="60" spans="1:230" s="1" customFormat="1" ht="18" customHeight="1" x14ac:dyDescent="0.25">
      <c r="A60" s="15" t="s">
        <v>721</v>
      </c>
      <c r="B60" s="288" t="str">
        <f t="shared" si="3"/>
        <v>SCimago</v>
      </c>
      <c r="C60" s="102"/>
      <c r="D60" s="16" t="s">
        <v>722</v>
      </c>
      <c r="E60" s="288" t="str">
        <f>HYPERLINK(CONCATENATE("http://www.scimagojr.com/journalsearch.php?q=",D60),"SCimago")</f>
        <v>SCimago</v>
      </c>
      <c r="F60" s="16"/>
      <c r="G60" s="103" t="s">
        <v>7986</v>
      </c>
      <c r="H60" s="194" t="s">
        <v>13</v>
      </c>
      <c r="I60" s="15" t="s">
        <v>723</v>
      </c>
      <c r="J60" s="8"/>
      <c r="K60" s="7"/>
      <c r="L60" s="92"/>
      <c r="M60" s="162"/>
      <c r="N60" s="179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</row>
    <row r="61" spans="1:230" s="1" customFormat="1" ht="18" customHeight="1" x14ac:dyDescent="0.25">
      <c r="A61" s="15" t="s">
        <v>5057</v>
      </c>
      <c r="B61" s="288" t="str">
        <f t="shared" si="3"/>
        <v>SCimago</v>
      </c>
      <c r="C61" s="102"/>
      <c r="D61" s="16" t="s">
        <v>5058</v>
      </c>
      <c r="E61" s="290" t="str">
        <f>HYPERLINK(CONCATENATE("http://www.scimagojr.com/journalsearch.php?q=",D61),"SCimago")</f>
        <v>SCimago</v>
      </c>
      <c r="F61" s="16"/>
      <c r="G61" s="103" t="s">
        <v>7986</v>
      </c>
      <c r="H61" s="194" t="s">
        <v>13</v>
      </c>
      <c r="I61" s="15" t="s">
        <v>5059</v>
      </c>
      <c r="J61" s="8"/>
      <c r="K61" s="7" t="s">
        <v>12750</v>
      </c>
      <c r="L61" s="92"/>
      <c r="M61" s="162"/>
      <c r="N61" s="179"/>
    </row>
    <row r="62" spans="1:230" s="1" customFormat="1" ht="18" customHeight="1" x14ac:dyDescent="0.25">
      <c r="A62" s="15" t="s">
        <v>5080</v>
      </c>
      <c r="B62" s="288" t="str">
        <f t="shared" si="3"/>
        <v>SCimago</v>
      </c>
      <c r="C62" s="102"/>
      <c r="D62" s="16" t="s">
        <v>55</v>
      </c>
      <c r="E62" s="16"/>
      <c r="F62" s="16"/>
      <c r="G62" s="103" t="s">
        <v>7986</v>
      </c>
      <c r="H62" s="194" t="s">
        <v>13</v>
      </c>
      <c r="I62" s="15" t="s">
        <v>12751</v>
      </c>
      <c r="J62" s="8"/>
      <c r="K62" s="7" t="s">
        <v>5081</v>
      </c>
      <c r="L62" s="92"/>
      <c r="M62" s="162"/>
      <c r="N62" s="179"/>
    </row>
    <row r="63" spans="1:230" s="1" customFormat="1" ht="18" customHeight="1" x14ac:dyDescent="0.25">
      <c r="A63" s="15" t="s">
        <v>5060</v>
      </c>
      <c r="B63" s="288" t="str">
        <f t="shared" si="3"/>
        <v>SCimago</v>
      </c>
      <c r="C63" s="102"/>
      <c r="D63" s="16" t="s">
        <v>5061</v>
      </c>
      <c r="E63" s="288" t="str">
        <f>HYPERLINK(CONCATENATE("http://www.scimagojr.com/journalsearch.php?q=",D63),"SCimago")</f>
        <v>SCimago</v>
      </c>
      <c r="F63" s="16"/>
      <c r="G63" s="103" t="s">
        <v>7986</v>
      </c>
      <c r="H63" s="194" t="s">
        <v>13</v>
      </c>
      <c r="I63" s="15" t="s">
        <v>5062</v>
      </c>
      <c r="J63" s="8"/>
      <c r="K63" s="7"/>
      <c r="L63" s="92"/>
      <c r="M63" s="162"/>
      <c r="N63" s="179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</row>
    <row r="64" spans="1:230" s="1" customFormat="1" ht="18" customHeight="1" x14ac:dyDescent="0.25">
      <c r="A64" s="15" t="s">
        <v>5063</v>
      </c>
      <c r="B64" s="288" t="str">
        <f t="shared" si="3"/>
        <v>SCimago</v>
      </c>
      <c r="C64" s="102"/>
      <c r="D64" s="16" t="s">
        <v>5064</v>
      </c>
      <c r="E64" s="288" t="str">
        <f>HYPERLINK(CONCATENATE("http://www.scimagojr.com/journalsearch.php?q=",D64),"SCimago")</f>
        <v>SCimago</v>
      </c>
      <c r="F64" s="16"/>
      <c r="G64" s="103" t="s">
        <v>7986</v>
      </c>
      <c r="H64" s="194" t="s">
        <v>13</v>
      </c>
      <c r="I64" s="15" t="s">
        <v>5065</v>
      </c>
      <c r="J64" s="8"/>
      <c r="K64" s="7"/>
      <c r="L64" s="92"/>
      <c r="M64" s="162"/>
      <c r="N64" s="179"/>
    </row>
    <row r="65" spans="1:230" s="1" customFormat="1" ht="18" customHeight="1" x14ac:dyDescent="0.25">
      <c r="A65" s="15" t="s">
        <v>5066</v>
      </c>
      <c r="B65" s="288" t="str">
        <f t="shared" si="3"/>
        <v>SCimago</v>
      </c>
      <c r="C65" s="102"/>
      <c r="D65" s="16" t="s">
        <v>55</v>
      </c>
      <c r="E65" s="16"/>
      <c r="F65" s="16"/>
      <c r="G65" s="103" t="s">
        <v>7986</v>
      </c>
      <c r="H65" s="194" t="s">
        <v>13</v>
      </c>
      <c r="I65" s="15" t="s">
        <v>9817</v>
      </c>
      <c r="J65" s="8"/>
      <c r="K65" s="7"/>
      <c r="L65" s="92"/>
      <c r="M65" s="162"/>
      <c r="N65" s="179"/>
    </row>
    <row r="66" spans="1:230" s="1" customFormat="1" ht="18" customHeight="1" x14ac:dyDescent="0.25">
      <c r="A66" s="15" t="s">
        <v>746</v>
      </c>
      <c r="B66" s="288" t="str">
        <f t="shared" si="3"/>
        <v>SCimago</v>
      </c>
      <c r="C66" s="102"/>
      <c r="D66" s="16" t="s">
        <v>9177</v>
      </c>
      <c r="E66" s="288" t="str">
        <f>HYPERLINK(CONCATENATE("http://www.scimagojr.com/journalsearch.php?q=",D66),"SCimago")</f>
        <v>SCimago</v>
      </c>
      <c r="F66" s="16"/>
      <c r="G66" s="103" t="s">
        <v>7986</v>
      </c>
      <c r="H66" s="194" t="s">
        <v>13</v>
      </c>
      <c r="I66" s="15" t="s">
        <v>747</v>
      </c>
      <c r="J66" s="8"/>
      <c r="K66" s="11"/>
      <c r="L66" s="92"/>
      <c r="M66" s="162"/>
      <c r="N66" s="179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</row>
    <row r="67" spans="1:230" s="1" customFormat="1" ht="18" customHeight="1" x14ac:dyDescent="0.25">
      <c r="A67" s="15" t="s">
        <v>748</v>
      </c>
      <c r="B67" s="288" t="str">
        <f t="shared" ref="B67:B75" si="5">HYPERLINK(CONCATENATE("http://www.scimagojr.com/journalsearch.php?q=",A67),"SCimago")</f>
        <v>SCimago</v>
      </c>
      <c r="C67" s="102"/>
      <c r="D67" s="16" t="s">
        <v>55</v>
      </c>
      <c r="E67" s="16"/>
      <c r="F67" s="16"/>
      <c r="G67" s="103" t="s">
        <v>7986</v>
      </c>
      <c r="H67" s="194" t="s">
        <v>13</v>
      </c>
      <c r="I67" s="15" t="s">
        <v>750</v>
      </c>
      <c r="J67" s="8"/>
      <c r="K67" s="25"/>
      <c r="L67" s="92"/>
      <c r="M67" s="162"/>
      <c r="N67" s="179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</row>
    <row r="68" spans="1:230" s="1" customFormat="1" ht="18" customHeight="1" x14ac:dyDescent="0.25">
      <c r="A68" s="15" t="s">
        <v>5499</v>
      </c>
      <c r="B68" s="288" t="str">
        <f t="shared" si="5"/>
        <v>SCimago</v>
      </c>
      <c r="C68" s="102"/>
      <c r="D68" s="16" t="s">
        <v>751</v>
      </c>
      <c r="E68" s="288" t="str">
        <f>HYPERLINK(CONCATENATE("http://www.scimagojr.com/journalsearch.php?q=",D68),"SCimago")</f>
        <v>SCimago</v>
      </c>
      <c r="F68" s="16"/>
      <c r="G68" s="103" t="s">
        <v>7986</v>
      </c>
      <c r="H68" s="194" t="s">
        <v>13</v>
      </c>
      <c r="I68" s="15" t="s">
        <v>752</v>
      </c>
      <c r="J68" s="8"/>
      <c r="K68" s="7"/>
      <c r="L68" s="92"/>
      <c r="M68" s="162"/>
      <c r="N68" s="179"/>
    </row>
    <row r="69" spans="1:230" s="1" customFormat="1" ht="18" customHeight="1" x14ac:dyDescent="0.25">
      <c r="A69" s="15" t="s">
        <v>5069</v>
      </c>
      <c r="B69" s="288" t="str">
        <f t="shared" si="5"/>
        <v>SCimago</v>
      </c>
      <c r="C69" s="102"/>
      <c r="D69" s="16" t="s">
        <v>5070</v>
      </c>
      <c r="E69" s="288" t="str">
        <f>HYPERLINK(CONCATENATE("http://www.scimagojr.com/journalsearch.php?q=",D69),"SCimago")</f>
        <v>SCimago</v>
      </c>
      <c r="F69" s="16"/>
      <c r="G69" s="103" t="s">
        <v>7986</v>
      </c>
      <c r="H69" s="194" t="s">
        <v>13</v>
      </c>
      <c r="I69" s="15" t="s">
        <v>5071</v>
      </c>
      <c r="J69" s="8"/>
      <c r="K69" s="7"/>
      <c r="L69" s="92"/>
      <c r="M69" s="162"/>
      <c r="N69" s="179"/>
    </row>
    <row r="70" spans="1:230" s="1" customFormat="1" ht="18" customHeight="1" x14ac:dyDescent="0.25">
      <c r="A70" s="15" t="s">
        <v>5072</v>
      </c>
      <c r="B70" s="288" t="str">
        <f t="shared" si="5"/>
        <v>SCimago</v>
      </c>
      <c r="C70" s="102"/>
      <c r="D70" s="16" t="s">
        <v>55</v>
      </c>
      <c r="E70" s="16"/>
      <c r="F70" s="16"/>
      <c r="G70" s="103" t="s">
        <v>7986</v>
      </c>
      <c r="H70" s="194" t="s">
        <v>32</v>
      </c>
      <c r="I70" s="15" t="s">
        <v>5073</v>
      </c>
      <c r="J70" s="8"/>
      <c r="K70" s="7"/>
      <c r="L70" s="92"/>
      <c r="M70" s="162"/>
      <c r="N70" s="179"/>
    </row>
    <row r="71" spans="1:230" s="1" customFormat="1" ht="18" customHeight="1" x14ac:dyDescent="0.25">
      <c r="A71" s="156" t="s">
        <v>771</v>
      </c>
      <c r="B71" s="288" t="str">
        <f t="shared" si="5"/>
        <v>SCimago</v>
      </c>
      <c r="C71" s="102"/>
      <c r="D71" s="16" t="s">
        <v>55</v>
      </c>
      <c r="E71" s="16"/>
      <c r="F71" s="16"/>
      <c r="G71" s="103" t="s">
        <v>7986</v>
      </c>
      <c r="H71" s="194" t="s">
        <v>32</v>
      </c>
      <c r="I71" s="15" t="s">
        <v>4924</v>
      </c>
      <c r="J71" s="8"/>
      <c r="K71" s="7"/>
      <c r="L71" s="92"/>
      <c r="M71" s="162"/>
      <c r="N71" s="179"/>
    </row>
    <row r="72" spans="1:230" s="1" customFormat="1" ht="18" customHeight="1" x14ac:dyDescent="0.25">
      <c r="A72" s="15" t="s">
        <v>5075</v>
      </c>
      <c r="B72" s="288" t="str">
        <f t="shared" si="5"/>
        <v>SCimago</v>
      </c>
      <c r="C72" s="102"/>
      <c r="D72" s="16" t="s">
        <v>55</v>
      </c>
      <c r="E72" s="16"/>
      <c r="F72" s="16"/>
      <c r="G72" s="103" t="s">
        <v>7986</v>
      </c>
      <c r="H72" s="194" t="s">
        <v>32</v>
      </c>
      <c r="I72" s="15" t="s">
        <v>5076</v>
      </c>
      <c r="J72" s="8"/>
      <c r="K72" s="7"/>
      <c r="L72" s="92"/>
      <c r="M72" s="162"/>
      <c r="N72" s="179"/>
    </row>
    <row r="73" spans="1:230" s="1" customFormat="1" ht="18" customHeight="1" x14ac:dyDescent="0.25">
      <c r="A73" s="15" t="s">
        <v>4936</v>
      </c>
      <c r="B73" s="288" t="str">
        <f t="shared" si="5"/>
        <v>SCimago</v>
      </c>
      <c r="C73" s="102"/>
      <c r="D73" s="16" t="s">
        <v>55</v>
      </c>
      <c r="E73" s="16"/>
      <c r="F73" s="16"/>
      <c r="G73" s="103" t="s">
        <v>7986</v>
      </c>
      <c r="H73" s="194" t="s">
        <v>32</v>
      </c>
      <c r="I73" s="15" t="s">
        <v>4937</v>
      </c>
      <c r="J73" s="8"/>
      <c r="K73" s="7"/>
      <c r="L73" s="264"/>
      <c r="M73" s="265"/>
      <c r="N73" s="179"/>
    </row>
    <row r="74" spans="1:230" s="1" customFormat="1" ht="18" customHeight="1" x14ac:dyDescent="0.25">
      <c r="A74" s="15" t="s">
        <v>801</v>
      </c>
      <c r="B74" s="288" t="str">
        <f t="shared" si="5"/>
        <v>SCimago</v>
      </c>
      <c r="C74" s="102"/>
      <c r="D74" s="16" t="s">
        <v>55</v>
      </c>
      <c r="E74" s="16"/>
      <c r="F74" s="16"/>
      <c r="G74" s="103" t="s">
        <v>7986</v>
      </c>
      <c r="H74" s="194" t="s">
        <v>32</v>
      </c>
      <c r="I74" s="15" t="s">
        <v>803</v>
      </c>
      <c r="J74" s="16"/>
      <c r="K74" s="18"/>
      <c r="L74" s="92"/>
      <c r="M74" s="162"/>
      <c r="N74" s="179"/>
    </row>
    <row r="75" spans="1:230" s="1" customFormat="1" ht="18" customHeight="1" x14ac:dyDescent="0.25">
      <c r="A75" s="15" t="s">
        <v>5524</v>
      </c>
      <c r="B75" s="288" t="str">
        <f t="shared" si="5"/>
        <v>SCimago</v>
      </c>
      <c r="C75" s="102"/>
      <c r="D75" s="16" t="s">
        <v>5525</v>
      </c>
      <c r="E75" s="288" t="str">
        <f>HYPERLINK(CONCATENATE("http://www.scimagojr.com/journalsearch.php?q=",D75),"SCimago")</f>
        <v>SCimago</v>
      </c>
      <c r="F75" s="16"/>
      <c r="G75" s="103" t="s">
        <v>7986</v>
      </c>
      <c r="H75" s="194" t="s">
        <v>32</v>
      </c>
      <c r="I75" s="15" t="s">
        <v>5526</v>
      </c>
      <c r="J75" s="8"/>
      <c r="K75" s="7"/>
      <c r="L75" s="92"/>
      <c r="M75" s="162"/>
      <c r="N75" s="179"/>
    </row>
    <row r="76" spans="1:230" s="1" customFormat="1" ht="18" customHeight="1" x14ac:dyDescent="0.25">
      <c r="A76" s="15" t="s">
        <v>2103</v>
      </c>
      <c r="B76" s="3" t="str">
        <f>HYPERLINK(CONCATENATE("http://www.worldcat.org/search?q=",A76),"WCat")</f>
        <v>WCat</v>
      </c>
      <c r="C76" s="96" t="s">
        <v>11</v>
      </c>
      <c r="D76" s="16"/>
      <c r="E76" s="16"/>
      <c r="F76" s="16"/>
      <c r="G76" s="103" t="s">
        <v>7986</v>
      </c>
      <c r="H76" s="194" t="s">
        <v>32</v>
      </c>
      <c r="I76" s="15" t="s">
        <v>2104</v>
      </c>
      <c r="J76" s="8"/>
      <c r="K76" s="7"/>
      <c r="L76" s="92"/>
      <c r="M76" s="162"/>
      <c r="N76" s="179"/>
    </row>
    <row r="77" spans="1:230" s="1" customFormat="1" ht="18" customHeight="1" x14ac:dyDescent="0.25">
      <c r="A77" s="15" t="s">
        <v>5085</v>
      </c>
      <c r="B77" s="288" t="str">
        <f t="shared" ref="B77:B93" si="6">HYPERLINK(CONCATENATE("http://www.scimagojr.com/journalsearch.php?q=",A77),"SCimago")</f>
        <v>SCimago</v>
      </c>
      <c r="C77" s="102"/>
      <c r="D77" s="16" t="s">
        <v>55</v>
      </c>
      <c r="E77" s="16"/>
      <c r="F77" s="16"/>
      <c r="G77" s="103" t="s">
        <v>7986</v>
      </c>
      <c r="H77" s="194" t="s">
        <v>32</v>
      </c>
      <c r="I77" s="15" t="s">
        <v>5086</v>
      </c>
      <c r="J77" s="8"/>
      <c r="K77" s="7"/>
      <c r="L77" s="92"/>
      <c r="M77" s="162"/>
      <c r="N77" s="179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</row>
    <row r="78" spans="1:230" s="1" customFormat="1" ht="18" customHeight="1" x14ac:dyDescent="0.25">
      <c r="A78" s="15" t="s">
        <v>5087</v>
      </c>
      <c r="B78" s="288" t="str">
        <f t="shared" si="6"/>
        <v>SCimago</v>
      </c>
      <c r="C78" s="102"/>
      <c r="D78" s="16" t="s">
        <v>55</v>
      </c>
      <c r="E78" s="16"/>
      <c r="F78" s="16"/>
      <c r="G78" s="103" t="s">
        <v>7986</v>
      </c>
      <c r="H78" s="194" t="s">
        <v>32</v>
      </c>
      <c r="I78" s="15" t="s">
        <v>5088</v>
      </c>
      <c r="J78" s="8"/>
      <c r="K78" s="7"/>
      <c r="L78" s="92"/>
      <c r="M78" s="162"/>
      <c r="N78" s="179"/>
    </row>
    <row r="79" spans="1:230" s="1" customFormat="1" ht="18" customHeight="1" x14ac:dyDescent="0.25">
      <c r="A79" s="15" t="s">
        <v>5089</v>
      </c>
      <c r="B79" s="288" t="str">
        <f t="shared" si="6"/>
        <v>SCimago</v>
      </c>
      <c r="C79" s="102"/>
      <c r="D79" s="16" t="s">
        <v>55</v>
      </c>
      <c r="E79" s="16"/>
      <c r="F79" s="16"/>
      <c r="G79" s="103" t="s">
        <v>7986</v>
      </c>
      <c r="H79" s="194" t="s">
        <v>32</v>
      </c>
      <c r="I79" s="15" t="s">
        <v>5090</v>
      </c>
      <c r="J79" s="8"/>
      <c r="K79" s="7"/>
      <c r="L79" s="92"/>
      <c r="M79" s="162"/>
      <c r="N79" s="179"/>
    </row>
    <row r="80" spans="1:230" s="1" customFormat="1" ht="18" customHeight="1" x14ac:dyDescent="0.25">
      <c r="A80" s="15" t="s">
        <v>843</v>
      </c>
      <c r="B80" s="288" t="str">
        <f t="shared" si="6"/>
        <v>SCimago</v>
      </c>
      <c r="C80" s="102"/>
      <c r="D80" s="16" t="s">
        <v>55</v>
      </c>
      <c r="E80" s="16"/>
      <c r="F80" s="16"/>
      <c r="G80" s="103" t="s">
        <v>7986</v>
      </c>
      <c r="H80" s="194" t="s">
        <v>32</v>
      </c>
      <c r="I80" s="15" t="s">
        <v>844</v>
      </c>
      <c r="J80" s="8"/>
      <c r="K80" s="7"/>
      <c r="L80" s="92"/>
      <c r="M80" s="162"/>
      <c r="N80" s="179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12"/>
      <c r="HA80" s="12"/>
      <c r="HB80" s="12"/>
      <c r="HC80" s="12"/>
      <c r="HD80" s="12"/>
      <c r="HE80" s="12"/>
      <c r="HF80" s="12"/>
      <c r="HG80" s="12"/>
      <c r="HH80" s="12"/>
      <c r="HI80" s="12"/>
      <c r="HJ80" s="12"/>
      <c r="HK80" s="12"/>
      <c r="HL80" s="12"/>
      <c r="HM80" s="12"/>
      <c r="HN80" s="12"/>
      <c r="HO80" s="12"/>
      <c r="HP80" s="12"/>
      <c r="HQ80" s="12"/>
      <c r="HR80" s="12"/>
      <c r="HS80" s="12"/>
      <c r="HT80" s="12"/>
      <c r="HU80" s="12"/>
      <c r="HV80" s="12"/>
    </row>
    <row r="81" spans="1:230" s="1" customFormat="1" ht="18" customHeight="1" x14ac:dyDescent="0.25">
      <c r="A81" s="15" t="s">
        <v>5097</v>
      </c>
      <c r="B81" s="288" t="str">
        <f t="shared" si="6"/>
        <v>SCimago</v>
      </c>
      <c r="C81" s="102"/>
      <c r="D81" s="16" t="s">
        <v>55</v>
      </c>
      <c r="E81" s="16"/>
      <c r="F81" s="16"/>
      <c r="G81" s="103" t="s">
        <v>7986</v>
      </c>
      <c r="H81" s="194" t="s">
        <v>32</v>
      </c>
      <c r="I81" s="15" t="s">
        <v>5098</v>
      </c>
      <c r="J81" s="8"/>
      <c r="K81" s="7"/>
      <c r="L81" s="92"/>
      <c r="M81" s="162"/>
      <c r="N81" s="179"/>
    </row>
    <row r="82" spans="1:230" s="1" customFormat="1" ht="18" customHeight="1" x14ac:dyDescent="0.25">
      <c r="A82" s="15" t="s">
        <v>5099</v>
      </c>
      <c r="B82" s="288" t="str">
        <f t="shared" si="6"/>
        <v>SCimago</v>
      </c>
      <c r="C82" s="102"/>
      <c r="D82" s="16" t="s">
        <v>5100</v>
      </c>
      <c r="E82" s="288" t="str">
        <f>HYPERLINK(CONCATENATE("http://www.scimagojr.com/journalsearch.php?q=",D82),"SCimago")</f>
        <v>SCimago</v>
      </c>
      <c r="F82" s="16"/>
      <c r="G82" s="103" t="s">
        <v>7986</v>
      </c>
      <c r="H82" s="194" t="s">
        <v>32</v>
      </c>
      <c r="I82" s="15" t="s">
        <v>5101</v>
      </c>
      <c r="J82" s="8"/>
      <c r="K82" s="7"/>
      <c r="L82" s="92"/>
      <c r="M82" s="162"/>
      <c r="N82" s="179"/>
    </row>
    <row r="83" spans="1:230" s="1" customFormat="1" ht="18" customHeight="1" x14ac:dyDescent="0.25">
      <c r="A83" s="15" t="s">
        <v>5102</v>
      </c>
      <c r="B83" s="288" t="str">
        <f t="shared" si="6"/>
        <v>SCimago</v>
      </c>
      <c r="C83" s="102"/>
      <c r="D83" s="16" t="s">
        <v>55</v>
      </c>
      <c r="E83" s="16"/>
      <c r="F83" s="16"/>
      <c r="G83" s="103" t="s">
        <v>7986</v>
      </c>
      <c r="H83" s="194" t="s">
        <v>32</v>
      </c>
      <c r="I83" s="15" t="s">
        <v>5104</v>
      </c>
      <c r="J83" s="8"/>
      <c r="K83" s="7"/>
      <c r="L83" s="92"/>
      <c r="M83" s="162"/>
      <c r="N83" s="179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12"/>
      <c r="HA83" s="12"/>
      <c r="HB83" s="12"/>
      <c r="HC83" s="12"/>
      <c r="HD83" s="12"/>
      <c r="HE83" s="12"/>
      <c r="HF83" s="12"/>
      <c r="HG83" s="12"/>
      <c r="HH83" s="12"/>
      <c r="HI83" s="12"/>
      <c r="HJ83" s="12"/>
      <c r="HK83" s="12"/>
      <c r="HL83" s="12"/>
      <c r="HM83" s="12"/>
      <c r="HN83" s="12"/>
      <c r="HO83" s="12"/>
      <c r="HP83" s="12"/>
      <c r="HQ83" s="12"/>
      <c r="HR83" s="12"/>
      <c r="HS83" s="12"/>
      <c r="HT83" s="12"/>
      <c r="HU83" s="12"/>
      <c r="HV83" s="12"/>
    </row>
    <row r="84" spans="1:230" s="1" customFormat="1" ht="18" customHeight="1" x14ac:dyDescent="0.25">
      <c r="A84" s="15" t="s">
        <v>5591</v>
      </c>
      <c r="B84" s="288" t="str">
        <f t="shared" si="6"/>
        <v>SCimago</v>
      </c>
      <c r="C84" s="102"/>
      <c r="D84" s="16" t="s">
        <v>5592</v>
      </c>
      <c r="E84" s="288" t="str">
        <f>HYPERLINK(CONCATENATE("http://www.scimagojr.com/journalsearch.php?q=",D84),"SCimago")</f>
        <v>SCimago</v>
      </c>
      <c r="F84" s="16"/>
      <c r="G84" s="103" t="s">
        <v>7986</v>
      </c>
      <c r="H84" s="194" t="s">
        <v>32</v>
      </c>
      <c r="I84" s="15" t="s">
        <v>5593</v>
      </c>
      <c r="J84" s="8"/>
      <c r="K84" s="7"/>
      <c r="L84" s="92"/>
      <c r="M84" s="162"/>
      <c r="N84" s="179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</row>
    <row r="85" spans="1:230" s="1" customFormat="1" ht="18" customHeight="1" x14ac:dyDescent="0.25">
      <c r="A85" s="15" t="s">
        <v>5106</v>
      </c>
      <c r="B85" s="288" t="str">
        <f t="shared" si="6"/>
        <v>SCimago</v>
      </c>
      <c r="C85" s="102"/>
      <c r="D85" s="16" t="s">
        <v>55</v>
      </c>
      <c r="E85" s="16"/>
      <c r="F85" s="16"/>
      <c r="G85" s="103" t="s">
        <v>7986</v>
      </c>
      <c r="H85" s="194" t="s">
        <v>32</v>
      </c>
      <c r="I85" s="15" t="s">
        <v>5107</v>
      </c>
      <c r="J85" s="8"/>
      <c r="K85" s="7"/>
      <c r="L85" s="92"/>
      <c r="M85" s="162"/>
      <c r="N85" s="179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12"/>
      <c r="HA85" s="12"/>
      <c r="HB85" s="12"/>
      <c r="HC85" s="12"/>
      <c r="HD85" s="12"/>
      <c r="HE85" s="12"/>
      <c r="HF85" s="12"/>
      <c r="HG85" s="12"/>
      <c r="HH85" s="12"/>
      <c r="HI85" s="12"/>
      <c r="HJ85" s="12"/>
      <c r="HK85" s="12"/>
      <c r="HL85" s="12"/>
      <c r="HM85" s="12"/>
      <c r="HN85" s="12"/>
      <c r="HO85" s="12"/>
      <c r="HP85" s="12"/>
      <c r="HQ85" s="12"/>
      <c r="HR85" s="12"/>
      <c r="HS85" s="12"/>
      <c r="HT85" s="12"/>
      <c r="HU85" s="12"/>
      <c r="HV85" s="12"/>
    </row>
    <row r="86" spans="1:230" s="1" customFormat="1" ht="18" customHeight="1" x14ac:dyDescent="0.25">
      <c r="A86" s="15" t="s">
        <v>886</v>
      </c>
      <c r="B86" s="288" t="str">
        <f t="shared" si="6"/>
        <v>SCimago</v>
      </c>
      <c r="C86" s="102"/>
      <c r="D86" s="16" t="s">
        <v>55</v>
      </c>
      <c r="E86" s="16"/>
      <c r="F86" s="16"/>
      <c r="G86" s="103" t="s">
        <v>7986</v>
      </c>
      <c r="H86" s="194" t="s">
        <v>32</v>
      </c>
      <c r="I86" s="15" t="s">
        <v>887</v>
      </c>
      <c r="J86" s="16"/>
      <c r="K86" s="18"/>
      <c r="L86" s="92"/>
      <c r="M86" s="162"/>
      <c r="N86" s="179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  <c r="HG86" s="12"/>
      <c r="HH86" s="12"/>
      <c r="HI86" s="12"/>
      <c r="HJ86" s="12"/>
      <c r="HK86" s="12"/>
      <c r="HL86" s="12"/>
      <c r="HM86" s="12"/>
      <c r="HN86" s="12"/>
      <c r="HO86" s="12"/>
      <c r="HP86" s="12"/>
      <c r="HQ86" s="12"/>
      <c r="HR86" s="12"/>
      <c r="HS86" s="12"/>
      <c r="HT86" s="12"/>
      <c r="HU86" s="12"/>
      <c r="HV86" s="12"/>
    </row>
    <row r="87" spans="1:230" s="1" customFormat="1" ht="18" customHeight="1" x14ac:dyDescent="0.25">
      <c r="A87" s="15" t="s">
        <v>4944</v>
      </c>
      <c r="B87" s="288" t="str">
        <f t="shared" si="6"/>
        <v>SCimago</v>
      </c>
      <c r="C87" s="102"/>
      <c r="D87" s="16" t="s">
        <v>55</v>
      </c>
      <c r="E87" s="16"/>
      <c r="F87" s="16"/>
      <c r="G87" s="103" t="s">
        <v>7986</v>
      </c>
      <c r="H87" s="194" t="s">
        <v>32</v>
      </c>
      <c r="I87" s="15" t="s">
        <v>4945</v>
      </c>
      <c r="J87" s="8"/>
      <c r="K87" s="7"/>
      <c r="L87" s="92"/>
      <c r="M87" s="162"/>
      <c r="N87" s="24"/>
    </row>
    <row r="88" spans="1:230" s="1" customFormat="1" ht="18" customHeight="1" x14ac:dyDescent="0.25">
      <c r="A88" s="15" t="s">
        <v>5110</v>
      </c>
      <c r="B88" s="288" t="str">
        <f t="shared" si="6"/>
        <v>SCimago</v>
      </c>
      <c r="C88" s="102"/>
      <c r="D88" s="16" t="s">
        <v>5111</v>
      </c>
      <c r="E88" s="288" t="str">
        <f>HYPERLINK(CONCATENATE("http://www.scimagojr.com/journalsearch.php?q=",D88),"SCimago")</f>
        <v>SCimago</v>
      </c>
      <c r="F88" s="16"/>
      <c r="G88" s="103" t="s">
        <v>7986</v>
      </c>
      <c r="H88" s="194" t="s">
        <v>32</v>
      </c>
      <c r="I88" s="15" t="s">
        <v>5112</v>
      </c>
      <c r="J88" s="8"/>
      <c r="K88" s="7"/>
      <c r="L88" s="92"/>
      <c r="M88" s="162"/>
      <c r="N88" s="179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  <c r="HG88" s="12"/>
      <c r="HH88" s="12"/>
      <c r="HI88" s="12"/>
      <c r="HJ88" s="12"/>
      <c r="HK88" s="12"/>
      <c r="HL88" s="12"/>
      <c r="HM88" s="12"/>
      <c r="HN88" s="12"/>
      <c r="HO88" s="12"/>
      <c r="HP88" s="12"/>
      <c r="HQ88" s="12"/>
      <c r="HR88" s="12"/>
      <c r="HS88" s="12"/>
      <c r="HT88" s="12"/>
      <c r="HU88" s="12"/>
      <c r="HV88" s="12"/>
    </row>
    <row r="89" spans="1:230" s="1" customFormat="1" ht="18" customHeight="1" x14ac:dyDescent="0.25">
      <c r="A89" s="15" t="s">
        <v>5120</v>
      </c>
      <c r="B89" s="288" t="str">
        <f t="shared" si="6"/>
        <v>SCimago</v>
      </c>
      <c r="C89" s="102"/>
      <c r="D89" s="16" t="s">
        <v>55</v>
      </c>
      <c r="E89" s="16"/>
      <c r="F89" s="16"/>
      <c r="G89" s="103" t="s">
        <v>7986</v>
      </c>
      <c r="H89" s="194" t="s">
        <v>32</v>
      </c>
      <c r="I89" s="15" t="s">
        <v>5121</v>
      </c>
      <c r="J89" s="8"/>
      <c r="K89" s="7"/>
      <c r="L89" s="92"/>
      <c r="M89" s="162"/>
      <c r="N89" s="179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  <c r="GZ89" s="12"/>
      <c r="HA89" s="12"/>
      <c r="HB89" s="12"/>
      <c r="HC89" s="12"/>
      <c r="HD89" s="12"/>
      <c r="HE89" s="12"/>
      <c r="HF89" s="12"/>
      <c r="HG89" s="12"/>
      <c r="HH89" s="12"/>
      <c r="HI89" s="12"/>
      <c r="HJ89" s="12"/>
      <c r="HK89" s="12"/>
      <c r="HL89" s="12"/>
      <c r="HM89" s="12"/>
      <c r="HN89" s="12"/>
      <c r="HO89" s="12"/>
      <c r="HP89" s="12"/>
      <c r="HQ89" s="12"/>
      <c r="HR89" s="12"/>
      <c r="HS89" s="12"/>
      <c r="HT89" s="12"/>
      <c r="HU89" s="12"/>
      <c r="HV89" s="12"/>
    </row>
    <row r="90" spans="1:230" s="1" customFormat="1" ht="18" customHeight="1" x14ac:dyDescent="0.25">
      <c r="A90" s="15" t="s">
        <v>5122</v>
      </c>
      <c r="B90" s="288" t="str">
        <f t="shared" si="6"/>
        <v>SCimago</v>
      </c>
      <c r="C90" s="102"/>
      <c r="D90" s="16" t="s">
        <v>55</v>
      </c>
      <c r="E90" s="16"/>
      <c r="F90" s="16"/>
      <c r="G90" s="103" t="s">
        <v>7986</v>
      </c>
      <c r="H90" s="194" t="s">
        <v>32</v>
      </c>
      <c r="I90" s="15" t="s">
        <v>5123</v>
      </c>
      <c r="J90" s="8"/>
      <c r="K90" s="7"/>
      <c r="L90" s="92"/>
      <c r="M90" s="162"/>
      <c r="N90" s="179"/>
    </row>
    <row r="91" spans="1:230" s="1" customFormat="1" ht="18" customHeight="1" x14ac:dyDescent="0.25">
      <c r="A91" s="15" t="s">
        <v>921</v>
      </c>
      <c r="B91" s="288" t="str">
        <f t="shared" si="6"/>
        <v>SCimago</v>
      </c>
      <c r="C91" s="102"/>
      <c r="D91" s="16" t="s">
        <v>55</v>
      </c>
      <c r="E91" s="16"/>
      <c r="F91" s="16"/>
      <c r="G91" s="103" t="s">
        <v>7986</v>
      </c>
      <c r="H91" s="194" t="s">
        <v>32</v>
      </c>
      <c r="I91" s="15" t="s">
        <v>12752</v>
      </c>
      <c r="J91" s="8"/>
      <c r="K91" s="7"/>
      <c r="L91" s="92"/>
      <c r="M91" s="162"/>
      <c r="N91" s="179"/>
    </row>
    <row r="92" spans="1:230" s="1" customFormat="1" ht="18" customHeight="1" x14ac:dyDescent="0.25">
      <c r="A92" s="15" t="s">
        <v>2240</v>
      </c>
      <c r="B92" s="288" t="str">
        <f t="shared" si="6"/>
        <v>SCimago</v>
      </c>
      <c r="C92" s="102"/>
      <c r="D92" s="16" t="s">
        <v>2239</v>
      </c>
      <c r="E92" s="288" t="str">
        <f>HYPERLINK(CONCATENATE("http://www.scimagojr.com/journalsearch.php?q=",D92),"SCimago")</f>
        <v>SCimago</v>
      </c>
      <c r="F92" s="16"/>
      <c r="G92" s="103" t="s">
        <v>7986</v>
      </c>
      <c r="H92" s="194" t="s">
        <v>32</v>
      </c>
      <c r="I92" s="15" t="s">
        <v>2241</v>
      </c>
      <c r="J92" s="8"/>
      <c r="K92" s="7"/>
      <c r="L92" s="92"/>
      <c r="M92" s="162"/>
      <c r="N92" s="179"/>
    </row>
    <row r="93" spans="1:230" s="1" customFormat="1" ht="18" customHeight="1" x14ac:dyDescent="0.25">
      <c r="A93" s="15" t="s">
        <v>925</v>
      </c>
      <c r="B93" s="288" t="str">
        <f t="shared" si="6"/>
        <v>SCimago</v>
      </c>
      <c r="C93" s="102"/>
      <c r="D93" s="16" t="s">
        <v>924</v>
      </c>
      <c r="E93" s="288" t="str">
        <f>HYPERLINK(CONCATENATE("http://www.scimagojr.com/journalsearch.php?q=",D93),"SCimago")</f>
        <v>SCimago</v>
      </c>
      <c r="F93" s="16"/>
      <c r="G93" s="103" t="s">
        <v>7986</v>
      </c>
      <c r="H93" s="194" t="s">
        <v>32</v>
      </c>
      <c r="I93" s="15" t="s">
        <v>926</v>
      </c>
      <c r="J93" s="8"/>
      <c r="K93" s="7"/>
      <c r="L93" s="92"/>
      <c r="M93" s="162"/>
      <c r="N93" s="179"/>
    </row>
    <row r="94" spans="1:230" s="1" customFormat="1" ht="18" customHeight="1" x14ac:dyDescent="0.25">
      <c r="A94" s="15" t="s">
        <v>927</v>
      </c>
      <c r="B94" s="3" t="str">
        <f>HYPERLINK(CONCATENATE("http://www.worldcat.org/search?q=",A94),"WCat")</f>
        <v>WCat</v>
      </c>
      <c r="C94" s="96"/>
      <c r="D94" s="16"/>
      <c r="E94" s="16"/>
      <c r="F94" s="16"/>
      <c r="G94" s="103" t="s">
        <v>7986</v>
      </c>
      <c r="H94" s="194" t="s">
        <v>32</v>
      </c>
      <c r="I94" s="15" t="s">
        <v>928</v>
      </c>
      <c r="J94" s="8"/>
      <c r="K94" s="7"/>
      <c r="L94" s="92"/>
      <c r="M94" s="162"/>
      <c r="N94" s="24"/>
    </row>
    <row r="95" spans="1:230" s="1" customFormat="1" ht="18" customHeight="1" x14ac:dyDescent="0.25">
      <c r="A95" s="15" t="s">
        <v>2245</v>
      </c>
      <c r="B95" s="288" t="str">
        <f t="shared" ref="B95:B107" si="7">HYPERLINK(CONCATENATE("http://www.scimagojr.com/journalsearch.php?q=",A95),"SCimago")</f>
        <v>SCimago</v>
      </c>
      <c r="C95" s="102"/>
      <c r="D95" s="16" t="s">
        <v>55</v>
      </c>
      <c r="E95" s="16"/>
      <c r="F95" s="16"/>
      <c r="G95" s="103" t="s">
        <v>7986</v>
      </c>
      <c r="H95" s="194" t="s">
        <v>32</v>
      </c>
      <c r="I95" s="15" t="s">
        <v>2246</v>
      </c>
      <c r="J95" s="8"/>
      <c r="K95" s="7"/>
      <c r="L95" s="92"/>
      <c r="M95" s="162"/>
      <c r="N95" s="179"/>
    </row>
    <row r="96" spans="1:230" s="1" customFormat="1" ht="18" customHeight="1" x14ac:dyDescent="0.25">
      <c r="A96" s="15" t="s">
        <v>5141</v>
      </c>
      <c r="B96" s="288" t="str">
        <f t="shared" si="7"/>
        <v>SCimago</v>
      </c>
      <c r="C96" s="102"/>
      <c r="D96" s="16" t="s">
        <v>55</v>
      </c>
      <c r="E96" s="16"/>
      <c r="F96" s="16"/>
      <c r="G96" s="103" t="s">
        <v>7986</v>
      </c>
      <c r="H96" s="194" t="s">
        <v>32</v>
      </c>
      <c r="I96" s="15" t="s">
        <v>5142</v>
      </c>
      <c r="J96" s="16"/>
      <c r="K96" s="16"/>
      <c r="L96" s="92"/>
      <c r="M96" s="162"/>
      <c r="N96" s="179"/>
    </row>
    <row r="97" spans="1:230" s="1" customFormat="1" ht="18" customHeight="1" x14ac:dyDescent="0.25">
      <c r="A97" s="15" t="s">
        <v>2252</v>
      </c>
      <c r="B97" s="288" t="str">
        <f t="shared" si="7"/>
        <v>SCimago</v>
      </c>
      <c r="C97" s="102"/>
      <c r="D97" s="16" t="s">
        <v>55</v>
      </c>
      <c r="E97" s="16"/>
      <c r="F97" s="16"/>
      <c r="G97" s="103" t="s">
        <v>7986</v>
      </c>
      <c r="H97" s="194" t="s">
        <v>32</v>
      </c>
      <c r="I97" s="15" t="s">
        <v>2254</v>
      </c>
      <c r="J97" s="16"/>
      <c r="K97" s="16"/>
      <c r="L97" s="92"/>
      <c r="M97" s="162"/>
      <c r="N97" s="179"/>
    </row>
    <row r="98" spans="1:230" s="1" customFormat="1" ht="18" customHeight="1" x14ac:dyDescent="0.25">
      <c r="A98" s="15" t="s">
        <v>2259</v>
      </c>
      <c r="B98" s="288" t="str">
        <f t="shared" si="7"/>
        <v>SCimago</v>
      </c>
      <c r="C98" s="102"/>
      <c r="D98" s="16" t="s">
        <v>55</v>
      </c>
      <c r="E98" s="16"/>
      <c r="F98" s="16"/>
      <c r="G98" s="103" t="s">
        <v>7986</v>
      </c>
      <c r="H98" s="194" t="s">
        <v>32</v>
      </c>
      <c r="I98" s="15" t="s">
        <v>2261</v>
      </c>
      <c r="J98" s="8"/>
      <c r="K98" s="7"/>
      <c r="L98" s="92"/>
      <c r="M98" s="162"/>
      <c r="N98" s="179"/>
    </row>
    <row r="99" spans="1:230" s="1" customFormat="1" ht="18" customHeight="1" x14ac:dyDescent="0.25">
      <c r="A99" s="15" t="s">
        <v>5146</v>
      </c>
      <c r="B99" s="288" t="str">
        <f t="shared" si="7"/>
        <v>SCimago</v>
      </c>
      <c r="C99" s="102"/>
      <c r="D99" s="16" t="s">
        <v>5147</v>
      </c>
      <c r="E99" s="288" t="str">
        <f>HYPERLINK(CONCATENATE("http://www.scimagojr.com/journalsearch.php?q=",D99),"SCimago")</f>
        <v>SCimago</v>
      </c>
      <c r="F99" s="16"/>
      <c r="G99" s="103" t="s">
        <v>7986</v>
      </c>
      <c r="H99" s="194" t="s">
        <v>32</v>
      </c>
      <c r="I99" s="15" t="s">
        <v>5148</v>
      </c>
      <c r="J99" s="8"/>
      <c r="K99" s="7"/>
      <c r="L99" s="92"/>
      <c r="M99" s="162"/>
      <c r="N99" s="179"/>
    </row>
    <row r="100" spans="1:230" s="1" customFormat="1" ht="18" customHeight="1" x14ac:dyDescent="0.25">
      <c r="A100" s="15" t="s">
        <v>947</v>
      </c>
      <c r="B100" s="288" t="str">
        <f t="shared" si="7"/>
        <v>SCimago</v>
      </c>
      <c r="C100" s="102"/>
      <c r="D100" s="16" t="s">
        <v>948</v>
      </c>
      <c r="E100" s="288" t="str">
        <f>HYPERLINK(CONCATENATE("http://www.scimagojr.com/journalsearch.php?q=",D100),"SCimago")</f>
        <v>SCimago</v>
      </c>
      <c r="F100" s="16"/>
      <c r="G100" s="103" t="s">
        <v>7986</v>
      </c>
      <c r="H100" s="194" t="s">
        <v>32</v>
      </c>
      <c r="I100" s="15" t="s">
        <v>949</v>
      </c>
      <c r="J100" s="16"/>
      <c r="K100" s="18"/>
      <c r="L100" s="92"/>
      <c r="M100" s="162"/>
      <c r="N100" s="179"/>
    </row>
    <row r="101" spans="1:230" s="1" customFormat="1" ht="18" customHeight="1" x14ac:dyDescent="0.25">
      <c r="A101" s="15" t="s">
        <v>4951</v>
      </c>
      <c r="B101" s="288" t="str">
        <f t="shared" si="7"/>
        <v>SCimago</v>
      </c>
      <c r="C101" s="102"/>
      <c r="D101" s="16" t="s">
        <v>55</v>
      </c>
      <c r="E101" s="16"/>
      <c r="F101" s="16"/>
      <c r="G101" s="103" t="s">
        <v>7986</v>
      </c>
      <c r="H101" s="194" t="s">
        <v>32</v>
      </c>
      <c r="I101" s="15" t="s">
        <v>4953</v>
      </c>
      <c r="J101" s="8"/>
      <c r="K101" s="7"/>
      <c r="L101" s="92"/>
      <c r="M101" s="162"/>
      <c r="N101" s="179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  <c r="HB101" s="12"/>
      <c r="HC101" s="12"/>
      <c r="HD101" s="12"/>
      <c r="HE101" s="12"/>
      <c r="HF101" s="12"/>
      <c r="HG101" s="12"/>
      <c r="HH101" s="12"/>
      <c r="HI101" s="12"/>
      <c r="HJ101" s="12"/>
      <c r="HK101" s="12"/>
      <c r="HL101" s="12"/>
      <c r="HM101" s="12"/>
      <c r="HN101" s="12"/>
      <c r="HO101" s="12"/>
      <c r="HP101" s="12"/>
      <c r="HQ101" s="12"/>
      <c r="HR101" s="12"/>
      <c r="HS101" s="12"/>
      <c r="HT101" s="12"/>
      <c r="HU101" s="12"/>
      <c r="HV101" s="12"/>
    </row>
    <row r="102" spans="1:230" s="1" customFormat="1" ht="18" customHeight="1" x14ac:dyDescent="0.25">
      <c r="A102" s="15" t="s">
        <v>2269</v>
      </c>
      <c r="B102" s="288" t="str">
        <f t="shared" si="7"/>
        <v>SCimago</v>
      </c>
      <c r="C102" s="102"/>
      <c r="D102" s="16" t="s">
        <v>2270</v>
      </c>
      <c r="E102" s="288" t="str">
        <f>HYPERLINK(CONCATENATE("http://www.scimagojr.com/journalsearch.php?q=",D102),"SCimago")</f>
        <v>SCimago</v>
      </c>
      <c r="F102" s="16"/>
      <c r="G102" s="103" t="s">
        <v>7986</v>
      </c>
      <c r="H102" s="194" t="s">
        <v>32</v>
      </c>
      <c r="I102" s="15" t="s">
        <v>2271</v>
      </c>
      <c r="J102" s="8"/>
      <c r="K102" s="7"/>
      <c r="L102" s="92"/>
      <c r="M102" s="162"/>
      <c r="N102" s="179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12"/>
      <c r="HA102" s="12"/>
      <c r="HB102" s="12"/>
      <c r="HC102" s="12"/>
      <c r="HD102" s="12"/>
      <c r="HE102" s="12"/>
      <c r="HF102" s="12"/>
      <c r="HG102" s="12"/>
      <c r="HH102" s="12"/>
      <c r="HI102" s="12"/>
      <c r="HJ102" s="12"/>
      <c r="HK102" s="12"/>
      <c r="HL102" s="12"/>
      <c r="HM102" s="12"/>
      <c r="HN102" s="12"/>
      <c r="HO102" s="12"/>
      <c r="HP102" s="12"/>
      <c r="HQ102" s="12"/>
      <c r="HR102" s="12"/>
      <c r="HS102" s="12"/>
      <c r="HT102" s="12"/>
      <c r="HU102" s="12"/>
      <c r="HV102" s="12"/>
    </row>
    <row r="103" spans="1:230" s="1" customFormat="1" ht="18" customHeight="1" x14ac:dyDescent="0.25">
      <c r="A103" s="15" t="s">
        <v>2269</v>
      </c>
      <c r="B103" s="289" t="str">
        <f t="shared" si="7"/>
        <v>SCimago</v>
      </c>
      <c r="C103" s="198"/>
      <c r="D103" s="18"/>
      <c r="E103" s="289"/>
      <c r="F103" s="18"/>
      <c r="G103" s="103" t="s">
        <v>7986</v>
      </c>
      <c r="H103" s="194" t="s">
        <v>32</v>
      </c>
      <c r="I103" s="15" t="s">
        <v>12798</v>
      </c>
      <c r="J103" s="8"/>
      <c r="K103" s="7"/>
      <c r="L103" s="92"/>
      <c r="M103" s="162"/>
      <c r="N103" s="179"/>
    </row>
    <row r="104" spans="1:230" s="1" customFormat="1" ht="18" customHeight="1" x14ac:dyDescent="0.25">
      <c r="A104" s="15" t="s">
        <v>5648</v>
      </c>
      <c r="B104" s="288" t="str">
        <f t="shared" si="7"/>
        <v>SCimago</v>
      </c>
      <c r="C104" s="102"/>
      <c r="D104" s="16" t="s">
        <v>5649</v>
      </c>
      <c r="E104" s="288" t="str">
        <f>HYPERLINK(CONCATENATE("http://www.scimagojr.com/journalsearch.php?q=",D104),"SCimago")</f>
        <v>SCimago</v>
      </c>
      <c r="F104" s="16"/>
      <c r="G104" s="103" t="s">
        <v>7986</v>
      </c>
      <c r="H104" s="194" t="s">
        <v>32</v>
      </c>
      <c r="I104" s="15" t="s">
        <v>5650</v>
      </c>
      <c r="J104" s="8"/>
      <c r="K104" s="7"/>
      <c r="L104" s="92"/>
      <c r="M104" s="162"/>
      <c r="N104" s="24"/>
    </row>
    <row r="105" spans="1:230" s="1" customFormat="1" ht="18" customHeight="1" x14ac:dyDescent="0.25">
      <c r="A105" s="15" t="s">
        <v>5651</v>
      </c>
      <c r="B105" s="288" t="str">
        <f t="shared" si="7"/>
        <v>SCimago</v>
      </c>
      <c r="C105" s="102"/>
      <c r="D105" s="16" t="s">
        <v>5652</v>
      </c>
      <c r="E105" s="288" t="str">
        <f>HYPERLINK(CONCATENATE("http://www.scimagojr.com/journalsearch.php?q=",D105),"SCimago")</f>
        <v>SCimago</v>
      </c>
      <c r="F105" s="16"/>
      <c r="G105" s="103" t="s">
        <v>7986</v>
      </c>
      <c r="H105" s="194" t="s">
        <v>32</v>
      </c>
      <c r="I105" s="15" t="s">
        <v>5653</v>
      </c>
      <c r="J105" s="8"/>
      <c r="K105" s="7"/>
      <c r="L105" s="92"/>
      <c r="M105" s="162"/>
      <c r="N105" s="179"/>
    </row>
    <row r="106" spans="1:230" s="1" customFormat="1" ht="18" customHeight="1" x14ac:dyDescent="0.25">
      <c r="A106" s="15" t="s">
        <v>5158</v>
      </c>
      <c r="B106" s="288" t="str">
        <f t="shared" si="7"/>
        <v>SCimago</v>
      </c>
      <c r="C106" s="102"/>
      <c r="D106" s="16" t="s">
        <v>55</v>
      </c>
      <c r="E106" s="16"/>
      <c r="F106" s="16"/>
      <c r="G106" s="103" t="s">
        <v>7986</v>
      </c>
      <c r="H106" s="194" t="s">
        <v>32</v>
      </c>
      <c r="I106" s="15" t="s">
        <v>5159</v>
      </c>
      <c r="J106" s="8"/>
      <c r="K106" s="7"/>
      <c r="L106" s="264"/>
      <c r="M106" s="265"/>
      <c r="N106" s="179"/>
    </row>
    <row r="107" spans="1:230" s="1" customFormat="1" ht="18" customHeight="1" x14ac:dyDescent="0.25">
      <c r="A107" s="15" t="s">
        <v>4954</v>
      </c>
      <c r="B107" s="288" t="str">
        <f t="shared" si="7"/>
        <v>SCimago</v>
      </c>
      <c r="C107" s="102"/>
      <c r="D107" s="16" t="s">
        <v>55</v>
      </c>
      <c r="E107" s="16"/>
      <c r="F107" s="16"/>
      <c r="G107" s="103" t="s">
        <v>7986</v>
      </c>
      <c r="H107" s="194" t="s">
        <v>32</v>
      </c>
      <c r="I107" s="15" t="s">
        <v>4955</v>
      </c>
      <c r="J107" s="16"/>
      <c r="K107" s="18"/>
      <c r="L107" s="264"/>
      <c r="M107" s="265"/>
      <c r="N107" s="179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</row>
    <row r="108" spans="1:230" s="1" customFormat="1" ht="18" customHeight="1" x14ac:dyDescent="0.25">
      <c r="A108" s="15" t="s">
        <v>2312</v>
      </c>
      <c r="B108" s="3" t="str">
        <f>HYPERLINK(CONCATENATE("http://www.worldcat.org/search?q=",A108),"WCat")</f>
        <v>WCat</v>
      </c>
      <c r="C108" s="96"/>
      <c r="D108" s="16"/>
      <c r="E108" s="16"/>
      <c r="F108" s="16"/>
      <c r="G108" s="103" t="s">
        <v>7986</v>
      </c>
      <c r="H108" s="194" t="s">
        <v>32</v>
      </c>
      <c r="I108" s="15" t="s">
        <v>12787</v>
      </c>
      <c r="J108" s="8"/>
      <c r="K108" s="7"/>
      <c r="L108" s="92"/>
      <c r="M108" s="162"/>
      <c r="N108" s="179"/>
    </row>
    <row r="109" spans="1:230" s="1" customFormat="1" ht="18" customHeight="1" x14ac:dyDescent="0.25">
      <c r="A109" s="15" t="s">
        <v>4956</v>
      </c>
      <c r="B109" s="288" t="str">
        <f t="shared" ref="B109:B139" si="8">HYPERLINK(CONCATENATE("http://www.scimagojr.com/journalsearch.php?q=",A109),"SCimago")</f>
        <v>SCimago</v>
      </c>
      <c r="C109" s="102"/>
      <c r="D109" s="16" t="s">
        <v>55</v>
      </c>
      <c r="E109" s="16"/>
      <c r="F109" s="16"/>
      <c r="G109" s="103" t="s">
        <v>7986</v>
      </c>
      <c r="H109" s="194" t="s">
        <v>32</v>
      </c>
      <c r="I109" s="15" t="s">
        <v>4957</v>
      </c>
      <c r="J109" s="16"/>
      <c r="K109" s="18"/>
      <c r="L109" s="92"/>
      <c r="M109" s="162"/>
      <c r="N109" s="179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12"/>
      <c r="GA109" s="12"/>
      <c r="GB109" s="12"/>
      <c r="GC109" s="12"/>
      <c r="GD109" s="12"/>
      <c r="GE109" s="12"/>
      <c r="GF109" s="12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  <c r="GZ109" s="12"/>
      <c r="HA109" s="12"/>
      <c r="HB109" s="12"/>
      <c r="HC109" s="12"/>
      <c r="HD109" s="12"/>
      <c r="HE109" s="12"/>
      <c r="HF109" s="12"/>
      <c r="HG109" s="12"/>
      <c r="HH109" s="12"/>
      <c r="HI109" s="12"/>
      <c r="HJ109" s="12"/>
      <c r="HK109" s="12"/>
      <c r="HL109" s="12"/>
      <c r="HM109" s="12"/>
      <c r="HN109" s="12"/>
      <c r="HO109" s="12"/>
      <c r="HP109" s="12"/>
      <c r="HQ109" s="12"/>
      <c r="HR109" s="12"/>
      <c r="HS109" s="12"/>
      <c r="HT109" s="12"/>
      <c r="HU109" s="12"/>
      <c r="HV109" s="12"/>
    </row>
    <row r="110" spans="1:230" s="1" customFormat="1" ht="18" customHeight="1" x14ac:dyDescent="0.25">
      <c r="A110" s="15" t="s">
        <v>6840</v>
      </c>
      <c r="B110" s="288" t="str">
        <f t="shared" si="8"/>
        <v>SCimago</v>
      </c>
      <c r="C110" s="102"/>
      <c r="D110" s="16" t="s">
        <v>6841</v>
      </c>
      <c r="E110" s="288" t="str">
        <f>HYPERLINK(CONCATENATE("http://www.scimagojr.com/journalsearch.php?q=",D110),"SCimago")</f>
        <v>SCimago</v>
      </c>
      <c r="F110" s="16"/>
      <c r="G110" s="103" t="s">
        <v>7986</v>
      </c>
      <c r="H110" s="194" t="s">
        <v>32</v>
      </c>
      <c r="I110" s="15" t="s">
        <v>8064</v>
      </c>
      <c r="J110" s="8"/>
      <c r="K110" s="11"/>
      <c r="L110" s="92"/>
      <c r="M110" s="162"/>
      <c r="N110" s="179"/>
    </row>
    <row r="111" spans="1:230" s="1" customFormat="1" ht="18" customHeight="1" x14ac:dyDescent="0.25">
      <c r="A111" s="15" t="s">
        <v>5176</v>
      </c>
      <c r="B111" s="288" t="str">
        <f t="shared" si="8"/>
        <v>SCimago</v>
      </c>
      <c r="C111" s="102"/>
      <c r="D111" s="16" t="s">
        <v>5177</v>
      </c>
      <c r="E111" s="288" t="str">
        <f>HYPERLINK(CONCATENATE("http://www.scimagojr.com/journalsearch.php?q=",D111),"SCimago")</f>
        <v>SCimago</v>
      </c>
      <c r="F111" s="16"/>
      <c r="G111" s="103" t="s">
        <v>7986</v>
      </c>
      <c r="H111" s="194" t="s">
        <v>32</v>
      </c>
      <c r="I111" s="15" t="s">
        <v>5178</v>
      </c>
      <c r="J111" s="16"/>
      <c r="K111" s="18"/>
      <c r="L111" s="92"/>
      <c r="M111" s="162"/>
      <c r="N111" s="179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  <c r="GZ111" s="12"/>
      <c r="HA111" s="12"/>
      <c r="HB111" s="12"/>
      <c r="HC111" s="12"/>
      <c r="HD111" s="12"/>
      <c r="HE111" s="12"/>
      <c r="HF111" s="12"/>
      <c r="HG111" s="12"/>
      <c r="HH111" s="12"/>
      <c r="HI111" s="12"/>
      <c r="HJ111" s="12"/>
      <c r="HK111" s="12"/>
      <c r="HL111" s="12"/>
      <c r="HM111" s="12"/>
      <c r="HN111" s="12"/>
      <c r="HO111" s="12"/>
      <c r="HP111" s="12"/>
      <c r="HQ111" s="12"/>
      <c r="HR111" s="12"/>
      <c r="HS111" s="12"/>
      <c r="HT111" s="12"/>
      <c r="HU111" s="12"/>
      <c r="HV111" s="12"/>
    </row>
    <row r="112" spans="1:230" s="1" customFormat="1" ht="18" customHeight="1" x14ac:dyDescent="0.25">
      <c r="A112" s="15" t="s">
        <v>1065</v>
      </c>
      <c r="B112" s="288" t="str">
        <f t="shared" si="8"/>
        <v>SCimago</v>
      </c>
      <c r="C112" s="102"/>
      <c r="D112" s="16" t="s">
        <v>55</v>
      </c>
      <c r="E112" s="16"/>
      <c r="F112" s="16"/>
      <c r="G112" s="103" t="s">
        <v>7986</v>
      </c>
      <c r="H112" s="194" t="s">
        <v>32</v>
      </c>
      <c r="I112" s="15" t="s">
        <v>1067</v>
      </c>
      <c r="J112" s="16"/>
      <c r="K112" s="18"/>
      <c r="L112" s="92"/>
      <c r="M112" s="162"/>
      <c r="N112" s="179"/>
    </row>
    <row r="113" spans="1:230" s="1" customFormat="1" ht="18" customHeight="1" x14ac:dyDescent="0.25">
      <c r="A113" s="15" t="s">
        <v>5698</v>
      </c>
      <c r="B113" s="289" t="str">
        <f t="shared" si="8"/>
        <v>SCimago</v>
      </c>
      <c r="C113" s="198"/>
      <c r="D113" s="18"/>
      <c r="E113" s="18"/>
      <c r="F113" s="18"/>
      <c r="G113" s="103" t="s">
        <v>7986</v>
      </c>
      <c r="H113" s="194" t="s">
        <v>32</v>
      </c>
      <c r="I113" s="15" t="s">
        <v>12799</v>
      </c>
      <c r="J113" s="16"/>
      <c r="K113" s="18" t="s">
        <v>5699</v>
      </c>
      <c r="L113" s="92"/>
      <c r="M113" s="162"/>
      <c r="N113" s="179"/>
    </row>
    <row r="114" spans="1:230" s="1" customFormat="1" ht="18" customHeight="1" x14ac:dyDescent="0.25">
      <c r="A114" s="15" t="s">
        <v>5182</v>
      </c>
      <c r="B114" s="288" t="str">
        <f t="shared" si="8"/>
        <v>SCimago</v>
      </c>
      <c r="C114" s="102"/>
      <c r="D114" s="16" t="s">
        <v>5183</v>
      </c>
      <c r="E114" s="288" t="str">
        <f>HYPERLINK(CONCATENATE("http://www.scimagojr.com/journalsearch.php?q=",D114),"SCimago")</f>
        <v>SCimago</v>
      </c>
      <c r="F114" s="16"/>
      <c r="G114" s="103" t="s">
        <v>7986</v>
      </c>
      <c r="H114" s="194" t="s">
        <v>32</v>
      </c>
      <c r="I114" s="15" t="s">
        <v>5184</v>
      </c>
      <c r="J114" s="8"/>
      <c r="K114" s="7"/>
      <c r="L114" s="92"/>
      <c r="M114" s="162"/>
      <c r="N114" s="179"/>
    </row>
    <row r="115" spans="1:230" s="1" customFormat="1" ht="18" customHeight="1" x14ac:dyDescent="0.25">
      <c r="A115" s="15" t="s">
        <v>1092</v>
      </c>
      <c r="B115" s="288" t="str">
        <f t="shared" si="8"/>
        <v>SCimago</v>
      </c>
      <c r="C115" s="102"/>
      <c r="D115" s="16" t="s">
        <v>1091</v>
      </c>
      <c r="E115" s="288" t="str">
        <f>HYPERLINK(CONCATENATE("http://www.scimagojr.com/journalsearch.php?q=",D115),"SCimago")</f>
        <v>SCimago</v>
      </c>
      <c r="F115" s="16"/>
      <c r="G115" s="103" t="s">
        <v>7986</v>
      </c>
      <c r="H115" s="194" t="s">
        <v>32</v>
      </c>
      <c r="I115" s="15" t="s">
        <v>1093</v>
      </c>
      <c r="J115" s="8"/>
      <c r="K115" s="7"/>
      <c r="L115" s="92"/>
      <c r="M115" s="162"/>
      <c r="N115" s="179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  <c r="GZ115" s="12"/>
      <c r="HA115" s="12"/>
      <c r="HB115" s="12"/>
      <c r="HC115" s="12"/>
      <c r="HD115" s="12"/>
      <c r="HE115" s="12"/>
      <c r="HF115" s="12"/>
      <c r="HG115" s="12"/>
      <c r="HH115" s="12"/>
      <c r="HI115" s="12"/>
      <c r="HJ115" s="12"/>
      <c r="HK115" s="12"/>
      <c r="HL115" s="12"/>
      <c r="HM115" s="12"/>
      <c r="HN115" s="12"/>
      <c r="HO115" s="12"/>
      <c r="HP115" s="12"/>
      <c r="HQ115" s="12"/>
      <c r="HR115" s="12"/>
      <c r="HS115" s="12"/>
      <c r="HT115" s="12"/>
      <c r="HU115" s="12"/>
      <c r="HV115" s="12"/>
    </row>
    <row r="116" spans="1:230" s="1" customFormat="1" ht="18" customHeight="1" x14ac:dyDescent="0.25">
      <c r="A116" s="15" t="s">
        <v>4963</v>
      </c>
      <c r="B116" s="288" t="str">
        <f t="shared" si="8"/>
        <v>SCimago</v>
      </c>
      <c r="C116" s="102"/>
      <c r="D116" s="16" t="s">
        <v>55</v>
      </c>
      <c r="E116" s="16"/>
      <c r="F116" s="16"/>
      <c r="G116" s="103" t="s">
        <v>7986</v>
      </c>
      <c r="H116" s="194" t="s">
        <v>32</v>
      </c>
      <c r="I116" s="15" t="s">
        <v>4964</v>
      </c>
      <c r="J116" s="8"/>
      <c r="K116" s="7"/>
      <c r="L116" s="264"/>
      <c r="M116" s="265"/>
      <c r="N116" s="179"/>
    </row>
    <row r="117" spans="1:230" s="1" customFormat="1" ht="18" customHeight="1" x14ac:dyDescent="0.25">
      <c r="A117" s="15" t="s">
        <v>1930</v>
      </c>
      <c r="B117" s="288" t="str">
        <f t="shared" si="8"/>
        <v>SCimago</v>
      </c>
      <c r="C117" s="102"/>
      <c r="D117" s="16" t="s">
        <v>4965</v>
      </c>
      <c r="E117" s="288" t="str">
        <f>HYPERLINK(CONCATENATE("http://www.scimagojr.com/journalsearch.php?q=",D117),"SCimago")</f>
        <v>SCimago</v>
      </c>
      <c r="F117" s="16"/>
      <c r="G117" s="103" t="s">
        <v>7986</v>
      </c>
      <c r="H117" s="194" t="s">
        <v>32</v>
      </c>
      <c r="I117" s="15" t="s">
        <v>4966</v>
      </c>
      <c r="J117" s="8"/>
      <c r="K117" s="7"/>
      <c r="L117" s="92"/>
      <c r="M117" s="162"/>
      <c r="N117" s="179"/>
    </row>
    <row r="118" spans="1:230" s="1" customFormat="1" ht="18" customHeight="1" x14ac:dyDescent="0.25">
      <c r="A118" s="15" t="s">
        <v>5698</v>
      </c>
      <c r="B118" s="288" t="str">
        <f t="shared" si="8"/>
        <v>SCimago</v>
      </c>
      <c r="C118" s="102"/>
      <c r="D118" s="16" t="s">
        <v>55</v>
      </c>
      <c r="E118" s="16"/>
      <c r="F118" s="16"/>
      <c r="G118" s="103" t="s">
        <v>7986</v>
      </c>
      <c r="H118" s="194" t="s">
        <v>32</v>
      </c>
      <c r="I118" s="15" t="s">
        <v>5699</v>
      </c>
      <c r="J118" s="16"/>
      <c r="K118" s="18"/>
      <c r="L118" s="92"/>
      <c r="M118" s="162"/>
      <c r="N118" s="179"/>
    </row>
    <row r="119" spans="1:230" s="1" customFormat="1" ht="18" customHeight="1" x14ac:dyDescent="0.25">
      <c r="A119" s="15" t="s">
        <v>1141</v>
      </c>
      <c r="B119" s="288" t="str">
        <f t="shared" si="8"/>
        <v>SCimago</v>
      </c>
      <c r="C119" s="102"/>
      <c r="D119" s="16" t="s">
        <v>55</v>
      </c>
      <c r="E119" s="16"/>
      <c r="F119" s="16"/>
      <c r="G119" s="103" t="s">
        <v>7986</v>
      </c>
      <c r="H119" s="194" t="s">
        <v>32</v>
      </c>
      <c r="I119" s="15" t="s">
        <v>1143</v>
      </c>
      <c r="J119" s="16"/>
      <c r="K119" s="18"/>
      <c r="L119" s="92"/>
      <c r="M119" s="162"/>
      <c r="N119" s="179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  <c r="GZ119" s="12"/>
      <c r="HA119" s="12"/>
      <c r="HB119" s="12"/>
      <c r="HC119" s="12"/>
      <c r="HD119" s="12"/>
      <c r="HE119" s="12"/>
      <c r="HF119" s="12"/>
      <c r="HG119" s="12"/>
      <c r="HH119" s="12"/>
      <c r="HI119" s="12"/>
      <c r="HJ119" s="12"/>
      <c r="HK119" s="12"/>
      <c r="HL119" s="12"/>
      <c r="HM119" s="12"/>
      <c r="HN119" s="12"/>
      <c r="HO119" s="12"/>
      <c r="HP119" s="12"/>
      <c r="HQ119" s="12"/>
      <c r="HR119" s="12"/>
      <c r="HS119" s="12"/>
      <c r="HT119" s="12"/>
      <c r="HU119" s="12"/>
      <c r="HV119" s="12"/>
    </row>
    <row r="120" spans="1:230" s="1" customFormat="1" ht="18" customHeight="1" x14ac:dyDescent="0.25">
      <c r="A120" s="15" t="s">
        <v>4969</v>
      </c>
      <c r="B120" s="288" t="str">
        <f t="shared" si="8"/>
        <v>SCimago</v>
      </c>
      <c r="C120" s="102"/>
      <c r="D120" s="16" t="s">
        <v>55</v>
      </c>
      <c r="E120" s="16"/>
      <c r="F120" s="16"/>
      <c r="G120" s="103" t="s">
        <v>7986</v>
      </c>
      <c r="H120" s="194" t="s">
        <v>32</v>
      </c>
      <c r="I120" s="15" t="s">
        <v>4970</v>
      </c>
      <c r="J120" s="13"/>
      <c r="K120" s="14"/>
      <c r="L120" s="92"/>
      <c r="M120" s="162"/>
      <c r="N120" s="179"/>
    </row>
    <row r="121" spans="1:230" s="1" customFormat="1" ht="18" customHeight="1" x14ac:dyDescent="0.25">
      <c r="A121" s="15" t="s">
        <v>1149</v>
      </c>
      <c r="B121" s="288" t="str">
        <f t="shared" si="8"/>
        <v>SCimago</v>
      </c>
      <c r="C121" s="102"/>
      <c r="D121" s="16" t="s">
        <v>1148</v>
      </c>
      <c r="E121" s="288" t="str">
        <f>HYPERLINK(CONCATENATE("http://www.scimagojr.com/journalsearch.php?q=",D121),"SCimago")</f>
        <v>SCimago</v>
      </c>
      <c r="F121" s="16"/>
      <c r="G121" s="103" t="s">
        <v>7986</v>
      </c>
      <c r="H121" s="194" t="s">
        <v>32</v>
      </c>
      <c r="I121" s="15" t="s">
        <v>1150</v>
      </c>
      <c r="J121" s="16"/>
      <c r="K121" s="18"/>
      <c r="L121" s="92"/>
      <c r="M121" s="162"/>
      <c r="N121" s="179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  <c r="GZ121" s="12"/>
      <c r="HA121" s="12"/>
      <c r="HB121" s="12"/>
      <c r="HC121" s="12"/>
      <c r="HD121" s="12"/>
      <c r="HE121" s="12"/>
      <c r="HF121" s="12"/>
      <c r="HG121" s="12"/>
      <c r="HH121" s="12"/>
      <c r="HI121" s="12"/>
      <c r="HJ121" s="12"/>
      <c r="HK121" s="12"/>
      <c r="HL121" s="12"/>
      <c r="HM121" s="12"/>
      <c r="HN121" s="12"/>
      <c r="HO121" s="12"/>
      <c r="HP121" s="12"/>
      <c r="HQ121" s="12"/>
      <c r="HR121" s="12"/>
      <c r="HS121" s="12"/>
      <c r="HT121" s="12"/>
      <c r="HU121" s="12"/>
      <c r="HV121" s="12"/>
    </row>
    <row r="122" spans="1:230" s="1" customFormat="1" ht="18" customHeight="1" x14ac:dyDescent="0.25">
      <c r="A122" s="15" t="s">
        <v>4972</v>
      </c>
      <c r="B122" s="288" t="str">
        <f t="shared" si="8"/>
        <v>SCimago</v>
      </c>
      <c r="C122" s="102"/>
      <c r="D122" s="16" t="s">
        <v>4973</v>
      </c>
      <c r="E122" s="288" t="str">
        <f>HYPERLINK(CONCATENATE("http://www.scimagojr.com/journalsearch.php?q=",D122),"SCimago")</f>
        <v>SCimago</v>
      </c>
      <c r="F122" s="16"/>
      <c r="G122" s="103" t="s">
        <v>7986</v>
      </c>
      <c r="H122" s="194" t="s">
        <v>32</v>
      </c>
      <c r="I122" s="15" t="s">
        <v>4974</v>
      </c>
      <c r="J122" s="16"/>
      <c r="K122" s="18"/>
      <c r="L122" s="264"/>
      <c r="M122" s="265"/>
      <c r="N122" s="24"/>
    </row>
    <row r="123" spans="1:230" s="1" customFormat="1" ht="18" customHeight="1" x14ac:dyDescent="0.25">
      <c r="A123" s="15" t="s">
        <v>9180</v>
      </c>
      <c r="B123" s="288" t="str">
        <f t="shared" si="8"/>
        <v>SCimago</v>
      </c>
      <c r="C123" s="102"/>
      <c r="D123" s="16" t="s">
        <v>55</v>
      </c>
      <c r="E123" s="16"/>
      <c r="F123" s="16"/>
      <c r="G123" s="103" t="s">
        <v>7986</v>
      </c>
      <c r="H123" s="194" t="s">
        <v>32</v>
      </c>
      <c r="I123" s="15" t="s">
        <v>9181</v>
      </c>
      <c r="J123" s="13"/>
      <c r="K123" s="14"/>
      <c r="L123" s="92"/>
      <c r="M123" s="162"/>
      <c r="N123" s="179"/>
    </row>
    <row r="124" spans="1:230" s="1" customFormat="1" ht="18" customHeight="1" x14ac:dyDescent="0.25">
      <c r="A124" s="15" t="s">
        <v>5222</v>
      </c>
      <c r="B124" s="288" t="str">
        <f t="shared" si="8"/>
        <v>SCimago</v>
      </c>
      <c r="C124" s="102"/>
      <c r="D124" s="16" t="s">
        <v>55</v>
      </c>
      <c r="E124" s="16"/>
      <c r="F124" s="16"/>
      <c r="G124" s="103" t="s">
        <v>7986</v>
      </c>
      <c r="H124" s="194" t="s">
        <v>32</v>
      </c>
      <c r="I124" s="15" t="s">
        <v>5223</v>
      </c>
      <c r="J124" s="8"/>
      <c r="K124" s="7"/>
      <c r="L124" s="92"/>
      <c r="M124" s="162"/>
      <c r="N124" s="179"/>
    </row>
    <row r="125" spans="1:230" s="1" customFormat="1" ht="18" customHeight="1" x14ac:dyDescent="0.25">
      <c r="A125" s="15" t="s">
        <v>5224</v>
      </c>
      <c r="B125" s="288" t="str">
        <f t="shared" si="8"/>
        <v>SCimago</v>
      </c>
      <c r="C125" s="102"/>
      <c r="D125" s="16" t="s">
        <v>5225</v>
      </c>
      <c r="E125" s="288" t="str">
        <f>HYPERLINK(CONCATENATE("http://www.scimagojr.com/journalsearch.php?q=",D125),"SCimago")</f>
        <v>SCimago</v>
      </c>
      <c r="F125" s="16"/>
      <c r="G125" s="103" t="s">
        <v>7986</v>
      </c>
      <c r="H125" s="194" t="s">
        <v>32</v>
      </c>
      <c r="I125" s="15" t="s">
        <v>5226</v>
      </c>
      <c r="J125" s="8"/>
      <c r="K125" s="7"/>
      <c r="L125" s="92"/>
      <c r="M125" s="162"/>
      <c r="N125" s="179"/>
    </row>
    <row r="126" spans="1:230" s="1" customFormat="1" ht="18" customHeight="1" x14ac:dyDescent="0.25">
      <c r="A126" s="15" t="s">
        <v>6298</v>
      </c>
      <c r="B126" s="288" t="str">
        <f t="shared" si="8"/>
        <v>SCimago</v>
      </c>
      <c r="C126" s="102"/>
      <c r="D126" s="16" t="s">
        <v>6299</v>
      </c>
      <c r="E126" s="288" t="str">
        <f>HYPERLINK(CONCATENATE("http://www.scimagojr.com/journalsearch.php?q=",D126),"SCimago")</f>
        <v>SCimago</v>
      </c>
      <c r="F126" s="16"/>
      <c r="G126" s="103" t="s">
        <v>7986</v>
      </c>
      <c r="H126" s="194" t="s">
        <v>32</v>
      </c>
      <c r="I126" s="15" t="s">
        <v>6300</v>
      </c>
      <c r="J126" s="8"/>
      <c r="K126" s="11"/>
      <c r="L126" s="92"/>
      <c r="M126" s="162"/>
      <c r="N126" s="179"/>
    </row>
    <row r="127" spans="1:230" s="1" customFormat="1" ht="18" customHeight="1" x14ac:dyDescent="0.25">
      <c r="A127" s="15" t="s">
        <v>5755</v>
      </c>
      <c r="B127" s="288" t="str">
        <f t="shared" si="8"/>
        <v>SCimago</v>
      </c>
      <c r="C127" s="102"/>
      <c r="D127" s="16" t="s">
        <v>55</v>
      </c>
      <c r="E127" s="16"/>
      <c r="F127" s="16"/>
      <c r="G127" s="103" t="s">
        <v>7986</v>
      </c>
      <c r="H127" s="194" t="s">
        <v>32</v>
      </c>
      <c r="I127" s="15" t="s">
        <v>5756</v>
      </c>
      <c r="J127" s="8"/>
      <c r="K127" s="11"/>
      <c r="L127" s="92"/>
      <c r="M127" s="162"/>
      <c r="N127" s="179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  <c r="HG127" s="12"/>
      <c r="HH127" s="12"/>
      <c r="HI127" s="12"/>
      <c r="HJ127" s="12"/>
      <c r="HK127" s="12"/>
      <c r="HL127" s="12"/>
      <c r="HM127" s="12"/>
      <c r="HN127" s="12"/>
      <c r="HO127" s="12"/>
      <c r="HP127" s="12"/>
      <c r="HQ127" s="12"/>
      <c r="HR127" s="12"/>
      <c r="HS127" s="12"/>
      <c r="HT127" s="12"/>
      <c r="HU127" s="12"/>
      <c r="HV127" s="12"/>
    </row>
    <row r="128" spans="1:230" s="1" customFormat="1" ht="18" customHeight="1" x14ac:dyDescent="0.25">
      <c r="A128" s="15" t="s">
        <v>5236</v>
      </c>
      <c r="B128" s="288" t="str">
        <f t="shared" si="8"/>
        <v>SCimago</v>
      </c>
      <c r="C128" s="102"/>
      <c r="D128" s="16" t="s">
        <v>5237</v>
      </c>
      <c r="E128" s="288" t="str">
        <f>HYPERLINK(CONCATENATE("http://www.scimagojr.com/journalsearch.php?q=",D128),"SCimago")</f>
        <v>SCimago</v>
      </c>
      <c r="F128" s="16"/>
      <c r="G128" s="103" t="s">
        <v>7986</v>
      </c>
      <c r="H128" s="194" t="s">
        <v>32</v>
      </c>
      <c r="I128" s="15" t="s">
        <v>5238</v>
      </c>
      <c r="J128" s="16"/>
      <c r="K128" s="18"/>
      <c r="L128" s="92"/>
      <c r="M128" s="162"/>
      <c r="N128" s="179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  <c r="GZ128" s="12"/>
      <c r="HA128" s="12"/>
      <c r="HB128" s="12"/>
      <c r="HC128" s="12"/>
      <c r="HD128" s="12"/>
      <c r="HE128" s="12"/>
      <c r="HF128" s="12"/>
      <c r="HG128" s="12"/>
      <c r="HH128" s="12"/>
      <c r="HI128" s="12"/>
      <c r="HJ128" s="12"/>
      <c r="HK128" s="12"/>
      <c r="HL128" s="12"/>
      <c r="HM128" s="12"/>
      <c r="HN128" s="12"/>
      <c r="HO128" s="12"/>
      <c r="HP128" s="12"/>
      <c r="HQ128" s="12"/>
      <c r="HR128" s="12"/>
      <c r="HS128" s="12"/>
      <c r="HT128" s="12"/>
      <c r="HU128" s="12"/>
      <c r="HV128" s="12"/>
    </row>
    <row r="129" spans="1:230" s="1" customFormat="1" ht="18" customHeight="1" x14ac:dyDescent="0.25">
      <c r="A129" s="15" t="s">
        <v>1281</v>
      </c>
      <c r="B129" s="288" t="str">
        <f t="shared" si="8"/>
        <v>SCimago</v>
      </c>
      <c r="C129" s="102"/>
      <c r="D129" s="16" t="s">
        <v>55</v>
      </c>
      <c r="E129" s="16"/>
      <c r="F129" s="16"/>
      <c r="G129" s="103" t="s">
        <v>7986</v>
      </c>
      <c r="H129" s="194" t="s">
        <v>32</v>
      </c>
      <c r="I129" s="15" t="s">
        <v>1282</v>
      </c>
      <c r="J129" s="8"/>
      <c r="K129" s="7"/>
      <c r="L129" s="92"/>
      <c r="M129" s="162"/>
      <c r="N129" s="179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  <c r="GZ129" s="12"/>
      <c r="HA129" s="12"/>
      <c r="HB129" s="12"/>
      <c r="HC129" s="12"/>
      <c r="HD129" s="12"/>
      <c r="HE129" s="12"/>
      <c r="HF129" s="12"/>
      <c r="HG129" s="12"/>
      <c r="HH129" s="12"/>
      <c r="HI129" s="12"/>
      <c r="HJ129" s="12"/>
      <c r="HK129" s="12"/>
      <c r="HL129" s="12"/>
      <c r="HM129" s="12"/>
      <c r="HN129" s="12"/>
      <c r="HO129" s="12"/>
      <c r="HP129" s="12"/>
      <c r="HQ129" s="12"/>
      <c r="HR129" s="12"/>
      <c r="HS129" s="12"/>
      <c r="HT129" s="12"/>
      <c r="HU129" s="12"/>
      <c r="HV129" s="12"/>
    </row>
    <row r="130" spans="1:230" s="1" customFormat="1" ht="18" customHeight="1" x14ac:dyDescent="0.25">
      <c r="A130" s="15" t="s">
        <v>1292</v>
      </c>
      <c r="B130" s="288" t="str">
        <f t="shared" si="8"/>
        <v>SCimago</v>
      </c>
      <c r="C130" s="102"/>
      <c r="D130" s="16" t="s">
        <v>55</v>
      </c>
      <c r="E130" s="16"/>
      <c r="F130" s="16"/>
      <c r="G130" s="103" t="s">
        <v>7986</v>
      </c>
      <c r="H130" s="194" t="s">
        <v>32</v>
      </c>
      <c r="I130" s="15" t="s">
        <v>1294</v>
      </c>
      <c r="J130" s="8"/>
      <c r="K130" s="7"/>
      <c r="L130" s="92"/>
      <c r="M130" s="162"/>
      <c r="N130" s="179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  <c r="HG130" s="12"/>
      <c r="HH130" s="12"/>
      <c r="HI130" s="12"/>
      <c r="HJ130" s="12"/>
      <c r="HK130" s="12"/>
      <c r="HL130" s="12"/>
      <c r="HM130" s="12"/>
      <c r="HN130" s="12"/>
      <c r="HO130" s="12"/>
      <c r="HP130" s="12"/>
      <c r="HQ130" s="12"/>
      <c r="HR130" s="12"/>
      <c r="HS130" s="12"/>
      <c r="HT130" s="12"/>
      <c r="HU130" s="12"/>
      <c r="HV130" s="12"/>
    </row>
    <row r="131" spans="1:230" s="1" customFormat="1" ht="18" customHeight="1" x14ac:dyDescent="0.25">
      <c r="A131" s="15" t="s">
        <v>5242</v>
      </c>
      <c r="B131" s="288" t="str">
        <f t="shared" si="8"/>
        <v>SCimago</v>
      </c>
      <c r="C131" s="102"/>
      <c r="D131" s="16" t="s">
        <v>5243</v>
      </c>
      <c r="E131" s="288" t="str">
        <f>HYPERLINK(CONCATENATE("http://www.scimagojr.com/journalsearch.php?q=",D131),"SCimago")</f>
        <v>SCimago</v>
      </c>
      <c r="F131" s="16"/>
      <c r="G131" s="103" t="s">
        <v>7986</v>
      </c>
      <c r="H131" s="194" t="s">
        <v>32</v>
      </c>
      <c r="I131" s="15" t="s">
        <v>5244</v>
      </c>
      <c r="J131" s="8"/>
      <c r="K131" s="7"/>
      <c r="L131" s="92"/>
      <c r="M131" s="162"/>
      <c r="N131" s="179"/>
    </row>
    <row r="132" spans="1:230" s="1" customFormat="1" ht="18" customHeight="1" x14ac:dyDescent="0.25">
      <c r="A132" s="15" t="s">
        <v>1312</v>
      </c>
      <c r="B132" s="288" t="str">
        <f t="shared" si="8"/>
        <v>SCimago</v>
      </c>
      <c r="C132" s="102"/>
      <c r="D132" s="16" t="s">
        <v>55</v>
      </c>
      <c r="E132" s="16"/>
      <c r="F132" s="16"/>
      <c r="G132" s="103" t="s">
        <v>7986</v>
      </c>
      <c r="H132" s="194" t="s">
        <v>32</v>
      </c>
      <c r="I132" s="15" t="s">
        <v>1314</v>
      </c>
      <c r="J132" s="8"/>
      <c r="K132" s="7"/>
      <c r="L132" s="92"/>
      <c r="M132" s="162"/>
      <c r="N132" s="179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  <c r="GZ132" s="12"/>
      <c r="HA132" s="12"/>
      <c r="HB132" s="12"/>
      <c r="HC132" s="12"/>
      <c r="HD132" s="12"/>
      <c r="HE132" s="12"/>
      <c r="HF132" s="12"/>
      <c r="HG132" s="12"/>
      <c r="HH132" s="12"/>
      <c r="HI132" s="12"/>
      <c r="HJ132" s="12"/>
      <c r="HK132" s="12"/>
      <c r="HL132" s="12"/>
      <c r="HM132" s="12"/>
      <c r="HN132" s="12"/>
      <c r="HO132" s="12"/>
      <c r="HP132" s="12"/>
      <c r="HQ132" s="12"/>
      <c r="HR132" s="12"/>
      <c r="HS132" s="12"/>
      <c r="HT132" s="12"/>
      <c r="HU132" s="12"/>
      <c r="HV132" s="12"/>
    </row>
    <row r="133" spans="1:230" s="1" customFormat="1" ht="18" customHeight="1" x14ac:dyDescent="0.25">
      <c r="A133" s="15" t="s">
        <v>5247</v>
      </c>
      <c r="B133" s="288" t="str">
        <f t="shared" si="8"/>
        <v>SCimago</v>
      </c>
      <c r="C133" s="102"/>
      <c r="D133" s="16" t="s">
        <v>5248</v>
      </c>
      <c r="E133" s="288" t="str">
        <f>HYPERLINK(CONCATENATE("http://www.scimagojr.com/journalsearch.php?q=",D133),"SCimago")</f>
        <v>SCimago</v>
      </c>
      <c r="F133" s="16"/>
      <c r="G133" s="103" t="s">
        <v>7986</v>
      </c>
      <c r="H133" s="194" t="s">
        <v>32</v>
      </c>
      <c r="I133" s="15" t="s">
        <v>5249</v>
      </c>
      <c r="J133" s="195"/>
      <c r="K133" s="7"/>
      <c r="L133" s="92"/>
      <c r="M133" s="162"/>
      <c r="N133" s="179"/>
    </row>
    <row r="134" spans="1:230" s="1" customFormat="1" ht="18" customHeight="1" x14ac:dyDescent="0.25">
      <c r="A134" s="15" t="s">
        <v>1315</v>
      </c>
      <c r="B134" s="288" t="str">
        <f t="shared" si="8"/>
        <v>SCimago</v>
      </c>
      <c r="C134" s="102"/>
      <c r="D134" s="16" t="s">
        <v>55</v>
      </c>
      <c r="E134" s="16"/>
      <c r="F134" s="16"/>
      <c r="G134" s="103" t="s">
        <v>7986</v>
      </c>
      <c r="H134" s="194" t="s">
        <v>32</v>
      </c>
      <c r="I134" s="15" t="s">
        <v>1317</v>
      </c>
      <c r="J134" s="8"/>
      <c r="K134" s="7"/>
      <c r="L134" s="92"/>
      <c r="M134" s="162"/>
      <c r="N134" s="179"/>
    </row>
    <row r="135" spans="1:230" s="1" customFormat="1" ht="18" customHeight="1" x14ac:dyDescent="0.25">
      <c r="A135" s="15" t="s">
        <v>5250</v>
      </c>
      <c r="B135" s="288" t="str">
        <f t="shared" si="8"/>
        <v>SCimago</v>
      </c>
      <c r="C135" s="102"/>
      <c r="D135" s="16" t="s">
        <v>5251</v>
      </c>
      <c r="E135" s="288" t="str">
        <f>HYPERLINK(CONCATENATE("http://www.scimagojr.com/journalsearch.php?q=",D135),"SCimago")</f>
        <v>SCimago</v>
      </c>
      <c r="F135" s="16"/>
      <c r="G135" s="103" t="s">
        <v>7986</v>
      </c>
      <c r="H135" s="194" t="s">
        <v>32</v>
      </c>
      <c r="I135" s="15" t="s">
        <v>203</v>
      </c>
      <c r="J135" s="8"/>
      <c r="K135" s="7"/>
      <c r="L135" s="92"/>
      <c r="M135" s="162"/>
      <c r="N135" s="179"/>
    </row>
    <row r="136" spans="1:230" s="1" customFormat="1" ht="18" customHeight="1" x14ac:dyDescent="0.25">
      <c r="A136" s="15" t="s">
        <v>2724</v>
      </c>
      <c r="B136" s="288" t="str">
        <f t="shared" si="8"/>
        <v>SCimago</v>
      </c>
      <c r="C136" s="102"/>
      <c r="D136" s="16" t="s">
        <v>55</v>
      </c>
      <c r="E136" s="16"/>
      <c r="F136" s="16"/>
      <c r="G136" s="103" t="s">
        <v>7986</v>
      </c>
      <c r="H136" s="194" t="s">
        <v>32</v>
      </c>
      <c r="I136" s="15" t="s">
        <v>2725</v>
      </c>
      <c r="J136" s="8"/>
      <c r="K136" s="7"/>
      <c r="L136" s="266"/>
      <c r="M136" s="265"/>
      <c r="N136" s="179"/>
    </row>
    <row r="137" spans="1:230" s="1" customFormat="1" ht="18" customHeight="1" x14ac:dyDescent="0.25">
      <c r="A137" s="15" t="s">
        <v>1321</v>
      </c>
      <c r="B137" s="288" t="str">
        <f t="shared" si="8"/>
        <v>SCimago</v>
      </c>
      <c r="C137" s="102"/>
      <c r="D137" s="16" t="s">
        <v>55</v>
      </c>
      <c r="E137" s="16"/>
      <c r="F137" s="16"/>
      <c r="G137" s="103" t="s">
        <v>7986</v>
      </c>
      <c r="H137" s="194" t="s">
        <v>32</v>
      </c>
      <c r="I137" s="15" t="s">
        <v>1323</v>
      </c>
      <c r="J137" s="8"/>
      <c r="K137" s="7"/>
      <c r="L137" s="92"/>
      <c r="M137" s="162"/>
      <c r="N137" s="179"/>
    </row>
    <row r="138" spans="1:230" s="1" customFormat="1" ht="18" customHeight="1" x14ac:dyDescent="0.25">
      <c r="A138" s="15" t="s">
        <v>1338</v>
      </c>
      <c r="B138" s="288" t="str">
        <f t="shared" si="8"/>
        <v>SCimago</v>
      </c>
      <c r="C138" s="102"/>
      <c r="D138" s="16" t="s">
        <v>1337</v>
      </c>
      <c r="E138" s="288" t="str">
        <f>HYPERLINK(CONCATENATE("http://www.scimagojr.com/journalsearch.php?q=",D138),"SCimago")</f>
        <v>SCimago</v>
      </c>
      <c r="F138" s="16"/>
      <c r="G138" s="103" t="s">
        <v>7986</v>
      </c>
      <c r="H138" s="194" t="s">
        <v>32</v>
      </c>
      <c r="I138" s="15" t="s">
        <v>1339</v>
      </c>
      <c r="J138" s="8"/>
      <c r="K138" s="7"/>
      <c r="L138" s="92"/>
      <c r="M138" s="162"/>
      <c r="N138" s="179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  <c r="GZ138" s="12"/>
      <c r="HA138" s="12"/>
      <c r="HB138" s="12"/>
      <c r="HC138" s="12"/>
      <c r="HD138" s="12"/>
      <c r="HE138" s="12"/>
      <c r="HF138" s="12"/>
      <c r="HG138" s="12"/>
      <c r="HH138" s="12"/>
      <c r="HI138" s="12"/>
      <c r="HJ138" s="12"/>
      <c r="HK138" s="12"/>
      <c r="HL138" s="12"/>
      <c r="HM138" s="12"/>
      <c r="HN138" s="12"/>
      <c r="HO138" s="12"/>
      <c r="HP138" s="12"/>
      <c r="HQ138" s="12"/>
      <c r="HR138" s="12"/>
      <c r="HS138" s="12"/>
      <c r="HT138" s="12"/>
      <c r="HU138" s="12"/>
      <c r="HV138" s="12"/>
    </row>
    <row r="139" spans="1:230" s="1" customFormat="1" ht="18" customHeight="1" x14ac:dyDescent="0.25">
      <c r="A139" s="15" t="s">
        <v>5777</v>
      </c>
      <c r="B139" s="288" t="str">
        <f t="shared" si="8"/>
        <v>SCimago</v>
      </c>
      <c r="C139" s="102"/>
      <c r="D139" s="16" t="s">
        <v>5778</v>
      </c>
      <c r="E139" s="288" t="str">
        <f>HYPERLINK(CONCATENATE("http://www.scimagojr.com/journalsearch.php?q=",D139),"SCimago")</f>
        <v>SCimago</v>
      </c>
      <c r="F139" s="16"/>
      <c r="G139" s="103" t="s">
        <v>7986</v>
      </c>
      <c r="H139" s="194" t="s">
        <v>32</v>
      </c>
      <c r="I139" s="15" t="s">
        <v>5779</v>
      </c>
      <c r="J139" s="8"/>
      <c r="K139" s="7"/>
      <c r="L139" s="92"/>
      <c r="M139" s="162"/>
      <c r="N139" s="179"/>
    </row>
    <row r="140" spans="1:230" s="1" customFormat="1" ht="18" customHeight="1" x14ac:dyDescent="0.25">
      <c r="A140" s="15" t="s">
        <v>12817</v>
      </c>
      <c r="B140" s="289" t="str">
        <f>HYPERLINK(CONCATENATE("http://www.worldcat.org/search?q=",A140),"WCat")</f>
        <v>WCat</v>
      </c>
      <c r="C140" s="21"/>
      <c r="D140" s="18"/>
      <c r="E140" s="18"/>
      <c r="F140" s="18"/>
      <c r="G140" s="103" t="s">
        <v>7986</v>
      </c>
      <c r="H140" s="194" t="s">
        <v>32</v>
      </c>
      <c r="I140" s="15" t="s">
        <v>12818</v>
      </c>
      <c r="J140" s="8" t="s">
        <v>12819</v>
      </c>
      <c r="K140" s="7"/>
      <c r="L140" s="92"/>
      <c r="M140" s="162"/>
      <c r="N140" s="179"/>
    </row>
    <row r="141" spans="1:230" s="1" customFormat="1" ht="18" customHeight="1" x14ac:dyDescent="0.25">
      <c r="A141" s="15" t="s">
        <v>1355</v>
      </c>
      <c r="B141" s="288" t="str">
        <f>HYPERLINK(CONCATENATE("http://www.scimagojr.com/journalsearch.php?q=",A141),"SCimago")</f>
        <v>SCimago</v>
      </c>
      <c r="C141" s="102"/>
      <c r="D141" s="16" t="s">
        <v>1354</v>
      </c>
      <c r="E141" s="288" t="str">
        <f>HYPERLINK(CONCATENATE("http://www.scimagojr.com/journalsearch.php?q=",D141),"SCimago")</f>
        <v>SCimago</v>
      </c>
      <c r="F141" s="16"/>
      <c r="G141" s="103" t="s">
        <v>7986</v>
      </c>
      <c r="H141" s="194" t="s">
        <v>32</v>
      </c>
      <c r="I141" s="15" t="s">
        <v>12753</v>
      </c>
      <c r="J141" s="8"/>
      <c r="K141" s="7"/>
      <c r="L141" s="92"/>
      <c r="M141" s="162"/>
      <c r="N141" s="179"/>
    </row>
    <row r="142" spans="1:230" s="1" customFormat="1" ht="18" customHeight="1" x14ac:dyDescent="0.25">
      <c r="A142" s="15" t="s">
        <v>5265</v>
      </c>
      <c r="B142" s="288" t="str">
        <f>HYPERLINK(CONCATENATE("http://www.scimagojr.com/journalsearch.php?q=",A142),"SCimago")</f>
        <v>SCimago</v>
      </c>
      <c r="C142" s="102"/>
      <c r="D142" s="16" t="s">
        <v>5266</v>
      </c>
      <c r="E142" s="288" t="str">
        <f>HYPERLINK(CONCATENATE("http://www.scimagojr.com/journalsearch.php?q=",D142),"SCimago")</f>
        <v>SCimago</v>
      </c>
      <c r="F142" s="16"/>
      <c r="G142" s="103" t="s">
        <v>7986</v>
      </c>
      <c r="H142" s="194" t="s">
        <v>32</v>
      </c>
      <c r="I142" s="15" t="s">
        <v>5267</v>
      </c>
      <c r="J142" s="8"/>
      <c r="K142" s="7"/>
      <c r="L142" s="92"/>
      <c r="M142" s="162"/>
      <c r="N142" s="179"/>
    </row>
    <row r="143" spans="1:230" s="1" customFormat="1" ht="18" customHeight="1" x14ac:dyDescent="0.25">
      <c r="A143" s="15" t="s">
        <v>5818</v>
      </c>
      <c r="B143" s="3" t="str">
        <f>HYPERLINK(CONCATENATE("http://www.worldcat.org/search?q=",A143),"WCat")</f>
        <v>WCat</v>
      </c>
      <c r="C143" s="96"/>
      <c r="D143" s="16"/>
      <c r="E143" s="16"/>
      <c r="F143" s="16"/>
      <c r="G143" s="103" t="s">
        <v>7986</v>
      </c>
      <c r="H143" s="194" t="s">
        <v>32</v>
      </c>
      <c r="I143" s="15" t="s">
        <v>5819</v>
      </c>
      <c r="J143" s="8"/>
      <c r="K143" s="7"/>
      <c r="L143" s="92"/>
      <c r="M143" s="162"/>
      <c r="N143" s="179"/>
    </row>
    <row r="144" spans="1:230" s="1" customFormat="1" ht="18" customHeight="1" x14ac:dyDescent="0.25">
      <c r="A144" s="15" t="s">
        <v>5271</v>
      </c>
      <c r="B144" s="288" t="str">
        <f>HYPERLINK(CONCATENATE("http://www.scimagojr.com/journalsearch.php?q=",A144),"SCimago")</f>
        <v>SCimago</v>
      </c>
      <c r="C144" s="102"/>
      <c r="D144" s="16" t="s">
        <v>5272</v>
      </c>
      <c r="E144" s="288" t="str">
        <f>HYPERLINK(CONCATENATE("http://www.scimagojr.com/journalsearch.php?q=",D144),"SCimago")</f>
        <v>SCimago</v>
      </c>
      <c r="F144" s="16"/>
      <c r="G144" s="103" t="s">
        <v>7986</v>
      </c>
      <c r="H144" s="194" t="s">
        <v>32</v>
      </c>
      <c r="I144" s="15" t="s">
        <v>5273</v>
      </c>
      <c r="J144" s="16"/>
      <c r="K144" s="18"/>
      <c r="L144" s="92"/>
      <c r="M144" s="162"/>
      <c r="N144" s="179"/>
    </row>
    <row r="145" spans="1:230" s="1" customFormat="1" ht="18" customHeight="1" x14ac:dyDescent="0.25">
      <c r="A145" s="15" t="s">
        <v>5274</v>
      </c>
      <c r="B145" s="288" t="str">
        <f>HYPERLINK(CONCATENATE("http://www.scimagojr.com/journalsearch.php?q=",A145),"SCimago")</f>
        <v>SCimago</v>
      </c>
      <c r="C145" s="102"/>
      <c r="D145" s="16" t="s">
        <v>55</v>
      </c>
      <c r="E145" s="16"/>
      <c r="F145" s="16"/>
      <c r="G145" s="103" t="s">
        <v>7986</v>
      </c>
      <c r="H145" s="194" t="s">
        <v>32</v>
      </c>
      <c r="I145" s="15" t="s">
        <v>5275</v>
      </c>
      <c r="J145" s="16"/>
      <c r="K145" s="18"/>
      <c r="L145" s="92"/>
      <c r="M145" s="162"/>
      <c r="N145" s="179"/>
    </row>
    <row r="146" spans="1:230" s="1" customFormat="1" ht="18" customHeight="1" x14ac:dyDescent="0.25">
      <c r="A146" s="15" t="s">
        <v>5276</v>
      </c>
      <c r="B146" s="288" t="str">
        <f>HYPERLINK(CONCATENATE("http://www.scimagojr.com/journalsearch.php?q=",A146),"SCimago")</f>
        <v>SCimago</v>
      </c>
      <c r="C146" s="102"/>
      <c r="D146" s="16" t="s">
        <v>5277</v>
      </c>
      <c r="E146" s="288" t="str">
        <f>HYPERLINK(CONCATENATE("http://www.scimagojr.com/journalsearch.php?q=",D146),"SCimago")</f>
        <v>SCimago</v>
      </c>
      <c r="F146" s="16"/>
      <c r="G146" s="103" t="s">
        <v>7986</v>
      </c>
      <c r="H146" s="194" t="s">
        <v>32</v>
      </c>
      <c r="I146" s="15" t="s">
        <v>12754</v>
      </c>
      <c r="J146" s="13"/>
      <c r="K146" s="14"/>
      <c r="L146" s="92"/>
      <c r="M146" s="162"/>
      <c r="N146" s="179"/>
    </row>
    <row r="147" spans="1:230" s="1" customFormat="1" ht="18" customHeight="1" x14ac:dyDescent="0.25">
      <c r="A147" s="15" t="s">
        <v>2807</v>
      </c>
      <c r="B147" s="3" t="str">
        <f>HYPERLINK(CONCATENATE("http://www.worldcat.org/search?q=",A147),"WCat")</f>
        <v>WCat</v>
      </c>
      <c r="C147" s="96"/>
      <c r="D147" s="16"/>
      <c r="E147" s="16"/>
      <c r="F147" s="16"/>
      <c r="G147" s="103" t="s">
        <v>7986</v>
      </c>
      <c r="H147" s="194" t="s">
        <v>32</v>
      </c>
      <c r="I147" s="15" t="s">
        <v>2808</v>
      </c>
      <c r="J147" s="16"/>
      <c r="K147" s="18"/>
      <c r="L147" s="92"/>
      <c r="M147" s="162"/>
      <c r="N147" s="179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12"/>
      <c r="HA147" s="12"/>
      <c r="HB147" s="12"/>
      <c r="HC147" s="12"/>
      <c r="HD147" s="12"/>
      <c r="HE147" s="12"/>
      <c r="HF147" s="12"/>
      <c r="HG147" s="12"/>
      <c r="HH147" s="12"/>
      <c r="HI147" s="12"/>
      <c r="HJ147" s="12"/>
      <c r="HK147" s="12"/>
      <c r="HL147" s="12"/>
      <c r="HM147" s="12"/>
      <c r="HN147" s="12"/>
      <c r="HO147" s="12"/>
      <c r="HP147" s="12"/>
      <c r="HQ147" s="12"/>
      <c r="HR147" s="12"/>
      <c r="HS147" s="12"/>
      <c r="HT147" s="12"/>
      <c r="HU147" s="12"/>
      <c r="HV147" s="12"/>
    </row>
    <row r="148" spans="1:230" s="1" customFormat="1" ht="18" customHeight="1" x14ac:dyDescent="0.25">
      <c r="A148" s="15" t="s">
        <v>5284</v>
      </c>
      <c r="B148" s="288" t="str">
        <f>HYPERLINK(CONCATENATE("http://www.scimagojr.com/journalsearch.php?q=",A148),"SCimago")</f>
        <v>SCimago</v>
      </c>
      <c r="C148" s="102"/>
      <c r="D148" s="16" t="s">
        <v>5285</v>
      </c>
      <c r="E148" s="288" t="str">
        <f>HYPERLINK(CONCATENATE("http://www.scimagojr.com/journalsearch.php?q=",D148),"SCimago")</f>
        <v>SCimago</v>
      </c>
      <c r="F148" s="16"/>
      <c r="G148" s="103" t="s">
        <v>7986</v>
      </c>
      <c r="H148" s="194" t="s">
        <v>32</v>
      </c>
      <c r="I148" s="15" t="s">
        <v>5286</v>
      </c>
      <c r="J148" s="8"/>
      <c r="K148" s="7"/>
      <c r="L148" s="92"/>
      <c r="M148" s="162"/>
      <c r="N148" s="179"/>
    </row>
    <row r="149" spans="1:230" s="1" customFormat="1" ht="18" customHeight="1" x14ac:dyDescent="0.25">
      <c r="A149" s="15" t="s">
        <v>1465</v>
      </c>
      <c r="B149" s="3" t="str">
        <f>HYPERLINK(CONCATENATE("http://www.worldcat.org/search?q=",A149),"WCat")</f>
        <v>WCat</v>
      </c>
      <c r="C149" s="96"/>
      <c r="D149" s="16"/>
      <c r="E149" s="16"/>
      <c r="F149" s="16"/>
      <c r="G149" s="103" t="s">
        <v>7986</v>
      </c>
      <c r="H149" s="194" t="s">
        <v>32</v>
      </c>
      <c r="I149" s="15" t="s">
        <v>1467</v>
      </c>
      <c r="J149" s="8"/>
      <c r="K149" s="11"/>
      <c r="L149" s="92"/>
      <c r="M149" s="162"/>
      <c r="N149" s="24"/>
    </row>
    <row r="150" spans="1:230" s="1" customFormat="1" ht="18" customHeight="1" x14ac:dyDescent="0.25">
      <c r="A150" s="15" t="s">
        <v>5296</v>
      </c>
      <c r="B150" s="288" t="str">
        <f t="shared" ref="B150:B172" si="9">HYPERLINK(CONCATENATE("http://www.scimagojr.com/journalsearch.php?q=",A150),"SCimago")</f>
        <v>SCimago</v>
      </c>
      <c r="C150" s="102"/>
      <c r="D150" s="16" t="s">
        <v>5297</v>
      </c>
      <c r="E150" s="288" t="str">
        <f>HYPERLINK(CONCATENATE("http://www.scimagojr.com/journalsearch.php?q=",D150),"SCimago")</f>
        <v>SCimago</v>
      </c>
      <c r="F150" s="16"/>
      <c r="G150" s="103" t="s">
        <v>7986</v>
      </c>
      <c r="H150" s="194" t="s">
        <v>32</v>
      </c>
      <c r="I150" s="15" t="s">
        <v>5298</v>
      </c>
      <c r="J150" s="8"/>
      <c r="K150" s="11"/>
      <c r="L150" s="92"/>
      <c r="M150" s="162"/>
      <c r="N150" s="179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  <c r="GZ150" s="12"/>
      <c r="HA150" s="12"/>
      <c r="HB150" s="12"/>
      <c r="HC150" s="12"/>
      <c r="HD150" s="12"/>
      <c r="HE150" s="12"/>
      <c r="HF150" s="12"/>
      <c r="HG150" s="12"/>
      <c r="HH150" s="12"/>
      <c r="HI150" s="12"/>
      <c r="HJ150" s="12"/>
      <c r="HK150" s="12"/>
      <c r="HL150" s="12"/>
      <c r="HM150" s="12"/>
      <c r="HN150" s="12"/>
      <c r="HO150" s="12"/>
      <c r="HP150" s="12"/>
      <c r="HQ150" s="12"/>
      <c r="HR150" s="12"/>
      <c r="HS150" s="12"/>
      <c r="HT150" s="12"/>
      <c r="HU150" s="12"/>
      <c r="HV150" s="12"/>
    </row>
    <row r="151" spans="1:230" s="1" customFormat="1" ht="18" customHeight="1" x14ac:dyDescent="0.25">
      <c r="A151" s="15" t="s">
        <v>1566</v>
      </c>
      <c r="B151" s="288" t="str">
        <f t="shared" si="9"/>
        <v>SCimago</v>
      </c>
      <c r="C151" s="102"/>
      <c r="D151" s="16" t="s">
        <v>55</v>
      </c>
      <c r="E151" s="16"/>
      <c r="F151" s="16"/>
      <c r="G151" s="103" t="s">
        <v>7986</v>
      </c>
      <c r="H151" s="194" t="s">
        <v>32</v>
      </c>
      <c r="I151" s="15" t="s">
        <v>1568</v>
      </c>
      <c r="J151" s="8"/>
      <c r="K151" s="7"/>
      <c r="L151" s="92"/>
      <c r="M151" s="162"/>
      <c r="N151" s="24"/>
    </row>
    <row r="152" spans="1:230" s="1" customFormat="1" ht="18" customHeight="1" x14ac:dyDescent="0.25">
      <c r="A152" s="15" t="s">
        <v>5299</v>
      </c>
      <c r="B152" s="288" t="str">
        <f t="shared" si="9"/>
        <v>SCimago</v>
      </c>
      <c r="C152" s="102"/>
      <c r="D152" s="16" t="s">
        <v>5300</v>
      </c>
      <c r="E152" s="288" t="str">
        <f>HYPERLINK(CONCATENATE("http://www.scimagojr.com/journalsearch.php?q=",D152),"SCimago")</f>
        <v>SCimago</v>
      </c>
      <c r="F152" s="16"/>
      <c r="G152" s="103" t="s">
        <v>7986</v>
      </c>
      <c r="H152" s="194" t="s">
        <v>32</v>
      </c>
      <c r="I152" s="15" t="s">
        <v>5301</v>
      </c>
      <c r="J152" s="8"/>
      <c r="K152" s="7"/>
      <c r="L152" s="92"/>
      <c r="M152" s="162"/>
      <c r="N152" s="24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  <c r="HG152" s="12"/>
      <c r="HH152" s="12"/>
      <c r="HI152" s="12"/>
      <c r="HJ152" s="12"/>
      <c r="HK152" s="12"/>
      <c r="HL152" s="12"/>
      <c r="HM152" s="12"/>
      <c r="HN152" s="12"/>
      <c r="HO152" s="12"/>
      <c r="HP152" s="12"/>
      <c r="HQ152" s="12"/>
      <c r="HR152" s="12"/>
      <c r="HS152" s="12"/>
      <c r="HT152" s="12"/>
      <c r="HU152" s="12"/>
      <c r="HV152" s="12"/>
    </row>
    <row r="153" spans="1:230" s="1" customFormat="1" ht="18" customHeight="1" x14ac:dyDescent="0.25">
      <c r="A153" s="15" t="s">
        <v>5302</v>
      </c>
      <c r="B153" s="288" t="str">
        <f t="shared" si="9"/>
        <v>SCimago</v>
      </c>
      <c r="C153" s="102"/>
      <c r="D153" s="16" t="s">
        <v>5303</v>
      </c>
      <c r="E153" s="288" t="str">
        <f>HYPERLINK(CONCATENATE("http://www.scimagojr.com/journalsearch.php?q=",D153),"SCimago")</f>
        <v>SCimago</v>
      </c>
      <c r="F153" s="16"/>
      <c r="G153" s="103" t="s">
        <v>7986</v>
      </c>
      <c r="H153" s="194" t="s">
        <v>32</v>
      </c>
      <c r="I153" s="15" t="s">
        <v>5304</v>
      </c>
      <c r="J153" s="8"/>
      <c r="K153" s="11"/>
      <c r="L153" s="92"/>
      <c r="M153" s="162"/>
      <c r="N153" s="179"/>
    </row>
    <row r="154" spans="1:230" s="1" customFormat="1" ht="18" customHeight="1" x14ac:dyDescent="0.25">
      <c r="A154" s="15" t="s">
        <v>5308</v>
      </c>
      <c r="B154" s="288" t="str">
        <f t="shared" si="9"/>
        <v>SCimago</v>
      </c>
      <c r="C154" s="102"/>
      <c r="D154" s="16" t="s">
        <v>55</v>
      </c>
      <c r="E154" s="16"/>
      <c r="F154" s="16"/>
      <c r="G154" s="103" t="s">
        <v>7986</v>
      </c>
      <c r="H154" s="194" t="s">
        <v>32</v>
      </c>
      <c r="I154" s="15" t="s">
        <v>5309</v>
      </c>
      <c r="J154" s="8"/>
      <c r="K154" s="16"/>
      <c r="L154" s="92"/>
      <c r="M154" s="162"/>
      <c r="N154" s="179"/>
    </row>
    <row r="155" spans="1:230" s="1" customFormat="1" ht="18" customHeight="1" x14ac:dyDescent="0.25">
      <c r="A155" s="15" t="s">
        <v>5310</v>
      </c>
      <c r="B155" s="288" t="str">
        <f t="shared" si="9"/>
        <v>SCimago</v>
      </c>
      <c r="C155" s="102"/>
      <c r="D155" s="16" t="s">
        <v>5311</v>
      </c>
      <c r="E155" s="288" t="str">
        <f>HYPERLINK(CONCATENATE("http://www.scimagojr.com/journalsearch.php?q=",D155),"SCimago")</f>
        <v>SCimago</v>
      </c>
      <c r="F155" s="16"/>
      <c r="G155" s="103" t="s">
        <v>7986</v>
      </c>
      <c r="H155" s="194" t="s">
        <v>32</v>
      </c>
      <c r="I155" s="15" t="s">
        <v>5312</v>
      </c>
      <c r="J155" s="8"/>
      <c r="K155" s="7"/>
      <c r="L155" s="92"/>
      <c r="M155" s="162"/>
      <c r="N155" s="179"/>
    </row>
    <row r="156" spans="1:230" s="1" customFormat="1" ht="18" customHeight="1" x14ac:dyDescent="0.25">
      <c r="A156" s="15" t="s">
        <v>5003</v>
      </c>
      <c r="B156" s="288" t="str">
        <f t="shared" si="9"/>
        <v>SCimago</v>
      </c>
      <c r="C156" s="102"/>
      <c r="D156" s="16" t="s">
        <v>55</v>
      </c>
      <c r="E156" s="16"/>
      <c r="F156" s="16"/>
      <c r="G156" s="103" t="s">
        <v>7986</v>
      </c>
      <c r="H156" s="194" t="s">
        <v>32</v>
      </c>
      <c r="I156" s="15" t="s">
        <v>5005</v>
      </c>
      <c r="J156" s="8"/>
      <c r="K156" s="7"/>
      <c r="L156" s="92"/>
      <c r="M156" s="162"/>
      <c r="N156" s="179"/>
    </row>
    <row r="157" spans="1:230" s="1" customFormat="1" ht="18" customHeight="1" x14ac:dyDescent="0.25">
      <c r="A157" s="15" t="s">
        <v>5902</v>
      </c>
      <c r="B157" s="288" t="str">
        <f t="shared" si="9"/>
        <v>SCimago</v>
      </c>
      <c r="C157" s="102"/>
      <c r="D157" s="16" t="s">
        <v>55</v>
      </c>
      <c r="E157" s="16"/>
      <c r="F157" s="16"/>
      <c r="G157" s="103" t="s">
        <v>7986</v>
      </c>
      <c r="H157" s="194" t="s">
        <v>32</v>
      </c>
      <c r="I157" s="15" t="s">
        <v>5903</v>
      </c>
      <c r="J157" s="8"/>
      <c r="K157" s="11"/>
      <c r="L157" s="92"/>
      <c r="M157" s="162"/>
      <c r="N157" s="179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12"/>
      <c r="HA157" s="12"/>
      <c r="HB157" s="12"/>
      <c r="HC157" s="12"/>
      <c r="HD157" s="12"/>
      <c r="HE157" s="12"/>
      <c r="HF157" s="12"/>
      <c r="HG157" s="12"/>
      <c r="HH157" s="12"/>
      <c r="HI157" s="12"/>
      <c r="HJ157" s="12"/>
      <c r="HK157" s="12"/>
      <c r="HL157" s="12"/>
      <c r="HM157" s="12"/>
      <c r="HN157" s="12"/>
      <c r="HO157" s="12"/>
      <c r="HP157" s="12"/>
      <c r="HQ157" s="12"/>
      <c r="HR157" s="12"/>
      <c r="HS157" s="12"/>
      <c r="HT157" s="12"/>
      <c r="HU157" s="12"/>
      <c r="HV157" s="12"/>
    </row>
    <row r="158" spans="1:230" s="1" customFormat="1" ht="18" customHeight="1" x14ac:dyDescent="0.25">
      <c r="A158" s="15" t="s">
        <v>5906</v>
      </c>
      <c r="B158" s="288" t="str">
        <f t="shared" si="9"/>
        <v>SCimago</v>
      </c>
      <c r="C158" s="102"/>
      <c r="D158" s="16" t="s">
        <v>55</v>
      </c>
      <c r="E158" s="16"/>
      <c r="F158" s="16"/>
      <c r="G158" s="103" t="s">
        <v>7986</v>
      </c>
      <c r="H158" s="194" t="s">
        <v>32</v>
      </c>
      <c r="I158" s="15" t="s">
        <v>5907</v>
      </c>
      <c r="J158" s="8"/>
      <c r="K158" s="7"/>
      <c r="L158" s="92"/>
      <c r="M158" s="162"/>
      <c r="N158" s="179"/>
    </row>
    <row r="159" spans="1:230" s="1" customFormat="1" ht="18" customHeight="1" x14ac:dyDescent="0.25">
      <c r="A159" s="15" t="s">
        <v>1665</v>
      </c>
      <c r="B159" s="288" t="str">
        <f t="shared" si="9"/>
        <v>SCimago</v>
      </c>
      <c r="C159" s="102"/>
      <c r="D159" s="16" t="s">
        <v>1664</v>
      </c>
      <c r="E159" s="288" t="str">
        <f>HYPERLINK(CONCATENATE("http://www.scimagojr.com/journalsearch.php?q=",D159),"SCimago")</f>
        <v>SCimago</v>
      </c>
      <c r="F159" s="16"/>
      <c r="G159" s="103" t="s">
        <v>7986</v>
      </c>
      <c r="H159" s="194" t="s">
        <v>32</v>
      </c>
      <c r="I159" s="15" t="s">
        <v>1666</v>
      </c>
      <c r="J159" s="8"/>
      <c r="K159" s="7"/>
      <c r="L159" s="92"/>
      <c r="M159" s="162"/>
      <c r="N159" s="179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  <c r="GZ159" s="12"/>
      <c r="HA159" s="12"/>
      <c r="HB159" s="12"/>
      <c r="HC159" s="12"/>
      <c r="HD159" s="12"/>
      <c r="HE159" s="12"/>
      <c r="HF159" s="12"/>
      <c r="HG159" s="12"/>
      <c r="HH159" s="12"/>
      <c r="HI159" s="12"/>
      <c r="HJ159" s="12"/>
      <c r="HK159" s="12"/>
      <c r="HL159" s="12"/>
      <c r="HM159" s="12"/>
      <c r="HN159" s="12"/>
      <c r="HO159" s="12"/>
      <c r="HP159" s="12"/>
      <c r="HQ159" s="12"/>
      <c r="HR159" s="12"/>
      <c r="HS159" s="12"/>
      <c r="HT159" s="12"/>
      <c r="HU159" s="12"/>
      <c r="HV159" s="12"/>
    </row>
    <row r="160" spans="1:230" s="1" customFormat="1" ht="18" customHeight="1" x14ac:dyDescent="0.25">
      <c r="A160" s="15" t="s">
        <v>5315</v>
      </c>
      <c r="B160" s="288" t="str">
        <f t="shared" si="9"/>
        <v>SCimago</v>
      </c>
      <c r="C160" s="102"/>
      <c r="D160" s="16" t="s">
        <v>5316</v>
      </c>
      <c r="E160" s="288" t="str">
        <f>HYPERLINK(CONCATENATE("http://www.scimagojr.com/journalsearch.php?q=",D160),"SCimago")</f>
        <v>SCimago</v>
      </c>
      <c r="F160" s="16"/>
      <c r="G160" s="103" t="s">
        <v>7986</v>
      </c>
      <c r="H160" s="194" t="s">
        <v>32</v>
      </c>
      <c r="I160" s="15" t="s">
        <v>5317</v>
      </c>
      <c r="J160" s="8"/>
      <c r="K160" s="7"/>
      <c r="L160" s="92"/>
      <c r="M160" s="162"/>
      <c r="N160" s="179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  <c r="GZ160" s="12"/>
      <c r="HA160" s="12"/>
      <c r="HB160" s="12"/>
      <c r="HC160" s="12"/>
      <c r="HD160" s="12"/>
      <c r="HE160" s="12"/>
      <c r="HF160" s="12"/>
      <c r="HG160" s="12"/>
      <c r="HH160" s="12"/>
      <c r="HI160" s="12"/>
      <c r="HJ160" s="12"/>
      <c r="HK160" s="12"/>
      <c r="HL160" s="12"/>
      <c r="HM160" s="12"/>
      <c r="HN160" s="12"/>
      <c r="HO160" s="12"/>
      <c r="HP160" s="12"/>
      <c r="HQ160" s="12"/>
      <c r="HR160" s="12"/>
      <c r="HS160" s="12"/>
      <c r="HT160" s="12"/>
      <c r="HU160" s="12"/>
      <c r="HV160" s="12"/>
    </row>
    <row r="161" spans="1:230" s="1" customFormat="1" ht="18" customHeight="1" x14ac:dyDescent="0.25">
      <c r="A161" s="15" t="s">
        <v>5009</v>
      </c>
      <c r="B161" s="288" t="str">
        <f t="shared" si="9"/>
        <v>SCimago</v>
      </c>
      <c r="C161" s="102"/>
      <c r="D161" s="16" t="s">
        <v>55</v>
      </c>
      <c r="E161" s="16"/>
      <c r="F161" s="16"/>
      <c r="G161" s="103" t="s">
        <v>7986</v>
      </c>
      <c r="H161" s="194" t="s">
        <v>32</v>
      </c>
      <c r="I161" s="15" t="s">
        <v>5011</v>
      </c>
      <c r="J161" s="8"/>
      <c r="K161" s="7"/>
      <c r="L161" s="92"/>
      <c r="M161" s="162"/>
      <c r="N161" s="179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  <c r="GZ161" s="12"/>
      <c r="HA161" s="12"/>
      <c r="HB161" s="12"/>
      <c r="HC161" s="12"/>
      <c r="HD161" s="12"/>
      <c r="HE161" s="12"/>
      <c r="HF161" s="12"/>
      <c r="HG161" s="12"/>
      <c r="HH161" s="12"/>
      <c r="HI161" s="12"/>
      <c r="HJ161" s="12"/>
      <c r="HK161" s="12"/>
      <c r="HL161" s="12"/>
      <c r="HM161" s="12"/>
      <c r="HN161" s="12"/>
      <c r="HO161" s="12"/>
      <c r="HP161" s="12"/>
      <c r="HQ161" s="12"/>
      <c r="HR161" s="12"/>
      <c r="HS161" s="12"/>
      <c r="HT161" s="12"/>
      <c r="HU161" s="12"/>
      <c r="HV161" s="12"/>
    </row>
    <row r="162" spans="1:230" s="1" customFormat="1" ht="18" customHeight="1" x14ac:dyDescent="0.25">
      <c r="A162" s="15" t="s">
        <v>5321</v>
      </c>
      <c r="B162" s="288" t="str">
        <f t="shared" si="9"/>
        <v>SCimago</v>
      </c>
      <c r="C162" s="102"/>
      <c r="D162" s="16" t="s">
        <v>55</v>
      </c>
      <c r="E162" s="16"/>
      <c r="F162" s="16"/>
      <c r="G162" s="103" t="s">
        <v>7986</v>
      </c>
      <c r="H162" s="194" t="s">
        <v>32</v>
      </c>
      <c r="I162" s="15" t="s">
        <v>5322</v>
      </c>
      <c r="J162" s="8"/>
      <c r="K162" s="7"/>
      <c r="L162" s="92"/>
      <c r="M162" s="162"/>
      <c r="N162" s="179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  <c r="HI162" s="12"/>
      <c r="HJ162" s="12"/>
      <c r="HK162" s="12"/>
      <c r="HL162" s="12"/>
      <c r="HM162" s="12"/>
      <c r="HN162" s="12"/>
      <c r="HO162" s="12"/>
      <c r="HP162" s="12"/>
      <c r="HQ162" s="12"/>
      <c r="HR162" s="12"/>
      <c r="HS162" s="12"/>
      <c r="HT162" s="12"/>
      <c r="HU162" s="12"/>
      <c r="HV162" s="12"/>
    </row>
    <row r="163" spans="1:230" s="1" customFormat="1" ht="18" customHeight="1" x14ac:dyDescent="0.25">
      <c r="A163" s="15" t="s">
        <v>5326</v>
      </c>
      <c r="B163" s="288" t="str">
        <f t="shared" si="9"/>
        <v>SCimago</v>
      </c>
      <c r="C163" s="102"/>
      <c r="D163" s="16" t="s">
        <v>55</v>
      </c>
      <c r="E163" s="16"/>
      <c r="F163" s="16"/>
      <c r="G163" s="103" t="s">
        <v>7986</v>
      </c>
      <c r="H163" s="194" t="s">
        <v>32</v>
      </c>
      <c r="I163" s="15" t="s">
        <v>5328</v>
      </c>
      <c r="J163" s="16"/>
      <c r="K163" s="18"/>
      <c r="L163" s="92"/>
      <c r="M163" s="162"/>
      <c r="N163" s="179"/>
    </row>
    <row r="164" spans="1:230" s="1" customFormat="1" ht="18" customHeight="1" x14ac:dyDescent="0.25">
      <c r="A164" s="15" t="s">
        <v>5332</v>
      </c>
      <c r="B164" s="288" t="str">
        <f t="shared" si="9"/>
        <v>SCimago</v>
      </c>
      <c r="C164" s="102"/>
      <c r="D164" s="16" t="s">
        <v>55</v>
      </c>
      <c r="E164" s="16"/>
      <c r="F164" s="16"/>
      <c r="G164" s="103" t="s">
        <v>7986</v>
      </c>
      <c r="H164" s="194" t="s">
        <v>32</v>
      </c>
      <c r="I164" s="15" t="s">
        <v>5333</v>
      </c>
      <c r="J164" s="8"/>
      <c r="K164" s="7"/>
      <c r="L164" s="92"/>
      <c r="M164" s="162"/>
      <c r="N164" s="179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  <c r="HG164" s="12"/>
      <c r="HH164" s="12"/>
      <c r="HI164" s="12"/>
      <c r="HJ164" s="12"/>
      <c r="HK164" s="12"/>
      <c r="HL164" s="12"/>
      <c r="HM164" s="12"/>
      <c r="HN164" s="12"/>
      <c r="HO164" s="12"/>
      <c r="HP164" s="12"/>
      <c r="HQ164" s="12"/>
      <c r="HR164" s="12"/>
      <c r="HS164" s="12"/>
      <c r="HT164" s="12"/>
      <c r="HU164" s="12"/>
      <c r="HV164" s="12"/>
    </row>
    <row r="165" spans="1:230" s="1" customFormat="1" ht="18" customHeight="1" x14ac:dyDescent="0.25">
      <c r="A165" s="15" t="s">
        <v>5340</v>
      </c>
      <c r="B165" s="288" t="str">
        <f t="shared" si="9"/>
        <v>SCimago</v>
      </c>
      <c r="C165" s="102"/>
      <c r="D165" s="16" t="s">
        <v>5341</v>
      </c>
      <c r="E165" s="288" t="str">
        <f>HYPERLINK(CONCATENATE("http://www.scimagojr.com/journalsearch.php?q=",D165),"SCimago")</f>
        <v>SCimago</v>
      </c>
      <c r="F165" s="16"/>
      <c r="G165" s="103" t="s">
        <v>7986</v>
      </c>
      <c r="H165" s="194" t="s">
        <v>32</v>
      </c>
      <c r="I165" s="15" t="s">
        <v>5342</v>
      </c>
      <c r="J165" s="8"/>
      <c r="K165" s="7"/>
      <c r="L165" s="92"/>
      <c r="M165" s="162"/>
      <c r="N165" s="179"/>
    </row>
    <row r="166" spans="1:230" s="1" customFormat="1" ht="18" customHeight="1" x14ac:dyDescent="0.25">
      <c r="A166" s="15" t="s">
        <v>1737</v>
      </c>
      <c r="B166" s="288" t="str">
        <f t="shared" si="9"/>
        <v>SCimago</v>
      </c>
      <c r="C166" s="102"/>
      <c r="D166" s="16" t="s">
        <v>1738</v>
      </c>
      <c r="E166" s="288" t="str">
        <f>HYPERLINK(CONCATENATE("http://www.scimagojr.com/journalsearch.php?q=",D166),"SCimago")</f>
        <v>SCimago</v>
      </c>
      <c r="F166" s="16"/>
      <c r="G166" s="103" t="s">
        <v>7986</v>
      </c>
      <c r="H166" s="194" t="s">
        <v>32</v>
      </c>
      <c r="I166" s="15" t="s">
        <v>1739</v>
      </c>
      <c r="J166" s="8"/>
      <c r="K166" s="11"/>
      <c r="L166" s="264"/>
      <c r="M166" s="265"/>
      <c r="N166" s="179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  <c r="GZ166" s="12"/>
      <c r="HA166" s="12"/>
      <c r="HB166" s="12"/>
      <c r="HC166" s="12"/>
      <c r="HD166" s="12"/>
      <c r="HE166" s="12"/>
      <c r="HF166" s="12"/>
      <c r="HG166" s="12"/>
      <c r="HH166" s="12"/>
      <c r="HI166" s="12"/>
      <c r="HJ166" s="12"/>
      <c r="HK166" s="12"/>
      <c r="HL166" s="12"/>
      <c r="HM166" s="12"/>
      <c r="HN166" s="12"/>
      <c r="HO166" s="12"/>
      <c r="HP166" s="12"/>
      <c r="HQ166" s="12"/>
      <c r="HR166" s="12"/>
      <c r="HS166" s="12"/>
      <c r="HT166" s="12"/>
      <c r="HU166" s="12"/>
      <c r="HV166" s="12"/>
    </row>
    <row r="167" spans="1:230" s="1" customFormat="1" ht="18" customHeight="1" x14ac:dyDescent="0.25">
      <c r="A167" s="15" t="s">
        <v>5955</v>
      </c>
      <c r="B167" s="288" t="str">
        <f t="shared" si="9"/>
        <v>SCimago</v>
      </c>
      <c r="C167" s="102"/>
      <c r="D167" s="16" t="s">
        <v>5956</v>
      </c>
      <c r="E167" s="288" t="str">
        <f>HYPERLINK(CONCATENATE("http://www.scimagojr.com/journalsearch.php?q=",D167),"SCimago")</f>
        <v>SCimago</v>
      </c>
      <c r="F167" s="16"/>
      <c r="G167" s="103" t="s">
        <v>7986</v>
      </c>
      <c r="H167" s="194" t="s">
        <v>32</v>
      </c>
      <c r="I167" s="15" t="s">
        <v>5957</v>
      </c>
      <c r="J167" s="16"/>
      <c r="K167" s="18"/>
      <c r="L167" s="92"/>
      <c r="M167" s="162"/>
      <c r="N167" s="179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  <c r="GZ167" s="12"/>
      <c r="HA167" s="12"/>
      <c r="HB167" s="12"/>
      <c r="HC167" s="12"/>
      <c r="HD167" s="12"/>
      <c r="HE167" s="12"/>
      <c r="HF167" s="12"/>
      <c r="HG167" s="12"/>
      <c r="HH167" s="12"/>
      <c r="HI167" s="12"/>
      <c r="HJ167" s="12"/>
      <c r="HK167" s="12"/>
      <c r="HL167" s="12"/>
      <c r="HM167" s="12"/>
      <c r="HN167" s="12"/>
      <c r="HO167" s="12"/>
      <c r="HP167" s="12"/>
      <c r="HQ167" s="12"/>
      <c r="HR167" s="12"/>
      <c r="HS167" s="12"/>
      <c r="HT167" s="12"/>
      <c r="HU167" s="12"/>
      <c r="HV167" s="12"/>
    </row>
    <row r="168" spans="1:230" s="1" customFormat="1" ht="18" customHeight="1" x14ac:dyDescent="0.25">
      <c r="A168" s="15" t="s">
        <v>3137</v>
      </c>
      <c r="B168" s="288" t="str">
        <f t="shared" si="9"/>
        <v>SCimago</v>
      </c>
      <c r="C168" s="102"/>
      <c r="D168" s="16" t="s">
        <v>55</v>
      </c>
      <c r="E168" s="16"/>
      <c r="F168" s="16"/>
      <c r="G168" s="103" t="s">
        <v>7986</v>
      </c>
      <c r="H168" s="194" t="s">
        <v>32</v>
      </c>
      <c r="I168" s="15" t="s">
        <v>3139</v>
      </c>
      <c r="J168" s="16"/>
      <c r="K168" s="18"/>
      <c r="L168" s="92"/>
      <c r="M168" s="162"/>
      <c r="N168" s="179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  <c r="HJ168" s="12"/>
      <c r="HK168" s="12"/>
      <c r="HL168" s="12"/>
      <c r="HM168" s="12"/>
      <c r="HN168" s="12"/>
      <c r="HO168" s="12"/>
      <c r="HP168" s="12"/>
      <c r="HQ168" s="12"/>
      <c r="HR168" s="12"/>
      <c r="HS168" s="12"/>
      <c r="HT168" s="12"/>
      <c r="HU168" s="12"/>
      <c r="HV168" s="12"/>
    </row>
    <row r="169" spans="1:230" s="1" customFormat="1" ht="18" customHeight="1" x14ac:dyDescent="0.25">
      <c r="A169" s="15" t="s">
        <v>5352</v>
      </c>
      <c r="B169" s="288" t="str">
        <f t="shared" si="9"/>
        <v>SCimago</v>
      </c>
      <c r="C169" s="102"/>
      <c r="D169" s="16" t="s">
        <v>55</v>
      </c>
      <c r="E169" s="16"/>
      <c r="F169" s="16"/>
      <c r="G169" s="103" t="s">
        <v>7986</v>
      </c>
      <c r="H169" s="194" t="s">
        <v>32</v>
      </c>
      <c r="I169" s="15" t="s">
        <v>5353</v>
      </c>
      <c r="J169" s="8"/>
      <c r="K169" s="7" t="s">
        <v>12755</v>
      </c>
      <c r="L169" s="92"/>
      <c r="M169" s="162"/>
      <c r="N169" s="179"/>
    </row>
    <row r="170" spans="1:230" s="1" customFormat="1" ht="18" customHeight="1" x14ac:dyDescent="0.25">
      <c r="A170" s="15" t="s">
        <v>5354</v>
      </c>
      <c r="B170" s="288" t="str">
        <f t="shared" si="9"/>
        <v>SCimago</v>
      </c>
      <c r="C170" s="102"/>
      <c r="D170" s="16" t="s">
        <v>5355</v>
      </c>
      <c r="E170" s="288" t="str">
        <f>HYPERLINK(CONCATENATE("http://www.scimagojr.com/journalsearch.php?q=",D170),"SCimago")</f>
        <v>SCimago</v>
      </c>
      <c r="F170" s="16"/>
      <c r="G170" s="103" t="s">
        <v>7986</v>
      </c>
      <c r="H170" s="194" t="s">
        <v>32</v>
      </c>
      <c r="I170" s="15" t="s">
        <v>5356</v>
      </c>
      <c r="J170" s="8"/>
      <c r="K170" s="7"/>
      <c r="L170" s="92"/>
      <c r="M170" s="162"/>
      <c r="N170" s="179"/>
    </row>
    <row r="171" spans="1:230" s="1" customFormat="1" ht="18" customHeight="1" x14ac:dyDescent="0.25">
      <c r="A171" s="15" t="s">
        <v>5357</v>
      </c>
      <c r="B171" s="288" t="str">
        <f t="shared" si="9"/>
        <v>SCimago</v>
      </c>
      <c r="C171" s="102"/>
      <c r="D171" s="16" t="s">
        <v>5358</v>
      </c>
      <c r="E171" s="288" t="str">
        <f>HYPERLINK(CONCATENATE("http://www.scimagojr.com/journalsearch.php?q=",D171),"SCimago")</f>
        <v>SCimago</v>
      </c>
      <c r="F171" s="16"/>
      <c r="G171" s="103" t="s">
        <v>7986</v>
      </c>
      <c r="H171" s="194" t="s">
        <v>32</v>
      </c>
      <c r="I171" s="15" t="s">
        <v>5359</v>
      </c>
      <c r="J171" s="16"/>
      <c r="K171" s="18"/>
      <c r="L171" s="92"/>
      <c r="M171" s="162"/>
      <c r="N171" s="179"/>
    </row>
    <row r="172" spans="1:230" s="1" customFormat="1" ht="18" customHeight="1" x14ac:dyDescent="0.25">
      <c r="A172" s="15" t="s">
        <v>5360</v>
      </c>
      <c r="B172" s="288" t="str">
        <f t="shared" si="9"/>
        <v>SCimago</v>
      </c>
      <c r="C172" s="102"/>
      <c r="D172" s="16" t="s">
        <v>5361</v>
      </c>
      <c r="E172" s="288" t="str">
        <f>HYPERLINK(CONCATENATE("http://www.scimagojr.com/journalsearch.php?q=",D172),"SCimago")</f>
        <v>SCimago</v>
      </c>
      <c r="F172" s="16"/>
      <c r="G172" s="103" t="s">
        <v>7986</v>
      </c>
      <c r="H172" s="194" t="s">
        <v>32</v>
      </c>
      <c r="I172" s="15" t="s">
        <v>5362</v>
      </c>
      <c r="J172" s="8"/>
      <c r="K172" s="7"/>
      <c r="L172" s="92"/>
      <c r="M172" s="162"/>
      <c r="N172" s="179"/>
    </row>
    <row r="173" spans="1:230" s="1" customFormat="1" ht="18" customHeight="1" x14ac:dyDescent="0.25">
      <c r="A173" s="15" t="s">
        <v>5983</v>
      </c>
      <c r="B173" s="3" t="str">
        <f>HYPERLINK(CONCATENATE("http://www.worldcat.org/search?q=",A173),"WCat")</f>
        <v>WCat</v>
      </c>
      <c r="C173" s="96"/>
      <c r="D173" s="16"/>
      <c r="E173" s="16"/>
      <c r="F173" s="16"/>
      <c r="G173" s="103" t="s">
        <v>7986</v>
      </c>
      <c r="H173" s="194" t="s">
        <v>32</v>
      </c>
      <c r="I173" s="15" t="s">
        <v>5984</v>
      </c>
      <c r="J173" s="8"/>
      <c r="K173" s="7"/>
      <c r="L173" s="92"/>
      <c r="M173" s="162"/>
      <c r="N173" s="204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</row>
    <row r="174" spans="1:230" s="1" customFormat="1" ht="18" customHeight="1" x14ac:dyDescent="0.25">
      <c r="A174" s="15" t="s">
        <v>5014</v>
      </c>
      <c r="B174" s="288" t="str">
        <f t="shared" ref="B174:B185" si="10">HYPERLINK(CONCATENATE("http://www.scimagojr.com/journalsearch.php?q=",A174),"SCimago")</f>
        <v>SCimago</v>
      </c>
      <c r="C174" s="102"/>
      <c r="D174" s="16" t="s">
        <v>55</v>
      </c>
      <c r="E174" s="16"/>
      <c r="F174" s="16"/>
      <c r="G174" s="103" t="s">
        <v>7986</v>
      </c>
      <c r="H174" s="194" t="s">
        <v>32</v>
      </c>
      <c r="I174" s="15" t="s">
        <v>5015</v>
      </c>
      <c r="J174" s="8"/>
      <c r="K174" s="7"/>
      <c r="L174" s="92"/>
      <c r="M174" s="162"/>
      <c r="N174" s="179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  <c r="HG174" s="12"/>
      <c r="HH174" s="12"/>
      <c r="HI174" s="12"/>
      <c r="HJ174" s="12"/>
      <c r="HK174" s="12"/>
      <c r="HL174" s="12"/>
      <c r="HM174" s="12"/>
      <c r="HN174" s="12"/>
      <c r="HO174" s="12"/>
      <c r="HP174" s="12"/>
      <c r="HQ174" s="12"/>
      <c r="HR174" s="12"/>
      <c r="HS174" s="12"/>
      <c r="HT174" s="12"/>
      <c r="HU174" s="12"/>
      <c r="HV174" s="12"/>
    </row>
    <row r="175" spans="1:230" s="1" customFormat="1" ht="18" customHeight="1" x14ac:dyDescent="0.25">
      <c r="A175" s="15" t="s">
        <v>3153</v>
      </c>
      <c r="B175" s="288" t="str">
        <f t="shared" si="10"/>
        <v>SCimago</v>
      </c>
      <c r="C175" s="102"/>
      <c r="D175" s="16" t="s">
        <v>3154</v>
      </c>
      <c r="E175" s="288" t="str">
        <f>HYPERLINK(CONCATENATE("http://www.scimagojr.com/journalsearch.php?q=",D175),"SCimago")</f>
        <v>SCimago</v>
      </c>
      <c r="F175" s="16"/>
      <c r="G175" s="103" t="s">
        <v>7986</v>
      </c>
      <c r="H175" s="194" t="s">
        <v>32</v>
      </c>
      <c r="I175" s="15" t="s">
        <v>3155</v>
      </c>
      <c r="J175" s="16"/>
      <c r="K175" s="18"/>
      <c r="L175" s="92"/>
      <c r="M175" s="162"/>
      <c r="N175" s="179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12"/>
      <c r="HA175" s="12"/>
      <c r="HB175" s="12"/>
      <c r="HC175" s="12"/>
      <c r="HD175" s="12"/>
      <c r="HE175" s="12"/>
      <c r="HF175" s="12"/>
      <c r="HG175" s="12"/>
      <c r="HH175" s="12"/>
      <c r="HI175" s="12"/>
      <c r="HJ175" s="12"/>
      <c r="HK175" s="12"/>
      <c r="HL175" s="12"/>
      <c r="HM175" s="12"/>
      <c r="HN175" s="12"/>
      <c r="HO175" s="12"/>
      <c r="HP175" s="12"/>
      <c r="HQ175" s="12"/>
      <c r="HR175" s="12"/>
      <c r="HS175" s="12"/>
      <c r="HT175" s="12"/>
      <c r="HU175" s="12"/>
      <c r="HV175" s="12"/>
    </row>
    <row r="176" spans="1:230" s="1" customFormat="1" ht="18" customHeight="1" x14ac:dyDescent="0.25">
      <c r="A176" s="15" t="s">
        <v>5369</v>
      </c>
      <c r="B176" s="288" t="str">
        <f t="shared" si="10"/>
        <v>SCimago</v>
      </c>
      <c r="C176" s="102"/>
      <c r="D176" s="16" t="s">
        <v>55</v>
      </c>
      <c r="E176" s="16"/>
      <c r="F176" s="16"/>
      <c r="G176" s="103" t="s">
        <v>7986</v>
      </c>
      <c r="H176" s="194" t="s">
        <v>32</v>
      </c>
      <c r="I176" s="15" t="s">
        <v>5370</v>
      </c>
      <c r="J176" s="16"/>
      <c r="K176" s="18"/>
      <c r="L176" s="92"/>
      <c r="M176" s="162"/>
      <c r="N176" s="179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  <c r="GZ176" s="12"/>
      <c r="HA176" s="12"/>
      <c r="HB176" s="12"/>
      <c r="HC176" s="12"/>
      <c r="HD176" s="12"/>
      <c r="HE176" s="12"/>
      <c r="HF176" s="12"/>
      <c r="HG176" s="12"/>
      <c r="HH176" s="12"/>
      <c r="HI176" s="12"/>
      <c r="HJ176" s="12"/>
      <c r="HK176" s="12"/>
      <c r="HL176" s="12"/>
      <c r="HM176" s="12"/>
      <c r="HN176" s="12"/>
      <c r="HO176" s="12"/>
      <c r="HP176" s="12"/>
      <c r="HQ176" s="12"/>
      <c r="HR176" s="12"/>
      <c r="HS176" s="12"/>
      <c r="HT176" s="12"/>
      <c r="HU176" s="12"/>
      <c r="HV176" s="12"/>
    </row>
    <row r="177" spans="1:230" s="1" customFormat="1" ht="18" customHeight="1" x14ac:dyDescent="0.25">
      <c r="A177" s="15" t="s">
        <v>1781</v>
      </c>
      <c r="B177" s="288" t="str">
        <f t="shared" si="10"/>
        <v>SCimago</v>
      </c>
      <c r="C177" s="102"/>
      <c r="D177" s="16" t="s">
        <v>1780</v>
      </c>
      <c r="E177" s="288" t="str">
        <f t="shared" ref="E177:E184" si="11">HYPERLINK(CONCATENATE("http://www.scimagojr.com/journalsearch.php?q=",D177),"SCimago")</f>
        <v>SCimago</v>
      </c>
      <c r="F177" s="16"/>
      <c r="G177" s="103" t="s">
        <v>7986</v>
      </c>
      <c r="H177" s="194" t="s">
        <v>32</v>
      </c>
      <c r="I177" s="15" t="s">
        <v>1782</v>
      </c>
      <c r="J177" s="16"/>
      <c r="K177" s="18"/>
      <c r="L177" s="92"/>
      <c r="M177" s="162"/>
      <c r="N177" s="179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12"/>
      <c r="HA177" s="12"/>
      <c r="HB177" s="12"/>
      <c r="HC177" s="12"/>
      <c r="HD177" s="12"/>
      <c r="HE177" s="12"/>
      <c r="HF177" s="12"/>
      <c r="HG177" s="12"/>
      <c r="HH177" s="12"/>
      <c r="HI177" s="12"/>
      <c r="HJ177" s="12"/>
      <c r="HK177" s="12"/>
      <c r="HL177" s="12"/>
      <c r="HM177" s="12"/>
      <c r="HN177" s="12"/>
      <c r="HO177" s="12"/>
      <c r="HP177" s="12"/>
      <c r="HQ177" s="12"/>
      <c r="HR177" s="12"/>
      <c r="HS177" s="12"/>
      <c r="HT177" s="12"/>
      <c r="HU177" s="12"/>
      <c r="HV177" s="12"/>
    </row>
    <row r="178" spans="1:230" s="1" customFormat="1" ht="18" customHeight="1" x14ac:dyDescent="0.25">
      <c r="A178" s="15" t="s">
        <v>5019</v>
      </c>
      <c r="B178" s="288" t="str">
        <f t="shared" si="10"/>
        <v>SCimago</v>
      </c>
      <c r="C178" s="102"/>
      <c r="D178" s="16" t="s">
        <v>5020</v>
      </c>
      <c r="E178" s="288" t="str">
        <f t="shared" si="11"/>
        <v>SCimago</v>
      </c>
      <c r="F178" s="16"/>
      <c r="G178" s="103" t="s">
        <v>7986</v>
      </c>
      <c r="H178" s="194" t="s">
        <v>32</v>
      </c>
      <c r="I178" s="15" t="s">
        <v>5021</v>
      </c>
      <c r="J178" s="8"/>
      <c r="K178" s="7"/>
      <c r="L178" s="92"/>
      <c r="M178" s="162"/>
      <c r="N178" s="179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  <c r="HG178" s="12"/>
      <c r="HH178" s="12"/>
      <c r="HI178" s="12"/>
      <c r="HJ178" s="12"/>
      <c r="HK178" s="12"/>
      <c r="HL178" s="12"/>
      <c r="HM178" s="12"/>
      <c r="HN178" s="12"/>
      <c r="HO178" s="12"/>
      <c r="HP178" s="12"/>
      <c r="HQ178" s="12"/>
      <c r="HR178" s="12"/>
      <c r="HS178" s="12"/>
      <c r="HT178" s="12"/>
      <c r="HU178" s="12"/>
      <c r="HV178" s="12"/>
    </row>
    <row r="179" spans="1:230" s="1" customFormat="1" ht="18" customHeight="1" x14ac:dyDescent="0.25">
      <c r="A179" s="15" t="s">
        <v>5022</v>
      </c>
      <c r="B179" s="288" t="str">
        <f t="shared" si="10"/>
        <v>SCimago</v>
      </c>
      <c r="C179" s="102"/>
      <c r="D179" s="16" t="s">
        <v>5023</v>
      </c>
      <c r="E179" s="288" t="str">
        <f t="shared" si="11"/>
        <v>SCimago</v>
      </c>
      <c r="F179" s="16"/>
      <c r="G179" s="103" t="s">
        <v>7986</v>
      </c>
      <c r="H179" s="194" t="s">
        <v>32</v>
      </c>
      <c r="I179" s="15" t="s">
        <v>5024</v>
      </c>
      <c r="J179" s="8"/>
      <c r="K179" s="7"/>
      <c r="L179" s="92"/>
      <c r="M179" s="162"/>
      <c r="N179" s="179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12"/>
      <c r="HA179" s="12"/>
      <c r="HB179" s="12"/>
      <c r="HC179" s="12"/>
      <c r="HD179" s="12"/>
      <c r="HE179" s="12"/>
      <c r="HF179" s="12"/>
      <c r="HG179" s="12"/>
      <c r="HH179" s="12"/>
      <c r="HI179" s="12"/>
      <c r="HJ179" s="12"/>
      <c r="HK179" s="12"/>
      <c r="HL179" s="12"/>
      <c r="HM179" s="12"/>
      <c r="HN179" s="12"/>
      <c r="HO179" s="12"/>
      <c r="HP179" s="12"/>
      <c r="HQ179" s="12"/>
      <c r="HR179" s="12"/>
      <c r="HS179" s="12"/>
      <c r="HT179" s="12"/>
      <c r="HU179" s="12"/>
      <c r="HV179" s="12"/>
    </row>
    <row r="180" spans="1:230" s="1" customFormat="1" ht="18" customHeight="1" x14ac:dyDescent="0.25">
      <c r="A180" s="15" t="s">
        <v>5025</v>
      </c>
      <c r="B180" s="288" t="str">
        <f t="shared" si="10"/>
        <v>SCimago</v>
      </c>
      <c r="C180" s="102"/>
      <c r="D180" s="16" t="s">
        <v>5026</v>
      </c>
      <c r="E180" s="288" t="str">
        <f t="shared" si="11"/>
        <v>SCimago</v>
      </c>
      <c r="F180" s="16"/>
      <c r="G180" s="103" t="s">
        <v>7986</v>
      </c>
      <c r="H180" s="194" t="s">
        <v>32</v>
      </c>
      <c r="I180" s="15" t="s">
        <v>5027</v>
      </c>
      <c r="J180" s="8"/>
      <c r="K180" s="7"/>
      <c r="L180" s="264"/>
      <c r="M180" s="265"/>
      <c r="N180" s="179"/>
    </row>
    <row r="181" spans="1:230" s="1" customFormat="1" ht="18" customHeight="1" x14ac:dyDescent="0.25">
      <c r="A181" s="15" t="s">
        <v>5371</v>
      </c>
      <c r="B181" s="288" t="str">
        <f t="shared" si="10"/>
        <v>SCimago</v>
      </c>
      <c r="C181" s="102"/>
      <c r="D181" s="16" t="s">
        <v>5372</v>
      </c>
      <c r="E181" s="288" t="str">
        <f t="shared" si="11"/>
        <v>SCimago</v>
      </c>
      <c r="F181" s="16"/>
      <c r="G181" s="103" t="s">
        <v>7986</v>
      </c>
      <c r="H181" s="194" t="s">
        <v>32</v>
      </c>
      <c r="I181" s="15" t="s">
        <v>5373</v>
      </c>
      <c r="J181" s="8"/>
      <c r="K181" s="7"/>
      <c r="L181" s="264"/>
      <c r="M181" s="265"/>
      <c r="N181" s="179"/>
    </row>
    <row r="182" spans="1:230" s="1" customFormat="1" ht="18" customHeight="1" x14ac:dyDescent="0.25">
      <c r="A182" s="15" t="s">
        <v>5376</v>
      </c>
      <c r="B182" s="288" t="str">
        <f t="shared" si="10"/>
        <v>SCimago</v>
      </c>
      <c r="C182" s="102"/>
      <c r="D182" s="16" t="s">
        <v>5377</v>
      </c>
      <c r="E182" s="288" t="str">
        <f t="shared" si="11"/>
        <v>SCimago</v>
      </c>
      <c r="F182" s="16"/>
      <c r="G182" s="103" t="s">
        <v>7986</v>
      </c>
      <c r="H182" s="194" t="s">
        <v>32</v>
      </c>
      <c r="I182" s="15" t="s">
        <v>5378</v>
      </c>
      <c r="J182" s="8"/>
      <c r="K182" s="7"/>
      <c r="L182" s="92"/>
      <c r="M182" s="162"/>
      <c r="N182" s="179"/>
    </row>
    <row r="183" spans="1:230" s="1" customFormat="1" ht="18" customHeight="1" x14ac:dyDescent="0.25">
      <c r="A183" s="15" t="s">
        <v>5379</v>
      </c>
      <c r="B183" s="288" t="str">
        <f t="shared" si="10"/>
        <v>SCimago</v>
      </c>
      <c r="C183" s="102"/>
      <c r="D183" s="16" t="s">
        <v>5380</v>
      </c>
      <c r="E183" s="288" t="str">
        <f t="shared" si="11"/>
        <v>SCimago</v>
      </c>
      <c r="F183" s="16"/>
      <c r="G183" s="103" t="s">
        <v>7986</v>
      </c>
      <c r="H183" s="194" t="s">
        <v>32</v>
      </c>
      <c r="I183" s="15" t="s">
        <v>5381</v>
      </c>
      <c r="J183" s="8"/>
      <c r="K183" s="7"/>
      <c r="L183" s="92"/>
      <c r="M183" s="162"/>
      <c r="N183" s="179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  <c r="HT183" s="12"/>
      <c r="HU183" s="12"/>
      <c r="HV183" s="12"/>
    </row>
    <row r="184" spans="1:230" s="1" customFormat="1" ht="18" customHeight="1" x14ac:dyDescent="0.25">
      <c r="A184" s="15" t="s">
        <v>5388</v>
      </c>
      <c r="B184" s="288" t="str">
        <f t="shared" si="10"/>
        <v>SCimago</v>
      </c>
      <c r="C184" s="102"/>
      <c r="D184" s="16" t="s">
        <v>5389</v>
      </c>
      <c r="E184" s="288" t="str">
        <f t="shared" si="11"/>
        <v>SCimago</v>
      </c>
      <c r="F184" s="16"/>
      <c r="G184" s="103" t="s">
        <v>7986</v>
      </c>
      <c r="H184" s="194" t="s">
        <v>32</v>
      </c>
      <c r="I184" s="15" t="s">
        <v>5390</v>
      </c>
      <c r="J184" s="8"/>
      <c r="K184" s="7"/>
      <c r="L184" s="92"/>
      <c r="M184" s="162"/>
      <c r="N184" s="179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2"/>
      <c r="HL184" s="12"/>
      <c r="HM184" s="12"/>
      <c r="HN184" s="12"/>
      <c r="HO184" s="12"/>
      <c r="HP184" s="12"/>
      <c r="HQ184" s="12"/>
      <c r="HR184" s="12"/>
      <c r="HS184" s="12"/>
      <c r="HT184" s="12"/>
      <c r="HU184" s="12"/>
      <c r="HV184" s="12"/>
    </row>
    <row r="185" spans="1:230" s="1" customFormat="1" ht="18" customHeight="1" x14ac:dyDescent="0.25">
      <c r="A185" s="15" t="s">
        <v>1790</v>
      </c>
      <c r="B185" s="288" t="str">
        <f t="shared" si="10"/>
        <v>SCimago</v>
      </c>
      <c r="C185" s="102"/>
      <c r="D185" s="16" t="s">
        <v>55</v>
      </c>
      <c r="E185" s="16"/>
      <c r="F185" s="16"/>
      <c r="G185" s="103" t="s">
        <v>7986</v>
      </c>
      <c r="H185" s="194" t="s">
        <v>32</v>
      </c>
      <c r="I185" s="15" t="s">
        <v>1791</v>
      </c>
      <c r="J185" s="8"/>
      <c r="K185" s="7"/>
      <c r="L185" s="92"/>
      <c r="M185" s="162"/>
      <c r="N185" s="179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12"/>
      <c r="HA185" s="12"/>
      <c r="HB185" s="12"/>
      <c r="HC185" s="12"/>
      <c r="HD185" s="12"/>
      <c r="HE185" s="12"/>
      <c r="HF185" s="12"/>
      <c r="HG185" s="12"/>
      <c r="HH185" s="12"/>
      <c r="HI185" s="12"/>
      <c r="HJ185" s="12"/>
      <c r="HK185" s="12"/>
      <c r="HL185" s="12"/>
      <c r="HM185" s="12"/>
      <c r="HN185" s="12"/>
      <c r="HO185" s="12"/>
      <c r="HP185" s="12"/>
      <c r="HQ185" s="12"/>
      <c r="HR185" s="12"/>
      <c r="HS185" s="12"/>
      <c r="HT185" s="12"/>
      <c r="HU185" s="12"/>
      <c r="HV185" s="12"/>
    </row>
    <row r="186" spans="1:230" s="1" customFormat="1" ht="18" customHeight="1" x14ac:dyDescent="0.25">
      <c r="A186" s="15" t="s">
        <v>5391</v>
      </c>
      <c r="B186" s="3" t="str">
        <f>HYPERLINK(CONCATENATE("http://www.worldcat.org/search?q=",A186),"WCat")</f>
        <v>WCat</v>
      </c>
      <c r="C186" s="96"/>
      <c r="D186" s="16"/>
      <c r="E186" s="16"/>
      <c r="F186" s="16"/>
      <c r="G186" s="103" t="s">
        <v>7986</v>
      </c>
      <c r="H186" s="194" t="s">
        <v>32</v>
      </c>
      <c r="I186" s="15" t="s">
        <v>5392</v>
      </c>
      <c r="J186" s="16"/>
      <c r="K186" s="18"/>
      <c r="L186" s="92"/>
      <c r="M186" s="162"/>
      <c r="N186" s="179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  <c r="GZ186" s="12"/>
      <c r="HA186" s="12"/>
      <c r="HB186" s="12"/>
      <c r="HC186" s="12"/>
      <c r="HD186" s="12"/>
      <c r="HE186" s="12"/>
      <c r="HF186" s="12"/>
      <c r="HG186" s="12"/>
      <c r="HH186" s="12"/>
      <c r="HI186" s="12"/>
      <c r="HJ186" s="12"/>
      <c r="HK186" s="12"/>
      <c r="HL186" s="12"/>
      <c r="HM186" s="12"/>
      <c r="HN186" s="12"/>
      <c r="HO186" s="12"/>
      <c r="HP186" s="12"/>
      <c r="HQ186" s="12"/>
      <c r="HR186" s="12"/>
      <c r="HS186" s="12"/>
      <c r="HT186" s="12"/>
      <c r="HU186" s="12"/>
      <c r="HV186" s="12"/>
    </row>
    <row r="187" spans="1:230" s="1" customFormat="1" ht="18" customHeight="1" x14ac:dyDescent="0.25">
      <c r="A187" s="15" t="s">
        <v>9253</v>
      </c>
      <c r="B187" s="3" t="str">
        <f>HYPERLINK(CONCATENATE("http://www.worldcat.org/search?q=",A187),"WCat")</f>
        <v>WCat</v>
      </c>
      <c r="C187" s="96"/>
      <c r="D187" s="16"/>
      <c r="E187" s="16"/>
      <c r="F187" s="16"/>
      <c r="G187" s="103" t="s">
        <v>7986</v>
      </c>
      <c r="H187" s="194" t="s">
        <v>32</v>
      </c>
      <c r="I187" s="15" t="s">
        <v>12788</v>
      </c>
      <c r="J187" s="16"/>
      <c r="K187" s="18"/>
      <c r="L187" s="92"/>
      <c r="M187" s="162"/>
      <c r="N187" s="179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  <c r="GZ187" s="12"/>
      <c r="HA187" s="12"/>
      <c r="HB187" s="12"/>
      <c r="HC187" s="12"/>
      <c r="HD187" s="12"/>
      <c r="HE187" s="12"/>
      <c r="HF187" s="12"/>
      <c r="HG187" s="12"/>
      <c r="HH187" s="12"/>
      <c r="HI187" s="12"/>
      <c r="HJ187" s="12"/>
      <c r="HK187" s="12"/>
      <c r="HL187" s="12"/>
      <c r="HM187" s="12"/>
      <c r="HN187" s="12"/>
      <c r="HO187" s="12"/>
      <c r="HP187" s="12"/>
      <c r="HQ187" s="12"/>
      <c r="HR187" s="12"/>
      <c r="HS187" s="12"/>
      <c r="HT187" s="12"/>
      <c r="HU187" s="12"/>
      <c r="HV187" s="12"/>
    </row>
    <row r="188" spans="1:230" s="1" customFormat="1" ht="18" customHeight="1" x14ac:dyDescent="0.25">
      <c r="A188" s="15" t="s">
        <v>5393</v>
      </c>
      <c r="B188" s="288" t="str">
        <f t="shared" ref="B188:B215" si="12">HYPERLINK(CONCATENATE("http://www.scimagojr.com/journalsearch.php?q=",A188),"SCimago")</f>
        <v>SCimago</v>
      </c>
      <c r="C188" s="102"/>
      <c r="D188" s="16" t="s">
        <v>55</v>
      </c>
      <c r="E188" s="16"/>
      <c r="F188" s="16"/>
      <c r="G188" s="103" t="s">
        <v>7986</v>
      </c>
      <c r="H188" s="194" t="s">
        <v>32</v>
      </c>
      <c r="I188" s="15" t="s">
        <v>5394</v>
      </c>
      <c r="J188" s="8"/>
      <c r="K188" s="7"/>
      <c r="L188" s="92"/>
      <c r="M188" s="162"/>
      <c r="N188" s="179"/>
    </row>
    <row r="189" spans="1:230" s="1" customFormat="1" ht="18" customHeight="1" x14ac:dyDescent="0.25">
      <c r="A189" s="15" t="s">
        <v>3175</v>
      </c>
      <c r="B189" s="288" t="str">
        <f t="shared" si="12"/>
        <v>SCimago</v>
      </c>
      <c r="C189" s="102"/>
      <c r="D189" s="16" t="s">
        <v>55</v>
      </c>
      <c r="E189" s="16"/>
      <c r="F189" s="16"/>
      <c r="G189" s="103" t="s">
        <v>7986</v>
      </c>
      <c r="H189" s="194" t="s">
        <v>32</v>
      </c>
      <c r="I189" s="15" t="s">
        <v>3177</v>
      </c>
      <c r="J189" s="8"/>
      <c r="K189" s="16"/>
      <c r="L189" s="92"/>
      <c r="M189" s="162"/>
      <c r="N189" s="179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12"/>
      <c r="HA189" s="12"/>
      <c r="HB189" s="12"/>
      <c r="HC189" s="12"/>
      <c r="HD189" s="12"/>
      <c r="HE189" s="12"/>
      <c r="HF189" s="12"/>
      <c r="HG189" s="12"/>
      <c r="HH189" s="12"/>
      <c r="HI189" s="12"/>
      <c r="HJ189" s="12"/>
      <c r="HK189" s="12"/>
      <c r="HL189" s="12"/>
      <c r="HM189" s="12"/>
      <c r="HN189" s="12"/>
      <c r="HO189" s="12"/>
      <c r="HP189" s="12"/>
      <c r="HQ189" s="12"/>
      <c r="HR189" s="12"/>
      <c r="HS189" s="12"/>
      <c r="HT189" s="12"/>
      <c r="HU189" s="12"/>
      <c r="HV189" s="12"/>
    </row>
    <row r="190" spans="1:230" s="1" customFormat="1" ht="18" customHeight="1" x14ac:dyDescent="0.25">
      <c r="A190" s="15" t="s">
        <v>3186</v>
      </c>
      <c r="B190" s="288" t="str">
        <f t="shared" si="12"/>
        <v>SCimago</v>
      </c>
      <c r="C190" s="102"/>
      <c r="D190" s="16" t="s">
        <v>3185</v>
      </c>
      <c r="E190" s="288" t="str">
        <f>HYPERLINK(CONCATENATE("http://www.scimagojr.com/journalsearch.php?q=",D190),"SCimago")</f>
        <v>SCimago</v>
      </c>
      <c r="F190" s="16"/>
      <c r="G190" s="103" t="s">
        <v>7986</v>
      </c>
      <c r="H190" s="194" t="s">
        <v>32</v>
      </c>
      <c r="I190" s="15" t="s">
        <v>3187</v>
      </c>
      <c r="J190" s="8"/>
      <c r="K190" s="7"/>
      <c r="L190" s="92"/>
      <c r="M190" s="162"/>
      <c r="N190" s="179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2"/>
      <c r="HL190" s="12"/>
      <c r="HM190" s="12"/>
      <c r="HN190" s="12"/>
      <c r="HO190" s="12"/>
      <c r="HP190" s="12"/>
      <c r="HQ190" s="12"/>
      <c r="HR190" s="12"/>
      <c r="HS190" s="12"/>
      <c r="HT190" s="12"/>
      <c r="HU190" s="12"/>
      <c r="HV190" s="12"/>
    </row>
    <row r="191" spans="1:230" s="1" customFormat="1" ht="18" customHeight="1" x14ac:dyDescent="0.25">
      <c r="A191" s="15" t="s">
        <v>1798</v>
      </c>
      <c r="B191" s="288" t="str">
        <f t="shared" si="12"/>
        <v>SCimago</v>
      </c>
      <c r="C191" s="102"/>
      <c r="D191" s="16" t="s">
        <v>55</v>
      </c>
      <c r="E191" s="16"/>
      <c r="F191" s="16"/>
      <c r="G191" s="103" t="s">
        <v>7986</v>
      </c>
      <c r="H191" s="194" t="s">
        <v>32</v>
      </c>
      <c r="I191" s="15" t="s">
        <v>1799</v>
      </c>
      <c r="J191" s="16"/>
      <c r="K191" s="18"/>
      <c r="L191" s="92"/>
      <c r="M191" s="162"/>
      <c r="N191" s="179"/>
    </row>
    <row r="192" spans="1:230" s="1" customFormat="1" ht="18" customHeight="1" x14ac:dyDescent="0.25">
      <c r="A192" s="15" t="s">
        <v>5048</v>
      </c>
      <c r="B192" s="288" t="str">
        <f t="shared" si="12"/>
        <v>SCimago</v>
      </c>
      <c r="C192" s="102"/>
      <c r="D192" s="16" t="s">
        <v>55</v>
      </c>
      <c r="E192" s="16"/>
      <c r="F192" s="16"/>
      <c r="G192" s="103" t="s">
        <v>7986</v>
      </c>
      <c r="H192" s="194" t="s">
        <v>32</v>
      </c>
      <c r="I192" s="15" t="s">
        <v>12756</v>
      </c>
      <c r="J192" s="8"/>
      <c r="K192" s="7"/>
      <c r="L192" s="92"/>
      <c r="M192" s="162"/>
      <c r="N192" s="179"/>
    </row>
    <row r="193" spans="1:230" s="1" customFormat="1" ht="18" customHeight="1" x14ac:dyDescent="0.25">
      <c r="A193" s="15" t="s">
        <v>5409</v>
      </c>
      <c r="B193" s="288" t="str">
        <f t="shared" si="12"/>
        <v>SCimago</v>
      </c>
      <c r="C193" s="102"/>
      <c r="D193" s="16" t="s">
        <v>5410</v>
      </c>
      <c r="E193" s="288" t="str">
        <f>HYPERLINK(CONCATENATE("http://www.scimagojr.com/journalsearch.php?q=",D193),"SCimago")</f>
        <v>SCimago</v>
      </c>
      <c r="F193" s="16"/>
      <c r="G193" s="103" t="s">
        <v>7986</v>
      </c>
      <c r="H193" s="194" t="s">
        <v>32</v>
      </c>
      <c r="I193" s="15" t="s">
        <v>5411</v>
      </c>
      <c r="J193" s="16"/>
      <c r="K193" s="18"/>
      <c r="L193" s="92"/>
      <c r="M193" s="162"/>
      <c r="N193" s="179"/>
    </row>
    <row r="194" spans="1:230" s="1" customFormat="1" ht="18" customHeight="1" x14ac:dyDescent="0.25">
      <c r="A194" s="15" t="s">
        <v>5412</v>
      </c>
      <c r="B194" s="288" t="str">
        <f t="shared" si="12"/>
        <v>SCimago</v>
      </c>
      <c r="C194" s="102"/>
      <c r="D194" s="16" t="s">
        <v>55</v>
      </c>
      <c r="E194" s="16"/>
      <c r="F194" s="16"/>
      <c r="G194" s="103" t="s">
        <v>7986</v>
      </c>
      <c r="H194" s="194" t="s">
        <v>32</v>
      </c>
      <c r="I194" s="15" t="s">
        <v>5414</v>
      </c>
      <c r="J194" s="16"/>
      <c r="K194" s="18"/>
      <c r="L194" s="92"/>
      <c r="M194" s="162"/>
      <c r="N194" s="179"/>
    </row>
    <row r="195" spans="1:230" s="1" customFormat="1" ht="18" customHeight="1" x14ac:dyDescent="0.25">
      <c r="A195" s="15" t="s">
        <v>1835</v>
      </c>
      <c r="B195" s="288" t="str">
        <f t="shared" si="12"/>
        <v>SCimago</v>
      </c>
      <c r="C195" s="102"/>
      <c r="D195" s="16" t="s">
        <v>55</v>
      </c>
      <c r="E195" s="16"/>
      <c r="F195" s="16"/>
      <c r="G195" s="103" t="s">
        <v>7986</v>
      </c>
      <c r="H195" s="194" t="s">
        <v>32</v>
      </c>
      <c r="I195" s="15" t="s">
        <v>1837</v>
      </c>
      <c r="J195" s="8"/>
      <c r="K195" s="7"/>
      <c r="L195" s="92"/>
      <c r="M195" s="162"/>
      <c r="N195" s="179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  <c r="GZ195" s="12"/>
      <c r="HA195" s="12"/>
      <c r="HB195" s="12"/>
      <c r="HC195" s="12"/>
      <c r="HD195" s="12"/>
      <c r="HE195" s="12"/>
      <c r="HF195" s="12"/>
      <c r="HG195" s="12"/>
      <c r="HH195" s="12"/>
      <c r="HI195" s="12"/>
      <c r="HJ195" s="12"/>
      <c r="HK195" s="12"/>
      <c r="HL195" s="12"/>
      <c r="HM195" s="12"/>
      <c r="HN195" s="12"/>
      <c r="HO195" s="12"/>
      <c r="HP195" s="12"/>
      <c r="HQ195" s="12"/>
      <c r="HR195" s="12"/>
      <c r="HS195" s="12"/>
      <c r="HT195" s="12"/>
      <c r="HU195" s="12"/>
      <c r="HV195" s="12"/>
    </row>
    <row r="196" spans="1:230" s="1" customFormat="1" ht="18" customHeight="1" x14ac:dyDescent="0.25">
      <c r="A196" s="15" t="s">
        <v>5422</v>
      </c>
      <c r="B196" s="288" t="str">
        <f t="shared" si="12"/>
        <v>SCimago</v>
      </c>
      <c r="C196" s="102"/>
      <c r="D196" s="16" t="s">
        <v>5423</v>
      </c>
      <c r="E196" s="288" t="str">
        <f>HYPERLINK(CONCATENATE("http://www.scimagojr.com/journalsearch.php?q=",D196),"SCimago")</f>
        <v>SCimago</v>
      </c>
      <c r="F196" s="16"/>
      <c r="G196" s="103" t="s">
        <v>7986</v>
      </c>
      <c r="H196" s="194" t="s">
        <v>32</v>
      </c>
      <c r="I196" s="15" t="s">
        <v>5424</v>
      </c>
      <c r="J196" s="8"/>
      <c r="K196" s="7"/>
      <c r="L196" s="92"/>
      <c r="M196" s="162"/>
      <c r="N196" s="179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  <c r="GZ196" s="12"/>
      <c r="HA196" s="12"/>
      <c r="HB196" s="12"/>
      <c r="HC196" s="12"/>
      <c r="HD196" s="12"/>
      <c r="HE196" s="12"/>
      <c r="HF196" s="12"/>
      <c r="HG196" s="12"/>
      <c r="HH196" s="12"/>
      <c r="HI196" s="12"/>
      <c r="HJ196" s="12"/>
      <c r="HK196" s="12"/>
      <c r="HL196" s="12"/>
      <c r="HM196" s="12"/>
      <c r="HN196" s="12"/>
      <c r="HO196" s="12"/>
      <c r="HP196" s="12"/>
      <c r="HQ196" s="12"/>
      <c r="HR196" s="12"/>
      <c r="HS196" s="12"/>
      <c r="HT196" s="12"/>
      <c r="HU196" s="12"/>
      <c r="HV196" s="12"/>
    </row>
    <row r="197" spans="1:230" s="1" customFormat="1" ht="18" customHeight="1" x14ac:dyDescent="0.25">
      <c r="A197" s="15" t="s">
        <v>3240</v>
      </c>
      <c r="B197" s="288" t="str">
        <f t="shared" si="12"/>
        <v>SCimago</v>
      </c>
      <c r="C197" s="102"/>
      <c r="D197" s="16" t="s">
        <v>3239</v>
      </c>
      <c r="E197" s="288" t="str">
        <f>HYPERLINK(CONCATENATE("http://www.scimagojr.com/journalsearch.php?q=",D197),"SCimago")</f>
        <v>SCimago</v>
      </c>
      <c r="F197" s="16"/>
      <c r="G197" s="103" t="s">
        <v>7986</v>
      </c>
      <c r="H197" s="194" t="s">
        <v>32</v>
      </c>
      <c r="I197" s="15" t="s">
        <v>3241</v>
      </c>
      <c r="J197" s="8"/>
      <c r="K197" s="7"/>
      <c r="L197" s="92"/>
      <c r="M197" s="162"/>
      <c r="N197" s="179"/>
    </row>
    <row r="198" spans="1:230" s="1" customFormat="1" ht="18" customHeight="1" x14ac:dyDescent="0.25">
      <c r="A198" s="15" t="s">
        <v>5431</v>
      </c>
      <c r="B198" s="288" t="str">
        <f t="shared" si="12"/>
        <v>SCimago</v>
      </c>
      <c r="C198" s="102"/>
      <c r="D198" s="16" t="s">
        <v>55</v>
      </c>
      <c r="E198" s="16"/>
      <c r="F198" s="16"/>
      <c r="G198" s="103" t="s">
        <v>7986</v>
      </c>
      <c r="H198" s="194" t="s">
        <v>32</v>
      </c>
      <c r="I198" s="15" t="s">
        <v>5432</v>
      </c>
      <c r="J198" s="8"/>
      <c r="K198" s="7"/>
      <c r="L198" s="92"/>
      <c r="M198" s="162"/>
      <c r="N198" s="179"/>
    </row>
    <row r="199" spans="1:230" s="1" customFormat="1" ht="18" customHeight="1" x14ac:dyDescent="0.25">
      <c r="A199" s="15" t="s">
        <v>5433</v>
      </c>
      <c r="B199" s="288" t="str">
        <f t="shared" si="12"/>
        <v>SCimago</v>
      </c>
      <c r="C199" s="102"/>
      <c r="D199" s="16" t="s">
        <v>5434</v>
      </c>
      <c r="E199" s="288" t="str">
        <f>HYPERLINK(CONCATENATE("http://www.scimagojr.com/journalsearch.php?q=",D199),"SCimago")</f>
        <v>SCimago</v>
      </c>
      <c r="F199" s="16"/>
      <c r="G199" s="103" t="s">
        <v>7986</v>
      </c>
      <c r="H199" s="194" t="s">
        <v>32</v>
      </c>
      <c r="I199" s="15" t="s">
        <v>5435</v>
      </c>
      <c r="J199" s="8"/>
      <c r="K199" s="7"/>
      <c r="L199" s="92"/>
      <c r="M199" s="162"/>
      <c r="N199" s="179"/>
    </row>
    <row r="200" spans="1:230" s="1" customFormat="1" ht="18" customHeight="1" x14ac:dyDescent="0.25">
      <c r="A200" s="15" t="s">
        <v>1893</v>
      </c>
      <c r="B200" s="288" t="str">
        <f t="shared" si="12"/>
        <v>SCimago</v>
      </c>
      <c r="C200" s="102"/>
      <c r="D200" s="16" t="s">
        <v>1894</v>
      </c>
      <c r="E200" s="288" t="str">
        <f>HYPERLINK(CONCATENATE("http://www.scimagojr.com/journalsearch.php?q=",D200),"SCimago")</f>
        <v>SCimago</v>
      </c>
      <c r="F200" s="16"/>
      <c r="G200" s="103" t="s">
        <v>7986</v>
      </c>
      <c r="H200" s="194" t="s">
        <v>32</v>
      </c>
      <c r="I200" s="15" t="s">
        <v>1895</v>
      </c>
      <c r="J200" s="8"/>
      <c r="K200" s="7"/>
      <c r="L200" s="264"/>
      <c r="M200" s="265"/>
      <c r="N200" s="179"/>
    </row>
    <row r="201" spans="1:230" s="1" customFormat="1" ht="18" customHeight="1" x14ac:dyDescent="0.25">
      <c r="A201" s="15" t="s">
        <v>5053</v>
      </c>
      <c r="B201" s="288" t="str">
        <f t="shared" si="12"/>
        <v>SCimago</v>
      </c>
      <c r="C201" s="102"/>
      <c r="D201" s="16" t="s">
        <v>55</v>
      </c>
      <c r="E201" s="16"/>
      <c r="F201" s="16"/>
      <c r="G201" s="103" t="s">
        <v>7986</v>
      </c>
      <c r="H201" s="194" t="s">
        <v>32</v>
      </c>
      <c r="I201" s="15" t="s">
        <v>5054</v>
      </c>
      <c r="J201" s="8"/>
      <c r="K201" s="7"/>
      <c r="L201" s="92"/>
      <c r="M201" s="162"/>
      <c r="N201" s="179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12"/>
      <c r="HA201" s="12"/>
      <c r="HB201" s="12"/>
      <c r="HC201" s="12"/>
      <c r="HD201" s="12"/>
      <c r="HE201" s="12"/>
      <c r="HF201" s="12"/>
      <c r="HG201" s="12"/>
      <c r="HH201" s="12"/>
      <c r="HI201" s="12"/>
      <c r="HJ201" s="12"/>
      <c r="HK201" s="12"/>
      <c r="HL201" s="12"/>
      <c r="HM201" s="12"/>
      <c r="HN201" s="12"/>
      <c r="HO201" s="12"/>
      <c r="HP201" s="12"/>
      <c r="HQ201" s="12"/>
      <c r="HR201" s="12"/>
      <c r="HS201" s="12"/>
      <c r="HT201" s="12"/>
      <c r="HU201" s="12"/>
      <c r="HV201" s="12"/>
    </row>
    <row r="202" spans="1:230" s="1" customFormat="1" ht="18" customHeight="1" x14ac:dyDescent="0.25">
      <c r="A202" s="15" t="s">
        <v>1908</v>
      </c>
      <c r="B202" s="288" t="str">
        <f t="shared" si="12"/>
        <v>SCimago</v>
      </c>
      <c r="C202" s="102"/>
      <c r="D202" s="16" t="s">
        <v>1909</v>
      </c>
      <c r="E202" s="288" t="str">
        <f>HYPERLINK(CONCATENATE("http://www.scimagojr.com/journalsearch.php?q=",D202),"SCimago")</f>
        <v>SCimago</v>
      </c>
      <c r="F202" s="16"/>
      <c r="G202" s="103" t="s">
        <v>7986</v>
      </c>
      <c r="H202" s="194" t="s">
        <v>32</v>
      </c>
      <c r="I202" s="15" t="s">
        <v>1910</v>
      </c>
      <c r="J202" s="8"/>
      <c r="K202" s="16"/>
      <c r="L202" s="266"/>
      <c r="M202" s="265"/>
      <c r="N202" s="179"/>
    </row>
    <row r="203" spans="1:230" s="1" customFormat="1" ht="18" customHeight="1" x14ac:dyDescent="0.25">
      <c r="A203" s="15" t="s">
        <v>5444</v>
      </c>
      <c r="B203" s="288" t="str">
        <f t="shared" si="12"/>
        <v>SCimago</v>
      </c>
      <c r="C203" s="102"/>
      <c r="D203" s="16" t="s">
        <v>5445</v>
      </c>
      <c r="E203" s="288" t="str">
        <f>HYPERLINK(CONCATENATE("http://www.scimagojr.com/journalsearch.php?q=",D203),"SCimago")</f>
        <v>SCimago</v>
      </c>
      <c r="F203" s="16"/>
      <c r="G203" s="103" t="s">
        <v>7986</v>
      </c>
      <c r="H203" s="194" t="s">
        <v>32</v>
      </c>
      <c r="I203" s="15" t="s">
        <v>5446</v>
      </c>
      <c r="J203" s="8"/>
      <c r="K203" s="16"/>
      <c r="L203" s="92"/>
      <c r="M203" s="162"/>
      <c r="N203" s="179"/>
    </row>
    <row r="204" spans="1:230" s="1" customFormat="1" ht="18" customHeight="1" x14ac:dyDescent="0.25">
      <c r="A204" s="15" t="s">
        <v>5055</v>
      </c>
      <c r="B204" s="288" t="str">
        <f t="shared" si="12"/>
        <v>SCimago</v>
      </c>
      <c r="C204" s="102"/>
      <c r="D204" s="16" t="s">
        <v>55</v>
      </c>
      <c r="E204" s="16"/>
      <c r="F204" s="16"/>
      <c r="G204" s="103" t="s">
        <v>7986</v>
      </c>
      <c r="H204" s="194" t="s">
        <v>32</v>
      </c>
      <c r="I204" s="15" t="s">
        <v>5056</v>
      </c>
      <c r="J204" s="8"/>
      <c r="K204" s="7"/>
      <c r="L204" s="92"/>
      <c r="M204" s="162"/>
      <c r="N204" s="179"/>
    </row>
    <row r="205" spans="1:230" s="1" customFormat="1" ht="18" customHeight="1" x14ac:dyDescent="0.25">
      <c r="A205" s="15" t="s">
        <v>1955</v>
      </c>
      <c r="B205" s="288" t="str">
        <f t="shared" si="12"/>
        <v>SCimago</v>
      </c>
      <c r="C205" s="102"/>
      <c r="D205" s="16" t="s">
        <v>55</v>
      </c>
      <c r="E205" s="16"/>
      <c r="F205" s="16"/>
      <c r="G205" s="103" t="s">
        <v>7986</v>
      </c>
      <c r="H205" s="194" t="s">
        <v>32</v>
      </c>
      <c r="I205" s="15" t="s">
        <v>1957</v>
      </c>
      <c r="J205" s="8"/>
      <c r="K205" s="7"/>
      <c r="L205" s="266"/>
      <c r="M205" s="265"/>
      <c r="N205" s="179"/>
    </row>
    <row r="206" spans="1:230" s="1" customFormat="1" ht="18" customHeight="1" x14ac:dyDescent="0.25">
      <c r="A206" s="15" t="s">
        <v>5468</v>
      </c>
      <c r="B206" s="288" t="str">
        <f t="shared" si="12"/>
        <v>SCimago</v>
      </c>
      <c r="C206" s="102"/>
      <c r="D206" s="16" t="s">
        <v>55</v>
      </c>
      <c r="E206" s="16"/>
      <c r="F206" s="16"/>
      <c r="G206" s="103" t="s">
        <v>7986</v>
      </c>
      <c r="H206" s="194" t="s">
        <v>32</v>
      </c>
      <c r="I206" s="15" t="s">
        <v>5470</v>
      </c>
      <c r="J206" s="8"/>
      <c r="K206" s="7"/>
      <c r="L206" s="92"/>
      <c r="M206" s="162"/>
      <c r="N206" s="179"/>
    </row>
    <row r="207" spans="1:230" s="1" customFormat="1" ht="18" customHeight="1" x14ac:dyDescent="0.25">
      <c r="A207" s="15" t="s">
        <v>5471</v>
      </c>
      <c r="B207" s="288" t="str">
        <f t="shared" si="12"/>
        <v>SCimago</v>
      </c>
      <c r="C207" s="102"/>
      <c r="D207" s="16" t="s">
        <v>5472</v>
      </c>
      <c r="E207" s="288" t="str">
        <f>HYPERLINK(CONCATENATE("http://www.scimagojr.com/journalsearch.php?q=",D207),"SCimago")</f>
        <v>SCimago</v>
      </c>
      <c r="F207" s="16"/>
      <c r="G207" s="103" t="s">
        <v>7986</v>
      </c>
      <c r="H207" s="194" t="s">
        <v>32</v>
      </c>
      <c r="I207" s="15" t="s">
        <v>5473</v>
      </c>
      <c r="J207" s="8"/>
      <c r="K207" s="7"/>
      <c r="L207" s="92"/>
      <c r="M207" s="162"/>
      <c r="N207" s="179"/>
    </row>
    <row r="208" spans="1:230" s="1" customFormat="1" ht="18" customHeight="1" x14ac:dyDescent="0.25">
      <c r="A208" s="15" t="s">
        <v>1961</v>
      </c>
      <c r="B208" s="288" t="str">
        <f t="shared" si="12"/>
        <v>SCimago</v>
      </c>
      <c r="C208" s="102"/>
      <c r="D208" s="16" t="s">
        <v>1960</v>
      </c>
      <c r="E208" s="288" t="str">
        <f>HYPERLINK(CONCATENATE("http://www.scimagojr.com/journalsearch.php?q=",D208),"SCimago")</f>
        <v>SCimago</v>
      </c>
      <c r="F208" s="16"/>
      <c r="G208" s="103" t="s">
        <v>7986</v>
      </c>
      <c r="H208" s="194" t="s">
        <v>32</v>
      </c>
      <c r="I208" s="15" t="s">
        <v>1962</v>
      </c>
      <c r="J208" s="8"/>
      <c r="K208" s="11"/>
      <c r="L208" s="92"/>
      <c r="M208" s="162"/>
      <c r="N208" s="179"/>
    </row>
    <row r="209" spans="1:230" s="1" customFormat="1" ht="18" customHeight="1" x14ac:dyDescent="0.25">
      <c r="A209" s="15" t="s">
        <v>5476</v>
      </c>
      <c r="B209" s="288" t="str">
        <f t="shared" si="12"/>
        <v>SCimago</v>
      </c>
      <c r="C209" s="102"/>
      <c r="D209" s="16" t="s">
        <v>5477</v>
      </c>
      <c r="E209" s="288" t="str">
        <f>HYPERLINK(CONCATENATE("http://www.scimagojr.com/journalsearch.php?q=",D209),"SCimago")</f>
        <v>SCimago</v>
      </c>
      <c r="F209" s="16"/>
      <c r="G209" s="103" t="s">
        <v>7986</v>
      </c>
      <c r="H209" s="194" t="s">
        <v>32</v>
      </c>
      <c r="I209" s="15" t="s">
        <v>5478</v>
      </c>
      <c r="J209" s="8"/>
      <c r="K209" s="7"/>
      <c r="L209" s="264"/>
      <c r="M209" s="265"/>
      <c r="N209" s="179"/>
    </row>
    <row r="210" spans="1:230" s="1" customFormat="1" ht="18" customHeight="1" x14ac:dyDescent="0.25">
      <c r="A210" s="15" t="s">
        <v>3368</v>
      </c>
      <c r="B210" s="288" t="str">
        <f t="shared" si="12"/>
        <v>SCimago</v>
      </c>
      <c r="C210" s="102"/>
      <c r="D210" s="16" t="s">
        <v>55</v>
      </c>
      <c r="E210" s="16"/>
      <c r="F210" s="16"/>
      <c r="G210" s="103" t="s">
        <v>7986</v>
      </c>
      <c r="H210" s="194" t="s">
        <v>32</v>
      </c>
      <c r="I210" s="15" t="s">
        <v>3370</v>
      </c>
      <c r="J210" s="8"/>
      <c r="K210" s="7"/>
      <c r="L210" s="92"/>
      <c r="M210" s="162"/>
      <c r="N210" s="179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  <c r="GZ210" s="12"/>
      <c r="HA210" s="12"/>
      <c r="HB210" s="12"/>
      <c r="HC210" s="12"/>
      <c r="HD210" s="12"/>
      <c r="HE210" s="12"/>
      <c r="HF210" s="12"/>
      <c r="HG210" s="12"/>
      <c r="HH210" s="12"/>
      <c r="HI210" s="12"/>
      <c r="HJ210" s="12"/>
      <c r="HK210" s="12"/>
      <c r="HL210" s="12"/>
      <c r="HM210" s="12"/>
      <c r="HN210" s="12"/>
      <c r="HO210" s="12"/>
      <c r="HP210" s="12"/>
      <c r="HQ210" s="12"/>
      <c r="HR210" s="12"/>
      <c r="HS210" s="12"/>
      <c r="HT210" s="12"/>
      <c r="HU210" s="12"/>
      <c r="HV210" s="12"/>
    </row>
    <row r="211" spans="1:230" s="1" customFormat="1" ht="18" customHeight="1" x14ac:dyDescent="0.25">
      <c r="A211" s="15" t="s">
        <v>3392</v>
      </c>
      <c r="B211" s="288" t="str">
        <f t="shared" si="12"/>
        <v>SCimago</v>
      </c>
      <c r="C211" s="102"/>
      <c r="D211" s="16" t="s">
        <v>55</v>
      </c>
      <c r="E211" s="16"/>
      <c r="F211" s="16"/>
      <c r="G211" s="103" t="s">
        <v>7986</v>
      </c>
      <c r="H211" s="194" t="s">
        <v>32</v>
      </c>
      <c r="I211" s="15" t="s">
        <v>3393</v>
      </c>
      <c r="J211" s="8"/>
      <c r="K211" s="7"/>
      <c r="L211" s="92"/>
      <c r="M211" s="162"/>
      <c r="N211" s="179"/>
    </row>
    <row r="212" spans="1:230" s="1" customFormat="1" ht="18" customHeight="1" x14ac:dyDescent="0.25">
      <c r="A212" s="15" t="s">
        <v>5496</v>
      </c>
      <c r="B212" s="288" t="str">
        <f t="shared" si="12"/>
        <v>SCimago</v>
      </c>
      <c r="C212" s="102"/>
      <c r="D212" s="16" t="s">
        <v>5497</v>
      </c>
      <c r="E212" s="288" t="str">
        <f>HYPERLINK(CONCATENATE("http://www.scimagojr.com/journalsearch.php?q=",D212),"SCimago")</f>
        <v>SCimago</v>
      </c>
      <c r="F212" s="16"/>
      <c r="G212" s="103" t="s">
        <v>7986</v>
      </c>
      <c r="H212" s="194" t="s">
        <v>32</v>
      </c>
      <c r="I212" s="15" t="s">
        <v>5498</v>
      </c>
      <c r="J212" s="8"/>
      <c r="K212" s="7"/>
      <c r="L212" s="92"/>
      <c r="M212" s="162"/>
      <c r="N212" s="179"/>
    </row>
    <row r="213" spans="1:230" s="1" customFormat="1" ht="18" customHeight="1" x14ac:dyDescent="0.25">
      <c r="A213" s="15" t="s">
        <v>9203</v>
      </c>
      <c r="B213" s="288" t="str">
        <f t="shared" si="12"/>
        <v>SCimago</v>
      </c>
      <c r="C213" s="102"/>
      <c r="D213" s="16" t="s">
        <v>55</v>
      </c>
      <c r="E213" s="16"/>
      <c r="F213" s="16"/>
      <c r="G213" s="103" t="s">
        <v>7986</v>
      </c>
      <c r="H213" s="194" t="s">
        <v>32</v>
      </c>
      <c r="I213" s="15" t="s">
        <v>9204</v>
      </c>
      <c r="J213" s="16"/>
      <c r="K213" s="18"/>
      <c r="L213" s="92"/>
      <c r="M213" s="162"/>
      <c r="N213" s="179"/>
    </row>
    <row r="214" spans="1:230" s="1" customFormat="1" ht="18" customHeight="1" x14ac:dyDescent="0.25">
      <c r="A214" s="2" t="s">
        <v>2052</v>
      </c>
      <c r="B214" s="3" t="str">
        <f t="shared" si="12"/>
        <v>SCimago</v>
      </c>
      <c r="C214" s="4"/>
      <c r="D214" s="13" t="s">
        <v>2053</v>
      </c>
      <c r="E214" s="3" t="str">
        <f>HYPERLINK(CONCATENATE("http://www.scimagojr.com/journalsearch.php?q=",D214),"SCimago")</f>
        <v>SCimago</v>
      </c>
      <c r="F214" s="4"/>
      <c r="G214" s="103" t="s">
        <v>7986</v>
      </c>
      <c r="H214" s="194" t="s">
        <v>39</v>
      </c>
      <c r="I214" s="15" t="s">
        <v>2054</v>
      </c>
      <c r="J214" s="8"/>
      <c r="K214" s="7"/>
      <c r="L214" s="92"/>
      <c r="M214" s="162"/>
      <c r="N214" s="179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2"/>
      <c r="HL214" s="12"/>
      <c r="HM214" s="12"/>
      <c r="HN214" s="12"/>
      <c r="HO214" s="12"/>
      <c r="HP214" s="12"/>
      <c r="HQ214" s="12"/>
      <c r="HR214" s="12"/>
      <c r="HS214" s="12"/>
      <c r="HT214" s="12"/>
      <c r="HU214" s="12"/>
      <c r="HV214" s="12"/>
    </row>
    <row r="215" spans="1:230" s="1" customFormat="1" ht="18" customHeight="1" x14ac:dyDescent="0.25">
      <c r="A215" s="15" t="s">
        <v>9187</v>
      </c>
      <c r="B215" s="288" t="str">
        <f t="shared" si="12"/>
        <v>SCimago</v>
      </c>
      <c r="C215" s="102"/>
      <c r="D215" s="16" t="s">
        <v>2073</v>
      </c>
      <c r="E215" s="288" t="str">
        <f>HYPERLINK(CONCATENATE("http://www.scimagojr.com/journalsearch.php?q=",D215),"SCimago")</f>
        <v>SCimago</v>
      </c>
      <c r="F215" s="16"/>
      <c r="G215" s="103" t="s">
        <v>7986</v>
      </c>
      <c r="H215" s="194" t="s">
        <v>39</v>
      </c>
      <c r="I215" s="15" t="s">
        <v>2074</v>
      </c>
      <c r="J215" s="16"/>
      <c r="K215" s="18"/>
      <c r="L215" s="92"/>
      <c r="M215" s="162"/>
      <c r="N215" s="179"/>
    </row>
    <row r="216" spans="1:230" s="1" customFormat="1" ht="18" customHeight="1" x14ac:dyDescent="0.25">
      <c r="A216" s="15" t="s">
        <v>12820</v>
      </c>
      <c r="B216" s="289" t="str">
        <f>HYPERLINK(CONCATENATE("http://www.worldcat.org/search?q=",A216),"WCat")</f>
        <v>WCat</v>
      </c>
      <c r="C216" s="198"/>
      <c r="D216" s="18" t="s">
        <v>12821</v>
      </c>
      <c r="E216" s="289"/>
      <c r="F216" s="18"/>
      <c r="G216" s="103" t="s">
        <v>7986</v>
      </c>
      <c r="H216" s="194" t="s">
        <v>39</v>
      </c>
      <c r="I216" s="15" t="s">
        <v>12822</v>
      </c>
      <c r="J216" s="8"/>
      <c r="K216" s="7"/>
      <c r="L216" s="92"/>
      <c r="M216" s="162"/>
      <c r="N216" s="179"/>
    </row>
    <row r="217" spans="1:230" s="1" customFormat="1" ht="18" customHeight="1" x14ac:dyDescent="0.25">
      <c r="A217" s="15" t="s">
        <v>5506</v>
      </c>
      <c r="B217" s="288" t="str">
        <f>HYPERLINK(CONCATENATE("http://www.scimagojr.com/journalsearch.php?q=",A217),"SCimago")</f>
        <v>SCimago</v>
      </c>
      <c r="C217" s="102"/>
      <c r="D217" s="16" t="s">
        <v>5507</v>
      </c>
      <c r="E217" s="288" t="str">
        <f>HYPERLINK(CONCATENATE("http://www.scimagojr.com/journalsearch.php?q=",D217),"SCimago")</f>
        <v>SCimago</v>
      </c>
      <c r="F217" s="16"/>
      <c r="G217" s="103" t="s">
        <v>7986</v>
      </c>
      <c r="H217" s="194" t="s">
        <v>39</v>
      </c>
      <c r="I217" s="15" t="s">
        <v>5508</v>
      </c>
      <c r="J217" s="8"/>
      <c r="K217" s="7"/>
      <c r="L217" s="92"/>
      <c r="M217" s="162"/>
      <c r="N217" s="179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</row>
    <row r="218" spans="1:230" s="1" customFormat="1" ht="18" customHeight="1" x14ac:dyDescent="0.25">
      <c r="A218" s="15" t="s">
        <v>9188</v>
      </c>
      <c r="B218" s="288" t="str">
        <f>HYPERLINK(CONCATENATE("http://www.scimagojr.com/journalsearch.php?q=",A218),"SCimago")</f>
        <v>SCimago</v>
      </c>
      <c r="C218" s="102"/>
      <c r="D218" s="16" t="s">
        <v>55</v>
      </c>
      <c r="E218" s="16"/>
      <c r="F218" s="16"/>
      <c r="G218" s="103" t="s">
        <v>7986</v>
      </c>
      <c r="H218" s="194" t="s">
        <v>39</v>
      </c>
      <c r="I218" s="15" t="s">
        <v>9189</v>
      </c>
      <c r="J218" s="8"/>
      <c r="K218" s="7"/>
      <c r="L218" s="92"/>
      <c r="M218" s="162"/>
      <c r="N218" s="179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2"/>
      <c r="HL218" s="12"/>
      <c r="HM218" s="12"/>
      <c r="HN218" s="12"/>
      <c r="HO218" s="12"/>
      <c r="HP218" s="12"/>
      <c r="HQ218" s="12"/>
      <c r="HR218" s="12"/>
      <c r="HS218" s="12"/>
      <c r="HT218" s="12"/>
      <c r="HU218" s="12"/>
      <c r="HV218" s="12"/>
    </row>
    <row r="219" spans="1:230" s="1" customFormat="1" ht="18" customHeight="1" x14ac:dyDescent="0.25">
      <c r="A219" s="15" t="s">
        <v>6162</v>
      </c>
      <c r="B219" s="3" t="str">
        <f>HYPERLINK(CONCATENATE("http://www.worldcat.org/search?q=",A219),"WCat")</f>
        <v>WCat</v>
      </c>
      <c r="C219" s="96" t="s">
        <v>11</v>
      </c>
      <c r="D219" s="16"/>
      <c r="E219" s="16"/>
      <c r="F219" s="16"/>
      <c r="G219" s="103" t="s">
        <v>7986</v>
      </c>
      <c r="H219" s="194" t="s">
        <v>39</v>
      </c>
      <c r="I219" s="15" t="s">
        <v>6163</v>
      </c>
      <c r="J219" s="8"/>
      <c r="K219" s="7"/>
      <c r="L219" s="92"/>
      <c r="M219" s="162"/>
      <c r="N219" s="179"/>
    </row>
    <row r="220" spans="1:230" s="1" customFormat="1" ht="18" customHeight="1" x14ac:dyDescent="0.25">
      <c r="A220" s="15" t="s">
        <v>5520</v>
      </c>
      <c r="B220" s="3" t="str">
        <f>HYPERLINK(CONCATENATE("http://www.worldcat.org/search?q=",A220),"WCat")</f>
        <v>WCat</v>
      </c>
      <c r="C220" s="96"/>
      <c r="D220" s="16"/>
      <c r="E220" s="16"/>
      <c r="F220" s="16"/>
      <c r="G220" s="103" t="s">
        <v>7986</v>
      </c>
      <c r="H220" s="194" t="s">
        <v>39</v>
      </c>
      <c r="I220" s="15" t="s">
        <v>5521</v>
      </c>
      <c r="J220" s="8"/>
      <c r="K220" s="7"/>
      <c r="L220" s="92"/>
      <c r="M220" s="162"/>
      <c r="N220" s="179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12"/>
      <c r="HA220" s="12"/>
      <c r="HB220" s="12"/>
      <c r="HC220" s="12"/>
      <c r="HD220" s="12"/>
      <c r="HE220" s="12"/>
      <c r="HF220" s="12"/>
      <c r="HG220" s="12"/>
      <c r="HH220" s="12"/>
      <c r="HI220" s="12"/>
      <c r="HJ220" s="12"/>
      <c r="HK220" s="12"/>
      <c r="HL220" s="12"/>
      <c r="HM220" s="12"/>
      <c r="HN220" s="12"/>
      <c r="HO220" s="12"/>
      <c r="HP220" s="12"/>
      <c r="HQ220" s="12"/>
      <c r="HR220" s="12"/>
      <c r="HS220" s="12"/>
      <c r="HT220" s="12"/>
      <c r="HU220" s="12"/>
      <c r="HV220" s="12"/>
    </row>
    <row r="221" spans="1:230" s="1" customFormat="1" ht="18" customHeight="1" x14ac:dyDescent="0.25">
      <c r="A221" s="15" t="s">
        <v>5529</v>
      </c>
      <c r="B221" s="3" t="str">
        <f>HYPERLINK(CONCATENATE("http://www.worldcat.org/search?q=",A221),"WCat")</f>
        <v>WCat</v>
      </c>
      <c r="C221" s="96"/>
      <c r="D221" s="16"/>
      <c r="E221" s="16"/>
      <c r="F221" s="16"/>
      <c r="G221" s="103" t="s">
        <v>7986</v>
      </c>
      <c r="H221" s="194" t="s">
        <v>39</v>
      </c>
      <c r="I221" s="15" t="s">
        <v>9209</v>
      </c>
      <c r="J221" s="8"/>
      <c r="K221" s="7"/>
      <c r="L221" s="92"/>
      <c r="M221" s="162"/>
      <c r="N221" s="179"/>
    </row>
    <row r="222" spans="1:230" s="1" customFormat="1" ht="18" customHeight="1" x14ac:dyDescent="0.25">
      <c r="A222" s="15" t="s">
        <v>6167</v>
      </c>
      <c r="B222" s="3" t="str">
        <f>HYPERLINK(CONCATENATE("http://www.worldcat.org/search?q=",A222),"WCat")</f>
        <v>WCat</v>
      </c>
      <c r="C222" s="96"/>
      <c r="D222" s="16"/>
      <c r="E222" s="16"/>
      <c r="F222" s="16"/>
      <c r="G222" s="103" t="s">
        <v>7986</v>
      </c>
      <c r="H222" s="194" t="s">
        <v>39</v>
      </c>
      <c r="I222" s="15" t="s">
        <v>12789</v>
      </c>
      <c r="J222" s="8"/>
      <c r="K222" s="7" t="s">
        <v>12790</v>
      </c>
      <c r="L222" s="92"/>
      <c r="M222" s="162"/>
      <c r="N222" s="179"/>
    </row>
    <row r="223" spans="1:230" s="1" customFormat="1" ht="18" customHeight="1" x14ac:dyDescent="0.25">
      <c r="A223" s="15" t="s">
        <v>5536</v>
      </c>
      <c r="B223" s="3" t="str">
        <f>HYPERLINK(CONCATENATE("http://www.worldcat.org/search?q=",A223),"WCat")</f>
        <v>WCat</v>
      </c>
      <c r="C223" s="96" t="s">
        <v>11</v>
      </c>
      <c r="D223" s="16"/>
      <c r="E223" s="16"/>
      <c r="F223" s="16"/>
      <c r="G223" s="103" t="s">
        <v>7986</v>
      </c>
      <c r="H223" s="194" t="s">
        <v>39</v>
      </c>
      <c r="I223" s="15" t="s">
        <v>5537</v>
      </c>
      <c r="J223" s="8"/>
      <c r="K223" s="7"/>
      <c r="L223" s="92"/>
      <c r="M223" s="162"/>
      <c r="N223" s="179"/>
    </row>
    <row r="224" spans="1:230" s="1" customFormat="1" ht="18" customHeight="1" x14ac:dyDescent="0.25">
      <c r="A224" s="15" t="s">
        <v>5082</v>
      </c>
      <c r="B224" s="288" t="str">
        <f t="shared" ref="B224:B232" si="13">HYPERLINK(CONCATENATE("http://www.scimagojr.com/journalsearch.php?q=",A224),"SCimago")</f>
        <v>SCimago</v>
      </c>
      <c r="C224" s="102"/>
      <c r="D224" s="16" t="s">
        <v>55</v>
      </c>
      <c r="E224" s="16"/>
      <c r="F224" s="16"/>
      <c r="G224" s="103" t="s">
        <v>7986</v>
      </c>
      <c r="H224" s="194" t="s">
        <v>39</v>
      </c>
      <c r="I224" s="15" t="s">
        <v>5084</v>
      </c>
      <c r="J224" s="16"/>
      <c r="K224" s="18"/>
      <c r="L224" s="92"/>
      <c r="M224" s="162"/>
      <c r="N224" s="179"/>
    </row>
    <row r="225" spans="1:230" s="1" customFormat="1" ht="18" customHeight="1" x14ac:dyDescent="0.25">
      <c r="A225" s="15" t="s">
        <v>3511</v>
      </c>
      <c r="B225" s="288" t="str">
        <f t="shared" si="13"/>
        <v>SCimago</v>
      </c>
      <c r="C225" s="102"/>
      <c r="D225" s="16" t="s">
        <v>55</v>
      </c>
      <c r="E225" s="16"/>
      <c r="F225" s="16"/>
      <c r="G225" s="103" t="s">
        <v>7986</v>
      </c>
      <c r="H225" s="194" t="s">
        <v>39</v>
      </c>
      <c r="I225" s="15" t="s">
        <v>3513</v>
      </c>
      <c r="J225" s="8"/>
      <c r="K225" s="7"/>
      <c r="L225" s="92"/>
      <c r="M225" s="162"/>
      <c r="N225" s="179"/>
    </row>
    <row r="226" spans="1:230" s="1" customFormat="1" ht="18" customHeight="1" x14ac:dyDescent="0.25">
      <c r="A226" s="15" t="s">
        <v>3521</v>
      </c>
      <c r="B226" s="288" t="str">
        <f t="shared" si="13"/>
        <v>SCimago</v>
      </c>
      <c r="C226" s="102"/>
      <c r="D226" s="16" t="s">
        <v>5538</v>
      </c>
      <c r="E226" s="288" t="str">
        <f>HYPERLINK(CONCATENATE("http://www.scimagojr.com/journalsearch.php?q=",D226),"SCimago")</f>
        <v>SCimago</v>
      </c>
      <c r="F226" s="16"/>
      <c r="G226" s="103" t="s">
        <v>7986</v>
      </c>
      <c r="H226" s="194" t="s">
        <v>39</v>
      </c>
      <c r="I226" s="15" t="s">
        <v>3522</v>
      </c>
      <c r="J226" s="8"/>
      <c r="K226" s="7"/>
      <c r="L226" s="92"/>
      <c r="M226" s="162"/>
      <c r="N226" s="179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T226" s="12"/>
      <c r="HU226" s="12"/>
      <c r="HV226" s="12"/>
    </row>
    <row r="227" spans="1:230" s="1" customFormat="1" ht="18" customHeight="1" x14ac:dyDescent="0.25">
      <c r="A227" s="15" t="s">
        <v>2131</v>
      </c>
      <c r="B227" s="288" t="str">
        <f t="shared" si="13"/>
        <v>SCimago</v>
      </c>
      <c r="C227" s="102"/>
      <c r="D227" s="16" t="s">
        <v>55</v>
      </c>
      <c r="E227" s="16"/>
      <c r="F227" s="16"/>
      <c r="G227" s="103" t="s">
        <v>7986</v>
      </c>
      <c r="H227" s="194" t="s">
        <v>39</v>
      </c>
      <c r="I227" s="15" t="s">
        <v>2133</v>
      </c>
      <c r="J227" s="8"/>
      <c r="K227" s="7"/>
      <c r="L227" s="92"/>
      <c r="M227" s="162"/>
      <c r="N227" s="179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  <c r="HG227" s="12"/>
      <c r="HH227" s="12"/>
      <c r="HI227" s="12"/>
      <c r="HJ227" s="12"/>
      <c r="HK227" s="12"/>
      <c r="HL227" s="12"/>
      <c r="HM227" s="12"/>
      <c r="HN227" s="12"/>
      <c r="HO227" s="12"/>
      <c r="HP227" s="12"/>
      <c r="HQ227" s="12"/>
      <c r="HR227" s="12"/>
      <c r="HS227" s="12"/>
      <c r="HT227" s="12"/>
      <c r="HU227" s="12"/>
      <c r="HV227" s="12"/>
    </row>
    <row r="228" spans="1:230" s="1" customFormat="1" ht="18" customHeight="1" x14ac:dyDescent="0.25">
      <c r="A228" s="15" t="s">
        <v>5541</v>
      </c>
      <c r="B228" s="288" t="str">
        <f t="shared" si="13"/>
        <v>SCimago</v>
      </c>
      <c r="C228" s="102"/>
      <c r="D228" s="16" t="s">
        <v>55</v>
      </c>
      <c r="E228" s="16"/>
      <c r="F228" s="16"/>
      <c r="G228" s="103" t="s">
        <v>7986</v>
      </c>
      <c r="H228" s="194" t="s">
        <v>39</v>
      </c>
      <c r="I228" s="15" t="s">
        <v>5542</v>
      </c>
      <c r="J228" s="16"/>
      <c r="K228" s="18"/>
      <c r="L228" s="92"/>
      <c r="M228" s="162"/>
      <c r="N228" s="179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</row>
    <row r="229" spans="1:230" s="1" customFormat="1" ht="18" customHeight="1" x14ac:dyDescent="0.25">
      <c r="A229" s="15" t="s">
        <v>5551</v>
      </c>
      <c r="B229" s="288" t="str">
        <f t="shared" si="13"/>
        <v>SCimago</v>
      </c>
      <c r="C229" s="102"/>
      <c r="D229" s="16" t="s">
        <v>5552</v>
      </c>
      <c r="E229" s="288" t="str">
        <f>HYPERLINK(CONCATENATE("http://www.scimagojr.com/journalsearch.php?q=",D229),"SCimago")</f>
        <v>SCimago</v>
      </c>
      <c r="F229" s="16"/>
      <c r="G229" s="103" t="s">
        <v>7986</v>
      </c>
      <c r="H229" s="194" t="s">
        <v>39</v>
      </c>
      <c r="I229" s="15" t="s">
        <v>5553</v>
      </c>
      <c r="J229" s="8"/>
      <c r="K229" s="7"/>
      <c r="L229" s="92"/>
      <c r="M229" s="162"/>
      <c r="N229" s="179"/>
    </row>
    <row r="230" spans="1:230" s="1" customFormat="1" ht="18" customHeight="1" x14ac:dyDescent="0.25">
      <c r="A230" s="15" t="s">
        <v>6183</v>
      </c>
      <c r="B230" s="288" t="str">
        <f t="shared" si="13"/>
        <v>SCimago</v>
      </c>
      <c r="C230" s="102"/>
      <c r="D230" s="16" t="s">
        <v>55</v>
      </c>
      <c r="E230" s="16"/>
      <c r="F230" s="16"/>
      <c r="G230" s="103" t="s">
        <v>7986</v>
      </c>
      <c r="H230" s="194" t="s">
        <v>39</v>
      </c>
      <c r="I230" s="15" t="s">
        <v>6184</v>
      </c>
      <c r="J230" s="8"/>
      <c r="K230" s="79"/>
      <c r="L230" s="92"/>
      <c r="M230" s="162"/>
      <c r="N230" s="179"/>
    </row>
    <row r="231" spans="1:230" s="1" customFormat="1" ht="18" customHeight="1" x14ac:dyDescent="0.25">
      <c r="A231" s="15" t="s">
        <v>5091</v>
      </c>
      <c r="B231" s="288" t="str">
        <f t="shared" si="13"/>
        <v>SCimago</v>
      </c>
      <c r="C231" s="102"/>
      <c r="D231" s="16" t="s">
        <v>5092</v>
      </c>
      <c r="E231" s="288" t="str">
        <f>HYPERLINK(CONCATENATE("http://www.scimagojr.com/journalsearch.php?q=",D231),"SCimago")</f>
        <v>SCimago</v>
      </c>
      <c r="F231" s="16"/>
      <c r="G231" s="103" t="s">
        <v>7986</v>
      </c>
      <c r="H231" s="194" t="s">
        <v>39</v>
      </c>
      <c r="I231" s="15" t="s">
        <v>5093</v>
      </c>
      <c r="J231" s="8"/>
      <c r="K231" s="7"/>
      <c r="L231" s="92"/>
      <c r="M231" s="162"/>
      <c r="N231" s="179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2"/>
      <c r="HL231" s="12"/>
      <c r="HM231" s="12"/>
      <c r="HN231" s="12"/>
      <c r="HO231" s="12"/>
      <c r="HP231" s="12"/>
      <c r="HQ231" s="12"/>
      <c r="HR231" s="12"/>
      <c r="HS231" s="12"/>
      <c r="HT231" s="12"/>
      <c r="HU231" s="12"/>
      <c r="HV231" s="12"/>
    </row>
    <row r="232" spans="1:230" s="1" customFormat="1" ht="18" customHeight="1" x14ac:dyDescent="0.25">
      <c r="A232" s="15" t="s">
        <v>5562</v>
      </c>
      <c r="B232" s="288" t="str">
        <f t="shared" si="13"/>
        <v>SCimago</v>
      </c>
      <c r="C232" s="102"/>
      <c r="D232" s="16" t="s">
        <v>55</v>
      </c>
      <c r="E232" s="16"/>
      <c r="F232" s="16"/>
      <c r="G232" s="103" t="s">
        <v>7986</v>
      </c>
      <c r="H232" s="194" t="s">
        <v>39</v>
      </c>
      <c r="I232" s="15" t="s">
        <v>5563</v>
      </c>
      <c r="J232" s="13"/>
      <c r="K232" s="14"/>
      <c r="L232" s="92"/>
      <c r="M232" s="162"/>
      <c r="N232" s="179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2"/>
      <c r="HL232" s="12"/>
      <c r="HM232" s="12"/>
      <c r="HN232" s="12"/>
      <c r="HO232" s="12"/>
      <c r="HP232" s="12"/>
      <c r="HQ232" s="12"/>
      <c r="HR232" s="12"/>
      <c r="HS232" s="12"/>
      <c r="HT232" s="12"/>
      <c r="HU232" s="12"/>
      <c r="HV232" s="12"/>
    </row>
    <row r="233" spans="1:230" s="1" customFormat="1" ht="18" customHeight="1" x14ac:dyDescent="0.25">
      <c r="A233" s="15" t="s">
        <v>6196</v>
      </c>
      <c r="B233" s="3" t="str">
        <f>HYPERLINK(CONCATENATE("http://www.worldcat.org/search?q=",A233),"WCat")</f>
        <v>WCat</v>
      </c>
      <c r="C233" s="96"/>
      <c r="D233" s="16"/>
      <c r="E233" s="16"/>
      <c r="F233" s="16"/>
      <c r="G233" s="103" t="s">
        <v>7986</v>
      </c>
      <c r="H233" s="194" t="s">
        <v>39</v>
      </c>
      <c r="I233" s="15" t="s">
        <v>6197</v>
      </c>
      <c r="J233" s="8"/>
      <c r="K233" s="7"/>
      <c r="L233" s="92"/>
      <c r="M233" s="162"/>
      <c r="N233" s="179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  <c r="GZ233" s="12"/>
      <c r="HA233" s="12"/>
      <c r="HB233" s="12"/>
      <c r="HC233" s="12"/>
      <c r="HD233" s="12"/>
      <c r="HE233" s="12"/>
      <c r="HF233" s="12"/>
      <c r="HG233" s="12"/>
      <c r="HH233" s="12"/>
      <c r="HI233" s="12"/>
      <c r="HJ233" s="12"/>
      <c r="HK233" s="12"/>
      <c r="HL233" s="12"/>
      <c r="HM233" s="12"/>
      <c r="HN233" s="12"/>
      <c r="HO233" s="12"/>
      <c r="HP233" s="12"/>
      <c r="HQ233" s="12"/>
      <c r="HR233" s="12"/>
      <c r="HS233" s="12"/>
      <c r="HT233" s="12"/>
      <c r="HU233" s="12"/>
      <c r="HV233" s="12"/>
    </row>
    <row r="234" spans="1:230" s="1" customFormat="1" ht="18" customHeight="1" x14ac:dyDescent="0.25">
      <c r="A234" s="15" t="s">
        <v>5094</v>
      </c>
      <c r="B234" s="3" t="str">
        <f>HYPERLINK(CONCATENATE("http://www.worldcat.org/search?q=",A234),"WCat")</f>
        <v>WCat</v>
      </c>
      <c r="C234" s="96"/>
      <c r="D234" s="16"/>
      <c r="E234" s="16"/>
      <c r="F234" s="16"/>
      <c r="G234" s="103" t="s">
        <v>7986</v>
      </c>
      <c r="H234" s="194" t="s">
        <v>39</v>
      </c>
      <c r="I234" s="15" t="s">
        <v>5096</v>
      </c>
      <c r="J234" s="16"/>
      <c r="K234" s="18"/>
      <c r="L234" s="92"/>
      <c r="M234" s="162"/>
      <c r="N234" s="179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  <c r="GZ234" s="12"/>
      <c r="HA234" s="12"/>
      <c r="HB234" s="12"/>
      <c r="HC234" s="12"/>
      <c r="HD234" s="12"/>
      <c r="HE234" s="12"/>
      <c r="HF234" s="12"/>
      <c r="HG234" s="12"/>
      <c r="HH234" s="12"/>
      <c r="HI234" s="12"/>
      <c r="HJ234" s="12"/>
      <c r="HK234" s="12"/>
      <c r="HL234" s="12"/>
      <c r="HM234" s="12"/>
      <c r="HN234" s="12"/>
      <c r="HO234" s="12"/>
      <c r="HP234" s="12"/>
      <c r="HQ234" s="12"/>
      <c r="HR234" s="12"/>
      <c r="HS234" s="12"/>
      <c r="HT234" s="12"/>
      <c r="HU234" s="12"/>
      <c r="HV234" s="12"/>
    </row>
    <row r="235" spans="1:230" s="1" customFormat="1" ht="18" customHeight="1" x14ac:dyDescent="0.25">
      <c r="A235" s="15" t="s">
        <v>9190</v>
      </c>
      <c r="B235" s="288" t="str">
        <f>HYPERLINK(CONCATENATE("http://www.scimagojr.com/journalsearch.php?q=",A235),"SCimago")</f>
        <v>SCimago</v>
      </c>
      <c r="C235" s="102"/>
      <c r="D235" s="16" t="s">
        <v>55</v>
      </c>
      <c r="E235" s="16"/>
      <c r="F235" s="16"/>
      <c r="G235" s="103" t="s">
        <v>7986</v>
      </c>
      <c r="H235" s="194" t="s">
        <v>39</v>
      </c>
      <c r="I235" s="15" t="s">
        <v>9191</v>
      </c>
      <c r="J235" s="8"/>
      <c r="K235" s="7"/>
      <c r="L235" s="92"/>
      <c r="M235" s="162"/>
      <c r="N235" s="179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4"/>
      <c r="FA235" s="24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4"/>
      <c r="FV235" s="24"/>
      <c r="FW235" s="24"/>
      <c r="FX235" s="24"/>
      <c r="FY235" s="24"/>
      <c r="FZ235" s="24"/>
      <c r="GA235" s="24"/>
      <c r="GB235" s="24"/>
      <c r="GC235" s="24"/>
      <c r="GD235" s="24"/>
      <c r="GE235" s="24"/>
      <c r="GF235" s="24"/>
      <c r="GG235" s="24"/>
      <c r="GH235" s="24"/>
      <c r="GI235" s="24"/>
      <c r="GJ235" s="24"/>
      <c r="GK235" s="24"/>
      <c r="GL235" s="24"/>
      <c r="GM235" s="24"/>
      <c r="GN235" s="24"/>
      <c r="GO235" s="24"/>
      <c r="GP235" s="24"/>
      <c r="GQ235" s="24"/>
      <c r="GR235" s="24"/>
      <c r="GS235" s="24"/>
      <c r="GT235" s="24"/>
      <c r="GU235" s="24"/>
      <c r="GV235" s="24"/>
      <c r="GW235" s="24"/>
      <c r="GX235" s="24"/>
      <c r="GY235" s="24"/>
      <c r="GZ235" s="24"/>
      <c r="HA235" s="24"/>
      <c r="HB235" s="24"/>
      <c r="HC235" s="24"/>
      <c r="HD235" s="24"/>
      <c r="HE235" s="24"/>
      <c r="HF235" s="24"/>
      <c r="HG235" s="24"/>
      <c r="HH235" s="24"/>
      <c r="HI235" s="24"/>
      <c r="HJ235" s="24"/>
      <c r="HK235" s="24"/>
      <c r="HL235" s="24"/>
      <c r="HM235" s="24"/>
      <c r="HN235" s="24"/>
      <c r="HO235" s="24"/>
      <c r="HP235" s="24"/>
      <c r="HQ235" s="24"/>
      <c r="HR235" s="24"/>
      <c r="HS235" s="24"/>
      <c r="HT235" s="24"/>
    </row>
    <row r="236" spans="1:230" s="1" customFormat="1" ht="18" customHeight="1" x14ac:dyDescent="0.25">
      <c r="A236" s="15" t="s">
        <v>2177</v>
      </c>
      <c r="B236" s="288" t="str">
        <f>HYPERLINK(CONCATENATE("http://www.scimagojr.com/journalsearch.php?q=",A236),"SCimago")</f>
        <v>SCimago</v>
      </c>
      <c r="C236" s="102"/>
      <c r="D236" s="16" t="s">
        <v>2176</v>
      </c>
      <c r="E236" s="288" t="str">
        <f>HYPERLINK(CONCATENATE("http://www.scimagojr.com/journalsearch.php?q=",D236),"SCimago")</f>
        <v>SCimago</v>
      </c>
      <c r="F236" s="16"/>
      <c r="G236" s="103" t="s">
        <v>7986</v>
      </c>
      <c r="H236" s="194" t="s">
        <v>39</v>
      </c>
      <c r="I236" s="15" t="s">
        <v>2178</v>
      </c>
      <c r="J236" s="8"/>
      <c r="K236" s="25"/>
      <c r="L236" s="266"/>
      <c r="M236" s="265"/>
      <c r="N236" s="179"/>
    </row>
    <row r="237" spans="1:230" s="1" customFormat="1" ht="18" customHeight="1" x14ac:dyDescent="0.25">
      <c r="A237" s="15" t="s">
        <v>5580</v>
      </c>
      <c r="B237" s="288" t="str">
        <f>HYPERLINK(CONCATENATE("http://www.scimagojr.com/journalsearch.php?q=",A237),"SCimago")</f>
        <v>SCimago</v>
      </c>
      <c r="C237" s="102"/>
      <c r="D237" s="16" t="s">
        <v>5581</v>
      </c>
      <c r="E237" s="288" t="str">
        <f>HYPERLINK(CONCATENATE("http://www.scimagojr.com/journalsearch.php?q=",D237),"SCimago")</f>
        <v>SCimago</v>
      </c>
      <c r="F237" s="16"/>
      <c r="G237" s="103" t="s">
        <v>7986</v>
      </c>
      <c r="H237" s="194" t="s">
        <v>39</v>
      </c>
      <c r="I237" s="15" t="s">
        <v>5582</v>
      </c>
      <c r="J237" s="8"/>
      <c r="K237" s="7"/>
      <c r="L237" s="92"/>
      <c r="M237" s="162"/>
      <c r="N237" s="179"/>
    </row>
    <row r="238" spans="1:230" s="1" customFormat="1" ht="18" customHeight="1" x14ac:dyDescent="0.25">
      <c r="A238" s="15" t="s">
        <v>5583</v>
      </c>
      <c r="B238" s="3" t="str">
        <f>HYPERLINK(CONCATENATE("http://www.worldcat.org/search?q=",A238),"WCat")</f>
        <v>WCat</v>
      </c>
      <c r="C238" s="96"/>
      <c r="D238" s="16"/>
      <c r="E238" s="16"/>
      <c r="F238" s="16"/>
      <c r="G238" s="103" t="s">
        <v>7986</v>
      </c>
      <c r="H238" s="194" t="s">
        <v>39</v>
      </c>
      <c r="I238" s="15" t="s">
        <v>5584</v>
      </c>
      <c r="J238" s="8"/>
      <c r="K238" s="7"/>
      <c r="L238" s="92"/>
      <c r="M238" s="162"/>
      <c r="N238" s="179"/>
    </row>
    <row r="239" spans="1:230" s="1" customFormat="1" ht="18" customHeight="1" x14ac:dyDescent="0.25">
      <c r="A239" s="15" t="s">
        <v>9213</v>
      </c>
      <c r="B239" s="3" t="str">
        <f>HYPERLINK(CONCATENATE("http://www.worldcat.org/search?q=",A239),"WCat")</f>
        <v>WCat</v>
      </c>
      <c r="C239" s="96"/>
      <c r="D239" s="16"/>
      <c r="E239" s="16"/>
      <c r="F239" s="16"/>
      <c r="G239" s="103" t="s">
        <v>7986</v>
      </c>
      <c r="H239" s="194" t="s">
        <v>39</v>
      </c>
      <c r="I239" s="15" t="s">
        <v>9214</v>
      </c>
      <c r="J239" s="8"/>
      <c r="K239" s="7"/>
      <c r="L239" s="92"/>
      <c r="M239" s="162"/>
      <c r="N239" s="179"/>
    </row>
    <row r="240" spans="1:230" s="1" customFormat="1" ht="18" customHeight="1" x14ac:dyDescent="0.25">
      <c r="A240" s="15" t="s">
        <v>5589</v>
      </c>
      <c r="B240" s="288" t="str">
        <f t="shared" ref="B240:B250" si="14">HYPERLINK(CONCATENATE("http://www.scimagojr.com/journalsearch.php?q=",A240),"SCimago")</f>
        <v>SCimago</v>
      </c>
      <c r="C240" s="102"/>
      <c r="D240" s="16" t="s">
        <v>55</v>
      </c>
      <c r="E240" s="16"/>
      <c r="F240" s="16"/>
      <c r="G240" s="103" t="s">
        <v>7986</v>
      </c>
      <c r="H240" s="194" t="s">
        <v>39</v>
      </c>
      <c r="I240" s="15" t="s">
        <v>5590</v>
      </c>
      <c r="J240" s="8"/>
      <c r="K240" s="7"/>
      <c r="L240" s="92"/>
      <c r="M240" s="162"/>
      <c r="N240" s="179"/>
    </row>
    <row r="241" spans="1:230" s="1" customFormat="1" ht="18" customHeight="1" x14ac:dyDescent="0.25">
      <c r="A241" s="15" t="s">
        <v>879</v>
      </c>
      <c r="B241" s="288" t="str">
        <f t="shared" si="14"/>
        <v>SCimago</v>
      </c>
      <c r="C241" s="102"/>
      <c r="D241" s="16" t="s">
        <v>55</v>
      </c>
      <c r="E241" s="16"/>
      <c r="F241" s="16"/>
      <c r="G241" s="103" t="s">
        <v>7986</v>
      </c>
      <c r="H241" s="194" t="s">
        <v>39</v>
      </c>
      <c r="I241" s="15" t="s">
        <v>12757</v>
      </c>
      <c r="J241" s="8"/>
      <c r="K241" s="7"/>
      <c r="L241" s="92"/>
      <c r="M241" s="162"/>
      <c r="N241" s="179"/>
    </row>
    <row r="242" spans="1:230" s="1" customFormat="1" ht="18" customHeight="1" x14ac:dyDescent="0.25">
      <c r="A242" s="15" t="s">
        <v>2212</v>
      </c>
      <c r="B242" s="288" t="str">
        <f t="shared" si="14"/>
        <v>SCimago</v>
      </c>
      <c r="C242" s="102"/>
      <c r="D242" s="16" t="s">
        <v>2213</v>
      </c>
      <c r="E242" s="288" t="str">
        <f>HYPERLINK(CONCATENATE("http://www.scimagojr.com/journalsearch.php?q=",D242),"SCimago")</f>
        <v>SCimago</v>
      </c>
      <c r="F242" s="16"/>
      <c r="G242" s="103" t="s">
        <v>7986</v>
      </c>
      <c r="H242" s="194" t="s">
        <v>39</v>
      </c>
      <c r="I242" s="15" t="s">
        <v>2214</v>
      </c>
      <c r="J242" s="8"/>
      <c r="K242" s="7"/>
      <c r="L242" s="92"/>
      <c r="M242" s="162"/>
      <c r="N242" s="179"/>
    </row>
    <row r="243" spans="1:230" s="1" customFormat="1" ht="18" customHeight="1" x14ac:dyDescent="0.25">
      <c r="A243" s="15" t="s">
        <v>3597</v>
      </c>
      <c r="B243" s="288" t="str">
        <f t="shared" si="14"/>
        <v>SCimago</v>
      </c>
      <c r="C243" s="102"/>
      <c r="D243" s="16" t="s">
        <v>55</v>
      </c>
      <c r="E243" s="16"/>
      <c r="F243" s="16"/>
      <c r="G243" s="103" t="s">
        <v>7986</v>
      </c>
      <c r="H243" s="194" t="s">
        <v>39</v>
      </c>
      <c r="I243" s="15" t="s">
        <v>3598</v>
      </c>
      <c r="J243" s="8"/>
      <c r="K243" s="7"/>
      <c r="L243" s="92"/>
      <c r="M243" s="162"/>
      <c r="N243" s="24"/>
    </row>
    <row r="244" spans="1:230" s="1" customFormat="1" ht="18" customHeight="1" x14ac:dyDescent="0.25">
      <c r="A244" s="15" t="s">
        <v>5597</v>
      </c>
      <c r="B244" s="288" t="str">
        <f t="shared" si="14"/>
        <v>SCimago</v>
      </c>
      <c r="C244" s="102"/>
      <c r="D244" s="16" t="s">
        <v>5598</v>
      </c>
      <c r="E244" s="288" t="str">
        <f>HYPERLINK(CONCATENATE("http://www.scimagojr.com/journalsearch.php?q=",D244),"SCimago")</f>
        <v>SCimago</v>
      </c>
      <c r="F244" s="16"/>
      <c r="G244" s="103" t="s">
        <v>7986</v>
      </c>
      <c r="H244" s="194" t="s">
        <v>39</v>
      </c>
      <c r="I244" s="15" t="s">
        <v>5599</v>
      </c>
      <c r="J244" s="16"/>
      <c r="K244" s="18"/>
      <c r="L244" s="92"/>
      <c r="M244" s="162"/>
      <c r="N244" s="179"/>
    </row>
    <row r="245" spans="1:230" s="1" customFormat="1" ht="18" customHeight="1" x14ac:dyDescent="0.25">
      <c r="A245" s="15" t="s">
        <v>5108</v>
      </c>
      <c r="B245" s="288" t="str">
        <f t="shared" si="14"/>
        <v>SCimago</v>
      </c>
      <c r="C245" s="102"/>
      <c r="D245" s="16" t="s">
        <v>55</v>
      </c>
      <c r="E245" s="16"/>
      <c r="F245" s="16"/>
      <c r="G245" s="103" t="s">
        <v>7986</v>
      </c>
      <c r="H245" s="194" t="s">
        <v>39</v>
      </c>
      <c r="I245" s="15" t="s">
        <v>5109</v>
      </c>
      <c r="J245" s="8"/>
      <c r="K245" s="7"/>
      <c r="L245" s="92"/>
      <c r="M245" s="162"/>
      <c r="N245" s="179"/>
    </row>
    <row r="246" spans="1:230" s="1" customFormat="1" ht="18" customHeight="1" x14ac:dyDescent="0.25">
      <c r="A246" s="15" t="s">
        <v>5113</v>
      </c>
      <c r="B246" s="288" t="str">
        <f t="shared" si="14"/>
        <v>SCimago</v>
      </c>
      <c r="C246" s="102"/>
      <c r="D246" s="16" t="s">
        <v>55</v>
      </c>
      <c r="E246" s="16"/>
      <c r="F246" s="16"/>
      <c r="G246" s="103" t="s">
        <v>7986</v>
      </c>
      <c r="H246" s="194" t="s">
        <v>39</v>
      </c>
      <c r="I246" s="15" t="s">
        <v>5115</v>
      </c>
      <c r="J246" s="8"/>
      <c r="K246" s="7"/>
      <c r="L246" s="92"/>
      <c r="M246" s="162"/>
      <c r="N246" s="179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  <c r="GZ246" s="12"/>
      <c r="HA246" s="12"/>
      <c r="HB246" s="12"/>
      <c r="HC246" s="12"/>
      <c r="HD246" s="12"/>
      <c r="HE246" s="12"/>
      <c r="HF246" s="12"/>
      <c r="HG246" s="12"/>
      <c r="HH246" s="12"/>
      <c r="HI246" s="12"/>
      <c r="HJ246" s="12"/>
      <c r="HK246" s="12"/>
      <c r="HL246" s="12"/>
      <c r="HM246" s="12"/>
      <c r="HN246" s="12"/>
      <c r="HO246" s="12"/>
      <c r="HP246" s="12"/>
      <c r="HQ246" s="12"/>
      <c r="HR246" s="12"/>
      <c r="HS246" s="12"/>
      <c r="HT246" s="12"/>
      <c r="HU246" s="12"/>
      <c r="HV246" s="12"/>
    </row>
    <row r="247" spans="1:230" s="1" customFormat="1" ht="18" customHeight="1" x14ac:dyDescent="0.25">
      <c r="A247" s="15" t="s">
        <v>5116</v>
      </c>
      <c r="B247" s="288" t="str">
        <f t="shared" si="14"/>
        <v>SCimago</v>
      </c>
      <c r="C247" s="102"/>
      <c r="D247" s="16" t="s">
        <v>55</v>
      </c>
      <c r="E247" s="16"/>
      <c r="F247" s="16"/>
      <c r="G247" s="103" t="s">
        <v>7986</v>
      </c>
      <c r="H247" s="194" t="s">
        <v>39</v>
      </c>
      <c r="I247" s="15" t="s">
        <v>5117</v>
      </c>
      <c r="J247" s="8"/>
      <c r="K247" s="7"/>
      <c r="L247" s="92"/>
      <c r="M247" s="162"/>
      <c r="N247" s="179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  <c r="GZ247" s="12"/>
      <c r="HA247" s="12"/>
      <c r="HB247" s="12"/>
      <c r="HC247" s="12"/>
      <c r="HD247" s="12"/>
      <c r="HE247" s="12"/>
      <c r="HF247" s="12"/>
      <c r="HG247" s="12"/>
      <c r="HH247" s="12"/>
      <c r="HI247" s="12"/>
      <c r="HJ247" s="12"/>
      <c r="HK247" s="12"/>
      <c r="HL247" s="12"/>
      <c r="HM247" s="12"/>
      <c r="HN247" s="12"/>
      <c r="HO247" s="12"/>
      <c r="HP247" s="12"/>
      <c r="HQ247" s="12"/>
      <c r="HR247" s="12"/>
      <c r="HS247" s="12"/>
      <c r="HT247" s="12"/>
      <c r="HU247" s="12"/>
      <c r="HV247" s="12"/>
    </row>
    <row r="248" spans="1:230" s="1" customFormat="1" ht="18" customHeight="1" x14ac:dyDescent="0.25">
      <c r="A248" s="15" t="s">
        <v>5124</v>
      </c>
      <c r="B248" s="288" t="str">
        <f t="shared" si="14"/>
        <v>SCimago</v>
      </c>
      <c r="C248" s="102"/>
      <c r="D248" s="16" t="s">
        <v>5125</v>
      </c>
      <c r="E248" s="288" t="str">
        <f>HYPERLINK(CONCATENATE("http://www.scimagojr.com/journalsearch.php?q=",D248),"SCimago")</f>
        <v>SCimago</v>
      </c>
      <c r="F248" s="16"/>
      <c r="G248" s="103" t="s">
        <v>7986</v>
      </c>
      <c r="H248" s="194" t="s">
        <v>39</v>
      </c>
      <c r="I248" s="15" t="s">
        <v>5126</v>
      </c>
      <c r="J248" s="8"/>
      <c r="K248" s="7"/>
      <c r="L248" s="92"/>
      <c r="M248" s="162"/>
      <c r="N248" s="179"/>
    </row>
    <row r="249" spans="1:230" s="1" customFormat="1" ht="18" customHeight="1" x14ac:dyDescent="0.25">
      <c r="A249" s="15" t="s">
        <v>6213</v>
      </c>
      <c r="B249" s="288" t="str">
        <f t="shared" si="14"/>
        <v>SCimago</v>
      </c>
      <c r="C249" s="102"/>
      <c r="D249" s="16" t="s">
        <v>6214</v>
      </c>
      <c r="E249" s="288" t="str">
        <f>HYPERLINK(CONCATENATE("http://www.scimagojr.com/journalsearch.php?q=",D249),"SCimago")</f>
        <v>SCimago</v>
      </c>
      <c r="F249" s="16"/>
      <c r="G249" s="103" t="s">
        <v>7986</v>
      </c>
      <c r="H249" s="194" t="s">
        <v>39</v>
      </c>
      <c r="I249" s="15" t="s">
        <v>6215</v>
      </c>
      <c r="J249" s="8"/>
      <c r="K249" s="7"/>
      <c r="L249" s="92"/>
      <c r="M249" s="162"/>
      <c r="N249" s="179"/>
    </row>
    <row r="250" spans="1:230" s="1" customFormat="1" ht="18" customHeight="1" x14ac:dyDescent="0.25">
      <c r="A250" s="15" t="s">
        <v>6216</v>
      </c>
      <c r="B250" s="288" t="str">
        <f t="shared" si="14"/>
        <v>SCimago</v>
      </c>
      <c r="C250" s="102"/>
      <c r="D250" s="16" t="s">
        <v>3620</v>
      </c>
      <c r="E250" s="288" t="str">
        <f>HYPERLINK(CONCATENATE("http://www.scimagojr.com/journalsearch.php?q=",D250),"SCimago")</f>
        <v>SCimago</v>
      </c>
      <c r="F250" s="16"/>
      <c r="G250" s="103" t="s">
        <v>7986</v>
      </c>
      <c r="H250" s="194" t="s">
        <v>39</v>
      </c>
      <c r="I250" s="15" t="s">
        <v>3621</v>
      </c>
      <c r="J250" s="8"/>
      <c r="K250" s="7"/>
      <c r="L250" s="92"/>
      <c r="M250" s="162"/>
      <c r="N250" s="179"/>
    </row>
    <row r="251" spans="1:230" s="1" customFormat="1" ht="18" customHeight="1" x14ac:dyDescent="0.25">
      <c r="A251" s="15" t="s">
        <v>5612</v>
      </c>
      <c r="B251" s="3" t="str">
        <f>HYPERLINK(CONCATENATE("http://www.worldcat.org/search?q=",A251),"WCat")</f>
        <v>WCat</v>
      </c>
      <c r="C251" s="96"/>
      <c r="D251" s="16"/>
      <c r="E251" s="16"/>
      <c r="F251" s="16"/>
      <c r="G251" s="103" t="s">
        <v>7986</v>
      </c>
      <c r="H251" s="194" t="s">
        <v>39</v>
      </c>
      <c r="I251" s="15" t="s">
        <v>5613</v>
      </c>
      <c r="J251" s="8"/>
      <c r="K251" s="7"/>
      <c r="L251" s="92"/>
      <c r="M251" s="162"/>
      <c r="N251" s="179"/>
    </row>
    <row r="252" spans="1:230" s="1" customFormat="1" ht="18" customHeight="1" x14ac:dyDescent="0.25">
      <c r="A252" s="15" t="s">
        <v>5130</v>
      </c>
      <c r="B252" s="288" t="str">
        <f>HYPERLINK(CONCATENATE("http://www.scimagojr.com/journalsearch.php?q=",A252),"SCimago")</f>
        <v>SCimago</v>
      </c>
      <c r="C252" s="102"/>
      <c r="D252" s="16" t="s">
        <v>55</v>
      </c>
      <c r="E252" s="16"/>
      <c r="F252" s="16"/>
      <c r="G252" s="103" t="s">
        <v>7986</v>
      </c>
      <c r="H252" s="194" t="s">
        <v>39</v>
      </c>
      <c r="I252" s="15" t="s">
        <v>5131</v>
      </c>
      <c r="J252" s="8"/>
      <c r="K252" s="7"/>
      <c r="L252" s="92"/>
      <c r="M252" s="162"/>
      <c r="N252" s="179"/>
    </row>
    <row r="253" spans="1:230" s="1" customFormat="1" ht="18" customHeight="1" x14ac:dyDescent="0.25">
      <c r="A253" s="15" t="s">
        <v>5614</v>
      </c>
      <c r="B253" s="288" t="str">
        <f>HYPERLINK(CONCATENATE("http://www.scimagojr.com/journalsearch.php?q=",A253),"SCimago")</f>
        <v>SCimago</v>
      </c>
      <c r="C253" s="102"/>
      <c r="D253" s="16" t="s">
        <v>55</v>
      </c>
      <c r="E253" s="16"/>
      <c r="F253" s="16"/>
      <c r="G253" s="103" t="s">
        <v>7986</v>
      </c>
      <c r="H253" s="194" t="s">
        <v>39</v>
      </c>
      <c r="I253" s="15" t="s">
        <v>5615</v>
      </c>
      <c r="J253" s="8"/>
      <c r="K253" s="7" t="s">
        <v>12758</v>
      </c>
      <c r="L253" s="92"/>
      <c r="M253" s="162"/>
      <c r="N253" s="179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  <c r="GZ253" s="12"/>
      <c r="HA253" s="12"/>
      <c r="HB253" s="12"/>
      <c r="HC253" s="12"/>
      <c r="HD253" s="12"/>
      <c r="HE253" s="12"/>
      <c r="HF253" s="12"/>
      <c r="HG253" s="12"/>
      <c r="HH253" s="12"/>
      <c r="HI253" s="12"/>
      <c r="HJ253" s="12"/>
      <c r="HK253" s="12"/>
      <c r="HL253" s="12"/>
      <c r="HM253" s="12"/>
      <c r="HN253" s="12"/>
      <c r="HO253" s="12"/>
      <c r="HP253" s="12"/>
      <c r="HQ253" s="12"/>
      <c r="HR253" s="12"/>
      <c r="HS253" s="12"/>
      <c r="HT253" s="12"/>
      <c r="HU253" s="12"/>
      <c r="HV253" s="12"/>
    </row>
    <row r="254" spans="1:230" s="1" customFormat="1" ht="18" customHeight="1" x14ac:dyDescent="0.25">
      <c r="A254" s="15" t="s">
        <v>5619</v>
      </c>
      <c r="B254" s="3" t="str">
        <f>HYPERLINK(CONCATENATE("http://www.worldcat.org/search?q=",A254),"WCat")</f>
        <v>WCat</v>
      </c>
      <c r="C254" s="96"/>
      <c r="D254" s="16"/>
      <c r="E254" s="16"/>
      <c r="F254" s="16"/>
      <c r="G254" s="103" t="s">
        <v>7986</v>
      </c>
      <c r="H254" s="194" t="s">
        <v>39</v>
      </c>
      <c r="I254" s="15" t="s">
        <v>5620</v>
      </c>
      <c r="J254" s="8"/>
      <c r="K254" s="7"/>
      <c r="L254" s="92"/>
      <c r="M254" s="162"/>
      <c r="N254" s="179"/>
    </row>
    <row r="255" spans="1:230" s="1" customFormat="1" ht="18" customHeight="1" x14ac:dyDescent="0.25">
      <c r="A255" s="15" t="s">
        <v>5624</v>
      </c>
      <c r="B255" s="288" t="str">
        <f t="shared" ref="B255:B260" si="15">HYPERLINK(CONCATENATE("http://www.scimagojr.com/journalsearch.php?q=",A255),"SCimago")</f>
        <v>SCimago</v>
      </c>
      <c r="C255" s="102"/>
      <c r="D255" s="16" t="s">
        <v>55</v>
      </c>
      <c r="E255" s="16"/>
      <c r="F255" s="16"/>
      <c r="G255" s="103" t="s">
        <v>7986</v>
      </c>
      <c r="H255" s="194" t="s">
        <v>39</v>
      </c>
      <c r="I255" s="15" t="s">
        <v>5625</v>
      </c>
      <c r="J255" s="8"/>
      <c r="K255" s="7"/>
      <c r="L255" s="92"/>
      <c r="M255" s="162"/>
      <c r="N255" s="179"/>
    </row>
    <row r="256" spans="1:230" s="1" customFormat="1" ht="18" customHeight="1" x14ac:dyDescent="0.25">
      <c r="A256" s="15" t="s">
        <v>7225</v>
      </c>
      <c r="B256" s="288" t="str">
        <f t="shared" si="15"/>
        <v>SCimago</v>
      </c>
      <c r="C256" s="102"/>
      <c r="D256" s="16" t="s">
        <v>55</v>
      </c>
      <c r="E256" s="16"/>
      <c r="F256" s="16"/>
      <c r="G256" s="103" t="s">
        <v>7986</v>
      </c>
      <c r="H256" s="194" t="s">
        <v>39</v>
      </c>
      <c r="I256" s="15" t="s">
        <v>8345</v>
      </c>
      <c r="J256" s="8"/>
      <c r="K256" s="7"/>
      <c r="L256" s="92"/>
      <c r="M256" s="162"/>
      <c r="N256" s="179"/>
    </row>
    <row r="257" spans="1:230" s="1" customFormat="1" ht="18" customHeight="1" x14ac:dyDescent="0.25">
      <c r="A257" s="15" t="s">
        <v>5132</v>
      </c>
      <c r="B257" s="288" t="str">
        <f t="shared" si="15"/>
        <v>SCimago</v>
      </c>
      <c r="C257" s="102"/>
      <c r="D257" s="16" t="s">
        <v>5133</v>
      </c>
      <c r="E257" s="288" t="str">
        <f>HYPERLINK(CONCATENATE("http://www.scimagojr.com/journalsearch.php?q=",D257),"SCimago")</f>
        <v>SCimago</v>
      </c>
      <c r="F257" s="16"/>
      <c r="G257" s="103" t="s">
        <v>7986</v>
      </c>
      <c r="H257" s="194" t="s">
        <v>39</v>
      </c>
      <c r="I257" s="15" t="s">
        <v>5134</v>
      </c>
      <c r="J257" s="8"/>
      <c r="K257" s="7"/>
      <c r="L257" s="92"/>
      <c r="M257" s="162"/>
      <c r="N257" s="179"/>
    </row>
    <row r="258" spans="1:230" s="1" customFormat="1" ht="18" customHeight="1" x14ac:dyDescent="0.25">
      <c r="A258" s="15" t="s">
        <v>5135</v>
      </c>
      <c r="B258" s="288" t="str">
        <f t="shared" si="15"/>
        <v>SCimago</v>
      </c>
      <c r="C258" s="102"/>
      <c r="D258" s="16" t="s">
        <v>5136</v>
      </c>
      <c r="E258" s="288" t="str">
        <f>HYPERLINK(CONCATENATE("http://www.scimagojr.com/journalsearch.php?q=",D258),"SCimago")</f>
        <v>SCimago</v>
      </c>
      <c r="F258" s="16"/>
      <c r="G258" s="103" t="s">
        <v>7986</v>
      </c>
      <c r="H258" s="194" t="s">
        <v>39</v>
      </c>
      <c r="I258" s="15" t="s">
        <v>5137</v>
      </c>
      <c r="J258" s="8"/>
      <c r="K258" s="7"/>
      <c r="L258" s="92"/>
      <c r="M258" s="162"/>
      <c r="N258" s="179"/>
    </row>
    <row r="259" spans="1:230" s="1" customFormat="1" ht="18" customHeight="1" x14ac:dyDescent="0.25">
      <c r="A259" s="15" t="s">
        <v>5138</v>
      </c>
      <c r="B259" s="288" t="str">
        <f t="shared" si="15"/>
        <v>SCimago</v>
      </c>
      <c r="C259" s="102"/>
      <c r="D259" s="16" t="s">
        <v>5139</v>
      </c>
      <c r="E259" s="288" t="str">
        <f>HYPERLINK(CONCATENATE("http://www.scimagojr.com/journalsearch.php?q=",D259),"SCimago")</f>
        <v>SCimago</v>
      </c>
      <c r="F259" s="16"/>
      <c r="G259" s="103" t="s">
        <v>7986</v>
      </c>
      <c r="H259" s="194" t="s">
        <v>39</v>
      </c>
      <c r="I259" s="15" t="s">
        <v>5140</v>
      </c>
      <c r="J259" s="8"/>
      <c r="K259" s="7"/>
      <c r="L259" s="92"/>
      <c r="M259" s="162"/>
      <c r="N259" s="179"/>
    </row>
    <row r="260" spans="1:230" s="1" customFormat="1" ht="18" customHeight="1" x14ac:dyDescent="0.25">
      <c r="A260" s="15" t="s">
        <v>6222</v>
      </c>
      <c r="B260" s="288" t="str">
        <f t="shared" si="15"/>
        <v>SCimago</v>
      </c>
      <c r="C260" s="102"/>
      <c r="D260" s="16" t="s">
        <v>6223</v>
      </c>
      <c r="E260" s="288" t="str">
        <f>HYPERLINK(CONCATENATE("http://www.scimagojr.com/journalsearch.php?q=",D260),"SCimago")</f>
        <v>SCimago</v>
      </c>
      <c r="F260" s="16"/>
      <c r="G260" s="103" t="s">
        <v>7986</v>
      </c>
      <c r="H260" s="194" t="s">
        <v>39</v>
      </c>
      <c r="I260" s="15" t="s">
        <v>6224</v>
      </c>
      <c r="J260" s="16"/>
      <c r="K260" s="18"/>
      <c r="L260" s="92"/>
      <c r="M260" s="162"/>
      <c r="N260" s="179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2"/>
      <c r="HL260" s="12"/>
      <c r="HM260" s="12"/>
      <c r="HN260" s="12"/>
      <c r="HO260" s="12"/>
      <c r="HP260" s="12"/>
      <c r="HQ260" s="12"/>
      <c r="HR260" s="12"/>
      <c r="HS260" s="12"/>
      <c r="HT260" s="12"/>
      <c r="HU260" s="12"/>
      <c r="HV260" s="12"/>
    </row>
    <row r="261" spans="1:230" s="1" customFormat="1" ht="18" customHeight="1" x14ac:dyDescent="0.25">
      <c r="A261" s="15" t="s">
        <v>9217</v>
      </c>
      <c r="B261" s="3" t="str">
        <f>HYPERLINK(CONCATENATE("http://www.worldcat.org/search?q=",A261),"WCat")</f>
        <v>WCat</v>
      </c>
      <c r="C261" s="96"/>
      <c r="D261" s="16"/>
      <c r="E261" s="16"/>
      <c r="F261" s="16"/>
      <c r="G261" s="103" t="s">
        <v>7986</v>
      </c>
      <c r="H261" s="194" t="s">
        <v>39</v>
      </c>
      <c r="I261" s="15" t="s">
        <v>9218</v>
      </c>
      <c r="J261" s="8"/>
      <c r="K261" s="7"/>
      <c r="L261" s="92"/>
      <c r="M261" s="162"/>
      <c r="N261" s="179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  <c r="GZ261" s="12"/>
      <c r="HA261" s="12"/>
      <c r="HB261" s="12"/>
      <c r="HC261" s="12"/>
      <c r="HD261" s="12"/>
      <c r="HE261" s="12"/>
      <c r="HF261" s="12"/>
      <c r="HG261" s="12"/>
      <c r="HH261" s="12"/>
      <c r="HI261" s="12"/>
      <c r="HJ261" s="12"/>
      <c r="HK261" s="12"/>
      <c r="HL261" s="12"/>
      <c r="HM261" s="12"/>
      <c r="HN261" s="12"/>
      <c r="HO261" s="12"/>
      <c r="HP261" s="12"/>
      <c r="HQ261" s="12"/>
      <c r="HR261" s="12"/>
      <c r="HS261" s="12"/>
      <c r="HT261" s="12"/>
      <c r="HU261" s="12"/>
      <c r="HV261" s="12"/>
    </row>
    <row r="262" spans="1:230" s="1" customFormat="1" ht="18" customHeight="1" x14ac:dyDescent="0.25">
      <c r="A262" s="15" t="s">
        <v>9219</v>
      </c>
      <c r="B262" s="3" t="str">
        <f>HYPERLINK(CONCATENATE("http://www.worldcat.org/search?q=",A262),"WCat")</f>
        <v>WCat</v>
      </c>
      <c r="C262" s="96"/>
      <c r="D262" s="16"/>
      <c r="E262" s="16"/>
      <c r="F262" s="16"/>
      <c r="G262" s="103" t="s">
        <v>7986</v>
      </c>
      <c r="H262" s="194" t="s">
        <v>39</v>
      </c>
      <c r="I262" s="15" t="s">
        <v>5632</v>
      </c>
      <c r="J262" s="8"/>
      <c r="K262" s="7"/>
      <c r="L262" s="92"/>
      <c r="M262" s="162"/>
      <c r="N262" s="24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  <c r="GZ262" s="12"/>
      <c r="HA262" s="12"/>
      <c r="HB262" s="12"/>
      <c r="HC262" s="12"/>
      <c r="HD262" s="12"/>
      <c r="HE262" s="12"/>
      <c r="HF262" s="12"/>
      <c r="HG262" s="12"/>
      <c r="HH262" s="12"/>
      <c r="HI262" s="12"/>
      <c r="HJ262" s="12"/>
      <c r="HK262" s="12"/>
      <c r="HL262" s="12"/>
      <c r="HM262" s="12"/>
      <c r="HN262" s="12"/>
      <c r="HO262" s="12"/>
      <c r="HP262" s="12"/>
      <c r="HQ262" s="12"/>
      <c r="HR262" s="12"/>
      <c r="HS262" s="12"/>
      <c r="HT262" s="12"/>
      <c r="HU262" s="12"/>
      <c r="HV262" s="12"/>
    </row>
    <row r="263" spans="1:230" s="1" customFormat="1" ht="18" customHeight="1" x14ac:dyDescent="0.25">
      <c r="A263" s="15" t="s">
        <v>5143</v>
      </c>
      <c r="B263" s="288" t="str">
        <f>HYPERLINK(CONCATENATE("http://www.scimagojr.com/journalsearch.php?q=",A263),"SCimago")</f>
        <v>SCimago</v>
      </c>
      <c r="C263" s="102"/>
      <c r="D263" s="16" t="s">
        <v>5144</v>
      </c>
      <c r="E263" s="288" t="str">
        <f>HYPERLINK(CONCATENATE("http://www.scimagojr.com/journalsearch.php?q=",D263),"SCimago")</f>
        <v>SCimago</v>
      </c>
      <c r="F263" s="16"/>
      <c r="G263" s="103" t="s">
        <v>7986</v>
      </c>
      <c r="H263" s="194" t="s">
        <v>39</v>
      </c>
      <c r="I263" s="15" t="s">
        <v>12759</v>
      </c>
      <c r="J263" s="16" t="s">
        <v>12760</v>
      </c>
      <c r="K263" s="18"/>
      <c r="L263" s="92"/>
      <c r="M263" s="162"/>
      <c r="N263" s="179"/>
    </row>
    <row r="264" spans="1:230" s="1" customFormat="1" ht="18" customHeight="1" x14ac:dyDescent="0.25">
      <c r="A264" s="15" t="s">
        <v>3652</v>
      </c>
      <c r="B264" s="3" t="str">
        <f>HYPERLINK(CONCATENATE("http://www.worldcat.org/search?q=",A264),"WCat")</f>
        <v>WCat</v>
      </c>
      <c r="C264" s="96"/>
      <c r="D264" s="16"/>
      <c r="E264" s="16"/>
      <c r="F264" s="16"/>
      <c r="G264" s="103" t="s">
        <v>7986</v>
      </c>
      <c r="H264" s="194" t="s">
        <v>39</v>
      </c>
      <c r="I264" s="15" t="s">
        <v>3653</v>
      </c>
      <c r="J264" s="8"/>
      <c r="K264" s="7"/>
      <c r="L264" s="92"/>
      <c r="M264" s="162"/>
      <c r="N264" s="179"/>
    </row>
    <row r="265" spans="1:230" s="1" customFormat="1" ht="18" customHeight="1" x14ac:dyDescent="0.25">
      <c r="A265" s="15" t="s">
        <v>5654</v>
      </c>
      <c r="B265" s="288" t="str">
        <f>HYPERLINK(CONCATENATE("http://www.scimagojr.com/journalsearch.php?q=",A265),"SCimago")</f>
        <v>SCimago</v>
      </c>
      <c r="C265" s="102"/>
      <c r="D265" s="16" t="s">
        <v>55</v>
      </c>
      <c r="E265" s="16"/>
      <c r="F265" s="16"/>
      <c r="G265" s="103" t="s">
        <v>7986</v>
      </c>
      <c r="H265" s="194" t="s">
        <v>39</v>
      </c>
      <c r="I265" s="15" t="s">
        <v>5655</v>
      </c>
      <c r="J265" s="8"/>
      <c r="K265" s="7"/>
      <c r="L265" s="92"/>
      <c r="M265" s="162"/>
      <c r="N265" s="179"/>
    </row>
    <row r="266" spans="1:230" s="1" customFormat="1" ht="18" customHeight="1" x14ac:dyDescent="0.25">
      <c r="A266" s="15" t="s">
        <v>5163</v>
      </c>
      <c r="B266" s="288" t="str">
        <f>HYPERLINK(CONCATENATE("http://www.scimagojr.com/journalsearch.php?q=",A266),"SCimago")</f>
        <v>SCimago</v>
      </c>
      <c r="C266" s="102"/>
      <c r="D266" s="16" t="s">
        <v>55</v>
      </c>
      <c r="E266" s="16"/>
      <c r="F266" s="16"/>
      <c r="G266" s="103" t="s">
        <v>7986</v>
      </c>
      <c r="H266" s="194" t="s">
        <v>39</v>
      </c>
      <c r="I266" s="15" t="s">
        <v>12761</v>
      </c>
      <c r="J266" s="8"/>
      <c r="K266" s="7"/>
      <c r="L266" s="92"/>
      <c r="M266" s="162"/>
      <c r="N266" s="179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  <c r="HJ266" s="12"/>
      <c r="HK266" s="12"/>
      <c r="HL266" s="12"/>
      <c r="HM266" s="12"/>
      <c r="HN266" s="12"/>
      <c r="HO266" s="12"/>
      <c r="HP266" s="12"/>
      <c r="HQ266" s="12"/>
      <c r="HR266" s="12"/>
      <c r="HS266" s="12"/>
      <c r="HT266" s="12"/>
      <c r="HU266" s="12"/>
      <c r="HV266" s="12"/>
    </row>
    <row r="267" spans="1:230" s="1" customFormat="1" ht="18" customHeight="1" x14ac:dyDescent="0.25">
      <c r="A267" s="15" t="s">
        <v>2281</v>
      </c>
      <c r="B267" s="288" t="str">
        <f>HYPERLINK(CONCATENATE("http://www.scimagojr.com/journalsearch.php?q=",A267),"SCimago")</f>
        <v>SCimago</v>
      </c>
      <c r="C267" s="102"/>
      <c r="D267" s="16" t="s">
        <v>9192</v>
      </c>
      <c r="E267" s="288" t="str">
        <f>HYPERLINK(CONCATENATE("http://www.scimagojr.com/journalsearch.php?q=",D267),"SCimago")</f>
        <v>SCimago</v>
      </c>
      <c r="F267" s="16"/>
      <c r="G267" s="103" t="s">
        <v>7986</v>
      </c>
      <c r="H267" s="194" t="s">
        <v>39</v>
      </c>
      <c r="I267" s="15" t="s">
        <v>2282</v>
      </c>
      <c r="J267" s="8"/>
      <c r="K267" s="7"/>
      <c r="L267" s="92"/>
      <c r="M267" s="162"/>
      <c r="N267" s="179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12"/>
      <c r="HA267" s="12"/>
      <c r="HB267" s="12"/>
      <c r="HC267" s="12"/>
      <c r="HD267" s="12"/>
      <c r="HE267" s="12"/>
      <c r="HF267" s="12"/>
      <c r="HG267" s="12"/>
      <c r="HH267" s="12"/>
      <c r="HI267" s="12"/>
      <c r="HJ267" s="12"/>
      <c r="HK267" s="12"/>
      <c r="HL267" s="12"/>
      <c r="HM267" s="12"/>
      <c r="HN267" s="12"/>
      <c r="HO267" s="12"/>
      <c r="HP267" s="12"/>
      <c r="HQ267" s="12"/>
      <c r="HR267" s="12"/>
      <c r="HS267" s="12"/>
      <c r="HT267" s="12"/>
      <c r="HU267" s="12"/>
      <c r="HV267" s="12"/>
    </row>
    <row r="268" spans="1:230" s="1" customFormat="1" ht="18" customHeight="1" x14ac:dyDescent="0.25">
      <c r="A268" s="15" t="s">
        <v>12823</v>
      </c>
      <c r="B268" s="289" t="str">
        <f>HYPERLINK(CONCATENATE("http://www.worldcat.org/search?q=",A268),"WCat")</f>
        <v>WCat</v>
      </c>
      <c r="C268" s="198"/>
      <c r="D268" s="18"/>
      <c r="E268" s="289"/>
      <c r="F268" s="18"/>
      <c r="G268" s="103" t="s">
        <v>7986</v>
      </c>
      <c r="H268" s="194" t="s">
        <v>39</v>
      </c>
      <c r="I268" s="15" t="s">
        <v>12824</v>
      </c>
      <c r="J268" s="13"/>
      <c r="K268" s="11" t="s">
        <v>12825</v>
      </c>
      <c r="L268" s="92"/>
      <c r="M268" s="162"/>
      <c r="N268" s="24"/>
    </row>
    <row r="269" spans="1:230" s="1" customFormat="1" ht="18" customHeight="1" x14ac:dyDescent="0.25">
      <c r="A269" s="15" t="s">
        <v>6248</v>
      </c>
      <c r="B269" s="3" t="str">
        <f>HYPERLINK(CONCATENATE("http://www.worldcat.org/search?q=",A269),"WCat")</f>
        <v>WCat</v>
      </c>
      <c r="C269" s="96"/>
      <c r="D269" s="16"/>
      <c r="E269" s="16"/>
      <c r="F269" s="16"/>
      <c r="G269" s="103" t="s">
        <v>7986</v>
      </c>
      <c r="H269" s="194" t="s">
        <v>39</v>
      </c>
      <c r="I269" s="15" t="s">
        <v>6249</v>
      </c>
      <c r="J269" s="8"/>
      <c r="K269" s="7"/>
      <c r="L269" s="92"/>
      <c r="M269" s="162"/>
      <c r="N269" s="179"/>
    </row>
    <row r="270" spans="1:230" s="1" customFormat="1" ht="18" customHeight="1" x14ac:dyDescent="0.25">
      <c r="A270" s="15" t="s">
        <v>3743</v>
      </c>
      <c r="B270" s="288" t="str">
        <f>HYPERLINK(CONCATENATE("http://www.scimagojr.com/journalsearch.php?q=",A270),"SCimago")</f>
        <v>SCimago</v>
      </c>
      <c r="C270" s="102"/>
      <c r="D270" s="16" t="s">
        <v>55</v>
      </c>
      <c r="E270" s="16"/>
      <c r="F270" s="16"/>
      <c r="G270" s="103" t="s">
        <v>7986</v>
      </c>
      <c r="H270" s="194" t="s">
        <v>39</v>
      </c>
      <c r="I270" s="15" t="s">
        <v>3744</v>
      </c>
      <c r="J270" s="8"/>
      <c r="K270" s="7"/>
      <c r="L270" s="92"/>
      <c r="M270" s="162"/>
      <c r="N270" s="24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  <c r="GZ270" s="12"/>
      <c r="HA270" s="12"/>
      <c r="HB270" s="12"/>
      <c r="HC270" s="12"/>
      <c r="HD270" s="12"/>
      <c r="HE270" s="12"/>
      <c r="HF270" s="12"/>
      <c r="HG270" s="12"/>
      <c r="HH270" s="12"/>
      <c r="HI270" s="12"/>
      <c r="HJ270" s="12"/>
      <c r="HK270" s="12"/>
      <c r="HL270" s="12"/>
      <c r="HM270" s="12"/>
      <c r="HN270" s="12"/>
      <c r="HO270" s="12"/>
      <c r="HP270" s="12"/>
      <c r="HQ270" s="12"/>
      <c r="HR270" s="12"/>
      <c r="HS270" s="12"/>
      <c r="HT270" s="12"/>
      <c r="HU270" s="12"/>
      <c r="HV270" s="12"/>
    </row>
    <row r="271" spans="1:230" s="1" customFormat="1" ht="18" customHeight="1" x14ac:dyDescent="0.25">
      <c r="A271" s="15" t="s">
        <v>5683</v>
      </c>
      <c r="B271" s="3" t="str">
        <f>HYPERLINK(CONCATENATE("http://www.worldcat.org/search?q=",A271),"WCat")</f>
        <v>WCat</v>
      </c>
      <c r="C271" s="96"/>
      <c r="D271" s="16"/>
      <c r="E271" s="16"/>
      <c r="F271" s="16"/>
      <c r="G271" s="103" t="s">
        <v>7986</v>
      </c>
      <c r="H271" s="194" t="s">
        <v>39</v>
      </c>
      <c r="I271" s="15" t="s">
        <v>5684</v>
      </c>
      <c r="J271" s="13"/>
      <c r="K271" s="14"/>
      <c r="L271" s="92"/>
      <c r="M271" s="162"/>
      <c r="N271" s="179"/>
    </row>
    <row r="272" spans="1:230" s="1" customFormat="1" ht="18" customHeight="1" x14ac:dyDescent="0.25">
      <c r="A272" s="15" t="s">
        <v>6259</v>
      </c>
      <c r="B272" s="3" t="str">
        <f>HYPERLINK(CONCATENATE("http://www.worldcat.org/search?q=",A272),"WCat")</f>
        <v>WCat</v>
      </c>
      <c r="C272" s="96"/>
      <c r="D272" s="16"/>
      <c r="E272" s="16"/>
      <c r="F272" s="16"/>
      <c r="G272" s="103" t="s">
        <v>7986</v>
      </c>
      <c r="H272" s="194" t="s">
        <v>39</v>
      </c>
      <c r="I272" s="15" t="s">
        <v>9228</v>
      </c>
      <c r="J272" s="8"/>
      <c r="K272" s="7"/>
      <c r="L272" s="92"/>
      <c r="M272" s="162"/>
      <c r="N272" s="179"/>
    </row>
    <row r="273" spans="1:230" s="1" customFormat="1" ht="18" customHeight="1" x14ac:dyDescent="0.25">
      <c r="A273" s="15" t="s">
        <v>3747</v>
      </c>
      <c r="B273" s="288" t="str">
        <f>HYPERLINK(CONCATENATE("http://www.scimagojr.com/journalsearch.php?q=",A273),"SCimago")</f>
        <v>SCimago</v>
      </c>
      <c r="C273" s="102"/>
      <c r="D273" s="16" t="s">
        <v>55</v>
      </c>
      <c r="E273" s="16"/>
      <c r="F273" s="16"/>
      <c r="G273" s="103" t="s">
        <v>7986</v>
      </c>
      <c r="H273" s="194" t="s">
        <v>39</v>
      </c>
      <c r="I273" s="15" t="s">
        <v>5685</v>
      </c>
      <c r="J273" s="8"/>
      <c r="K273" s="7"/>
      <c r="L273" s="92"/>
      <c r="M273" s="162"/>
      <c r="N273" s="179"/>
    </row>
    <row r="274" spans="1:230" s="1" customFormat="1" ht="18" customHeight="1" x14ac:dyDescent="0.25">
      <c r="A274" s="15" t="s">
        <v>6263</v>
      </c>
      <c r="B274" s="288" t="str">
        <f>HYPERLINK(CONCATENATE("http://www.scimagojr.com/journalsearch.php?q=",A274),"SCimago")</f>
        <v>SCimago</v>
      </c>
      <c r="C274" s="102"/>
      <c r="D274" s="16" t="s">
        <v>6264</v>
      </c>
      <c r="E274" s="288" t="str">
        <f>HYPERLINK(CONCATENATE("http://www.scimagojr.com/journalsearch.php?q=",D274),"SCimago")</f>
        <v>SCimago</v>
      </c>
      <c r="F274" s="16"/>
      <c r="G274" s="103" t="s">
        <v>7986</v>
      </c>
      <c r="H274" s="194" t="s">
        <v>39</v>
      </c>
      <c r="I274" s="15" t="s">
        <v>6265</v>
      </c>
      <c r="J274" s="8"/>
      <c r="K274" s="7"/>
      <c r="L274" s="264"/>
      <c r="M274" s="265"/>
      <c r="N274" s="179"/>
    </row>
    <row r="275" spans="1:230" s="1" customFormat="1" ht="18" customHeight="1" x14ac:dyDescent="0.25">
      <c r="A275" s="15" t="s">
        <v>5185</v>
      </c>
      <c r="B275" s="288" t="str">
        <f>HYPERLINK(CONCATENATE("http://www.scimagojr.com/journalsearch.php?q=",A275),"SCimago")</f>
        <v>SCimago</v>
      </c>
      <c r="C275" s="102"/>
      <c r="D275" s="16" t="s">
        <v>5186</v>
      </c>
      <c r="E275" s="288" t="str">
        <f>HYPERLINK(CONCATENATE("http://www.scimagojr.com/journalsearch.php?q=",D275),"SCimago")</f>
        <v>SCimago</v>
      </c>
      <c r="F275" s="16"/>
      <c r="G275" s="103" t="s">
        <v>7986</v>
      </c>
      <c r="H275" s="194" t="s">
        <v>39</v>
      </c>
      <c r="I275" s="15" t="s">
        <v>5187</v>
      </c>
      <c r="J275" s="8"/>
      <c r="K275" s="7"/>
      <c r="L275" s="92"/>
      <c r="M275" s="162"/>
      <c r="N275" s="179"/>
    </row>
    <row r="276" spans="1:230" s="1" customFormat="1" ht="18" customHeight="1" x14ac:dyDescent="0.25">
      <c r="A276" s="15" t="s">
        <v>5693</v>
      </c>
      <c r="B276" s="288" t="str">
        <f>HYPERLINK(CONCATENATE("http://www.scimagojr.com/journalsearch.php?q=",A276),"SCimago")</f>
        <v>SCimago</v>
      </c>
      <c r="C276" s="102"/>
      <c r="D276" s="16" t="s">
        <v>5694</v>
      </c>
      <c r="E276" s="288" t="str">
        <f>HYPERLINK(CONCATENATE("http://www.scimagojr.com/journalsearch.php?q=",D276),"SCimago")</f>
        <v>SCimago</v>
      </c>
      <c r="F276" s="16"/>
      <c r="G276" s="103" t="s">
        <v>7986</v>
      </c>
      <c r="H276" s="194" t="s">
        <v>39</v>
      </c>
      <c r="I276" s="15" t="s">
        <v>5695</v>
      </c>
      <c r="J276" s="8"/>
      <c r="K276" s="7"/>
      <c r="L276" s="92"/>
      <c r="M276" s="162"/>
      <c r="N276" s="179"/>
    </row>
    <row r="277" spans="1:230" s="1" customFormat="1" ht="18" customHeight="1" x14ac:dyDescent="0.25">
      <c r="A277" s="15" t="s">
        <v>5696</v>
      </c>
      <c r="B277" s="3" t="str">
        <f>HYPERLINK(CONCATENATE("http://www.worldcat.org/search?q=",A277),"WCat")</f>
        <v>WCat</v>
      </c>
      <c r="C277" s="96"/>
      <c r="D277" s="16"/>
      <c r="E277" s="16"/>
      <c r="F277" s="16"/>
      <c r="G277" s="103" t="s">
        <v>7986</v>
      </c>
      <c r="H277" s="194" t="s">
        <v>39</v>
      </c>
      <c r="I277" s="15" t="s">
        <v>5697</v>
      </c>
      <c r="J277" s="8"/>
      <c r="K277" s="7"/>
      <c r="L277" s="92"/>
      <c r="M277" s="162"/>
      <c r="N277" s="179"/>
    </row>
    <row r="278" spans="1:230" s="1" customFormat="1" ht="18" customHeight="1" x14ac:dyDescent="0.25">
      <c r="A278" s="15" t="s">
        <v>5700</v>
      </c>
      <c r="B278" s="288" t="str">
        <f>HYPERLINK(CONCATENATE("http://www.scimagojr.com/journalsearch.php?q=",A278),"SCimago")</f>
        <v>SCimago</v>
      </c>
      <c r="C278" s="102"/>
      <c r="D278" s="16" t="s">
        <v>5701</v>
      </c>
      <c r="E278" s="288" t="str">
        <f>HYPERLINK(CONCATENATE("http://www.scimagojr.com/journalsearch.php?q=",D278),"SCimago")</f>
        <v>SCimago</v>
      </c>
      <c r="F278" s="16"/>
      <c r="G278" s="103" t="s">
        <v>7986</v>
      </c>
      <c r="H278" s="194" t="s">
        <v>39</v>
      </c>
      <c r="I278" s="15" t="s">
        <v>5702</v>
      </c>
      <c r="J278" s="8"/>
      <c r="K278" s="7"/>
      <c r="L278" s="264"/>
      <c r="M278" s="265"/>
      <c r="N278" s="179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2"/>
      <c r="HL278" s="12"/>
      <c r="HM278" s="12"/>
      <c r="HN278" s="12"/>
      <c r="HO278" s="12"/>
      <c r="HP278" s="12"/>
      <c r="HQ278" s="12"/>
      <c r="HR278" s="12"/>
      <c r="HS278" s="12"/>
      <c r="HT278" s="12"/>
      <c r="HU278" s="12"/>
      <c r="HV278" s="12"/>
    </row>
    <row r="279" spans="1:230" s="1" customFormat="1" ht="18" customHeight="1" x14ac:dyDescent="0.25">
      <c r="A279" s="15" t="s">
        <v>5704</v>
      </c>
      <c r="B279" s="288" t="str">
        <f>HYPERLINK(CONCATENATE("http://www.scimagojr.com/journalsearch.php?q=",A279),"SCimago")</f>
        <v>SCimago</v>
      </c>
      <c r="C279" s="102"/>
      <c r="D279" s="16" t="s">
        <v>5705</v>
      </c>
      <c r="E279" s="288" t="str">
        <f>HYPERLINK(CONCATENATE("http://www.scimagojr.com/journalsearch.php?q=",D279),"SCimago")</f>
        <v>SCimago</v>
      </c>
      <c r="F279" s="16"/>
      <c r="G279" s="103" t="s">
        <v>7986</v>
      </c>
      <c r="H279" s="194" t="s">
        <v>39</v>
      </c>
      <c r="I279" s="15" t="s">
        <v>5706</v>
      </c>
      <c r="J279" s="8"/>
      <c r="K279" s="7"/>
      <c r="L279" s="92"/>
      <c r="M279" s="162"/>
      <c r="N279" s="179"/>
    </row>
    <row r="280" spans="1:230" s="1" customFormat="1" ht="18" customHeight="1" x14ac:dyDescent="0.25">
      <c r="A280" s="15" t="s">
        <v>6270</v>
      </c>
      <c r="B280" s="3" t="str">
        <f>HYPERLINK(CONCATENATE("http://www.worldcat.org/search?q=",A280),"WCat")</f>
        <v>WCat</v>
      </c>
      <c r="C280" s="96"/>
      <c r="D280" s="16"/>
      <c r="E280" s="16"/>
      <c r="F280" s="16"/>
      <c r="G280" s="103" t="s">
        <v>7986</v>
      </c>
      <c r="H280" s="194" t="s">
        <v>39</v>
      </c>
      <c r="I280" s="15" t="s">
        <v>6271</v>
      </c>
      <c r="J280" s="8"/>
      <c r="K280" s="7"/>
      <c r="L280" s="92"/>
      <c r="M280" s="162"/>
      <c r="N280" s="179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  <c r="GZ280" s="12"/>
      <c r="HA280" s="12"/>
      <c r="HB280" s="12"/>
      <c r="HC280" s="12"/>
      <c r="HD280" s="12"/>
      <c r="HE280" s="12"/>
      <c r="HF280" s="12"/>
      <c r="HG280" s="12"/>
      <c r="HH280" s="12"/>
      <c r="HI280" s="12"/>
      <c r="HJ280" s="12"/>
      <c r="HK280" s="12"/>
      <c r="HL280" s="12"/>
      <c r="HM280" s="12"/>
      <c r="HN280" s="12"/>
      <c r="HO280" s="12"/>
      <c r="HP280" s="12"/>
      <c r="HQ280" s="12"/>
      <c r="HR280" s="12"/>
      <c r="HS280" s="12"/>
      <c r="HT280" s="12"/>
      <c r="HU280" s="12"/>
      <c r="HV280" s="12"/>
    </row>
    <row r="281" spans="1:230" s="1" customFormat="1" ht="18" customHeight="1" x14ac:dyDescent="0.25">
      <c r="A281" s="15" t="s">
        <v>5196</v>
      </c>
      <c r="B281" s="288" t="str">
        <f>HYPERLINK(CONCATENATE("http://www.scimagojr.com/journalsearch.php?q=",A281),"SCimago")</f>
        <v>SCimago</v>
      </c>
      <c r="C281" s="102"/>
      <c r="D281" s="16" t="s">
        <v>55</v>
      </c>
      <c r="E281" s="16"/>
      <c r="F281" s="16"/>
      <c r="G281" s="103" t="s">
        <v>7986</v>
      </c>
      <c r="H281" s="194" t="s">
        <v>39</v>
      </c>
      <c r="I281" s="15" t="s">
        <v>5197</v>
      </c>
      <c r="J281" s="8"/>
      <c r="K281" s="7"/>
      <c r="L281" s="92"/>
      <c r="M281" s="162"/>
      <c r="N281" s="179"/>
    </row>
    <row r="282" spans="1:230" s="1" customFormat="1" ht="18" customHeight="1" x14ac:dyDescent="0.25">
      <c r="A282" s="15" t="s">
        <v>5707</v>
      </c>
      <c r="B282" s="288" t="str">
        <f>HYPERLINK(CONCATENATE("http://www.scimagojr.com/journalsearch.php?q=",A282),"SCimago")</f>
        <v>SCimago</v>
      </c>
      <c r="C282" s="102"/>
      <c r="D282" s="16" t="s">
        <v>55</v>
      </c>
      <c r="E282" s="16"/>
      <c r="F282" s="16"/>
      <c r="G282" s="103" t="s">
        <v>7986</v>
      </c>
      <c r="H282" s="194" t="s">
        <v>39</v>
      </c>
      <c r="I282" s="15" t="s">
        <v>5708</v>
      </c>
      <c r="J282" s="8"/>
      <c r="K282" s="7"/>
      <c r="L282" s="92"/>
      <c r="M282" s="162"/>
      <c r="N282" s="179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  <c r="HK282" s="12"/>
      <c r="HL282" s="12"/>
      <c r="HM282" s="12"/>
      <c r="HN282" s="12"/>
      <c r="HO282" s="12"/>
      <c r="HP282" s="12"/>
      <c r="HQ282" s="12"/>
      <c r="HR282" s="12"/>
      <c r="HS282" s="12"/>
      <c r="HT282" s="12"/>
      <c r="HU282" s="12"/>
      <c r="HV282" s="12"/>
    </row>
    <row r="283" spans="1:230" s="1" customFormat="1" ht="18" customHeight="1" x14ac:dyDescent="0.25">
      <c r="A283" s="15" t="s">
        <v>5198</v>
      </c>
      <c r="B283" s="288" t="str">
        <f>HYPERLINK(CONCATENATE("http://www.scimagojr.com/journalsearch.php?q=",A283),"SCimago")</f>
        <v>SCimago</v>
      </c>
      <c r="C283" s="102"/>
      <c r="D283" s="16" t="s">
        <v>55</v>
      </c>
      <c r="E283" s="16"/>
      <c r="F283" s="16"/>
      <c r="G283" s="103" t="s">
        <v>7986</v>
      </c>
      <c r="H283" s="194" t="s">
        <v>39</v>
      </c>
      <c r="I283" s="15" t="s">
        <v>5199</v>
      </c>
      <c r="J283" s="8"/>
      <c r="K283" s="7"/>
      <c r="L283" s="92"/>
      <c r="M283" s="162"/>
      <c r="N283" s="179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  <c r="GZ283" s="12"/>
      <c r="HA283" s="12"/>
      <c r="HB283" s="12"/>
      <c r="HC283" s="12"/>
      <c r="HD283" s="12"/>
      <c r="HE283" s="12"/>
      <c r="HF283" s="12"/>
      <c r="HG283" s="12"/>
      <c r="HH283" s="12"/>
      <c r="HI283" s="12"/>
      <c r="HJ283" s="12"/>
      <c r="HK283" s="12"/>
      <c r="HL283" s="12"/>
      <c r="HM283" s="12"/>
      <c r="HN283" s="12"/>
      <c r="HO283" s="12"/>
      <c r="HP283" s="12"/>
      <c r="HQ283" s="12"/>
      <c r="HR283" s="12"/>
      <c r="HS283" s="12"/>
      <c r="HT283" s="12"/>
      <c r="HU283" s="12"/>
      <c r="HV283" s="12"/>
    </row>
    <row r="284" spans="1:230" s="1" customFormat="1" ht="18" customHeight="1" x14ac:dyDescent="0.25">
      <c r="A284" s="15" t="s">
        <v>5709</v>
      </c>
      <c r="B284" s="3" t="str">
        <f>HYPERLINK(CONCATENATE("http://www.worldcat.org/search?q=",A284),"WCat")</f>
        <v>WCat</v>
      </c>
      <c r="C284" s="96"/>
      <c r="D284" s="16"/>
      <c r="E284" s="16"/>
      <c r="F284" s="16"/>
      <c r="G284" s="103" t="s">
        <v>7986</v>
      </c>
      <c r="H284" s="194" t="s">
        <v>39</v>
      </c>
      <c r="I284" s="15" t="s">
        <v>5710</v>
      </c>
      <c r="J284" s="8"/>
      <c r="K284" s="7"/>
      <c r="L284" s="92"/>
      <c r="M284" s="162"/>
      <c r="N284" s="179"/>
    </row>
    <row r="285" spans="1:230" s="1" customFormat="1" ht="18" customHeight="1" x14ac:dyDescent="0.25">
      <c r="A285" s="15" t="s">
        <v>3812</v>
      </c>
      <c r="B285" s="288" t="str">
        <f>HYPERLINK(CONCATENATE("http://www.scimagojr.com/journalsearch.php?q=",A285),"SCimago")</f>
        <v>SCimago</v>
      </c>
      <c r="C285" s="102"/>
      <c r="D285" s="16" t="s">
        <v>55</v>
      </c>
      <c r="E285" s="16"/>
      <c r="F285" s="16"/>
      <c r="G285" s="103" t="s">
        <v>7986</v>
      </c>
      <c r="H285" s="194" t="s">
        <v>39</v>
      </c>
      <c r="I285" s="15" t="s">
        <v>3814</v>
      </c>
      <c r="J285" s="8"/>
      <c r="K285" s="7"/>
      <c r="L285" s="92"/>
      <c r="M285" s="162"/>
      <c r="N285" s="179"/>
    </row>
    <row r="286" spans="1:230" s="1" customFormat="1" ht="18" customHeight="1" x14ac:dyDescent="0.25">
      <c r="A286" s="15" t="s">
        <v>5719</v>
      </c>
      <c r="B286" s="288" t="str">
        <f>HYPERLINK(CONCATENATE("http://www.scimagojr.com/journalsearch.php?q=",A286),"SCimago")</f>
        <v>SCimago</v>
      </c>
      <c r="C286" s="102"/>
      <c r="D286" s="16" t="s">
        <v>5720</v>
      </c>
      <c r="E286" s="288" t="str">
        <f>HYPERLINK(CONCATENATE("http://www.scimagojr.com/journalsearch.php?q=",D286),"SCimago")</f>
        <v>SCimago</v>
      </c>
      <c r="F286" s="16"/>
      <c r="G286" s="103" t="s">
        <v>7986</v>
      </c>
      <c r="H286" s="194" t="s">
        <v>39</v>
      </c>
      <c r="I286" s="15" t="s">
        <v>5721</v>
      </c>
      <c r="J286" s="8"/>
      <c r="K286" s="7"/>
      <c r="L286" s="92"/>
      <c r="M286" s="162"/>
      <c r="N286" s="179"/>
    </row>
    <row r="287" spans="1:230" s="1" customFormat="1" ht="18" customHeight="1" x14ac:dyDescent="0.25">
      <c r="A287" s="15" t="s">
        <v>3825</v>
      </c>
      <c r="B287" s="288" t="str">
        <f>HYPERLINK(CONCATENATE("http://www.scimagojr.com/journalsearch.php?q=",A287),"SCimago")</f>
        <v>SCimago</v>
      </c>
      <c r="C287" s="102"/>
      <c r="D287" s="16" t="s">
        <v>55</v>
      </c>
      <c r="E287" s="16"/>
      <c r="F287" s="16"/>
      <c r="G287" s="103" t="s">
        <v>7986</v>
      </c>
      <c r="H287" s="194" t="s">
        <v>39</v>
      </c>
      <c r="I287" s="15" t="s">
        <v>3826</v>
      </c>
      <c r="J287" s="8"/>
      <c r="K287" s="7"/>
      <c r="L287" s="92"/>
      <c r="M287" s="162"/>
      <c r="N287" s="24"/>
    </row>
    <row r="288" spans="1:230" s="1" customFormat="1" ht="18" customHeight="1" x14ac:dyDescent="0.25">
      <c r="A288" s="15" t="s">
        <v>5722</v>
      </c>
      <c r="B288" s="3" t="str">
        <f>HYPERLINK(CONCATENATE("http://www.worldcat.org/search?q=",A288),"WCat")</f>
        <v>WCat</v>
      </c>
      <c r="C288" s="96"/>
      <c r="D288" s="16"/>
      <c r="E288" s="16"/>
      <c r="F288" s="16"/>
      <c r="G288" s="103" t="s">
        <v>7986</v>
      </c>
      <c r="H288" s="194" t="s">
        <v>39</v>
      </c>
      <c r="I288" s="15" t="s">
        <v>5723</v>
      </c>
      <c r="J288" s="8"/>
      <c r="K288" s="7"/>
      <c r="L288" s="92"/>
      <c r="M288" s="162"/>
      <c r="N288" s="179"/>
    </row>
    <row r="289" spans="1:230" s="1" customFormat="1" ht="18" customHeight="1" x14ac:dyDescent="0.25">
      <c r="A289" s="15" t="s">
        <v>2480</v>
      </c>
      <c r="B289" s="288" t="str">
        <f>HYPERLINK(CONCATENATE("http://www.scimagojr.com/journalsearch.php?q=",A289),"SCimago")</f>
        <v>SCimago</v>
      </c>
      <c r="C289" s="102"/>
      <c r="D289" s="16" t="s">
        <v>55</v>
      </c>
      <c r="E289" s="16"/>
      <c r="F289" s="16"/>
      <c r="G289" s="103" t="s">
        <v>7986</v>
      </c>
      <c r="H289" s="194" t="s">
        <v>39</v>
      </c>
      <c r="I289" s="15" t="s">
        <v>12762</v>
      </c>
      <c r="J289" s="8"/>
      <c r="K289" s="7"/>
      <c r="L289" s="92"/>
      <c r="M289" s="162"/>
      <c r="N289" s="179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  <c r="GZ289" s="12"/>
      <c r="HA289" s="12"/>
      <c r="HB289" s="12"/>
      <c r="HC289" s="12"/>
      <c r="HD289" s="12"/>
      <c r="HE289" s="12"/>
      <c r="HF289" s="12"/>
      <c r="HG289" s="12"/>
      <c r="HH289" s="12"/>
      <c r="HI289" s="12"/>
      <c r="HJ289" s="12"/>
      <c r="HK289" s="12"/>
      <c r="HL289" s="12"/>
      <c r="HM289" s="12"/>
      <c r="HN289" s="12"/>
      <c r="HO289" s="12"/>
      <c r="HP289" s="12"/>
      <c r="HQ289" s="12"/>
      <c r="HR289" s="12"/>
      <c r="HS289" s="12"/>
      <c r="HT289" s="12"/>
      <c r="HU289" s="12"/>
      <c r="HV289" s="12"/>
    </row>
    <row r="290" spans="1:230" s="1" customFormat="1" ht="18" customHeight="1" x14ac:dyDescent="0.25">
      <c r="A290" s="15" t="s">
        <v>5210</v>
      </c>
      <c r="B290" s="288" t="str">
        <f>HYPERLINK(CONCATENATE("http://www.scimagojr.com/journalsearch.php?q=",A290),"SCimago")</f>
        <v>SCimago</v>
      </c>
      <c r="C290" s="102"/>
      <c r="D290" s="16" t="s">
        <v>55</v>
      </c>
      <c r="E290" s="16"/>
      <c r="F290" s="16"/>
      <c r="G290" s="103" t="s">
        <v>7986</v>
      </c>
      <c r="H290" s="194" t="s">
        <v>39</v>
      </c>
      <c r="I290" s="15" t="s">
        <v>5211</v>
      </c>
      <c r="J290" s="8"/>
      <c r="K290" s="7"/>
      <c r="L290" s="92"/>
      <c r="M290" s="162"/>
      <c r="N290" s="179"/>
    </row>
    <row r="291" spans="1:230" s="1" customFormat="1" ht="18" customHeight="1" x14ac:dyDescent="0.25">
      <c r="A291" s="15" t="s">
        <v>5726</v>
      </c>
      <c r="B291" s="288" t="str">
        <f>HYPERLINK(CONCATENATE("http://www.scimagojr.com/journalsearch.php?q=",A291),"SCimago")</f>
        <v>SCimago</v>
      </c>
      <c r="C291" s="102"/>
      <c r="D291" s="16" t="s">
        <v>5727</v>
      </c>
      <c r="E291" s="288" t="str">
        <f>HYPERLINK(CONCATENATE("http://www.scimagojr.com/journalsearch.php?q=",D291),"SCimago")</f>
        <v>SCimago</v>
      </c>
      <c r="F291" s="16"/>
      <c r="G291" s="103" t="s">
        <v>7986</v>
      </c>
      <c r="H291" s="194" t="s">
        <v>39</v>
      </c>
      <c r="I291" s="15" t="s">
        <v>5728</v>
      </c>
      <c r="J291" s="16"/>
      <c r="K291" s="18"/>
      <c r="L291" s="92"/>
      <c r="M291" s="162"/>
      <c r="N291" s="179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  <c r="GZ291" s="12"/>
      <c r="HA291" s="12"/>
      <c r="HB291" s="12"/>
      <c r="HC291" s="12"/>
      <c r="HD291" s="12"/>
      <c r="HE291" s="12"/>
      <c r="HF291" s="12"/>
      <c r="HG291" s="12"/>
      <c r="HH291" s="12"/>
      <c r="HI291" s="12"/>
      <c r="HJ291" s="12"/>
      <c r="HK291" s="12"/>
      <c r="HL291" s="12"/>
      <c r="HM291" s="12"/>
      <c r="HN291" s="12"/>
      <c r="HO291" s="12"/>
      <c r="HP291" s="12"/>
      <c r="HQ291" s="12"/>
      <c r="HR291" s="12"/>
      <c r="HS291" s="12"/>
      <c r="HT291" s="12"/>
      <c r="HU291" s="12"/>
      <c r="HV291" s="12"/>
    </row>
    <row r="292" spans="1:230" s="1" customFormat="1" ht="18" customHeight="1" x14ac:dyDescent="0.25">
      <c r="A292" s="15" t="s">
        <v>5218</v>
      </c>
      <c r="B292" s="288" t="str">
        <f>HYPERLINK(CONCATENATE("http://www.scimagojr.com/journalsearch.php?q=",A292),"SCimago")</f>
        <v>SCimago</v>
      </c>
      <c r="C292" s="102"/>
      <c r="D292" s="16" t="s">
        <v>55</v>
      </c>
      <c r="E292" s="16"/>
      <c r="F292" s="16"/>
      <c r="G292" s="103" t="s">
        <v>7986</v>
      </c>
      <c r="H292" s="194" t="s">
        <v>39</v>
      </c>
      <c r="I292" s="15" t="s">
        <v>5219</v>
      </c>
      <c r="J292" s="8"/>
      <c r="K292" s="7"/>
      <c r="L292" s="92"/>
      <c r="M292" s="162"/>
      <c r="N292" s="179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  <c r="GZ292" s="12"/>
      <c r="HA292" s="12"/>
      <c r="HB292" s="12"/>
      <c r="HC292" s="12"/>
      <c r="HD292" s="12"/>
      <c r="HE292" s="12"/>
      <c r="HF292" s="12"/>
      <c r="HG292" s="12"/>
      <c r="HH292" s="12"/>
      <c r="HI292" s="12"/>
      <c r="HJ292" s="12"/>
      <c r="HK292" s="12"/>
      <c r="HL292" s="12"/>
      <c r="HM292" s="12"/>
      <c r="HN292" s="12"/>
      <c r="HO292" s="12"/>
      <c r="HP292" s="12"/>
      <c r="HQ292" s="12"/>
      <c r="HR292" s="12"/>
      <c r="HS292" s="12"/>
      <c r="HT292" s="12"/>
      <c r="HU292" s="12"/>
      <c r="HV292" s="12"/>
    </row>
    <row r="293" spans="1:230" s="1" customFormat="1" ht="18" customHeight="1" x14ac:dyDescent="0.25">
      <c r="A293" s="15" t="s">
        <v>5220</v>
      </c>
      <c r="B293" s="288" t="str">
        <f>HYPERLINK(CONCATENATE("http://www.scimagojr.com/journalsearch.php?q=",A293),"SCimago")</f>
        <v>SCimago</v>
      </c>
      <c r="C293" s="102"/>
      <c r="D293" s="16" t="s">
        <v>55</v>
      </c>
      <c r="E293" s="16"/>
      <c r="F293" s="16"/>
      <c r="G293" s="103" t="s">
        <v>7986</v>
      </c>
      <c r="H293" s="194" t="s">
        <v>39</v>
      </c>
      <c r="I293" s="15" t="s">
        <v>5221</v>
      </c>
      <c r="J293" s="13"/>
      <c r="K293" s="14"/>
      <c r="L293" s="92"/>
      <c r="M293" s="162"/>
      <c r="N293" s="179"/>
    </row>
    <row r="294" spans="1:230" s="1" customFormat="1" ht="18" customHeight="1" x14ac:dyDescent="0.25">
      <c r="A294" s="15" t="s">
        <v>12826</v>
      </c>
      <c r="B294" s="289" t="str">
        <f>HYPERLINK(CONCATENATE("http://www.worldcat.org/search?q=",A294),"WCat")</f>
        <v>WCat</v>
      </c>
      <c r="C294" s="198"/>
      <c r="D294" s="18" t="s">
        <v>12827</v>
      </c>
      <c r="E294" s="289"/>
      <c r="F294" s="18"/>
      <c r="G294" s="103" t="s">
        <v>7986</v>
      </c>
      <c r="H294" s="194" t="s">
        <v>39</v>
      </c>
      <c r="I294" s="15" t="s">
        <v>12828</v>
      </c>
      <c r="J294" s="8"/>
      <c r="K294" s="7" t="s">
        <v>12829</v>
      </c>
      <c r="L294" s="92"/>
      <c r="M294" s="162"/>
      <c r="N294" s="179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  <c r="GZ294" s="12"/>
      <c r="HA294" s="12"/>
      <c r="HB294" s="12"/>
      <c r="HC294" s="12"/>
      <c r="HD294" s="12"/>
      <c r="HE294" s="12"/>
      <c r="HF294" s="12"/>
      <c r="HG294" s="12"/>
      <c r="HH294" s="12"/>
      <c r="HI294" s="12"/>
      <c r="HJ294" s="12"/>
      <c r="HK294" s="12"/>
      <c r="HL294" s="12"/>
      <c r="HM294" s="12"/>
      <c r="HN294" s="12"/>
      <c r="HO294" s="12"/>
      <c r="HP294" s="12"/>
      <c r="HQ294" s="12"/>
      <c r="HR294" s="12"/>
      <c r="HS294" s="12"/>
      <c r="HT294" s="12"/>
      <c r="HU294" s="12"/>
      <c r="HV294" s="12"/>
    </row>
    <row r="295" spans="1:230" s="1" customFormat="1" ht="18" customHeight="1" x14ac:dyDescent="0.25">
      <c r="A295" s="15" t="s">
        <v>5227</v>
      </c>
      <c r="B295" s="288" t="str">
        <f>HYPERLINK(CONCATENATE("http://www.scimagojr.com/journalsearch.php?q=",A295),"SCimago")</f>
        <v>SCimago</v>
      </c>
      <c r="C295" s="102"/>
      <c r="D295" s="16" t="s">
        <v>55</v>
      </c>
      <c r="E295" s="16"/>
      <c r="F295" s="16"/>
      <c r="G295" s="103" t="s">
        <v>7986</v>
      </c>
      <c r="H295" s="194" t="s">
        <v>39</v>
      </c>
      <c r="I295" s="15" t="s">
        <v>5228</v>
      </c>
      <c r="J295" s="8"/>
      <c r="K295" s="7"/>
      <c r="L295" s="266"/>
      <c r="M295" s="265"/>
      <c r="N295" s="179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  <c r="GZ295" s="12"/>
      <c r="HA295" s="12"/>
      <c r="HB295" s="12"/>
      <c r="HC295" s="12"/>
      <c r="HD295" s="12"/>
      <c r="HE295" s="12"/>
      <c r="HF295" s="12"/>
      <c r="HG295" s="12"/>
      <c r="HH295" s="12"/>
      <c r="HI295" s="12"/>
      <c r="HJ295" s="12"/>
      <c r="HK295" s="12"/>
      <c r="HL295" s="12"/>
      <c r="HM295" s="12"/>
      <c r="HN295" s="12"/>
      <c r="HO295" s="12"/>
      <c r="HP295" s="12"/>
      <c r="HQ295" s="12"/>
      <c r="HR295" s="12"/>
      <c r="HS295" s="12"/>
      <c r="HT295" s="12"/>
      <c r="HU295" s="12"/>
      <c r="HV295" s="12"/>
    </row>
    <row r="296" spans="1:230" s="1" customFormat="1" ht="18" customHeight="1" x14ac:dyDescent="0.25">
      <c r="A296" s="15" t="s">
        <v>5753</v>
      </c>
      <c r="B296" s="288" t="str">
        <f>HYPERLINK(CONCATENATE("http://www.scimagojr.com/journalsearch.php?q=",A296),"SCimago")</f>
        <v>SCimago</v>
      </c>
      <c r="C296" s="102"/>
      <c r="D296" s="16" t="s">
        <v>55</v>
      </c>
      <c r="E296" s="16"/>
      <c r="F296" s="16"/>
      <c r="G296" s="103" t="s">
        <v>7986</v>
      </c>
      <c r="H296" s="194" t="s">
        <v>39</v>
      </c>
      <c r="I296" s="15" t="s">
        <v>5754</v>
      </c>
      <c r="J296" s="8"/>
      <c r="K296" s="7"/>
      <c r="L296" s="92"/>
      <c r="M296" s="162"/>
      <c r="N296" s="179"/>
    </row>
    <row r="297" spans="1:230" s="1" customFormat="1" ht="18" customHeight="1" x14ac:dyDescent="0.25">
      <c r="A297" s="15" t="s">
        <v>12830</v>
      </c>
      <c r="B297" s="289" t="str">
        <f>HYPERLINK(CONCATENATE("http://www.worldcat.org/search?q=",A297),"WCat")</f>
        <v>WCat</v>
      </c>
      <c r="C297" s="21"/>
      <c r="D297" s="18"/>
      <c r="E297" s="18"/>
      <c r="F297" s="18"/>
      <c r="G297" s="103" t="s">
        <v>7986</v>
      </c>
      <c r="H297" s="194" t="s">
        <v>39</v>
      </c>
      <c r="I297" s="15" t="s">
        <v>12831</v>
      </c>
      <c r="J297" s="8"/>
      <c r="K297" s="7"/>
      <c r="L297" s="92"/>
      <c r="M297" s="162"/>
      <c r="N297" s="179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  <c r="GZ297" s="12"/>
      <c r="HA297" s="12"/>
      <c r="HB297" s="12"/>
      <c r="HC297" s="12"/>
      <c r="HD297" s="12"/>
      <c r="HE297" s="12"/>
      <c r="HF297" s="12"/>
      <c r="HG297" s="12"/>
      <c r="HH297" s="12"/>
      <c r="HI297" s="12"/>
      <c r="HJ297" s="12"/>
      <c r="HK297" s="12"/>
      <c r="HL297" s="12"/>
      <c r="HM297" s="12"/>
      <c r="HN297" s="12"/>
      <c r="HO297" s="12"/>
      <c r="HP297" s="12"/>
      <c r="HQ297" s="12"/>
      <c r="HR297" s="12"/>
      <c r="HS297" s="12"/>
      <c r="HT297" s="12"/>
      <c r="HU297" s="12"/>
      <c r="HV297" s="12"/>
    </row>
    <row r="298" spans="1:230" s="1" customFormat="1" ht="18" customHeight="1" x14ac:dyDescent="0.25">
      <c r="A298" s="15" t="s">
        <v>5759</v>
      </c>
      <c r="B298" s="288" t="str">
        <f>HYPERLINK(CONCATENATE("http://www.scimagojr.com/journalsearch.php?q=",A298),"SCimago")</f>
        <v>SCimago</v>
      </c>
      <c r="C298" s="102"/>
      <c r="D298" s="16" t="s">
        <v>5760</v>
      </c>
      <c r="E298" s="288" t="str">
        <f>HYPERLINK(CONCATENATE("http://www.scimagojr.com/journalsearch.php?q=",D298),"SCimago")</f>
        <v>SCimago</v>
      </c>
      <c r="F298" s="16"/>
      <c r="G298" s="103" t="s">
        <v>7986</v>
      </c>
      <c r="H298" s="194" t="s">
        <v>39</v>
      </c>
      <c r="I298" s="15" t="s">
        <v>12763</v>
      </c>
      <c r="J298" s="8"/>
      <c r="K298" s="7"/>
      <c r="L298" s="92"/>
      <c r="M298" s="162"/>
      <c r="N298" s="179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K298" s="12"/>
      <c r="HL298" s="12"/>
      <c r="HM298" s="12"/>
      <c r="HN298" s="12"/>
      <c r="HO298" s="12"/>
      <c r="HP298" s="12"/>
      <c r="HQ298" s="12"/>
      <c r="HR298" s="12"/>
      <c r="HS298" s="12"/>
      <c r="HT298" s="12"/>
      <c r="HU298" s="12"/>
      <c r="HV298" s="12"/>
    </row>
    <row r="299" spans="1:230" s="1" customFormat="1" ht="18" customHeight="1" x14ac:dyDescent="0.25">
      <c r="A299" s="15" t="s">
        <v>4048</v>
      </c>
      <c r="B299" s="288" t="str">
        <f>HYPERLINK(CONCATENATE("http://www.scimagojr.com/journalsearch.php?q=",A299),"SCimago")</f>
        <v>SCimago</v>
      </c>
      <c r="C299" s="102"/>
      <c r="D299" s="16" t="s">
        <v>4049</v>
      </c>
      <c r="E299" s="288" t="str">
        <f>HYPERLINK(CONCATENATE("http://www.scimagojr.com/journalsearch.php?q=",D299),"SCimago")</f>
        <v>SCimago</v>
      </c>
      <c r="F299" s="16"/>
      <c r="G299" s="103" t="s">
        <v>7986</v>
      </c>
      <c r="H299" s="194" t="s">
        <v>39</v>
      </c>
      <c r="I299" s="15" t="s">
        <v>4050</v>
      </c>
      <c r="J299" s="8"/>
      <c r="K299" s="7"/>
      <c r="L299" s="92"/>
      <c r="M299" s="162"/>
      <c r="N299" s="179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  <c r="HA299" s="12"/>
      <c r="HB299" s="12"/>
      <c r="HC299" s="12"/>
      <c r="HD299" s="12"/>
      <c r="HE299" s="12"/>
      <c r="HF299" s="12"/>
      <c r="HG299" s="12"/>
      <c r="HH299" s="12"/>
      <c r="HI299" s="12"/>
      <c r="HJ299" s="12"/>
      <c r="HK299" s="12"/>
      <c r="HL299" s="12"/>
      <c r="HM299" s="12"/>
      <c r="HN299" s="12"/>
      <c r="HO299" s="12"/>
      <c r="HP299" s="12"/>
      <c r="HQ299" s="12"/>
      <c r="HR299" s="12"/>
      <c r="HS299" s="12"/>
      <c r="HT299" s="12"/>
      <c r="HU299" s="12"/>
      <c r="HV299" s="12"/>
    </row>
    <row r="300" spans="1:230" s="1" customFormat="1" ht="18" customHeight="1" x14ac:dyDescent="0.25">
      <c r="A300" s="15" t="s">
        <v>2700</v>
      </c>
      <c r="B300" s="288" t="str">
        <f>HYPERLINK(CONCATENATE("http://www.scimagojr.com/journalsearch.php?q=",A300),"SCimago")</f>
        <v>SCimago</v>
      </c>
      <c r="C300" s="102"/>
      <c r="D300" s="16" t="s">
        <v>2699</v>
      </c>
      <c r="E300" s="288" t="str">
        <f>HYPERLINK(CONCATENATE("http://www.scimagojr.com/journalsearch.php?q=",D300),"SCimago")</f>
        <v>SCimago</v>
      </c>
      <c r="F300" s="16"/>
      <c r="G300" s="103" t="s">
        <v>7986</v>
      </c>
      <c r="H300" s="194" t="s">
        <v>39</v>
      </c>
      <c r="I300" s="15" t="s">
        <v>2701</v>
      </c>
      <c r="J300" s="8"/>
      <c r="K300" s="7"/>
      <c r="L300" s="92"/>
      <c r="M300" s="162"/>
      <c r="N300" s="179"/>
    </row>
    <row r="301" spans="1:230" s="1" customFormat="1" ht="18" customHeight="1" x14ac:dyDescent="0.25">
      <c r="A301" s="15" t="s">
        <v>2721</v>
      </c>
      <c r="B301" s="288" t="str">
        <f>HYPERLINK(CONCATENATE("http://www.scimagojr.com/journalsearch.php?q=",A301),"SCimago")</f>
        <v>SCimago</v>
      </c>
      <c r="C301" s="102"/>
      <c r="D301" s="16" t="s">
        <v>2722</v>
      </c>
      <c r="E301" s="288" t="str">
        <f>HYPERLINK(CONCATENATE("http://www.scimagojr.com/journalsearch.php?q=",D301),"SCimago")</f>
        <v>SCimago</v>
      </c>
      <c r="F301" s="16"/>
      <c r="G301" s="103" t="s">
        <v>7986</v>
      </c>
      <c r="H301" s="194" t="s">
        <v>39</v>
      </c>
      <c r="I301" s="15" t="s">
        <v>2723</v>
      </c>
      <c r="J301" s="8"/>
      <c r="K301" s="7"/>
      <c r="L301" s="92"/>
      <c r="M301" s="162"/>
      <c r="N301" s="179"/>
    </row>
    <row r="302" spans="1:230" s="1" customFormat="1" ht="18" customHeight="1" x14ac:dyDescent="0.25">
      <c r="A302" s="15" t="s">
        <v>5762</v>
      </c>
      <c r="B302" s="288" t="str">
        <f>HYPERLINK(CONCATENATE("http://www.scimagojr.com/journalsearch.php?q=",A302),"SCimago")</f>
        <v>SCimago</v>
      </c>
      <c r="C302" s="102"/>
      <c r="D302" s="16" t="s">
        <v>5763</v>
      </c>
      <c r="E302" s="288" t="str">
        <f>HYPERLINK(CONCATENATE("http://www.scimagojr.com/journalsearch.php?q=",D302),"SCimago")</f>
        <v>SCimago</v>
      </c>
      <c r="F302" s="16"/>
      <c r="G302" s="103" t="s">
        <v>7986</v>
      </c>
      <c r="H302" s="194" t="s">
        <v>39</v>
      </c>
      <c r="I302" s="15" t="s">
        <v>5764</v>
      </c>
      <c r="J302" s="8"/>
      <c r="K302" s="7"/>
      <c r="L302" s="92"/>
      <c r="M302" s="162"/>
      <c r="N302" s="179"/>
    </row>
    <row r="303" spans="1:230" s="1" customFormat="1" ht="18" customHeight="1" x14ac:dyDescent="0.25">
      <c r="A303" s="15" t="s">
        <v>6322</v>
      </c>
      <c r="B303" s="3" t="str">
        <f>HYPERLINK(CONCATENATE("http://www.worldcat.org/search?q=",A303),"WCat")</f>
        <v>WCat</v>
      </c>
      <c r="C303" s="96"/>
      <c r="D303" s="16"/>
      <c r="E303" s="16"/>
      <c r="F303" s="16"/>
      <c r="G303" s="103" t="s">
        <v>7986</v>
      </c>
      <c r="H303" s="194" t="s">
        <v>39</v>
      </c>
      <c r="I303" s="15" t="s">
        <v>6323</v>
      </c>
      <c r="J303" s="8"/>
      <c r="K303" s="7"/>
      <c r="L303" s="92"/>
      <c r="M303" s="162"/>
      <c r="N303" s="179"/>
    </row>
    <row r="304" spans="1:230" s="1" customFormat="1" ht="18" customHeight="1" x14ac:dyDescent="0.25">
      <c r="A304" s="15" t="s">
        <v>5765</v>
      </c>
      <c r="B304" s="3" t="str">
        <f>HYPERLINK(CONCATENATE("http://www.worldcat.org/search?q=",A304),"WCat")</f>
        <v>WCat</v>
      </c>
      <c r="C304" s="96"/>
      <c r="D304" s="16"/>
      <c r="E304" s="16"/>
      <c r="F304" s="16"/>
      <c r="G304" s="103" t="s">
        <v>7986</v>
      </c>
      <c r="H304" s="194" t="s">
        <v>39</v>
      </c>
      <c r="I304" s="15" t="s">
        <v>5766</v>
      </c>
      <c r="J304" s="8"/>
      <c r="K304" s="7"/>
      <c r="L304" s="92"/>
      <c r="M304" s="162"/>
      <c r="N304" s="179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2"/>
      <c r="HL304" s="12"/>
      <c r="HM304" s="12"/>
      <c r="HN304" s="12"/>
      <c r="HO304" s="12"/>
      <c r="HP304" s="12"/>
      <c r="HQ304" s="12"/>
      <c r="HR304" s="12"/>
      <c r="HS304" s="12"/>
      <c r="HT304" s="12"/>
      <c r="HU304" s="12"/>
      <c r="HV304" s="12"/>
    </row>
    <row r="305" spans="1:230" s="1" customFormat="1" ht="18" customHeight="1" x14ac:dyDescent="0.25">
      <c r="A305" s="15" t="s">
        <v>5774</v>
      </c>
      <c r="B305" s="288" t="str">
        <f>HYPERLINK(CONCATENATE("http://www.scimagojr.com/journalsearch.php?q=",A305),"SCimago")</f>
        <v>SCimago</v>
      </c>
      <c r="C305" s="102"/>
      <c r="D305" s="16" t="s">
        <v>55</v>
      </c>
      <c r="E305" s="16"/>
      <c r="F305" s="16"/>
      <c r="G305" s="103" t="s">
        <v>7986</v>
      </c>
      <c r="H305" s="194" t="s">
        <v>39</v>
      </c>
      <c r="I305" s="15" t="s">
        <v>5776</v>
      </c>
      <c r="J305" s="8"/>
      <c r="K305" s="7"/>
      <c r="L305" s="92"/>
      <c r="M305" s="162"/>
      <c r="N305" s="179"/>
    </row>
    <row r="306" spans="1:230" s="1" customFormat="1" ht="18" customHeight="1" x14ac:dyDescent="0.25">
      <c r="A306" s="15" t="s">
        <v>5784</v>
      </c>
      <c r="B306" s="3" t="str">
        <f>HYPERLINK(CONCATENATE("http://www.worldcat.org/search?q=",A306),"WCat")</f>
        <v>WCat</v>
      </c>
      <c r="C306" s="96"/>
      <c r="D306" s="16"/>
      <c r="E306" s="16"/>
      <c r="F306" s="16"/>
      <c r="G306" s="103" t="s">
        <v>7986</v>
      </c>
      <c r="H306" s="194" t="s">
        <v>39</v>
      </c>
      <c r="I306" s="15" t="s">
        <v>5785</v>
      </c>
      <c r="J306" s="16"/>
      <c r="K306" s="18"/>
      <c r="L306" s="92"/>
      <c r="M306" s="162"/>
      <c r="N306" s="179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  <c r="GZ306" s="12"/>
      <c r="HA306" s="12"/>
      <c r="HB306" s="12"/>
      <c r="HC306" s="12"/>
      <c r="HD306" s="12"/>
      <c r="HE306" s="12"/>
      <c r="HF306" s="12"/>
      <c r="HG306" s="12"/>
      <c r="HH306" s="12"/>
      <c r="HI306" s="12"/>
      <c r="HJ306" s="12"/>
      <c r="HK306" s="12"/>
      <c r="HL306" s="12"/>
      <c r="HM306" s="12"/>
      <c r="HN306" s="12"/>
      <c r="HO306" s="12"/>
      <c r="HP306" s="12"/>
      <c r="HQ306" s="12"/>
      <c r="HR306" s="12"/>
      <c r="HS306" s="12"/>
      <c r="HT306" s="12"/>
      <c r="HU306" s="12"/>
      <c r="HV306" s="12"/>
    </row>
    <row r="307" spans="1:230" s="1" customFormat="1" ht="18" customHeight="1" x14ac:dyDescent="0.25">
      <c r="A307" s="15" t="s">
        <v>5786</v>
      </c>
      <c r="B307" s="288" t="str">
        <f>HYPERLINK(CONCATENATE("http://www.scimagojr.com/journalsearch.php?q=",A307),"SCimago")</f>
        <v>SCimago</v>
      </c>
      <c r="C307" s="102"/>
      <c r="D307" s="16" t="s">
        <v>55</v>
      </c>
      <c r="E307" s="16"/>
      <c r="F307" s="16"/>
      <c r="G307" s="103" t="s">
        <v>7986</v>
      </c>
      <c r="H307" s="194" t="s">
        <v>39</v>
      </c>
      <c r="I307" s="15" t="s">
        <v>5787</v>
      </c>
      <c r="J307" s="133"/>
      <c r="K307" s="79"/>
      <c r="L307" s="92"/>
      <c r="M307" s="162"/>
      <c r="N307" s="179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  <c r="GZ307" s="12"/>
      <c r="HA307" s="12"/>
      <c r="HB307" s="12"/>
      <c r="HC307" s="12"/>
      <c r="HD307" s="12"/>
      <c r="HE307" s="12"/>
      <c r="HF307" s="12"/>
      <c r="HG307" s="12"/>
      <c r="HH307" s="12"/>
      <c r="HI307" s="12"/>
      <c r="HJ307" s="12"/>
      <c r="HK307" s="12"/>
      <c r="HL307" s="12"/>
      <c r="HM307" s="12"/>
      <c r="HN307" s="12"/>
      <c r="HO307" s="12"/>
      <c r="HP307" s="12"/>
      <c r="HQ307" s="12"/>
      <c r="HR307" s="12"/>
      <c r="HS307" s="12"/>
      <c r="HT307" s="12"/>
      <c r="HU307" s="12"/>
      <c r="HV307" s="12"/>
    </row>
    <row r="308" spans="1:230" s="1" customFormat="1" ht="18" customHeight="1" x14ac:dyDescent="0.25">
      <c r="A308" s="15" t="s">
        <v>6330</v>
      </c>
      <c r="B308" s="288" t="str">
        <f>HYPERLINK(CONCATENATE("http://www.scimagojr.com/journalsearch.php?q=",A308),"SCimago")</f>
        <v>SCimago</v>
      </c>
      <c r="C308" s="102"/>
      <c r="D308" s="16" t="s">
        <v>6331</v>
      </c>
      <c r="E308" s="288" t="str">
        <f>HYPERLINK(CONCATENATE("http://www.scimagojr.com/journalsearch.php?q=",D308),"SCimago")</f>
        <v>SCimago</v>
      </c>
      <c r="F308" s="16"/>
      <c r="G308" s="103" t="s">
        <v>7986</v>
      </c>
      <c r="H308" s="194" t="s">
        <v>39</v>
      </c>
      <c r="I308" s="15" t="s">
        <v>6332</v>
      </c>
      <c r="J308" s="8"/>
      <c r="K308" s="7"/>
      <c r="L308" s="92"/>
      <c r="M308" s="162"/>
      <c r="N308" s="179"/>
    </row>
    <row r="309" spans="1:230" s="1" customFormat="1" ht="18" customHeight="1" x14ac:dyDescent="0.25">
      <c r="A309" s="15" t="s">
        <v>5258</v>
      </c>
      <c r="B309" s="288" t="str">
        <f>HYPERLINK(CONCATENATE("http://www.scimagojr.com/journalsearch.php?q=",A309),"SCimago")</f>
        <v>SCimago</v>
      </c>
      <c r="C309" s="102"/>
      <c r="D309" s="16" t="s">
        <v>55</v>
      </c>
      <c r="E309" s="16"/>
      <c r="F309" s="16"/>
      <c r="G309" s="103" t="s">
        <v>7986</v>
      </c>
      <c r="H309" s="194" t="s">
        <v>39</v>
      </c>
      <c r="I309" s="15" t="s">
        <v>5259</v>
      </c>
      <c r="J309" s="13"/>
      <c r="K309" s="14"/>
      <c r="L309" s="92"/>
      <c r="M309" s="162"/>
      <c r="N309" s="179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  <c r="GZ309" s="12"/>
      <c r="HA309" s="12"/>
      <c r="HB309" s="12"/>
      <c r="HC309" s="12"/>
      <c r="HD309" s="12"/>
      <c r="HE309" s="12"/>
      <c r="HF309" s="12"/>
      <c r="HG309" s="12"/>
      <c r="HH309" s="12"/>
      <c r="HI309" s="12"/>
      <c r="HJ309" s="12"/>
      <c r="HK309" s="12"/>
      <c r="HL309" s="12"/>
      <c r="HM309" s="12"/>
      <c r="HN309" s="12"/>
      <c r="HO309" s="12"/>
      <c r="HP309" s="12"/>
      <c r="HQ309" s="12"/>
      <c r="HR309" s="12"/>
      <c r="HS309" s="12"/>
      <c r="HT309" s="12"/>
      <c r="HU309" s="12"/>
      <c r="HV309" s="12"/>
    </row>
    <row r="310" spans="1:230" s="1" customFormat="1" ht="18" customHeight="1" x14ac:dyDescent="0.25">
      <c r="A310" s="199" t="s">
        <v>12832</v>
      </c>
      <c r="B310" s="289" t="s">
        <v>4921</v>
      </c>
      <c r="C310" s="198"/>
      <c r="D310" s="18"/>
      <c r="E310" s="18"/>
      <c r="F310" s="18"/>
      <c r="G310" s="103" t="s">
        <v>7986</v>
      </c>
      <c r="H310" s="194" t="s">
        <v>39</v>
      </c>
      <c r="I310" s="15" t="s">
        <v>12833</v>
      </c>
      <c r="J310" s="8"/>
      <c r="K310" s="7"/>
      <c r="L310" s="92"/>
      <c r="M310" s="162"/>
      <c r="N310" s="179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  <c r="GZ310" s="12"/>
      <c r="HA310" s="12"/>
      <c r="HB310" s="12"/>
      <c r="HC310" s="12"/>
      <c r="HD310" s="12"/>
      <c r="HE310" s="12"/>
      <c r="HF310" s="12"/>
      <c r="HG310" s="12"/>
      <c r="HH310" s="12"/>
      <c r="HI310" s="12"/>
      <c r="HJ310" s="12"/>
      <c r="HK310" s="12"/>
      <c r="HL310" s="12"/>
      <c r="HM310" s="12"/>
      <c r="HN310" s="12"/>
      <c r="HO310" s="12"/>
      <c r="HP310" s="12"/>
      <c r="HQ310" s="12"/>
      <c r="HR310" s="12"/>
      <c r="HS310" s="12"/>
      <c r="HT310" s="12"/>
      <c r="HU310" s="12"/>
      <c r="HV310" s="12"/>
    </row>
    <row r="311" spans="1:230" s="1" customFormat="1" ht="18" customHeight="1" x14ac:dyDescent="0.25">
      <c r="A311" s="15" t="s">
        <v>5791</v>
      </c>
      <c r="B311" s="288" t="str">
        <f t="shared" ref="B311:B317" si="16">HYPERLINK(CONCATENATE("http://www.scimagojr.com/journalsearch.php?q=",A311),"SCimago")</f>
        <v>SCimago</v>
      </c>
      <c r="C311" s="102"/>
      <c r="D311" s="16" t="s">
        <v>5792</v>
      </c>
      <c r="E311" s="288" t="str">
        <f>HYPERLINK(CONCATENATE("http://www.scimagojr.com/journalsearch.php?q=",D311),"SCimago")</f>
        <v>SCimago</v>
      </c>
      <c r="F311" s="16"/>
      <c r="G311" s="103" t="s">
        <v>7986</v>
      </c>
      <c r="H311" s="194" t="s">
        <v>39</v>
      </c>
      <c r="I311" s="15" t="s">
        <v>5793</v>
      </c>
      <c r="J311" s="8"/>
      <c r="K311" s="7"/>
      <c r="L311" s="92"/>
      <c r="M311" s="162"/>
      <c r="N311" s="179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12"/>
      <c r="HA311" s="12"/>
      <c r="HB311" s="12"/>
      <c r="HC311" s="12"/>
      <c r="HD311" s="12"/>
      <c r="HE311" s="12"/>
      <c r="HF311" s="12"/>
      <c r="HG311" s="12"/>
      <c r="HH311" s="12"/>
      <c r="HI311" s="12"/>
      <c r="HJ311" s="12"/>
      <c r="HK311" s="12"/>
      <c r="HL311" s="12"/>
      <c r="HM311" s="12"/>
      <c r="HN311" s="12"/>
      <c r="HO311" s="12"/>
      <c r="HP311" s="12"/>
      <c r="HQ311" s="12"/>
      <c r="HR311" s="12"/>
      <c r="HS311" s="12"/>
      <c r="HT311" s="12"/>
      <c r="HU311" s="12"/>
      <c r="HV311" s="12"/>
    </row>
    <row r="312" spans="1:230" s="1" customFormat="1" ht="18" customHeight="1" x14ac:dyDescent="0.25">
      <c r="A312" s="15" t="s">
        <v>9193</v>
      </c>
      <c r="B312" s="288" t="str">
        <f t="shared" si="16"/>
        <v>SCimago</v>
      </c>
      <c r="C312" s="102"/>
      <c r="D312" s="16" t="s">
        <v>55</v>
      </c>
      <c r="E312" s="16"/>
      <c r="F312" s="16"/>
      <c r="G312" s="103" t="s">
        <v>7986</v>
      </c>
      <c r="H312" s="194" t="s">
        <v>39</v>
      </c>
      <c r="I312" s="15" t="s">
        <v>9194</v>
      </c>
      <c r="J312" s="8"/>
      <c r="K312" s="7"/>
      <c r="L312" s="92"/>
      <c r="M312" s="162"/>
      <c r="N312" s="24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  <c r="HT312" s="12"/>
      <c r="HU312" s="12"/>
      <c r="HV312" s="12"/>
    </row>
    <row r="313" spans="1:230" s="1" customFormat="1" ht="18" customHeight="1" x14ac:dyDescent="0.25">
      <c r="A313" s="15" t="s">
        <v>6343</v>
      </c>
      <c r="B313" s="288" t="str">
        <f t="shared" si="16"/>
        <v>SCimago</v>
      </c>
      <c r="C313" s="102"/>
      <c r="D313" s="16" t="s">
        <v>6344</v>
      </c>
      <c r="E313" s="288" t="str">
        <f>HYPERLINK(CONCATENATE("http://www.scimagojr.com/journalsearch.php?q=",D313),"SCimago")</f>
        <v>SCimago</v>
      </c>
      <c r="F313" s="16"/>
      <c r="G313" s="103" t="s">
        <v>7986</v>
      </c>
      <c r="H313" s="194" t="s">
        <v>39</v>
      </c>
      <c r="I313" s="15" t="s">
        <v>6345</v>
      </c>
      <c r="J313" s="8"/>
      <c r="K313" s="15"/>
      <c r="L313" s="92"/>
      <c r="M313" s="162"/>
      <c r="N313" s="24"/>
    </row>
    <row r="314" spans="1:230" s="1" customFormat="1" ht="18" customHeight="1" x14ac:dyDescent="0.25">
      <c r="A314" s="15" t="s">
        <v>5809</v>
      </c>
      <c r="B314" s="288" t="str">
        <f t="shared" si="16"/>
        <v>SCimago</v>
      </c>
      <c r="C314" s="102"/>
      <c r="D314" s="16" t="s">
        <v>55</v>
      </c>
      <c r="E314" s="16"/>
      <c r="F314" s="16"/>
      <c r="G314" s="103" t="s">
        <v>7986</v>
      </c>
      <c r="H314" s="194" t="s">
        <v>39</v>
      </c>
      <c r="I314" s="15" t="s">
        <v>12764</v>
      </c>
      <c r="J314" s="8"/>
      <c r="K314" s="7" t="s">
        <v>12728</v>
      </c>
      <c r="L314" s="92"/>
      <c r="M314" s="162"/>
      <c r="N314" s="179"/>
    </row>
    <row r="315" spans="1:230" s="1" customFormat="1" ht="18" customHeight="1" x14ac:dyDescent="0.25">
      <c r="A315" s="15" t="s">
        <v>5811</v>
      </c>
      <c r="B315" s="288" t="str">
        <f t="shared" si="16"/>
        <v>SCimago</v>
      </c>
      <c r="C315" s="102"/>
      <c r="D315" s="16" t="s">
        <v>55</v>
      </c>
      <c r="E315" s="16"/>
      <c r="F315" s="16"/>
      <c r="G315" s="103" t="s">
        <v>7986</v>
      </c>
      <c r="H315" s="194" t="s">
        <v>39</v>
      </c>
      <c r="I315" s="15" t="s">
        <v>5812</v>
      </c>
      <c r="J315" s="16"/>
      <c r="K315" s="18"/>
      <c r="L315" s="92"/>
      <c r="M315" s="162"/>
      <c r="N315" s="179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2"/>
      <c r="HL315" s="12"/>
      <c r="HM315" s="12"/>
      <c r="HN315" s="12"/>
      <c r="HO315" s="12"/>
      <c r="HP315" s="12"/>
      <c r="HQ315" s="12"/>
      <c r="HR315" s="12"/>
      <c r="HS315" s="12"/>
      <c r="HT315" s="12"/>
      <c r="HU315" s="12"/>
      <c r="HV315" s="12"/>
    </row>
    <row r="316" spans="1:230" s="1" customFormat="1" ht="18" customHeight="1" x14ac:dyDescent="0.25">
      <c r="A316" s="15" t="s">
        <v>5149</v>
      </c>
      <c r="B316" s="289" t="str">
        <f t="shared" si="16"/>
        <v>SCimago</v>
      </c>
      <c r="C316" s="198"/>
      <c r="D316" s="18" t="s">
        <v>5150</v>
      </c>
      <c r="E316" s="289" t="s">
        <v>12800</v>
      </c>
      <c r="F316" s="18"/>
      <c r="G316" s="103" t="s">
        <v>7986</v>
      </c>
      <c r="H316" s="194" t="s">
        <v>39</v>
      </c>
      <c r="I316" s="15" t="s">
        <v>12801</v>
      </c>
      <c r="J316" s="8"/>
      <c r="K316" s="7"/>
      <c r="L316" s="92"/>
      <c r="M316" s="162"/>
      <c r="N316" s="179"/>
    </row>
    <row r="317" spans="1:230" s="1" customFormat="1" ht="18" customHeight="1" x14ac:dyDescent="0.25">
      <c r="A317" s="15" t="s">
        <v>5820</v>
      </c>
      <c r="B317" s="288" t="str">
        <f t="shared" si="16"/>
        <v>SCimago</v>
      </c>
      <c r="C317" s="102"/>
      <c r="D317" s="16" t="s">
        <v>5821</v>
      </c>
      <c r="E317" s="288" t="str">
        <f>HYPERLINK(CONCATENATE("http://www.scimagojr.com/journalsearch.php?q=",D317),"SCimago")</f>
        <v>SCimago</v>
      </c>
      <c r="F317" s="16"/>
      <c r="G317" s="103" t="s">
        <v>7986</v>
      </c>
      <c r="H317" s="194" t="s">
        <v>39</v>
      </c>
      <c r="I317" s="15" t="s">
        <v>5822</v>
      </c>
      <c r="J317" s="16"/>
      <c r="K317" s="18"/>
      <c r="L317" s="92"/>
      <c r="M317" s="162"/>
      <c r="N317" s="179"/>
    </row>
    <row r="318" spans="1:230" s="1" customFormat="1" ht="18" customHeight="1" x14ac:dyDescent="0.25">
      <c r="A318" s="15" t="s">
        <v>6353</v>
      </c>
      <c r="B318" s="3" t="str">
        <f>HYPERLINK(CONCATENATE("http://www.worldcat.org/search?q=",A318),"WCat")</f>
        <v>WCat</v>
      </c>
      <c r="C318" s="96"/>
      <c r="D318" s="16"/>
      <c r="E318" s="16"/>
      <c r="F318" s="16"/>
      <c r="G318" s="103" t="s">
        <v>7986</v>
      </c>
      <c r="H318" s="194" t="s">
        <v>39</v>
      </c>
      <c r="I318" s="15" t="s">
        <v>6354</v>
      </c>
      <c r="J318" s="8"/>
      <c r="K318" s="7"/>
      <c r="L318" s="92"/>
      <c r="M318" s="162"/>
      <c r="N318" s="179"/>
    </row>
    <row r="319" spans="1:230" s="24" customFormat="1" ht="18" customHeight="1" x14ac:dyDescent="0.25">
      <c r="A319" s="15" t="s">
        <v>9241</v>
      </c>
      <c r="B319" s="3" t="str">
        <f>HYPERLINK(CONCATENATE("http://www.worldcat.org/search?q=",A319),"WCat")</f>
        <v>WCat</v>
      </c>
      <c r="C319" s="96"/>
      <c r="D319" s="16"/>
      <c r="E319" s="16"/>
      <c r="F319" s="16"/>
      <c r="G319" s="103" t="s">
        <v>7986</v>
      </c>
      <c r="H319" s="194" t="s">
        <v>39</v>
      </c>
      <c r="I319" s="15" t="s">
        <v>9242</v>
      </c>
      <c r="J319" s="8"/>
      <c r="K319" s="7"/>
      <c r="L319" s="92"/>
      <c r="M319" s="162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</row>
    <row r="320" spans="1:230" s="1" customFormat="1" ht="18" customHeight="1" x14ac:dyDescent="0.25">
      <c r="A320" s="15" t="s">
        <v>5825</v>
      </c>
      <c r="B320" s="288" t="str">
        <f>HYPERLINK(CONCATENATE("http://www.scimagojr.com/journalsearch.php?q=",A320),"SCimago")</f>
        <v>SCimago</v>
      </c>
      <c r="C320" s="102"/>
      <c r="D320" s="16" t="s">
        <v>5826</v>
      </c>
      <c r="E320" s="288" t="str">
        <f>HYPERLINK(CONCATENATE("http://www.scimagojr.com/journalsearch.php?q=",D320),"SCimago")</f>
        <v>SCimago</v>
      </c>
      <c r="F320" s="16"/>
      <c r="G320" s="103" t="s">
        <v>7986</v>
      </c>
      <c r="H320" s="194" t="s">
        <v>39</v>
      </c>
      <c r="I320" s="15" t="s">
        <v>5827</v>
      </c>
      <c r="J320" s="8"/>
      <c r="K320" s="7"/>
      <c r="L320" s="92"/>
      <c r="M320" s="162"/>
      <c r="N320" s="179"/>
    </row>
    <row r="321" spans="1:230" s="1" customFormat="1" ht="18" customHeight="1" x14ac:dyDescent="0.25">
      <c r="A321" s="15" t="s">
        <v>5279</v>
      </c>
      <c r="B321" s="288" t="str">
        <f>HYPERLINK(CONCATENATE("http://www.scimagojr.com/journalsearch.php?q=",A321),"SCimago")</f>
        <v>SCimago</v>
      </c>
      <c r="C321" s="102"/>
      <c r="D321" s="16" t="s">
        <v>55</v>
      </c>
      <c r="E321" s="16"/>
      <c r="F321" s="16"/>
      <c r="G321" s="103" t="s">
        <v>7986</v>
      </c>
      <c r="H321" s="194" t="s">
        <v>39</v>
      </c>
      <c r="I321" s="15" t="s">
        <v>5280</v>
      </c>
      <c r="J321" s="8"/>
      <c r="K321" s="7"/>
      <c r="L321" s="92"/>
      <c r="M321" s="162"/>
      <c r="N321" s="179"/>
    </row>
    <row r="322" spans="1:230" s="1" customFormat="1" ht="18" customHeight="1" x14ac:dyDescent="0.25">
      <c r="A322" s="15" t="s">
        <v>5830</v>
      </c>
      <c r="B322" s="3" t="str">
        <f>HYPERLINK(CONCATENATE("http://www.worldcat.org/search?q=",A322),"WCat")</f>
        <v>WCat</v>
      </c>
      <c r="C322" s="96"/>
      <c r="D322" s="16"/>
      <c r="E322" s="16"/>
      <c r="F322" s="16"/>
      <c r="G322" s="103" t="s">
        <v>7986</v>
      </c>
      <c r="H322" s="194" t="s">
        <v>39</v>
      </c>
      <c r="I322" s="15" t="s">
        <v>5831</v>
      </c>
      <c r="J322" s="13"/>
      <c r="K322" s="7"/>
      <c r="L322" s="92"/>
      <c r="M322" s="162"/>
      <c r="N322" s="179"/>
    </row>
    <row r="323" spans="1:230" s="1" customFormat="1" ht="18" customHeight="1" x14ac:dyDescent="0.25">
      <c r="A323" s="15" t="s">
        <v>6362</v>
      </c>
      <c r="B323" s="288" t="str">
        <f>HYPERLINK(CONCATENATE("http://www.scimagojr.com/journalsearch.php?q=",A323),"SCimago")</f>
        <v>SCimago</v>
      </c>
      <c r="C323" s="102"/>
      <c r="D323" s="16" t="s">
        <v>6363</v>
      </c>
      <c r="E323" s="288" t="str">
        <f>HYPERLINK(CONCATENATE("http://www.scimagojr.com/journalsearch.php?q=",D323),"SCimago")</f>
        <v>SCimago</v>
      </c>
      <c r="F323" s="16"/>
      <c r="G323" s="103" t="s">
        <v>7986</v>
      </c>
      <c r="H323" s="194" t="s">
        <v>39</v>
      </c>
      <c r="I323" s="15" t="s">
        <v>6364</v>
      </c>
      <c r="J323" s="8"/>
      <c r="K323" s="7"/>
      <c r="L323" s="92"/>
      <c r="M323" s="162"/>
      <c r="N323" s="179"/>
    </row>
    <row r="324" spans="1:230" s="1" customFormat="1" ht="18" customHeight="1" x14ac:dyDescent="0.25">
      <c r="A324" s="15" t="s">
        <v>6310</v>
      </c>
      <c r="B324" s="289" t="str">
        <f>HYPERLINK(CONCATENATE("http://www.worldcat.org/search?q=",A324),"WCat")</f>
        <v>WCat</v>
      </c>
      <c r="C324" s="198"/>
      <c r="D324" s="18" t="s">
        <v>12834</v>
      </c>
      <c r="E324" s="18"/>
      <c r="F324" s="18"/>
      <c r="G324" s="103" t="s">
        <v>7986</v>
      </c>
      <c r="H324" s="194" t="s">
        <v>39</v>
      </c>
      <c r="I324" s="15" t="s">
        <v>12835</v>
      </c>
      <c r="J324" s="8"/>
      <c r="K324" s="7"/>
      <c r="L324" s="92"/>
      <c r="M324" s="162"/>
      <c r="N324" s="179"/>
    </row>
    <row r="325" spans="1:230" s="1" customFormat="1" ht="18" customHeight="1" x14ac:dyDescent="0.25">
      <c r="A325" s="15" t="s">
        <v>6367</v>
      </c>
      <c r="B325" s="3" t="str">
        <f>HYPERLINK(CONCATENATE("http://www.worldcat.org/search?q=",A325),"WCat")</f>
        <v>WCat</v>
      </c>
      <c r="C325" s="96"/>
      <c r="D325" s="16"/>
      <c r="E325" s="16"/>
      <c r="F325" s="16"/>
      <c r="G325" s="103" t="s">
        <v>7986</v>
      </c>
      <c r="H325" s="194" t="s">
        <v>39</v>
      </c>
      <c r="I325" s="15" t="s">
        <v>6368</v>
      </c>
      <c r="J325" s="8"/>
      <c r="K325" s="7"/>
      <c r="L325" s="92"/>
      <c r="M325" s="162"/>
      <c r="N325" s="179"/>
    </row>
    <row r="326" spans="1:230" s="1" customFormat="1" ht="18" customHeight="1" x14ac:dyDescent="0.25">
      <c r="A326" s="15" t="s">
        <v>2891</v>
      </c>
      <c r="B326" s="288" t="str">
        <f>HYPERLINK(CONCATENATE("http://www.scimagojr.com/journalsearch.php?q=",A326),"SCimago")</f>
        <v>SCimago</v>
      </c>
      <c r="C326" s="102"/>
      <c r="D326" s="16" t="s">
        <v>2892</v>
      </c>
      <c r="E326" s="288" t="str">
        <f>HYPERLINK(CONCATENATE("http://www.scimagojr.com/journalsearch.php?q=",D326),"SCimago")</f>
        <v>SCimago</v>
      </c>
      <c r="F326" s="16"/>
      <c r="G326" s="103" t="s">
        <v>7986</v>
      </c>
      <c r="H326" s="194" t="s">
        <v>39</v>
      </c>
      <c r="I326" s="15" t="s">
        <v>2893</v>
      </c>
      <c r="J326" s="16"/>
      <c r="K326" s="18"/>
      <c r="L326" s="92"/>
      <c r="M326" s="162"/>
      <c r="N326" s="179"/>
    </row>
    <row r="327" spans="1:230" s="1" customFormat="1" ht="18" customHeight="1" x14ac:dyDescent="0.25">
      <c r="A327" s="15" t="s">
        <v>9182</v>
      </c>
      <c r="B327" s="288" t="str">
        <f>HYPERLINK(CONCATENATE("http://www.scimagojr.com/journalsearch.php?q=",A327),"SCimago")</f>
        <v>SCimago</v>
      </c>
      <c r="C327" s="102"/>
      <c r="D327" s="16" t="s">
        <v>9183</v>
      </c>
      <c r="E327" s="288" t="str">
        <f>HYPERLINK(CONCATENATE("http://www.scimagojr.com/journalsearch.php?q=",D327),"SCimago")</f>
        <v>SCimago</v>
      </c>
      <c r="F327" s="16"/>
      <c r="G327" s="103" t="s">
        <v>7986</v>
      </c>
      <c r="H327" s="194" t="s">
        <v>39</v>
      </c>
      <c r="I327" s="15" t="s">
        <v>9184</v>
      </c>
      <c r="J327" s="8"/>
      <c r="K327" s="7"/>
      <c r="L327" s="92"/>
      <c r="M327" s="162"/>
      <c r="N327" s="179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  <c r="GZ327" s="12"/>
      <c r="HA327" s="12"/>
      <c r="HB327" s="12"/>
      <c r="HC327" s="12"/>
      <c r="HD327" s="12"/>
      <c r="HE327" s="12"/>
      <c r="HF327" s="12"/>
      <c r="HG327" s="12"/>
      <c r="HH327" s="12"/>
      <c r="HI327" s="12"/>
      <c r="HJ327" s="12"/>
      <c r="HK327" s="12"/>
      <c r="HL327" s="12"/>
      <c r="HM327" s="12"/>
      <c r="HN327" s="12"/>
      <c r="HO327" s="12"/>
      <c r="HP327" s="12"/>
      <c r="HQ327" s="12"/>
      <c r="HR327" s="12"/>
      <c r="HS327" s="12"/>
      <c r="HT327" s="12"/>
      <c r="HU327" s="12"/>
      <c r="HV327" s="12"/>
    </row>
    <row r="328" spans="1:230" s="1" customFormat="1" ht="18" customHeight="1" x14ac:dyDescent="0.25">
      <c r="A328" s="15" t="s">
        <v>5858</v>
      </c>
      <c r="B328" s="288" t="str">
        <f>HYPERLINK(CONCATENATE("http://www.scimagojr.com/journalsearch.php?q=",A328),"SCimago")</f>
        <v>SCimago</v>
      </c>
      <c r="C328" s="102"/>
      <c r="D328" s="16" t="s">
        <v>55</v>
      </c>
      <c r="E328" s="16"/>
      <c r="F328" s="16"/>
      <c r="G328" s="103" t="s">
        <v>7986</v>
      </c>
      <c r="H328" s="194" t="s">
        <v>39</v>
      </c>
      <c r="I328" s="15" t="s">
        <v>5859</v>
      </c>
      <c r="J328" s="16"/>
      <c r="K328" s="18"/>
      <c r="L328" s="92"/>
      <c r="M328" s="162"/>
      <c r="N328" s="179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M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12"/>
      <c r="GA328" s="12"/>
      <c r="GB328" s="12"/>
      <c r="GC328" s="12"/>
      <c r="GD328" s="12"/>
      <c r="GE328" s="12"/>
      <c r="GF328" s="12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  <c r="GR328" s="12"/>
      <c r="GS328" s="12"/>
      <c r="GT328" s="12"/>
      <c r="GU328" s="12"/>
      <c r="GV328" s="12"/>
      <c r="GW328" s="12"/>
      <c r="GX328" s="12"/>
      <c r="GY328" s="12"/>
      <c r="GZ328" s="12"/>
      <c r="HA328" s="12"/>
      <c r="HB328" s="12"/>
      <c r="HC328" s="12"/>
      <c r="HD328" s="12"/>
      <c r="HE328" s="12"/>
      <c r="HF328" s="12"/>
      <c r="HG328" s="12"/>
      <c r="HH328" s="12"/>
      <c r="HI328" s="12"/>
      <c r="HJ328" s="12"/>
      <c r="HK328" s="12"/>
      <c r="HL328" s="12"/>
      <c r="HM328" s="12"/>
      <c r="HN328" s="12"/>
      <c r="HO328" s="12"/>
      <c r="HP328" s="12"/>
      <c r="HQ328" s="12"/>
      <c r="HR328" s="12"/>
      <c r="HS328" s="12"/>
      <c r="HT328" s="12"/>
      <c r="HU328" s="12"/>
      <c r="HV328" s="12"/>
    </row>
    <row r="329" spans="1:230" s="1" customFormat="1" ht="18" customHeight="1" x14ac:dyDescent="0.25">
      <c r="A329" s="15" t="s">
        <v>6380</v>
      </c>
      <c r="B329" s="288" t="str">
        <f>HYPERLINK(CONCATENATE("http://www.scimagojr.com/journalsearch.php?q=",A329),"SCimago")</f>
        <v>SCimago</v>
      </c>
      <c r="C329" s="102"/>
      <c r="D329" s="16" t="s">
        <v>55</v>
      </c>
      <c r="E329" s="16"/>
      <c r="F329" s="16"/>
      <c r="G329" s="103" t="s">
        <v>7986</v>
      </c>
      <c r="H329" s="194" t="s">
        <v>39</v>
      </c>
      <c r="I329" s="15" t="s">
        <v>6381</v>
      </c>
      <c r="J329" s="8"/>
      <c r="K329" s="7"/>
      <c r="L329" s="92"/>
      <c r="M329" s="162"/>
      <c r="N329" s="179"/>
    </row>
    <row r="330" spans="1:230" s="1" customFormat="1" ht="18" customHeight="1" x14ac:dyDescent="0.25">
      <c r="A330" s="15" t="s">
        <v>5870</v>
      </c>
      <c r="B330" s="288" t="str">
        <f>HYPERLINK(CONCATENATE("http://www.scimagojr.com/journalsearch.php?q=",A330),"SCimago")</f>
        <v>SCimago</v>
      </c>
      <c r="C330" s="102"/>
      <c r="D330" s="16" t="s">
        <v>55</v>
      </c>
      <c r="E330" s="16"/>
      <c r="F330" s="16"/>
      <c r="G330" s="103" t="s">
        <v>7986</v>
      </c>
      <c r="H330" s="194" t="s">
        <v>39</v>
      </c>
      <c r="I330" s="15" t="s">
        <v>5871</v>
      </c>
      <c r="J330" s="16"/>
      <c r="K330" s="18"/>
      <c r="L330" s="92"/>
      <c r="M330" s="162"/>
      <c r="N330" s="179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12"/>
      <c r="FA330" s="12"/>
      <c r="FB330" s="12"/>
      <c r="FC330" s="12"/>
      <c r="FD330" s="12"/>
      <c r="FE330" s="12"/>
      <c r="FF330" s="12"/>
      <c r="FG330" s="12"/>
      <c r="FH330" s="12"/>
      <c r="FI330" s="12"/>
      <c r="FJ330" s="12"/>
      <c r="FK330" s="12"/>
      <c r="FL330" s="12"/>
      <c r="FM330" s="12"/>
      <c r="FN330" s="12"/>
      <c r="FO330" s="12"/>
      <c r="FP330" s="12"/>
      <c r="FQ330" s="12"/>
      <c r="FR330" s="12"/>
      <c r="FS330" s="12"/>
      <c r="FT330" s="12"/>
      <c r="FU330" s="12"/>
      <c r="FV330" s="12"/>
      <c r="FW330" s="12"/>
      <c r="FX330" s="12"/>
      <c r="FY330" s="12"/>
      <c r="FZ330" s="12"/>
      <c r="GA330" s="12"/>
      <c r="GB330" s="12"/>
      <c r="GC330" s="12"/>
      <c r="GD330" s="12"/>
      <c r="GE330" s="12"/>
      <c r="GF330" s="12"/>
      <c r="GG330" s="12"/>
      <c r="GH330" s="12"/>
      <c r="GI330" s="12"/>
      <c r="GJ330" s="12"/>
      <c r="GK330" s="12"/>
      <c r="GL330" s="12"/>
      <c r="GM330" s="12"/>
      <c r="GN330" s="12"/>
      <c r="GO330" s="12"/>
      <c r="GP330" s="12"/>
      <c r="GQ330" s="12"/>
      <c r="GR330" s="12"/>
      <c r="GS330" s="12"/>
      <c r="GT330" s="12"/>
      <c r="GU330" s="12"/>
      <c r="GV330" s="12"/>
      <c r="GW330" s="12"/>
      <c r="GX330" s="12"/>
      <c r="GY330" s="12"/>
      <c r="GZ330" s="12"/>
      <c r="HA330" s="12"/>
      <c r="HB330" s="12"/>
      <c r="HC330" s="12"/>
      <c r="HD330" s="12"/>
      <c r="HE330" s="12"/>
      <c r="HF330" s="12"/>
      <c r="HG330" s="12"/>
      <c r="HH330" s="12"/>
      <c r="HI330" s="12"/>
      <c r="HJ330" s="12"/>
      <c r="HK330" s="12"/>
      <c r="HL330" s="12"/>
      <c r="HM330" s="12"/>
      <c r="HN330" s="12"/>
      <c r="HO330" s="12"/>
      <c r="HP330" s="12"/>
      <c r="HQ330" s="12"/>
      <c r="HR330" s="12"/>
      <c r="HS330" s="12"/>
      <c r="HT330" s="12"/>
      <c r="HU330" s="12"/>
      <c r="HV330" s="12"/>
    </row>
    <row r="331" spans="1:230" s="1" customFormat="1" ht="18" customHeight="1" x14ac:dyDescent="0.25">
      <c r="A331" s="15" t="s">
        <v>5877</v>
      </c>
      <c r="B331" s="3" t="str">
        <f>HYPERLINK(CONCATENATE("http://www.worldcat.org/search?q=",A331),"WCat")</f>
        <v>WCat</v>
      </c>
      <c r="C331" s="96"/>
      <c r="D331" s="16"/>
      <c r="E331" s="16"/>
      <c r="F331" s="16"/>
      <c r="G331" s="103" t="s">
        <v>7986</v>
      </c>
      <c r="H331" s="194" t="s">
        <v>39</v>
      </c>
      <c r="I331" s="15" t="s">
        <v>5878</v>
      </c>
      <c r="J331" s="8"/>
      <c r="K331" s="7"/>
      <c r="L331" s="92"/>
      <c r="M331" s="162"/>
      <c r="N331" s="24"/>
    </row>
    <row r="332" spans="1:230" s="1" customFormat="1" ht="18" customHeight="1" x14ac:dyDescent="0.25">
      <c r="A332" s="15" t="s">
        <v>5885</v>
      </c>
      <c r="B332" s="288" t="str">
        <f t="shared" ref="B332:B341" si="17">HYPERLINK(CONCATENATE("http://www.scimagojr.com/journalsearch.php?q=",A332),"SCimago")</f>
        <v>SCimago</v>
      </c>
      <c r="C332" s="102"/>
      <c r="D332" s="16" t="s">
        <v>55</v>
      </c>
      <c r="E332" s="16"/>
      <c r="F332" s="16"/>
      <c r="G332" s="103" t="s">
        <v>7986</v>
      </c>
      <c r="H332" s="194" t="s">
        <v>39</v>
      </c>
      <c r="I332" s="15" t="s">
        <v>5886</v>
      </c>
      <c r="J332" s="8"/>
      <c r="K332" s="7"/>
      <c r="L332" s="92"/>
      <c r="M332" s="162"/>
      <c r="N332" s="179"/>
    </row>
    <row r="333" spans="1:230" s="1" customFormat="1" ht="18" customHeight="1" x14ac:dyDescent="0.25">
      <c r="A333" s="15" t="s">
        <v>4342</v>
      </c>
      <c r="B333" s="288" t="str">
        <f t="shared" si="17"/>
        <v>SCimago</v>
      </c>
      <c r="C333" s="102"/>
      <c r="D333" s="16" t="s">
        <v>55</v>
      </c>
      <c r="E333" s="16"/>
      <c r="F333" s="16"/>
      <c r="G333" s="103" t="s">
        <v>7986</v>
      </c>
      <c r="H333" s="194" t="s">
        <v>39</v>
      </c>
      <c r="I333" s="15" t="s">
        <v>4343</v>
      </c>
      <c r="J333" s="8"/>
      <c r="K333" s="7"/>
      <c r="L333" s="92"/>
      <c r="M333" s="162"/>
      <c r="N333" s="179"/>
    </row>
    <row r="334" spans="1:230" s="1" customFormat="1" ht="18" customHeight="1" x14ac:dyDescent="0.25">
      <c r="A334" s="15" t="s">
        <v>6394</v>
      </c>
      <c r="B334" s="288" t="str">
        <f t="shared" si="17"/>
        <v>SCimago</v>
      </c>
      <c r="C334" s="102"/>
      <c r="D334" s="16" t="s">
        <v>6395</v>
      </c>
      <c r="E334" s="288" t="str">
        <f>HYPERLINK(CONCATENATE("http://www.scimagojr.com/journalsearch.php?q=",D334),"SCimago")</f>
        <v>SCimago</v>
      </c>
      <c r="F334" s="16"/>
      <c r="G334" s="103" t="s">
        <v>7986</v>
      </c>
      <c r="H334" s="194" t="s">
        <v>39</v>
      </c>
      <c r="I334" s="15" t="s">
        <v>6396</v>
      </c>
      <c r="J334" s="133"/>
      <c r="K334" s="7"/>
      <c r="L334" s="92"/>
      <c r="M334" s="162"/>
      <c r="N334" s="204"/>
    </row>
    <row r="335" spans="1:230" s="1" customFormat="1" ht="18" customHeight="1" x14ac:dyDescent="0.25">
      <c r="A335" s="15" t="s">
        <v>3002</v>
      </c>
      <c r="B335" s="288" t="str">
        <f t="shared" si="17"/>
        <v>SCimago</v>
      </c>
      <c r="C335" s="102"/>
      <c r="D335" s="16" t="s">
        <v>3001</v>
      </c>
      <c r="E335" s="288" t="str">
        <f>HYPERLINK(CONCATENATE("http://www.scimagojr.com/journalsearch.php?q=",D335),"SCimago")</f>
        <v>SCimago</v>
      </c>
      <c r="F335" s="16"/>
      <c r="G335" s="103" t="s">
        <v>7986</v>
      </c>
      <c r="H335" s="194" t="s">
        <v>39</v>
      </c>
      <c r="I335" s="15" t="s">
        <v>5896</v>
      </c>
      <c r="J335" s="8"/>
      <c r="K335" s="7"/>
      <c r="L335" s="92"/>
      <c r="M335" s="162"/>
      <c r="N335" s="179"/>
    </row>
    <row r="336" spans="1:230" s="1" customFormat="1" ht="18" customHeight="1" x14ac:dyDescent="0.25">
      <c r="A336" s="15" t="s">
        <v>5897</v>
      </c>
      <c r="B336" s="288" t="str">
        <f t="shared" si="17"/>
        <v>SCimago</v>
      </c>
      <c r="C336" s="102"/>
      <c r="D336" s="16" t="s">
        <v>55</v>
      </c>
      <c r="E336" s="16"/>
      <c r="F336" s="16"/>
      <c r="G336" s="103" t="s">
        <v>7986</v>
      </c>
      <c r="H336" s="194" t="s">
        <v>39</v>
      </c>
      <c r="I336" s="15" t="s">
        <v>5898</v>
      </c>
      <c r="J336" s="8"/>
      <c r="K336" s="7"/>
      <c r="L336" s="92"/>
      <c r="M336" s="162"/>
      <c r="N336" s="179"/>
    </row>
    <row r="337" spans="1:230" s="1" customFormat="1" ht="18" customHeight="1" x14ac:dyDescent="0.25">
      <c r="A337" s="15" t="s">
        <v>5318</v>
      </c>
      <c r="B337" s="288" t="str">
        <f t="shared" si="17"/>
        <v>SCimago</v>
      </c>
      <c r="C337" s="102"/>
      <c r="D337" s="16" t="s">
        <v>5319</v>
      </c>
      <c r="E337" s="288" t="str">
        <f>HYPERLINK(CONCATENATE("http://www.scimagojr.com/journalsearch.php?q=",D337),"SCimago")</f>
        <v>SCimago</v>
      </c>
      <c r="F337" s="16"/>
      <c r="G337" s="103" t="s">
        <v>7986</v>
      </c>
      <c r="H337" s="194" t="s">
        <v>39</v>
      </c>
      <c r="I337" s="15" t="s">
        <v>5320</v>
      </c>
      <c r="J337" s="8"/>
      <c r="K337" s="7"/>
      <c r="L337" s="92"/>
      <c r="M337" s="162"/>
      <c r="N337" s="179"/>
    </row>
    <row r="338" spans="1:230" s="1" customFormat="1" ht="18" customHeight="1" x14ac:dyDescent="0.25">
      <c r="A338" s="15" t="s">
        <v>12802</v>
      </c>
      <c r="B338" s="289" t="str">
        <f t="shared" si="17"/>
        <v>SCimago</v>
      </c>
      <c r="C338" s="21"/>
      <c r="D338" s="18" t="s">
        <v>3102</v>
      </c>
      <c r="E338" s="289" t="str">
        <f>HYPERLINK(CONCATENATE("http://www.scimagojr.com/journalsearch.php?q=",D338),"SCimago")</f>
        <v>SCimago</v>
      </c>
      <c r="F338" s="18"/>
      <c r="G338" s="103" t="s">
        <v>7986</v>
      </c>
      <c r="H338" s="194" t="s">
        <v>39</v>
      </c>
      <c r="I338" s="15" t="s">
        <v>12803</v>
      </c>
      <c r="J338" s="16"/>
      <c r="K338" s="18"/>
      <c r="L338" s="92"/>
      <c r="M338" s="162"/>
      <c r="N338" s="179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12"/>
      <c r="GA338" s="12"/>
      <c r="GB338" s="12"/>
      <c r="GC338" s="12"/>
      <c r="GD338" s="12"/>
      <c r="GE338" s="12"/>
      <c r="GF338" s="12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  <c r="GR338" s="12"/>
      <c r="GS338" s="12"/>
      <c r="GT338" s="12"/>
      <c r="GU338" s="12"/>
      <c r="GV338" s="12"/>
      <c r="GW338" s="12"/>
      <c r="GX338" s="12"/>
      <c r="GY338" s="12"/>
      <c r="GZ338" s="12"/>
      <c r="HA338" s="12"/>
      <c r="HB338" s="12"/>
      <c r="HC338" s="12"/>
      <c r="HD338" s="12"/>
      <c r="HE338" s="12"/>
      <c r="HF338" s="12"/>
      <c r="HG338" s="12"/>
      <c r="HH338" s="12"/>
      <c r="HI338" s="12"/>
      <c r="HJ338" s="12"/>
      <c r="HK338" s="12"/>
      <c r="HL338" s="12"/>
      <c r="HM338" s="12"/>
      <c r="HN338" s="12"/>
      <c r="HO338" s="12"/>
      <c r="HP338" s="12"/>
      <c r="HQ338" s="12"/>
      <c r="HR338" s="12"/>
      <c r="HS338" s="12"/>
      <c r="HT338" s="12"/>
      <c r="HU338" s="12"/>
      <c r="HV338" s="12"/>
    </row>
    <row r="339" spans="1:230" s="1" customFormat="1" ht="18" customHeight="1" x14ac:dyDescent="0.25">
      <c r="A339" s="15" t="s">
        <v>5910</v>
      </c>
      <c r="B339" s="288" t="str">
        <f t="shared" si="17"/>
        <v>SCimago</v>
      </c>
      <c r="C339" s="102"/>
      <c r="D339" s="16" t="s">
        <v>55</v>
      </c>
      <c r="E339" s="16"/>
      <c r="F339" s="16"/>
      <c r="G339" s="103" t="s">
        <v>7986</v>
      </c>
      <c r="H339" s="194" t="s">
        <v>39</v>
      </c>
      <c r="I339" s="15" t="s">
        <v>5911</v>
      </c>
      <c r="J339" s="8"/>
      <c r="K339" s="7"/>
      <c r="L339" s="92"/>
      <c r="M339" s="162"/>
      <c r="N339" s="179"/>
    </row>
    <row r="340" spans="1:230" s="1" customFormat="1" ht="18" customHeight="1" x14ac:dyDescent="0.25">
      <c r="A340" s="15" t="s">
        <v>3095</v>
      </c>
      <c r="B340" s="288" t="str">
        <f t="shared" si="17"/>
        <v>SCimago</v>
      </c>
      <c r="C340" s="102"/>
      <c r="D340" s="16" t="s">
        <v>55</v>
      </c>
      <c r="E340" s="16"/>
      <c r="F340" s="16"/>
      <c r="G340" s="103" t="s">
        <v>7986</v>
      </c>
      <c r="H340" s="194" t="s">
        <v>39</v>
      </c>
      <c r="I340" s="15" t="s">
        <v>3096</v>
      </c>
      <c r="J340" s="8"/>
      <c r="K340" s="7"/>
      <c r="L340" s="92"/>
      <c r="M340" s="162"/>
      <c r="N340" s="179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CR340" s="24"/>
      <c r="CS340" s="24"/>
      <c r="CT340" s="24"/>
      <c r="CU340" s="24"/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4"/>
      <c r="HA340" s="24"/>
      <c r="HB340" s="24"/>
      <c r="HC340" s="24"/>
      <c r="HD340" s="24"/>
      <c r="HE340" s="24"/>
      <c r="HF340" s="24"/>
      <c r="HG340" s="24"/>
      <c r="HH340" s="24"/>
      <c r="HI340" s="24"/>
      <c r="HJ340" s="24"/>
      <c r="HK340" s="24"/>
      <c r="HL340" s="24"/>
      <c r="HM340" s="24"/>
      <c r="HN340" s="24"/>
      <c r="HO340" s="24"/>
      <c r="HP340" s="24"/>
      <c r="HQ340" s="24"/>
      <c r="HR340" s="24"/>
      <c r="HS340" s="24"/>
      <c r="HT340" s="24"/>
      <c r="HU340" s="24"/>
      <c r="HV340" s="24"/>
    </row>
    <row r="341" spans="1:230" s="1" customFormat="1" ht="18" customHeight="1" x14ac:dyDescent="0.25">
      <c r="A341" s="15" t="s">
        <v>5912</v>
      </c>
      <c r="B341" s="288" t="str">
        <f t="shared" si="17"/>
        <v>SCimago</v>
      </c>
      <c r="C341" s="102"/>
      <c r="D341" s="16" t="s">
        <v>5913</v>
      </c>
      <c r="E341" s="288" t="str">
        <f>HYPERLINK(CONCATENATE("http://www.scimagojr.com/journalsearch.php?q=",D341),"SCimago")</f>
        <v>SCimago</v>
      </c>
      <c r="F341" s="16"/>
      <c r="G341" s="103" t="s">
        <v>7986</v>
      </c>
      <c r="H341" s="194" t="s">
        <v>39</v>
      </c>
      <c r="I341" s="15" t="s">
        <v>5914</v>
      </c>
      <c r="J341" s="8"/>
      <c r="K341" s="7"/>
      <c r="L341" s="92"/>
      <c r="M341" s="162"/>
      <c r="N341" s="179"/>
    </row>
    <row r="342" spans="1:230" s="1" customFormat="1" ht="18" customHeight="1" x14ac:dyDescent="0.25">
      <c r="A342" s="15" t="s">
        <v>9248</v>
      </c>
      <c r="B342" s="3" t="str">
        <f>HYPERLINK(CONCATENATE("http://www.worldcat.org/search?q=",A342),"WCat")</f>
        <v>WCat</v>
      </c>
      <c r="C342" s="96"/>
      <c r="D342" s="16"/>
      <c r="E342" s="16"/>
      <c r="F342" s="16"/>
      <c r="G342" s="103" t="s">
        <v>7986</v>
      </c>
      <c r="H342" s="194" t="s">
        <v>39</v>
      </c>
      <c r="I342" s="15" t="s">
        <v>6412</v>
      </c>
      <c r="J342" s="8"/>
      <c r="K342" s="7"/>
      <c r="L342" s="92"/>
      <c r="M342" s="162"/>
      <c r="N342" s="204"/>
    </row>
    <row r="343" spans="1:230" s="1" customFormat="1" ht="18" customHeight="1" x14ac:dyDescent="0.25">
      <c r="A343" s="15" t="s">
        <v>12836</v>
      </c>
      <c r="B343" s="289" t="str">
        <f>HYPERLINK(CONCATENATE("http://www.worldcat.org/search?q=",A343),"WCat")</f>
        <v>WCat</v>
      </c>
      <c r="C343" s="21"/>
      <c r="D343" s="18"/>
      <c r="E343" s="18"/>
      <c r="F343" s="18"/>
      <c r="G343" s="103" t="s">
        <v>7986</v>
      </c>
      <c r="H343" s="194" t="s">
        <v>39</v>
      </c>
      <c r="I343" s="15" t="s">
        <v>12837</v>
      </c>
      <c r="J343" s="8"/>
      <c r="K343" s="7"/>
      <c r="L343" s="92"/>
      <c r="M343" s="162"/>
      <c r="N343" s="204"/>
    </row>
    <row r="344" spans="1:230" s="1" customFormat="1" ht="18" customHeight="1" x14ac:dyDescent="0.25">
      <c r="A344" s="15" t="s">
        <v>12838</v>
      </c>
      <c r="B344" s="289" t="s">
        <v>4921</v>
      </c>
      <c r="C344" s="21"/>
      <c r="D344" s="18" t="s">
        <v>12839</v>
      </c>
      <c r="E344" s="18"/>
      <c r="F344" s="18"/>
      <c r="G344" s="103" t="s">
        <v>7986</v>
      </c>
      <c r="H344" s="194" t="s">
        <v>39</v>
      </c>
      <c r="I344" s="15" t="s">
        <v>12840</v>
      </c>
      <c r="J344" s="8"/>
      <c r="K344" s="7"/>
      <c r="L344" s="92"/>
      <c r="M344" s="162"/>
      <c r="N344" s="24"/>
    </row>
    <row r="345" spans="1:230" s="1" customFormat="1" ht="18" customHeight="1" x14ac:dyDescent="0.25">
      <c r="A345" s="15" t="s">
        <v>3101</v>
      </c>
      <c r="B345" s="289" t="str">
        <f t="shared" ref="B345:B353" si="18">HYPERLINK(CONCATENATE("http://www.scimagojr.com/journalsearch.php?q=",A345),"SCimago")</f>
        <v>SCimago</v>
      </c>
      <c r="C345" s="198"/>
      <c r="D345" s="18" t="s">
        <v>3102</v>
      </c>
      <c r="E345" s="289" t="s">
        <v>12800</v>
      </c>
      <c r="F345" s="18"/>
      <c r="G345" s="103" t="s">
        <v>7986</v>
      </c>
      <c r="H345" s="194" t="s">
        <v>39</v>
      </c>
      <c r="I345" s="15" t="s">
        <v>3103</v>
      </c>
      <c r="J345" s="13"/>
      <c r="K345" s="14" t="s">
        <v>5483</v>
      </c>
      <c r="L345" s="92"/>
      <c r="M345" s="162"/>
      <c r="N345" s="179"/>
    </row>
    <row r="346" spans="1:230" s="1" customFormat="1" ht="18" customHeight="1" x14ac:dyDescent="0.25">
      <c r="A346" s="15" t="s">
        <v>5917</v>
      </c>
      <c r="B346" s="288" t="str">
        <f t="shared" si="18"/>
        <v>SCimago</v>
      </c>
      <c r="C346" s="102"/>
      <c r="D346" s="16" t="s">
        <v>5918</v>
      </c>
      <c r="E346" s="288" t="str">
        <f>HYPERLINK(CONCATENATE("http://www.scimagojr.com/journalsearch.php?q=",D346),"SCimago")</f>
        <v>SCimago</v>
      </c>
      <c r="F346" s="16"/>
      <c r="G346" s="103" t="s">
        <v>7986</v>
      </c>
      <c r="H346" s="194" t="s">
        <v>39</v>
      </c>
      <c r="I346" s="15" t="s">
        <v>5919</v>
      </c>
      <c r="J346" s="8"/>
      <c r="K346" s="7"/>
      <c r="L346" s="92"/>
      <c r="M346" s="162"/>
      <c r="N346" s="179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  <c r="GZ346" s="12"/>
      <c r="HA346" s="12"/>
      <c r="HB346" s="12"/>
      <c r="HC346" s="12"/>
      <c r="HD346" s="12"/>
      <c r="HE346" s="12"/>
      <c r="HF346" s="12"/>
      <c r="HG346" s="12"/>
      <c r="HH346" s="12"/>
      <c r="HI346" s="12"/>
      <c r="HJ346" s="12"/>
      <c r="HK346" s="12"/>
      <c r="HL346" s="12"/>
      <c r="HM346" s="12"/>
      <c r="HN346" s="12"/>
      <c r="HO346" s="12"/>
      <c r="HP346" s="12"/>
      <c r="HQ346" s="12"/>
      <c r="HR346" s="12"/>
      <c r="HS346" s="12"/>
      <c r="HT346" s="12"/>
      <c r="HU346" s="12"/>
      <c r="HV346" s="12"/>
    </row>
    <row r="347" spans="1:230" s="1" customFormat="1" ht="18" customHeight="1" x14ac:dyDescent="0.25">
      <c r="A347" s="15" t="s">
        <v>4440</v>
      </c>
      <c r="B347" s="288" t="str">
        <f t="shared" si="18"/>
        <v>SCimago</v>
      </c>
      <c r="C347" s="102"/>
      <c r="D347" s="16" t="s">
        <v>55</v>
      </c>
      <c r="E347" s="16"/>
      <c r="F347" s="16"/>
      <c r="G347" s="103" t="s">
        <v>7986</v>
      </c>
      <c r="H347" s="194" t="s">
        <v>39</v>
      </c>
      <c r="I347" s="15" t="s">
        <v>4441</v>
      </c>
      <c r="J347" s="8"/>
      <c r="K347" s="7"/>
      <c r="L347" s="92"/>
      <c r="M347" s="162"/>
      <c r="N347" s="179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  <c r="GZ347" s="12"/>
      <c r="HA347" s="12"/>
      <c r="HB347" s="12"/>
      <c r="HC347" s="12"/>
      <c r="HD347" s="12"/>
      <c r="HE347" s="12"/>
      <c r="HF347" s="12"/>
      <c r="HG347" s="12"/>
      <c r="HH347" s="12"/>
      <c r="HI347" s="12"/>
      <c r="HJ347" s="12"/>
      <c r="HK347" s="12"/>
      <c r="HL347" s="12"/>
      <c r="HM347" s="12"/>
      <c r="HN347" s="12"/>
      <c r="HO347" s="12"/>
      <c r="HP347" s="12"/>
      <c r="HQ347" s="12"/>
      <c r="HR347" s="12"/>
      <c r="HS347" s="12"/>
      <c r="HT347" s="12"/>
      <c r="HU347" s="12"/>
      <c r="HV347" s="12"/>
    </row>
    <row r="348" spans="1:230" s="1" customFormat="1" ht="18" customHeight="1" x14ac:dyDescent="0.25">
      <c r="A348" s="15" t="s">
        <v>5920</v>
      </c>
      <c r="B348" s="288" t="str">
        <f t="shared" si="18"/>
        <v>SCimago</v>
      </c>
      <c r="C348" s="102"/>
      <c r="D348" s="16" t="s">
        <v>55</v>
      </c>
      <c r="E348" s="16"/>
      <c r="F348" s="16"/>
      <c r="G348" s="103" t="s">
        <v>7986</v>
      </c>
      <c r="H348" s="194" t="s">
        <v>39</v>
      </c>
      <c r="I348" s="15" t="s">
        <v>5921</v>
      </c>
      <c r="J348" s="16"/>
      <c r="K348" s="18"/>
      <c r="L348" s="92"/>
      <c r="M348" s="162"/>
      <c r="N348" s="179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  <c r="HA348" s="12"/>
      <c r="HB348" s="12"/>
      <c r="HC348" s="12"/>
      <c r="HD348" s="12"/>
      <c r="HE348" s="12"/>
      <c r="HF348" s="12"/>
      <c r="HG348" s="12"/>
      <c r="HH348" s="12"/>
      <c r="HI348" s="12"/>
      <c r="HJ348" s="12"/>
      <c r="HK348" s="12"/>
      <c r="HL348" s="12"/>
      <c r="HM348" s="12"/>
      <c r="HN348" s="12"/>
      <c r="HO348" s="12"/>
      <c r="HP348" s="12"/>
      <c r="HQ348" s="12"/>
      <c r="HR348" s="12"/>
      <c r="HS348" s="12"/>
      <c r="HT348" s="12"/>
      <c r="HU348" s="12"/>
      <c r="HV348" s="12"/>
    </row>
    <row r="349" spans="1:230" s="1" customFormat="1" ht="18" customHeight="1" x14ac:dyDescent="0.25">
      <c r="A349" s="15" t="s">
        <v>6416</v>
      </c>
      <c r="B349" s="288" t="str">
        <f t="shared" si="18"/>
        <v>SCimago</v>
      </c>
      <c r="C349" s="102"/>
      <c r="D349" s="16" t="s">
        <v>55</v>
      </c>
      <c r="E349" s="16"/>
      <c r="F349" s="16"/>
      <c r="G349" s="103" t="s">
        <v>7986</v>
      </c>
      <c r="H349" s="194" t="s">
        <v>39</v>
      </c>
      <c r="I349" s="15" t="s">
        <v>6417</v>
      </c>
      <c r="J349" s="16"/>
      <c r="K349" s="18"/>
      <c r="L349" s="92"/>
      <c r="M349" s="162"/>
      <c r="N349" s="24"/>
    </row>
    <row r="350" spans="1:230" s="1" customFormat="1" ht="18" customHeight="1" x14ac:dyDescent="0.25">
      <c r="A350" s="15" t="s">
        <v>4447</v>
      </c>
      <c r="B350" s="288" t="str">
        <f t="shared" si="18"/>
        <v>SCimago</v>
      </c>
      <c r="C350" s="102"/>
      <c r="D350" s="16" t="s">
        <v>4446</v>
      </c>
      <c r="E350" s="288" t="str">
        <f>HYPERLINK(CONCATENATE("http://www.scimagojr.com/journalsearch.php?q=",D350),"SCimago")</f>
        <v>SCimago</v>
      </c>
      <c r="F350" s="16"/>
      <c r="G350" s="103" t="s">
        <v>7986</v>
      </c>
      <c r="H350" s="194" t="s">
        <v>39</v>
      </c>
      <c r="I350" s="15" t="s">
        <v>4448</v>
      </c>
      <c r="J350" s="8"/>
      <c r="K350" s="11"/>
      <c r="L350" s="92"/>
      <c r="M350" s="162"/>
      <c r="N350" s="179"/>
    </row>
    <row r="351" spans="1:230" s="1" customFormat="1" ht="18" customHeight="1" x14ac:dyDescent="0.25">
      <c r="A351" s="15" t="s">
        <v>5935</v>
      </c>
      <c r="B351" s="288" t="str">
        <f t="shared" si="18"/>
        <v>SCimago</v>
      </c>
      <c r="C351" s="102"/>
      <c r="D351" s="16" t="s">
        <v>5936</v>
      </c>
      <c r="E351" s="288" t="str">
        <f>HYPERLINK(CONCATENATE("http://www.scimagojr.com/journalsearch.php?q=",D351),"SCimago")</f>
        <v>SCimago</v>
      </c>
      <c r="F351" s="16"/>
      <c r="G351" s="103" t="s">
        <v>7986</v>
      </c>
      <c r="H351" s="194" t="s">
        <v>39</v>
      </c>
      <c r="I351" s="15" t="s">
        <v>5937</v>
      </c>
      <c r="J351" s="8"/>
      <c r="K351" s="7"/>
      <c r="L351" s="92"/>
      <c r="M351" s="162"/>
      <c r="N351" s="179"/>
    </row>
    <row r="352" spans="1:230" s="1" customFormat="1" ht="18" customHeight="1" x14ac:dyDescent="0.25">
      <c r="A352" s="15" t="s">
        <v>5941</v>
      </c>
      <c r="B352" s="288" t="str">
        <f t="shared" si="18"/>
        <v>SCimago</v>
      </c>
      <c r="C352" s="102"/>
      <c r="D352" s="16" t="s">
        <v>55</v>
      </c>
      <c r="E352" s="16"/>
      <c r="F352" s="16"/>
      <c r="G352" s="103" t="s">
        <v>7986</v>
      </c>
      <c r="H352" s="194" t="s">
        <v>39</v>
      </c>
      <c r="I352" s="15" t="s">
        <v>12765</v>
      </c>
      <c r="J352" s="8"/>
      <c r="K352" s="7"/>
      <c r="L352" s="92"/>
      <c r="M352" s="162"/>
      <c r="N352" s="179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  <c r="GZ352" s="12"/>
      <c r="HA352" s="12"/>
      <c r="HB352" s="12"/>
      <c r="HC352" s="12"/>
      <c r="HD352" s="12"/>
      <c r="HE352" s="12"/>
      <c r="HF352" s="12"/>
      <c r="HG352" s="12"/>
      <c r="HH352" s="12"/>
      <c r="HI352" s="12"/>
      <c r="HJ352" s="12"/>
      <c r="HK352" s="12"/>
      <c r="HL352" s="12"/>
      <c r="HM352" s="12"/>
      <c r="HN352" s="12"/>
      <c r="HO352" s="12"/>
      <c r="HP352" s="12"/>
      <c r="HQ352" s="12"/>
      <c r="HR352" s="12"/>
      <c r="HS352" s="12"/>
      <c r="HT352" s="12"/>
      <c r="HU352" s="12"/>
      <c r="HV352" s="12"/>
    </row>
    <row r="353" spans="1:230" s="1" customFormat="1" ht="18" customHeight="1" x14ac:dyDescent="0.25">
      <c r="A353" s="15" t="s">
        <v>5337</v>
      </c>
      <c r="B353" s="288" t="str">
        <f t="shared" si="18"/>
        <v>SCimago</v>
      </c>
      <c r="C353" s="102"/>
      <c r="D353" s="16" t="s">
        <v>5338</v>
      </c>
      <c r="E353" s="288" t="str">
        <f>HYPERLINK(CONCATENATE("http://www.scimagojr.com/journalsearch.php?q=",D353),"SCimago")</f>
        <v>SCimago</v>
      </c>
      <c r="F353" s="16"/>
      <c r="G353" s="103" t="s">
        <v>7986</v>
      </c>
      <c r="H353" s="194" t="s">
        <v>39</v>
      </c>
      <c r="I353" s="15" t="s">
        <v>5339</v>
      </c>
      <c r="J353" s="8"/>
      <c r="K353" s="7"/>
      <c r="L353" s="92"/>
      <c r="M353" s="162"/>
      <c r="N353" s="179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2"/>
      <c r="HL353" s="12"/>
      <c r="HM353" s="12"/>
      <c r="HN353" s="12"/>
      <c r="HO353" s="12"/>
      <c r="HP353" s="12"/>
      <c r="HQ353" s="12"/>
      <c r="HR353" s="12"/>
      <c r="HS353" s="12"/>
      <c r="HT353" s="12"/>
      <c r="HU353" s="12"/>
      <c r="HV353" s="12"/>
    </row>
    <row r="354" spans="1:230" s="1" customFormat="1" ht="18" customHeight="1" x14ac:dyDescent="0.25">
      <c r="A354" s="15" t="s">
        <v>6432</v>
      </c>
      <c r="B354" s="3" t="str">
        <f>HYPERLINK(CONCATENATE("http://www.worldcat.org/search?q=",A354),"WCat")</f>
        <v>WCat</v>
      </c>
      <c r="C354" s="96"/>
      <c r="D354" s="16"/>
      <c r="E354" s="16"/>
      <c r="F354" s="16"/>
      <c r="G354" s="103" t="s">
        <v>7986</v>
      </c>
      <c r="H354" s="194" t="s">
        <v>39</v>
      </c>
      <c r="I354" s="15" t="s">
        <v>6433</v>
      </c>
      <c r="J354" s="8"/>
      <c r="K354" s="7"/>
      <c r="L354" s="92"/>
      <c r="M354" s="162"/>
      <c r="N354" s="179"/>
    </row>
    <row r="355" spans="1:230" s="1" customFormat="1" ht="18" customHeight="1" x14ac:dyDescent="0.25">
      <c r="A355" s="15" t="s">
        <v>5958</v>
      </c>
      <c r="B355" s="288" t="str">
        <f>HYPERLINK(CONCATENATE("http://www.scimagojr.com/journalsearch.php?q=",A355),"SCimago")</f>
        <v>SCimago</v>
      </c>
      <c r="C355" s="102"/>
      <c r="D355" s="16" t="s">
        <v>55</v>
      </c>
      <c r="E355" s="16"/>
      <c r="F355" s="16"/>
      <c r="G355" s="103" t="s">
        <v>7986</v>
      </c>
      <c r="H355" s="194" t="s">
        <v>39</v>
      </c>
      <c r="I355" s="15" t="s">
        <v>5959</v>
      </c>
      <c r="J355" s="8"/>
      <c r="K355" s="7"/>
      <c r="L355" s="92"/>
      <c r="M355" s="162"/>
      <c r="N355" s="179"/>
    </row>
    <row r="356" spans="1:230" s="1" customFormat="1" ht="18" customHeight="1" x14ac:dyDescent="0.25">
      <c r="A356" s="15" t="s">
        <v>5349</v>
      </c>
      <c r="B356" s="288" t="str">
        <f>HYPERLINK(CONCATENATE("http://www.scimagojr.com/journalsearch.php?q=",A356),"SCimago")</f>
        <v>SCimago</v>
      </c>
      <c r="C356" s="102"/>
      <c r="D356" s="16" t="s">
        <v>55</v>
      </c>
      <c r="E356" s="16"/>
      <c r="F356" s="16"/>
      <c r="G356" s="103" t="s">
        <v>7986</v>
      </c>
      <c r="H356" s="194" t="s">
        <v>39</v>
      </c>
      <c r="I356" s="15" t="s">
        <v>5351</v>
      </c>
      <c r="J356" s="8"/>
      <c r="K356" s="7"/>
      <c r="L356" s="92"/>
      <c r="M356" s="162"/>
      <c r="N356" s="179"/>
    </row>
    <row r="357" spans="1:230" s="1" customFormat="1" ht="18" customHeight="1" x14ac:dyDescent="0.25">
      <c r="A357" s="15" t="s">
        <v>5963</v>
      </c>
      <c r="B357" s="288" t="str">
        <f>HYPERLINK(CONCATENATE("http://www.scimagojr.com/journalsearch.php?q=",A357),"SCimago")</f>
        <v>SCimago</v>
      </c>
      <c r="C357" s="102"/>
      <c r="D357" s="16" t="s">
        <v>5964</v>
      </c>
      <c r="E357" s="288" t="str">
        <f>HYPERLINK(CONCATENATE("http://www.scimagojr.com/journalsearch.php?q=",D357),"SCimago")</f>
        <v>SCimago</v>
      </c>
      <c r="F357" s="16"/>
      <c r="G357" s="103" t="s">
        <v>7986</v>
      </c>
      <c r="H357" s="194" t="s">
        <v>39</v>
      </c>
      <c r="I357" s="15" t="s">
        <v>5965</v>
      </c>
      <c r="J357" s="8"/>
      <c r="K357" s="7"/>
      <c r="L357" s="92"/>
      <c r="M357" s="162"/>
      <c r="N357" s="179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</row>
    <row r="358" spans="1:230" s="1" customFormat="1" ht="18" customHeight="1" x14ac:dyDescent="0.25">
      <c r="A358" s="15" t="s">
        <v>5966</v>
      </c>
      <c r="B358" s="288" t="str">
        <f>HYPERLINK(CONCATENATE("http://www.scimagojr.com/journalsearch.php?q=",A358),"SCimago")</f>
        <v>SCimago</v>
      </c>
      <c r="C358" s="102"/>
      <c r="D358" s="16" t="s">
        <v>5967</v>
      </c>
      <c r="E358" s="288" t="str">
        <f>HYPERLINK(CONCATENATE("http://www.scimagojr.com/journalsearch.php?q=",D358),"SCimago")</f>
        <v>SCimago</v>
      </c>
      <c r="F358" s="16"/>
      <c r="G358" s="103" t="s">
        <v>7986</v>
      </c>
      <c r="H358" s="194" t="s">
        <v>39</v>
      </c>
      <c r="I358" s="15" t="s">
        <v>5968</v>
      </c>
      <c r="J358" s="8"/>
      <c r="K358" s="7"/>
      <c r="L358" s="92"/>
      <c r="M358" s="162"/>
      <c r="N358" s="204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2"/>
      <c r="HL358" s="12"/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</row>
    <row r="359" spans="1:230" s="1" customFormat="1" ht="18" customHeight="1" x14ac:dyDescent="0.25">
      <c r="A359" s="15" t="s">
        <v>6434</v>
      </c>
      <c r="B359" s="3" t="str">
        <f t="shared" ref="B359:B366" si="19">HYPERLINK(CONCATENATE("http://www.worldcat.org/search?q=",A359),"WCat")</f>
        <v>WCat</v>
      </c>
      <c r="C359" s="96"/>
      <c r="D359" s="16"/>
      <c r="E359" s="16"/>
      <c r="F359" s="16"/>
      <c r="G359" s="103" t="s">
        <v>7986</v>
      </c>
      <c r="H359" s="194" t="s">
        <v>39</v>
      </c>
      <c r="I359" s="15" t="s">
        <v>6435</v>
      </c>
      <c r="J359" s="8"/>
      <c r="K359" s="7"/>
      <c r="L359" s="266"/>
      <c r="M359" s="265"/>
      <c r="N359" s="179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2"/>
      <c r="HF359" s="12"/>
      <c r="HG359" s="12"/>
      <c r="HH359" s="12"/>
      <c r="HI359" s="12"/>
      <c r="HJ359" s="12"/>
      <c r="HK359" s="12"/>
      <c r="HL359" s="12"/>
      <c r="HM359" s="12"/>
      <c r="HN359" s="12"/>
      <c r="HO359" s="12"/>
      <c r="HP359" s="12"/>
      <c r="HQ359" s="12"/>
      <c r="HR359" s="12"/>
      <c r="HS359" s="12"/>
      <c r="HT359" s="12"/>
      <c r="HU359" s="12"/>
      <c r="HV359" s="12"/>
    </row>
    <row r="360" spans="1:230" s="1" customFormat="1" ht="18" customHeight="1" x14ac:dyDescent="0.25">
      <c r="A360" s="15" t="s">
        <v>12841</v>
      </c>
      <c r="B360" s="289" t="str">
        <f t="shared" si="19"/>
        <v>WCat</v>
      </c>
      <c r="C360" s="198"/>
      <c r="D360" s="18"/>
      <c r="E360" s="289"/>
      <c r="F360" s="18"/>
      <c r="G360" s="103" t="s">
        <v>7986</v>
      </c>
      <c r="H360" s="194" t="s">
        <v>39</v>
      </c>
      <c r="I360" s="15" t="s">
        <v>12842</v>
      </c>
      <c r="J360" s="8"/>
      <c r="K360" s="7"/>
      <c r="L360" s="92"/>
      <c r="M360" s="162"/>
      <c r="N360" s="179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  <c r="GZ360" s="12"/>
      <c r="HA360" s="12"/>
      <c r="HB360" s="12"/>
      <c r="HC360" s="12"/>
      <c r="HD360" s="12"/>
      <c r="HE360" s="12"/>
      <c r="HF360" s="12"/>
      <c r="HG360" s="12"/>
      <c r="HH360" s="12"/>
      <c r="HI360" s="12"/>
      <c r="HJ360" s="12"/>
      <c r="HK360" s="12"/>
      <c r="HL360" s="12"/>
      <c r="HM360" s="12"/>
      <c r="HN360" s="12"/>
      <c r="HO360" s="12"/>
      <c r="HP360" s="12"/>
      <c r="HQ360" s="12"/>
      <c r="HR360" s="12"/>
      <c r="HS360" s="12"/>
      <c r="HT360" s="12"/>
      <c r="HU360" s="12"/>
      <c r="HV360" s="12"/>
    </row>
    <row r="361" spans="1:230" s="1" customFormat="1" ht="18" customHeight="1" x14ac:dyDescent="0.25">
      <c r="A361" s="15" t="s">
        <v>6436</v>
      </c>
      <c r="B361" s="3" t="str">
        <f t="shared" si="19"/>
        <v>WCat</v>
      </c>
      <c r="C361" s="96"/>
      <c r="D361" s="16"/>
      <c r="E361" s="16"/>
      <c r="F361" s="16"/>
      <c r="G361" s="103" t="s">
        <v>7986</v>
      </c>
      <c r="H361" s="194" t="s">
        <v>39</v>
      </c>
      <c r="I361" s="15" t="s">
        <v>6437</v>
      </c>
      <c r="J361" s="8"/>
      <c r="K361" s="11"/>
      <c r="L361" s="92"/>
      <c r="M361" s="162"/>
      <c r="N361" s="179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  <c r="GZ361" s="12"/>
      <c r="HA361" s="12"/>
      <c r="HB361" s="12"/>
      <c r="HC361" s="12"/>
      <c r="HD361" s="12"/>
      <c r="HE361" s="12"/>
      <c r="HF361" s="12"/>
      <c r="HG361" s="12"/>
      <c r="HH361" s="12"/>
      <c r="HI361" s="12"/>
      <c r="HJ361" s="12"/>
      <c r="HK361" s="12"/>
      <c r="HL361" s="12"/>
      <c r="HM361" s="12"/>
      <c r="HN361" s="12"/>
      <c r="HO361" s="12"/>
      <c r="HP361" s="12"/>
      <c r="HQ361" s="12"/>
      <c r="HR361" s="12"/>
      <c r="HS361" s="12"/>
      <c r="HT361" s="12"/>
      <c r="HU361" s="12"/>
      <c r="HV361" s="12"/>
    </row>
    <row r="362" spans="1:230" s="1" customFormat="1" ht="18" customHeight="1" x14ac:dyDescent="0.25">
      <c r="A362" s="15" t="s">
        <v>12843</v>
      </c>
      <c r="B362" s="289" t="str">
        <f t="shared" si="19"/>
        <v>WCat</v>
      </c>
      <c r="C362" s="21"/>
      <c r="D362" s="18"/>
      <c r="E362" s="18"/>
      <c r="F362" s="18"/>
      <c r="G362" s="103" t="s">
        <v>7986</v>
      </c>
      <c r="H362" s="194" t="s">
        <v>39</v>
      </c>
      <c r="I362" s="15" t="s">
        <v>12844</v>
      </c>
      <c r="J362" s="8"/>
      <c r="K362" s="7"/>
      <c r="L362" s="92"/>
      <c r="M362" s="162"/>
      <c r="N362" s="179"/>
    </row>
    <row r="363" spans="1:230" s="1" customFormat="1" ht="18" customHeight="1" x14ac:dyDescent="0.25">
      <c r="A363" s="15" t="s">
        <v>12845</v>
      </c>
      <c r="B363" s="289" t="str">
        <f t="shared" si="19"/>
        <v>WCat</v>
      </c>
      <c r="C363" s="21"/>
      <c r="D363" s="18"/>
      <c r="E363" s="18"/>
      <c r="F363" s="18"/>
      <c r="G363" s="103" t="s">
        <v>7986</v>
      </c>
      <c r="H363" s="194" t="s">
        <v>39</v>
      </c>
      <c r="I363" s="15" t="s">
        <v>12846</v>
      </c>
      <c r="J363" s="8"/>
      <c r="K363" s="7"/>
      <c r="L363" s="92"/>
      <c r="M363" s="162"/>
      <c r="N363" s="179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  <c r="HA363" s="12"/>
      <c r="HB363" s="12"/>
      <c r="HC363" s="12"/>
      <c r="HD363" s="12"/>
      <c r="HE363" s="12"/>
      <c r="HF363" s="12"/>
      <c r="HG363" s="12"/>
      <c r="HH363" s="12"/>
      <c r="HI363" s="12"/>
      <c r="HJ363" s="12"/>
      <c r="HK363" s="12"/>
      <c r="HL363" s="12"/>
      <c r="HM363" s="12"/>
      <c r="HN363" s="12"/>
      <c r="HO363" s="12"/>
      <c r="HP363" s="12"/>
      <c r="HQ363" s="12"/>
      <c r="HR363" s="12"/>
      <c r="HS363" s="12"/>
      <c r="HT363" s="12"/>
      <c r="HU363" s="12"/>
      <c r="HV363" s="12"/>
    </row>
    <row r="364" spans="1:230" s="1" customFormat="1" ht="18" customHeight="1" x14ac:dyDescent="0.25">
      <c r="A364" s="15" t="s">
        <v>5974</v>
      </c>
      <c r="B364" s="3" t="str">
        <f t="shared" si="19"/>
        <v>WCat</v>
      </c>
      <c r="C364" s="96"/>
      <c r="D364" s="16"/>
      <c r="E364" s="16"/>
      <c r="F364" s="16"/>
      <c r="G364" s="103" t="s">
        <v>7986</v>
      </c>
      <c r="H364" s="194" t="s">
        <v>39</v>
      </c>
      <c r="I364" s="15" t="s">
        <v>5976</v>
      </c>
      <c r="J364" s="8"/>
      <c r="K364" s="7"/>
      <c r="L364" s="92"/>
      <c r="M364" s="162"/>
      <c r="N364" s="179"/>
    </row>
    <row r="365" spans="1:230" s="1" customFormat="1" ht="18" customHeight="1" x14ac:dyDescent="0.25">
      <c r="A365" s="15" t="s">
        <v>9249</v>
      </c>
      <c r="B365" s="3" t="str">
        <f t="shared" si="19"/>
        <v>WCat</v>
      </c>
      <c r="C365" s="96"/>
      <c r="D365" s="16"/>
      <c r="E365" s="16"/>
      <c r="F365" s="16"/>
      <c r="G365" s="103" t="s">
        <v>7986</v>
      </c>
      <c r="H365" s="194" t="s">
        <v>39</v>
      </c>
      <c r="I365" s="15" t="s">
        <v>5980</v>
      </c>
      <c r="J365" s="8"/>
      <c r="K365" s="7"/>
      <c r="L365" s="92"/>
      <c r="M365" s="162"/>
      <c r="N365" s="179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2"/>
      <c r="HL365" s="12"/>
      <c r="HM365" s="12"/>
      <c r="HN365" s="12"/>
      <c r="HO365" s="12"/>
      <c r="HP365" s="12"/>
      <c r="HQ365" s="12"/>
      <c r="HR365" s="12"/>
      <c r="HS365" s="12"/>
      <c r="HT365" s="12"/>
      <c r="HU365" s="12"/>
      <c r="HV365" s="12"/>
    </row>
    <row r="366" spans="1:230" s="1" customFormat="1" ht="18" customHeight="1" x14ac:dyDescent="0.25">
      <c r="A366" s="15" t="s">
        <v>6442</v>
      </c>
      <c r="B366" s="3" t="str">
        <f t="shared" si="19"/>
        <v>WCat</v>
      </c>
      <c r="C366" s="96"/>
      <c r="D366" s="16"/>
      <c r="E366" s="16"/>
      <c r="F366" s="16"/>
      <c r="G366" s="103" t="s">
        <v>7986</v>
      </c>
      <c r="H366" s="194" t="s">
        <v>39</v>
      </c>
      <c r="I366" s="15" t="s">
        <v>6443</v>
      </c>
      <c r="J366" s="8"/>
      <c r="K366" s="7"/>
      <c r="L366" s="92"/>
      <c r="M366" s="162"/>
      <c r="N366" s="179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12"/>
      <c r="HA366" s="12"/>
      <c r="HB366" s="12"/>
      <c r="HC366" s="12"/>
      <c r="HD366" s="12"/>
      <c r="HE366" s="12"/>
      <c r="HF366" s="12"/>
      <c r="HG366" s="12"/>
      <c r="HH366" s="12"/>
      <c r="HI366" s="12"/>
      <c r="HJ366" s="12"/>
      <c r="HK366" s="12"/>
      <c r="HL366" s="12"/>
      <c r="HM366" s="12"/>
      <c r="HN366" s="12"/>
      <c r="HO366" s="12"/>
      <c r="HP366" s="12"/>
      <c r="HQ366" s="12"/>
      <c r="HR366" s="12"/>
      <c r="HS366" s="12"/>
      <c r="HT366" s="12"/>
      <c r="HU366" s="12"/>
      <c r="HV366" s="12"/>
    </row>
    <row r="367" spans="1:230" s="1" customFormat="1" ht="18" customHeight="1" x14ac:dyDescent="0.25">
      <c r="A367" s="15" t="s">
        <v>5985</v>
      </c>
      <c r="B367" s="288" t="str">
        <f>HYPERLINK(CONCATENATE("http://www.scimagojr.com/journalsearch.php?q=",A367),"SCimago")</f>
        <v>SCimago</v>
      </c>
      <c r="C367" s="102"/>
      <c r="D367" s="16" t="s">
        <v>5986</v>
      </c>
      <c r="E367" s="288" t="str">
        <f>HYPERLINK(CONCATENATE("http://www.scimagojr.com/journalsearch.php?q=",D367),"SCimago")</f>
        <v>SCimago</v>
      </c>
      <c r="F367" s="16"/>
      <c r="G367" s="103" t="s">
        <v>7986</v>
      </c>
      <c r="H367" s="194" t="s">
        <v>39</v>
      </c>
      <c r="I367" s="15" t="s">
        <v>5987</v>
      </c>
      <c r="J367" s="8"/>
      <c r="K367" s="7"/>
      <c r="L367" s="92"/>
      <c r="M367" s="162"/>
      <c r="N367" s="179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  <c r="HA367" s="12"/>
      <c r="HB367" s="12"/>
      <c r="HC367" s="12"/>
      <c r="HD367" s="12"/>
      <c r="HE367" s="12"/>
      <c r="HF367" s="12"/>
      <c r="HG367" s="12"/>
      <c r="HH367" s="12"/>
      <c r="HI367" s="12"/>
      <c r="HJ367" s="12"/>
      <c r="HK367" s="12"/>
      <c r="HL367" s="12"/>
      <c r="HM367" s="12"/>
      <c r="HN367" s="12"/>
      <c r="HO367" s="12"/>
      <c r="HP367" s="12"/>
      <c r="HQ367" s="12"/>
      <c r="HR367" s="12"/>
      <c r="HS367" s="12"/>
      <c r="HT367" s="12"/>
      <c r="HU367" s="12"/>
      <c r="HV367" s="12"/>
    </row>
    <row r="368" spans="1:230" s="1" customFormat="1" ht="18" customHeight="1" x14ac:dyDescent="0.25">
      <c r="A368" s="15" t="s">
        <v>6446</v>
      </c>
      <c r="B368" s="288" t="str">
        <f>HYPERLINK(CONCATENATE("http://www.scimagojr.com/journalsearch.php?q=",A368),"SCimago")</f>
        <v>SCimago</v>
      </c>
      <c r="C368" s="102"/>
      <c r="D368" s="16" t="s">
        <v>55</v>
      </c>
      <c r="E368" s="16"/>
      <c r="F368" s="16"/>
      <c r="G368" s="103" t="s">
        <v>7986</v>
      </c>
      <c r="H368" s="194" t="s">
        <v>39</v>
      </c>
      <c r="I368" s="15" t="s">
        <v>6447</v>
      </c>
      <c r="J368" s="8"/>
      <c r="K368" s="7"/>
      <c r="L368" s="92"/>
      <c r="M368" s="162"/>
      <c r="N368" s="204"/>
    </row>
    <row r="369" spans="1:230" s="1" customFormat="1" ht="18" customHeight="1" x14ac:dyDescent="0.25">
      <c r="A369" s="15" t="s">
        <v>5988</v>
      </c>
      <c r="B369" s="289" t="str">
        <f>HYPERLINK(CONCATENATE("http://www.worldcat.org/search?q=",A369),"WCat")</f>
        <v>WCat</v>
      </c>
      <c r="C369" s="198"/>
      <c r="D369" s="18"/>
      <c r="E369" s="18"/>
      <c r="F369" s="18"/>
      <c r="G369" s="103" t="s">
        <v>7986</v>
      </c>
      <c r="H369" s="194" t="s">
        <v>39</v>
      </c>
      <c r="I369" s="15" t="s">
        <v>5989</v>
      </c>
      <c r="J369" s="16"/>
      <c r="K369" s="18"/>
      <c r="L369" s="92"/>
      <c r="M369" s="162"/>
      <c r="N369" s="179"/>
    </row>
    <row r="370" spans="1:230" s="1" customFormat="1" ht="18" customHeight="1" x14ac:dyDescent="0.25">
      <c r="A370" s="15" t="s">
        <v>9250</v>
      </c>
      <c r="B370" s="3" t="str">
        <f>HYPERLINK(CONCATENATE("http://www.worldcat.org/search?q=",A370),"WCat")</f>
        <v>WCat</v>
      </c>
      <c r="C370" s="96"/>
      <c r="D370" s="16"/>
      <c r="E370" s="16"/>
      <c r="F370" s="16"/>
      <c r="G370" s="103" t="s">
        <v>7986</v>
      </c>
      <c r="H370" s="194" t="s">
        <v>39</v>
      </c>
      <c r="I370" s="15" t="s">
        <v>6449</v>
      </c>
      <c r="J370" s="8"/>
      <c r="K370" s="7"/>
      <c r="L370" s="92"/>
      <c r="M370" s="162"/>
      <c r="N370" s="179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  <c r="GZ370" s="12"/>
      <c r="HA370" s="12"/>
      <c r="HB370" s="12"/>
      <c r="HC370" s="12"/>
      <c r="HD370" s="12"/>
      <c r="HE370" s="12"/>
      <c r="HF370" s="12"/>
      <c r="HG370" s="12"/>
      <c r="HH370" s="12"/>
      <c r="HI370" s="12"/>
      <c r="HJ370" s="12"/>
      <c r="HK370" s="12"/>
      <c r="HL370" s="12"/>
      <c r="HM370" s="12"/>
      <c r="HN370" s="12"/>
      <c r="HO370" s="12"/>
      <c r="HP370" s="12"/>
      <c r="HQ370" s="12"/>
      <c r="HR370" s="12"/>
      <c r="HS370" s="12"/>
      <c r="HT370" s="12"/>
      <c r="HU370" s="12"/>
      <c r="HV370" s="12"/>
    </row>
    <row r="371" spans="1:230" s="1" customFormat="1" ht="18" customHeight="1" x14ac:dyDescent="0.25">
      <c r="A371" s="15" t="s">
        <v>3157</v>
      </c>
      <c r="B371" s="288" t="str">
        <f t="shared" ref="B371:B379" si="20">HYPERLINK(CONCATENATE("http://www.scimagojr.com/journalsearch.php?q=",A371),"SCimago")</f>
        <v>SCimago</v>
      </c>
      <c r="C371" s="102"/>
      <c r="D371" s="16" t="s">
        <v>55</v>
      </c>
      <c r="E371" s="16"/>
      <c r="F371" s="16"/>
      <c r="G371" s="103" t="s">
        <v>7986</v>
      </c>
      <c r="H371" s="194" t="s">
        <v>39</v>
      </c>
      <c r="I371" s="15" t="s">
        <v>3158</v>
      </c>
      <c r="J371" s="8"/>
      <c r="K371" s="7"/>
      <c r="L371" s="266"/>
      <c r="M371" s="265"/>
      <c r="N371" s="179"/>
    </row>
    <row r="372" spans="1:230" s="1" customFormat="1" ht="18" customHeight="1" x14ac:dyDescent="0.25">
      <c r="A372" s="15" t="s">
        <v>6004</v>
      </c>
      <c r="B372" s="289" t="str">
        <f t="shared" si="20"/>
        <v>SCimago</v>
      </c>
      <c r="C372" s="198"/>
      <c r="D372" s="18" t="s">
        <v>2269</v>
      </c>
      <c r="E372" s="289" t="str">
        <f>HYPERLINK(CONCATENATE("http://www.scimagojr.com/journalsearch.php?q=",D372),"SCimago")</f>
        <v>SCimago</v>
      </c>
      <c r="F372" s="21" t="s">
        <v>12804</v>
      </c>
      <c r="G372" s="103" t="s">
        <v>7986</v>
      </c>
      <c r="H372" s="194" t="s">
        <v>39</v>
      </c>
      <c r="I372" s="15" t="s">
        <v>6005</v>
      </c>
      <c r="J372" s="16"/>
      <c r="K372" s="18"/>
      <c r="L372" s="92"/>
      <c r="M372" s="162"/>
      <c r="N372" s="179"/>
    </row>
    <row r="373" spans="1:230" s="1" customFormat="1" ht="18" customHeight="1" x14ac:dyDescent="0.25">
      <c r="A373" s="15" t="s">
        <v>5374</v>
      </c>
      <c r="B373" s="288" t="str">
        <f t="shared" si="20"/>
        <v>SCimago</v>
      </c>
      <c r="C373" s="102"/>
      <c r="D373" s="16" t="s">
        <v>55</v>
      </c>
      <c r="E373" s="16"/>
      <c r="F373" s="16"/>
      <c r="G373" s="103" t="s">
        <v>7986</v>
      </c>
      <c r="H373" s="194" t="s">
        <v>39</v>
      </c>
      <c r="I373" s="15" t="s">
        <v>5375</v>
      </c>
      <c r="J373" s="8"/>
      <c r="K373" s="7"/>
      <c r="L373" s="92"/>
      <c r="M373" s="162"/>
      <c r="N373" s="179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  <c r="HA373" s="12"/>
      <c r="HB373" s="12"/>
      <c r="HC373" s="12"/>
      <c r="HD373" s="12"/>
      <c r="HE373" s="12"/>
      <c r="HF373" s="12"/>
      <c r="HG373" s="12"/>
      <c r="HH373" s="12"/>
      <c r="HI373" s="12"/>
      <c r="HJ373" s="12"/>
      <c r="HK373" s="12"/>
      <c r="HL373" s="12"/>
      <c r="HM373" s="12"/>
      <c r="HN373" s="12"/>
      <c r="HO373" s="12"/>
      <c r="HP373" s="12"/>
      <c r="HQ373" s="12"/>
      <c r="HR373" s="12"/>
      <c r="HS373" s="12"/>
      <c r="HT373" s="12"/>
      <c r="HU373" s="12"/>
      <c r="HV373" s="12"/>
    </row>
    <row r="374" spans="1:230" s="1" customFormat="1" ht="18" customHeight="1" x14ac:dyDescent="0.25">
      <c r="A374" s="15" t="s">
        <v>3162</v>
      </c>
      <c r="B374" s="288" t="str">
        <f t="shared" si="20"/>
        <v>SCimago</v>
      </c>
      <c r="C374" s="102"/>
      <c r="D374" s="16" t="s">
        <v>55</v>
      </c>
      <c r="E374" s="16"/>
      <c r="F374" s="16"/>
      <c r="G374" s="103" t="s">
        <v>7986</v>
      </c>
      <c r="H374" s="194" t="s">
        <v>39</v>
      </c>
      <c r="I374" s="15" t="s">
        <v>3163</v>
      </c>
      <c r="J374" s="8"/>
      <c r="K374" s="7"/>
      <c r="L374" s="92"/>
      <c r="M374" s="162"/>
      <c r="N374" s="179"/>
      <c r="HU374" s="24"/>
      <c r="HV374" s="24"/>
    </row>
    <row r="375" spans="1:230" s="1" customFormat="1" ht="18" customHeight="1" x14ac:dyDescent="0.25">
      <c r="A375" s="15" t="s">
        <v>6013</v>
      </c>
      <c r="B375" s="288" t="str">
        <f t="shared" si="20"/>
        <v>SCimago</v>
      </c>
      <c r="C375" s="102"/>
      <c r="D375" s="16" t="s">
        <v>6014</v>
      </c>
      <c r="E375" s="288" t="str">
        <f>HYPERLINK(CONCATENATE("http://www.scimagojr.com/journalsearch.php?q=",D375),"SCimago")</f>
        <v>SCimago</v>
      </c>
      <c r="F375" s="16"/>
      <c r="G375" s="103" t="s">
        <v>7986</v>
      </c>
      <c r="H375" s="194" t="s">
        <v>39</v>
      </c>
      <c r="I375" s="15" t="s">
        <v>6015</v>
      </c>
      <c r="J375" s="8"/>
      <c r="K375" s="7"/>
      <c r="L375" s="92"/>
      <c r="M375" s="162"/>
      <c r="N375" s="179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12"/>
      <c r="HA375" s="12"/>
      <c r="HB375" s="12"/>
      <c r="HC375" s="12"/>
      <c r="HD375" s="12"/>
      <c r="HE375" s="12"/>
      <c r="HF375" s="12"/>
      <c r="HG375" s="12"/>
      <c r="HH375" s="12"/>
      <c r="HI375" s="12"/>
      <c r="HJ375" s="12"/>
      <c r="HK375" s="12"/>
      <c r="HL375" s="12"/>
      <c r="HM375" s="12"/>
      <c r="HN375" s="12"/>
      <c r="HO375" s="12"/>
      <c r="HP375" s="12"/>
      <c r="HQ375" s="12"/>
      <c r="HR375" s="12"/>
      <c r="HS375" s="12"/>
      <c r="HT375" s="12"/>
      <c r="HU375" s="12"/>
      <c r="HV375" s="12"/>
    </row>
    <row r="376" spans="1:230" s="1" customFormat="1" ht="18" customHeight="1" x14ac:dyDescent="0.25">
      <c r="A376" s="15" t="s">
        <v>5382</v>
      </c>
      <c r="B376" s="288" t="str">
        <f t="shared" si="20"/>
        <v>SCimago</v>
      </c>
      <c r="C376" s="102"/>
      <c r="D376" s="16" t="s">
        <v>5383</v>
      </c>
      <c r="E376" s="288" t="str">
        <f>HYPERLINK(CONCATENATE("http://www.scimagojr.com/journalsearch.php?q=",D376),"SCimago")</f>
        <v>SCimago</v>
      </c>
      <c r="F376" s="16"/>
      <c r="G376" s="103" t="s">
        <v>7986</v>
      </c>
      <c r="H376" s="194" t="s">
        <v>39</v>
      </c>
      <c r="I376" s="15" t="s">
        <v>5384</v>
      </c>
      <c r="J376" s="8"/>
      <c r="K376" s="7" t="s">
        <v>12766</v>
      </c>
      <c r="L376" s="92"/>
      <c r="M376" s="162"/>
      <c r="N376" s="179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</row>
    <row r="377" spans="1:230" s="1" customFormat="1" ht="18" customHeight="1" x14ac:dyDescent="0.25">
      <c r="A377" s="15" t="s">
        <v>6016</v>
      </c>
      <c r="B377" s="288" t="str">
        <f t="shared" si="20"/>
        <v>SCimago</v>
      </c>
      <c r="C377" s="102"/>
      <c r="D377" s="16" t="s">
        <v>55</v>
      </c>
      <c r="E377" s="16"/>
      <c r="F377" s="16"/>
      <c r="G377" s="103" t="s">
        <v>7986</v>
      </c>
      <c r="H377" s="194" t="s">
        <v>39</v>
      </c>
      <c r="I377" s="15" t="s">
        <v>6018</v>
      </c>
      <c r="J377" s="8"/>
      <c r="K377" s="16"/>
      <c r="L377" s="92"/>
      <c r="M377" s="162"/>
      <c r="N377" s="179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12"/>
      <c r="HA377" s="12"/>
      <c r="HB377" s="12"/>
      <c r="HC377" s="12"/>
      <c r="HD377" s="12"/>
      <c r="HE377" s="12"/>
      <c r="HF377" s="12"/>
      <c r="HG377" s="12"/>
      <c r="HH377" s="12"/>
      <c r="HI377" s="12"/>
      <c r="HJ377" s="12"/>
      <c r="HK377" s="12"/>
      <c r="HL377" s="12"/>
      <c r="HM377" s="12"/>
      <c r="HN377" s="12"/>
      <c r="HO377" s="12"/>
      <c r="HP377" s="12"/>
      <c r="HQ377" s="12"/>
      <c r="HR377" s="12"/>
      <c r="HS377" s="12"/>
      <c r="HT377" s="12"/>
      <c r="HU377" s="12"/>
      <c r="HV377" s="12"/>
    </row>
    <row r="378" spans="1:230" s="1" customFormat="1" ht="18" customHeight="1" x14ac:dyDescent="0.25">
      <c r="A378" s="15" t="s">
        <v>4512</v>
      </c>
      <c r="B378" s="288" t="str">
        <f t="shared" si="20"/>
        <v>SCimago</v>
      </c>
      <c r="C378" s="102"/>
      <c r="D378" s="16" t="s">
        <v>55</v>
      </c>
      <c r="E378" s="16"/>
      <c r="F378" s="16"/>
      <c r="G378" s="103" t="s">
        <v>7986</v>
      </c>
      <c r="H378" s="194" t="s">
        <v>39</v>
      </c>
      <c r="I378" s="15" t="s">
        <v>4514</v>
      </c>
      <c r="J378" s="8"/>
      <c r="K378" s="7"/>
      <c r="L378" s="92"/>
      <c r="M378" s="162"/>
      <c r="N378" s="179"/>
    </row>
    <row r="379" spans="1:230" s="1" customFormat="1" ht="18" customHeight="1" x14ac:dyDescent="0.25">
      <c r="A379" s="15" t="s">
        <v>6023</v>
      </c>
      <c r="B379" s="288" t="str">
        <f t="shared" si="20"/>
        <v>SCimago</v>
      </c>
      <c r="C379" s="102"/>
      <c r="D379" s="16" t="s">
        <v>6024</v>
      </c>
      <c r="E379" s="288" t="str">
        <f>HYPERLINK(CONCATENATE("http://www.scimagojr.com/journalsearch.php?q=",D379),"SCimago")</f>
        <v>SCimago</v>
      </c>
      <c r="F379" s="16"/>
      <c r="G379" s="103" t="s">
        <v>7986</v>
      </c>
      <c r="H379" s="194" t="s">
        <v>39</v>
      </c>
      <c r="I379" s="15" t="s">
        <v>6025</v>
      </c>
      <c r="J379" s="8"/>
      <c r="K379" s="7"/>
      <c r="L379" s="92"/>
      <c r="M379" s="162"/>
      <c r="N379" s="179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2"/>
      <c r="HL379" s="12"/>
      <c r="HM379" s="12"/>
      <c r="HN379" s="12"/>
      <c r="HO379" s="12"/>
      <c r="HP379" s="12"/>
      <c r="HQ379" s="12"/>
      <c r="HR379" s="12"/>
      <c r="HS379" s="12"/>
      <c r="HT379" s="12"/>
      <c r="HU379" s="12"/>
      <c r="HV379" s="12"/>
    </row>
    <row r="380" spans="1:230" s="1" customFormat="1" ht="18" customHeight="1" x14ac:dyDescent="0.25">
      <c r="A380" s="15" t="s">
        <v>9251</v>
      </c>
      <c r="B380" s="3" t="str">
        <f>HYPERLINK(CONCATENATE("http://www.worldcat.org/search?q=",A380),"WCat")</f>
        <v>WCat</v>
      </c>
      <c r="C380" s="96"/>
      <c r="D380" s="16"/>
      <c r="E380" s="16"/>
      <c r="F380" s="16"/>
      <c r="G380" s="103" t="s">
        <v>7986</v>
      </c>
      <c r="H380" s="194" t="s">
        <v>39</v>
      </c>
      <c r="I380" s="15" t="s">
        <v>9252</v>
      </c>
      <c r="J380" s="8"/>
      <c r="K380" s="7"/>
      <c r="L380" s="92"/>
      <c r="M380" s="162"/>
      <c r="N380" s="179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  <c r="HA380" s="12"/>
      <c r="HB380" s="12"/>
      <c r="HC380" s="12"/>
      <c r="HD380" s="12"/>
      <c r="HE380" s="12"/>
      <c r="HF380" s="12"/>
      <c r="HG380" s="12"/>
      <c r="HH380" s="12"/>
      <c r="HI380" s="12"/>
      <c r="HJ380" s="12"/>
      <c r="HK380" s="12"/>
      <c r="HL380" s="12"/>
      <c r="HM380" s="12"/>
      <c r="HN380" s="12"/>
      <c r="HO380" s="12"/>
      <c r="HP380" s="12"/>
      <c r="HQ380" s="12"/>
      <c r="HR380" s="12"/>
      <c r="HS380" s="12"/>
      <c r="HT380" s="12"/>
      <c r="HU380" s="12"/>
      <c r="HV380" s="12"/>
    </row>
    <row r="381" spans="1:230" s="1" customFormat="1" ht="18" customHeight="1" x14ac:dyDescent="0.25">
      <c r="A381" s="15" t="s">
        <v>6028</v>
      </c>
      <c r="B381" s="3" t="str">
        <f>HYPERLINK(CONCATENATE("http://www.worldcat.org/search?q=",A381),"WCat")</f>
        <v>WCat</v>
      </c>
      <c r="C381" s="96"/>
      <c r="D381" s="16"/>
      <c r="E381" s="16"/>
      <c r="F381" s="16"/>
      <c r="G381" s="103" t="s">
        <v>7986</v>
      </c>
      <c r="H381" s="194" t="s">
        <v>39</v>
      </c>
      <c r="I381" s="15" t="s">
        <v>12791</v>
      </c>
      <c r="J381" s="16" t="s">
        <v>12792</v>
      </c>
      <c r="K381" s="18"/>
      <c r="L381" s="92"/>
      <c r="M381" s="162"/>
      <c r="N381" s="179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  <c r="HT381" s="12"/>
      <c r="HU381" s="12"/>
      <c r="HV381" s="12"/>
    </row>
    <row r="382" spans="1:230" s="1" customFormat="1" ht="18" customHeight="1" x14ac:dyDescent="0.25">
      <c r="A382" s="15" t="s">
        <v>6030</v>
      </c>
      <c r="B382" s="288" t="str">
        <f>HYPERLINK(CONCATENATE("http://www.scimagojr.com/journalsearch.php?q=",A382),"SCimago")</f>
        <v>SCimago</v>
      </c>
      <c r="C382" s="102"/>
      <c r="D382" s="16" t="s">
        <v>55</v>
      </c>
      <c r="E382" s="16"/>
      <c r="F382" s="16"/>
      <c r="G382" s="103" t="s">
        <v>7986</v>
      </c>
      <c r="H382" s="194" t="s">
        <v>39</v>
      </c>
      <c r="I382" s="15" t="s">
        <v>6031</v>
      </c>
      <c r="J382" s="8"/>
      <c r="K382" s="7"/>
      <c r="L382" s="92"/>
      <c r="M382" s="162"/>
      <c r="N382" s="179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</row>
    <row r="383" spans="1:230" s="1" customFormat="1" ht="18" customHeight="1" x14ac:dyDescent="0.25">
      <c r="A383" s="15" t="s">
        <v>7456</v>
      </c>
      <c r="B383" s="288" t="str">
        <f>HYPERLINK(CONCATENATE("http://www.scimagojr.com/journalsearch.php?q=",A383),"SCimago")</f>
        <v>SCimago</v>
      </c>
      <c r="C383" s="102"/>
      <c r="D383" s="16" t="s">
        <v>3188</v>
      </c>
      <c r="E383" s="288" t="str">
        <f>HYPERLINK(CONCATENATE("http://www.scimagojr.com/journalsearch.php?q=",D383),"SCimago")</f>
        <v>SCimago</v>
      </c>
      <c r="F383" s="16"/>
      <c r="G383" s="103" t="s">
        <v>7986</v>
      </c>
      <c r="H383" s="194" t="s">
        <v>39</v>
      </c>
      <c r="I383" s="15" t="s">
        <v>3190</v>
      </c>
      <c r="J383" s="8"/>
      <c r="K383" s="7"/>
      <c r="L383" s="264"/>
      <c r="M383" s="265"/>
      <c r="N383" s="179"/>
    </row>
    <row r="384" spans="1:230" s="1" customFormat="1" ht="18" customHeight="1" x14ac:dyDescent="0.25">
      <c r="A384" s="15" t="s">
        <v>5406</v>
      </c>
      <c r="B384" s="288" t="str">
        <f>HYPERLINK(CONCATENATE("http://www.scimagojr.com/journalsearch.php?q=",A384),"SCimago")</f>
        <v>SCimago</v>
      </c>
      <c r="C384" s="102"/>
      <c r="D384" s="16" t="s">
        <v>5407</v>
      </c>
      <c r="E384" s="288" t="str">
        <f>HYPERLINK(CONCATENATE("http://www.scimagojr.com/journalsearch.php?q=",D384),"SCimago")</f>
        <v>SCimago</v>
      </c>
      <c r="F384" s="16"/>
      <c r="G384" s="103" t="s">
        <v>7986</v>
      </c>
      <c r="H384" s="194" t="s">
        <v>39</v>
      </c>
      <c r="I384" s="15" t="s">
        <v>5408</v>
      </c>
      <c r="J384" s="8"/>
      <c r="K384" s="7"/>
      <c r="L384" s="92"/>
      <c r="M384" s="162"/>
      <c r="N384" s="179"/>
    </row>
    <row r="385" spans="1:230" s="1" customFormat="1" ht="18" customHeight="1" x14ac:dyDescent="0.25">
      <c r="A385" s="15" t="s">
        <v>9254</v>
      </c>
      <c r="B385" s="3" t="str">
        <f>HYPERLINK(CONCATENATE("http://www.worldcat.org/search?q=",A385),"WCat")</f>
        <v>WCat</v>
      </c>
      <c r="C385" s="96"/>
      <c r="D385" s="16"/>
      <c r="E385" s="16"/>
      <c r="F385" s="16"/>
      <c r="G385" s="103" t="s">
        <v>7986</v>
      </c>
      <c r="H385" s="194" t="s">
        <v>39</v>
      </c>
      <c r="I385" s="15" t="s">
        <v>9255</v>
      </c>
      <c r="J385" s="8"/>
      <c r="K385" s="7"/>
      <c r="L385" s="92"/>
      <c r="M385" s="162"/>
      <c r="N385" s="179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  <c r="HA385" s="12"/>
      <c r="HB385" s="12"/>
      <c r="HC385" s="12"/>
      <c r="HD385" s="12"/>
      <c r="HE385" s="12"/>
      <c r="HF385" s="12"/>
      <c r="HG385" s="12"/>
      <c r="HH385" s="12"/>
      <c r="HI385" s="12"/>
      <c r="HJ385" s="12"/>
      <c r="HK385" s="12"/>
      <c r="HL385" s="12"/>
      <c r="HM385" s="12"/>
      <c r="HN385" s="12"/>
      <c r="HO385" s="12"/>
      <c r="HP385" s="12"/>
      <c r="HQ385" s="12"/>
      <c r="HR385" s="12"/>
      <c r="HS385" s="12"/>
      <c r="HT385" s="12"/>
      <c r="HU385" s="12"/>
      <c r="HV385" s="12"/>
    </row>
    <row r="386" spans="1:230" s="1" customFormat="1" ht="18" customHeight="1" x14ac:dyDescent="0.25">
      <c r="A386" s="15" t="s">
        <v>5417</v>
      </c>
      <c r="B386" s="288" t="str">
        <f>HYPERLINK(CONCATENATE("http://www.scimagojr.com/journalsearch.php?q=",A386),"SCimago")</f>
        <v>SCimago</v>
      </c>
      <c r="C386" s="102"/>
      <c r="D386" s="16" t="s">
        <v>5418</v>
      </c>
      <c r="E386" s="288" t="str">
        <f>HYPERLINK(CONCATENATE("http://www.scimagojr.com/journalsearch.php?q=",D386),"SCimago")</f>
        <v>SCimago</v>
      </c>
      <c r="F386" s="16"/>
      <c r="G386" s="103" t="s">
        <v>7986</v>
      </c>
      <c r="H386" s="194" t="s">
        <v>39</v>
      </c>
      <c r="I386" s="15" t="s">
        <v>10558</v>
      </c>
      <c r="J386" s="16"/>
      <c r="K386" s="18"/>
      <c r="L386" s="92"/>
      <c r="M386" s="162"/>
      <c r="N386" s="179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  <c r="HJ386" s="12"/>
      <c r="HK386" s="12"/>
      <c r="HL386" s="12"/>
      <c r="HM386" s="12"/>
      <c r="HN386" s="12"/>
      <c r="HO386" s="12"/>
      <c r="HP386" s="12"/>
      <c r="HQ386" s="12"/>
      <c r="HR386" s="12"/>
      <c r="HS386" s="12"/>
      <c r="HT386" s="12"/>
      <c r="HU386" s="12"/>
      <c r="HV386" s="12"/>
    </row>
    <row r="387" spans="1:230" s="1" customFormat="1" ht="18" customHeight="1" x14ac:dyDescent="0.25">
      <c r="A387" s="15" t="s">
        <v>12847</v>
      </c>
      <c r="B387" s="289" t="str">
        <f>HYPERLINK(CONCATENATE("http://www.worldcat.org/search?q=",A387),"WCat")</f>
        <v>WCat</v>
      </c>
      <c r="C387" s="198"/>
      <c r="D387" s="18"/>
      <c r="E387" s="289"/>
      <c r="F387" s="18"/>
      <c r="G387" s="103" t="s">
        <v>7986</v>
      </c>
      <c r="H387" s="194" t="s">
        <v>39</v>
      </c>
      <c r="I387" s="15" t="s">
        <v>12848</v>
      </c>
      <c r="J387" s="8"/>
      <c r="K387" s="7"/>
      <c r="L387" s="92"/>
      <c r="M387" s="162"/>
      <c r="N387" s="179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2"/>
      <c r="HL387" s="12"/>
      <c r="HM387" s="12"/>
      <c r="HN387" s="12"/>
      <c r="HO387" s="12"/>
      <c r="HP387" s="12"/>
      <c r="HQ387" s="12"/>
      <c r="HR387" s="12"/>
      <c r="HS387" s="12"/>
      <c r="HT387" s="12"/>
      <c r="HU387" s="12"/>
      <c r="HV387" s="12"/>
    </row>
    <row r="388" spans="1:230" s="1" customFormat="1" ht="18" customHeight="1" x14ac:dyDescent="0.25">
      <c r="A388" s="15" t="s">
        <v>9185</v>
      </c>
      <c r="B388" s="288" t="str">
        <f t="shared" ref="B388:B394" si="21">HYPERLINK(CONCATENATE("http://www.scimagojr.com/journalsearch.php?q=",A388),"SCimago")</f>
        <v>SCimago</v>
      </c>
      <c r="C388" s="102"/>
      <c r="D388" s="16" t="s">
        <v>55</v>
      </c>
      <c r="E388" s="16"/>
      <c r="F388" s="16"/>
      <c r="G388" s="103" t="s">
        <v>7986</v>
      </c>
      <c r="H388" s="194" t="s">
        <v>39</v>
      </c>
      <c r="I388" s="15" t="s">
        <v>9186</v>
      </c>
      <c r="J388" s="16"/>
      <c r="K388" s="18" t="s">
        <v>12767</v>
      </c>
      <c r="L388" s="92"/>
      <c r="M388" s="162"/>
      <c r="N388" s="179"/>
    </row>
    <row r="389" spans="1:230" s="1" customFormat="1" ht="18" customHeight="1" x14ac:dyDescent="0.25">
      <c r="A389" s="15" t="s">
        <v>5425</v>
      </c>
      <c r="B389" s="288" t="str">
        <f t="shared" si="21"/>
        <v>SCimago</v>
      </c>
      <c r="C389" s="102"/>
      <c r="D389" s="16" t="s">
        <v>55</v>
      </c>
      <c r="E389" s="16"/>
      <c r="F389" s="16"/>
      <c r="G389" s="103" t="s">
        <v>7986</v>
      </c>
      <c r="H389" s="194" t="s">
        <v>39</v>
      </c>
      <c r="I389" s="15" t="s">
        <v>5426</v>
      </c>
      <c r="J389" s="8"/>
      <c r="K389" s="7"/>
      <c r="L389" s="92"/>
      <c r="M389" s="162"/>
      <c r="N389" s="179"/>
    </row>
    <row r="390" spans="1:230" s="1" customFormat="1" ht="18" customHeight="1" x14ac:dyDescent="0.25">
      <c r="A390" s="15" t="s">
        <v>6057</v>
      </c>
      <c r="B390" s="288" t="str">
        <f t="shared" si="21"/>
        <v>SCimago</v>
      </c>
      <c r="C390" s="102"/>
      <c r="D390" s="16" t="s">
        <v>55</v>
      </c>
      <c r="E390" s="16"/>
      <c r="F390" s="16"/>
      <c r="G390" s="103" t="s">
        <v>7986</v>
      </c>
      <c r="H390" s="194" t="s">
        <v>39</v>
      </c>
      <c r="I390" s="15" t="s">
        <v>6058</v>
      </c>
      <c r="J390" s="9"/>
      <c r="K390" s="7"/>
      <c r="L390" s="92"/>
      <c r="M390" s="162"/>
      <c r="N390" s="179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2"/>
      <c r="HL390" s="12"/>
      <c r="HM390" s="12"/>
      <c r="HN390" s="12"/>
      <c r="HO390" s="12"/>
      <c r="HP390" s="12"/>
      <c r="HQ390" s="12"/>
      <c r="HR390" s="12"/>
      <c r="HS390" s="12"/>
      <c r="HT390" s="12"/>
      <c r="HU390" s="12"/>
      <c r="HV390" s="12"/>
    </row>
    <row r="391" spans="1:230" s="1" customFormat="1" ht="18" customHeight="1" x14ac:dyDescent="0.25">
      <c r="A391" s="15" t="s">
        <v>4621</v>
      </c>
      <c r="B391" s="288" t="str">
        <f t="shared" si="21"/>
        <v>SCimago</v>
      </c>
      <c r="C391" s="102"/>
      <c r="D391" s="16" t="s">
        <v>55</v>
      </c>
      <c r="E391" s="16"/>
      <c r="F391" s="16"/>
      <c r="G391" s="103" t="s">
        <v>7986</v>
      </c>
      <c r="H391" s="194" t="s">
        <v>39</v>
      </c>
      <c r="I391" s="15" t="s">
        <v>12768</v>
      </c>
      <c r="J391" s="8"/>
      <c r="K391" s="7"/>
      <c r="L391" s="92"/>
      <c r="M391" s="162"/>
      <c r="N391" s="179"/>
    </row>
    <row r="392" spans="1:230" s="1" customFormat="1" ht="18" customHeight="1" x14ac:dyDescent="0.25">
      <c r="A392" s="15" t="s">
        <v>6065</v>
      </c>
      <c r="B392" s="288" t="str">
        <f t="shared" si="21"/>
        <v>SCimago</v>
      </c>
      <c r="C392" s="102"/>
      <c r="D392" s="16" t="s">
        <v>55</v>
      </c>
      <c r="E392" s="16"/>
      <c r="F392" s="16"/>
      <c r="G392" s="103" t="s">
        <v>7986</v>
      </c>
      <c r="H392" s="194" t="s">
        <v>39</v>
      </c>
      <c r="I392" s="15" t="s">
        <v>6066</v>
      </c>
      <c r="J392" s="16"/>
      <c r="K392" s="18"/>
      <c r="L392" s="92"/>
      <c r="M392" s="162"/>
      <c r="N392" s="179"/>
    </row>
    <row r="393" spans="1:230" s="1" customFormat="1" ht="18" customHeight="1" x14ac:dyDescent="0.25">
      <c r="A393" s="15" t="s">
        <v>6067</v>
      </c>
      <c r="B393" s="288" t="str">
        <f t="shared" si="21"/>
        <v>SCimago</v>
      </c>
      <c r="C393" s="102"/>
      <c r="D393" s="16" t="s">
        <v>6068</v>
      </c>
      <c r="E393" s="288" t="str">
        <f>HYPERLINK(CONCATENATE("http://www.scimagojr.com/journalsearch.php?q=",D393),"SCimago")</f>
        <v>SCimago</v>
      </c>
      <c r="F393" s="16"/>
      <c r="G393" s="103" t="s">
        <v>7986</v>
      </c>
      <c r="H393" s="194" t="s">
        <v>39</v>
      </c>
      <c r="I393" s="15" t="s">
        <v>12769</v>
      </c>
      <c r="J393" s="8"/>
      <c r="K393" s="7"/>
      <c r="L393" s="92"/>
      <c r="M393" s="162"/>
      <c r="N393" s="179"/>
    </row>
    <row r="394" spans="1:230" s="1" customFormat="1" ht="18" customHeight="1" x14ac:dyDescent="0.25">
      <c r="A394" s="15" t="s">
        <v>6070</v>
      </c>
      <c r="B394" s="288" t="str">
        <f t="shared" si="21"/>
        <v>SCimago</v>
      </c>
      <c r="C394" s="102"/>
      <c r="D394" s="16" t="s">
        <v>6071</v>
      </c>
      <c r="E394" s="288" t="str">
        <f>HYPERLINK(CONCATENATE("http://www.scimagojr.com/journalsearch.php?q=",D394),"SCimago")</f>
        <v>SCimago</v>
      </c>
      <c r="F394" s="16"/>
      <c r="G394" s="103" t="s">
        <v>7986</v>
      </c>
      <c r="H394" s="194" t="s">
        <v>39</v>
      </c>
      <c r="I394" s="15" t="s">
        <v>6072</v>
      </c>
      <c r="J394" s="8"/>
      <c r="K394" s="7"/>
      <c r="L394" s="92"/>
      <c r="M394" s="162"/>
      <c r="N394" s="179"/>
    </row>
    <row r="395" spans="1:230" s="1" customFormat="1" ht="18" customHeight="1" x14ac:dyDescent="0.25">
      <c r="A395" s="15" t="s">
        <v>9256</v>
      </c>
      <c r="B395" s="3" t="str">
        <f>HYPERLINK(CONCATENATE("http://www.worldcat.org/search?q=",A395),"WCat")</f>
        <v>WCat</v>
      </c>
      <c r="C395" s="96"/>
      <c r="D395" s="16"/>
      <c r="E395" s="16"/>
      <c r="F395" s="16"/>
      <c r="G395" s="103" t="s">
        <v>7986</v>
      </c>
      <c r="H395" s="194" t="s">
        <v>39</v>
      </c>
      <c r="I395" s="15" t="s">
        <v>9257</v>
      </c>
      <c r="J395" s="8"/>
      <c r="K395" s="7"/>
      <c r="L395" s="92"/>
      <c r="M395" s="162"/>
      <c r="N395" s="179"/>
    </row>
    <row r="396" spans="1:230" s="1" customFormat="1" ht="18" customHeight="1" x14ac:dyDescent="0.25">
      <c r="A396" s="15" t="s">
        <v>6490</v>
      </c>
      <c r="B396" s="288" t="str">
        <f>HYPERLINK(CONCATENATE("http://www.scimagojr.com/journalsearch.php?q=",A396),"SCimago")</f>
        <v>SCimago</v>
      </c>
      <c r="C396" s="102"/>
      <c r="D396" s="16" t="s">
        <v>55</v>
      </c>
      <c r="E396" s="16"/>
      <c r="F396" s="16"/>
      <c r="G396" s="103" t="s">
        <v>7986</v>
      </c>
      <c r="H396" s="194" t="s">
        <v>39</v>
      </c>
      <c r="I396" s="15" t="s">
        <v>6492</v>
      </c>
      <c r="J396" s="8"/>
      <c r="K396" s="7"/>
      <c r="L396" s="92"/>
      <c r="M396" s="162"/>
      <c r="N396" s="179"/>
    </row>
    <row r="397" spans="1:230" s="1" customFormat="1" ht="18" customHeight="1" x14ac:dyDescent="0.25">
      <c r="A397" s="15" t="s">
        <v>6078</v>
      </c>
      <c r="B397" s="288" t="str">
        <f>HYPERLINK(CONCATENATE("http://www.scimagojr.com/journalsearch.php?q=",A397),"SCimago")</f>
        <v>SCimago</v>
      </c>
      <c r="C397" s="102"/>
      <c r="D397" s="16" t="s">
        <v>55</v>
      </c>
      <c r="E397" s="16"/>
      <c r="F397" s="16"/>
      <c r="G397" s="103" t="s">
        <v>7986</v>
      </c>
      <c r="H397" s="194" t="s">
        <v>39</v>
      </c>
      <c r="I397" s="15" t="s">
        <v>6080</v>
      </c>
      <c r="J397" s="8"/>
      <c r="K397" s="7"/>
      <c r="L397" s="92"/>
      <c r="M397" s="162"/>
      <c r="N397" s="179"/>
    </row>
    <row r="398" spans="1:230" s="1" customFormat="1" ht="18" customHeight="1" x14ac:dyDescent="0.25">
      <c r="A398" s="15" t="s">
        <v>12849</v>
      </c>
      <c r="B398" s="289" t="str">
        <f>HYPERLINK(CONCATENATE("http://www.worldcat.org/search?q=",A398),"WCat")</f>
        <v>WCat</v>
      </c>
      <c r="C398" s="198"/>
      <c r="D398" s="18"/>
      <c r="E398" s="289"/>
      <c r="F398" s="18"/>
      <c r="G398" s="103" t="s">
        <v>7986</v>
      </c>
      <c r="H398" s="194" t="s">
        <v>39</v>
      </c>
      <c r="I398" s="15" t="s">
        <v>12850</v>
      </c>
      <c r="J398" s="8"/>
      <c r="K398" s="7"/>
      <c r="L398" s="92"/>
      <c r="M398" s="162"/>
      <c r="N398" s="179"/>
    </row>
    <row r="399" spans="1:230" s="1" customFormat="1" ht="18" customHeight="1" x14ac:dyDescent="0.25">
      <c r="A399" s="15" t="s">
        <v>6496</v>
      </c>
      <c r="B399" s="3" t="str">
        <f>HYPERLINK(CONCATENATE("http://www.worldcat.org/search?q=",A399),"WCat")</f>
        <v>WCat</v>
      </c>
      <c r="C399" s="96"/>
      <c r="D399" s="16"/>
      <c r="E399" s="16"/>
      <c r="F399" s="16"/>
      <c r="G399" s="103" t="s">
        <v>7986</v>
      </c>
      <c r="H399" s="194" t="s">
        <v>39</v>
      </c>
      <c r="I399" s="15" t="s">
        <v>6497</v>
      </c>
      <c r="J399" s="8"/>
      <c r="K399" s="7"/>
      <c r="L399" s="92"/>
      <c r="M399" s="162"/>
      <c r="N399" s="179"/>
    </row>
    <row r="400" spans="1:230" s="1" customFormat="1" ht="18" customHeight="1" x14ac:dyDescent="0.25">
      <c r="A400" s="15" t="s">
        <v>6500</v>
      </c>
      <c r="B400" s="3" t="str">
        <f>HYPERLINK(CONCATENATE("http://www.worldcat.org/search?q=",A400),"WCat")</f>
        <v>WCat</v>
      </c>
      <c r="C400" s="96"/>
      <c r="D400" s="16"/>
      <c r="E400" s="16"/>
      <c r="F400" s="16"/>
      <c r="G400" s="103" t="s">
        <v>7986</v>
      </c>
      <c r="H400" s="194" t="s">
        <v>39</v>
      </c>
      <c r="I400" s="15" t="s">
        <v>6501</v>
      </c>
      <c r="J400" s="8"/>
      <c r="K400" s="7"/>
      <c r="L400" s="92"/>
      <c r="M400" s="162"/>
      <c r="N400" s="179"/>
    </row>
    <row r="401" spans="1:230" s="1" customFormat="1" ht="18" customHeight="1" x14ac:dyDescent="0.25">
      <c r="A401" s="15" t="s">
        <v>9258</v>
      </c>
      <c r="B401" s="3" t="str">
        <f>HYPERLINK(CONCATENATE("http://www.worldcat.org/search?q=",A401),"WCat")</f>
        <v>WCat</v>
      </c>
      <c r="C401" s="96"/>
      <c r="D401" s="16"/>
      <c r="E401" s="16"/>
      <c r="F401" s="16"/>
      <c r="G401" s="103" t="s">
        <v>7986</v>
      </c>
      <c r="H401" s="194" t="s">
        <v>39</v>
      </c>
      <c r="I401" s="15" t="s">
        <v>9259</v>
      </c>
      <c r="J401" s="8"/>
      <c r="K401" s="7"/>
      <c r="L401" s="92"/>
      <c r="M401" s="162"/>
      <c r="N401" s="179"/>
    </row>
    <row r="402" spans="1:230" s="1" customFormat="1" ht="18" customHeight="1" x14ac:dyDescent="0.25">
      <c r="A402" s="15" t="s">
        <v>6088</v>
      </c>
      <c r="B402" s="288" t="str">
        <f>HYPERLINK(CONCATENATE("http://www.scimagojr.com/journalsearch.php?q=",A402),"SCimago")</f>
        <v>SCimago</v>
      </c>
      <c r="C402" s="102"/>
      <c r="D402" s="16" t="s">
        <v>6089</v>
      </c>
      <c r="E402" s="288" t="str">
        <f>HYPERLINK(CONCATENATE("http://www.scimagojr.com/journalsearch.php?q=",D402),"SCimago")</f>
        <v>SCimago</v>
      </c>
      <c r="F402" s="16"/>
      <c r="G402" s="103" t="s">
        <v>7986</v>
      </c>
      <c r="H402" s="194" t="s">
        <v>39</v>
      </c>
      <c r="I402" s="15" t="s">
        <v>6090</v>
      </c>
      <c r="J402" s="8"/>
      <c r="K402" s="7"/>
      <c r="L402" s="92"/>
      <c r="M402" s="162"/>
      <c r="N402" s="179"/>
    </row>
    <row r="403" spans="1:230" s="1" customFormat="1" ht="18" customHeight="1" x14ac:dyDescent="0.25">
      <c r="A403" s="15" t="s">
        <v>6094</v>
      </c>
      <c r="B403" s="3" t="str">
        <f>HYPERLINK(CONCATENATE("http://www.worldcat.org/search?q=",A403),"WCat")</f>
        <v>WCat</v>
      </c>
      <c r="C403" s="96"/>
      <c r="D403" s="16"/>
      <c r="E403" s="16"/>
      <c r="F403" s="16"/>
      <c r="G403" s="103" t="s">
        <v>7986</v>
      </c>
      <c r="H403" s="194" t="s">
        <v>39</v>
      </c>
      <c r="I403" s="15" t="s">
        <v>6095</v>
      </c>
      <c r="J403" s="8"/>
      <c r="K403" s="7"/>
      <c r="L403" s="92"/>
      <c r="M403" s="162"/>
      <c r="N403" s="179"/>
    </row>
    <row r="404" spans="1:230" s="1" customFormat="1" ht="18" customHeight="1" x14ac:dyDescent="0.25">
      <c r="A404" s="15" t="s">
        <v>6096</v>
      </c>
      <c r="B404" s="288" t="str">
        <f>HYPERLINK(CONCATENATE("http://www.scimagojr.com/journalsearch.php?q=",A404),"SCimago")</f>
        <v>SCimago</v>
      </c>
      <c r="C404" s="102"/>
      <c r="D404" s="16" t="s">
        <v>6097</v>
      </c>
      <c r="E404" s="288" t="str">
        <f>HYPERLINK(CONCATENATE("http://www.scimagojr.com/journalsearch.php?q=",D404),"SCimago")</f>
        <v>SCimago</v>
      </c>
      <c r="F404" s="16"/>
      <c r="G404" s="103" t="s">
        <v>7986</v>
      </c>
      <c r="H404" s="194" t="s">
        <v>39</v>
      </c>
      <c r="I404" s="15" t="s">
        <v>6098</v>
      </c>
      <c r="J404" s="16"/>
      <c r="K404" s="18"/>
      <c r="L404" s="92"/>
      <c r="M404" s="162"/>
      <c r="N404" s="179"/>
    </row>
    <row r="405" spans="1:230" s="1" customFormat="1" ht="18" customHeight="1" x14ac:dyDescent="0.25">
      <c r="A405" s="15" t="s">
        <v>6511</v>
      </c>
      <c r="B405" s="3" t="str">
        <f>HYPERLINK(CONCATENATE("http://www.worldcat.org/search?q=",A405),"WCat")</f>
        <v>WCat</v>
      </c>
      <c r="C405" s="96"/>
      <c r="D405" s="16"/>
      <c r="E405" s="16"/>
      <c r="F405" s="16"/>
      <c r="G405" s="103" t="s">
        <v>7986</v>
      </c>
      <c r="H405" s="194" t="s">
        <v>39</v>
      </c>
      <c r="I405" s="15" t="s">
        <v>6512</v>
      </c>
      <c r="J405" s="8"/>
      <c r="K405" s="7"/>
      <c r="L405" s="266"/>
      <c r="M405" s="265"/>
      <c r="N405" s="179"/>
    </row>
    <row r="406" spans="1:230" s="1" customFormat="1" ht="18" customHeight="1" x14ac:dyDescent="0.25">
      <c r="A406" s="15" t="s">
        <v>6516</v>
      </c>
      <c r="B406" s="288" t="str">
        <f>HYPERLINK(CONCATENATE("http://www.scimagojr.com/journalsearch.php?q=",A406),"SCimago")</f>
        <v>SCimago</v>
      </c>
      <c r="C406" s="102"/>
      <c r="D406" s="16" t="s">
        <v>6517</v>
      </c>
      <c r="E406" s="288" t="str">
        <f>HYPERLINK(CONCATENATE("http://www.scimagojr.com/journalsearch.php?q=",D406),"SCimago")</f>
        <v>SCimago</v>
      </c>
      <c r="F406" s="16"/>
      <c r="G406" s="103" t="s">
        <v>7986</v>
      </c>
      <c r="H406" s="194" t="s">
        <v>39</v>
      </c>
      <c r="I406" s="15" t="s">
        <v>6518</v>
      </c>
      <c r="J406" s="13"/>
      <c r="K406" s="14"/>
      <c r="L406" s="92"/>
      <c r="M406" s="162"/>
      <c r="N406" s="179"/>
    </row>
    <row r="407" spans="1:230" s="1" customFormat="1" ht="18" customHeight="1" x14ac:dyDescent="0.25">
      <c r="A407" s="15" t="s">
        <v>6107</v>
      </c>
      <c r="B407" s="288" t="str">
        <f>HYPERLINK(CONCATENATE("http://www.scimagojr.com/journalsearch.php?q=",A407),"SCimago")</f>
        <v>SCimago</v>
      </c>
      <c r="C407" s="102"/>
      <c r="D407" s="16" t="s">
        <v>55</v>
      </c>
      <c r="E407" s="16"/>
      <c r="F407" s="16"/>
      <c r="G407" s="103" t="s">
        <v>7986</v>
      </c>
      <c r="H407" s="194" t="s">
        <v>39</v>
      </c>
      <c r="I407" s="15" t="s">
        <v>6108</v>
      </c>
      <c r="J407" s="8"/>
      <c r="K407" s="7"/>
      <c r="L407" s="92"/>
      <c r="M407" s="162"/>
      <c r="N407" s="179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2"/>
      <c r="HL407" s="12"/>
      <c r="HM407" s="12"/>
      <c r="HN407" s="12"/>
      <c r="HO407" s="12"/>
      <c r="HP407" s="12"/>
      <c r="HQ407" s="12"/>
      <c r="HR407" s="12"/>
      <c r="HS407" s="12"/>
      <c r="HT407" s="12"/>
      <c r="HU407" s="12"/>
      <c r="HV407" s="12"/>
    </row>
    <row r="408" spans="1:230" s="1" customFormat="1" ht="18" customHeight="1" x14ac:dyDescent="0.25">
      <c r="A408" s="15" t="s">
        <v>6519</v>
      </c>
      <c r="B408" s="3" t="str">
        <f>HYPERLINK(CONCATENATE("http://www.worldcat.org/search?q=",A408),"WCat")</f>
        <v>WCat</v>
      </c>
      <c r="C408" s="96"/>
      <c r="D408" s="16"/>
      <c r="E408" s="16"/>
      <c r="F408" s="16"/>
      <c r="G408" s="103" t="s">
        <v>7986</v>
      </c>
      <c r="H408" s="194" t="s">
        <v>39</v>
      </c>
      <c r="I408" s="15" t="s">
        <v>6520</v>
      </c>
      <c r="J408" s="8"/>
      <c r="K408" s="7"/>
      <c r="L408" s="92"/>
      <c r="M408" s="162"/>
      <c r="N408" s="179"/>
    </row>
    <row r="409" spans="1:230" s="1" customFormat="1" ht="18" customHeight="1" x14ac:dyDescent="0.25">
      <c r="A409" s="15" t="s">
        <v>6109</v>
      </c>
      <c r="B409" s="289" t="str">
        <f>HYPERLINK(CONCATENATE("http://www.scimagojr.com/journalsearch.php?q=",A409),"SCimago")</f>
        <v>SCimago</v>
      </c>
      <c r="C409" s="198"/>
      <c r="D409" s="18"/>
      <c r="E409" s="289"/>
      <c r="F409" s="18"/>
      <c r="G409" s="103" t="s">
        <v>7986</v>
      </c>
      <c r="H409" s="194" t="s">
        <v>39</v>
      </c>
      <c r="I409" s="15" t="s">
        <v>6110</v>
      </c>
      <c r="J409" s="16"/>
      <c r="K409" s="18"/>
      <c r="L409" s="92"/>
      <c r="M409" s="162"/>
      <c r="N409" s="179"/>
    </row>
    <row r="410" spans="1:230" s="1" customFormat="1" ht="18" customHeight="1" x14ac:dyDescent="0.25">
      <c r="A410" s="15" t="s">
        <v>6111</v>
      </c>
      <c r="B410" s="3" t="str">
        <f>HYPERLINK(CONCATENATE("http://www.worldcat.org/search?q=",A410),"WCat")</f>
        <v>WCat</v>
      </c>
      <c r="C410" s="96"/>
      <c r="D410" s="16"/>
      <c r="E410" s="16"/>
      <c r="F410" s="16"/>
      <c r="G410" s="103" t="s">
        <v>7986</v>
      </c>
      <c r="H410" s="194" t="s">
        <v>39</v>
      </c>
      <c r="I410" s="15" t="s">
        <v>6112</v>
      </c>
      <c r="J410" s="8"/>
      <c r="K410" s="7"/>
      <c r="L410" s="92"/>
      <c r="M410" s="162"/>
      <c r="N410" s="179"/>
    </row>
    <row r="411" spans="1:230" s="1" customFormat="1" ht="18" customHeight="1" x14ac:dyDescent="0.25">
      <c r="A411" s="15" t="s">
        <v>12805</v>
      </c>
      <c r="B411" s="289" t="str">
        <f>HYPERLINK(CONCATENATE("http://www.scimagojr.com/journalsearch.php?q=",A411),"SCimago")</f>
        <v>SCimago</v>
      </c>
      <c r="C411" s="198"/>
      <c r="D411" s="18"/>
      <c r="E411" s="289"/>
      <c r="F411" s="18"/>
      <c r="G411" s="103" t="s">
        <v>7986</v>
      </c>
      <c r="H411" s="194" t="s">
        <v>39</v>
      </c>
      <c r="I411" s="15" t="s">
        <v>12806</v>
      </c>
      <c r="J411" s="16"/>
      <c r="K411" s="18"/>
      <c r="L411" s="92"/>
      <c r="M411" s="162"/>
      <c r="N411" s="179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  <c r="HA411" s="12"/>
      <c r="HB411" s="12"/>
      <c r="HC411" s="12"/>
      <c r="HD411" s="12"/>
      <c r="HE411" s="12"/>
      <c r="HF411" s="12"/>
      <c r="HG411" s="12"/>
      <c r="HH411" s="12"/>
      <c r="HI411" s="12"/>
      <c r="HJ411" s="12"/>
      <c r="HK411" s="12"/>
      <c r="HL411" s="12"/>
      <c r="HM411" s="12"/>
      <c r="HN411" s="12"/>
      <c r="HO411" s="12"/>
      <c r="HP411" s="12"/>
      <c r="HQ411" s="12"/>
      <c r="HR411" s="12"/>
      <c r="HS411" s="12"/>
      <c r="HT411" s="12"/>
      <c r="HU411" s="12"/>
      <c r="HV411" s="12"/>
    </row>
    <row r="412" spans="1:230" s="1" customFormat="1" ht="18" customHeight="1" x14ac:dyDescent="0.25">
      <c r="A412" s="15" t="s">
        <v>6113</v>
      </c>
      <c r="B412" s="288" t="str">
        <f>HYPERLINK(CONCATENATE("http://www.scimagojr.com/journalsearch.php?q=",A412),"SCimago")</f>
        <v>SCimago</v>
      </c>
      <c r="C412" s="102"/>
      <c r="D412" s="16" t="s">
        <v>6114</v>
      </c>
      <c r="E412" s="288" t="str">
        <f>HYPERLINK(CONCATENATE("http://www.scimagojr.com/journalsearch.php?q=",D412),"SCimago")</f>
        <v>SCimago</v>
      </c>
      <c r="F412" s="16"/>
      <c r="G412" s="103" t="s">
        <v>7986</v>
      </c>
      <c r="H412" s="194" t="s">
        <v>39</v>
      </c>
      <c r="I412" s="15" t="s">
        <v>6115</v>
      </c>
      <c r="J412" s="8"/>
      <c r="K412" s="7"/>
      <c r="L412" s="92"/>
      <c r="M412" s="162"/>
      <c r="N412" s="179"/>
    </row>
    <row r="413" spans="1:230" s="1" customFormat="1" ht="18" customHeight="1" x14ac:dyDescent="0.25">
      <c r="A413" s="15" t="s">
        <v>5474</v>
      </c>
      <c r="B413" s="289" t="str">
        <f>HYPERLINK(CONCATENATE("http://www.worldcat.org/search?q=",A413),"WCat")</f>
        <v>WCat</v>
      </c>
      <c r="C413" s="198"/>
      <c r="D413" s="18"/>
      <c r="E413" s="289"/>
      <c r="F413" s="18"/>
      <c r="G413" s="103" t="s">
        <v>7986</v>
      </c>
      <c r="H413" s="194" t="s">
        <v>39</v>
      </c>
      <c r="I413" s="15" t="s">
        <v>12851</v>
      </c>
      <c r="J413" s="8"/>
      <c r="K413" s="7" t="s">
        <v>12852</v>
      </c>
      <c r="L413" s="92"/>
      <c r="M413" s="162"/>
      <c r="N413" s="179"/>
    </row>
    <row r="414" spans="1:230" s="1" customFormat="1" ht="18" customHeight="1" x14ac:dyDescent="0.25">
      <c r="A414" s="15" t="s">
        <v>12853</v>
      </c>
      <c r="B414" s="289" t="s">
        <v>4921</v>
      </c>
      <c r="C414" s="198"/>
      <c r="D414" s="18"/>
      <c r="E414" s="289"/>
      <c r="F414" s="18"/>
      <c r="G414" s="103" t="s">
        <v>7986</v>
      </c>
      <c r="H414" s="194" t="s">
        <v>39</v>
      </c>
      <c r="I414" s="15" t="s">
        <v>12854</v>
      </c>
      <c r="J414" s="16"/>
      <c r="K414" s="18"/>
      <c r="L414" s="92"/>
      <c r="M414" s="162"/>
      <c r="N414" s="179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  <c r="HA414" s="12"/>
      <c r="HB414" s="12"/>
      <c r="HC414" s="12"/>
      <c r="HD414" s="12"/>
      <c r="HE414" s="12"/>
      <c r="HF414" s="12"/>
      <c r="HG414" s="12"/>
      <c r="HH414" s="12"/>
      <c r="HI414" s="12"/>
      <c r="HJ414" s="12"/>
      <c r="HK414" s="12"/>
      <c r="HL414" s="12"/>
      <c r="HM414" s="12"/>
      <c r="HN414" s="12"/>
      <c r="HO414" s="12"/>
      <c r="HP414" s="12"/>
      <c r="HQ414" s="12"/>
      <c r="HR414" s="12"/>
      <c r="HS414" s="12"/>
      <c r="HT414" s="12"/>
      <c r="HU414" s="12"/>
      <c r="HV414" s="12"/>
    </row>
    <row r="415" spans="1:230" s="1" customFormat="1" ht="18" customHeight="1" x14ac:dyDescent="0.25">
      <c r="A415" s="15" t="s">
        <v>9260</v>
      </c>
      <c r="B415" s="3" t="str">
        <f>HYPERLINK(CONCATENATE("http://www.worldcat.org/search?q=",A415),"WCat")</f>
        <v>WCat</v>
      </c>
      <c r="C415" s="96"/>
      <c r="D415" s="16"/>
      <c r="E415" s="16"/>
      <c r="F415" s="16"/>
      <c r="G415" s="103" t="s">
        <v>7986</v>
      </c>
      <c r="H415" s="194" t="s">
        <v>39</v>
      </c>
      <c r="I415" s="15" t="s">
        <v>12793</v>
      </c>
      <c r="J415" s="16"/>
      <c r="K415" s="18" t="s">
        <v>12794</v>
      </c>
      <c r="L415" s="92"/>
      <c r="M415" s="162"/>
      <c r="N415" s="179"/>
    </row>
    <row r="416" spans="1:230" s="1" customFormat="1" ht="18" customHeight="1" x14ac:dyDescent="0.25">
      <c r="A416" s="15" t="s">
        <v>5479</v>
      </c>
      <c r="B416" s="3" t="str">
        <f>HYPERLINK(CONCATENATE("http://www.worldcat.org/search?q=",A416),"WCat")</f>
        <v>WCat</v>
      </c>
      <c r="C416" s="96"/>
      <c r="D416" s="16"/>
      <c r="E416" s="16"/>
      <c r="F416" s="16"/>
      <c r="G416" s="103" t="s">
        <v>7986</v>
      </c>
      <c r="H416" s="194" t="s">
        <v>39</v>
      </c>
      <c r="I416" s="15" t="s">
        <v>5480</v>
      </c>
      <c r="J416" s="8"/>
      <c r="K416" s="7"/>
      <c r="L416" s="266"/>
      <c r="M416" s="265"/>
      <c r="N416" s="179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12"/>
      <c r="HA416" s="12"/>
      <c r="HB416" s="12"/>
      <c r="HC416" s="12"/>
      <c r="HD416" s="12"/>
      <c r="HE416" s="12"/>
      <c r="HF416" s="12"/>
      <c r="HG416" s="12"/>
      <c r="HH416" s="12"/>
      <c r="HI416" s="12"/>
      <c r="HJ416" s="12"/>
      <c r="HK416" s="12"/>
      <c r="HL416" s="12"/>
      <c r="HM416" s="12"/>
      <c r="HN416" s="12"/>
      <c r="HO416" s="12"/>
      <c r="HP416" s="12"/>
      <c r="HQ416" s="12"/>
      <c r="HR416" s="12"/>
      <c r="HS416" s="12"/>
      <c r="HT416" s="12"/>
      <c r="HU416" s="12"/>
      <c r="HV416" s="12"/>
    </row>
    <row r="417" spans="1:230" s="1" customFormat="1" ht="18" customHeight="1" x14ac:dyDescent="0.25">
      <c r="A417" s="15" t="s">
        <v>5481</v>
      </c>
      <c r="B417" s="288" t="str">
        <f>HYPERLINK(CONCATENATE("http://www.scimagojr.com/journalsearch.php?q=",A417),"SCimago")</f>
        <v>SCimago</v>
      </c>
      <c r="C417" s="102"/>
      <c r="D417" s="16" t="s">
        <v>55</v>
      </c>
      <c r="E417" s="16"/>
      <c r="F417" s="16"/>
      <c r="G417" s="103" t="s">
        <v>7986</v>
      </c>
      <c r="H417" s="194" t="s">
        <v>39</v>
      </c>
      <c r="I417" s="15" t="s">
        <v>5482</v>
      </c>
      <c r="J417" s="8"/>
      <c r="K417" s="7"/>
      <c r="L417" s="92"/>
      <c r="M417" s="162"/>
      <c r="N417" s="179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12"/>
      <c r="HA417" s="12"/>
      <c r="HB417" s="12"/>
      <c r="HC417" s="12"/>
      <c r="HD417" s="12"/>
      <c r="HE417" s="12"/>
      <c r="HF417" s="12"/>
      <c r="HG417" s="12"/>
      <c r="HH417" s="12"/>
      <c r="HI417" s="12"/>
      <c r="HJ417" s="12"/>
      <c r="HK417" s="12"/>
      <c r="HL417" s="12"/>
      <c r="HM417" s="12"/>
      <c r="HN417" s="12"/>
      <c r="HO417" s="12"/>
      <c r="HP417" s="12"/>
      <c r="HQ417" s="12"/>
      <c r="HR417" s="12"/>
      <c r="HS417" s="12"/>
      <c r="HT417" s="12"/>
      <c r="HU417" s="12"/>
      <c r="HV417" s="12"/>
    </row>
    <row r="418" spans="1:230" s="1" customFormat="1" ht="18" customHeight="1" x14ac:dyDescent="0.25">
      <c r="A418" s="15" t="s">
        <v>6169</v>
      </c>
      <c r="B418" s="3" t="str">
        <f>HYPERLINK(CONCATENATE("http://www.worldcat.org/search?q=",A418),"WCat")</f>
        <v>WCat</v>
      </c>
      <c r="C418" s="96"/>
      <c r="D418" s="16"/>
      <c r="E418" s="16"/>
      <c r="F418" s="16"/>
      <c r="G418" s="103" t="s">
        <v>7986</v>
      </c>
      <c r="H418" s="194" t="s">
        <v>39</v>
      </c>
      <c r="I418" s="15" t="s">
        <v>12795</v>
      </c>
      <c r="J418" s="8"/>
      <c r="K418" s="7"/>
      <c r="L418" s="92"/>
      <c r="M418" s="162"/>
      <c r="N418" s="179"/>
    </row>
    <row r="419" spans="1:230" s="1" customFormat="1" ht="18" customHeight="1" x14ac:dyDescent="0.25">
      <c r="A419" s="15" t="s">
        <v>6120</v>
      </c>
      <c r="B419" s="288" t="str">
        <f>HYPERLINK(CONCATENATE("http://www.scimagojr.com/journalsearch.php?q=",A419),"SCimago")</f>
        <v>SCimago</v>
      </c>
      <c r="C419" s="102"/>
      <c r="D419" s="16" t="s">
        <v>6121</v>
      </c>
      <c r="E419" s="288" t="str">
        <f>HYPERLINK(CONCATENATE("http://www.scimagojr.com/journalsearch.php?q=",D419),"SCimago")</f>
        <v>SCimago</v>
      </c>
      <c r="F419" s="16"/>
      <c r="G419" s="103" t="s">
        <v>7986</v>
      </c>
      <c r="H419" s="194" t="s">
        <v>39</v>
      </c>
      <c r="I419" s="15" t="s">
        <v>6122</v>
      </c>
      <c r="J419" s="8"/>
      <c r="K419" s="7" t="s">
        <v>12770</v>
      </c>
      <c r="L419" s="92"/>
      <c r="M419" s="162"/>
      <c r="N419" s="179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2"/>
      <c r="HL419" s="12"/>
      <c r="HM419" s="12"/>
      <c r="HN419" s="12"/>
      <c r="HO419" s="12"/>
      <c r="HP419" s="12"/>
      <c r="HQ419" s="12"/>
      <c r="HR419" s="12"/>
      <c r="HS419" s="12"/>
      <c r="HT419" s="12"/>
      <c r="HU419" s="12"/>
      <c r="HV419" s="12"/>
    </row>
    <row r="420" spans="1:230" s="1" customFormat="1" ht="18" customHeight="1" x14ac:dyDescent="0.25">
      <c r="A420" s="15" t="s">
        <v>5200</v>
      </c>
      <c r="B420" s="3" t="str">
        <f>HYPERLINK(CONCATENATE("http://www.worldcat.org/search?q=",A420),"WCat")</f>
        <v>WCat</v>
      </c>
      <c r="C420" s="96"/>
      <c r="D420" s="16"/>
      <c r="E420" s="16"/>
      <c r="F420" s="16"/>
      <c r="G420" s="103" t="s">
        <v>7986</v>
      </c>
      <c r="H420" s="194" t="s">
        <v>39</v>
      </c>
      <c r="I420" s="15" t="s">
        <v>9261</v>
      </c>
      <c r="J420" s="8"/>
      <c r="K420" s="7"/>
      <c r="L420" s="92"/>
      <c r="M420" s="162"/>
      <c r="N420" s="179"/>
    </row>
    <row r="421" spans="1:230" s="1" customFormat="1" ht="18" customHeight="1" x14ac:dyDescent="0.25">
      <c r="A421" s="15" t="s">
        <v>6351</v>
      </c>
      <c r="B421" s="3" t="str">
        <f>HYPERLINK(CONCATENATE("http://www.worldcat.org/search?q=",A421),"WCat")</f>
        <v>WCat</v>
      </c>
      <c r="C421" s="96"/>
      <c r="D421" s="16"/>
      <c r="E421" s="16"/>
      <c r="F421" s="16"/>
      <c r="G421" s="103" t="s">
        <v>7986</v>
      </c>
      <c r="H421" s="194" t="s">
        <v>39</v>
      </c>
      <c r="I421" s="15" t="s">
        <v>12796</v>
      </c>
      <c r="J421" s="13"/>
      <c r="K421" s="14" t="s">
        <v>12797</v>
      </c>
      <c r="L421" s="92"/>
      <c r="M421" s="162"/>
      <c r="N421" s="179"/>
    </row>
    <row r="422" spans="1:230" s="1" customFormat="1" ht="18" customHeight="1" x14ac:dyDescent="0.25">
      <c r="A422" s="15" t="s">
        <v>6123</v>
      </c>
      <c r="B422" s="288" t="str">
        <f>HYPERLINK(CONCATENATE("http://www.scimagojr.com/journalsearch.php?q=",A422),"SCimago")</f>
        <v>SCimago</v>
      </c>
      <c r="C422" s="102"/>
      <c r="D422" s="16" t="s">
        <v>6124</v>
      </c>
      <c r="E422" s="288" t="str">
        <f>HYPERLINK(CONCATENATE("http://www.scimagojr.com/journalsearch.php?q=",D422),"SCimago")</f>
        <v>SCimago</v>
      </c>
      <c r="F422" s="16"/>
      <c r="G422" s="103" t="s">
        <v>7986</v>
      </c>
      <c r="H422" s="194" t="s">
        <v>39</v>
      </c>
      <c r="I422" s="15" t="s">
        <v>6125</v>
      </c>
      <c r="J422" s="8"/>
      <c r="K422" s="7" t="s">
        <v>12771</v>
      </c>
      <c r="L422" s="92"/>
      <c r="M422" s="162"/>
      <c r="N422" s="179"/>
    </row>
    <row r="423" spans="1:230" s="1" customFormat="1" ht="18" customHeight="1" x14ac:dyDescent="0.25">
      <c r="A423" s="15" t="s">
        <v>3101</v>
      </c>
      <c r="B423" s="288" t="str">
        <f>HYPERLINK(CONCATENATE("http://www.scimagojr.com/journalsearch.php?q=",A423),"SCimago")</f>
        <v>SCimago</v>
      </c>
      <c r="C423" s="102"/>
      <c r="D423" s="16" t="s">
        <v>55</v>
      </c>
      <c r="E423" s="16"/>
      <c r="F423" s="16"/>
      <c r="G423" s="103" t="s">
        <v>7986</v>
      </c>
      <c r="H423" s="194" t="s">
        <v>39</v>
      </c>
      <c r="I423" s="15" t="s">
        <v>5483</v>
      </c>
      <c r="J423" s="8"/>
      <c r="K423" s="7"/>
      <c r="L423" s="92"/>
      <c r="M423" s="162"/>
      <c r="N423" s="179"/>
    </row>
    <row r="424" spans="1:230" s="1" customFormat="1" ht="18" customHeight="1" x14ac:dyDescent="0.25">
      <c r="A424" s="15" t="s">
        <v>6126</v>
      </c>
      <c r="B424" s="3" t="str">
        <f>HYPERLINK(CONCATENATE("http://www.worldcat.org/search?q=",A424),"WCat")</f>
        <v>WCat</v>
      </c>
      <c r="C424" s="96"/>
      <c r="D424" s="16"/>
      <c r="E424" s="16"/>
      <c r="F424" s="16"/>
      <c r="G424" s="103" t="s">
        <v>7986</v>
      </c>
      <c r="H424" s="194" t="s">
        <v>39</v>
      </c>
      <c r="I424" s="15" t="s">
        <v>6127</v>
      </c>
      <c r="J424" s="8"/>
      <c r="K424" s="7"/>
      <c r="L424" s="92"/>
      <c r="M424" s="162"/>
      <c r="N424" s="179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2"/>
      <c r="HL424" s="12"/>
      <c r="HM424" s="12"/>
      <c r="HN424" s="12"/>
      <c r="HO424" s="12"/>
      <c r="HP424" s="12"/>
      <c r="HQ424" s="12"/>
      <c r="HR424" s="12"/>
      <c r="HS424" s="12"/>
      <c r="HT424" s="12"/>
      <c r="HU424" s="12"/>
      <c r="HV424" s="12"/>
    </row>
    <row r="425" spans="1:230" s="1" customFormat="1" ht="18" customHeight="1" x14ac:dyDescent="0.25">
      <c r="A425" s="15" t="s">
        <v>9262</v>
      </c>
      <c r="B425" s="3" t="str">
        <f>HYPERLINK(CONCATENATE("http://www.worldcat.org/search?q=",A425),"WCat")</f>
        <v>WCat</v>
      </c>
      <c r="C425" s="96" t="s">
        <v>11</v>
      </c>
      <c r="D425" s="16"/>
      <c r="E425" s="16"/>
      <c r="F425" s="16"/>
      <c r="G425" s="103" t="s">
        <v>7986</v>
      </c>
      <c r="H425" s="194" t="s">
        <v>39</v>
      </c>
      <c r="I425" s="15" t="s">
        <v>9263</v>
      </c>
      <c r="J425" s="8"/>
      <c r="K425" s="7"/>
      <c r="L425" s="92"/>
      <c r="M425" s="162"/>
      <c r="N425" s="179"/>
    </row>
    <row r="426" spans="1:230" s="1" customFormat="1" ht="18" customHeight="1" x14ac:dyDescent="0.25">
      <c r="A426" s="15" t="s">
        <v>3396</v>
      </c>
      <c r="B426" s="288" t="str">
        <f>HYPERLINK(CONCATENATE("http://www.scimagojr.com/journalsearch.php?q=",A426),"SCimago")</f>
        <v>SCimago</v>
      </c>
      <c r="C426" s="102"/>
      <c r="D426" s="16" t="s">
        <v>55</v>
      </c>
      <c r="E426" s="16"/>
      <c r="F426" s="16"/>
      <c r="G426" s="103" t="s">
        <v>7986</v>
      </c>
      <c r="H426" s="194" t="s">
        <v>39</v>
      </c>
      <c r="I426" s="15" t="s">
        <v>3397</v>
      </c>
      <c r="J426" s="8"/>
      <c r="K426" s="11"/>
      <c r="L426" s="92"/>
      <c r="M426" s="162"/>
      <c r="N426" s="179"/>
    </row>
    <row r="427" spans="1:230" s="1" customFormat="1" ht="18" customHeight="1" x14ac:dyDescent="0.25">
      <c r="A427" s="15" t="s">
        <v>9266</v>
      </c>
      <c r="B427" s="3" t="str">
        <f>HYPERLINK(CONCATENATE("http://www.worldcat.org/search?q=",A427),"WCat")</f>
        <v>WCat</v>
      </c>
      <c r="C427" s="96"/>
      <c r="D427" s="16"/>
      <c r="E427" s="16"/>
      <c r="F427" s="16"/>
      <c r="G427" s="103" t="s">
        <v>7986</v>
      </c>
      <c r="H427" s="194" t="s">
        <v>39</v>
      </c>
      <c r="I427" s="15" t="s">
        <v>9267</v>
      </c>
      <c r="J427" s="16"/>
      <c r="K427" s="18"/>
      <c r="L427" s="92"/>
      <c r="M427" s="162"/>
      <c r="N427" s="204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2"/>
      <c r="HL427" s="12"/>
      <c r="HM427" s="12"/>
      <c r="HN427" s="12"/>
      <c r="HO427" s="12"/>
      <c r="HP427" s="12"/>
      <c r="HQ427" s="12"/>
      <c r="HR427" s="12"/>
      <c r="HS427" s="12"/>
      <c r="HT427" s="12"/>
      <c r="HU427" s="12"/>
      <c r="HV427" s="12"/>
    </row>
    <row r="428" spans="1:230" s="1" customFormat="1" ht="18" customHeight="1" x14ac:dyDescent="0.25">
      <c r="A428" s="15" t="s">
        <v>6132</v>
      </c>
      <c r="B428" s="288" t="str">
        <f>HYPERLINK(CONCATENATE("http://www.scimagojr.com/journalsearch.php?q=",A428),"SCimago")</f>
        <v>SCimago</v>
      </c>
      <c r="C428" s="102"/>
      <c r="D428" s="16" t="s">
        <v>55</v>
      </c>
      <c r="E428" s="16"/>
      <c r="F428" s="16"/>
      <c r="G428" s="103" t="s">
        <v>7986</v>
      </c>
      <c r="H428" s="194" t="s">
        <v>39</v>
      </c>
      <c r="I428" s="15" t="s">
        <v>6133</v>
      </c>
      <c r="J428" s="8"/>
      <c r="K428" s="7"/>
      <c r="L428" s="92"/>
      <c r="M428" s="162"/>
      <c r="N428" s="179"/>
    </row>
    <row r="429" spans="1:230" s="1" customFormat="1" ht="18" customHeight="1" x14ac:dyDescent="0.25">
      <c r="A429" s="15" t="s">
        <v>6134</v>
      </c>
      <c r="B429" s="3" t="str">
        <f>HYPERLINK(CONCATENATE("http://www.worldcat.org/search?q=",A429),"WCat")</f>
        <v>WCat</v>
      </c>
      <c r="C429" s="96"/>
      <c r="D429" s="16"/>
      <c r="E429" s="16"/>
      <c r="F429" s="16"/>
      <c r="G429" s="103" t="s">
        <v>7986</v>
      </c>
      <c r="H429" s="194" t="s">
        <v>39</v>
      </c>
      <c r="I429" s="15" t="s">
        <v>6135</v>
      </c>
      <c r="J429" s="8"/>
      <c r="K429" s="7"/>
      <c r="L429" s="92"/>
      <c r="M429" s="162"/>
      <c r="N429" s="179"/>
    </row>
    <row r="430" spans="1:230" s="1" customFormat="1" ht="18" customHeight="1" x14ac:dyDescent="0.25">
      <c r="A430" s="15" t="s">
        <v>6136</v>
      </c>
      <c r="B430" s="3" t="str">
        <f>HYPERLINK(CONCATENATE("http://www.worldcat.org/search?q=",A430),"WCat")</f>
        <v>WCat</v>
      </c>
      <c r="C430" s="96"/>
      <c r="D430" s="16"/>
      <c r="E430" s="16"/>
      <c r="F430" s="16"/>
      <c r="G430" s="103" t="s">
        <v>7986</v>
      </c>
      <c r="H430" s="194" t="s">
        <v>39</v>
      </c>
      <c r="I430" s="15" t="s">
        <v>6137</v>
      </c>
      <c r="J430" s="8"/>
      <c r="K430" s="7"/>
      <c r="L430" s="92"/>
      <c r="M430" s="162"/>
      <c r="N430" s="179"/>
    </row>
    <row r="431" spans="1:230" s="1" customFormat="1" ht="18" customHeight="1" x14ac:dyDescent="0.25">
      <c r="A431" s="15" t="s">
        <v>6138</v>
      </c>
      <c r="B431" s="3" t="str">
        <f>HYPERLINK(CONCATENATE("http://www.worldcat.org/search?q=",A431),"WCat")</f>
        <v>WCat</v>
      </c>
      <c r="C431" s="96"/>
      <c r="D431" s="16"/>
      <c r="E431" s="16"/>
      <c r="F431" s="16"/>
      <c r="G431" s="103" t="s">
        <v>7986</v>
      </c>
      <c r="H431" s="194" t="s">
        <v>39</v>
      </c>
      <c r="I431" s="15" t="s">
        <v>6139</v>
      </c>
      <c r="J431" s="8"/>
      <c r="K431" s="7"/>
      <c r="L431" s="92"/>
      <c r="M431" s="162"/>
      <c r="N431" s="179"/>
    </row>
    <row r="432" spans="1:230" s="1" customFormat="1" ht="18" customHeight="1" x14ac:dyDescent="0.25">
      <c r="A432" s="15" t="s">
        <v>6140</v>
      </c>
      <c r="B432" s="288" t="str">
        <f>HYPERLINK(CONCATENATE("http://www.scimagojr.com/journalsearch.php?q=",A432),"SCimago")</f>
        <v>SCimago</v>
      </c>
      <c r="C432" s="102"/>
      <c r="D432" s="16" t="s">
        <v>55</v>
      </c>
      <c r="E432" s="16"/>
      <c r="F432" s="16"/>
      <c r="G432" s="103" t="s">
        <v>7986</v>
      </c>
      <c r="H432" s="194" t="s">
        <v>39</v>
      </c>
      <c r="I432" s="15" t="s">
        <v>6141</v>
      </c>
      <c r="J432" s="8"/>
      <c r="K432" s="7"/>
      <c r="L432" s="264"/>
      <c r="M432" s="265"/>
      <c r="N432" s="179"/>
    </row>
    <row r="433" spans="1:230" s="1" customFormat="1" ht="18" customHeight="1" x14ac:dyDescent="0.25">
      <c r="A433" s="15" t="s">
        <v>3417</v>
      </c>
      <c r="B433" s="288" t="str">
        <f>HYPERLINK(CONCATENATE("http://www.scimagojr.com/journalsearch.php?q=",A433),"SCimago")</f>
        <v>SCimago</v>
      </c>
      <c r="C433" s="102"/>
      <c r="D433" s="16" t="s">
        <v>3416</v>
      </c>
      <c r="E433" s="288" t="str">
        <f>HYPERLINK(CONCATENATE("http://www.scimagojr.com/journalsearch.php?q=",D433),"SCimago")</f>
        <v>SCimago</v>
      </c>
      <c r="F433" s="16"/>
      <c r="G433" s="103" t="s">
        <v>7986</v>
      </c>
      <c r="H433" s="194" t="s">
        <v>39</v>
      </c>
      <c r="I433" s="15" t="s">
        <v>3418</v>
      </c>
      <c r="J433" s="8"/>
      <c r="K433" s="7"/>
      <c r="L433" s="264"/>
      <c r="M433" s="265"/>
      <c r="N433" s="204"/>
    </row>
    <row r="434" spans="1:230" s="1" customFormat="1" ht="18" customHeight="1" x14ac:dyDescent="0.25">
      <c r="A434" s="15" t="s">
        <v>9178</v>
      </c>
      <c r="B434" s="3" t="str">
        <f>HYPERLINK(CONCATENATE("http://www.worldcat.org/search?q=",A434),"WCat")</f>
        <v>WCat</v>
      </c>
      <c r="C434" s="96"/>
      <c r="D434" s="16"/>
      <c r="E434" s="16"/>
      <c r="F434" s="16"/>
      <c r="G434" s="103" t="s">
        <v>7986</v>
      </c>
      <c r="H434" s="194" t="s">
        <v>39</v>
      </c>
      <c r="I434" s="15" t="s">
        <v>9179</v>
      </c>
      <c r="J434" s="8"/>
      <c r="K434" s="7"/>
      <c r="L434" s="92"/>
      <c r="M434" s="162"/>
      <c r="N434" s="179"/>
    </row>
    <row r="435" spans="1:230" s="1" customFormat="1" ht="18" customHeight="1" x14ac:dyDescent="0.25">
      <c r="A435" s="15" t="s">
        <v>6152</v>
      </c>
      <c r="B435" s="3" t="str">
        <f>HYPERLINK(CONCATENATE("http://www.worldcat.org/search?q=",A435),"WCat")</f>
        <v>WCat</v>
      </c>
      <c r="C435" s="96" t="s">
        <v>11</v>
      </c>
      <c r="D435" s="16"/>
      <c r="E435" s="16"/>
      <c r="F435" s="16"/>
      <c r="G435" s="103" t="s">
        <v>7986</v>
      </c>
      <c r="H435" s="194" t="s">
        <v>39</v>
      </c>
      <c r="I435" s="15" t="s">
        <v>6154</v>
      </c>
      <c r="J435" s="8"/>
      <c r="K435" s="7"/>
      <c r="L435" s="92"/>
      <c r="M435" s="162"/>
      <c r="N435" s="179"/>
    </row>
    <row r="436" spans="1:230" s="1" customFormat="1" ht="18" customHeight="1" x14ac:dyDescent="0.25">
      <c r="A436" s="15" t="s">
        <v>5500</v>
      </c>
      <c r="B436" s="288" t="str">
        <f>HYPERLINK(CONCATENATE("http://www.scimagojr.com/journalsearch.php?q=",A436),"SCimago")</f>
        <v>SCimago</v>
      </c>
      <c r="C436" s="102"/>
      <c r="D436" s="16" t="s">
        <v>55</v>
      </c>
      <c r="E436" s="16"/>
      <c r="F436" s="16"/>
      <c r="G436" s="103" t="s">
        <v>7986</v>
      </c>
      <c r="H436" s="194" t="s">
        <v>407</v>
      </c>
      <c r="I436" s="15" t="s">
        <v>5501</v>
      </c>
      <c r="J436" s="16"/>
      <c r="K436" s="18"/>
      <c r="L436" s="92"/>
      <c r="M436" s="162"/>
      <c r="N436" s="179"/>
    </row>
    <row r="437" spans="1:230" s="1" customFormat="1" ht="18" customHeight="1" x14ac:dyDescent="0.25">
      <c r="A437" s="15" t="s">
        <v>3462</v>
      </c>
      <c r="B437" s="3" t="str">
        <f>HYPERLINK(CONCATENATE("http://www.worldcat.org/search?q=",A437),"WCat")</f>
        <v>WCat</v>
      </c>
      <c r="C437" s="96"/>
      <c r="D437" s="16"/>
      <c r="E437" s="16"/>
      <c r="F437" s="16"/>
      <c r="G437" s="103" t="s">
        <v>7986</v>
      </c>
      <c r="H437" s="194" t="s">
        <v>407</v>
      </c>
      <c r="I437" s="15" t="s">
        <v>3463</v>
      </c>
      <c r="J437" s="8"/>
      <c r="K437" s="7"/>
      <c r="L437" s="92"/>
      <c r="M437" s="162"/>
      <c r="N437" s="179"/>
    </row>
    <row r="438" spans="1:230" s="1" customFormat="1" ht="18" customHeight="1" x14ac:dyDescent="0.25">
      <c r="A438" s="15" t="s">
        <v>9205</v>
      </c>
      <c r="B438" s="288" t="str">
        <f>HYPERLINK(CONCATENATE("http://www.scimagojr.com/journalsearch.php?q=",A438),"SCimago")</f>
        <v>SCimago</v>
      </c>
      <c r="C438" s="102"/>
      <c r="D438" s="16" t="s">
        <v>55</v>
      </c>
      <c r="E438" s="16"/>
      <c r="F438" s="16"/>
      <c r="G438" s="103" t="s">
        <v>7986</v>
      </c>
      <c r="H438" s="194" t="s">
        <v>407</v>
      </c>
      <c r="I438" s="15" t="s">
        <v>9206</v>
      </c>
      <c r="J438" s="8"/>
      <c r="K438" s="7"/>
      <c r="L438" s="92"/>
      <c r="M438" s="162"/>
      <c r="N438" s="179"/>
    </row>
    <row r="439" spans="1:230" s="1" customFormat="1" ht="18" customHeight="1" x14ac:dyDescent="0.25">
      <c r="A439" s="15" t="s">
        <v>6158</v>
      </c>
      <c r="B439" s="288" t="str">
        <f>HYPERLINK(CONCATENATE("http://www.scimagojr.com/journalsearch.php?q=",A439),"SCimago")</f>
        <v>SCimago</v>
      </c>
      <c r="C439" s="102"/>
      <c r="D439" s="16" t="s">
        <v>55</v>
      </c>
      <c r="E439" s="16"/>
      <c r="F439" s="16"/>
      <c r="G439" s="103" t="s">
        <v>7986</v>
      </c>
      <c r="H439" s="194" t="s">
        <v>407</v>
      </c>
      <c r="I439" s="15" t="s">
        <v>12772</v>
      </c>
      <c r="J439" s="8"/>
      <c r="K439" s="7" t="s">
        <v>12773</v>
      </c>
      <c r="L439" s="92"/>
      <c r="M439" s="162"/>
      <c r="N439" s="179"/>
    </row>
    <row r="440" spans="1:230" s="1" customFormat="1" ht="18" customHeight="1" x14ac:dyDescent="0.25">
      <c r="A440" s="15" t="s">
        <v>9207</v>
      </c>
      <c r="B440" s="3" t="str">
        <f>HYPERLINK(CONCATENATE("http://www.worldcat.org/search?q=",A440),"WCat")</f>
        <v>WCat</v>
      </c>
      <c r="C440" s="96"/>
      <c r="D440" s="16"/>
      <c r="E440" s="16"/>
      <c r="F440" s="16"/>
      <c r="G440" s="103" t="s">
        <v>7986</v>
      </c>
      <c r="H440" s="194" t="s">
        <v>407</v>
      </c>
      <c r="I440" s="15" t="s">
        <v>9208</v>
      </c>
      <c r="J440" s="13"/>
      <c r="K440" s="14"/>
      <c r="L440" s="92"/>
      <c r="M440" s="162"/>
      <c r="N440" s="204"/>
    </row>
    <row r="441" spans="1:230" s="1" customFormat="1" ht="18" customHeight="1" x14ac:dyDescent="0.25">
      <c r="A441" s="15" t="s">
        <v>6160</v>
      </c>
      <c r="B441" s="3" t="str">
        <f>HYPERLINK(CONCATENATE("http://www.worldcat.org/search?q=",A441),"WCat")</f>
        <v>WCat</v>
      </c>
      <c r="C441" s="96"/>
      <c r="D441" s="16"/>
      <c r="E441" s="16"/>
      <c r="F441" s="16"/>
      <c r="G441" s="103" t="s">
        <v>7986</v>
      </c>
      <c r="H441" s="194" t="s">
        <v>407</v>
      </c>
      <c r="I441" s="15" t="s">
        <v>6161</v>
      </c>
      <c r="J441" s="8"/>
      <c r="K441" s="7"/>
      <c r="L441" s="92"/>
      <c r="M441" s="162"/>
      <c r="N441" s="179"/>
    </row>
    <row r="442" spans="1:230" s="1" customFormat="1" ht="18" customHeight="1" x14ac:dyDescent="0.25">
      <c r="A442" s="15" t="s">
        <v>5517</v>
      </c>
      <c r="B442" s="288" t="str">
        <f>HYPERLINK(CONCATENATE("http://www.scimagojr.com/journalsearch.php?q=",A442),"SCimago")</f>
        <v>SCimago</v>
      </c>
      <c r="C442" s="102"/>
      <c r="D442" s="16" t="s">
        <v>5518</v>
      </c>
      <c r="E442" s="288" t="str">
        <f>HYPERLINK(CONCATENATE("http://www.scimagojr.com/journalsearch.php?q=",D442),"SCimago")</f>
        <v>SCimago</v>
      </c>
      <c r="F442" s="16"/>
      <c r="G442" s="103" t="s">
        <v>7986</v>
      </c>
      <c r="H442" s="194" t="s">
        <v>407</v>
      </c>
      <c r="I442" s="15" t="s">
        <v>5519</v>
      </c>
      <c r="J442" s="8"/>
      <c r="K442" s="7"/>
      <c r="L442" s="92"/>
      <c r="M442" s="162"/>
      <c r="N442" s="179"/>
    </row>
    <row r="443" spans="1:230" s="1" customFormat="1" ht="18" customHeight="1" x14ac:dyDescent="0.25">
      <c r="A443" s="15" t="s">
        <v>6164</v>
      </c>
      <c r="B443" s="288" t="str">
        <f>HYPERLINK(CONCATENATE("http://www.scimagojr.com/journalsearch.php?q=",A443),"SCimago")</f>
        <v>SCimago</v>
      </c>
      <c r="C443" s="102"/>
      <c r="D443" s="16" t="s">
        <v>55</v>
      </c>
      <c r="E443" s="16"/>
      <c r="F443" s="16"/>
      <c r="G443" s="103" t="s">
        <v>7986</v>
      </c>
      <c r="H443" s="194" t="s">
        <v>407</v>
      </c>
      <c r="I443" s="15" t="s">
        <v>6165</v>
      </c>
      <c r="J443" s="8"/>
      <c r="K443" s="7"/>
      <c r="L443" s="92"/>
      <c r="M443" s="162"/>
      <c r="N443" s="204"/>
    </row>
    <row r="444" spans="1:230" s="1" customFormat="1" ht="18" customHeight="1" x14ac:dyDescent="0.25">
      <c r="A444" s="15" t="s">
        <v>5522</v>
      </c>
      <c r="B444" s="288" t="str">
        <f>HYPERLINK(CONCATENATE("http://www.scimagojr.com/journalsearch.php?q=",A444),"SCimago")</f>
        <v>SCimago</v>
      </c>
      <c r="C444" s="102"/>
      <c r="D444" s="16" t="s">
        <v>55</v>
      </c>
      <c r="E444" s="16"/>
      <c r="F444" s="16"/>
      <c r="G444" s="103" t="s">
        <v>7986</v>
      </c>
      <c r="H444" s="194" t="s">
        <v>407</v>
      </c>
      <c r="I444" s="15" t="s">
        <v>12774</v>
      </c>
      <c r="J444" s="8"/>
      <c r="K444" s="7"/>
      <c r="L444" s="92"/>
      <c r="M444" s="162"/>
      <c r="N444" s="204"/>
    </row>
    <row r="445" spans="1:230" s="1" customFormat="1" ht="18" customHeight="1" x14ac:dyDescent="0.25">
      <c r="A445" s="15" t="s">
        <v>5527</v>
      </c>
      <c r="B445" s="3" t="str">
        <f>HYPERLINK(CONCATENATE("http://www.worldcat.org/search?q=",A445),"WCat")</f>
        <v>WCat</v>
      </c>
      <c r="C445" s="96"/>
      <c r="D445" s="16"/>
      <c r="E445" s="16"/>
      <c r="F445" s="16"/>
      <c r="G445" s="103" t="s">
        <v>7986</v>
      </c>
      <c r="H445" s="194" t="s">
        <v>407</v>
      </c>
      <c r="I445" s="15" t="s">
        <v>5528</v>
      </c>
      <c r="J445" s="8"/>
      <c r="K445" s="7"/>
      <c r="L445" s="92"/>
      <c r="M445" s="162"/>
      <c r="N445" s="179"/>
    </row>
    <row r="446" spans="1:230" s="1" customFormat="1" ht="18" customHeight="1" x14ac:dyDescent="0.25">
      <c r="A446" s="15" t="s">
        <v>5531</v>
      </c>
      <c r="B446" s="288" t="str">
        <f>HYPERLINK(CONCATENATE("http://www.scimagojr.com/journalsearch.php?q=",A446),"SCimago")</f>
        <v>SCimago</v>
      </c>
      <c r="C446" s="102"/>
      <c r="D446" s="16" t="s">
        <v>55</v>
      </c>
      <c r="E446" s="16"/>
      <c r="F446" s="16"/>
      <c r="G446" s="103" t="s">
        <v>7986</v>
      </c>
      <c r="H446" s="194" t="s">
        <v>407</v>
      </c>
      <c r="I446" s="15" t="s">
        <v>5532</v>
      </c>
      <c r="J446" s="8"/>
      <c r="K446" s="7"/>
      <c r="L446" s="92"/>
      <c r="M446" s="162"/>
      <c r="N446" s="179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  <c r="GZ446" s="12"/>
      <c r="HA446" s="12"/>
      <c r="HB446" s="12"/>
      <c r="HC446" s="12"/>
      <c r="HD446" s="12"/>
      <c r="HE446" s="12"/>
      <c r="HF446" s="12"/>
      <c r="HG446" s="12"/>
      <c r="HH446" s="12"/>
      <c r="HI446" s="12"/>
      <c r="HJ446" s="12"/>
      <c r="HK446" s="12"/>
      <c r="HL446" s="12"/>
      <c r="HM446" s="12"/>
      <c r="HN446" s="12"/>
      <c r="HO446" s="12"/>
      <c r="HP446" s="12"/>
      <c r="HQ446" s="12"/>
      <c r="HR446" s="12"/>
      <c r="HS446" s="12"/>
      <c r="HT446" s="12"/>
      <c r="HU446" s="12"/>
      <c r="HV446" s="12"/>
    </row>
    <row r="447" spans="1:230" s="1" customFormat="1" ht="18" customHeight="1" x14ac:dyDescent="0.25">
      <c r="A447" s="174" t="s">
        <v>3516</v>
      </c>
      <c r="B447" s="287" t="str">
        <f>HYPERLINK(CONCATENATE("http://www.scimagojr.com/journalsearch.php?q=",A447),"SCimago")</f>
        <v>SCimago</v>
      </c>
      <c r="C447" s="196"/>
      <c r="D447" s="285" t="s">
        <v>12775</v>
      </c>
      <c r="E447" s="291" t="str">
        <f>HYPERLINK(CONCATENATE("http://www.scimagojr.com/journalsearch.php?q=",D447),"SCimago")</f>
        <v>SCimago</v>
      </c>
      <c r="F447" s="63"/>
      <c r="G447" s="103" t="s">
        <v>7986</v>
      </c>
      <c r="H447" s="194" t="s">
        <v>407</v>
      </c>
      <c r="I447" s="15" t="s">
        <v>12776</v>
      </c>
      <c r="J447" s="8"/>
      <c r="K447" s="7" t="s">
        <v>3517</v>
      </c>
      <c r="L447" s="92"/>
      <c r="M447" s="162"/>
      <c r="N447" s="179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  <c r="GZ447" s="12"/>
      <c r="HA447" s="12"/>
      <c r="HB447" s="12"/>
      <c r="HC447" s="12"/>
      <c r="HD447" s="12"/>
      <c r="HE447" s="12"/>
      <c r="HF447" s="12"/>
      <c r="HG447" s="12"/>
      <c r="HH447" s="12"/>
      <c r="HI447" s="12"/>
      <c r="HJ447" s="12"/>
      <c r="HK447" s="12"/>
      <c r="HL447" s="12"/>
      <c r="HM447" s="12"/>
      <c r="HN447" s="12"/>
      <c r="HO447" s="12"/>
      <c r="HP447" s="12"/>
      <c r="HQ447" s="12"/>
      <c r="HR447" s="12"/>
      <c r="HS447" s="12"/>
      <c r="HT447" s="12"/>
      <c r="HU447" s="12"/>
      <c r="HV447" s="12"/>
    </row>
    <row r="448" spans="1:230" s="1" customFormat="1" ht="18" customHeight="1" x14ac:dyDescent="0.25">
      <c r="A448" s="15" t="s">
        <v>5539</v>
      </c>
      <c r="B448" s="288" t="str">
        <f>HYPERLINK(CONCATENATE("http://www.scimagojr.com/journalsearch.php?q=",A448),"SCimago")</f>
        <v>SCimago</v>
      </c>
      <c r="C448" s="102"/>
      <c r="D448" s="16" t="s">
        <v>55</v>
      </c>
      <c r="E448" s="16"/>
      <c r="F448" s="16"/>
      <c r="G448" s="103" t="s">
        <v>7986</v>
      </c>
      <c r="H448" s="194" t="s">
        <v>407</v>
      </c>
      <c r="I448" s="15" t="s">
        <v>5540</v>
      </c>
      <c r="J448" s="8"/>
      <c r="K448" s="7"/>
      <c r="L448" s="92"/>
      <c r="M448" s="162"/>
      <c r="N448" s="179"/>
    </row>
    <row r="449" spans="1:14" s="1" customFormat="1" ht="18" customHeight="1" x14ac:dyDescent="0.25">
      <c r="A449" s="15" t="s">
        <v>6170</v>
      </c>
      <c r="B449" s="3" t="str">
        <f>HYPERLINK(CONCATENATE("http://www.worldcat.org/search?q=",A449),"WCat")</f>
        <v>WCat</v>
      </c>
      <c r="C449" s="96"/>
      <c r="D449" s="16"/>
      <c r="E449" s="16"/>
      <c r="F449" s="16"/>
      <c r="G449" s="103" t="s">
        <v>7986</v>
      </c>
      <c r="H449" s="194" t="s">
        <v>407</v>
      </c>
      <c r="I449" s="15" t="s">
        <v>6171</v>
      </c>
      <c r="J449" s="16"/>
      <c r="K449" s="18"/>
      <c r="L449" s="92"/>
      <c r="M449" s="162"/>
      <c r="N449" s="179"/>
    </row>
    <row r="450" spans="1:14" s="1" customFormat="1" ht="18" customHeight="1" x14ac:dyDescent="0.25">
      <c r="A450" s="15" t="s">
        <v>5548</v>
      </c>
      <c r="B450" s="288" t="str">
        <f t="shared" ref="B450:B455" si="22">HYPERLINK(CONCATENATE("http://www.scimagojr.com/journalsearch.php?q=",A450),"SCimago")</f>
        <v>SCimago</v>
      </c>
      <c r="C450" s="102"/>
      <c r="D450" s="16" t="s">
        <v>55</v>
      </c>
      <c r="E450" s="16"/>
      <c r="F450" s="16"/>
      <c r="G450" s="103" t="s">
        <v>7986</v>
      </c>
      <c r="H450" s="194" t="s">
        <v>407</v>
      </c>
      <c r="I450" s="15" t="s">
        <v>5550</v>
      </c>
      <c r="J450" s="8"/>
      <c r="K450" s="7"/>
      <c r="L450" s="92"/>
      <c r="M450" s="162"/>
      <c r="N450" s="179"/>
    </row>
    <row r="451" spans="1:14" s="1" customFormat="1" ht="18" customHeight="1" x14ac:dyDescent="0.25">
      <c r="A451" s="15" t="s">
        <v>6172</v>
      </c>
      <c r="B451" s="288" t="str">
        <f t="shared" si="22"/>
        <v>SCimago</v>
      </c>
      <c r="C451" s="102"/>
      <c r="D451" s="16" t="s">
        <v>6173</v>
      </c>
      <c r="E451" s="288" t="str">
        <f>HYPERLINK(CONCATENATE("http://www.scimagojr.com/journalsearch.php?q=",D451),"SCimago")</f>
        <v>SCimago</v>
      </c>
      <c r="F451" s="16"/>
      <c r="G451" s="103" t="s">
        <v>7986</v>
      </c>
      <c r="H451" s="194" t="s">
        <v>407</v>
      </c>
      <c r="I451" s="15" t="s">
        <v>6174</v>
      </c>
      <c r="J451" s="8"/>
      <c r="K451" s="7"/>
      <c r="L451" s="92"/>
      <c r="M451" s="162"/>
      <c r="N451" s="179"/>
    </row>
    <row r="452" spans="1:14" s="1" customFormat="1" ht="18" customHeight="1" x14ac:dyDescent="0.25">
      <c r="A452" s="15" t="s">
        <v>6175</v>
      </c>
      <c r="B452" s="288" t="str">
        <f t="shared" si="22"/>
        <v>SCimago</v>
      </c>
      <c r="C452" s="102"/>
      <c r="D452" s="16" t="s">
        <v>55</v>
      </c>
      <c r="E452" s="16"/>
      <c r="F452" s="16"/>
      <c r="G452" s="103" t="s">
        <v>7986</v>
      </c>
      <c r="H452" s="194" t="s">
        <v>407</v>
      </c>
      <c r="I452" s="15" t="s">
        <v>6177</v>
      </c>
      <c r="J452" s="8"/>
      <c r="K452" s="7"/>
      <c r="L452" s="92"/>
      <c r="M452" s="162"/>
      <c r="N452" s="179"/>
    </row>
    <row r="453" spans="1:14" s="1" customFormat="1" ht="18" customHeight="1" x14ac:dyDescent="0.25">
      <c r="A453" s="15" t="s">
        <v>6178</v>
      </c>
      <c r="B453" s="288" t="str">
        <f t="shared" si="22"/>
        <v>SCimago</v>
      </c>
      <c r="C453" s="102"/>
      <c r="D453" s="16" t="s">
        <v>55</v>
      </c>
      <c r="E453" s="16"/>
      <c r="F453" s="16"/>
      <c r="G453" s="103" t="s">
        <v>7986</v>
      </c>
      <c r="H453" s="194" t="s">
        <v>407</v>
      </c>
      <c r="I453" s="15" t="s">
        <v>6179</v>
      </c>
      <c r="J453" s="8"/>
      <c r="K453" s="7"/>
      <c r="L453" s="92"/>
      <c r="M453" s="162"/>
      <c r="N453" s="179"/>
    </row>
    <row r="454" spans="1:14" s="1" customFormat="1" ht="18" customHeight="1" x14ac:dyDescent="0.25">
      <c r="A454" s="15" t="s">
        <v>6180</v>
      </c>
      <c r="B454" s="288" t="str">
        <f t="shared" si="22"/>
        <v>SCimago</v>
      </c>
      <c r="C454" s="102"/>
      <c r="D454" s="16" t="s">
        <v>6181</v>
      </c>
      <c r="E454" s="288" t="str">
        <f>HYPERLINK(CONCATENATE("http://www.scimagojr.com/journalsearch.php?q=",D454),"SCimago")</f>
        <v>SCimago</v>
      </c>
      <c r="F454" s="16"/>
      <c r="G454" s="103" t="s">
        <v>7986</v>
      </c>
      <c r="H454" s="194" t="s">
        <v>407</v>
      </c>
      <c r="I454" s="15" t="s">
        <v>6182</v>
      </c>
      <c r="J454" s="8"/>
      <c r="K454" s="7"/>
      <c r="L454" s="92"/>
      <c r="M454" s="162"/>
      <c r="N454" s="179"/>
    </row>
    <row r="455" spans="1:14" s="1" customFormat="1" ht="18" customHeight="1" x14ac:dyDescent="0.25">
      <c r="A455" s="15" t="s">
        <v>5554</v>
      </c>
      <c r="B455" s="288" t="str">
        <f t="shared" si="22"/>
        <v>SCimago</v>
      </c>
      <c r="C455" s="102"/>
      <c r="D455" s="16" t="s">
        <v>55</v>
      </c>
      <c r="E455" s="16"/>
      <c r="F455" s="16"/>
      <c r="G455" s="103" t="s">
        <v>7986</v>
      </c>
      <c r="H455" s="194" t="s">
        <v>407</v>
      </c>
      <c r="I455" s="15" t="s">
        <v>5555</v>
      </c>
      <c r="J455" s="8"/>
      <c r="K455" s="7"/>
      <c r="L455" s="92"/>
      <c r="M455" s="162"/>
      <c r="N455" s="179"/>
    </row>
    <row r="456" spans="1:14" s="1" customFormat="1" ht="18" customHeight="1" x14ac:dyDescent="0.25">
      <c r="A456" s="15" t="s">
        <v>6185</v>
      </c>
      <c r="B456" s="3" t="str">
        <f>HYPERLINK(CONCATENATE("http://www.worldcat.org/search?q=",A456),"WCat")</f>
        <v>WCat</v>
      </c>
      <c r="C456" s="96"/>
      <c r="D456" s="16"/>
      <c r="E456" s="16"/>
      <c r="F456" s="16"/>
      <c r="G456" s="103" t="s">
        <v>7986</v>
      </c>
      <c r="H456" s="194" t="s">
        <v>407</v>
      </c>
      <c r="I456" s="15" t="s">
        <v>6186</v>
      </c>
      <c r="J456" s="16"/>
      <c r="K456" s="18"/>
      <c r="L456" s="92"/>
      <c r="M456" s="162"/>
      <c r="N456" s="179"/>
    </row>
    <row r="457" spans="1:14" s="1" customFormat="1" ht="18" customHeight="1" x14ac:dyDescent="0.25">
      <c r="A457" s="15" t="s">
        <v>5558</v>
      </c>
      <c r="B457" s="3" t="str">
        <f>HYPERLINK(CONCATENATE("http://www.worldcat.org/search?q=",A457),"WCat")</f>
        <v>WCat</v>
      </c>
      <c r="C457" s="96"/>
      <c r="D457" s="16"/>
      <c r="E457" s="16"/>
      <c r="F457" s="16"/>
      <c r="G457" s="103" t="s">
        <v>7986</v>
      </c>
      <c r="H457" s="194" t="s">
        <v>407</v>
      </c>
      <c r="I457" s="15" t="s">
        <v>5559</v>
      </c>
      <c r="J457" s="8"/>
      <c r="K457" s="7"/>
      <c r="L457" s="92"/>
      <c r="M457" s="162"/>
      <c r="N457" s="179"/>
    </row>
    <row r="458" spans="1:14" s="1" customFormat="1" ht="18" customHeight="1" x14ac:dyDescent="0.25">
      <c r="A458" s="15" t="s">
        <v>6187</v>
      </c>
      <c r="B458" s="3" t="str">
        <f>HYPERLINK(CONCATENATE("http://www.worldcat.org/search?q=",A458),"WCat")</f>
        <v>WCat</v>
      </c>
      <c r="C458" s="96"/>
      <c r="D458" s="16"/>
      <c r="E458" s="16"/>
      <c r="F458" s="16"/>
      <c r="G458" s="103" t="s">
        <v>7986</v>
      </c>
      <c r="H458" s="194" t="s">
        <v>407</v>
      </c>
      <c r="I458" s="15" t="s">
        <v>6188</v>
      </c>
      <c r="J458" s="8"/>
      <c r="K458" s="7"/>
      <c r="L458" s="92"/>
      <c r="M458" s="162"/>
      <c r="N458" s="179"/>
    </row>
    <row r="459" spans="1:14" s="1" customFormat="1" ht="18" customHeight="1" x14ac:dyDescent="0.25">
      <c r="A459" s="15" t="s">
        <v>6189</v>
      </c>
      <c r="B459" s="3" t="str">
        <f>HYPERLINK(CONCATENATE("http://www.worldcat.org/search?q=",A459),"WCat")</f>
        <v>WCat</v>
      </c>
      <c r="C459" s="96"/>
      <c r="D459" s="16"/>
      <c r="E459" s="16"/>
      <c r="F459" s="16"/>
      <c r="G459" s="103" t="s">
        <v>7986</v>
      </c>
      <c r="H459" s="194" t="s">
        <v>407</v>
      </c>
      <c r="I459" s="15" t="s">
        <v>6190</v>
      </c>
      <c r="J459" s="8"/>
      <c r="K459" s="7"/>
      <c r="L459" s="92"/>
      <c r="M459" s="162"/>
      <c r="N459" s="179"/>
    </row>
    <row r="460" spans="1:14" s="1" customFormat="1" ht="18" customHeight="1" x14ac:dyDescent="0.25">
      <c r="A460" s="15" t="s">
        <v>5564</v>
      </c>
      <c r="B460" s="3" t="str">
        <f>HYPERLINK(CONCATENATE("http://www.worldcat.org/search?q=",A460),"WCat")</f>
        <v>WCat</v>
      </c>
      <c r="C460" s="96"/>
      <c r="D460" s="16"/>
      <c r="E460" s="16"/>
      <c r="F460" s="16"/>
      <c r="G460" s="103" t="s">
        <v>7986</v>
      </c>
      <c r="H460" s="194" t="s">
        <v>407</v>
      </c>
      <c r="I460" s="15" t="s">
        <v>5565</v>
      </c>
      <c r="J460" s="8"/>
      <c r="K460" s="7"/>
      <c r="L460" s="92"/>
      <c r="M460" s="162"/>
      <c r="N460" s="179"/>
    </row>
    <row r="461" spans="1:14" s="1" customFormat="1" ht="18" customHeight="1" x14ac:dyDescent="0.25">
      <c r="A461" s="15" t="s">
        <v>5566</v>
      </c>
      <c r="B461" s="288" t="str">
        <f>HYPERLINK(CONCATENATE("http://www.scimagojr.com/journalsearch.php?q=",A461),"SCimago")</f>
        <v>SCimago</v>
      </c>
      <c r="C461" s="102"/>
      <c r="D461" s="16" t="s">
        <v>55</v>
      </c>
      <c r="E461" s="16"/>
      <c r="F461" s="16"/>
      <c r="G461" s="103" t="s">
        <v>7986</v>
      </c>
      <c r="H461" s="194" t="s">
        <v>407</v>
      </c>
      <c r="I461" s="15" t="s">
        <v>12777</v>
      </c>
      <c r="J461" s="16"/>
      <c r="K461" s="18" t="s">
        <v>5567</v>
      </c>
      <c r="L461" s="92"/>
      <c r="M461" s="162"/>
      <c r="N461" s="179"/>
    </row>
    <row r="462" spans="1:14" s="1" customFormat="1" ht="18" customHeight="1" x14ac:dyDescent="0.25">
      <c r="A462" s="15" t="s">
        <v>9210</v>
      </c>
      <c r="B462" s="3" t="str">
        <f>HYPERLINK(CONCATENATE("http://www.worldcat.org/search?q=",A462),"WCat")</f>
        <v>WCat</v>
      </c>
      <c r="C462" s="96"/>
      <c r="D462" s="16"/>
      <c r="E462" s="16"/>
      <c r="F462" s="16"/>
      <c r="G462" s="103" t="s">
        <v>7986</v>
      </c>
      <c r="H462" s="194" t="s">
        <v>407</v>
      </c>
      <c r="I462" s="15" t="s">
        <v>9211</v>
      </c>
      <c r="J462" s="8"/>
      <c r="K462" s="7"/>
      <c r="L462" s="92"/>
      <c r="M462" s="162"/>
      <c r="N462" s="179"/>
    </row>
    <row r="463" spans="1:14" s="1" customFormat="1" ht="18" customHeight="1" x14ac:dyDescent="0.25">
      <c r="A463" s="15" t="s">
        <v>9212</v>
      </c>
      <c r="B463" s="288" t="str">
        <f>HYPERLINK(CONCATENATE("http://www.scimagojr.com/journalsearch.php?q=",A463),"SCimago")</f>
        <v>SCimago</v>
      </c>
      <c r="C463" s="102"/>
      <c r="D463" s="16" t="s">
        <v>55</v>
      </c>
      <c r="E463" s="16"/>
      <c r="F463" s="16"/>
      <c r="G463" s="103" t="s">
        <v>7986</v>
      </c>
      <c r="H463" s="194" t="s">
        <v>407</v>
      </c>
      <c r="I463" s="15" t="s">
        <v>12778</v>
      </c>
      <c r="J463" s="8"/>
      <c r="K463" s="7"/>
      <c r="L463" s="264"/>
      <c r="M463" s="265"/>
      <c r="N463" s="179"/>
    </row>
    <row r="464" spans="1:14" s="1" customFormat="1" ht="18" customHeight="1" x14ac:dyDescent="0.25">
      <c r="A464" s="15" t="s">
        <v>5577</v>
      </c>
      <c r="B464" s="288" t="str">
        <f>HYPERLINK(CONCATENATE("http://www.scimagojr.com/journalsearch.php?q=",A464),"SCimago")</f>
        <v>SCimago</v>
      </c>
      <c r="C464" s="102"/>
      <c r="D464" s="16" t="s">
        <v>5578</v>
      </c>
      <c r="E464" s="288" t="str">
        <f>HYPERLINK(CONCATENATE("http://www.scimagojr.com/journalsearch.php?q=",D464),"SCimago")</f>
        <v>SCimago</v>
      </c>
      <c r="F464" s="16"/>
      <c r="G464" s="103" t="s">
        <v>7986</v>
      </c>
      <c r="H464" s="194" t="s">
        <v>407</v>
      </c>
      <c r="I464" s="15" t="s">
        <v>5579</v>
      </c>
      <c r="J464" s="8"/>
      <c r="K464" s="7"/>
      <c r="L464" s="92"/>
      <c r="M464" s="162"/>
      <c r="N464" s="179"/>
    </row>
    <row r="465" spans="1:230" s="1" customFormat="1" ht="18" customHeight="1" x14ac:dyDescent="0.25">
      <c r="A465" s="15" t="s">
        <v>5585</v>
      </c>
      <c r="B465" s="3" t="str">
        <f>HYPERLINK(CONCATENATE("http://www.worldcat.org/search?q=",A465),"WCat")</f>
        <v>WCat</v>
      </c>
      <c r="C465" s="96"/>
      <c r="D465" s="16"/>
      <c r="E465" s="16"/>
      <c r="F465" s="16"/>
      <c r="G465" s="103" t="s">
        <v>7986</v>
      </c>
      <c r="H465" s="194" t="s">
        <v>407</v>
      </c>
      <c r="I465" s="15" t="s">
        <v>5586</v>
      </c>
      <c r="J465" s="8"/>
      <c r="K465" s="25"/>
      <c r="L465" s="92"/>
      <c r="M465" s="162"/>
      <c r="N465" s="204"/>
    </row>
    <row r="466" spans="1:230" s="1" customFormat="1" ht="18" customHeight="1" x14ac:dyDescent="0.25">
      <c r="A466" s="15" t="s">
        <v>9215</v>
      </c>
      <c r="B466" s="3" t="str">
        <f>HYPERLINK(CONCATENATE("http://www.worldcat.org/search?q=",A466),"WCat")</f>
        <v>WCat</v>
      </c>
      <c r="C466" s="96"/>
      <c r="D466" s="16"/>
      <c r="E466" s="16"/>
      <c r="F466" s="16"/>
      <c r="G466" s="103" t="s">
        <v>7986</v>
      </c>
      <c r="H466" s="194" t="s">
        <v>407</v>
      </c>
      <c r="I466" s="15" t="s">
        <v>6199</v>
      </c>
      <c r="J466" s="8"/>
      <c r="K466" s="7"/>
      <c r="L466" s="92"/>
      <c r="M466" s="162"/>
      <c r="N466" s="179"/>
    </row>
    <row r="467" spans="1:230" s="1" customFormat="1" ht="18" customHeight="1" x14ac:dyDescent="0.25">
      <c r="A467" s="15" t="s">
        <v>9216</v>
      </c>
      <c r="B467" s="288" t="str">
        <f>HYPERLINK(CONCATENATE("http://www.scimagojr.com/journalsearch.php?q=",A467),"SCimago")</f>
        <v>SCimago</v>
      </c>
      <c r="C467" s="102"/>
      <c r="D467" s="16" t="s">
        <v>3586</v>
      </c>
      <c r="E467" s="288" t="str">
        <f>HYPERLINK(CONCATENATE("http://www.scimagojr.com/journalsearch.php?q=",D467),"SCimago")</f>
        <v>SCimago</v>
      </c>
      <c r="F467" s="16"/>
      <c r="G467" s="103" t="s">
        <v>7986</v>
      </c>
      <c r="H467" s="194" t="s">
        <v>407</v>
      </c>
      <c r="I467" s="15" t="s">
        <v>3587</v>
      </c>
      <c r="J467" s="8"/>
      <c r="K467" s="7"/>
      <c r="L467" s="92"/>
      <c r="M467" s="162"/>
      <c r="N467" s="179"/>
    </row>
    <row r="468" spans="1:230" s="1" customFormat="1" ht="18" customHeight="1" x14ac:dyDescent="0.25">
      <c r="A468" s="15" t="s">
        <v>3592</v>
      </c>
      <c r="B468" s="288" t="str">
        <f>HYPERLINK(CONCATENATE("http://www.scimagojr.com/journalsearch.php?q=",A468),"SCimago")</f>
        <v>SCimago</v>
      </c>
      <c r="C468" s="102"/>
      <c r="D468" s="16" t="s">
        <v>55</v>
      </c>
      <c r="E468" s="16"/>
      <c r="F468" s="16"/>
      <c r="G468" s="103" t="s">
        <v>7986</v>
      </c>
      <c r="H468" s="194" t="s">
        <v>407</v>
      </c>
      <c r="I468" s="15" t="s">
        <v>3593</v>
      </c>
      <c r="J468" s="16"/>
      <c r="K468" s="18"/>
      <c r="L468" s="92"/>
      <c r="M468" s="162"/>
      <c r="N468" s="179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  <c r="GZ468" s="12"/>
      <c r="HA468" s="12"/>
      <c r="HB468" s="12"/>
      <c r="HC468" s="12"/>
      <c r="HD468" s="12"/>
      <c r="HE468" s="12"/>
      <c r="HF468" s="12"/>
      <c r="HG468" s="12"/>
      <c r="HH468" s="12"/>
      <c r="HI468" s="12"/>
      <c r="HJ468" s="12"/>
      <c r="HK468" s="12"/>
      <c r="HL468" s="12"/>
      <c r="HM468" s="12"/>
      <c r="HN468" s="12"/>
      <c r="HO468" s="12"/>
      <c r="HP468" s="12"/>
      <c r="HQ468" s="12"/>
      <c r="HR468" s="12"/>
      <c r="HS468" s="12"/>
      <c r="HT468" s="12"/>
      <c r="HU468" s="12"/>
      <c r="HV468" s="12"/>
    </row>
    <row r="469" spans="1:230" s="1" customFormat="1" ht="18" customHeight="1" x14ac:dyDescent="0.25">
      <c r="A469" s="15" t="s">
        <v>6203</v>
      </c>
      <c r="B469" s="288" t="str">
        <f>HYPERLINK(CONCATENATE("http://www.scimagojr.com/journalsearch.php?q=",A469),"SCimago")</f>
        <v>SCimago</v>
      </c>
      <c r="C469" s="102"/>
      <c r="D469" s="16" t="s">
        <v>55</v>
      </c>
      <c r="E469" s="16"/>
      <c r="F469" s="16"/>
      <c r="G469" s="103" t="s">
        <v>7986</v>
      </c>
      <c r="H469" s="194" t="s">
        <v>407</v>
      </c>
      <c r="I469" s="15" t="s">
        <v>6204</v>
      </c>
      <c r="J469" s="8"/>
      <c r="K469" s="7"/>
      <c r="L469" s="92"/>
      <c r="M469" s="162"/>
      <c r="N469" s="179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  <c r="GZ469" s="12"/>
      <c r="HA469" s="12"/>
      <c r="HB469" s="12"/>
      <c r="HC469" s="12"/>
      <c r="HD469" s="12"/>
      <c r="HE469" s="12"/>
      <c r="HF469" s="12"/>
      <c r="HG469" s="12"/>
      <c r="HH469" s="12"/>
      <c r="HI469" s="12"/>
      <c r="HJ469" s="12"/>
      <c r="HK469" s="12"/>
      <c r="HL469" s="12"/>
      <c r="HM469" s="12"/>
      <c r="HN469" s="12"/>
      <c r="HO469" s="12"/>
      <c r="HP469" s="12"/>
      <c r="HQ469" s="12"/>
      <c r="HR469" s="12"/>
      <c r="HS469" s="12"/>
      <c r="HT469" s="12"/>
      <c r="HU469" s="12"/>
      <c r="HV469" s="12"/>
    </row>
    <row r="470" spans="1:230" s="1" customFormat="1" ht="18" customHeight="1" x14ac:dyDescent="0.25">
      <c r="A470" s="15" t="s">
        <v>6207</v>
      </c>
      <c r="B470" s="3" t="str">
        <f>HYPERLINK(CONCATENATE("http://www.worldcat.org/search?q=",A470),"WCat")</f>
        <v>WCat</v>
      </c>
      <c r="C470" s="96"/>
      <c r="D470" s="16"/>
      <c r="E470" s="16"/>
      <c r="F470" s="16"/>
      <c r="G470" s="103" t="s">
        <v>7986</v>
      </c>
      <c r="H470" s="194" t="s">
        <v>407</v>
      </c>
      <c r="I470" s="15" t="s">
        <v>6208</v>
      </c>
      <c r="J470" s="8"/>
      <c r="K470" s="7"/>
      <c r="L470" s="92"/>
      <c r="M470" s="162"/>
      <c r="N470" s="179"/>
    </row>
    <row r="471" spans="1:230" s="1" customFormat="1" ht="18" customHeight="1" x14ac:dyDescent="0.25">
      <c r="A471" s="15" t="s">
        <v>5600</v>
      </c>
      <c r="B471" s="3" t="str">
        <f>HYPERLINK(CONCATENATE("http://www.worldcat.org/search?q=",A471),"WCat")</f>
        <v>WCat</v>
      </c>
      <c r="C471" s="96"/>
      <c r="D471" s="16"/>
      <c r="E471" s="16"/>
      <c r="F471" s="16"/>
      <c r="G471" s="103" t="s">
        <v>7986</v>
      </c>
      <c r="H471" s="194" t="s">
        <v>407</v>
      </c>
      <c r="I471" s="15" t="s">
        <v>5601</v>
      </c>
      <c r="J471" s="8"/>
      <c r="K471" s="7"/>
      <c r="L471" s="92"/>
      <c r="M471" s="162"/>
      <c r="N471" s="179"/>
    </row>
    <row r="472" spans="1:230" s="1" customFormat="1" ht="18" customHeight="1" x14ac:dyDescent="0.25">
      <c r="A472" s="15" t="s">
        <v>5602</v>
      </c>
      <c r="B472" s="288" t="str">
        <f t="shared" ref="B472:B481" si="23">HYPERLINK(CONCATENATE("http://www.scimagojr.com/journalsearch.php?q=",A472),"SCimago")</f>
        <v>SCimago</v>
      </c>
      <c r="C472" s="102"/>
      <c r="D472" s="16" t="s">
        <v>5603</v>
      </c>
      <c r="E472" s="288" t="str">
        <f>HYPERLINK(CONCATENATE("http://www.scimagojr.com/journalsearch.php?q=",D472),"SCimago")</f>
        <v>SCimago</v>
      </c>
      <c r="F472" s="16"/>
      <c r="G472" s="103" t="s">
        <v>7986</v>
      </c>
      <c r="H472" s="194" t="s">
        <v>407</v>
      </c>
      <c r="I472" s="15" t="s">
        <v>5604</v>
      </c>
      <c r="J472" s="8"/>
      <c r="K472" s="7"/>
      <c r="L472" s="92"/>
      <c r="M472" s="162"/>
      <c r="N472" s="179"/>
    </row>
    <row r="473" spans="1:230" s="1" customFormat="1" ht="18" customHeight="1" x14ac:dyDescent="0.25">
      <c r="A473" s="15" t="s">
        <v>6209</v>
      </c>
      <c r="B473" s="288" t="str">
        <f t="shared" si="23"/>
        <v>SCimago</v>
      </c>
      <c r="C473" s="102"/>
      <c r="D473" s="16" t="s">
        <v>55</v>
      </c>
      <c r="E473" s="16"/>
      <c r="F473" s="16"/>
      <c r="G473" s="103" t="s">
        <v>7986</v>
      </c>
      <c r="H473" s="194" t="s">
        <v>407</v>
      </c>
      <c r="I473" s="15" t="s">
        <v>6210</v>
      </c>
      <c r="J473" s="16"/>
      <c r="K473" s="18"/>
      <c r="L473" s="92"/>
      <c r="M473" s="162"/>
      <c r="N473" s="179"/>
    </row>
    <row r="474" spans="1:230" s="1" customFormat="1" ht="18" customHeight="1" x14ac:dyDescent="0.25">
      <c r="A474" s="15" t="s">
        <v>5609</v>
      </c>
      <c r="B474" s="288" t="str">
        <f t="shared" si="23"/>
        <v>SCimago</v>
      </c>
      <c r="C474" s="102"/>
      <c r="D474" s="16" t="s">
        <v>5610</v>
      </c>
      <c r="E474" s="288" t="str">
        <f>HYPERLINK(CONCATENATE("http://www.scimagojr.com/journalsearch.php?q=",D474),"SCimago")</f>
        <v>SCimago</v>
      </c>
      <c r="F474" s="16"/>
      <c r="G474" s="103" t="s">
        <v>7986</v>
      </c>
      <c r="H474" s="194" t="s">
        <v>407</v>
      </c>
      <c r="I474" s="15" t="s">
        <v>5611</v>
      </c>
      <c r="J474" s="8"/>
      <c r="K474" s="7"/>
      <c r="L474" s="92"/>
      <c r="M474" s="162"/>
      <c r="N474" s="179"/>
    </row>
    <row r="475" spans="1:230" s="1" customFormat="1" ht="18" customHeight="1" x14ac:dyDescent="0.25">
      <c r="A475" s="15" t="s">
        <v>5616</v>
      </c>
      <c r="B475" s="288" t="str">
        <f t="shared" si="23"/>
        <v>SCimago</v>
      </c>
      <c r="C475" s="102"/>
      <c r="D475" s="16" t="s">
        <v>55</v>
      </c>
      <c r="E475" s="16"/>
      <c r="F475" s="16"/>
      <c r="G475" s="103" t="s">
        <v>7986</v>
      </c>
      <c r="H475" s="194" t="s">
        <v>407</v>
      </c>
      <c r="I475" s="15" t="s">
        <v>5618</v>
      </c>
      <c r="J475" s="8"/>
      <c r="K475" s="7"/>
      <c r="L475" s="92"/>
      <c r="M475" s="162"/>
      <c r="N475" s="179"/>
    </row>
    <row r="476" spans="1:230" s="1" customFormat="1" ht="18" customHeight="1" x14ac:dyDescent="0.25">
      <c r="A476" s="15" t="s">
        <v>12807</v>
      </c>
      <c r="B476" s="289" t="str">
        <f t="shared" si="23"/>
        <v>SCimago</v>
      </c>
      <c r="C476" s="198"/>
      <c r="D476" s="18" t="s">
        <v>12808</v>
      </c>
      <c r="E476" s="289" t="str">
        <f>HYPERLINK(CONCATENATE("http://www.scimagojr.com/journalsearch.php?q=",D476),"SCimago")</f>
        <v>SCimago</v>
      </c>
      <c r="F476" s="18"/>
      <c r="G476" s="103" t="s">
        <v>7986</v>
      </c>
      <c r="H476" s="194" t="s">
        <v>407</v>
      </c>
      <c r="I476" s="15" t="s">
        <v>12809</v>
      </c>
      <c r="J476" s="8"/>
      <c r="K476" s="7"/>
      <c r="L476" s="92"/>
      <c r="M476" s="162"/>
      <c r="N476" s="179"/>
    </row>
    <row r="477" spans="1:230" s="1" customFormat="1" ht="18" customHeight="1" x14ac:dyDescent="0.25">
      <c r="A477" s="15" t="s">
        <v>12810</v>
      </c>
      <c r="B477" s="289" t="str">
        <f t="shared" si="23"/>
        <v>SCimago</v>
      </c>
      <c r="C477" s="198"/>
      <c r="D477" s="18"/>
      <c r="E477" s="289"/>
      <c r="F477" s="18"/>
      <c r="G477" s="103" t="s">
        <v>7986</v>
      </c>
      <c r="H477" s="194" t="s">
        <v>407</v>
      </c>
      <c r="I477" s="15" t="s">
        <v>12811</v>
      </c>
      <c r="J477" s="8"/>
      <c r="K477" s="7"/>
      <c r="L477" s="92"/>
      <c r="M477" s="162"/>
      <c r="N477" s="179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12"/>
      <c r="HA477" s="12"/>
      <c r="HB477" s="12"/>
      <c r="HC477" s="12"/>
      <c r="HD477" s="12"/>
      <c r="HE477" s="12"/>
      <c r="HF477" s="12"/>
      <c r="HG477" s="12"/>
      <c r="HH477" s="12"/>
      <c r="HI477" s="12"/>
      <c r="HJ477" s="12"/>
      <c r="HK477" s="12"/>
      <c r="HL477" s="12"/>
      <c r="HM477" s="12"/>
      <c r="HN477" s="12"/>
      <c r="HO477" s="12"/>
      <c r="HP477" s="12"/>
      <c r="HQ477" s="12"/>
      <c r="HR477" s="12"/>
      <c r="HS477" s="12"/>
      <c r="HT477" s="12"/>
      <c r="HU477" s="12"/>
      <c r="HV477" s="12"/>
    </row>
    <row r="478" spans="1:230" s="1" customFormat="1" ht="18" customHeight="1" x14ac:dyDescent="0.25">
      <c r="A478" s="15" t="s">
        <v>5626</v>
      </c>
      <c r="B478" s="288" t="str">
        <f t="shared" si="23"/>
        <v>SCimago</v>
      </c>
      <c r="C478" s="102"/>
      <c r="D478" s="16" t="s">
        <v>55</v>
      </c>
      <c r="E478" s="16"/>
      <c r="F478" s="16"/>
      <c r="G478" s="103" t="s">
        <v>7986</v>
      </c>
      <c r="H478" s="194" t="s">
        <v>407</v>
      </c>
      <c r="I478" s="15" t="s">
        <v>5627</v>
      </c>
      <c r="J478" s="16"/>
      <c r="K478" s="18"/>
      <c r="L478" s="92"/>
      <c r="M478" s="162"/>
      <c r="N478" s="24"/>
    </row>
    <row r="479" spans="1:230" s="1" customFormat="1" ht="18" customHeight="1" x14ac:dyDescent="0.25">
      <c r="A479" s="15" t="s">
        <v>5628</v>
      </c>
      <c r="B479" s="288" t="str">
        <f t="shared" si="23"/>
        <v>SCimago</v>
      </c>
      <c r="C479" s="102"/>
      <c r="D479" s="16" t="s">
        <v>5629</v>
      </c>
      <c r="E479" s="288" t="str">
        <f>HYPERLINK(CONCATENATE("http://www.scimagojr.com/journalsearch.php?q=",D479),"SCimago")</f>
        <v>SCimago</v>
      </c>
      <c r="F479" s="16"/>
      <c r="G479" s="103" t="s">
        <v>7986</v>
      </c>
      <c r="H479" s="194" t="s">
        <v>407</v>
      </c>
      <c r="I479" s="15" t="s">
        <v>5630</v>
      </c>
      <c r="J479" s="16"/>
      <c r="K479" s="18"/>
      <c r="L479" s="92"/>
      <c r="M479" s="162"/>
      <c r="N479" s="179"/>
    </row>
    <row r="480" spans="1:230" s="1" customFormat="1" ht="18" customHeight="1" x14ac:dyDescent="0.25">
      <c r="A480" s="15" t="s">
        <v>6229</v>
      </c>
      <c r="B480" s="288" t="str">
        <f t="shared" si="23"/>
        <v>SCimago</v>
      </c>
      <c r="C480" s="102"/>
      <c r="D480" s="16" t="s">
        <v>6228</v>
      </c>
      <c r="E480" s="288" t="str">
        <f>HYPERLINK(CONCATENATE("http://www.scimagojr.com/journalsearch.php?q=",D480),"SCimago")</f>
        <v>SCimago</v>
      </c>
      <c r="F480" s="16"/>
      <c r="G480" s="103" t="s">
        <v>7986</v>
      </c>
      <c r="H480" s="194" t="s">
        <v>407</v>
      </c>
      <c r="I480" s="15" t="s">
        <v>12779</v>
      </c>
      <c r="J480" s="8"/>
      <c r="K480" s="7"/>
      <c r="L480" s="92"/>
      <c r="M480" s="162"/>
      <c r="N480" s="179"/>
    </row>
    <row r="481" spans="1:230" s="1" customFormat="1" ht="18" customHeight="1" x14ac:dyDescent="0.25">
      <c r="A481" s="15" t="s">
        <v>6231</v>
      </c>
      <c r="B481" s="288" t="str">
        <f t="shared" si="23"/>
        <v>SCimago</v>
      </c>
      <c r="C481" s="102"/>
      <c r="D481" s="16" t="s">
        <v>55</v>
      </c>
      <c r="E481" s="16"/>
      <c r="F481" s="16"/>
      <c r="G481" s="103" t="s">
        <v>7986</v>
      </c>
      <c r="H481" s="194" t="s">
        <v>407</v>
      </c>
      <c r="I481" s="15" t="s">
        <v>6232</v>
      </c>
      <c r="J481" s="8"/>
      <c r="K481" s="7"/>
      <c r="L481" s="92"/>
      <c r="M481" s="162"/>
      <c r="N481" s="179"/>
    </row>
    <row r="482" spans="1:230" s="1" customFormat="1" ht="18" customHeight="1" x14ac:dyDescent="0.25">
      <c r="A482" s="15" t="s">
        <v>9220</v>
      </c>
      <c r="B482" s="3" t="str">
        <f>HYPERLINK(CONCATENATE("http://www.worldcat.org/search?q=",A482),"WCat")</f>
        <v>WCat</v>
      </c>
      <c r="C482" s="96"/>
      <c r="D482" s="16"/>
      <c r="E482" s="16"/>
      <c r="F482" s="16"/>
      <c r="G482" s="103" t="s">
        <v>7986</v>
      </c>
      <c r="H482" s="194" t="s">
        <v>407</v>
      </c>
      <c r="I482" s="15" t="s">
        <v>9221</v>
      </c>
      <c r="J482" s="8"/>
      <c r="K482" s="7"/>
      <c r="L482" s="92"/>
      <c r="M482" s="162"/>
      <c r="N482" s="179"/>
    </row>
    <row r="483" spans="1:230" s="1" customFormat="1" ht="18" customHeight="1" x14ac:dyDescent="0.25">
      <c r="A483" s="15" t="s">
        <v>6239</v>
      </c>
      <c r="B483" s="288" t="str">
        <f>HYPERLINK(CONCATENATE("http://www.scimagojr.com/journalsearch.php?q=",A483),"SCimago")</f>
        <v>SCimago</v>
      </c>
      <c r="C483" s="102"/>
      <c r="D483" s="16" t="s">
        <v>6240</v>
      </c>
      <c r="E483" s="288" t="str">
        <f>HYPERLINK(CONCATENATE("http://www.scimagojr.com/journalsearch.php?q=",D483),"SCimago")</f>
        <v>SCimago</v>
      </c>
      <c r="F483" s="16"/>
      <c r="G483" s="103" t="s">
        <v>7986</v>
      </c>
      <c r="H483" s="194" t="s">
        <v>407</v>
      </c>
      <c r="I483" s="15" t="s">
        <v>6241</v>
      </c>
      <c r="J483" s="8"/>
      <c r="K483" s="7"/>
      <c r="L483" s="92"/>
      <c r="M483" s="162"/>
      <c r="N483" s="179"/>
    </row>
    <row r="484" spans="1:230" s="1" customFormat="1" ht="18" customHeight="1" x14ac:dyDescent="0.25">
      <c r="A484" s="15" t="s">
        <v>5644</v>
      </c>
      <c r="B484" s="288" t="str">
        <f>HYPERLINK(CONCATENATE("http://www.scimagojr.com/journalsearch.php?q=",A484),"SCimago")</f>
        <v>SCimago</v>
      </c>
      <c r="C484" s="102"/>
      <c r="D484" s="16" t="s">
        <v>55</v>
      </c>
      <c r="E484" s="16"/>
      <c r="F484" s="16"/>
      <c r="G484" s="103" t="s">
        <v>7986</v>
      </c>
      <c r="H484" s="194" t="s">
        <v>407</v>
      </c>
      <c r="I484" s="15" t="s">
        <v>5645</v>
      </c>
      <c r="J484" s="8"/>
      <c r="K484" s="7"/>
      <c r="L484" s="92"/>
      <c r="M484" s="162"/>
      <c r="N484" s="179"/>
    </row>
    <row r="485" spans="1:230" s="1" customFormat="1" ht="18" customHeight="1" x14ac:dyDescent="0.25">
      <c r="A485" s="15" t="s">
        <v>5646</v>
      </c>
      <c r="B485" s="288" t="str">
        <f>HYPERLINK(CONCATENATE("http://www.scimagojr.com/journalsearch.php?q=",A485),"SCimago")</f>
        <v>SCimago</v>
      </c>
      <c r="C485" s="102"/>
      <c r="D485" s="16" t="s">
        <v>55</v>
      </c>
      <c r="E485" s="16"/>
      <c r="F485" s="16"/>
      <c r="G485" s="103" t="s">
        <v>7986</v>
      </c>
      <c r="H485" s="194" t="s">
        <v>407</v>
      </c>
      <c r="I485" s="15" t="s">
        <v>5647</v>
      </c>
      <c r="J485" s="16"/>
      <c r="K485" s="18"/>
      <c r="L485" s="92"/>
      <c r="M485" s="162"/>
      <c r="N485" s="179"/>
    </row>
    <row r="486" spans="1:230" s="1" customFormat="1" ht="18" customHeight="1" x14ac:dyDescent="0.25">
      <c r="A486" s="15" t="s">
        <v>6242</v>
      </c>
      <c r="B486" s="3" t="str">
        <f>HYPERLINK(CONCATENATE("http://www.worldcat.org/search?q=",A486),"WCat")</f>
        <v>WCat</v>
      </c>
      <c r="C486" s="96"/>
      <c r="D486" s="16"/>
      <c r="E486" s="16"/>
      <c r="F486" s="16"/>
      <c r="G486" s="103" t="s">
        <v>7986</v>
      </c>
      <c r="H486" s="194" t="s">
        <v>407</v>
      </c>
      <c r="I486" s="15" t="s">
        <v>6243</v>
      </c>
      <c r="J486" s="8"/>
      <c r="K486" s="7"/>
      <c r="L486" s="92"/>
      <c r="M486" s="162"/>
      <c r="N486" s="179"/>
    </row>
    <row r="487" spans="1:230" s="1" customFormat="1" ht="18" customHeight="1" x14ac:dyDescent="0.25">
      <c r="A487" s="15" t="s">
        <v>9222</v>
      </c>
      <c r="B487" s="288" t="str">
        <f>HYPERLINK(CONCATENATE("http://www.scimagojr.com/journalsearch.php?q=",A487),"SCimago")</f>
        <v>SCimago</v>
      </c>
      <c r="C487" s="102"/>
      <c r="D487" s="16" t="s">
        <v>55</v>
      </c>
      <c r="E487" s="16"/>
      <c r="F487" s="16"/>
      <c r="G487" s="103" t="s">
        <v>7986</v>
      </c>
      <c r="H487" s="194" t="s">
        <v>407</v>
      </c>
      <c r="I487" s="15" t="s">
        <v>9223</v>
      </c>
      <c r="J487" s="8"/>
      <c r="K487" s="7"/>
      <c r="L487" s="92"/>
      <c r="M487" s="162"/>
      <c r="N487" s="179"/>
    </row>
    <row r="488" spans="1:230" s="1" customFormat="1" ht="18" customHeight="1" x14ac:dyDescent="0.25">
      <c r="A488" s="15" t="s">
        <v>5152</v>
      </c>
      <c r="B488" s="288" t="str">
        <f>HYPERLINK(CONCATENATE("http://www.scimagojr.com/journalsearch.php?q=",A488),"SCimago")</f>
        <v>SCimago</v>
      </c>
      <c r="C488" s="102"/>
      <c r="D488" s="16" t="s">
        <v>5153</v>
      </c>
      <c r="E488" s="288" t="str">
        <f>HYPERLINK(CONCATENATE("http://www.scimagojr.com/journalsearch.php?q=",D488),"SCimago")</f>
        <v>SCimago</v>
      </c>
      <c r="F488" s="16"/>
      <c r="G488" s="103" t="s">
        <v>7986</v>
      </c>
      <c r="H488" s="194" t="s">
        <v>407</v>
      </c>
      <c r="I488" s="15" t="s">
        <v>5154</v>
      </c>
      <c r="J488" s="8"/>
      <c r="K488" s="7"/>
      <c r="L488" s="92"/>
      <c r="M488" s="162"/>
      <c r="N488" s="204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  <c r="GZ488" s="12"/>
      <c r="HA488" s="12"/>
      <c r="HB488" s="12"/>
      <c r="HC488" s="12"/>
      <c r="HD488" s="12"/>
      <c r="HE488" s="12"/>
      <c r="HF488" s="12"/>
      <c r="HG488" s="12"/>
      <c r="HH488" s="12"/>
      <c r="HI488" s="12"/>
      <c r="HJ488" s="12"/>
      <c r="HK488" s="12"/>
      <c r="HL488" s="12"/>
      <c r="HM488" s="12"/>
      <c r="HN488" s="12"/>
      <c r="HO488" s="12"/>
      <c r="HP488" s="12"/>
      <c r="HQ488" s="12"/>
      <c r="HR488" s="12"/>
      <c r="HS488" s="12"/>
      <c r="HT488" s="12"/>
      <c r="HU488" s="12"/>
      <c r="HV488" s="12"/>
    </row>
    <row r="489" spans="1:230" s="1" customFormat="1" ht="18" customHeight="1" x14ac:dyDescent="0.25">
      <c r="A489" s="15" t="s">
        <v>5656</v>
      </c>
      <c r="B489" s="3" t="str">
        <f>HYPERLINK(CONCATENATE("http://www.worldcat.org/search?q=",A489),"WCat")</f>
        <v>WCat</v>
      </c>
      <c r="C489" s="96"/>
      <c r="D489" s="16"/>
      <c r="E489" s="16"/>
      <c r="F489" s="16"/>
      <c r="G489" s="103" t="s">
        <v>7986</v>
      </c>
      <c r="H489" s="194" t="s">
        <v>407</v>
      </c>
      <c r="I489" s="15" t="s">
        <v>5657</v>
      </c>
      <c r="J489" s="8"/>
      <c r="K489" s="7"/>
      <c r="L489" s="92"/>
      <c r="M489" s="162"/>
      <c r="N489" s="179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  <c r="GZ489" s="12"/>
      <c r="HA489" s="12"/>
      <c r="HB489" s="12"/>
      <c r="HC489" s="12"/>
      <c r="HD489" s="12"/>
      <c r="HE489" s="12"/>
      <c r="HF489" s="12"/>
      <c r="HG489" s="12"/>
      <c r="HH489" s="12"/>
      <c r="HI489" s="12"/>
      <c r="HJ489" s="12"/>
      <c r="HK489" s="12"/>
      <c r="HL489" s="12"/>
      <c r="HM489" s="12"/>
      <c r="HN489" s="12"/>
      <c r="HO489" s="12"/>
      <c r="HP489" s="12"/>
      <c r="HQ489" s="12"/>
      <c r="HR489" s="12"/>
      <c r="HS489" s="12"/>
      <c r="HT489" s="12"/>
      <c r="HU489" s="12"/>
      <c r="HV489" s="12"/>
    </row>
    <row r="490" spans="1:230" s="1" customFormat="1" ht="18" customHeight="1" x14ac:dyDescent="0.25">
      <c r="A490" s="15" t="s">
        <v>6244</v>
      </c>
      <c r="B490" s="3" t="str">
        <f>HYPERLINK(CONCATENATE("http://www.worldcat.org/search?q=",A490),"WCat")</f>
        <v>WCat</v>
      </c>
      <c r="C490" s="96"/>
      <c r="D490" s="16"/>
      <c r="E490" s="16"/>
      <c r="F490" s="16"/>
      <c r="G490" s="103" t="s">
        <v>7986</v>
      </c>
      <c r="H490" s="194" t="s">
        <v>407</v>
      </c>
      <c r="I490" s="15" t="s">
        <v>6245</v>
      </c>
      <c r="J490" s="8"/>
      <c r="K490" s="7"/>
      <c r="L490" s="92"/>
      <c r="M490" s="162"/>
      <c r="N490" s="204"/>
    </row>
    <row r="491" spans="1:230" s="1" customFormat="1" ht="18" customHeight="1" x14ac:dyDescent="0.25">
      <c r="A491" s="15" t="s">
        <v>5663</v>
      </c>
      <c r="B491" s="288" t="str">
        <f>HYPERLINK(CONCATENATE("http://www.scimagojr.com/journalsearch.php?q=",A491),"SCimago")</f>
        <v>SCimago</v>
      </c>
      <c r="C491" s="102"/>
      <c r="D491" s="16" t="s">
        <v>5664</v>
      </c>
      <c r="E491" s="288" t="str">
        <f>HYPERLINK(CONCATENATE("http://www.scimagojr.com/journalsearch.php?q=",D491),"SCimago")</f>
        <v>SCimago</v>
      </c>
      <c r="F491" s="16"/>
      <c r="G491" s="103" t="s">
        <v>7986</v>
      </c>
      <c r="H491" s="194" t="s">
        <v>407</v>
      </c>
      <c r="I491" s="15" t="s">
        <v>5665</v>
      </c>
      <c r="J491" s="8"/>
      <c r="K491" s="15"/>
      <c r="L491" s="92"/>
      <c r="M491" s="162"/>
      <c r="N491" s="179"/>
    </row>
    <row r="492" spans="1:230" s="1" customFormat="1" ht="18" customHeight="1" x14ac:dyDescent="0.25">
      <c r="A492" s="15" t="s">
        <v>3668</v>
      </c>
      <c r="B492" s="289" t="str">
        <f>HYPERLINK(CONCATENATE("http://www.worldcat.org/search?q=",A492),"WCat")</f>
        <v>WCat</v>
      </c>
      <c r="C492" s="198"/>
      <c r="D492" s="18"/>
      <c r="E492" s="289"/>
      <c r="F492" s="18"/>
      <c r="G492" s="103" t="s">
        <v>7986</v>
      </c>
      <c r="H492" s="194" t="s">
        <v>407</v>
      </c>
      <c r="I492" s="15" t="s">
        <v>3669</v>
      </c>
      <c r="J492" s="8"/>
      <c r="K492" s="7" t="s">
        <v>12857</v>
      </c>
      <c r="L492" s="92"/>
      <c r="M492" s="162"/>
      <c r="N492" s="179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  <c r="GZ492" s="12"/>
      <c r="HA492" s="12"/>
      <c r="HB492" s="12"/>
      <c r="HC492" s="12"/>
      <c r="HD492" s="12"/>
      <c r="HE492" s="12"/>
      <c r="HF492" s="12"/>
      <c r="HG492" s="12"/>
      <c r="HH492" s="12"/>
      <c r="HI492" s="12"/>
      <c r="HJ492" s="12"/>
      <c r="HK492" s="12"/>
      <c r="HL492" s="12"/>
      <c r="HM492" s="12"/>
      <c r="HN492" s="12"/>
      <c r="HO492" s="12"/>
      <c r="HP492" s="12"/>
      <c r="HQ492" s="12"/>
      <c r="HR492" s="12"/>
      <c r="HS492" s="12"/>
      <c r="HT492" s="12"/>
      <c r="HU492" s="12"/>
      <c r="HV492" s="12"/>
    </row>
    <row r="493" spans="1:230" s="1" customFormat="1" ht="18" customHeight="1" x14ac:dyDescent="0.25">
      <c r="A493" s="15" t="s">
        <v>9224</v>
      </c>
      <c r="B493" s="3" t="str">
        <f>HYPERLINK(CONCATENATE("http://www.worldcat.org/search?q=",A493),"WCat")</f>
        <v>WCat</v>
      </c>
      <c r="C493" s="96"/>
      <c r="D493" s="16"/>
      <c r="E493" s="16"/>
      <c r="F493" s="16"/>
      <c r="G493" s="103" t="s">
        <v>7986</v>
      </c>
      <c r="H493" s="194" t="s">
        <v>407</v>
      </c>
      <c r="I493" s="15" t="s">
        <v>9225</v>
      </c>
      <c r="J493" s="8"/>
      <c r="K493" s="7"/>
      <c r="L493" s="92"/>
      <c r="M493" s="162"/>
      <c r="N493" s="179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  <c r="GZ493" s="12"/>
      <c r="HA493" s="12"/>
      <c r="HB493" s="12"/>
      <c r="HC493" s="12"/>
      <c r="HD493" s="12"/>
      <c r="HE493" s="12"/>
      <c r="HF493" s="12"/>
      <c r="HG493" s="12"/>
      <c r="HH493" s="12"/>
      <c r="HI493" s="12"/>
      <c r="HJ493" s="12"/>
      <c r="HK493" s="12"/>
      <c r="HL493" s="12"/>
      <c r="HM493" s="12"/>
      <c r="HN493" s="12"/>
      <c r="HO493" s="12"/>
      <c r="HP493" s="12"/>
      <c r="HQ493" s="12"/>
      <c r="HR493" s="12"/>
      <c r="HS493" s="12"/>
      <c r="HT493" s="12"/>
      <c r="HU493" s="12"/>
      <c r="HV493" s="12"/>
    </row>
    <row r="494" spans="1:230" s="1" customFormat="1" ht="18" customHeight="1" x14ac:dyDescent="0.25">
      <c r="A494" s="15" t="s">
        <v>6250</v>
      </c>
      <c r="B494" s="288" t="str">
        <f>HYPERLINK(CONCATENATE("http://www.scimagojr.com/journalsearch.php?q=",A494),"SCimago")</f>
        <v>SCimago</v>
      </c>
      <c r="C494" s="102"/>
      <c r="D494" s="16" t="s">
        <v>55</v>
      </c>
      <c r="E494" s="16"/>
      <c r="F494" s="16"/>
      <c r="G494" s="103" t="s">
        <v>7986</v>
      </c>
      <c r="H494" s="194" t="s">
        <v>407</v>
      </c>
      <c r="I494" s="15" t="s">
        <v>6251</v>
      </c>
      <c r="J494" s="8"/>
      <c r="K494" s="15"/>
      <c r="L494" s="92"/>
      <c r="M494" s="162"/>
      <c r="N494" s="179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  <c r="GZ494" s="12"/>
      <c r="HA494" s="12"/>
      <c r="HB494" s="12"/>
      <c r="HC494" s="12"/>
      <c r="HD494" s="12"/>
      <c r="HE494" s="12"/>
      <c r="HF494" s="12"/>
      <c r="HG494" s="12"/>
      <c r="HH494" s="12"/>
      <c r="HI494" s="12"/>
      <c r="HJ494" s="12"/>
      <c r="HK494" s="12"/>
      <c r="HL494" s="12"/>
      <c r="HM494" s="12"/>
      <c r="HN494" s="12"/>
      <c r="HO494" s="12"/>
      <c r="HP494" s="12"/>
      <c r="HQ494" s="12"/>
      <c r="HR494" s="12"/>
      <c r="HS494" s="12"/>
      <c r="HT494" s="12"/>
      <c r="HU494" s="12"/>
      <c r="HV494" s="12"/>
    </row>
    <row r="495" spans="1:230" s="1" customFormat="1" ht="18" customHeight="1" x14ac:dyDescent="0.25">
      <c r="A495" s="15" t="s">
        <v>5670</v>
      </c>
      <c r="B495" s="3" t="str">
        <f>HYPERLINK(CONCATENATE("http://www.worldcat.org/search?q=",A495),"WCat")</f>
        <v>WCat</v>
      </c>
      <c r="C495" s="96"/>
      <c r="D495" s="16"/>
      <c r="E495" s="16"/>
      <c r="F495" s="16"/>
      <c r="G495" s="103" t="s">
        <v>7986</v>
      </c>
      <c r="H495" s="194" t="s">
        <v>407</v>
      </c>
      <c r="I495" s="15" t="s">
        <v>5671</v>
      </c>
      <c r="J495" s="16"/>
      <c r="K495" s="18"/>
      <c r="L495" s="266"/>
      <c r="M495" s="265"/>
      <c r="N495" s="179"/>
    </row>
    <row r="496" spans="1:230" s="1" customFormat="1" ht="18" customHeight="1" x14ac:dyDescent="0.25">
      <c r="A496" s="15" t="s">
        <v>6252</v>
      </c>
      <c r="B496" s="288" t="str">
        <f>HYPERLINK(CONCATENATE("http://www.scimagojr.com/journalsearch.php?q=",A496),"SCimago")</f>
        <v>SCimago</v>
      </c>
      <c r="C496" s="102"/>
      <c r="D496" s="16" t="s">
        <v>6253</v>
      </c>
      <c r="E496" s="288" t="str">
        <f>HYPERLINK(CONCATENATE("http://www.scimagojr.com/journalsearch.php?q=",D496),"SCimago")</f>
        <v>SCimago</v>
      </c>
      <c r="F496" s="16"/>
      <c r="G496" s="103" t="s">
        <v>7986</v>
      </c>
      <c r="H496" s="194" t="s">
        <v>407</v>
      </c>
      <c r="I496" s="15" t="s">
        <v>6254</v>
      </c>
      <c r="J496" s="8"/>
      <c r="K496" s="7"/>
      <c r="L496" s="92"/>
      <c r="M496" s="162"/>
      <c r="N496" s="24"/>
    </row>
    <row r="497" spans="1:230" s="1" customFormat="1" ht="18" customHeight="1" x14ac:dyDescent="0.25">
      <c r="A497" s="15" t="s">
        <v>5674</v>
      </c>
      <c r="B497" s="288" t="str">
        <f>HYPERLINK(CONCATENATE("http://www.scimagojr.com/journalsearch.php?q=",A497),"SCimago")</f>
        <v>SCimago</v>
      </c>
      <c r="C497" s="102"/>
      <c r="D497" s="16" t="s">
        <v>5675</v>
      </c>
      <c r="E497" s="288" t="str">
        <f>HYPERLINK(CONCATENATE("http://www.scimagojr.com/journalsearch.php?q=",D497),"SCimago")</f>
        <v>SCimago</v>
      </c>
      <c r="F497" s="16"/>
      <c r="G497" s="103" t="s">
        <v>7986</v>
      </c>
      <c r="H497" s="194" t="s">
        <v>407</v>
      </c>
      <c r="I497" s="15" t="s">
        <v>5676</v>
      </c>
      <c r="J497" s="8"/>
      <c r="K497" s="7"/>
      <c r="L497" s="92"/>
      <c r="M497" s="162"/>
      <c r="N497" s="179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12"/>
      <c r="HA497" s="12"/>
      <c r="HB497" s="12"/>
      <c r="HC497" s="12"/>
      <c r="HD497" s="12"/>
      <c r="HE497" s="12"/>
      <c r="HF497" s="12"/>
      <c r="HG497" s="12"/>
      <c r="HH497" s="12"/>
      <c r="HI497" s="12"/>
      <c r="HJ497" s="12"/>
      <c r="HK497" s="12"/>
      <c r="HL497" s="12"/>
      <c r="HM497" s="12"/>
      <c r="HN497" s="12"/>
      <c r="HO497" s="12"/>
      <c r="HP497" s="12"/>
      <c r="HQ497" s="12"/>
      <c r="HR497" s="12"/>
      <c r="HS497" s="12"/>
      <c r="HT497" s="12"/>
      <c r="HU497" s="12"/>
      <c r="HV497" s="12"/>
    </row>
    <row r="498" spans="1:230" s="1" customFormat="1" ht="18" customHeight="1" x14ac:dyDescent="0.25">
      <c r="A498" s="15" t="s">
        <v>5677</v>
      </c>
      <c r="B498" s="288" t="str">
        <f>HYPERLINK(CONCATENATE("http://www.scimagojr.com/journalsearch.php?q=",A498),"SCimago")</f>
        <v>SCimago</v>
      </c>
      <c r="C498" s="102"/>
      <c r="D498" s="16" t="s">
        <v>55</v>
      </c>
      <c r="E498" s="16"/>
      <c r="F498" s="16"/>
      <c r="G498" s="103" t="s">
        <v>7986</v>
      </c>
      <c r="H498" s="194" t="s">
        <v>407</v>
      </c>
      <c r="I498" s="15" t="s">
        <v>5678</v>
      </c>
      <c r="J498" s="16"/>
      <c r="K498" s="18"/>
      <c r="L498" s="92"/>
      <c r="M498" s="162"/>
      <c r="N498" s="179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12"/>
      <c r="HA498" s="12"/>
      <c r="HB498" s="12"/>
      <c r="HC498" s="12"/>
      <c r="HD498" s="12"/>
      <c r="HE498" s="12"/>
      <c r="HF498" s="12"/>
      <c r="HG498" s="12"/>
      <c r="HH498" s="12"/>
      <c r="HI498" s="12"/>
      <c r="HJ498" s="12"/>
      <c r="HK498" s="12"/>
      <c r="HL498" s="12"/>
      <c r="HM498" s="12"/>
      <c r="HN498" s="12"/>
      <c r="HO498" s="12"/>
      <c r="HP498" s="12"/>
      <c r="HQ498" s="12"/>
      <c r="HR498" s="12"/>
      <c r="HS498" s="12"/>
      <c r="HT498" s="12"/>
      <c r="HU498" s="12"/>
      <c r="HV498" s="12"/>
    </row>
    <row r="499" spans="1:230" s="1" customFormat="1" ht="18" customHeight="1" x14ac:dyDescent="0.25">
      <c r="A499" s="15" t="s">
        <v>6255</v>
      </c>
      <c r="B499" s="288" t="str">
        <f>HYPERLINK(CONCATENATE("http://www.scimagojr.com/journalsearch.php?q=",A499),"SCimago")</f>
        <v>SCimago</v>
      </c>
      <c r="C499" s="102"/>
      <c r="D499" s="16" t="s">
        <v>55</v>
      </c>
      <c r="E499" s="16"/>
      <c r="F499" s="16"/>
      <c r="G499" s="103" t="s">
        <v>7986</v>
      </c>
      <c r="H499" s="194" t="s">
        <v>407</v>
      </c>
      <c r="I499" s="15" t="s">
        <v>6256</v>
      </c>
      <c r="J499" s="8"/>
      <c r="K499" s="11"/>
      <c r="L499" s="92"/>
      <c r="M499" s="162"/>
      <c r="N499" s="179"/>
    </row>
    <row r="500" spans="1:230" s="1" customFormat="1" ht="18" customHeight="1" x14ac:dyDescent="0.25">
      <c r="A500" s="15" t="s">
        <v>9226</v>
      </c>
      <c r="B500" s="3" t="str">
        <f>HYPERLINK(CONCATENATE("http://www.worldcat.org/search?q=",A500),"WCat")</f>
        <v>WCat</v>
      </c>
      <c r="C500" s="96"/>
      <c r="D500" s="16"/>
      <c r="E500" s="16"/>
      <c r="F500" s="16"/>
      <c r="G500" s="103" t="s">
        <v>7986</v>
      </c>
      <c r="H500" s="194" t="s">
        <v>407</v>
      </c>
      <c r="I500" s="15" t="s">
        <v>9227</v>
      </c>
      <c r="J500" s="8"/>
      <c r="K500" s="7"/>
      <c r="L500" s="92"/>
      <c r="M500" s="162"/>
      <c r="N500" s="179"/>
    </row>
    <row r="501" spans="1:230" s="1" customFormat="1" ht="18" customHeight="1" x14ac:dyDescent="0.25">
      <c r="A501" s="15" t="s">
        <v>5686</v>
      </c>
      <c r="B501" s="288" t="str">
        <f>HYPERLINK(CONCATENATE("http://www.scimagojr.com/journalsearch.php?q=",A501),"SCimago")</f>
        <v>SCimago</v>
      </c>
      <c r="C501" s="102"/>
      <c r="D501" s="16" t="s">
        <v>55</v>
      </c>
      <c r="E501" s="16"/>
      <c r="F501" s="16"/>
      <c r="G501" s="103" t="s">
        <v>7986</v>
      </c>
      <c r="H501" s="194" t="s">
        <v>407</v>
      </c>
      <c r="I501" s="15" t="s">
        <v>5687</v>
      </c>
      <c r="J501" s="8"/>
      <c r="K501" s="7"/>
      <c r="L501" s="92"/>
      <c r="M501" s="162"/>
      <c r="N501" s="179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2"/>
      <c r="HL501" s="12"/>
      <c r="HM501" s="12"/>
      <c r="HN501" s="12"/>
      <c r="HO501" s="12"/>
      <c r="HP501" s="12"/>
      <c r="HQ501" s="12"/>
      <c r="HR501" s="12"/>
      <c r="HS501" s="12"/>
      <c r="HT501" s="12"/>
      <c r="HU501" s="12"/>
      <c r="HV501" s="12"/>
    </row>
    <row r="502" spans="1:230" s="1" customFormat="1" ht="18" customHeight="1" x14ac:dyDescent="0.25">
      <c r="A502" s="15" t="s">
        <v>6266</v>
      </c>
      <c r="B502" s="3" t="str">
        <f>HYPERLINK(CONCATENATE("http://www.worldcat.org/search?q=",A502),"WCat")</f>
        <v>WCat</v>
      </c>
      <c r="C502" s="96"/>
      <c r="D502" s="16"/>
      <c r="E502" s="16"/>
      <c r="F502" s="16"/>
      <c r="G502" s="103" t="s">
        <v>7986</v>
      </c>
      <c r="H502" s="194" t="s">
        <v>407</v>
      </c>
      <c r="I502" s="15" t="s">
        <v>6267</v>
      </c>
      <c r="J502" s="8"/>
      <c r="K502" s="7"/>
      <c r="L502" s="92"/>
      <c r="M502" s="162"/>
      <c r="N502" s="179"/>
    </row>
    <row r="503" spans="1:230" s="1" customFormat="1" ht="18" customHeight="1" x14ac:dyDescent="0.25">
      <c r="A503" s="15" t="s">
        <v>9229</v>
      </c>
      <c r="B503" s="288" t="str">
        <f>HYPERLINK(CONCATENATE("http://www.scimagojr.com/journalsearch.php?q=",A503),"SCimago")</f>
        <v>SCimago</v>
      </c>
      <c r="C503" s="102"/>
      <c r="D503" s="16" t="s">
        <v>6004</v>
      </c>
      <c r="E503" s="288" t="str">
        <f>HYPERLINK(CONCATENATE("http://www.scimagojr.com/journalsearch.php?q=",D503),"SCimago")</f>
        <v>SCimago</v>
      </c>
      <c r="F503" s="16"/>
      <c r="G503" s="103" t="s">
        <v>7986</v>
      </c>
      <c r="H503" s="194" t="s">
        <v>407</v>
      </c>
      <c r="I503" s="15" t="s">
        <v>9230</v>
      </c>
      <c r="J503" s="8"/>
      <c r="K503" s="7"/>
      <c r="L503" s="92"/>
      <c r="M503" s="162"/>
      <c r="N503" s="179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12"/>
      <c r="HA503" s="12"/>
      <c r="HB503" s="12"/>
      <c r="HC503" s="12"/>
      <c r="HD503" s="12"/>
      <c r="HE503" s="12"/>
      <c r="HF503" s="12"/>
      <c r="HG503" s="12"/>
      <c r="HH503" s="12"/>
      <c r="HI503" s="12"/>
      <c r="HJ503" s="12"/>
      <c r="HK503" s="12"/>
      <c r="HL503" s="12"/>
      <c r="HM503" s="12"/>
      <c r="HN503" s="12"/>
      <c r="HO503" s="12"/>
      <c r="HP503" s="12"/>
      <c r="HQ503" s="12"/>
      <c r="HR503" s="12"/>
      <c r="HS503" s="12"/>
      <c r="HT503" s="12"/>
      <c r="HU503" s="12"/>
      <c r="HV503" s="12"/>
    </row>
    <row r="504" spans="1:230" s="1" customFormat="1" ht="18" customHeight="1" x14ac:dyDescent="0.25">
      <c r="A504" s="15" t="s">
        <v>6272</v>
      </c>
      <c r="B504" s="288" t="str">
        <f>HYPERLINK(CONCATENATE("http://www.scimagojr.com/journalsearch.php?q=",A504),"SCimago")</f>
        <v>SCimago</v>
      </c>
      <c r="C504" s="102"/>
      <c r="D504" s="16" t="s">
        <v>55</v>
      </c>
      <c r="E504" s="16"/>
      <c r="F504" s="16"/>
      <c r="G504" s="103" t="s">
        <v>7986</v>
      </c>
      <c r="H504" s="194" t="s">
        <v>407</v>
      </c>
      <c r="I504" s="15" t="s">
        <v>6273</v>
      </c>
      <c r="J504" s="8"/>
      <c r="K504" s="7"/>
      <c r="L504" s="92"/>
      <c r="M504" s="162"/>
      <c r="N504" s="179"/>
    </row>
    <row r="505" spans="1:230" s="1" customFormat="1" ht="18" customHeight="1" x14ac:dyDescent="0.25">
      <c r="A505" s="15" t="s">
        <v>6274</v>
      </c>
      <c r="B505" s="288" t="str">
        <f>HYPERLINK(CONCATENATE("http://www.scimagojr.com/journalsearch.php?q=",A505),"SCimago")</f>
        <v>SCimago</v>
      </c>
      <c r="C505" s="102"/>
      <c r="D505" s="16" t="s">
        <v>55</v>
      </c>
      <c r="E505" s="16"/>
      <c r="F505" s="16"/>
      <c r="G505" s="103" t="s">
        <v>7986</v>
      </c>
      <c r="H505" s="194" t="s">
        <v>407</v>
      </c>
      <c r="I505" s="15" t="s">
        <v>6275</v>
      </c>
      <c r="J505" s="16"/>
      <c r="K505" s="18"/>
      <c r="L505" s="92"/>
      <c r="M505" s="162"/>
      <c r="N505" s="179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12"/>
      <c r="HA505" s="12"/>
      <c r="HB505" s="12"/>
      <c r="HC505" s="12"/>
      <c r="HD505" s="12"/>
      <c r="HE505" s="12"/>
      <c r="HF505" s="12"/>
      <c r="HG505" s="12"/>
      <c r="HH505" s="12"/>
      <c r="HI505" s="12"/>
      <c r="HJ505" s="12"/>
      <c r="HK505" s="12"/>
      <c r="HL505" s="12"/>
      <c r="HM505" s="12"/>
      <c r="HN505" s="12"/>
      <c r="HO505" s="12"/>
      <c r="HP505" s="12"/>
      <c r="HQ505" s="12"/>
      <c r="HR505" s="12"/>
      <c r="HS505" s="12"/>
      <c r="HT505" s="12"/>
      <c r="HU505" s="12"/>
      <c r="HV505" s="12"/>
    </row>
    <row r="506" spans="1:230" s="1" customFormat="1" ht="18" customHeight="1" x14ac:dyDescent="0.25">
      <c r="A506" s="15" t="s">
        <v>6286</v>
      </c>
      <c r="B506" s="288" t="str">
        <f>HYPERLINK(CONCATENATE("http://www.scimagojr.com/journalsearch.php?q=",A506),"SCimago")</f>
        <v>SCimago</v>
      </c>
      <c r="C506" s="102"/>
      <c r="D506" s="16" t="s">
        <v>55</v>
      </c>
      <c r="E506" s="16"/>
      <c r="F506" s="16"/>
      <c r="G506" s="103" t="s">
        <v>7986</v>
      </c>
      <c r="H506" s="194" t="s">
        <v>407</v>
      </c>
      <c r="I506" s="15" t="s">
        <v>6287</v>
      </c>
      <c r="J506" s="8"/>
      <c r="K506" s="11"/>
      <c r="L506" s="92"/>
      <c r="M506" s="162"/>
      <c r="N506" s="179"/>
    </row>
    <row r="507" spans="1:230" s="1" customFormat="1" ht="18" customHeight="1" x14ac:dyDescent="0.25">
      <c r="A507" s="15" t="s">
        <v>5731</v>
      </c>
      <c r="B507" s="288" t="str">
        <f>HYPERLINK(CONCATENATE("http://www.scimagojr.com/journalsearch.php?q=",A507),"SCimago")</f>
        <v>SCimago</v>
      </c>
      <c r="C507" s="102"/>
      <c r="D507" s="16" t="s">
        <v>55</v>
      </c>
      <c r="E507" s="16"/>
      <c r="F507" s="16"/>
      <c r="G507" s="103" t="s">
        <v>7986</v>
      </c>
      <c r="H507" s="194" t="s">
        <v>407</v>
      </c>
      <c r="I507" s="15" t="s">
        <v>5732</v>
      </c>
      <c r="J507" s="8"/>
      <c r="K507" s="7"/>
      <c r="L507" s="92"/>
      <c r="M507" s="162"/>
      <c r="N507" s="179"/>
    </row>
    <row r="508" spans="1:230" s="1" customFormat="1" ht="18" customHeight="1" x14ac:dyDescent="0.25">
      <c r="A508" s="15" t="s">
        <v>6288</v>
      </c>
      <c r="B508" s="3" t="str">
        <f>HYPERLINK(CONCATENATE("http://www.worldcat.org/search?q=",A508),"WCat")</f>
        <v>WCat</v>
      </c>
      <c r="C508" s="96"/>
      <c r="D508" s="16"/>
      <c r="E508" s="16"/>
      <c r="F508" s="16"/>
      <c r="G508" s="103" t="s">
        <v>7986</v>
      </c>
      <c r="H508" s="194" t="s">
        <v>407</v>
      </c>
      <c r="I508" s="15" t="s">
        <v>6289</v>
      </c>
      <c r="J508" s="8"/>
      <c r="K508" s="7"/>
      <c r="L508" s="92"/>
      <c r="M508" s="162"/>
      <c r="N508" s="179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  <c r="GZ508" s="12"/>
      <c r="HA508" s="12"/>
      <c r="HB508" s="12"/>
      <c r="HC508" s="12"/>
      <c r="HD508" s="12"/>
      <c r="HE508" s="12"/>
      <c r="HF508" s="12"/>
      <c r="HG508" s="12"/>
      <c r="HH508" s="12"/>
      <c r="HI508" s="12"/>
      <c r="HJ508" s="12"/>
      <c r="HK508" s="12"/>
      <c r="HL508" s="12"/>
      <c r="HM508" s="12"/>
      <c r="HN508" s="12"/>
      <c r="HO508" s="12"/>
      <c r="HP508" s="12"/>
      <c r="HQ508" s="12"/>
      <c r="HR508" s="12"/>
      <c r="HS508" s="12"/>
      <c r="HT508" s="12"/>
      <c r="HU508" s="12"/>
      <c r="HV508" s="12"/>
    </row>
    <row r="509" spans="1:230" s="1" customFormat="1" ht="18" customHeight="1" x14ac:dyDescent="0.25">
      <c r="A509" s="15" t="s">
        <v>5735</v>
      </c>
      <c r="B509" s="288" t="str">
        <f>HYPERLINK(CONCATENATE("http://www.scimagojr.com/journalsearch.php?q=",A509),"SCimago")</f>
        <v>SCimago</v>
      </c>
      <c r="C509" s="102"/>
      <c r="D509" s="16" t="s">
        <v>55</v>
      </c>
      <c r="E509" s="16"/>
      <c r="F509" s="16"/>
      <c r="G509" s="103" t="s">
        <v>7986</v>
      </c>
      <c r="H509" s="194" t="s">
        <v>407</v>
      </c>
      <c r="I509" s="15" t="s">
        <v>5736</v>
      </c>
      <c r="J509" s="8"/>
      <c r="K509" s="7"/>
      <c r="L509" s="92"/>
      <c r="M509" s="162"/>
      <c r="N509" s="179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  <c r="GZ509" s="12"/>
      <c r="HA509" s="12"/>
      <c r="HB509" s="12"/>
      <c r="HC509" s="12"/>
      <c r="HD509" s="12"/>
      <c r="HE509" s="12"/>
      <c r="HF509" s="12"/>
      <c r="HG509" s="12"/>
      <c r="HH509" s="12"/>
      <c r="HI509" s="12"/>
      <c r="HJ509" s="12"/>
      <c r="HK509" s="12"/>
      <c r="HL509" s="12"/>
      <c r="HM509" s="12"/>
      <c r="HN509" s="12"/>
      <c r="HO509" s="12"/>
      <c r="HP509" s="12"/>
      <c r="HQ509" s="12"/>
      <c r="HR509" s="12"/>
      <c r="HS509" s="12"/>
      <c r="HT509" s="12"/>
      <c r="HU509" s="12"/>
      <c r="HV509" s="12"/>
    </row>
    <row r="510" spans="1:230" s="1" customFormat="1" ht="18" customHeight="1" x14ac:dyDescent="0.25">
      <c r="A510" s="15" t="s">
        <v>6293</v>
      </c>
      <c r="B510" s="288" t="str">
        <f>HYPERLINK(CONCATENATE("http://www.scimagojr.com/journalsearch.php?q=",A510),"SCimago")</f>
        <v>SCimago</v>
      </c>
      <c r="C510" s="102"/>
      <c r="D510" s="16" t="s">
        <v>6294</v>
      </c>
      <c r="E510" s="288" t="str">
        <f>HYPERLINK(CONCATENATE("http://www.scimagojr.com/journalsearch.php?q=",D510),"SCimago")</f>
        <v>SCimago</v>
      </c>
      <c r="F510" s="16"/>
      <c r="G510" s="103" t="s">
        <v>7986</v>
      </c>
      <c r="H510" s="194" t="s">
        <v>407</v>
      </c>
      <c r="I510" s="15" t="s">
        <v>6295</v>
      </c>
      <c r="J510" s="8"/>
      <c r="K510" s="7"/>
      <c r="L510" s="92"/>
      <c r="M510" s="162"/>
      <c r="N510" s="179"/>
    </row>
    <row r="511" spans="1:230" s="1" customFormat="1" ht="18" customHeight="1" x14ac:dyDescent="0.25">
      <c r="A511" s="24" t="s">
        <v>9231</v>
      </c>
      <c r="B511" s="3" t="str">
        <f>HYPERLINK(CONCATENATE("http://www.worldcat.org/search?q=",A511),"WCat")</f>
        <v>WCat</v>
      </c>
      <c r="C511" s="96"/>
      <c r="D511" s="12"/>
      <c r="E511" s="16"/>
      <c r="F511" s="16"/>
      <c r="G511" s="103" t="s">
        <v>7986</v>
      </c>
      <c r="H511" s="194" t="s">
        <v>407</v>
      </c>
      <c r="I511" s="15" t="s">
        <v>9232</v>
      </c>
      <c r="J511" s="16"/>
      <c r="K511" s="18"/>
      <c r="L511" s="92"/>
      <c r="M511" s="162"/>
      <c r="N511" s="53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  <c r="GZ511" s="12"/>
      <c r="HA511" s="12"/>
      <c r="HB511" s="12"/>
      <c r="HC511" s="12"/>
      <c r="HD511" s="12"/>
      <c r="HE511" s="12"/>
      <c r="HF511" s="12"/>
      <c r="HG511" s="12"/>
      <c r="HH511" s="12"/>
      <c r="HI511" s="12"/>
      <c r="HJ511" s="12"/>
      <c r="HK511" s="12"/>
      <c r="HL511" s="12"/>
      <c r="HM511" s="12"/>
      <c r="HN511" s="12"/>
      <c r="HO511" s="12"/>
      <c r="HP511" s="12"/>
      <c r="HQ511" s="12"/>
      <c r="HR511" s="12"/>
      <c r="HS511" s="12"/>
      <c r="HT511" s="12"/>
      <c r="HU511" s="12"/>
      <c r="HV511" s="12"/>
    </row>
    <row r="512" spans="1:230" s="1" customFormat="1" ht="18" customHeight="1" x14ac:dyDescent="0.25">
      <c r="A512" s="15" t="s">
        <v>6296</v>
      </c>
      <c r="B512" s="3" t="str">
        <f>HYPERLINK(CONCATENATE("http://www.worldcat.org/search?q=",A512),"WCat")</f>
        <v>WCat</v>
      </c>
      <c r="C512" s="96"/>
      <c r="D512" s="16"/>
      <c r="E512" s="16"/>
      <c r="F512" s="16"/>
      <c r="G512" s="103" t="s">
        <v>7986</v>
      </c>
      <c r="H512" s="194" t="s">
        <v>407</v>
      </c>
      <c r="I512" s="15" t="s">
        <v>6297</v>
      </c>
      <c r="J512" s="8"/>
      <c r="K512" s="7"/>
      <c r="L512" s="92"/>
      <c r="M512" s="162"/>
      <c r="N512" s="179"/>
    </row>
    <row r="513" spans="1:230" s="1" customFormat="1" ht="18" customHeight="1" x14ac:dyDescent="0.25">
      <c r="A513" s="15" t="s">
        <v>6310</v>
      </c>
      <c r="B513" s="3" t="str">
        <f>HYPERLINK(CONCATENATE("http://www.worldcat.org/search?q=",A513),"WCat")</f>
        <v>WCat</v>
      </c>
      <c r="C513" s="96"/>
      <c r="D513" s="16"/>
      <c r="E513" s="16"/>
      <c r="F513" s="16"/>
      <c r="G513" s="103" t="s">
        <v>7986</v>
      </c>
      <c r="H513" s="194" t="s">
        <v>407</v>
      </c>
      <c r="I513" s="15" t="s">
        <v>6311</v>
      </c>
      <c r="J513" s="8"/>
      <c r="K513" s="7"/>
      <c r="L513" s="92"/>
      <c r="M513" s="162"/>
      <c r="N513" s="179"/>
    </row>
    <row r="514" spans="1:230" s="1" customFormat="1" ht="18" customHeight="1" x14ac:dyDescent="0.25">
      <c r="A514" s="15" t="s">
        <v>6317</v>
      </c>
      <c r="B514" s="3" t="str">
        <f>HYPERLINK(CONCATENATE("http://www.worldcat.org/search?q=",A514),"WCat")</f>
        <v>WCat</v>
      </c>
      <c r="C514" s="96"/>
      <c r="D514" s="16"/>
      <c r="E514" s="16"/>
      <c r="F514" s="16"/>
      <c r="G514" s="103" t="s">
        <v>7986</v>
      </c>
      <c r="H514" s="194" t="s">
        <v>407</v>
      </c>
      <c r="I514" s="15" t="s">
        <v>6318</v>
      </c>
      <c r="J514" s="8"/>
      <c r="K514" s="7"/>
      <c r="L514" s="92"/>
      <c r="M514" s="162"/>
      <c r="N514" s="179"/>
    </row>
    <row r="515" spans="1:230" s="1" customFormat="1" ht="18" customHeight="1" x14ac:dyDescent="0.25">
      <c r="A515" s="15" t="s">
        <v>5782</v>
      </c>
      <c r="B515" s="288" t="str">
        <f>HYPERLINK(CONCATENATE("http://www.scimagojr.com/journalsearch.php?q=",A515),"SCimago")</f>
        <v>SCimago</v>
      </c>
      <c r="C515" s="102"/>
      <c r="D515" s="16" t="s">
        <v>55</v>
      </c>
      <c r="E515" s="16"/>
      <c r="F515" s="16"/>
      <c r="G515" s="103" t="s">
        <v>7986</v>
      </c>
      <c r="H515" s="194" t="s">
        <v>407</v>
      </c>
      <c r="I515" s="15" t="s">
        <v>5783</v>
      </c>
      <c r="J515" s="16"/>
      <c r="K515" s="18"/>
      <c r="L515" s="92"/>
      <c r="M515" s="162"/>
      <c r="N515" s="179"/>
    </row>
    <row r="516" spans="1:230" s="1" customFormat="1" ht="18" customHeight="1" x14ac:dyDescent="0.25">
      <c r="A516" s="15" t="s">
        <v>6327</v>
      </c>
      <c r="B516" s="288" t="str">
        <f>HYPERLINK(CONCATENATE("http://www.scimagojr.com/journalsearch.php?q=",A516),"SCimago")</f>
        <v>SCimago</v>
      </c>
      <c r="C516" s="102"/>
      <c r="D516" s="16" t="s">
        <v>6328</v>
      </c>
      <c r="E516" s="288" t="str">
        <f>HYPERLINK(CONCATENATE("http://www.scimagojr.com/journalsearch.php?q=",D516),"SCimago")</f>
        <v>SCimago</v>
      </c>
      <c r="F516" s="16"/>
      <c r="G516" s="103" t="s">
        <v>7986</v>
      </c>
      <c r="H516" s="194" t="s">
        <v>407</v>
      </c>
      <c r="I516" s="15" t="s">
        <v>6329</v>
      </c>
      <c r="J516" s="8"/>
      <c r="K516" s="7"/>
      <c r="L516" s="92"/>
      <c r="M516" s="162"/>
      <c r="N516" s="24"/>
    </row>
    <row r="517" spans="1:230" s="1" customFormat="1" ht="18" customHeight="1" x14ac:dyDescent="0.25">
      <c r="A517" s="15" t="s">
        <v>6073</v>
      </c>
      <c r="B517" s="288" t="str">
        <f>HYPERLINK(CONCATENATE("http://www.scimagojr.com/journalsearch.php?q=",A517),"SCimago")</f>
        <v>SCimago</v>
      </c>
      <c r="C517" s="102"/>
      <c r="D517" s="16" t="s">
        <v>55</v>
      </c>
      <c r="E517" s="16"/>
      <c r="F517" s="16"/>
      <c r="G517" s="103" t="s">
        <v>7986</v>
      </c>
      <c r="H517" s="194" t="s">
        <v>407</v>
      </c>
      <c r="I517" s="15" t="s">
        <v>12780</v>
      </c>
      <c r="J517" s="8"/>
      <c r="K517" s="7" t="s">
        <v>6074</v>
      </c>
      <c r="L517" s="92"/>
      <c r="M517" s="162"/>
      <c r="N517" s="179"/>
    </row>
    <row r="518" spans="1:230" s="1" customFormat="1" ht="18" customHeight="1" x14ac:dyDescent="0.25">
      <c r="A518" s="15" t="s">
        <v>5794</v>
      </c>
      <c r="B518" s="288" t="str">
        <f>HYPERLINK(CONCATENATE("http://www.scimagojr.com/journalsearch.php?q=",A518),"SCimago")</f>
        <v>SCimago</v>
      </c>
      <c r="C518" s="102"/>
      <c r="D518" s="16" t="s">
        <v>55</v>
      </c>
      <c r="E518" s="16"/>
      <c r="F518" s="16"/>
      <c r="G518" s="103" t="s">
        <v>7986</v>
      </c>
      <c r="H518" s="194" t="s">
        <v>407</v>
      </c>
      <c r="I518" s="15" t="s">
        <v>5796</v>
      </c>
      <c r="J518" s="13"/>
      <c r="K518" s="14"/>
      <c r="L518" s="92"/>
      <c r="M518" s="162"/>
      <c r="N518" s="179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12"/>
      <c r="HA518" s="12"/>
      <c r="HB518" s="12"/>
      <c r="HC518" s="12"/>
      <c r="HD518" s="12"/>
      <c r="HE518" s="12"/>
      <c r="HF518" s="12"/>
      <c r="HG518" s="12"/>
      <c r="HH518" s="12"/>
      <c r="HI518" s="12"/>
      <c r="HJ518" s="12"/>
      <c r="HK518" s="12"/>
      <c r="HL518" s="12"/>
      <c r="HM518" s="12"/>
      <c r="HN518" s="12"/>
      <c r="HO518" s="12"/>
      <c r="HP518" s="12"/>
      <c r="HQ518" s="12"/>
      <c r="HR518" s="12"/>
      <c r="HS518" s="12"/>
      <c r="HT518" s="12"/>
      <c r="HU518" s="12"/>
      <c r="HV518" s="12"/>
    </row>
    <row r="519" spans="1:230" s="1" customFormat="1" ht="18" customHeight="1" x14ac:dyDescent="0.25">
      <c r="A519" s="15" t="s">
        <v>9233</v>
      </c>
      <c r="B519" s="3" t="str">
        <f>HYPERLINK(CONCATENATE("http://www.worldcat.org/search?q=",A519),"WCat")</f>
        <v>WCat</v>
      </c>
      <c r="C519" s="96"/>
      <c r="D519" s="16"/>
      <c r="E519" s="16"/>
      <c r="F519" s="16"/>
      <c r="G519" s="103" t="s">
        <v>7986</v>
      </c>
      <c r="H519" s="194" t="s">
        <v>407</v>
      </c>
      <c r="I519" s="15" t="s">
        <v>9234</v>
      </c>
      <c r="J519" s="8"/>
      <c r="K519" s="7"/>
      <c r="L519" s="92"/>
      <c r="M519" s="162"/>
      <c r="N519" s="179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12"/>
      <c r="GA519" s="12"/>
      <c r="GB519" s="12"/>
      <c r="GC519" s="12"/>
      <c r="GD519" s="12"/>
      <c r="GE519" s="12"/>
      <c r="GF519" s="12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  <c r="GZ519" s="12"/>
      <c r="HA519" s="12"/>
      <c r="HB519" s="12"/>
      <c r="HC519" s="12"/>
      <c r="HD519" s="12"/>
      <c r="HE519" s="12"/>
      <c r="HF519" s="12"/>
      <c r="HG519" s="12"/>
      <c r="HH519" s="12"/>
      <c r="HI519" s="12"/>
      <c r="HJ519" s="12"/>
      <c r="HK519" s="12"/>
      <c r="HL519" s="12"/>
      <c r="HM519" s="12"/>
      <c r="HN519" s="12"/>
      <c r="HO519" s="12"/>
      <c r="HP519" s="12"/>
      <c r="HQ519" s="12"/>
      <c r="HR519" s="12"/>
      <c r="HS519" s="12"/>
      <c r="HT519" s="12"/>
      <c r="HU519" s="12"/>
      <c r="HV519" s="12"/>
    </row>
    <row r="520" spans="1:230" s="1" customFormat="1" ht="18" customHeight="1" x14ac:dyDescent="0.25">
      <c r="A520" s="15" t="s">
        <v>9235</v>
      </c>
      <c r="B520" s="3" t="str">
        <f>HYPERLINK(CONCATENATE("http://www.worldcat.org/search?q=",A520),"WCat")</f>
        <v>WCat</v>
      </c>
      <c r="C520" s="96"/>
      <c r="D520" s="16"/>
      <c r="E520" s="16"/>
      <c r="F520" s="16"/>
      <c r="G520" s="103" t="s">
        <v>7986</v>
      </c>
      <c r="H520" s="194" t="s">
        <v>407</v>
      </c>
      <c r="I520" s="15" t="s">
        <v>9236</v>
      </c>
      <c r="J520" s="13"/>
      <c r="K520" s="14"/>
      <c r="L520" s="92"/>
      <c r="M520" s="162"/>
      <c r="N520" s="179"/>
    </row>
    <row r="521" spans="1:230" s="1" customFormat="1" ht="18" customHeight="1" x14ac:dyDescent="0.25">
      <c r="A521" s="15" t="s">
        <v>9237</v>
      </c>
      <c r="B521" s="3" t="str">
        <f>HYPERLINK(CONCATENATE("http://www.worldcat.org/search?q=",A521),"WCat")</f>
        <v>WCat</v>
      </c>
      <c r="C521" s="96"/>
      <c r="D521" s="16"/>
      <c r="E521" s="16"/>
      <c r="F521" s="16"/>
      <c r="G521" s="103" t="s">
        <v>7986</v>
      </c>
      <c r="H521" s="197" t="s">
        <v>407</v>
      </c>
      <c r="I521" s="15" t="s">
        <v>9238</v>
      </c>
      <c r="J521" s="8"/>
      <c r="K521" s="7"/>
      <c r="L521" s="92"/>
      <c r="M521" s="162"/>
      <c r="N521" s="179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  <c r="GZ521" s="12"/>
      <c r="HA521" s="12"/>
      <c r="HB521" s="12"/>
      <c r="HC521" s="12"/>
      <c r="HD521" s="12"/>
      <c r="HE521" s="12"/>
      <c r="HF521" s="12"/>
      <c r="HG521" s="12"/>
      <c r="HH521" s="12"/>
      <c r="HI521" s="12"/>
      <c r="HJ521" s="12"/>
      <c r="HK521" s="12"/>
      <c r="HL521" s="12"/>
      <c r="HM521" s="12"/>
      <c r="HN521" s="12"/>
      <c r="HO521" s="12"/>
      <c r="HP521" s="12"/>
      <c r="HQ521" s="12"/>
      <c r="HR521" s="12"/>
      <c r="HS521" s="12"/>
      <c r="HT521" s="12"/>
      <c r="HU521" s="12"/>
      <c r="HV521" s="12"/>
    </row>
    <row r="522" spans="1:230" s="1" customFormat="1" ht="18" customHeight="1" x14ac:dyDescent="0.25">
      <c r="A522" s="15" t="s">
        <v>4170</v>
      </c>
      <c r="B522" s="288" t="str">
        <f>HYPERLINK(CONCATENATE("http://www.scimagojr.com/journalsearch.php?q=",A522),"SCimago")</f>
        <v>SCimago</v>
      </c>
      <c r="C522" s="102"/>
      <c r="D522" s="16" t="s">
        <v>55</v>
      </c>
      <c r="E522" s="16"/>
      <c r="F522" s="16"/>
      <c r="G522" s="103" t="s">
        <v>7986</v>
      </c>
      <c r="H522" s="194" t="s">
        <v>407</v>
      </c>
      <c r="I522" s="15" t="s">
        <v>4171</v>
      </c>
      <c r="J522" s="13"/>
      <c r="K522" s="14"/>
      <c r="L522" s="92"/>
      <c r="M522" s="162"/>
      <c r="N522" s="179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  <c r="GZ522" s="12"/>
      <c r="HA522" s="12"/>
      <c r="HB522" s="12"/>
      <c r="HC522" s="12"/>
      <c r="HD522" s="12"/>
      <c r="HE522" s="12"/>
      <c r="HF522" s="12"/>
      <c r="HG522" s="12"/>
      <c r="HH522" s="12"/>
      <c r="HI522" s="12"/>
      <c r="HJ522" s="12"/>
      <c r="HK522" s="12"/>
      <c r="HL522" s="12"/>
      <c r="HM522" s="12"/>
      <c r="HN522" s="12"/>
      <c r="HO522" s="12"/>
      <c r="HP522" s="12"/>
      <c r="HQ522" s="12"/>
      <c r="HR522" s="12"/>
      <c r="HS522" s="12"/>
      <c r="HT522" s="12"/>
      <c r="HU522" s="12"/>
      <c r="HV522" s="12"/>
    </row>
    <row r="523" spans="1:230" s="1" customFormat="1" ht="18" customHeight="1" x14ac:dyDescent="0.25">
      <c r="A523" s="15" t="s">
        <v>5803</v>
      </c>
      <c r="B523" s="288" t="str">
        <f>HYPERLINK(CONCATENATE("http://www.scimagojr.com/journalsearch.php?q=",A523),"SCimago")</f>
        <v>SCimago</v>
      </c>
      <c r="C523" s="102"/>
      <c r="D523" s="16" t="s">
        <v>5804</v>
      </c>
      <c r="E523" s="288" t="str">
        <f>HYPERLINK(CONCATENATE("http://www.scimagojr.com/journalsearch.php?q=",D523),"SCimago")</f>
        <v>SCimago</v>
      </c>
      <c r="F523" s="16"/>
      <c r="G523" s="103" t="s">
        <v>7986</v>
      </c>
      <c r="H523" s="194" t="s">
        <v>407</v>
      </c>
      <c r="I523" s="15" t="s">
        <v>5805</v>
      </c>
      <c r="J523" s="8"/>
      <c r="K523" s="7"/>
      <c r="L523" s="266"/>
      <c r="M523" s="265"/>
      <c r="N523" s="179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12"/>
      <c r="GA523" s="12"/>
      <c r="GB523" s="12"/>
      <c r="GC523" s="12"/>
      <c r="GD523" s="12"/>
      <c r="GE523" s="12"/>
      <c r="GF523" s="12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  <c r="GZ523" s="12"/>
      <c r="HA523" s="12"/>
      <c r="HB523" s="12"/>
      <c r="HC523" s="12"/>
      <c r="HD523" s="12"/>
      <c r="HE523" s="12"/>
      <c r="HF523" s="12"/>
      <c r="HG523" s="12"/>
      <c r="HH523" s="12"/>
      <c r="HI523" s="12"/>
      <c r="HJ523" s="12"/>
      <c r="HK523" s="12"/>
      <c r="HL523" s="12"/>
      <c r="HM523" s="12"/>
      <c r="HN523" s="12"/>
      <c r="HO523" s="12"/>
      <c r="HP523" s="12"/>
      <c r="HQ523" s="12"/>
      <c r="HR523" s="12"/>
      <c r="HS523" s="12"/>
      <c r="HT523" s="12"/>
      <c r="HU523" s="12"/>
      <c r="HV523" s="12"/>
    </row>
    <row r="524" spans="1:230" s="1" customFormat="1" ht="18" customHeight="1" x14ac:dyDescent="0.25">
      <c r="A524" s="15" t="s">
        <v>9239</v>
      </c>
      <c r="B524" s="32" t="str">
        <f>HYPERLINK(CONCATENATE("http://www.worldcat.org/search?q=",A524),"WCat")</f>
        <v>WCat</v>
      </c>
      <c r="C524" s="96"/>
      <c r="D524" s="16"/>
      <c r="E524" s="16"/>
      <c r="F524" s="16"/>
      <c r="G524" s="103" t="s">
        <v>7986</v>
      </c>
      <c r="H524" s="197" t="s">
        <v>407</v>
      </c>
      <c r="I524" s="15" t="s">
        <v>9240</v>
      </c>
      <c r="J524" s="8"/>
      <c r="K524" s="7"/>
      <c r="L524" s="92"/>
      <c r="M524" s="162"/>
      <c r="N524" s="179"/>
    </row>
    <row r="525" spans="1:230" s="1" customFormat="1" ht="18" customHeight="1" x14ac:dyDescent="0.25">
      <c r="A525" s="15" t="s">
        <v>6355</v>
      </c>
      <c r="B525" s="288" t="str">
        <f>HYPERLINK(CONCATENATE("http://www.scimagojr.com/journalsearch.php?q=",A525),"SCimago")</f>
        <v>SCimago</v>
      </c>
      <c r="C525" s="102"/>
      <c r="D525" s="16" t="s">
        <v>6356</v>
      </c>
      <c r="E525" s="288" t="str">
        <f>HYPERLINK(CONCATENATE("http://www.scimagojr.com/journalsearch.php?q=",D525),"SCimago")</f>
        <v>SCimago</v>
      </c>
      <c r="F525" s="16"/>
      <c r="G525" s="103" t="s">
        <v>7986</v>
      </c>
      <c r="H525" s="194" t="s">
        <v>407</v>
      </c>
      <c r="I525" s="15" t="s">
        <v>6357</v>
      </c>
      <c r="J525" s="8"/>
      <c r="K525" s="7"/>
      <c r="L525" s="92"/>
      <c r="M525" s="162"/>
      <c r="N525" s="179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  <c r="GZ525" s="12"/>
      <c r="HA525" s="12"/>
      <c r="HB525" s="12"/>
      <c r="HC525" s="12"/>
      <c r="HD525" s="12"/>
      <c r="HE525" s="12"/>
      <c r="HF525" s="12"/>
      <c r="HG525" s="12"/>
      <c r="HH525" s="12"/>
      <c r="HI525" s="12"/>
      <c r="HJ525" s="12"/>
      <c r="HK525" s="12"/>
      <c r="HL525" s="12"/>
      <c r="HM525" s="12"/>
      <c r="HN525" s="12"/>
      <c r="HO525" s="12"/>
      <c r="HP525" s="12"/>
      <c r="HQ525" s="12"/>
      <c r="HR525" s="12"/>
      <c r="HS525" s="12"/>
      <c r="HT525" s="12"/>
      <c r="HU525" s="12"/>
      <c r="HV525" s="12"/>
    </row>
    <row r="526" spans="1:230" s="1" customFormat="1" ht="18" customHeight="1" x14ac:dyDescent="0.25">
      <c r="A526" s="15" t="s">
        <v>6358</v>
      </c>
      <c r="B526" s="3" t="str">
        <f>HYPERLINK(CONCATENATE("http://www.worldcat.org/search?q=",A526),"WCat")</f>
        <v>WCat</v>
      </c>
      <c r="C526" s="96"/>
      <c r="D526" s="16"/>
      <c r="E526" s="16"/>
      <c r="F526" s="16"/>
      <c r="G526" s="103" t="s">
        <v>7986</v>
      </c>
      <c r="H526" s="194" t="s">
        <v>407</v>
      </c>
      <c r="I526" s="15" t="s">
        <v>6359</v>
      </c>
      <c r="J526" s="8"/>
      <c r="K526" s="7"/>
      <c r="L526" s="92"/>
      <c r="M526" s="162"/>
      <c r="N526" s="179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  <c r="HA526" s="12"/>
      <c r="HB526" s="12"/>
      <c r="HC526" s="12"/>
      <c r="HD526" s="12"/>
      <c r="HE526" s="12"/>
      <c r="HF526" s="12"/>
      <c r="HG526" s="12"/>
      <c r="HH526" s="12"/>
      <c r="HI526" s="12"/>
      <c r="HJ526" s="12"/>
      <c r="HK526" s="12"/>
      <c r="HL526" s="12"/>
      <c r="HM526" s="12"/>
      <c r="HN526" s="12"/>
      <c r="HO526" s="12"/>
      <c r="HP526" s="12"/>
      <c r="HQ526" s="12"/>
      <c r="HR526" s="12"/>
      <c r="HS526" s="12"/>
      <c r="HT526" s="12"/>
      <c r="HU526" s="12"/>
      <c r="HV526" s="12"/>
    </row>
    <row r="527" spans="1:230" s="1" customFormat="1" ht="18" customHeight="1" x14ac:dyDescent="0.25">
      <c r="A527" s="15" t="s">
        <v>5823</v>
      </c>
      <c r="B527" s="3" t="str">
        <f>HYPERLINK(CONCATENATE("http://www.worldcat.org/search?q=",A527),"WCat")</f>
        <v>WCat</v>
      </c>
      <c r="C527" s="96"/>
      <c r="D527" s="16"/>
      <c r="E527" s="16"/>
      <c r="F527" s="16"/>
      <c r="G527" s="103" t="s">
        <v>7986</v>
      </c>
      <c r="H527" s="194" t="s">
        <v>407</v>
      </c>
      <c r="I527" s="15" t="s">
        <v>5824</v>
      </c>
      <c r="J527" s="16"/>
      <c r="K527" s="18"/>
      <c r="L527" s="92"/>
      <c r="M527" s="162"/>
      <c r="N527" s="179"/>
    </row>
    <row r="528" spans="1:230" s="1" customFormat="1" ht="18" customHeight="1" x14ac:dyDescent="0.25">
      <c r="A528" s="15" t="s">
        <v>4218</v>
      </c>
      <c r="B528" s="288" t="str">
        <f>HYPERLINK(CONCATENATE("http://www.scimagojr.com/journalsearch.php?q=",A528),"SCimago")</f>
        <v>SCimago</v>
      </c>
      <c r="C528" s="102"/>
      <c r="D528" s="16" t="s">
        <v>55</v>
      </c>
      <c r="E528" s="16"/>
      <c r="F528" s="16"/>
      <c r="G528" s="103" t="s">
        <v>7986</v>
      </c>
      <c r="H528" s="194" t="s">
        <v>407</v>
      </c>
      <c r="I528" s="15" t="s">
        <v>4219</v>
      </c>
      <c r="J528" s="13"/>
      <c r="K528" s="14"/>
      <c r="L528" s="92"/>
      <c r="M528" s="162"/>
      <c r="N528" s="179"/>
    </row>
    <row r="529" spans="1:230" s="1" customFormat="1" ht="18" customHeight="1" x14ac:dyDescent="0.25">
      <c r="A529" s="15" t="s">
        <v>5828</v>
      </c>
      <c r="B529" s="288" t="str">
        <f>HYPERLINK(CONCATENATE("http://www.scimagojr.com/journalsearch.php?q=",A529),"SCimago")</f>
        <v>SCimago</v>
      </c>
      <c r="C529" s="102"/>
      <c r="D529" s="16" t="s">
        <v>55</v>
      </c>
      <c r="E529" s="16"/>
      <c r="F529" s="16"/>
      <c r="G529" s="103" t="s">
        <v>7986</v>
      </c>
      <c r="H529" s="194" t="s">
        <v>407</v>
      </c>
      <c r="I529" s="15" t="s">
        <v>5829</v>
      </c>
      <c r="J529" s="8"/>
      <c r="K529" s="7"/>
      <c r="L529" s="92"/>
      <c r="M529" s="162"/>
      <c r="N529" s="179"/>
    </row>
    <row r="530" spans="1:230" s="1" customFormat="1" ht="18" customHeight="1" x14ac:dyDescent="0.25">
      <c r="A530" s="15" t="s">
        <v>5832</v>
      </c>
      <c r="B530" s="288" t="str">
        <f>HYPERLINK(CONCATENATE("http://www.scimagojr.com/journalsearch.php?q=",A530),"SCimago")</f>
        <v>SCimago</v>
      </c>
      <c r="C530" s="102"/>
      <c r="D530" s="16" t="s">
        <v>55</v>
      </c>
      <c r="E530" s="16"/>
      <c r="F530" s="16"/>
      <c r="G530" s="103" t="s">
        <v>7986</v>
      </c>
      <c r="H530" s="194" t="s">
        <v>407</v>
      </c>
      <c r="I530" s="15" t="s">
        <v>5833</v>
      </c>
      <c r="J530" s="8"/>
      <c r="K530" s="7"/>
      <c r="L530" s="92"/>
      <c r="M530" s="162"/>
      <c r="N530" s="179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2"/>
      <c r="HL530" s="12"/>
      <c r="HM530" s="12"/>
      <c r="HN530" s="12"/>
      <c r="HO530" s="12"/>
      <c r="HP530" s="12"/>
      <c r="HQ530" s="12"/>
      <c r="HR530" s="12"/>
      <c r="HS530" s="12"/>
      <c r="HT530" s="12"/>
      <c r="HU530" s="12"/>
      <c r="HV530" s="12"/>
    </row>
    <row r="531" spans="1:230" s="1" customFormat="1" ht="18" customHeight="1" x14ac:dyDescent="0.25">
      <c r="A531" s="15" t="s">
        <v>6365</v>
      </c>
      <c r="B531" s="3" t="str">
        <f>HYPERLINK(CONCATENATE("http://www.worldcat.org/search?q=",A531),"WCat")</f>
        <v>WCat</v>
      </c>
      <c r="C531" s="96"/>
      <c r="D531" s="16"/>
      <c r="E531" s="16"/>
      <c r="F531" s="16"/>
      <c r="G531" s="103" t="s">
        <v>7986</v>
      </c>
      <c r="H531" s="194" t="s">
        <v>407</v>
      </c>
      <c r="I531" s="15" t="s">
        <v>6366</v>
      </c>
      <c r="J531" s="8"/>
      <c r="K531" s="7"/>
      <c r="L531" s="92"/>
      <c r="M531" s="162"/>
      <c r="N531" s="179"/>
    </row>
    <row r="532" spans="1:230" s="1" customFormat="1" ht="18" customHeight="1" x14ac:dyDescent="0.25">
      <c r="A532" s="15" t="s">
        <v>6369</v>
      </c>
      <c r="B532" s="288" t="str">
        <f t="shared" ref="B532:B541" si="24">HYPERLINK(CONCATENATE("http://www.scimagojr.com/journalsearch.php?q=",A532),"SCimago")</f>
        <v>SCimago</v>
      </c>
      <c r="C532" s="102"/>
      <c r="D532" s="16" t="s">
        <v>55</v>
      </c>
      <c r="E532" s="16"/>
      <c r="F532" s="16"/>
      <c r="G532" s="103" t="s">
        <v>7986</v>
      </c>
      <c r="H532" s="194" t="s">
        <v>407</v>
      </c>
      <c r="I532" s="15" t="s">
        <v>6370</v>
      </c>
      <c r="J532" s="8"/>
      <c r="K532" s="11"/>
      <c r="L532" s="92"/>
      <c r="M532" s="162"/>
      <c r="N532" s="179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2"/>
      <c r="HL532" s="12"/>
      <c r="HM532" s="12"/>
      <c r="HN532" s="12"/>
      <c r="HO532" s="12"/>
      <c r="HP532" s="12"/>
      <c r="HQ532" s="12"/>
      <c r="HR532" s="12"/>
      <c r="HS532" s="12"/>
      <c r="HT532" s="12"/>
      <c r="HU532" s="12"/>
      <c r="HV532" s="12"/>
    </row>
    <row r="533" spans="1:230" s="1" customFormat="1" ht="18" customHeight="1" x14ac:dyDescent="0.25">
      <c r="A533" s="15" t="s">
        <v>6371</v>
      </c>
      <c r="B533" s="288" t="str">
        <f t="shared" si="24"/>
        <v>SCimago</v>
      </c>
      <c r="C533" s="102"/>
      <c r="D533" s="16" t="s">
        <v>6372</v>
      </c>
      <c r="E533" s="288" t="str">
        <f>HYPERLINK(CONCATENATE("http://www.scimagojr.com/journalsearch.php?q=",D533),"SCimago")</f>
        <v>SCimago</v>
      </c>
      <c r="F533" s="16"/>
      <c r="G533" s="103" t="s">
        <v>7986</v>
      </c>
      <c r="H533" s="194" t="s">
        <v>407</v>
      </c>
      <c r="I533" s="15" t="s">
        <v>6373</v>
      </c>
      <c r="J533" s="8"/>
      <c r="K533" s="7"/>
      <c r="L533" s="92"/>
      <c r="M533" s="162"/>
      <c r="N533" s="179"/>
    </row>
    <row r="534" spans="1:230" s="1" customFormat="1" ht="18" customHeight="1" x14ac:dyDescent="0.25">
      <c r="A534" s="15" t="s">
        <v>12812</v>
      </c>
      <c r="B534" s="289" t="str">
        <f t="shared" si="24"/>
        <v>SCimago</v>
      </c>
      <c r="C534" s="198"/>
      <c r="D534" s="18"/>
      <c r="E534" s="289"/>
      <c r="F534" s="18"/>
      <c r="G534" s="103" t="s">
        <v>7986</v>
      </c>
      <c r="H534" s="194" t="s">
        <v>407</v>
      </c>
      <c r="I534" s="15" t="s">
        <v>12813</v>
      </c>
      <c r="J534" s="8"/>
      <c r="K534" s="7"/>
      <c r="L534" s="92"/>
      <c r="M534" s="162"/>
      <c r="N534" s="179"/>
    </row>
    <row r="535" spans="1:230" s="1" customFormat="1" ht="18" customHeight="1" x14ac:dyDescent="0.25">
      <c r="A535" s="15" t="s">
        <v>5855</v>
      </c>
      <c r="B535" s="288" t="str">
        <f t="shared" si="24"/>
        <v>SCimago</v>
      </c>
      <c r="C535" s="102"/>
      <c r="D535" s="16" t="s">
        <v>55</v>
      </c>
      <c r="E535" s="16"/>
      <c r="F535" s="16"/>
      <c r="G535" s="103" t="s">
        <v>7986</v>
      </c>
      <c r="H535" s="194" t="s">
        <v>407</v>
      </c>
      <c r="I535" s="15" t="s">
        <v>12781</v>
      </c>
      <c r="J535" s="8"/>
      <c r="K535" s="7"/>
      <c r="L535" s="92"/>
      <c r="M535" s="162"/>
      <c r="N535" s="179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2"/>
      <c r="HL535" s="12"/>
      <c r="HM535" s="12"/>
      <c r="HN535" s="12"/>
      <c r="HO535" s="12"/>
      <c r="HP535" s="12"/>
      <c r="HQ535" s="12"/>
      <c r="HR535" s="12"/>
      <c r="HS535" s="12"/>
      <c r="HT535" s="12"/>
      <c r="HU535" s="12"/>
      <c r="HV535" s="12"/>
    </row>
    <row r="536" spans="1:230" s="1" customFormat="1" ht="18" customHeight="1" x14ac:dyDescent="0.25">
      <c r="A536" s="15" t="s">
        <v>5860</v>
      </c>
      <c r="B536" s="288" t="str">
        <f t="shared" si="24"/>
        <v>SCimago</v>
      </c>
      <c r="C536" s="102"/>
      <c r="D536" s="16" t="s">
        <v>55</v>
      </c>
      <c r="E536" s="16"/>
      <c r="F536" s="16"/>
      <c r="G536" s="103" t="s">
        <v>7986</v>
      </c>
      <c r="H536" s="194" t="s">
        <v>407</v>
      </c>
      <c r="I536" s="15" t="s">
        <v>5861</v>
      </c>
      <c r="J536" s="8"/>
      <c r="K536" s="7"/>
      <c r="L536" s="92"/>
      <c r="M536" s="162"/>
      <c r="N536" s="179"/>
    </row>
    <row r="537" spans="1:230" s="1" customFormat="1" ht="18" customHeight="1" x14ac:dyDescent="0.25">
      <c r="A537" s="15" t="s">
        <v>12814</v>
      </c>
      <c r="B537" s="289" t="str">
        <f t="shared" si="24"/>
        <v>SCimago</v>
      </c>
      <c r="C537" s="198"/>
      <c r="D537" s="124" t="s">
        <v>12815</v>
      </c>
      <c r="E537" s="289" t="str">
        <f>HYPERLINK(CONCATENATE("http://www.scimagojr.com/journalsearch.php?q=",D537),"SCimago")</f>
        <v>SCimago</v>
      </c>
      <c r="F537" s="18"/>
      <c r="G537" s="103" t="s">
        <v>7986</v>
      </c>
      <c r="H537" s="194" t="s">
        <v>407</v>
      </c>
      <c r="I537" s="15" t="s">
        <v>12816</v>
      </c>
      <c r="J537" s="16"/>
      <c r="K537" s="18"/>
      <c r="L537" s="92"/>
      <c r="M537" s="162"/>
      <c r="N537" s="179"/>
    </row>
    <row r="538" spans="1:230" s="1" customFormat="1" ht="18" customHeight="1" x14ac:dyDescent="0.25">
      <c r="A538" s="15" t="s">
        <v>6382</v>
      </c>
      <c r="B538" s="288" t="str">
        <f t="shared" si="24"/>
        <v>SCimago</v>
      </c>
      <c r="C538" s="102"/>
      <c r="D538" s="16" t="s">
        <v>55</v>
      </c>
      <c r="E538" s="16"/>
      <c r="F538" s="16"/>
      <c r="G538" s="103" t="s">
        <v>7986</v>
      </c>
      <c r="H538" s="194" t="s">
        <v>407</v>
      </c>
      <c r="I538" s="15" t="s">
        <v>6383</v>
      </c>
      <c r="J538" s="8"/>
      <c r="K538" s="7"/>
      <c r="L538" s="92"/>
      <c r="M538" s="162"/>
      <c r="N538" s="179"/>
    </row>
    <row r="539" spans="1:230" s="1" customFormat="1" ht="18" customHeight="1" x14ac:dyDescent="0.25">
      <c r="A539" s="15" t="s">
        <v>6386</v>
      </c>
      <c r="B539" s="288" t="str">
        <f t="shared" si="24"/>
        <v>SCimago</v>
      </c>
      <c r="C539" s="102"/>
      <c r="D539" s="16" t="s">
        <v>55</v>
      </c>
      <c r="E539" s="16"/>
      <c r="F539" s="16"/>
      <c r="G539" s="103" t="s">
        <v>7986</v>
      </c>
      <c r="H539" s="194" t="s">
        <v>407</v>
      </c>
      <c r="I539" s="15" t="s">
        <v>6387</v>
      </c>
      <c r="J539" s="8"/>
      <c r="K539" s="7"/>
      <c r="L539" s="92"/>
      <c r="M539" s="162"/>
      <c r="N539" s="179"/>
    </row>
    <row r="540" spans="1:230" s="1" customFormat="1" ht="18" customHeight="1" x14ac:dyDescent="0.25">
      <c r="A540" s="15" t="s">
        <v>9243</v>
      </c>
      <c r="B540" s="288" t="str">
        <f t="shared" si="24"/>
        <v>SCimago</v>
      </c>
      <c r="C540" s="102"/>
      <c r="D540" s="16" t="s">
        <v>55</v>
      </c>
      <c r="E540" s="16"/>
      <c r="F540" s="16"/>
      <c r="G540" s="103" t="s">
        <v>7986</v>
      </c>
      <c r="H540" s="194" t="s">
        <v>407</v>
      </c>
      <c r="I540" s="15" t="s">
        <v>9244</v>
      </c>
      <c r="J540" s="16"/>
      <c r="K540" s="18"/>
      <c r="L540" s="92"/>
      <c r="M540" s="162"/>
      <c r="N540" s="179"/>
    </row>
    <row r="541" spans="1:230" s="1" customFormat="1" ht="18" customHeight="1" x14ac:dyDescent="0.25">
      <c r="A541" s="15" t="s">
        <v>5891</v>
      </c>
      <c r="B541" s="288" t="str">
        <f t="shared" si="24"/>
        <v>SCimago</v>
      </c>
      <c r="C541" s="102"/>
      <c r="D541" s="16" t="s">
        <v>55</v>
      </c>
      <c r="E541" s="16"/>
      <c r="F541" s="16"/>
      <c r="G541" s="103" t="s">
        <v>7986</v>
      </c>
      <c r="H541" s="194" t="s">
        <v>407</v>
      </c>
      <c r="I541" s="15" t="s">
        <v>5892</v>
      </c>
      <c r="J541" s="16"/>
      <c r="K541" s="18"/>
      <c r="L541" s="92"/>
      <c r="M541" s="162"/>
      <c r="N541" s="179"/>
    </row>
    <row r="542" spans="1:230" s="1" customFormat="1" ht="18" customHeight="1" x14ac:dyDescent="0.25">
      <c r="A542" s="15" t="s">
        <v>6390</v>
      </c>
      <c r="B542" s="3" t="str">
        <f>HYPERLINK(CONCATENATE("http://www.worldcat.org/search?q=",A542),"WCat")</f>
        <v>WCat</v>
      </c>
      <c r="C542" s="96"/>
      <c r="D542" s="16"/>
      <c r="E542" s="16"/>
      <c r="F542" s="16"/>
      <c r="G542" s="103" t="s">
        <v>7986</v>
      </c>
      <c r="H542" s="194" t="s">
        <v>407</v>
      </c>
      <c r="I542" s="15" t="s">
        <v>6391</v>
      </c>
      <c r="J542" s="8"/>
      <c r="K542" s="11"/>
      <c r="L542" s="264"/>
      <c r="M542" s="265"/>
      <c r="N542" s="179"/>
    </row>
    <row r="543" spans="1:230" s="1" customFormat="1" ht="18" customHeight="1" x14ac:dyDescent="0.25">
      <c r="A543" s="15" t="s">
        <v>12858</v>
      </c>
      <c r="B543" s="289" t="str">
        <f>HYPERLINK(CONCATENATE("http://www.worldcat.org/search?q=",A543),"WCat")</f>
        <v>WCat</v>
      </c>
      <c r="C543" s="198"/>
      <c r="D543" s="18" t="s">
        <v>12859</v>
      </c>
      <c r="E543" s="289" t="str">
        <f>HYPERLINK(CONCATENATE("http://www.worldcat.org/search?q=",D543),"WCat")</f>
        <v>WCat</v>
      </c>
      <c r="F543" s="18"/>
      <c r="G543" s="103" t="s">
        <v>7986</v>
      </c>
      <c r="H543" s="194" t="s">
        <v>407</v>
      </c>
      <c r="I543" s="14" t="s">
        <v>6393</v>
      </c>
      <c r="J543" s="8"/>
      <c r="K543" s="7"/>
      <c r="L543" s="92"/>
      <c r="M543" s="162"/>
      <c r="N543" s="179"/>
    </row>
    <row r="544" spans="1:230" s="1" customFormat="1" ht="18" customHeight="1" x14ac:dyDescent="0.25">
      <c r="A544" s="15" t="s">
        <v>6397</v>
      </c>
      <c r="B544" s="288" t="str">
        <f>HYPERLINK(CONCATENATE("http://www.scimagojr.com/journalsearch.php?q=",A544),"SCimago")</f>
        <v>SCimago</v>
      </c>
      <c r="C544" s="102"/>
      <c r="D544" s="16" t="s">
        <v>6398</v>
      </c>
      <c r="E544" s="288" t="str">
        <f>HYPERLINK(CONCATENATE("http://www.scimagojr.com/journalsearch.php?q=",D544),"SCimago")</f>
        <v>SCimago</v>
      </c>
      <c r="F544" s="16"/>
      <c r="G544" s="103" t="s">
        <v>7986</v>
      </c>
      <c r="H544" s="194" t="s">
        <v>407</v>
      </c>
      <c r="I544" s="15" t="s">
        <v>6399</v>
      </c>
      <c r="J544" s="13"/>
      <c r="K544" s="14"/>
      <c r="L544" s="92"/>
      <c r="M544" s="162"/>
      <c r="N544" s="179"/>
    </row>
    <row r="545" spans="1:230" s="1" customFormat="1" ht="18" customHeight="1" x14ac:dyDescent="0.25">
      <c r="A545" s="15" t="s">
        <v>9245</v>
      </c>
      <c r="B545" s="288" t="str">
        <f>HYPERLINK(CONCATENATE("http://www.scimagojr.com/journalsearch.php?q=",A545),"SCimago")</f>
        <v>SCimago</v>
      </c>
      <c r="C545" s="102"/>
      <c r="D545" s="16" t="s">
        <v>55</v>
      </c>
      <c r="E545" s="16"/>
      <c r="F545" s="16"/>
      <c r="G545" s="103" t="s">
        <v>7986</v>
      </c>
      <c r="H545" s="194" t="s">
        <v>407</v>
      </c>
      <c r="I545" s="15" t="s">
        <v>12782</v>
      </c>
      <c r="J545" s="8"/>
      <c r="K545" s="7"/>
      <c r="L545" s="92"/>
      <c r="M545" s="162"/>
      <c r="N545" s="179"/>
    </row>
    <row r="546" spans="1:230" s="1" customFormat="1" ht="18" customHeight="1" x14ac:dyDescent="0.25">
      <c r="A546" s="15" t="s">
        <v>9195</v>
      </c>
      <c r="B546" s="288" t="str">
        <f>HYPERLINK(CONCATENATE("http://www.scimagojr.com/journalsearch.php?q=",A546),"SCimago")</f>
        <v>SCimago</v>
      </c>
      <c r="C546" s="102"/>
      <c r="D546" s="16" t="s">
        <v>55</v>
      </c>
      <c r="E546" s="16"/>
      <c r="F546" s="16"/>
      <c r="G546" s="103" t="s">
        <v>7986</v>
      </c>
      <c r="H546" s="194" t="s">
        <v>407</v>
      </c>
      <c r="I546" s="15" t="s">
        <v>9196</v>
      </c>
      <c r="J546" s="8"/>
      <c r="K546" s="7"/>
      <c r="L546" s="92"/>
      <c r="M546" s="162"/>
      <c r="N546" s="179"/>
    </row>
    <row r="547" spans="1:230" s="1" customFormat="1" ht="18" customHeight="1" x14ac:dyDescent="0.25">
      <c r="A547" s="15" t="s">
        <v>6402</v>
      </c>
      <c r="B547" s="288" t="str">
        <f>HYPERLINK(CONCATENATE("http://www.scimagojr.com/journalsearch.php?q=",A547),"SCimago")</f>
        <v>SCimago</v>
      </c>
      <c r="C547" s="102"/>
      <c r="D547" s="16" t="s">
        <v>6403</v>
      </c>
      <c r="E547" s="288" t="str">
        <f>HYPERLINK(CONCATENATE("http://www.scimagojr.com/journalsearch.php?q=",D547),"SCimago")</f>
        <v>SCimago</v>
      </c>
      <c r="F547" s="16"/>
      <c r="G547" s="103" t="s">
        <v>7986</v>
      </c>
      <c r="H547" s="194" t="s">
        <v>407</v>
      </c>
      <c r="I547" s="15" t="s">
        <v>6404</v>
      </c>
      <c r="J547" s="8"/>
      <c r="K547" s="7"/>
      <c r="L547" s="92"/>
      <c r="M547" s="162"/>
      <c r="N547" s="179"/>
    </row>
    <row r="548" spans="1:230" s="1" customFormat="1" ht="18" customHeight="1" x14ac:dyDescent="0.25">
      <c r="A548" s="15" t="s">
        <v>9246</v>
      </c>
      <c r="B548" s="3" t="str">
        <f>HYPERLINK(CONCATENATE("http://www.worldcat.org/search?q=",A548),"WCat")</f>
        <v>WCat</v>
      </c>
      <c r="C548" s="96"/>
      <c r="D548" s="16"/>
      <c r="E548" s="16"/>
      <c r="F548" s="16"/>
      <c r="G548" s="103" t="s">
        <v>7986</v>
      </c>
      <c r="H548" s="194" t="s">
        <v>407</v>
      </c>
      <c r="I548" s="15" t="s">
        <v>9247</v>
      </c>
      <c r="J548" s="8"/>
      <c r="K548" s="7"/>
      <c r="L548" s="92"/>
      <c r="M548" s="162"/>
      <c r="N548" s="179"/>
    </row>
    <row r="549" spans="1:230" s="1" customFormat="1" ht="18" customHeight="1" x14ac:dyDescent="0.25">
      <c r="A549" s="15" t="s">
        <v>6405</v>
      </c>
      <c r="B549" s="3" t="str">
        <f>HYPERLINK(CONCATENATE("http://www.worldcat.org/search?q=",A549),"WCat")</f>
        <v>WCat</v>
      </c>
      <c r="C549" s="96"/>
      <c r="D549" s="16"/>
      <c r="E549" s="16"/>
      <c r="F549" s="16"/>
      <c r="G549" s="103" t="s">
        <v>7986</v>
      </c>
      <c r="H549" s="194" t="s">
        <v>407</v>
      </c>
      <c r="I549" s="15" t="s">
        <v>6406</v>
      </c>
      <c r="J549" s="16"/>
      <c r="K549" s="18"/>
      <c r="L549" s="92"/>
      <c r="M549" s="162"/>
      <c r="N549" s="179"/>
    </row>
    <row r="550" spans="1:230" s="1" customFormat="1" ht="18" customHeight="1" x14ac:dyDescent="0.25">
      <c r="A550" s="15" t="s">
        <v>6407</v>
      </c>
      <c r="B550" s="288" t="str">
        <f t="shared" ref="B550:B555" si="25">HYPERLINK(CONCATENATE("http://www.scimagojr.com/journalsearch.php?q=",A550),"SCimago")</f>
        <v>SCimago</v>
      </c>
      <c r="C550" s="102"/>
      <c r="D550" s="16" t="s">
        <v>55</v>
      </c>
      <c r="E550" s="16"/>
      <c r="F550" s="16"/>
      <c r="G550" s="103" t="s">
        <v>7986</v>
      </c>
      <c r="H550" s="194" t="s">
        <v>407</v>
      </c>
      <c r="I550" s="15" t="s">
        <v>6408</v>
      </c>
      <c r="J550" s="8"/>
      <c r="K550" s="7"/>
      <c r="L550" s="92"/>
      <c r="M550" s="162"/>
      <c r="N550" s="179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12"/>
      <c r="HA550" s="12"/>
      <c r="HB550" s="12"/>
      <c r="HC550" s="12"/>
      <c r="HD550" s="12"/>
      <c r="HE550" s="12"/>
      <c r="HF550" s="12"/>
      <c r="HG550" s="12"/>
      <c r="HH550" s="12"/>
      <c r="HI550" s="12"/>
      <c r="HJ550" s="12"/>
      <c r="HK550" s="12"/>
      <c r="HL550" s="12"/>
      <c r="HM550" s="12"/>
      <c r="HN550" s="12"/>
      <c r="HO550" s="12"/>
      <c r="HP550" s="12"/>
      <c r="HQ550" s="12"/>
      <c r="HR550" s="12"/>
      <c r="HS550" s="12"/>
      <c r="HT550" s="12"/>
      <c r="HU550" s="12"/>
      <c r="HV550" s="12"/>
    </row>
    <row r="551" spans="1:230" s="1" customFormat="1" ht="18" customHeight="1" x14ac:dyDescent="0.25">
      <c r="A551" s="15" t="s">
        <v>5915</v>
      </c>
      <c r="B551" s="288" t="str">
        <f t="shared" si="25"/>
        <v>SCimago</v>
      </c>
      <c r="C551" s="102"/>
      <c r="D551" s="16" t="s">
        <v>55</v>
      </c>
      <c r="E551" s="16"/>
      <c r="F551" s="16"/>
      <c r="G551" s="103" t="s">
        <v>7986</v>
      </c>
      <c r="H551" s="194" t="s">
        <v>407</v>
      </c>
      <c r="I551" s="15" t="s">
        <v>5916</v>
      </c>
      <c r="J551" s="8"/>
      <c r="K551" s="7"/>
      <c r="L551" s="92"/>
      <c r="M551" s="162"/>
      <c r="N551" s="179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12"/>
      <c r="HA551" s="12"/>
      <c r="HB551" s="12"/>
      <c r="HC551" s="12"/>
      <c r="HD551" s="12"/>
      <c r="HE551" s="12"/>
      <c r="HF551" s="12"/>
      <c r="HG551" s="12"/>
      <c r="HH551" s="12"/>
      <c r="HI551" s="12"/>
      <c r="HJ551" s="12"/>
      <c r="HK551" s="12"/>
      <c r="HL551" s="12"/>
      <c r="HM551" s="12"/>
      <c r="HN551" s="12"/>
      <c r="HO551" s="12"/>
      <c r="HP551" s="12"/>
      <c r="HQ551" s="12"/>
      <c r="HR551" s="12"/>
      <c r="HS551" s="12"/>
      <c r="HT551" s="12"/>
      <c r="HU551" s="12"/>
      <c r="HV551" s="12"/>
    </row>
    <row r="552" spans="1:230" s="1" customFormat="1" ht="18" customHeight="1" x14ac:dyDescent="0.25">
      <c r="A552" s="15" t="s">
        <v>5922</v>
      </c>
      <c r="B552" s="288" t="str">
        <f t="shared" si="25"/>
        <v>SCimago</v>
      </c>
      <c r="C552" s="102"/>
      <c r="D552" s="16" t="s">
        <v>5923</v>
      </c>
      <c r="E552" s="288" t="str">
        <f>HYPERLINK(CONCATENATE("http://www.scimagojr.com/journalsearch.php?q=",D552),"SCimago")</f>
        <v>SCimago</v>
      </c>
      <c r="F552" s="16"/>
      <c r="G552" s="103" t="s">
        <v>7986</v>
      </c>
      <c r="H552" s="194" t="s">
        <v>407</v>
      </c>
      <c r="I552" s="15" t="s">
        <v>5924</v>
      </c>
      <c r="J552" s="16"/>
      <c r="K552" s="18"/>
      <c r="L552" s="92"/>
      <c r="M552" s="162"/>
      <c r="N552" s="179"/>
    </row>
    <row r="553" spans="1:230" s="1" customFormat="1" ht="18" customHeight="1" x14ac:dyDescent="0.25">
      <c r="A553" s="15" t="s">
        <v>5933</v>
      </c>
      <c r="B553" s="288" t="str">
        <f t="shared" si="25"/>
        <v>SCimago</v>
      </c>
      <c r="C553" s="102"/>
      <c r="D553" s="16" t="s">
        <v>55</v>
      </c>
      <c r="E553" s="16"/>
      <c r="F553" s="16"/>
      <c r="G553" s="103" t="s">
        <v>7986</v>
      </c>
      <c r="H553" s="194" t="s">
        <v>407</v>
      </c>
      <c r="I553" s="15" t="s">
        <v>5934</v>
      </c>
      <c r="J553" s="8"/>
      <c r="K553" s="11"/>
      <c r="L553" s="92"/>
      <c r="M553" s="162"/>
      <c r="N553" s="179"/>
    </row>
    <row r="554" spans="1:230" s="1" customFormat="1" ht="18" customHeight="1" x14ac:dyDescent="0.25">
      <c r="A554" s="15" t="s">
        <v>6421</v>
      </c>
      <c r="B554" s="288" t="str">
        <f t="shared" si="25"/>
        <v>SCimago</v>
      </c>
      <c r="C554" s="102"/>
      <c r="D554" s="16" t="s">
        <v>55</v>
      </c>
      <c r="E554" s="16"/>
      <c r="F554" s="16"/>
      <c r="G554" s="103" t="s">
        <v>7986</v>
      </c>
      <c r="H554" s="194" t="s">
        <v>407</v>
      </c>
      <c r="I554" s="15" t="s">
        <v>6422</v>
      </c>
      <c r="J554" s="8"/>
      <c r="K554" s="7"/>
      <c r="L554" s="266"/>
      <c r="M554" s="265"/>
      <c r="N554" s="179"/>
    </row>
    <row r="555" spans="1:230" s="1" customFormat="1" ht="18" customHeight="1" x14ac:dyDescent="0.25">
      <c r="A555" s="15" t="s">
        <v>5938</v>
      </c>
      <c r="B555" s="288" t="str">
        <f t="shared" si="25"/>
        <v>SCimago</v>
      </c>
      <c r="C555" s="102"/>
      <c r="D555" s="16" t="s">
        <v>55</v>
      </c>
      <c r="E555" s="16"/>
      <c r="F555" s="16"/>
      <c r="G555" s="103" t="s">
        <v>7986</v>
      </c>
      <c r="H555" s="194" t="s">
        <v>407</v>
      </c>
      <c r="I555" s="15" t="s">
        <v>5940</v>
      </c>
      <c r="J555" s="16"/>
      <c r="K555" s="18"/>
      <c r="L555" s="92"/>
      <c r="M555" s="162"/>
      <c r="N555" s="179"/>
    </row>
    <row r="556" spans="1:230" s="1" customFormat="1" ht="18" customHeight="1" x14ac:dyDescent="0.25">
      <c r="A556" s="15" t="s">
        <v>6423</v>
      </c>
      <c r="B556" s="3" t="str">
        <f>HYPERLINK(CONCATENATE("http://www.worldcat.org/search?q=",A556),"WCat")</f>
        <v>WCat</v>
      </c>
      <c r="C556" s="96"/>
      <c r="D556" s="16"/>
      <c r="E556" s="16"/>
      <c r="F556" s="16"/>
      <c r="G556" s="103" t="s">
        <v>7986</v>
      </c>
      <c r="H556" s="194" t="s">
        <v>407</v>
      </c>
      <c r="I556" s="15" t="s">
        <v>6424</v>
      </c>
      <c r="J556" s="13"/>
      <c r="K556" s="14"/>
      <c r="L556" s="92"/>
      <c r="M556" s="162"/>
      <c r="N556" s="179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12"/>
      <c r="GD556" s="12"/>
      <c r="GE556" s="12"/>
      <c r="GF556" s="12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  <c r="GZ556" s="12"/>
      <c r="HA556" s="12"/>
      <c r="HB556" s="12"/>
      <c r="HC556" s="12"/>
      <c r="HD556" s="12"/>
      <c r="HE556" s="12"/>
      <c r="HF556" s="12"/>
      <c r="HG556" s="12"/>
      <c r="HH556" s="12"/>
      <c r="HI556" s="12"/>
      <c r="HJ556" s="12"/>
      <c r="HK556" s="12"/>
      <c r="HL556" s="12"/>
      <c r="HM556" s="12"/>
      <c r="HN556" s="12"/>
      <c r="HO556" s="12"/>
      <c r="HP556" s="12"/>
      <c r="HQ556" s="12"/>
      <c r="HR556" s="12"/>
      <c r="HS556" s="12"/>
      <c r="HT556" s="12"/>
      <c r="HU556" s="12"/>
      <c r="HV556" s="12"/>
    </row>
    <row r="557" spans="1:230" s="1" customFormat="1" ht="18" customHeight="1" x14ac:dyDescent="0.25">
      <c r="A557" s="15" t="s">
        <v>5944</v>
      </c>
      <c r="B557" s="288" t="str">
        <f>HYPERLINK(CONCATENATE("http://www.scimagojr.com/journalsearch.php?q=",A557),"SCimago")</f>
        <v>SCimago</v>
      </c>
      <c r="C557" s="102"/>
      <c r="D557" s="16" t="s">
        <v>5945</v>
      </c>
      <c r="E557" s="288" t="str">
        <f>HYPERLINK(CONCATENATE("http://www.scimagojr.com/journalsearch.php?q=",D557),"SCimago")</f>
        <v>SCimago</v>
      </c>
      <c r="F557" s="16"/>
      <c r="G557" s="103" t="s">
        <v>7986</v>
      </c>
      <c r="H557" s="194" t="s">
        <v>407</v>
      </c>
      <c r="I557" s="15" t="s">
        <v>5946</v>
      </c>
      <c r="J557" s="8"/>
      <c r="K557" s="7"/>
      <c r="L557" s="92"/>
      <c r="M557" s="162"/>
      <c r="N557" s="179"/>
    </row>
    <row r="558" spans="1:230" s="1" customFormat="1" ht="18" customHeight="1" x14ac:dyDescent="0.25">
      <c r="A558" s="15" t="s">
        <v>6425</v>
      </c>
      <c r="B558" s="3" t="str">
        <f>HYPERLINK(CONCATENATE("http://www.worldcat.org/search?q=",A558),"WCat")</f>
        <v>WCat</v>
      </c>
      <c r="C558" s="96"/>
      <c r="D558" s="16"/>
      <c r="E558" s="16"/>
      <c r="F558" s="16"/>
      <c r="G558" s="103" t="s">
        <v>7986</v>
      </c>
      <c r="H558" s="194" t="s">
        <v>407</v>
      </c>
      <c r="I558" s="15" t="s">
        <v>6426</v>
      </c>
      <c r="J558" s="8"/>
      <c r="K558" s="7"/>
      <c r="L558" s="92"/>
      <c r="M558" s="162"/>
      <c r="N558" s="179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  <c r="ED558" s="12"/>
      <c r="EE558" s="12"/>
      <c r="EF558" s="12"/>
      <c r="EG558" s="12"/>
      <c r="EH558" s="12"/>
      <c r="EI558" s="12"/>
      <c r="EJ558" s="12"/>
      <c r="EK558" s="12"/>
      <c r="EL558" s="12"/>
      <c r="EM558" s="12"/>
      <c r="EN558" s="12"/>
      <c r="EO558" s="12"/>
      <c r="EP558" s="12"/>
      <c r="EQ558" s="12"/>
      <c r="ER558" s="12"/>
      <c r="ES558" s="12"/>
      <c r="ET558" s="12"/>
      <c r="EU558" s="12"/>
      <c r="EV558" s="12"/>
      <c r="EW558" s="12"/>
      <c r="EX558" s="12"/>
      <c r="EY558" s="12"/>
      <c r="EZ558" s="12"/>
      <c r="FA558" s="12"/>
      <c r="FB558" s="12"/>
      <c r="FC558" s="12"/>
      <c r="FD558" s="12"/>
      <c r="FE558" s="12"/>
      <c r="FF558" s="12"/>
      <c r="FG558" s="12"/>
      <c r="FH558" s="12"/>
      <c r="FI558" s="12"/>
      <c r="FJ558" s="12"/>
      <c r="FK558" s="12"/>
      <c r="FL558" s="12"/>
      <c r="FM558" s="12"/>
      <c r="FN558" s="12"/>
      <c r="FO558" s="12"/>
      <c r="FP558" s="12"/>
      <c r="FQ558" s="12"/>
      <c r="FR558" s="12"/>
      <c r="FS558" s="12"/>
      <c r="FT558" s="12"/>
      <c r="FU558" s="12"/>
      <c r="FV558" s="12"/>
      <c r="FW558" s="12"/>
      <c r="FX558" s="12"/>
      <c r="FY558" s="12"/>
      <c r="FZ558" s="12"/>
      <c r="GA558" s="12"/>
      <c r="GB558" s="12"/>
      <c r="GC558" s="12"/>
      <c r="GD558" s="12"/>
      <c r="GE558" s="12"/>
      <c r="GF558" s="12"/>
      <c r="GG558" s="12"/>
      <c r="GH558" s="12"/>
      <c r="GI558" s="12"/>
      <c r="GJ558" s="12"/>
      <c r="GK558" s="12"/>
      <c r="GL558" s="12"/>
      <c r="GM558" s="12"/>
      <c r="GN558" s="12"/>
      <c r="GO558" s="12"/>
      <c r="GP558" s="12"/>
      <c r="GQ558" s="12"/>
      <c r="GR558" s="12"/>
      <c r="GS558" s="12"/>
      <c r="GT558" s="12"/>
      <c r="GU558" s="12"/>
      <c r="GV558" s="12"/>
      <c r="GW558" s="12"/>
      <c r="GX558" s="12"/>
      <c r="GY558" s="12"/>
      <c r="GZ558" s="12"/>
      <c r="HA558" s="12"/>
      <c r="HB558" s="12"/>
      <c r="HC558" s="12"/>
      <c r="HD558" s="12"/>
      <c r="HE558" s="12"/>
      <c r="HF558" s="12"/>
      <c r="HG558" s="12"/>
      <c r="HH558" s="12"/>
      <c r="HI558" s="12"/>
      <c r="HJ558" s="12"/>
      <c r="HK558" s="12"/>
      <c r="HL558" s="12"/>
      <c r="HM558" s="12"/>
      <c r="HN558" s="12"/>
      <c r="HO558" s="12"/>
      <c r="HP558" s="12"/>
      <c r="HQ558" s="12"/>
      <c r="HR558" s="12"/>
      <c r="HS558" s="12"/>
      <c r="HT558" s="12"/>
      <c r="HU558" s="12"/>
      <c r="HV558" s="12"/>
    </row>
    <row r="559" spans="1:230" s="1" customFormat="1" ht="18" customHeight="1" x14ac:dyDescent="0.25">
      <c r="A559" s="15" t="s">
        <v>5947</v>
      </c>
      <c r="B559" s="288" t="str">
        <f>HYPERLINK(CONCATENATE("http://www.scimagojr.com/journalsearch.php?q=",A559),"SCimago")</f>
        <v>SCimago</v>
      </c>
      <c r="C559" s="102"/>
      <c r="D559" s="16" t="s">
        <v>55</v>
      </c>
      <c r="E559" s="16"/>
      <c r="F559" s="16"/>
      <c r="G559" s="103" t="s">
        <v>7986</v>
      </c>
      <c r="H559" s="194" t="s">
        <v>407</v>
      </c>
      <c r="I559" s="15" t="s">
        <v>12783</v>
      </c>
      <c r="J559" s="8"/>
      <c r="K559" s="7"/>
      <c r="L559" s="264"/>
      <c r="M559" s="265"/>
      <c r="N559" s="179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  <c r="DJ559" s="12"/>
      <c r="DK559" s="12"/>
      <c r="DL559" s="12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12"/>
      <c r="EA559" s="12"/>
      <c r="EB559" s="12"/>
      <c r="EC559" s="12"/>
      <c r="ED559" s="12"/>
      <c r="EE559" s="12"/>
      <c r="EF559" s="12"/>
      <c r="EG559" s="12"/>
      <c r="EH559" s="12"/>
      <c r="EI559" s="12"/>
      <c r="EJ559" s="12"/>
      <c r="EK559" s="12"/>
      <c r="EL559" s="12"/>
      <c r="EM559" s="12"/>
      <c r="EN559" s="12"/>
      <c r="EO559" s="12"/>
      <c r="EP559" s="12"/>
      <c r="EQ559" s="12"/>
      <c r="ER559" s="12"/>
      <c r="ES559" s="12"/>
      <c r="ET559" s="12"/>
      <c r="EU559" s="12"/>
      <c r="EV559" s="12"/>
      <c r="EW559" s="12"/>
      <c r="EX559" s="12"/>
      <c r="EY559" s="12"/>
      <c r="EZ559" s="12"/>
      <c r="FA559" s="12"/>
      <c r="FB559" s="12"/>
      <c r="FC559" s="12"/>
      <c r="FD559" s="12"/>
      <c r="FE559" s="12"/>
      <c r="FF559" s="12"/>
      <c r="FG559" s="12"/>
      <c r="FH559" s="12"/>
      <c r="FI559" s="12"/>
      <c r="FJ559" s="12"/>
      <c r="FK559" s="12"/>
      <c r="FL559" s="12"/>
      <c r="FM559" s="12"/>
      <c r="FN559" s="12"/>
      <c r="FO559" s="12"/>
      <c r="FP559" s="12"/>
      <c r="FQ559" s="12"/>
      <c r="FR559" s="12"/>
      <c r="FS559" s="12"/>
      <c r="FT559" s="12"/>
      <c r="FU559" s="12"/>
      <c r="FV559" s="12"/>
      <c r="FW559" s="12"/>
      <c r="FX559" s="12"/>
      <c r="FY559" s="12"/>
      <c r="FZ559" s="12"/>
      <c r="GA559" s="12"/>
      <c r="GB559" s="12"/>
      <c r="GC559" s="12"/>
      <c r="GD559" s="12"/>
      <c r="GE559" s="12"/>
      <c r="GF559" s="12"/>
      <c r="GG559" s="12"/>
      <c r="GH559" s="12"/>
      <c r="GI559" s="12"/>
      <c r="GJ559" s="12"/>
      <c r="GK559" s="12"/>
      <c r="GL559" s="12"/>
      <c r="GM559" s="12"/>
      <c r="GN559" s="12"/>
      <c r="GO559" s="12"/>
      <c r="GP559" s="12"/>
      <c r="GQ559" s="12"/>
      <c r="GR559" s="12"/>
      <c r="GS559" s="12"/>
      <c r="GT559" s="12"/>
      <c r="GU559" s="12"/>
      <c r="GV559" s="12"/>
      <c r="GW559" s="12"/>
      <c r="GX559" s="12"/>
      <c r="GY559" s="12"/>
      <c r="GZ559" s="12"/>
      <c r="HA559" s="12"/>
      <c r="HB559" s="12"/>
      <c r="HC559" s="12"/>
      <c r="HD559" s="12"/>
      <c r="HE559" s="12"/>
      <c r="HF559" s="12"/>
      <c r="HG559" s="12"/>
      <c r="HH559" s="12"/>
      <c r="HI559" s="12"/>
      <c r="HJ559" s="12"/>
      <c r="HK559" s="12"/>
      <c r="HL559" s="12"/>
      <c r="HM559" s="12"/>
      <c r="HN559" s="12"/>
      <c r="HO559" s="12"/>
      <c r="HP559" s="12"/>
      <c r="HQ559" s="12"/>
      <c r="HR559" s="12"/>
      <c r="HS559" s="12"/>
      <c r="HT559" s="12"/>
      <c r="HU559" s="12"/>
      <c r="HV559" s="12"/>
    </row>
    <row r="560" spans="1:230" s="1" customFormat="1" ht="18" customHeight="1" x14ac:dyDescent="0.25">
      <c r="A560" s="15" t="s">
        <v>5952</v>
      </c>
      <c r="B560" s="288" t="str">
        <f>HYPERLINK(CONCATENATE("http://www.scimagojr.com/journalsearch.php?q=",A560),"SCimago")</f>
        <v>SCimago</v>
      </c>
      <c r="C560" s="102"/>
      <c r="D560" s="16" t="s">
        <v>55</v>
      </c>
      <c r="E560" s="16"/>
      <c r="F560" s="16"/>
      <c r="G560" s="103" t="s">
        <v>7986</v>
      </c>
      <c r="H560" s="194" t="s">
        <v>407</v>
      </c>
      <c r="I560" s="15" t="s">
        <v>5954</v>
      </c>
      <c r="J560" s="8"/>
      <c r="K560" s="11"/>
      <c r="L560" s="92"/>
      <c r="M560" s="162"/>
      <c r="N560" s="179"/>
    </row>
    <row r="561" spans="1:230" s="1" customFormat="1" ht="18" customHeight="1" x14ac:dyDescent="0.25">
      <c r="A561" s="15" t="s">
        <v>6429</v>
      </c>
      <c r="B561" s="288" t="str">
        <f>HYPERLINK(CONCATENATE("http://www.scimagojr.com/journalsearch.php?q=",A561),"SCimago")</f>
        <v>SCimago</v>
      </c>
      <c r="C561" s="102"/>
      <c r="D561" s="16" t="s">
        <v>6430</v>
      </c>
      <c r="E561" s="288" t="str">
        <f>HYPERLINK(CONCATENATE("http://www.scimagojr.com/journalsearch.php?q=",D561),"SCimago")</f>
        <v>SCimago</v>
      </c>
      <c r="F561" s="16"/>
      <c r="G561" s="103" t="s">
        <v>7986</v>
      </c>
      <c r="H561" s="194" t="s">
        <v>407</v>
      </c>
      <c r="I561" s="15" t="s">
        <v>6431</v>
      </c>
      <c r="J561" s="8"/>
      <c r="K561" s="7"/>
      <c r="L561" s="92"/>
      <c r="M561" s="162"/>
      <c r="N561" s="179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  <c r="DJ561" s="12"/>
      <c r="DK561" s="12"/>
      <c r="DL561" s="12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12"/>
      <c r="EA561" s="12"/>
      <c r="EB561" s="12"/>
      <c r="EC561" s="12"/>
      <c r="ED561" s="12"/>
      <c r="EE561" s="12"/>
      <c r="EF561" s="12"/>
      <c r="EG561" s="12"/>
      <c r="EH561" s="12"/>
      <c r="EI561" s="12"/>
      <c r="EJ561" s="12"/>
      <c r="EK561" s="12"/>
      <c r="EL561" s="12"/>
      <c r="EM561" s="12"/>
      <c r="EN561" s="12"/>
      <c r="EO561" s="12"/>
      <c r="EP561" s="12"/>
      <c r="EQ561" s="12"/>
      <c r="ER561" s="12"/>
      <c r="ES561" s="12"/>
      <c r="ET561" s="12"/>
      <c r="EU561" s="12"/>
      <c r="EV561" s="12"/>
      <c r="EW561" s="12"/>
      <c r="EX561" s="12"/>
      <c r="EY561" s="12"/>
      <c r="EZ561" s="12"/>
      <c r="FA561" s="12"/>
      <c r="FB561" s="12"/>
      <c r="FC561" s="12"/>
      <c r="FD561" s="12"/>
      <c r="FE561" s="12"/>
      <c r="FF561" s="12"/>
      <c r="FG561" s="12"/>
      <c r="FH561" s="12"/>
      <c r="FI561" s="12"/>
      <c r="FJ561" s="12"/>
      <c r="FK561" s="12"/>
      <c r="FL561" s="12"/>
      <c r="FM561" s="12"/>
      <c r="FN561" s="12"/>
      <c r="FO561" s="12"/>
      <c r="FP561" s="12"/>
      <c r="FQ561" s="12"/>
      <c r="FR561" s="12"/>
      <c r="FS561" s="12"/>
      <c r="FT561" s="12"/>
      <c r="FU561" s="12"/>
      <c r="FV561" s="12"/>
      <c r="FW561" s="12"/>
      <c r="FX561" s="12"/>
      <c r="FY561" s="12"/>
      <c r="FZ561" s="12"/>
      <c r="GA561" s="12"/>
      <c r="GB561" s="12"/>
      <c r="GC561" s="12"/>
      <c r="GD561" s="12"/>
      <c r="GE561" s="12"/>
      <c r="GF561" s="12"/>
      <c r="GG561" s="12"/>
      <c r="GH561" s="12"/>
      <c r="GI561" s="12"/>
      <c r="GJ561" s="12"/>
      <c r="GK561" s="12"/>
      <c r="GL561" s="12"/>
      <c r="GM561" s="12"/>
      <c r="GN561" s="12"/>
      <c r="GO561" s="12"/>
      <c r="GP561" s="12"/>
      <c r="GQ561" s="12"/>
      <c r="GR561" s="12"/>
      <c r="GS561" s="12"/>
      <c r="GT561" s="12"/>
      <c r="GU561" s="12"/>
      <c r="GV561" s="12"/>
      <c r="GW561" s="12"/>
      <c r="GX561" s="12"/>
      <c r="GY561" s="12"/>
      <c r="GZ561" s="12"/>
      <c r="HA561" s="12"/>
      <c r="HB561" s="12"/>
      <c r="HC561" s="12"/>
      <c r="HD561" s="12"/>
      <c r="HE561" s="12"/>
      <c r="HF561" s="12"/>
      <c r="HG561" s="12"/>
      <c r="HH561" s="12"/>
      <c r="HI561" s="12"/>
      <c r="HJ561" s="12"/>
      <c r="HK561" s="12"/>
      <c r="HL561" s="12"/>
      <c r="HM561" s="12"/>
      <c r="HN561" s="12"/>
      <c r="HO561" s="12"/>
      <c r="HP561" s="12"/>
      <c r="HQ561" s="12"/>
      <c r="HR561" s="12"/>
      <c r="HS561" s="12"/>
      <c r="HT561" s="12"/>
      <c r="HU561" s="12"/>
      <c r="HV561" s="12"/>
    </row>
    <row r="562" spans="1:230" s="1" customFormat="1" ht="18" customHeight="1" x14ac:dyDescent="0.25">
      <c r="A562" s="15" t="s">
        <v>5981</v>
      </c>
      <c r="B562" s="288" t="str">
        <f>HYPERLINK(CONCATENATE("http://www.scimagojr.com/journalsearch.php?q=",A562),"SCimago")</f>
        <v>SCimago</v>
      </c>
      <c r="C562" s="102"/>
      <c r="D562" s="16" t="s">
        <v>55</v>
      </c>
      <c r="E562" s="16"/>
      <c r="F562" s="16"/>
      <c r="G562" s="103" t="s">
        <v>7986</v>
      </c>
      <c r="H562" s="194" t="s">
        <v>407</v>
      </c>
      <c r="I562" s="15" t="s">
        <v>5982</v>
      </c>
      <c r="J562" s="8"/>
      <c r="K562" s="7"/>
      <c r="L562" s="92"/>
      <c r="M562" s="162"/>
      <c r="N562" s="179"/>
    </row>
    <row r="563" spans="1:230" s="1" customFormat="1" ht="18" customHeight="1" x14ac:dyDescent="0.25">
      <c r="A563" s="15" t="s">
        <v>6444</v>
      </c>
      <c r="B563" s="3" t="str">
        <f>HYPERLINK(CONCATENATE("http://www.worldcat.org/search?q=",A563),"WCat")</f>
        <v>WCat</v>
      </c>
      <c r="C563" s="96"/>
      <c r="D563" s="16"/>
      <c r="E563" s="16"/>
      <c r="F563" s="16"/>
      <c r="G563" s="103" t="s">
        <v>7986</v>
      </c>
      <c r="H563" s="194" t="s">
        <v>407</v>
      </c>
      <c r="I563" s="15" t="s">
        <v>6445</v>
      </c>
      <c r="J563" s="8"/>
      <c r="K563" s="7"/>
      <c r="L563" s="92"/>
      <c r="M563" s="162"/>
      <c r="N563" s="179"/>
    </row>
    <row r="564" spans="1:230" s="1" customFormat="1" ht="18" customHeight="1" x14ac:dyDescent="0.25">
      <c r="A564" s="15" t="s">
        <v>9197</v>
      </c>
      <c r="B564" s="288" t="str">
        <f>HYPERLINK(CONCATENATE("http://www.scimagojr.com/journalsearch.php?q=",A564),"SCimago")</f>
        <v>SCimago</v>
      </c>
      <c r="C564" s="102"/>
      <c r="D564" s="16" t="s">
        <v>9198</v>
      </c>
      <c r="E564" s="288" t="str">
        <f>HYPERLINK(CONCATENATE("http://www.scimagojr.com/journalsearch.php?q=",D564),"SCimago")</f>
        <v>SCimago</v>
      </c>
      <c r="F564" s="16"/>
      <c r="G564" s="103" t="s">
        <v>7986</v>
      </c>
      <c r="H564" s="194" t="s">
        <v>407</v>
      </c>
      <c r="I564" s="15" t="s">
        <v>9199</v>
      </c>
      <c r="J564" s="8"/>
      <c r="K564" s="7"/>
      <c r="L564" s="264"/>
      <c r="M564" s="265"/>
      <c r="N564" s="179"/>
    </row>
    <row r="565" spans="1:230" s="1" customFormat="1" ht="18" customHeight="1" x14ac:dyDescent="0.25">
      <c r="A565" s="15" t="s">
        <v>5990</v>
      </c>
      <c r="B565" s="289" t="str">
        <f>HYPERLINK(CONCATENATE("http://www.scimagojr.com/journalsearch.php?q=",A565),"SCimago")</f>
        <v>SCimago</v>
      </c>
      <c r="C565" s="198"/>
      <c r="D565" s="18"/>
      <c r="E565" s="289"/>
      <c r="F565" s="18"/>
      <c r="G565" s="103" t="s">
        <v>7986</v>
      </c>
      <c r="H565" s="194" t="s">
        <v>407</v>
      </c>
      <c r="I565" s="15" t="s">
        <v>5992</v>
      </c>
      <c r="J565" s="8"/>
      <c r="K565" s="7"/>
      <c r="L565" s="92"/>
      <c r="M565" s="162"/>
      <c r="N565" s="24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12"/>
      <c r="CY565" s="12"/>
      <c r="CZ565" s="12"/>
      <c r="DA565" s="12"/>
      <c r="DB565" s="12"/>
      <c r="DC565" s="12"/>
      <c r="DD565" s="12"/>
      <c r="DE565" s="12"/>
      <c r="DF565" s="12"/>
      <c r="DG565" s="12"/>
      <c r="DH565" s="12"/>
      <c r="DI565" s="12"/>
      <c r="DJ565" s="12"/>
      <c r="DK565" s="12"/>
      <c r="DL565" s="12"/>
      <c r="DM565" s="12"/>
      <c r="DN565" s="12"/>
      <c r="DO565" s="12"/>
      <c r="DP565" s="12"/>
      <c r="DQ565" s="12"/>
      <c r="DR565" s="12"/>
      <c r="DS565" s="12"/>
      <c r="DT565" s="12"/>
      <c r="DU565" s="12"/>
      <c r="DV565" s="12"/>
      <c r="DW565" s="12"/>
      <c r="DX565" s="12"/>
      <c r="DY565" s="12"/>
      <c r="DZ565" s="12"/>
      <c r="EA565" s="12"/>
      <c r="EB565" s="12"/>
      <c r="EC565" s="12"/>
      <c r="ED565" s="12"/>
      <c r="EE565" s="12"/>
      <c r="EF565" s="12"/>
      <c r="EG565" s="12"/>
      <c r="EH565" s="12"/>
      <c r="EI565" s="12"/>
      <c r="EJ565" s="12"/>
      <c r="EK565" s="12"/>
      <c r="EL565" s="12"/>
      <c r="EM565" s="12"/>
      <c r="EN565" s="12"/>
      <c r="EO565" s="12"/>
      <c r="EP565" s="12"/>
      <c r="EQ565" s="12"/>
      <c r="ER565" s="12"/>
      <c r="ES565" s="12"/>
      <c r="ET565" s="12"/>
      <c r="EU565" s="12"/>
      <c r="EV565" s="12"/>
      <c r="EW565" s="12"/>
      <c r="EX565" s="12"/>
      <c r="EY565" s="12"/>
      <c r="EZ565" s="12"/>
      <c r="FA565" s="12"/>
      <c r="FB565" s="12"/>
      <c r="FC565" s="12"/>
      <c r="FD565" s="12"/>
      <c r="FE565" s="12"/>
      <c r="FF565" s="12"/>
      <c r="FG565" s="12"/>
      <c r="FH565" s="12"/>
      <c r="FI565" s="12"/>
      <c r="FJ565" s="12"/>
      <c r="FK565" s="12"/>
      <c r="FL565" s="12"/>
      <c r="FM565" s="12"/>
      <c r="FN565" s="12"/>
      <c r="FO565" s="12"/>
      <c r="FP565" s="12"/>
      <c r="FQ565" s="12"/>
      <c r="FR565" s="12"/>
      <c r="FS565" s="12"/>
      <c r="FT565" s="12"/>
      <c r="FU565" s="12"/>
      <c r="FV565" s="12"/>
      <c r="FW565" s="12"/>
      <c r="FX565" s="12"/>
      <c r="FY565" s="12"/>
      <c r="FZ565" s="12"/>
      <c r="GA565" s="12"/>
      <c r="GB565" s="12"/>
      <c r="GC565" s="12"/>
      <c r="GD565" s="12"/>
      <c r="GE565" s="12"/>
      <c r="GF565" s="12"/>
      <c r="GG565" s="12"/>
      <c r="GH565" s="12"/>
      <c r="GI565" s="12"/>
      <c r="GJ565" s="12"/>
      <c r="GK565" s="12"/>
      <c r="GL565" s="12"/>
      <c r="GM565" s="12"/>
      <c r="GN565" s="12"/>
      <c r="GO565" s="12"/>
      <c r="GP565" s="12"/>
      <c r="GQ565" s="12"/>
      <c r="GR565" s="12"/>
      <c r="GS565" s="12"/>
      <c r="GT565" s="12"/>
      <c r="GU565" s="12"/>
      <c r="GV565" s="12"/>
      <c r="GW565" s="12"/>
      <c r="GX565" s="12"/>
      <c r="GY565" s="12"/>
      <c r="GZ565" s="12"/>
      <c r="HA565" s="12"/>
      <c r="HB565" s="12"/>
      <c r="HC565" s="12"/>
      <c r="HD565" s="12"/>
      <c r="HE565" s="12"/>
      <c r="HF565" s="12"/>
      <c r="HG565" s="12"/>
      <c r="HH565" s="12"/>
      <c r="HI565" s="12"/>
      <c r="HJ565" s="12"/>
      <c r="HK565" s="12"/>
      <c r="HL565" s="12"/>
      <c r="HM565" s="12"/>
      <c r="HN565" s="12"/>
      <c r="HO565" s="12"/>
      <c r="HP565" s="12"/>
      <c r="HQ565" s="12"/>
      <c r="HR565" s="12"/>
      <c r="HS565" s="12"/>
      <c r="HT565" s="12"/>
      <c r="HU565" s="12"/>
      <c r="HV565" s="12"/>
    </row>
    <row r="566" spans="1:230" s="1" customFormat="1" ht="18" customHeight="1" x14ac:dyDescent="0.25">
      <c r="A566" s="15" t="s">
        <v>5998</v>
      </c>
      <c r="B566" s="288" t="str">
        <f>HYPERLINK(CONCATENATE("http://www.scimagojr.com/journalsearch.php?q=",A566),"SCimago")</f>
        <v>SCimago</v>
      </c>
      <c r="C566" s="102"/>
      <c r="D566" s="16" t="s">
        <v>55</v>
      </c>
      <c r="E566" s="16"/>
      <c r="F566" s="16"/>
      <c r="G566" s="103" t="s">
        <v>7986</v>
      </c>
      <c r="H566" s="194" t="s">
        <v>407</v>
      </c>
      <c r="I566" s="15" t="s">
        <v>5999</v>
      </c>
      <c r="J566" s="8"/>
      <c r="K566" s="7"/>
      <c r="L566" s="92"/>
      <c r="M566" s="162"/>
      <c r="N566" s="179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12"/>
      <c r="FA566" s="12"/>
      <c r="FB566" s="12"/>
      <c r="FC566" s="12"/>
      <c r="FD566" s="12"/>
      <c r="FE566" s="12"/>
      <c r="FF566" s="12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12"/>
      <c r="FX566" s="12"/>
      <c r="FY566" s="12"/>
      <c r="FZ566" s="12"/>
      <c r="GA566" s="12"/>
      <c r="GB566" s="12"/>
      <c r="GC566" s="12"/>
      <c r="GD566" s="12"/>
      <c r="GE566" s="12"/>
      <c r="GF566" s="12"/>
      <c r="GG566" s="12"/>
      <c r="GH566" s="12"/>
      <c r="GI566" s="12"/>
      <c r="GJ566" s="12"/>
      <c r="GK566" s="12"/>
      <c r="GL566" s="12"/>
      <c r="GM566" s="12"/>
      <c r="GN566" s="12"/>
      <c r="GO566" s="12"/>
      <c r="GP566" s="12"/>
      <c r="GQ566" s="12"/>
      <c r="GR566" s="12"/>
      <c r="GS566" s="12"/>
      <c r="GT566" s="12"/>
      <c r="GU566" s="12"/>
      <c r="GV566" s="12"/>
      <c r="GW566" s="12"/>
      <c r="GX566" s="12"/>
      <c r="GY566" s="12"/>
      <c r="GZ566" s="12"/>
      <c r="HA566" s="12"/>
      <c r="HB566" s="12"/>
      <c r="HC566" s="12"/>
      <c r="HD566" s="12"/>
      <c r="HE566" s="12"/>
      <c r="HF566" s="12"/>
      <c r="HG566" s="12"/>
      <c r="HH566" s="12"/>
      <c r="HI566" s="12"/>
      <c r="HJ566" s="12"/>
      <c r="HK566" s="12"/>
      <c r="HL566" s="12"/>
      <c r="HM566" s="12"/>
      <c r="HN566" s="12"/>
      <c r="HO566" s="12"/>
      <c r="HP566" s="12"/>
      <c r="HQ566" s="12"/>
      <c r="HR566" s="12"/>
      <c r="HS566" s="12"/>
      <c r="HT566" s="12"/>
      <c r="HU566" s="12"/>
      <c r="HV566" s="12"/>
    </row>
    <row r="567" spans="1:230" s="1" customFormat="1" ht="18" customHeight="1" x14ac:dyDescent="0.25">
      <c r="A567" s="15" t="s">
        <v>6452</v>
      </c>
      <c r="B567" s="288" t="str">
        <f>HYPERLINK(CONCATENATE("http://www.scimagojr.com/journalsearch.php?q=",A567),"SCimago")</f>
        <v>SCimago</v>
      </c>
      <c r="C567" s="102"/>
      <c r="D567" s="16" t="s">
        <v>55</v>
      </c>
      <c r="E567" s="16"/>
      <c r="F567" s="16"/>
      <c r="G567" s="103" t="s">
        <v>7986</v>
      </c>
      <c r="H567" s="194" t="s">
        <v>407</v>
      </c>
      <c r="I567" s="15" t="s">
        <v>6453</v>
      </c>
      <c r="J567" s="8"/>
      <c r="K567" s="7"/>
      <c r="L567" s="92"/>
      <c r="M567" s="162"/>
      <c r="N567" s="179"/>
    </row>
    <row r="568" spans="1:230" s="12" customFormat="1" ht="18" customHeight="1" x14ac:dyDescent="0.25">
      <c r="A568" s="15" t="s">
        <v>6454</v>
      </c>
      <c r="B568" s="71" t="str">
        <f>HYPERLINK(CONCATENATE("http://www.worldcat.org/search?q=",A568),"WCat")</f>
        <v>WCat</v>
      </c>
      <c r="C568" s="96"/>
      <c r="D568" s="16"/>
      <c r="E568" s="16"/>
      <c r="F568" s="16"/>
      <c r="G568" s="103" t="s">
        <v>7986</v>
      </c>
      <c r="H568" s="194" t="s">
        <v>407</v>
      </c>
      <c r="I568" s="15" t="s">
        <v>6455</v>
      </c>
      <c r="J568" s="8"/>
      <c r="K568" s="7"/>
      <c r="L568" s="92"/>
      <c r="M568" s="162"/>
      <c r="N568" s="179"/>
    </row>
    <row r="569" spans="1:230" s="1" customFormat="1" ht="18" customHeight="1" x14ac:dyDescent="0.25">
      <c r="A569" s="15" t="s">
        <v>6456</v>
      </c>
      <c r="B569" s="71" t="str">
        <f>HYPERLINK(CONCATENATE("http://www.worldcat.org/search?q=",A569),"WCat")</f>
        <v>WCat</v>
      </c>
      <c r="C569" s="96"/>
      <c r="D569" s="16"/>
      <c r="E569" s="16"/>
      <c r="F569" s="16"/>
      <c r="G569" s="103" t="s">
        <v>7986</v>
      </c>
      <c r="H569" s="194" t="s">
        <v>407</v>
      </c>
      <c r="I569" s="15" t="s">
        <v>6457</v>
      </c>
      <c r="J569" s="16"/>
      <c r="K569" s="18"/>
      <c r="L569" s="266"/>
      <c r="M569" s="265"/>
      <c r="N569" s="179"/>
    </row>
    <row r="570" spans="1:230" s="1" customFormat="1" ht="18" customHeight="1" x14ac:dyDescent="0.25">
      <c r="A570" s="15" t="s">
        <v>6034</v>
      </c>
      <c r="B570" s="288" t="str">
        <f>HYPERLINK(CONCATENATE("http://www.scimagojr.com/journalsearch.php?q=",A570),"SCimago")</f>
        <v>SCimago</v>
      </c>
      <c r="C570" s="102"/>
      <c r="D570" s="16" t="s">
        <v>6035</v>
      </c>
      <c r="E570" s="288" t="str">
        <f>HYPERLINK(CONCATENATE("http://www.scimagojr.com/journalsearch.php?q=",D570),"SCimago")</f>
        <v>SCimago</v>
      </c>
      <c r="F570" s="16"/>
      <c r="G570" s="103" t="s">
        <v>7986</v>
      </c>
      <c r="H570" s="194" t="s">
        <v>407</v>
      </c>
      <c r="I570" s="15" t="s">
        <v>6036</v>
      </c>
      <c r="J570" s="16"/>
      <c r="K570" s="18"/>
      <c r="L570" s="92"/>
      <c r="M570" s="162"/>
      <c r="N570" s="179"/>
    </row>
    <row r="571" spans="1:230" ht="18" customHeight="1" x14ac:dyDescent="0.25">
      <c r="A571" s="15" t="s">
        <v>6458</v>
      </c>
      <c r="B571" s="288" t="str">
        <f>HYPERLINK(CONCATENATE("http://www.scimagojr.com/journalsearch.php?q=",A571),"SCimago")</f>
        <v>SCimago</v>
      </c>
      <c r="C571" s="102"/>
      <c r="D571" s="16" t="s">
        <v>6459</v>
      </c>
      <c r="E571" s="288" t="str">
        <f>HYPERLINK(CONCATENATE("http://www.scimagojr.com/journalsearch.php?q=",D571),"SCimago")</f>
        <v>SCimago</v>
      </c>
      <c r="F571" s="16"/>
      <c r="G571" s="103" t="s">
        <v>7986</v>
      </c>
      <c r="H571" s="194" t="s">
        <v>407</v>
      </c>
      <c r="I571" s="15" t="s">
        <v>12784</v>
      </c>
      <c r="J571" s="16"/>
      <c r="K571" s="18"/>
      <c r="L571" s="92"/>
      <c r="M571" s="162"/>
      <c r="N571" s="179"/>
    </row>
    <row r="572" spans="1:230" ht="18" customHeight="1" x14ac:dyDescent="0.25">
      <c r="A572" s="15" t="s">
        <v>6463</v>
      </c>
      <c r="B572" s="3" t="str">
        <f>HYPERLINK(CONCATENATE("http://www.worldcat.org/search?q=",A572),"WCat")</f>
        <v>WCat</v>
      </c>
      <c r="C572" s="96"/>
      <c r="D572" s="16"/>
      <c r="E572" s="16"/>
      <c r="F572" s="16"/>
      <c r="G572" s="103" t="s">
        <v>7986</v>
      </c>
      <c r="H572" s="194" t="s">
        <v>407</v>
      </c>
      <c r="I572" s="15" t="s">
        <v>6464</v>
      </c>
      <c r="J572" s="8"/>
      <c r="K572" s="7"/>
      <c r="L572" s="92"/>
      <c r="M572" s="162"/>
      <c r="N572" s="179"/>
    </row>
    <row r="573" spans="1:230" ht="18" customHeight="1" x14ac:dyDescent="0.25">
      <c r="A573" s="15" t="s">
        <v>6037</v>
      </c>
      <c r="B573" s="288" t="str">
        <f t="shared" ref="B573:B585" si="26">HYPERLINK(CONCATENATE("http://www.scimagojr.com/journalsearch.php?q=",A573),"SCimago")</f>
        <v>SCimago</v>
      </c>
      <c r="C573" s="102"/>
      <c r="D573" s="16" t="s">
        <v>6038</v>
      </c>
      <c r="E573" s="288" t="str">
        <f>HYPERLINK(CONCATENATE("http://www.scimagojr.com/journalsearch.php?q=",D573),"SCimago")</f>
        <v>SCimago</v>
      </c>
      <c r="F573" s="16"/>
      <c r="G573" s="103" t="s">
        <v>7986</v>
      </c>
      <c r="H573" s="194" t="s">
        <v>407</v>
      </c>
      <c r="I573" s="15" t="s">
        <v>6039</v>
      </c>
      <c r="J573" s="8"/>
      <c r="K573" s="7"/>
      <c r="L573" s="92"/>
      <c r="M573" s="162"/>
      <c r="N573" s="179"/>
    </row>
    <row r="574" spans="1:230" ht="18" customHeight="1" x14ac:dyDescent="0.25">
      <c r="A574" s="15" t="s">
        <v>6040</v>
      </c>
      <c r="B574" s="288" t="str">
        <f t="shared" si="26"/>
        <v>SCimago</v>
      </c>
      <c r="C574" s="102"/>
      <c r="D574" s="16" t="s">
        <v>6041</v>
      </c>
      <c r="E574" s="288" t="str">
        <f>HYPERLINK(CONCATENATE("http://www.scimagojr.com/journalsearch.php?q=",D574),"SCimago")</f>
        <v>SCimago</v>
      </c>
      <c r="F574" s="16"/>
      <c r="G574" s="103" t="s">
        <v>7986</v>
      </c>
      <c r="H574" s="194" t="s">
        <v>407</v>
      </c>
      <c r="I574" s="15" t="s">
        <v>6042</v>
      </c>
      <c r="J574" s="8"/>
      <c r="K574" s="7"/>
      <c r="L574" s="264"/>
      <c r="M574" s="265"/>
      <c r="N574" s="179"/>
    </row>
    <row r="575" spans="1:230" ht="18" customHeight="1" x14ac:dyDescent="0.25">
      <c r="A575" s="15" t="s">
        <v>6046</v>
      </c>
      <c r="B575" s="288" t="str">
        <f t="shared" si="26"/>
        <v>SCimago</v>
      </c>
      <c r="C575" s="102"/>
      <c r="D575" s="16" t="s">
        <v>55</v>
      </c>
      <c r="E575" s="16"/>
      <c r="F575" s="16"/>
      <c r="G575" s="103" t="s">
        <v>7986</v>
      </c>
      <c r="H575" s="194" t="s">
        <v>407</v>
      </c>
      <c r="I575" s="15" t="s">
        <v>6048</v>
      </c>
      <c r="J575" s="8"/>
      <c r="K575" s="7"/>
      <c r="L575" s="264"/>
      <c r="M575" s="265"/>
      <c r="N575" s="179"/>
    </row>
    <row r="576" spans="1:230" ht="18" customHeight="1" x14ac:dyDescent="0.25">
      <c r="A576" s="15" t="s">
        <v>6055</v>
      </c>
      <c r="B576" s="288" t="str">
        <f t="shared" si="26"/>
        <v>SCimago</v>
      </c>
      <c r="C576" s="102"/>
      <c r="D576" s="16" t="s">
        <v>55</v>
      </c>
      <c r="E576" s="16"/>
      <c r="F576" s="16"/>
      <c r="G576" s="103" t="s">
        <v>7986</v>
      </c>
      <c r="H576" s="194" t="s">
        <v>407</v>
      </c>
      <c r="I576" s="15" t="s">
        <v>6056</v>
      </c>
      <c r="J576" s="8"/>
      <c r="K576" s="7"/>
      <c r="L576" s="92"/>
      <c r="M576" s="162"/>
      <c r="N576" s="179"/>
    </row>
    <row r="577" spans="1:14" ht="18" customHeight="1" x14ac:dyDescent="0.25">
      <c r="A577" s="15" t="s">
        <v>6059</v>
      </c>
      <c r="B577" s="288" t="str">
        <f t="shared" si="26"/>
        <v>SCimago</v>
      </c>
      <c r="C577" s="102"/>
      <c r="D577" s="16" t="s">
        <v>55</v>
      </c>
      <c r="E577" s="16"/>
      <c r="F577" s="16"/>
      <c r="G577" s="103" t="s">
        <v>7986</v>
      </c>
      <c r="H577" s="194" t="s">
        <v>407</v>
      </c>
      <c r="I577" s="15" t="s">
        <v>6060</v>
      </c>
      <c r="J577" s="16"/>
      <c r="K577" s="18"/>
      <c r="L577" s="92"/>
      <c r="M577" s="162"/>
      <c r="N577" s="179"/>
    </row>
    <row r="578" spans="1:14" ht="18" customHeight="1" x14ac:dyDescent="0.25">
      <c r="A578" s="15" t="s">
        <v>4606</v>
      </c>
      <c r="B578" s="288" t="str">
        <f t="shared" si="26"/>
        <v>SCimago</v>
      </c>
      <c r="C578" s="102"/>
      <c r="D578" s="16" t="s">
        <v>55</v>
      </c>
      <c r="E578" s="16"/>
      <c r="F578" s="16"/>
      <c r="G578" s="103" t="s">
        <v>7986</v>
      </c>
      <c r="H578" s="194" t="s">
        <v>407</v>
      </c>
      <c r="I578" s="15" t="s">
        <v>12726</v>
      </c>
      <c r="J578" s="16"/>
      <c r="K578" s="18" t="s">
        <v>4608</v>
      </c>
      <c r="L578" s="92"/>
      <c r="M578" s="162"/>
      <c r="N578" s="179"/>
    </row>
    <row r="579" spans="1:14" ht="18" customHeight="1" x14ac:dyDescent="0.25">
      <c r="A579" s="15" t="s">
        <v>6477</v>
      </c>
      <c r="B579" s="288" t="str">
        <f t="shared" si="26"/>
        <v>SCimago</v>
      </c>
      <c r="C579" s="102"/>
      <c r="D579" s="16" t="s">
        <v>6478</v>
      </c>
      <c r="E579" s="288" t="str">
        <f>HYPERLINK(CONCATENATE("http://www.scimagojr.com/journalsearch.php?q=",D579),"SCimago")</f>
        <v>SCimago</v>
      </c>
      <c r="F579" s="16"/>
      <c r="G579" s="103" t="s">
        <v>7986</v>
      </c>
      <c r="H579" s="194" t="s">
        <v>407</v>
      </c>
      <c r="I579" s="15" t="s">
        <v>6479</v>
      </c>
      <c r="J579" s="16"/>
      <c r="K579" s="18"/>
      <c r="L579" s="266"/>
      <c r="M579" s="265"/>
      <c r="N579" s="179"/>
    </row>
    <row r="580" spans="1:14" ht="18" customHeight="1" x14ac:dyDescent="0.25">
      <c r="A580" s="15" t="s">
        <v>4618</v>
      </c>
      <c r="B580" s="288" t="str">
        <f t="shared" si="26"/>
        <v>SCimago</v>
      </c>
      <c r="C580" s="102"/>
      <c r="D580" s="16" t="s">
        <v>55</v>
      </c>
      <c r="E580" s="16"/>
      <c r="F580" s="16"/>
      <c r="G580" s="103" t="s">
        <v>7986</v>
      </c>
      <c r="H580" s="194" t="s">
        <v>407</v>
      </c>
      <c r="I580" s="15" t="s">
        <v>12785</v>
      </c>
      <c r="J580" s="8"/>
      <c r="K580" s="7"/>
      <c r="L580" s="92"/>
      <c r="M580" s="162"/>
      <c r="N580" s="179"/>
    </row>
    <row r="581" spans="1:14" ht="18" customHeight="1" x14ac:dyDescent="0.25">
      <c r="A581" s="15" t="s">
        <v>9200</v>
      </c>
      <c r="B581" s="288" t="str">
        <f t="shared" si="26"/>
        <v>SCimago</v>
      </c>
      <c r="C581" s="102"/>
      <c r="D581" s="16" t="s">
        <v>9201</v>
      </c>
      <c r="E581" s="288" t="str">
        <f>HYPERLINK(CONCATENATE("http://www.scimagojr.com/journalsearch.php?q=",D581),"SCimago")</f>
        <v>SCimago</v>
      </c>
      <c r="F581" s="16"/>
      <c r="G581" s="103" t="s">
        <v>7986</v>
      </c>
      <c r="H581" s="194" t="s">
        <v>407</v>
      </c>
      <c r="I581" s="15" t="s">
        <v>9202</v>
      </c>
      <c r="J581" s="8"/>
      <c r="K581" s="11"/>
      <c r="L581" s="92"/>
      <c r="M581" s="162"/>
      <c r="N581" s="179"/>
    </row>
    <row r="582" spans="1:14" ht="18" customHeight="1" x14ac:dyDescent="0.25">
      <c r="A582" s="15" t="s">
        <v>6480</v>
      </c>
      <c r="B582" s="288" t="str">
        <f t="shared" si="26"/>
        <v>SCimago</v>
      </c>
      <c r="C582" s="102"/>
      <c r="D582" s="16" t="s">
        <v>55</v>
      </c>
      <c r="E582" s="16"/>
      <c r="F582" s="16"/>
      <c r="G582" s="103" t="s">
        <v>7986</v>
      </c>
      <c r="H582" s="194" t="s">
        <v>407</v>
      </c>
      <c r="I582" s="15" t="s">
        <v>6481</v>
      </c>
      <c r="J582" s="16"/>
      <c r="K582" s="18"/>
      <c r="L582" s="92"/>
      <c r="M582" s="162"/>
      <c r="N582" s="179"/>
    </row>
    <row r="583" spans="1:14" ht="18" customHeight="1" x14ac:dyDescent="0.25">
      <c r="A583" s="15" t="s">
        <v>6493</v>
      </c>
      <c r="B583" s="288" t="str">
        <f t="shared" si="26"/>
        <v>SCimago</v>
      </c>
      <c r="C583" s="102"/>
      <c r="D583" s="16" t="s">
        <v>6494</v>
      </c>
      <c r="E583" s="288" t="str">
        <f>HYPERLINK(CONCATENATE("http://www.scimagojr.com/journalsearch.php?q=",D583),"SCimago")</f>
        <v>SCimago</v>
      </c>
      <c r="F583" s="16"/>
      <c r="G583" s="103" t="s">
        <v>7986</v>
      </c>
      <c r="H583" s="194" t="s">
        <v>407</v>
      </c>
      <c r="I583" s="15" t="s">
        <v>6495</v>
      </c>
      <c r="J583" s="8"/>
      <c r="K583" s="7"/>
      <c r="L583" s="92"/>
      <c r="M583" s="162"/>
      <c r="N583" s="179"/>
    </row>
    <row r="584" spans="1:14" ht="18" customHeight="1" x14ac:dyDescent="0.25">
      <c r="A584" s="15" t="s">
        <v>6498</v>
      </c>
      <c r="B584" s="288" t="str">
        <f t="shared" si="26"/>
        <v>SCimago</v>
      </c>
      <c r="C584" s="102"/>
      <c r="D584" s="16" t="s">
        <v>55</v>
      </c>
      <c r="E584" s="16"/>
      <c r="F584" s="16"/>
      <c r="G584" s="103" t="s">
        <v>7986</v>
      </c>
      <c r="H584" s="194" t="s">
        <v>407</v>
      </c>
      <c r="I584" s="15" t="s">
        <v>6499</v>
      </c>
      <c r="J584" s="8"/>
      <c r="K584" s="7"/>
      <c r="L584" s="92"/>
      <c r="M584" s="162"/>
      <c r="N584" s="179"/>
    </row>
    <row r="585" spans="1:14" ht="18" customHeight="1" x14ac:dyDescent="0.25">
      <c r="A585" s="15" t="s">
        <v>6502</v>
      </c>
      <c r="B585" s="288" t="str">
        <f t="shared" si="26"/>
        <v>SCimago</v>
      </c>
      <c r="C585" s="102"/>
      <c r="D585" s="16" t="s">
        <v>55</v>
      </c>
      <c r="E585" s="16"/>
      <c r="F585" s="16"/>
      <c r="G585" s="103" t="s">
        <v>7986</v>
      </c>
      <c r="H585" s="194" t="s">
        <v>407</v>
      </c>
      <c r="I585" s="15" t="s">
        <v>6503</v>
      </c>
      <c r="J585" s="8"/>
      <c r="K585" s="7"/>
      <c r="L585" s="92"/>
      <c r="M585" s="162"/>
      <c r="N585" s="179"/>
    </row>
    <row r="586" spans="1:14" ht="18" customHeight="1" x14ac:dyDescent="0.25">
      <c r="A586" s="15" t="s">
        <v>6509</v>
      </c>
      <c r="B586" s="3" t="str">
        <f>HYPERLINK(CONCATENATE("http://www.worldcat.org/search?q=",A586),"WCat")</f>
        <v>WCat</v>
      </c>
      <c r="C586" s="96"/>
      <c r="D586" s="16"/>
      <c r="E586" s="16"/>
      <c r="F586" s="16"/>
      <c r="G586" s="103" t="s">
        <v>7986</v>
      </c>
      <c r="H586" s="194" t="s">
        <v>407</v>
      </c>
      <c r="I586" s="15" t="s">
        <v>6510</v>
      </c>
      <c r="J586" s="8"/>
      <c r="K586" s="7"/>
      <c r="L586" s="92"/>
      <c r="M586" s="162"/>
      <c r="N586" s="179"/>
    </row>
    <row r="587" spans="1:14" ht="18" customHeight="1" x14ac:dyDescent="0.25">
      <c r="A587" s="15" t="s">
        <v>6103</v>
      </c>
      <c r="B587" s="288" t="str">
        <f>HYPERLINK(CONCATENATE("http://www.scimagojr.com/journalsearch.php?q=",A587),"SCimago")</f>
        <v>SCimago</v>
      </c>
      <c r="C587" s="102"/>
      <c r="D587" s="16" t="s">
        <v>55</v>
      </c>
      <c r="E587" s="16"/>
      <c r="F587" s="16"/>
      <c r="G587" s="103" t="s">
        <v>7986</v>
      </c>
      <c r="H587" s="194" t="s">
        <v>407</v>
      </c>
      <c r="I587" s="15" t="s">
        <v>6104</v>
      </c>
      <c r="J587" s="8"/>
      <c r="K587" s="7"/>
      <c r="L587" s="92"/>
      <c r="M587" s="162"/>
      <c r="N587" s="179"/>
    </row>
    <row r="588" spans="1:14" ht="18" customHeight="1" x14ac:dyDescent="0.25">
      <c r="A588" s="15" t="s">
        <v>6105</v>
      </c>
      <c r="B588" s="288" t="str">
        <f>HYPERLINK(CONCATENATE("http://www.scimagojr.com/journalsearch.php?q=",A588),"SCimago")</f>
        <v>SCimago</v>
      </c>
      <c r="C588" s="102"/>
      <c r="D588" s="16" t="s">
        <v>55</v>
      </c>
      <c r="E588" s="16"/>
      <c r="F588" s="16"/>
      <c r="G588" s="103" t="s">
        <v>7986</v>
      </c>
      <c r="H588" s="194" t="s">
        <v>407</v>
      </c>
      <c r="I588" s="15" t="s">
        <v>6106</v>
      </c>
      <c r="J588" s="8"/>
      <c r="K588" s="7"/>
      <c r="L588" s="92"/>
      <c r="M588" s="162"/>
      <c r="N588" s="179"/>
    </row>
    <row r="589" spans="1:14" ht="18" customHeight="1" x14ac:dyDescent="0.25">
      <c r="A589" s="15" t="s">
        <v>6109</v>
      </c>
      <c r="B589" s="288" t="str">
        <f>HYPERLINK(CONCATENATE("http://www.scimagojr.com/journalsearch.php?q=",A589),"SCimago")</f>
        <v>SCimago</v>
      </c>
      <c r="C589" s="102"/>
      <c r="D589" s="16" t="s">
        <v>55</v>
      </c>
      <c r="E589" s="16"/>
      <c r="F589" s="16"/>
      <c r="G589" s="103" t="s">
        <v>7986</v>
      </c>
      <c r="H589" s="194" t="s">
        <v>407</v>
      </c>
      <c r="I589" s="15" t="s">
        <v>12786</v>
      </c>
      <c r="J589" s="8"/>
      <c r="K589" s="7"/>
      <c r="L589" s="92"/>
      <c r="M589" s="162"/>
      <c r="N589" s="179"/>
    </row>
    <row r="590" spans="1:14" ht="18" customHeight="1" x14ac:dyDescent="0.25">
      <c r="A590" s="15" t="s">
        <v>6521</v>
      </c>
      <c r="B590" s="3" t="str">
        <f>HYPERLINK(CONCATENATE("http://www.worldcat.org/search?q=",A590),"WCat")</f>
        <v>WCat</v>
      </c>
      <c r="C590" s="96"/>
      <c r="D590" s="16"/>
      <c r="E590" s="16"/>
      <c r="F590" s="16"/>
      <c r="G590" s="103" t="s">
        <v>7986</v>
      </c>
      <c r="H590" s="194" t="s">
        <v>407</v>
      </c>
      <c r="I590" s="15" t="s">
        <v>6522</v>
      </c>
      <c r="J590" s="8"/>
      <c r="K590" s="7"/>
      <c r="L590" s="92"/>
      <c r="M590" s="162"/>
      <c r="N590" s="179"/>
    </row>
    <row r="591" spans="1:14" ht="18" customHeight="1" x14ac:dyDescent="0.25">
      <c r="A591" s="15" t="s">
        <v>6523</v>
      </c>
      <c r="B591" s="3" t="str">
        <f>HYPERLINK(CONCATENATE("http://www.worldcat.org/search?q=",A591),"WCat")</f>
        <v>WCat</v>
      </c>
      <c r="C591" s="96"/>
      <c r="D591" s="16"/>
      <c r="E591" s="16"/>
      <c r="F591" s="16"/>
      <c r="G591" s="103" t="s">
        <v>7986</v>
      </c>
      <c r="H591" s="194" t="s">
        <v>407</v>
      </c>
      <c r="I591" s="15" t="s">
        <v>6524</v>
      </c>
      <c r="J591" s="8"/>
      <c r="K591" s="7"/>
      <c r="L591" s="92"/>
      <c r="M591" s="162"/>
      <c r="N591" s="179"/>
    </row>
    <row r="592" spans="1:14" ht="18" customHeight="1" x14ac:dyDescent="0.25">
      <c r="A592" s="15" t="s">
        <v>6533</v>
      </c>
      <c r="B592" s="3" t="str">
        <f>HYPERLINK(CONCATENATE("http://www.worldcat.org/search?q=",A592),"WCat")</f>
        <v>WCat</v>
      </c>
      <c r="C592" s="96"/>
      <c r="D592" s="16"/>
      <c r="E592" s="16"/>
      <c r="F592" s="16"/>
      <c r="G592" s="103" t="s">
        <v>7986</v>
      </c>
      <c r="H592" s="194" t="s">
        <v>407</v>
      </c>
      <c r="I592" s="15" t="s">
        <v>6534</v>
      </c>
      <c r="J592" s="16"/>
      <c r="K592" s="18"/>
      <c r="L592" s="92"/>
      <c r="M592" s="162"/>
      <c r="N592" s="179"/>
    </row>
    <row r="593" spans="1:14" ht="18" customHeight="1" x14ac:dyDescent="0.25">
      <c r="A593" s="15" t="s">
        <v>6535</v>
      </c>
      <c r="B593" s="288" t="str">
        <f>HYPERLINK(CONCATENATE("http://www.scimagojr.com/journalsearch.php?q=",A593),"SCimago")</f>
        <v>SCimago</v>
      </c>
      <c r="C593" s="102"/>
      <c r="D593" s="16" t="s">
        <v>55</v>
      </c>
      <c r="E593" s="16"/>
      <c r="F593" s="16"/>
      <c r="G593" s="103" t="s">
        <v>7986</v>
      </c>
      <c r="H593" s="194" t="s">
        <v>407</v>
      </c>
      <c r="I593" s="15" t="s">
        <v>6536</v>
      </c>
      <c r="J593" s="8"/>
      <c r="K593" s="7"/>
      <c r="L593" s="264"/>
      <c r="M593" s="265"/>
      <c r="N593" s="179"/>
    </row>
    <row r="594" spans="1:14" ht="18" customHeight="1" x14ac:dyDescent="0.25">
      <c r="A594" s="15" t="s">
        <v>6118</v>
      </c>
      <c r="B594" s="288" t="str">
        <f>HYPERLINK(CONCATENATE("http://www.scimagojr.com/journalsearch.php?q=",A594),"SCimago")</f>
        <v>SCimago</v>
      </c>
      <c r="C594" s="102"/>
      <c r="D594" s="16" t="s">
        <v>55</v>
      </c>
      <c r="E594" s="16"/>
      <c r="F594" s="16"/>
      <c r="G594" s="103" t="s">
        <v>7986</v>
      </c>
      <c r="H594" s="194" t="s">
        <v>407</v>
      </c>
      <c r="I594" s="15" t="s">
        <v>6119</v>
      </c>
      <c r="J594" s="8"/>
      <c r="K594" s="7"/>
      <c r="L594" s="92"/>
      <c r="M594" s="162"/>
      <c r="N594" s="179"/>
    </row>
    <row r="595" spans="1:14" ht="18" customHeight="1" x14ac:dyDescent="0.25">
      <c r="A595" s="15" t="s">
        <v>12855</v>
      </c>
      <c r="B595" s="289" t="str">
        <f>HYPERLINK(CONCATENATE("http://www.worldcat.org/search?q=",A595),"WCat")</f>
        <v>WCat</v>
      </c>
      <c r="C595" s="198"/>
      <c r="D595" s="18"/>
      <c r="E595" s="18"/>
      <c r="F595" s="18"/>
      <c r="G595" s="103" t="s">
        <v>7986</v>
      </c>
      <c r="H595" s="194" t="s">
        <v>407</v>
      </c>
      <c r="I595" s="15" t="s">
        <v>12856</v>
      </c>
      <c r="J595" s="8"/>
      <c r="K595" s="15"/>
      <c r="L595" s="92"/>
      <c r="M595" s="162"/>
      <c r="N595" s="179"/>
    </row>
    <row r="596" spans="1:14" ht="18" customHeight="1" x14ac:dyDescent="0.25">
      <c r="A596" s="15" t="s">
        <v>9264</v>
      </c>
      <c r="B596" s="3" t="str">
        <f>HYPERLINK(CONCATENATE("http://www.worldcat.org/search?q=",A596),"WCat")</f>
        <v>WCat</v>
      </c>
      <c r="C596" s="96"/>
      <c r="D596" s="16"/>
      <c r="E596" s="16"/>
      <c r="F596" s="16"/>
      <c r="G596" s="103" t="s">
        <v>7986</v>
      </c>
      <c r="H596" s="194" t="s">
        <v>407</v>
      </c>
      <c r="I596" s="15" t="s">
        <v>9265</v>
      </c>
      <c r="J596" s="8"/>
      <c r="K596" s="7"/>
      <c r="L596" s="92"/>
      <c r="M596" s="162"/>
      <c r="N596" s="24"/>
    </row>
    <row r="597" spans="1:14" ht="18" customHeight="1" x14ac:dyDescent="0.25">
      <c r="A597" s="15" t="s">
        <v>6546</v>
      </c>
      <c r="B597" s="288" t="str">
        <f>HYPERLINK(CONCATENATE("http://www.scimagojr.com/journalsearch.php?q=",A597),"SCimago")</f>
        <v>SCimago</v>
      </c>
      <c r="C597" s="102"/>
      <c r="D597" s="16" t="s">
        <v>55</v>
      </c>
      <c r="E597" s="16"/>
      <c r="F597" s="16"/>
      <c r="G597" s="103" t="s">
        <v>7986</v>
      </c>
      <c r="H597" s="194" t="s">
        <v>407</v>
      </c>
      <c r="I597" s="15" t="s">
        <v>6547</v>
      </c>
      <c r="J597" s="8"/>
      <c r="K597" s="7"/>
      <c r="L597" s="92"/>
      <c r="M597" s="162"/>
      <c r="N597" s="179"/>
    </row>
    <row r="598" spans="1:14" ht="18" customHeight="1" x14ac:dyDescent="0.25">
      <c r="A598" s="15" t="s">
        <v>6548</v>
      </c>
      <c r="B598" s="287" t="str">
        <f>HYPERLINK(CONCATENATE("http://www.scimagojr.com/journalsearch.php?q=",A598),"SCimago")</f>
        <v>SCimago</v>
      </c>
      <c r="C598" s="102" t="s">
        <v>11</v>
      </c>
      <c r="D598" s="16" t="s">
        <v>55</v>
      </c>
      <c r="E598" s="16"/>
      <c r="F598" s="16"/>
      <c r="G598" s="103" t="s">
        <v>7986</v>
      </c>
      <c r="H598" s="194" t="s">
        <v>407</v>
      </c>
      <c r="I598" s="15" t="s">
        <v>6549</v>
      </c>
      <c r="J598" s="8"/>
      <c r="K598" s="7"/>
      <c r="L598" s="92"/>
      <c r="M598" s="162"/>
      <c r="N598" s="179"/>
    </row>
    <row r="599" spans="1:14" ht="18" customHeight="1" x14ac:dyDescent="0.25">
      <c r="A599" s="15" t="s">
        <v>6142</v>
      </c>
      <c r="B599" s="288" t="str">
        <f>HYPERLINK(CONCATENATE("http://www.scimagojr.com/journalsearch.php?q=",A599),"SCimago")</f>
        <v>SCimago</v>
      </c>
      <c r="C599" s="102"/>
      <c r="D599" s="16" t="s">
        <v>55</v>
      </c>
      <c r="E599" s="16"/>
      <c r="F599" s="16"/>
      <c r="G599" s="103" t="s">
        <v>7986</v>
      </c>
      <c r="H599" s="194" t="s">
        <v>407</v>
      </c>
      <c r="I599" s="15" t="s">
        <v>6143</v>
      </c>
      <c r="J599" s="8"/>
      <c r="K599" s="7"/>
      <c r="L599" s="92"/>
      <c r="M599" s="162"/>
      <c r="N599" s="179"/>
    </row>
    <row r="600" spans="1:14" ht="18" customHeight="1" thickBot="1" x14ac:dyDescent="0.3">
      <c r="A600" s="58" t="s">
        <v>6556</v>
      </c>
      <c r="B600" s="46" t="str">
        <f>HYPERLINK(CONCATENATE("http://www.worldcat.org/search?q=",A600),"WCat")</f>
        <v>WCat</v>
      </c>
      <c r="C600" s="73"/>
      <c r="D600" s="41"/>
      <c r="E600" s="41"/>
      <c r="F600" s="41"/>
      <c r="G600" s="106" t="s">
        <v>7986</v>
      </c>
      <c r="H600" s="207" t="s">
        <v>407</v>
      </c>
      <c r="I600" s="58" t="s">
        <v>6557</v>
      </c>
      <c r="J600" s="41"/>
      <c r="K600" s="42"/>
      <c r="L600" s="92"/>
      <c r="M600" s="162"/>
      <c r="N600" s="179"/>
    </row>
    <row r="601" spans="1:14" ht="30.75" thickBot="1" x14ac:dyDescent="0.3">
      <c r="A601" s="140" t="s">
        <v>0</v>
      </c>
      <c r="B601" s="141" t="s">
        <v>1</v>
      </c>
      <c r="C601" s="142" t="s">
        <v>2</v>
      </c>
      <c r="D601" s="140" t="s">
        <v>3</v>
      </c>
      <c r="E601" s="141" t="s">
        <v>4</v>
      </c>
      <c r="F601" s="142" t="s">
        <v>2</v>
      </c>
      <c r="G601" s="143" t="s">
        <v>5</v>
      </c>
      <c r="H601" s="144" t="s">
        <v>12749</v>
      </c>
      <c r="I601" s="146" t="s">
        <v>6</v>
      </c>
      <c r="J601" s="146" t="s">
        <v>7</v>
      </c>
      <c r="K601" s="143" t="s">
        <v>8</v>
      </c>
      <c r="L601" s="147" t="s">
        <v>4922</v>
      </c>
      <c r="M601" s="148" t="s">
        <v>4923</v>
      </c>
      <c r="N601" s="205" t="s">
        <v>9</v>
      </c>
    </row>
    <row r="602" spans="1:14" ht="18" customHeight="1" x14ac:dyDescent="0.25">
      <c r="A602" s="54" t="s">
        <v>4813</v>
      </c>
      <c r="B602" s="3" t="str">
        <f t="shared" ref="B602:B630" si="27">HYPERLINK(CONCATENATE("http://www.worldcat.org/search?q=",A602),"WCat")</f>
        <v>WCat</v>
      </c>
      <c r="C602" s="4" t="s">
        <v>11</v>
      </c>
      <c r="D602" s="17" t="s">
        <v>4814</v>
      </c>
      <c r="E602" s="3" t="str">
        <f>HYPERLINK(CONCATENATE("http://www.worldcat.org/search?q=",D602),"WCat")</f>
        <v>WCat</v>
      </c>
      <c r="F602" s="43" t="s">
        <v>11</v>
      </c>
      <c r="G602" s="16" t="s">
        <v>4815</v>
      </c>
      <c r="H602" s="21" t="s">
        <v>13</v>
      </c>
      <c r="I602" s="14" t="s">
        <v>4816</v>
      </c>
      <c r="J602" s="16"/>
      <c r="K602" s="7" t="s">
        <v>4817</v>
      </c>
      <c r="L602" s="8"/>
      <c r="M602" s="13"/>
      <c r="N602" s="13"/>
    </row>
    <row r="603" spans="1:14" ht="18" customHeight="1" x14ac:dyDescent="0.25">
      <c r="A603" s="54" t="s">
        <v>4826</v>
      </c>
      <c r="B603" s="3" t="str">
        <f t="shared" si="27"/>
        <v>WCat</v>
      </c>
      <c r="C603" s="4" t="s">
        <v>11</v>
      </c>
      <c r="D603" s="16"/>
      <c r="E603" s="96"/>
      <c r="F603" s="16"/>
      <c r="G603" s="16" t="s">
        <v>4815</v>
      </c>
      <c r="H603" s="21" t="s">
        <v>13</v>
      </c>
      <c r="I603" s="15" t="s">
        <v>4827</v>
      </c>
      <c r="J603" s="8"/>
      <c r="K603" s="7"/>
      <c r="L603" s="8"/>
      <c r="M603" s="13"/>
      <c r="N603" s="13"/>
    </row>
    <row r="604" spans="1:14" ht="18" customHeight="1" x14ac:dyDescent="0.25">
      <c r="A604" s="54" t="s">
        <v>4818</v>
      </c>
      <c r="B604" s="3" t="str">
        <f t="shared" si="27"/>
        <v>WCat</v>
      </c>
      <c r="C604" s="96" t="s">
        <v>11</v>
      </c>
      <c r="D604" s="16"/>
      <c r="E604" s="96"/>
      <c r="F604" s="16"/>
      <c r="G604" s="15" t="s">
        <v>4815</v>
      </c>
      <c r="H604" s="23" t="s">
        <v>13</v>
      </c>
      <c r="I604" s="15" t="s">
        <v>4819</v>
      </c>
      <c r="J604" s="8"/>
      <c r="K604" s="7" t="s">
        <v>9173</v>
      </c>
      <c r="L604" s="8"/>
      <c r="M604" s="13"/>
      <c r="N604" s="14" t="s">
        <v>12870</v>
      </c>
    </row>
    <row r="605" spans="1:14" ht="18" customHeight="1" x14ac:dyDescent="0.25">
      <c r="A605" s="54" t="s">
        <v>9269</v>
      </c>
      <c r="B605" s="3" t="str">
        <f t="shared" si="27"/>
        <v>WCat</v>
      </c>
      <c r="C605" s="4" t="s">
        <v>11</v>
      </c>
      <c r="D605" s="16" t="s">
        <v>9270</v>
      </c>
      <c r="E605" s="110" t="s">
        <v>4921</v>
      </c>
      <c r="F605" s="4" t="s">
        <v>11</v>
      </c>
      <c r="G605" s="16" t="s">
        <v>4815</v>
      </c>
      <c r="H605" s="21" t="s">
        <v>32</v>
      </c>
      <c r="I605" s="15" t="s">
        <v>9453</v>
      </c>
      <c r="J605" s="10" t="s">
        <v>9454</v>
      </c>
      <c r="K605" s="11"/>
      <c r="L605" s="7">
        <v>2002</v>
      </c>
      <c r="M605" s="14">
        <v>2011</v>
      </c>
      <c r="N605" s="13"/>
    </row>
    <row r="606" spans="1:14" ht="18" customHeight="1" x14ac:dyDescent="0.25">
      <c r="A606" s="54" t="s">
        <v>6200</v>
      </c>
      <c r="B606" s="3" t="str">
        <f t="shared" si="27"/>
        <v>WCat</v>
      </c>
      <c r="C606" s="4" t="s">
        <v>11</v>
      </c>
      <c r="D606" s="16"/>
      <c r="E606" s="96"/>
      <c r="F606" s="16"/>
      <c r="G606" s="16" t="s">
        <v>4815</v>
      </c>
      <c r="H606" s="21" t="s">
        <v>32</v>
      </c>
      <c r="I606" s="14" t="s">
        <v>6201</v>
      </c>
      <c r="J606" s="31"/>
      <c r="K606" s="7"/>
      <c r="L606" s="8"/>
      <c r="M606" s="13"/>
      <c r="N606" s="13"/>
    </row>
    <row r="607" spans="1:14" ht="18" customHeight="1" x14ac:dyDescent="0.25">
      <c r="A607" s="54" t="s">
        <v>6596</v>
      </c>
      <c r="B607" s="3" t="str">
        <f t="shared" si="27"/>
        <v>WCat</v>
      </c>
      <c r="C607" s="96" t="s">
        <v>11</v>
      </c>
      <c r="D607" s="17" t="s">
        <v>9137</v>
      </c>
      <c r="E607" s="3" t="str">
        <f>HYPERLINK(CONCATENATE("http://www.worldcat.org/search?q=",D607),"WCat")</f>
        <v>WCat</v>
      </c>
      <c r="F607" s="43" t="s">
        <v>11</v>
      </c>
      <c r="G607" s="16" t="s">
        <v>4815</v>
      </c>
      <c r="H607" s="21" t="s">
        <v>32</v>
      </c>
      <c r="I607" s="14" t="s">
        <v>6598</v>
      </c>
      <c r="J607" s="124"/>
      <c r="K607" s="7"/>
      <c r="L607" s="8"/>
      <c r="M607" s="13"/>
      <c r="N607" s="13"/>
    </row>
    <row r="608" spans="1:14" ht="18" customHeight="1" x14ac:dyDescent="0.25">
      <c r="A608" s="54" t="s">
        <v>6603</v>
      </c>
      <c r="B608" s="3" t="str">
        <f t="shared" si="27"/>
        <v>WCat</v>
      </c>
      <c r="C608" s="4" t="s">
        <v>11</v>
      </c>
      <c r="D608" s="16"/>
      <c r="E608" s="96"/>
      <c r="F608" s="16"/>
      <c r="G608" s="16" t="s">
        <v>4815</v>
      </c>
      <c r="H608" s="21" t="s">
        <v>32</v>
      </c>
      <c r="I608" s="15" t="s">
        <v>6604</v>
      </c>
      <c r="J608" s="8"/>
      <c r="K608" s="11"/>
      <c r="L608" s="8"/>
      <c r="M608" s="13"/>
      <c r="N608" s="14"/>
    </row>
    <row r="609" spans="1:14" ht="18" customHeight="1" x14ac:dyDescent="0.25">
      <c r="A609" s="54" t="s">
        <v>4857</v>
      </c>
      <c r="B609" s="3" t="str">
        <f t="shared" si="27"/>
        <v>WCat</v>
      </c>
      <c r="C609" s="4" t="s">
        <v>11</v>
      </c>
      <c r="D609" s="16"/>
      <c r="E609" s="96"/>
      <c r="F609" s="16"/>
      <c r="G609" s="16" t="s">
        <v>4815</v>
      </c>
      <c r="H609" s="21" t="s">
        <v>32</v>
      </c>
      <c r="I609" s="15" t="s">
        <v>4859</v>
      </c>
      <c r="J609" s="26"/>
      <c r="K609" s="11" t="s">
        <v>4860</v>
      </c>
      <c r="L609" s="97">
        <v>2008</v>
      </c>
      <c r="M609" s="13"/>
      <c r="N609" s="13"/>
    </row>
    <row r="610" spans="1:14" ht="18" customHeight="1" x14ac:dyDescent="0.25">
      <c r="A610" s="54" t="s">
        <v>12860</v>
      </c>
      <c r="B610" s="3" t="str">
        <f t="shared" si="27"/>
        <v>WCat</v>
      </c>
      <c r="C610" s="96" t="s">
        <v>11</v>
      </c>
      <c r="D610" s="16"/>
      <c r="E610" s="96"/>
      <c r="F610" s="16"/>
      <c r="G610" s="16" t="s">
        <v>4815</v>
      </c>
      <c r="H610" s="21" t="s">
        <v>32</v>
      </c>
      <c r="I610" s="15" t="s">
        <v>6614</v>
      </c>
      <c r="J610" s="16"/>
      <c r="K610" s="7"/>
      <c r="L610" s="8"/>
      <c r="M610" s="13"/>
      <c r="N610" s="13"/>
    </row>
    <row r="611" spans="1:14" ht="18" customHeight="1" x14ac:dyDescent="0.25">
      <c r="A611" s="54" t="s">
        <v>6681</v>
      </c>
      <c r="B611" s="3" t="str">
        <f t="shared" si="27"/>
        <v>WCat</v>
      </c>
      <c r="C611" s="23" t="s">
        <v>11</v>
      </c>
      <c r="D611" s="16"/>
      <c r="E611" s="96"/>
      <c r="F611" s="16"/>
      <c r="G611" s="16" t="s">
        <v>4815</v>
      </c>
      <c r="H611" s="21" t="s">
        <v>32</v>
      </c>
      <c r="I611" s="15" t="s">
        <v>6682</v>
      </c>
      <c r="J611" s="16"/>
      <c r="K611" s="7"/>
      <c r="L611" s="7">
        <v>2008</v>
      </c>
      <c r="M611" s="13"/>
      <c r="N611" s="13"/>
    </row>
    <row r="612" spans="1:14" ht="18" customHeight="1" x14ac:dyDescent="0.25">
      <c r="A612" s="54" t="s">
        <v>6563</v>
      </c>
      <c r="B612" s="3" t="str">
        <f t="shared" si="27"/>
        <v>WCat</v>
      </c>
      <c r="C612" s="23" t="s">
        <v>11</v>
      </c>
      <c r="D612" s="33" t="s">
        <v>6564</v>
      </c>
      <c r="E612" s="288" t="s">
        <v>4921</v>
      </c>
      <c r="F612" s="43" t="s">
        <v>11</v>
      </c>
      <c r="G612" s="16" t="s">
        <v>4815</v>
      </c>
      <c r="H612" s="21" t="s">
        <v>32</v>
      </c>
      <c r="I612" s="14" t="s">
        <v>6565</v>
      </c>
      <c r="J612" s="8"/>
      <c r="K612" s="18"/>
      <c r="L612" s="13"/>
      <c r="M612" s="13"/>
      <c r="N612" s="13"/>
    </row>
    <row r="613" spans="1:14" ht="18" customHeight="1" x14ac:dyDescent="0.25">
      <c r="A613" s="54" t="s">
        <v>6617</v>
      </c>
      <c r="B613" s="3" t="str">
        <f t="shared" si="27"/>
        <v>WCat</v>
      </c>
      <c r="C613" s="23" t="s">
        <v>11</v>
      </c>
      <c r="D613" s="16"/>
      <c r="E613" s="96"/>
      <c r="F613" s="16"/>
      <c r="G613" s="16" t="s">
        <v>4815</v>
      </c>
      <c r="H613" s="21" t="s">
        <v>32</v>
      </c>
      <c r="I613" s="14" t="s">
        <v>9158</v>
      </c>
      <c r="J613" s="16"/>
      <c r="K613" s="18" t="s">
        <v>10042</v>
      </c>
      <c r="L613" s="8"/>
      <c r="M613" s="13"/>
      <c r="N613" s="13"/>
    </row>
    <row r="614" spans="1:14" ht="18" customHeight="1" x14ac:dyDescent="0.25">
      <c r="A614" s="54" t="s">
        <v>6566</v>
      </c>
      <c r="B614" s="3" t="str">
        <f t="shared" si="27"/>
        <v>WCat</v>
      </c>
      <c r="C614" s="96" t="s">
        <v>11</v>
      </c>
      <c r="D614" s="16"/>
      <c r="E614" s="96"/>
      <c r="F614" s="16"/>
      <c r="G614" s="16" t="s">
        <v>4815</v>
      </c>
      <c r="H614" s="21" t="s">
        <v>32</v>
      </c>
      <c r="I614" s="14" t="s">
        <v>10043</v>
      </c>
      <c r="J614" s="8"/>
      <c r="K614" s="7" t="s">
        <v>12861</v>
      </c>
      <c r="L614" s="8"/>
      <c r="M614" s="13"/>
      <c r="N614" s="13"/>
    </row>
    <row r="615" spans="1:14" ht="18" customHeight="1" x14ac:dyDescent="0.25">
      <c r="A615" s="54" t="s">
        <v>6622</v>
      </c>
      <c r="B615" s="3" t="str">
        <f t="shared" si="27"/>
        <v>WCat</v>
      </c>
      <c r="C615" s="96" t="s">
        <v>11</v>
      </c>
      <c r="D615" s="16"/>
      <c r="E615" s="96"/>
      <c r="F615" s="16"/>
      <c r="G615" s="16" t="s">
        <v>4815</v>
      </c>
      <c r="H615" s="21" t="s">
        <v>32</v>
      </c>
      <c r="I615" s="14" t="s">
        <v>8993</v>
      </c>
      <c r="J615" s="8"/>
      <c r="K615" s="7"/>
      <c r="L615" s="8"/>
      <c r="M615" s="13"/>
      <c r="N615" s="13"/>
    </row>
    <row r="616" spans="1:14" ht="18" customHeight="1" x14ac:dyDescent="0.25">
      <c r="A616" s="54" t="s">
        <v>4902</v>
      </c>
      <c r="B616" s="3" t="str">
        <f t="shared" si="27"/>
        <v>WCat</v>
      </c>
      <c r="C616" s="96" t="s">
        <v>11</v>
      </c>
      <c r="D616" s="16"/>
      <c r="E616" s="96"/>
      <c r="F616" s="16"/>
      <c r="G616" s="16" t="s">
        <v>4815</v>
      </c>
      <c r="H616" s="21" t="s">
        <v>32</v>
      </c>
      <c r="I616" s="14" t="s">
        <v>4904</v>
      </c>
      <c r="J616" s="26"/>
      <c r="K616" s="14" t="s">
        <v>12699</v>
      </c>
      <c r="L616" s="8"/>
      <c r="M616" s="13"/>
      <c r="N616" s="13"/>
    </row>
    <row r="617" spans="1:14" ht="18" customHeight="1" x14ac:dyDescent="0.25">
      <c r="A617" s="54" t="s">
        <v>6630</v>
      </c>
      <c r="B617" s="3" t="str">
        <f t="shared" si="27"/>
        <v>WCat</v>
      </c>
      <c r="C617" s="96" t="s">
        <v>11</v>
      </c>
      <c r="D617" s="16"/>
      <c r="E617" s="96"/>
      <c r="F617" s="16"/>
      <c r="G617" s="16" t="s">
        <v>4815</v>
      </c>
      <c r="H617" s="21" t="s">
        <v>32</v>
      </c>
      <c r="I617" s="14" t="s">
        <v>6631</v>
      </c>
      <c r="J617" s="8"/>
      <c r="K617" s="7"/>
      <c r="L617" s="8"/>
      <c r="M617" s="13"/>
      <c r="N617" s="13"/>
    </row>
    <row r="618" spans="1:14" ht="18" customHeight="1" x14ac:dyDescent="0.25">
      <c r="A618" s="54" t="s">
        <v>6572</v>
      </c>
      <c r="B618" s="3" t="str">
        <f t="shared" si="27"/>
        <v>WCat</v>
      </c>
      <c r="C618" s="4" t="s">
        <v>11</v>
      </c>
      <c r="D618" s="16"/>
      <c r="E618" s="96"/>
      <c r="F618" s="16"/>
      <c r="G618" s="16" t="s">
        <v>4815</v>
      </c>
      <c r="H618" s="21" t="s">
        <v>39</v>
      </c>
      <c r="I618" s="15" t="s">
        <v>6573</v>
      </c>
      <c r="J618" s="8"/>
      <c r="K618" s="7"/>
      <c r="L618" s="8"/>
      <c r="M618" s="13"/>
      <c r="N618" s="13"/>
    </row>
    <row r="619" spans="1:14" ht="18" customHeight="1" x14ac:dyDescent="0.25">
      <c r="A619" s="54" t="s">
        <v>6640</v>
      </c>
      <c r="B619" s="3" t="str">
        <f t="shared" si="27"/>
        <v>WCat</v>
      </c>
      <c r="C619" s="4" t="s">
        <v>11</v>
      </c>
      <c r="D619" s="16"/>
      <c r="E619" s="96"/>
      <c r="F619" s="16"/>
      <c r="G619" s="16" t="s">
        <v>4815</v>
      </c>
      <c r="H619" s="21" t="s">
        <v>39</v>
      </c>
      <c r="I619" s="15" t="s">
        <v>12862</v>
      </c>
      <c r="J619" s="8"/>
      <c r="K619" s="14"/>
      <c r="L619" s="8"/>
      <c r="M619" s="13"/>
      <c r="N619" s="13"/>
    </row>
    <row r="620" spans="1:14" ht="18" customHeight="1" x14ac:dyDescent="0.25">
      <c r="A620" s="54" t="s">
        <v>9271</v>
      </c>
      <c r="B620" s="3" t="str">
        <f t="shared" si="27"/>
        <v>WCat</v>
      </c>
      <c r="C620" s="4" t="s">
        <v>11</v>
      </c>
      <c r="D620" s="16"/>
      <c r="E620" s="96"/>
      <c r="F620" s="16"/>
      <c r="G620" s="16" t="s">
        <v>4815</v>
      </c>
      <c r="H620" s="21" t="s">
        <v>39</v>
      </c>
      <c r="I620" s="14" t="s">
        <v>9278</v>
      </c>
      <c r="J620" s="8"/>
      <c r="K620" s="7"/>
      <c r="L620" s="8"/>
      <c r="M620" s="13"/>
      <c r="N620" s="13"/>
    </row>
    <row r="621" spans="1:14" ht="18" customHeight="1" x14ac:dyDescent="0.25">
      <c r="A621" s="54" t="s">
        <v>4839</v>
      </c>
      <c r="B621" s="3" t="str">
        <f t="shared" si="27"/>
        <v>WCat</v>
      </c>
      <c r="C621" s="96" t="s">
        <v>11</v>
      </c>
      <c r="D621" s="18"/>
      <c r="E621" s="32"/>
      <c r="F621" s="16"/>
      <c r="G621" s="16" t="s">
        <v>4815</v>
      </c>
      <c r="H621" s="21" t="s">
        <v>39</v>
      </c>
      <c r="I621" s="15" t="s">
        <v>4840</v>
      </c>
      <c r="J621" s="8"/>
      <c r="K621" s="7"/>
      <c r="L621" s="8"/>
      <c r="M621" s="13"/>
      <c r="N621" s="13"/>
    </row>
    <row r="622" spans="1:14" ht="18" customHeight="1" x14ac:dyDescent="0.25">
      <c r="A622" s="54" t="s">
        <v>6648</v>
      </c>
      <c r="B622" s="3" t="str">
        <f t="shared" si="27"/>
        <v>WCat</v>
      </c>
      <c r="C622" s="96" t="s">
        <v>11</v>
      </c>
      <c r="D622" s="16"/>
      <c r="E622" s="96"/>
      <c r="F622" s="16"/>
      <c r="G622" s="16" t="s">
        <v>4815</v>
      </c>
      <c r="H622" s="21" t="s">
        <v>39</v>
      </c>
      <c r="I622" s="15" t="s">
        <v>6649</v>
      </c>
      <c r="J622" s="8"/>
      <c r="K622" s="7"/>
      <c r="L622" s="8"/>
      <c r="M622" s="13"/>
      <c r="N622" s="13"/>
    </row>
    <row r="623" spans="1:14" ht="18" customHeight="1" x14ac:dyDescent="0.25">
      <c r="A623" s="54" t="s">
        <v>6650</v>
      </c>
      <c r="B623" s="3" t="str">
        <f t="shared" si="27"/>
        <v>WCat</v>
      </c>
      <c r="C623" s="96" t="s">
        <v>11</v>
      </c>
      <c r="D623" s="16"/>
      <c r="E623" s="96"/>
      <c r="F623" s="16"/>
      <c r="G623" s="16" t="s">
        <v>4815</v>
      </c>
      <c r="H623" s="21" t="s">
        <v>39</v>
      </c>
      <c r="I623" s="15" t="s">
        <v>12725</v>
      </c>
      <c r="J623" s="96"/>
      <c r="K623" s="18" t="s">
        <v>12697</v>
      </c>
      <c r="L623" s="8"/>
      <c r="M623" s="13"/>
      <c r="N623" s="13"/>
    </row>
    <row r="624" spans="1:14" ht="18" customHeight="1" x14ac:dyDescent="0.25">
      <c r="A624" s="54" t="s">
        <v>4843</v>
      </c>
      <c r="B624" s="3" t="str">
        <f t="shared" si="27"/>
        <v>WCat</v>
      </c>
      <c r="C624" s="96" t="s">
        <v>11</v>
      </c>
      <c r="D624" s="16"/>
      <c r="E624" s="96"/>
      <c r="F624" s="16"/>
      <c r="G624" s="16" t="s">
        <v>4815</v>
      </c>
      <c r="H624" s="21" t="s">
        <v>39</v>
      </c>
      <c r="I624" s="15" t="s">
        <v>4844</v>
      </c>
      <c r="J624" s="8"/>
      <c r="K624" s="15"/>
      <c r="L624" s="8"/>
      <c r="M624" s="13"/>
      <c r="N624" s="13"/>
    </row>
    <row r="625" spans="1:15" ht="18" customHeight="1" x14ac:dyDescent="0.25">
      <c r="A625" s="54" t="s">
        <v>9272</v>
      </c>
      <c r="B625" s="3" t="str">
        <f t="shared" si="27"/>
        <v>WCat</v>
      </c>
      <c r="C625" s="96" t="s">
        <v>11</v>
      </c>
      <c r="D625" s="16"/>
      <c r="E625" s="96"/>
      <c r="F625" s="16"/>
      <c r="G625" s="16" t="s">
        <v>4815</v>
      </c>
      <c r="H625" s="21" t="s">
        <v>39</v>
      </c>
      <c r="I625" s="14" t="s">
        <v>9279</v>
      </c>
      <c r="J625" s="8"/>
      <c r="K625" s="15"/>
      <c r="L625" s="8"/>
      <c r="M625" s="13"/>
      <c r="N625" s="13"/>
    </row>
    <row r="626" spans="1:15" ht="18" customHeight="1" x14ac:dyDescent="0.25">
      <c r="A626" s="54" t="s">
        <v>4845</v>
      </c>
      <c r="B626" s="3" t="str">
        <f t="shared" si="27"/>
        <v>WCat</v>
      </c>
      <c r="C626" s="96" t="s">
        <v>11</v>
      </c>
      <c r="D626" s="16"/>
      <c r="E626" s="96"/>
      <c r="F626" s="16"/>
      <c r="G626" s="16" t="s">
        <v>4815</v>
      </c>
      <c r="H626" s="21" t="s">
        <v>39</v>
      </c>
      <c r="I626" s="14" t="s">
        <v>12863</v>
      </c>
      <c r="J626" s="8"/>
      <c r="K626" s="7" t="s">
        <v>4848</v>
      </c>
      <c r="L626" s="8"/>
      <c r="M626" s="13"/>
      <c r="N626" s="13"/>
    </row>
    <row r="627" spans="1:15" ht="18" customHeight="1" x14ac:dyDescent="0.25">
      <c r="A627" s="54" t="s">
        <v>6655</v>
      </c>
      <c r="B627" s="3" t="str">
        <f t="shared" si="27"/>
        <v>WCat</v>
      </c>
      <c r="C627" s="96" t="s">
        <v>11</v>
      </c>
      <c r="D627" s="16"/>
      <c r="E627" s="96"/>
      <c r="F627" s="16"/>
      <c r="G627" s="16" t="s">
        <v>4815</v>
      </c>
      <c r="H627" s="21" t="s">
        <v>39</v>
      </c>
      <c r="I627" s="15" t="s">
        <v>6656</v>
      </c>
      <c r="J627" s="16"/>
      <c r="K627" s="7"/>
      <c r="L627" s="8"/>
      <c r="M627" s="13"/>
      <c r="N627" s="13"/>
    </row>
    <row r="628" spans="1:15" ht="18" customHeight="1" x14ac:dyDescent="0.25">
      <c r="A628" s="54" t="s">
        <v>6666</v>
      </c>
      <c r="B628" s="32" t="str">
        <f t="shared" si="27"/>
        <v>WCat</v>
      </c>
      <c r="C628" s="4" t="s">
        <v>11</v>
      </c>
      <c r="D628" s="16"/>
      <c r="E628" s="96"/>
      <c r="F628" s="16"/>
      <c r="G628" s="16" t="s">
        <v>4815</v>
      </c>
      <c r="H628" s="21" t="s">
        <v>39</v>
      </c>
      <c r="I628" s="14" t="s">
        <v>6667</v>
      </c>
      <c r="J628" s="169" t="s">
        <v>10030</v>
      </c>
      <c r="K628" s="18"/>
      <c r="L628" s="97">
        <v>2002</v>
      </c>
      <c r="M628" s="13"/>
      <c r="N628" s="13"/>
    </row>
    <row r="629" spans="1:15" ht="18" customHeight="1" x14ac:dyDescent="0.25">
      <c r="A629" s="54" t="s">
        <v>4855</v>
      </c>
      <c r="B629" s="3" t="str">
        <f t="shared" si="27"/>
        <v>WCat</v>
      </c>
      <c r="C629" s="4" t="s">
        <v>11</v>
      </c>
      <c r="D629" s="17"/>
      <c r="E629" s="3"/>
      <c r="F629" s="16"/>
      <c r="G629" s="16" t="s">
        <v>4815</v>
      </c>
      <c r="H629" s="21" t="s">
        <v>39</v>
      </c>
      <c r="I629" s="15" t="s">
        <v>4856</v>
      </c>
      <c r="J629" s="8"/>
      <c r="K629" s="7"/>
      <c r="L629" s="8"/>
      <c r="M629" s="13"/>
      <c r="N629" s="13"/>
    </row>
    <row r="630" spans="1:15" ht="18" customHeight="1" x14ac:dyDescent="0.25">
      <c r="A630" s="54" t="s">
        <v>6601</v>
      </c>
      <c r="B630" s="3" t="str">
        <f t="shared" si="27"/>
        <v>WCat</v>
      </c>
      <c r="C630" s="4" t="s">
        <v>11</v>
      </c>
      <c r="D630" s="16"/>
      <c r="E630" s="96"/>
      <c r="F630" s="16"/>
      <c r="G630" s="16" t="s">
        <v>4815</v>
      </c>
      <c r="H630" s="21" t="s">
        <v>39</v>
      </c>
      <c r="I630" s="15" t="s">
        <v>6602</v>
      </c>
      <c r="J630" s="16"/>
      <c r="K630" s="11"/>
      <c r="L630" s="8"/>
      <c r="M630" s="13"/>
      <c r="N630" s="13"/>
    </row>
    <row r="631" spans="1:15" ht="18" customHeight="1" x14ac:dyDescent="0.25">
      <c r="A631" s="54" t="s">
        <v>6670</v>
      </c>
      <c r="B631" s="3" t="s">
        <v>6581</v>
      </c>
      <c r="C631" s="4" t="s">
        <v>11</v>
      </c>
      <c r="D631" s="16"/>
      <c r="E631" s="96"/>
      <c r="F631" s="16"/>
      <c r="G631" s="16" t="s">
        <v>4815</v>
      </c>
      <c r="H631" s="21" t="s">
        <v>39</v>
      </c>
      <c r="I631" s="15" t="s">
        <v>9281</v>
      </c>
      <c r="J631" s="16"/>
      <c r="K631" s="11"/>
      <c r="L631" s="8"/>
      <c r="M631" s="13"/>
      <c r="N631" s="14"/>
    </row>
    <row r="632" spans="1:15" ht="18" customHeight="1" x14ac:dyDescent="0.25">
      <c r="A632" s="54" t="s">
        <v>9275</v>
      </c>
      <c r="B632" s="3" t="str">
        <f t="shared" ref="B632:B637" si="28">HYPERLINK(CONCATENATE("http://www.worldcat.org/search?q=",A632),"WCat")</f>
        <v>WCat</v>
      </c>
      <c r="C632" s="96" t="s">
        <v>11</v>
      </c>
      <c r="D632" s="16"/>
      <c r="E632" s="96"/>
      <c r="F632" s="16"/>
      <c r="G632" s="16" t="s">
        <v>4815</v>
      </c>
      <c r="H632" s="21" t="s">
        <v>39</v>
      </c>
      <c r="I632" s="14" t="s">
        <v>12864</v>
      </c>
      <c r="J632" s="16"/>
      <c r="K632" s="11"/>
      <c r="L632" s="8"/>
      <c r="M632" s="13"/>
      <c r="N632" s="13"/>
    </row>
    <row r="633" spans="1:15" ht="18" customHeight="1" x14ac:dyDescent="0.25">
      <c r="A633" s="54" t="s">
        <v>9276</v>
      </c>
      <c r="B633" s="3" t="str">
        <f t="shared" si="28"/>
        <v>WCat</v>
      </c>
      <c r="C633" s="23" t="s">
        <v>11</v>
      </c>
      <c r="D633" s="16"/>
      <c r="E633" s="96"/>
      <c r="F633" s="16"/>
      <c r="G633" s="16" t="s">
        <v>4815</v>
      </c>
      <c r="H633" s="21" t="s">
        <v>39</v>
      </c>
      <c r="I633" s="14" t="s">
        <v>9282</v>
      </c>
      <c r="J633" s="16"/>
      <c r="K633" s="7"/>
      <c r="L633" s="7">
        <v>2008</v>
      </c>
      <c r="M633" s="13"/>
      <c r="N633" s="13"/>
    </row>
    <row r="634" spans="1:15" ht="18" customHeight="1" x14ac:dyDescent="0.25">
      <c r="A634" s="54" t="s">
        <v>4894</v>
      </c>
      <c r="B634" s="3" t="str">
        <f t="shared" si="28"/>
        <v>WCat</v>
      </c>
      <c r="C634" s="96" t="s">
        <v>11</v>
      </c>
      <c r="D634" s="16"/>
      <c r="E634" s="96"/>
      <c r="F634" s="16"/>
      <c r="G634" s="16" t="s">
        <v>4815</v>
      </c>
      <c r="H634" s="21" t="s">
        <v>39</v>
      </c>
      <c r="I634" s="14" t="s">
        <v>4895</v>
      </c>
      <c r="J634" s="8"/>
      <c r="K634" s="7"/>
      <c r="L634" s="8"/>
      <c r="M634" s="13"/>
      <c r="N634" s="14"/>
    </row>
    <row r="635" spans="1:15" ht="18" customHeight="1" x14ac:dyDescent="0.25">
      <c r="A635" s="54" t="s">
        <v>4866</v>
      </c>
      <c r="B635" s="3" t="str">
        <f t="shared" si="28"/>
        <v>WCat</v>
      </c>
      <c r="C635" s="96" t="s">
        <v>11</v>
      </c>
      <c r="D635" s="16" t="s">
        <v>6515</v>
      </c>
      <c r="E635" s="3" t="str">
        <f>HYPERLINK(CONCATENATE("http://www.worldcat.org/search?q=",D635),"WCat")</f>
        <v>WCat</v>
      </c>
      <c r="F635" s="96" t="s">
        <v>11</v>
      </c>
      <c r="G635" s="16" t="s">
        <v>4815</v>
      </c>
      <c r="H635" s="21" t="s">
        <v>39</v>
      </c>
      <c r="I635" s="14" t="s">
        <v>4867</v>
      </c>
      <c r="J635" s="26"/>
      <c r="K635" s="14" t="s">
        <v>4868</v>
      </c>
      <c r="L635" s="8">
        <v>2007</v>
      </c>
      <c r="M635" s="13"/>
      <c r="N635" s="13"/>
    </row>
    <row r="636" spans="1:15" ht="18" customHeight="1" x14ac:dyDescent="0.25">
      <c r="A636" s="54" t="s">
        <v>6692</v>
      </c>
      <c r="B636" s="3" t="str">
        <f t="shared" si="28"/>
        <v>WCat</v>
      </c>
      <c r="C636" s="96" t="s">
        <v>11</v>
      </c>
      <c r="D636" s="16"/>
      <c r="E636" s="96"/>
      <c r="F636" s="16"/>
      <c r="G636" s="16" t="s">
        <v>4815</v>
      </c>
      <c r="H636" s="21" t="s">
        <v>407</v>
      </c>
      <c r="I636" s="15" t="s">
        <v>6693</v>
      </c>
      <c r="J636" s="8"/>
      <c r="K636" s="7"/>
      <c r="L636" s="8"/>
      <c r="M636" s="206"/>
      <c r="N636" s="13"/>
    </row>
    <row r="637" spans="1:15" ht="18" customHeight="1" x14ac:dyDescent="0.25">
      <c r="A637" s="54" t="s">
        <v>6694</v>
      </c>
      <c r="B637" s="3" t="str">
        <f t="shared" si="28"/>
        <v>WCat</v>
      </c>
      <c r="C637" s="96" t="s">
        <v>11</v>
      </c>
      <c r="D637" s="16"/>
      <c r="E637" s="96"/>
      <c r="F637" s="16"/>
      <c r="G637" s="16" t="s">
        <v>4815</v>
      </c>
      <c r="H637" s="21" t="s">
        <v>407</v>
      </c>
      <c r="I637" s="15" t="s">
        <v>6695</v>
      </c>
      <c r="J637" s="8"/>
      <c r="K637" s="14"/>
      <c r="L637" s="8"/>
      <c r="M637" s="206"/>
      <c r="N637" s="13"/>
    </row>
    <row r="638" spans="1:15" ht="18" customHeight="1" x14ac:dyDescent="0.25">
      <c r="A638" s="54" t="s">
        <v>12865</v>
      </c>
      <c r="B638" s="292" t="s">
        <v>6581</v>
      </c>
      <c r="C638" s="96" t="s">
        <v>11</v>
      </c>
      <c r="D638" s="2"/>
      <c r="E638" s="96"/>
      <c r="F638" s="16"/>
      <c r="G638" s="16" t="s">
        <v>4815</v>
      </c>
      <c r="H638" s="21" t="s">
        <v>407</v>
      </c>
      <c r="I638" s="14" t="s">
        <v>12866</v>
      </c>
      <c r="J638" s="16"/>
      <c r="K638" s="7"/>
      <c r="L638" s="8"/>
      <c r="M638" s="206"/>
      <c r="N638" s="25" t="s">
        <v>9283</v>
      </c>
      <c r="O638" s="203"/>
    </row>
    <row r="639" spans="1:15" ht="18" customHeight="1" x14ac:dyDescent="0.25">
      <c r="A639" s="54" t="s">
        <v>9273</v>
      </c>
      <c r="B639" s="110" t="str">
        <f>HYPERLINK(CONCATENATE("http://nektar.oszk.hu/hu/manifestation/",2766933),"OSZK")</f>
        <v>OSZK</v>
      </c>
      <c r="C639" s="23" t="s">
        <v>11</v>
      </c>
      <c r="D639" s="16"/>
      <c r="E639" s="96"/>
      <c r="F639" s="16"/>
      <c r="G639" s="16" t="s">
        <v>4815</v>
      </c>
      <c r="H639" s="21" t="s">
        <v>407</v>
      </c>
      <c r="I639" s="15" t="s">
        <v>9280</v>
      </c>
      <c r="J639" s="8"/>
      <c r="K639" s="7"/>
      <c r="L639" s="8"/>
      <c r="M639" s="206"/>
      <c r="N639" s="13"/>
    </row>
    <row r="640" spans="1:15" ht="18" customHeight="1" x14ac:dyDescent="0.25">
      <c r="A640" s="200" t="s">
        <v>12867</v>
      </c>
      <c r="B640" s="3" t="str">
        <f t="shared" ref="B640:B647" si="29">HYPERLINK(CONCATENATE("http://www.worldcat.org/search?q=",A640),"WCat")</f>
        <v>WCat</v>
      </c>
      <c r="C640" s="4" t="s">
        <v>11</v>
      </c>
      <c r="D640" s="16"/>
      <c r="E640" s="96"/>
      <c r="F640" s="16"/>
      <c r="G640" s="16" t="s">
        <v>4815</v>
      </c>
      <c r="H640" s="21" t="s">
        <v>407</v>
      </c>
      <c r="I640" s="15" t="s">
        <v>9016</v>
      </c>
      <c r="J640" s="96"/>
      <c r="K640" s="7" t="s">
        <v>12868</v>
      </c>
      <c r="L640" s="97"/>
      <c r="M640" s="206"/>
      <c r="N640" s="13"/>
    </row>
    <row r="641" spans="1:15" ht="18" customHeight="1" x14ac:dyDescent="0.25">
      <c r="A641" s="54" t="s">
        <v>9268</v>
      </c>
      <c r="B641" s="3" t="str">
        <f t="shared" si="29"/>
        <v>WCat</v>
      </c>
      <c r="C641" s="4" t="s">
        <v>11</v>
      </c>
      <c r="D641" s="16"/>
      <c r="E641" s="96"/>
      <c r="F641" s="16"/>
      <c r="G641" s="16" t="s">
        <v>4815</v>
      </c>
      <c r="H641" s="21" t="s">
        <v>407</v>
      </c>
      <c r="I641" s="15" t="s">
        <v>6610</v>
      </c>
      <c r="J641" s="8"/>
      <c r="K641" s="7"/>
      <c r="L641" s="8"/>
      <c r="M641" s="206"/>
      <c r="N641" s="13"/>
    </row>
    <row r="642" spans="1:15" ht="18" customHeight="1" x14ac:dyDescent="0.25">
      <c r="A642" s="54" t="s">
        <v>6611</v>
      </c>
      <c r="B642" s="3" t="str">
        <f t="shared" si="29"/>
        <v>WCat</v>
      </c>
      <c r="C642" s="4" t="s">
        <v>11</v>
      </c>
      <c r="D642" s="16"/>
      <c r="E642" s="96"/>
      <c r="F642" s="16"/>
      <c r="G642" s="16" t="s">
        <v>4815</v>
      </c>
      <c r="H642" s="21" t="s">
        <v>407</v>
      </c>
      <c r="I642" s="15" t="s">
        <v>6612</v>
      </c>
      <c r="J642" s="16"/>
      <c r="K642" s="7"/>
      <c r="L642" s="8"/>
      <c r="M642" s="206"/>
      <c r="N642" s="13"/>
    </row>
    <row r="643" spans="1:15" ht="18" customHeight="1" x14ac:dyDescent="0.25">
      <c r="A643" s="54" t="s">
        <v>6719</v>
      </c>
      <c r="B643" s="3" t="str">
        <f t="shared" si="29"/>
        <v>WCat</v>
      </c>
      <c r="C643" s="96" t="s">
        <v>11</v>
      </c>
      <c r="D643" s="16"/>
      <c r="E643" s="96"/>
      <c r="F643" s="16"/>
      <c r="G643" s="16" t="s">
        <v>4815</v>
      </c>
      <c r="H643" s="21" t="s">
        <v>407</v>
      </c>
      <c r="I643" s="15" t="s">
        <v>6720</v>
      </c>
      <c r="J643" s="8"/>
      <c r="K643" s="7"/>
      <c r="L643" s="8"/>
      <c r="M643" s="206"/>
      <c r="N643" s="13"/>
    </row>
    <row r="644" spans="1:15" ht="18" customHeight="1" x14ac:dyDescent="0.25">
      <c r="A644" s="54" t="s">
        <v>9277</v>
      </c>
      <c r="B644" s="286" t="s">
        <v>6581</v>
      </c>
      <c r="C644" s="96" t="s">
        <v>11</v>
      </c>
      <c r="D644" s="16"/>
      <c r="E644" s="3"/>
      <c r="F644" s="79"/>
      <c r="G644" s="16" t="s">
        <v>4815</v>
      </c>
      <c r="H644" s="21" t="s">
        <v>407</v>
      </c>
      <c r="I644" s="14" t="s">
        <v>12869</v>
      </c>
      <c r="J644" s="16"/>
      <c r="K644" s="7"/>
      <c r="L644" s="8"/>
      <c r="M644" s="206"/>
      <c r="N644" s="13"/>
    </row>
    <row r="645" spans="1:15" ht="18" customHeight="1" x14ac:dyDescent="0.25">
      <c r="A645" s="54" t="s">
        <v>4900</v>
      </c>
      <c r="B645" s="3" t="str">
        <f t="shared" si="29"/>
        <v>WCat</v>
      </c>
      <c r="C645" s="96" t="s">
        <v>11</v>
      </c>
      <c r="D645" s="16"/>
      <c r="E645" s="3"/>
      <c r="F645" s="43"/>
      <c r="G645" s="16" t="s">
        <v>4815</v>
      </c>
      <c r="H645" s="21" t="s">
        <v>407</v>
      </c>
      <c r="I645" s="14" t="s">
        <v>4901</v>
      </c>
      <c r="J645" s="16"/>
      <c r="K645" s="7"/>
      <c r="L645" s="8"/>
      <c r="M645" s="206">
        <v>1994</v>
      </c>
      <c r="N645" s="25" t="s">
        <v>9283</v>
      </c>
      <c r="O645" s="203"/>
    </row>
    <row r="646" spans="1:15" ht="18" customHeight="1" x14ac:dyDescent="0.25">
      <c r="A646" s="54" t="s">
        <v>4871</v>
      </c>
      <c r="B646" s="3" t="str">
        <f t="shared" si="29"/>
        <v>WCat</v>
      </c>
      <c r="C646" s="96" t="s">
        <v>11</v>
      </c>
      <c r="D646" s="16"/>
      <c r="E646" s="96"/>
      <c r="F646" s="16"/>
      <c r="G646" s="16" t="s">
        <v>4815</v>
      </c>
      <c r="H646" s="21" t="s">
        <v>407</v>
      </c>
      <c r="I646" s="14" t="s">
        <v>6691</v>
      </c>
      <c r="J646" s="8"/>
      <c r="K646" s="7"/>
      <c r="L646" s="8">
        <v>1995</v>
      </c>
      <c r="M646" s="206">
        <v>2008</v>
      </c>
      <c r="N646" s="13"/>
    </row>
    <row r="647" spans="1:15" ht="18" customHeight="1" x14ac:dyDescent="0.25">
      <c r="A647" s="54" t="s">
        <v>9274</v>
      </c>
      <c r="B647" s="3" t="str">
        <f t="shared" si="29"/>
        <v>WCat</v>
      </c>
      <c r="C647" s="96" t="s">
        <v>11</v>
      </c>
      <c r="D647" s="16"/>
      <c r="E647" s="96"/>
      <c r="F647" s="16"/>
      <c r="G647" s="16" t="s">
        <v>4815</v>
      </c>
      <c r="H647" s="21" t="s">
        <v>407</v>
      </c>
      <c r="I647" s="15" t="s">
        <v>9490</v>
      </c>
      <c r="J647" s="8"/>
      <c r="K647" s="7" t="s">
        <v>9491</v>
      </c>
      <c r="L647" s="8">
        <v>1991</v>
      </c>
      <c r="M647" s="206"/>
      <c r="N647" s="13"/>
    </row>
  </sheetData>
  <sortState ref="A3:K600">
    <sortCondition ref="H3:H600"/>
    <sortCondition ref="I3:I600"/>
  </sortState>
  <hyperlinks>
    <hyperlink ref="B414" r:id="rId1"/>
    <hyperlink ref="B344" r:id="rId2"/>
    <hyperlink ref="B310" r:id="rId3"/>
    <hyperlink ref="E612" r:id="rId4"/>
    <hyperlink ref="E605" r:id="rId5"/>
    <hyperlink ref="B631" r:id="rId6"/>
    <hyperlink ref="B638" r:id="rId7"/>
    <hyperlink ref="B644" r:id="rId8"/>
  </hyperlinks>
  <pageMargins left="0.7" right="0.7" top="0.75" bottom="0.75" header="0.3" footer="0.3"/>
  <legacy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I886"/>
  <sheetViews>
    <sheetView workbookViewId="0">
      <pane xSplit="1" ySplit="2" topLeftCell="B3" activePane="bottomRight" state="frozen"/>
      <selection pane="topRight" activeCell="B1" sqref="B1"/>
      <selection pane="bottomLeft" activeCell="A9" sqref="A9"/>
      <selection pane="bottomRight" activeCell="I793" sqref="I793"/>
    </sheetView>
  </sheetViews>
  <sheetFormatPr defaultColWidth="6.85546875" defaultRowHeight="14.25" x14ac:dyDescent="0.25"/>
  <cols>
    <col min="1" max="1" width="10.85546875" style="35" bestFit="1" customWidth="1"/>
    <col min="2" max="2" width="10.42578125" style="34" customWidth="1"/>
    <col min="3" max="3" width="6.7109375" style="34" customWidth="1"/>
    <col min="4" max="4" width="11" style="35" bestFit="1" customWidth="1"/>
    <col min="5" max="5" width="9.7109375" style="34" bestFit="1" customWidth="1"/>
    <col min="6" max="6" width="6.42578125" style="34" customWidth="1"/>
    <col min="7" max="7" width="9" style="34" bestFit="1" customWidth="1"/>
    <col min="8" max="8" width="7.5703125" style="35" customWidth="1"/>
    <col min="9" max="9" width="64.7109375" style="37" customWidth="1"/>
    <col min="10" max="10" width="9.7109375" style="34" customWidth="1"/>
    <col min="11" max="11" width="49.140625" style="37" customWidth="1"/>
    <col min="12" max="12" width="9.5703125" style="40" bestFit="1" customWidth="1"/>
    <col min="13" max="13" width="11.7109375" style="90" customWidth="1"/>
    <col min="14" max="14" width="19.85546875" style="179" customWidth="1"/>
    <col min="15" max="15" width="10" style="12" bestFit="1" customWidth="1"/>
    <col min="16" max="16" width="9.140625" style="12" customWidth="1"/>
    <col min="17" max="17" width="10.140625" style="12" customWidth="1"/>
    <col min="18" max="30" width="9.140625" style="12" customWidth="1"/>
    <col min="31" max="215" width="9.140625" style="34" customWidth="1"/>
    <col min="216" max="218" width="6.85546875" style="34"/>
    <col min="219" max="219" width="11.7109375" style="34" customWidth="1"/>
    <col min="220" max="220" width="7.28515625" style="34" bestFit="1" customWidth="1"/>
    <col min="221" max="221" width="3.85546875" style="34" bestFit="1" customWidth="1"/>
    <col min="222" max="222" width="10.5703125" style="34" customWidth="1"/>
    <col min="223" max="223" width="7" style="34" customWidth="1"/>
    <col min="224" max="224" width="5.28515625" style="34" customWidth="1"/>
    <col min="225" max="225" width="8.140625" style="34" customWidth="1"/>
    <col min="226" max="226" width="5.5703125" style="34" customWidth="1"/>
    <col min="227" max="227" width="58.42578125" style="34" customWidth="1"/>
    <col min="228" max="228" width="8.28515625" style="34" customWidth="1"/>
    <col min="229" max="229" width="14.28515625" style="34" customWidth="1"/>
    <col min="230" max="233" width="0" style="34" hidden="1" customWidth="1"/>
    <col min="234" max="234" width="9.140625" style="34" customWidth="1"/>
    <col min="235" max="235" width="11.28515625" style="34" customWidth="1"/>
    <col min="236" max="236" width="13.42578125" style="34" customWidth="1"/>
    <col min="237" max="239" width="10.28515625" style="34" customWidth="1"/>
    <col min="240" max="471" width="9.140625" style="34" customWidth="1"/>
    <col min="472" max="474" width="6.85546875" style="34"/>
    <col min="475" max="475" width="11.7109375" style="34" customWidth="1"/>
    <col min="476" max="476" width="7.28515625" style="34" bestFit="1" customWidth="1"/>
    <col min="477" max="477" width="3.85546875" style="34" bestFit="1" customWidth="1"/>
    <col min="478" max="478" width="10.5703125" style="34" customWidth="1"/>
    <col min="479" max="479" width="7" style="34" customWidth="1"/>
    <col min="480" max="480" width="5.28515625" style="34" customWidth="1"/>
    <col min="481" max="481" width="8.140625" style="34" customWidth="1"/>
    <col min="482" max="482" width="5.5703125" style="34" customWidth="1"/>
    <col min="483" max="483" width="58.42578125" style="34" customWidth="1"/>
    <col min="484" max="484" width="8.28515625" style="34" customWidth="1"/>
    <col min="485" max="485" width="14.28515625" style="34" customWidth="1"/>
    <col min="486" max="489" width="0" style="34" hidden="1" customWidth="1"/>
    <col min="490" max="490" width="9.140625" style="34" customWidth="1"/>
    <col min="491" max="491" width="11.28515625" style="34" customWidth="1"/>
    <col min="492" max="492" width="13.42578125" style="34" customWidth="1"/>
    <col min="493" max="495" width="10.28515625" style="34" customWidth="1"/>
    <col min="496" max="727" width="9.140625" style="34" customWidth="1"/>
    <col min="728" max="730" width="6.85546875" style="34"/>
    <col min="731" max="731" width="11.7109375" style="34" customWidth="1"/>
    <col min="732" max="732" width="7.28515625" style="34" bestFit="1" customWidth="1"/>
    <col min="733" max="733" width="3.85546875" style="34" bestFit="1" customWidth="1"/>
    <col min="734" max="734" width="10.5703125" style="34" customWidth="1"/>
    <col min="735" max="735" width="7" style="34" customWidth="1"/>
    <col min="736" max="736" width="5.28515625" style="34" customWidth="1"/>
    <col min="737" max="737" width="8.140625" style="34" customWidth="1"/>
    <col min="738" max="738" width="5.5703125" style="34" customWidth="1"/>
    <col min="739" max="739" width="58.42578125" style="34" customWidth="1"/>
    <col min="740" max="740" width="8.28515625" style="34" customWidth="1"/>
    <col min="741" max="741" width="14.28515625" style="34" customWidth="1"/>
    <col min="742" max="745" width="0" style="34" hidden="1" customWidth="1"/>
    <col min="746" max="746" width="9.140625" style="34" customWidth="1"/>
    <col min="747" max="747" width="11.28515625" style="34" customWidth="1"/>
    <col min="748" max="748" width="13.42578125" style="34" customWidth="1"/>
    <col min="749" max="751" width="10.28515625" style="34" customWidth="1"/>
    <col min="752" max="983" width="9.140625" style="34" customWidth="1"/>
    <col min="984" max="986" width="6.85546875" style="34"/>
    <col min="987" max="987" width="11.7109375" style="34" customWidth="1"/>
    <col min="988" max="988" width="7.28515625" style="34" bestFit="1" customWidth="1"/>
    <col min="989" max="989" width="3.85546875" style="34" bestFit="1" customWidth="1"/>
    <col min="990" max="990" width="10.5703125" style="34" customWidth="1"/>
    <col min="991" max="991" width="7" style="34" customWidth="1"/>
    <col min="992" max="992" width="5.28515625" style="34" customWidth="1"/>
    <col min="993" max="993" width="8.140625" style="34" customWidth="1"/>
    <col min="994" max="994" width="5.5703125" style="34" customWidth="1"/>
    <col min="995" max="995" width="58.42578125" style="34" customWidth="1"/>
    <col min="996" max="996" width="8.28515625" style="34" customWidth="1"/>
    <col min="997" max="997" width="14.28515625" style="34" customWidth="1"/>
    <col min="998" max="1001" width="0" style="34" hidden="1" customWidth="1"/>
    <col min="1002" max="1002" width="9.140625" style="34" customWidth="1"/>
    <col min="1003" max="1003" width="11.28515625" style="34" customWidth="1"/>
    <col min="1004" max="1004" width="13.42578125" style="34" customWidth="1"/>
    <col min="1005" max="1007" width="10.28515625" style="34" customWidth="1"/>
    <col min="1008" max="1239" width="9.140625" style="34" customWidth="1"/>
    <col min="1240" max="1242" width="6.85546875" style="34"/>
    <col min="1243" max="1243" width="11.7109375" style="34" customWidth="1"/>
    <col min="1244" max="1244" width="7.28515625" style="34" bestFit="1" customWidth="1"/>
    <col min="1245" max="1245" width="3.85546875" style="34" bestFit="1" customWidth="1"/>
    <col min="1246" max="1246" width="10.5703125" style="34" customWidth="1"/>
    <col min="1247" max="1247" width="7" style="34" customWidth="1"/>
    <col min="1248" max="1248" width="5.28515625" style="34" customWidth="1"/>
    <col min="1249" max="1249" width="8.140625" style="34" customWidth="1"/>
    <col min="1250" max="1250" width="5.5703125" style="34" customWidth="1"/>
    <col min="1251" max="1251" width="58.42578125" style="34" customWidth="1"/>
    <col min="1252" max="1252" width="8.28515625" style="34" customWidth="1"/>
    <col min="1253" max="1253" width="14.28515625" style="34" customWidth="1"/>
    <col min="1254" max="1257" width="0" style="34" hidden="1" customWidth="1"/>
    <col min="1258" max="1258" width="9.140625" style="34" customWidth="1"/>
    <col min="1259" max="1259" width="11.28515625" style="34" customWidth="1"/>
    <col min="1260" max="1260" width="13.42578125" style="34" customWidth="1"/>
    <col min="1261" max="1263" width="10.28515625" style="34" customWidth="1"/>
    <col min="1264" max="1495" width="9.140625" style="34" customWidth="1"/>
    <col min="1496" max="1498" width="6.85546875" style="34"/>
    <col min="1499" max="1499" width="11.7109375" style="34" customWidth="1"/>
    <col min="1500" max="1500" width="7.28515625" style="34" bestFit="1" customWidth="1"/>
    <col min="1501" max="1501" width="3.85546875" style="34" bestFit="1" customWidth="1"/>
    <col min="1502" max="1502" width="10.5703125" style="34" customWidth="1"/>
    <col min="1503" max="1503" width="7" style="34" customWidth="1"/>
    <col min="1504" max="1504" width="5.28515625" style="34" customWidth="1"/>
    <col min="1505" max="1505" width="8.140625" style="34" customWidth="1"/>
    <col min="1506" max="1506" width="5.5703125" style="34" customWidth="1"/>
    <col min="1507" max="1507" width="58.42578125" style="34" customWidth="1"/>
    <col min="1508" max="1508" width="8.28515625" style="34" customWidth="1"/>
    <col min="1509" max="1509" width="14.28515625" style="34" customWidth="1"/>
    <col min="1510" max="1513" width="0" style="34" hidden="1" customWidth="1"/>
    <col min="1514" max="1514" width="9.140625" style="34" customWidth="1"/>
    <col min="1515" max="1515" width="11.28515625" style="34" customWidth="1"/>
    <col min="1516" max="1516" width="13.42578125" style="34" customWidth="1"/>
    <col min="1517" max="1519" width="10.28515625" style="34" customWidth="1"/>
    <col min="1520" max="1751" width="9.140625" style="34" customWidth="1"/>
    <col min="1752" max="1754" width="6.85546875" style="34"/>
    <col min="1755" max="1755" width="11.7109375" style="34" customWidth="1"/>
    <col min="1756" max="1756" width="7.28515625" style="34" bestFit="1" customWidth="1"/>
    <col min="1757" max="1757" width="3.85546875" style="34" bestFit="1" customWidth="1"/>
    <col min="1758" max="1758" width="10.5703125" style="34" customWidth="1"/>
    <col min="1759" max="1759" width="7" style="34" customWidth="1"/>
    <col min="1760" max="1760" width="5.28515625" style="34" customWidth="1"/>
    <col min="1761" max="1761" width="8.140625" style="34" customWidth="1"/>
    <col min="1762" max="1762" width="5.5703125" style="34" customWidth="1"/>
    <col min="1763" max="1763" width="58.42578125" style="34" customWidth="1"/>
    <col min="1764" max="1764" width="8.28515625" style="34" customWidth="1"/>
    <col min="1765" max="1765" width="14.28515625" style="34" customWidth="1"/>
    <col min="1766" max="1769" width="0" style="34" hidden="1" customWidth="1"/>
    <col min="1770" max="1770" width="9.140625" style="34" customWidth="1"/>
    <col min="1771" max="1771" width="11.28515625" style="34" customWidth="1"/>
    <col min="1772" max="1772" width="13.42578125" style="34" customWidth="1"/>
    <col min="1773" max="1775" width="10.28515625" style="34" customWidth="1"/>
    <col min="1776" max="2007" width="9.140625" style="34" customWidth="1"/>
    <col min="2008" max="2010" width="6.85546875" style="34"/>
    <col min="2011" max="2011" width="11.7109375" style="34" customWidth="1"/>
    <col min="2012" max="2012" width="7.28515625" style="34" bestFit="1" customWidth="1"/>
    <col min="2013" max="2013" width="3.85546875" style="34" bestFit="1" customWidth="1"/>
    <col min="2014" max="2014" width="10.5703125" style="34" customWidth="1"/>
    <col min="2015" max="2015" width="7" style="34" customWidth="1"/>
    <col min="2016" max="2016" width="5.28515625" style="34" customWidth="1"/>
    <col min="2017" max="2017" width="8.140625" style="34" customWidth="1"/>
    <col min="2018" max="2018" width="5.5703125" style="34" customWidth="1"/>
    <col min="2019" max="2019" width="58.42578125" style="34" customWidth="1"/>
    <col min="2020" max="2020" width="8.28515625" style="34" customWidth="1"/>
    <col min="2021" max="2021" width="14.28515625" style="34" customWidth="1"/>
    <col min="2022" max="2025" width="0" style="34" hidden="1" customWidth="1"/>
    <col min="2026" max="2026" width="9.140625" style="34" customWidth="1"/>
    <col min="2027" max="2027" width="11.28515625" style="34" customWidth="1"/>
    <col min="2028" max="2028" width="13.42578125" style="34" customWidth="1"/>
    <col min="2029" max="2031" width="10.28515625" style="34" customWidth="1"/>
    <col min="2032" max="2263" width="9.140625" style="34" customWidth="1"/>
    <col min="2264" max="2266" width="6.85546875" style="34"/>
    <col min="2267" max="2267" width="11.7109375" style="34" customWidth="1"/>
    <col min="2268" max="2268" width="7.28515625" style="34" bestFit="1" customWidth="1"/>
    <col min="2269" max="2269" width="3.85546875" style="34" bestFit="1" customWidth="1"/>
    <col min="2270" max="2270" width="10.5703125" style="34" customWidth="1"/>
    <col min="2271" max="2271" width="7" style="34" customWidth="1"/>
    <col min="2272" max="2272" width="5.28515625" style="34" customWidth="1"/>
    <col min="2273" max="2273" width="8.140625" style="34" customWidth="1"/>
    <col min="2274" max="2274" width="5.5703125" style="34" customWidth="1"/>
    <col min="2275" max="2275" width="58.42578125" style="34" customWidth="1"/>
    <col min="2276" max="2276" width="8.28515625" style="34" customWidth="1"/>
    <col min="2277" max="2277" width="14.28515625" style="34" customWidth="1"/>
    <col min="2278" max="2281" width="0" style="34" hidden="1" customWidth="1"/>
    <col min="2282" max="2282" width="9.140625" style="34" customWidth="1"/>
    <col min="2283" max="2283" width="11.28515625" style="34" customWidth="1"/>
    <col min="2284" max="2284" width="13.42578125" style="34" customWidth="1"/>
    <col min="2285" max="2287" width="10.28515625" style="34" customWidth="1"/>
    <col min="2288" max="2519" width="9.140625" style="34" customWidth="1"/>
    <col min="2520" max="2522" width="6.85546875" style="34"/>
    <col min="2523" max="2523" width="11.7109375" style="34" customWidth="1"/>
    <col min="2524" max="2524" width="7.28515625" style="34" bestFit="1" customWidth="1"/>
    <col min="2525" max="2525" width="3.85546875" style="34" bestFit="1" customWidth="1"/>
    <col min="2526" max="2526" width="10.5703125" style="34" customWidth="1"/>
    <col min="2527" max="2527" width="7" style="34" customWidth="1"/>
    <col min="2528" max="2528" width="5.28515625" style="34" customWidth="1"/>
    <col min="2529" max="2529" width="8.140625" style="34" customWidth="1"/>
    <col min="2530" max="2530" width="5.5703125" style="34" customWidth="1"/>
    <col min="2531" max="2531" width="58.42578125" style="34" customWidth="1"/>
    <col min="2532" max="2532" width="8.28515625" style="34" customWidth="1"/>
    <col min="2533" max="2533" width="14.28515625" style="34" customWidth="1"/>
    <col min="2534" max="2537" width="0" style="34" hidden="1" customWidth="1"/>
    <col min="2538" max="2538" width="9.140625" style="34" customWidth="1"/>
    <col min="2539" max="2539" width="11.28515625" style="34" customWidth="1"/>
    <col min="2540" max="2540" width="13.42578125" style="34" customWidth="1"/>
    <col min="2541" max="2543" width="10.28515625" style="34" customWidth="1"/>
    <col min="2544" max="2775" width="9.140625" style="34" customWidth="1"/>
    <col min="2776" max="2778" width="6.85546875" style="34"/>
    <col min="2779" max="2779" width="11.7109375" style="34" customWidth="1"/>
    <col min="2780" max="2780" width="7.28515625" style="34" bestFit="1" customWidth="1"/>
    <col min="2781" max="2781" width="3.85546875" style="34" bestFit="1" customWidth="1"/>
    <col min="2782" max="2782" width="10.5703125" style="34" customWidth="1"/>
    <col min="2783" max="2783" width="7" style="34" customWidth="1"/>
    <col min="2784" max="2784" width="5.28515625" style="34" customWidth="1"/>
    <col min="2785" max="2785" width="8.140625" style="34" customWidth="1"/>
    <col min="2786" max="2786" width="5.5703125" style="34" customWidth="1"/>
    <col min="2787" max="2787" width="58.42578125" style="34" customWidth="1"/>
    <col min="2788" max="2788" width="8.28515625" style="34" customWidth="1"/>
    <col min="2789" max="2789" width="14.28515625" style="34" customWidth="1"/>
    <col min="2790" max="2793" width="0" style="34" hidden="1" customWidth="1"/>
    <col min="2794" max="2794" width="9.140625" style="34" customWidth="1"/>
    <col min="2795" max="2795" width="11.28515625" style="34" customWidth="1"/>
    <col min="2796" max="2796" width="13.42578125" style="34" customWidth="1"/>
    <col min="2797" max="2799" width="10.28515625" style="34" customWidth="1"/>
    <col min="2800" max="3031" width="9.140625" style="34" customWidth="1"/>
    <col min="3032" max="3034" width="6.85546875" style="34"/>
    <col min="3035" max="3035" width="11.7109375" style="34" customWidth="1"/>
    <col min="3036" max="3036" width="7.28515625" style="34" bestFit="1" customWidth="1"/>
    <col min="3037" max="3037" width="3.85546875" style="34" bestFit="1" customWidth="1"/>
    <col min="3038" max="3038" width="10.5703125" style="34" customWidth="1"/>
    <col min="3039" max="3039" width="7" style="34" customWidth="1"/>
    <col min="3040" max="3040" width="5.28515625" style="34" customWidth="1"/>
    <col min="3041" max="3041" width="8.140625" style="34" customWidth="1"/>
    <col min="3042" max="3042" width="5.5703125" style="34" customWidth="1"/>
    <col min="3043" max="3043" width="58.42578125" style="34" customWidth="1"/>
    <col min="3044" max="3044" width="8.28515625" style="34" customWidth="1"/>
    <col min="3045" max="3045" width="14.28515625" style="34" customWidth="1"/>
    <col min="3046" max="3049" width="0" style="34" hidden="1" customWidth="1"/>
    <col min="3050" max="3050" width="9.140625" style="34" customWidth="1"/>
    <col min="3051" max="3051" width="11.28515625" style="34" customWidth="1"/>
    <col min="3052" max="3052" width="13.42578125" style="34" customWidth="1"/>
    <col min="3053" max="3055" width="10.28515625" style="34" customWidth="1"/>
    <col min="3056" max="3287" width="9.140625" style="34" customWidth="1"/>
    <col min="3288" max="3290" width="6.85546875" style="34"/>
    <col min="3291" max="3291" width="11.7109375" style="34" customWidth="1"/>
    <col min="3292" max="3292" width="7.28515625" style="34" bestFit="1" customWidth="1"/>
    <col min="3293" max="3293" width="3.85546875" style="34" bestFit="1" customWidth="1"/>
    <col min="3294" max="3294" width="10.5703125" style="34" customWidth="1"/>
    <col min="3295" max="3295" width="7" style="34" customWidth="1"/>
    <col min="3296" max="3296" width="5.28515625" style="34" customWidth="1"/>
    <col min="3297" max="3297" width="8.140625" style="34" customWidth="1"/>
    <col min="3298" max="3298" width="5.5703125" style="34" customWidth="1"/>
    <col min="3299" max="3299" width="58.42578125" style="34" customWidth="1"/>
    <col min="3300" max="3300" width="8.28515625" style="34" customWidth="1"/>
    <col min="3301" max="3301" width="14.28515625" style="34" customWidth="1"/>
    <col min="3302" max="3305" width="0" style="34" hidden="1" customWidth="1"/>
    <col min="3306" max="3306" width="9.140625" style="34" customWidth="1"/>
    <col min="3307" max="3307" width="11.28515625" style="34" customWidth="1"/>
    <col min="3308" max="3308" width="13.42578125" style="34" customWidth="1"/>
    <col min="3309" max="3311" width="10.28515625" style="34" customWidth="1"/>
    <col min="3312" max="3543" width="9.140625" style="34" customWidth="1"/>
    <col min="3544" max="3546" width="6.85546875" style="34"/>
    <col min="3547" max="3547" width="11.7109375" style="34" customWidth="1"/>
    <col min="3548" max="3548" width="7.28515625" style="34" bestFit="1" customWidth="1"/>
    <col min="3549" max="3549" width="3.85546875" style="34" bestFit="1" customWidth="1"/>
    <col min="3550" max="3550" width="10.5703125" style="34" customWidth="1"/>
    <col min="3551" max="3551" width="7" style="34" customWidth="1"/>
    <col min="3552" max="3552" width="5.28515625" style="34" customWidth="1"/>
    <col min="3553" max="3553" width="8.140625" style="34" customWidth="1"/>
    <col min="3554" max="3554" width="5.5703125" style="34" customWidth="1"/>
    <col min="3555" max="3555" width="58.42578125" style="34" customWidth="1"/>
    <col min="3556" max="3556" width="8.28515625" style="34" customWidth="1"/>
    <col min="3557" max="3557" width="14.28515625" style="34" customWidth="1"/>
    <col min="3558" max="3561" width="0" style="34" hidden="1" customWidth="1"/>
    <col min="3562" max="3562" width="9.140625" style="34" customWidth="1"/>
    <col min="3563" max="3563" width="11.28515625" style="34" customWidth="1"/>
    <col min="3564" max="3564" width="13.42578125" style="34" customWidth="1"/>
    <col min="3565" max="3567" width="10.28515625" style="34" customWidth="1"/>
    <col min="3568" max="3799" width="9.140625" style="34" customWidth="1"/>
    <col min="3800" max="3802" width="6.85546875" style="34"/>
    <col min="3803" max="3803" width="11.7109375" style="34" customWidth="1"/>
    <col min="3804" max="3804" width="7.28515625" style="34" bestFit="1" customWidth="1"/>
    <col min="3805" max="3805" width="3.85546875" style="34" bestFit="1" customWidth="1"/>
    <col min="3806" max="3806" width="10.5703125" style="34" customWidth="1"/>
    <col min="3807" max="3807" width="7" style="34" customWidth="1"/>
    <col min="3808" max="3808" width="5.28515625" style="34" customWidth="1"/>
    <col min="3809" max="3809" width="8.140625" style="34" customWidth="1"/>
    <col min="3810" max="3810" width="5.5703125" style="34" customWidth="1"/>
    <col min="3811" max="3811" width="58.42578125" style="34" customWidth="1"/>
    <col min="3812" max="3812" width="8.28515625" style="34" customWidth="1"/>
    <col min="3813" max="3813" width="14.28515625" style="34" customWidth="1"/>
    <col min="3814" max="3817" width="0" style="34" hidden="1" customWidth="1"/>
    <col min="3818" max="3818" width="9.140625" style="34" customWidth="1"/>
    <col min="3819" max="3819" width="11.28515625" style="34" customWidth="1"/>
    <col min="3820" max="3820" width="13.42578125" style="34" customWidth="1"/>
    <col min="3821" max="3823" width="10.28515625" style="34" customWidth="1"/>
    <col min="3824" max="4055" width="9.140625" style="34" customWidth="1"/>
    <col min="4056" max="4058" width="6.85546875" style="34"/>
    <col min="4059" max="4059" width="11.7109375" style="34" customWidth="1"/>
    <col min="4060" max="4060" width="7.28515625" style="34" bestFit="1" customWidth="1"/>
    <col min="4061" max="4061" width="3.85546875" style="34" bestFit="1" customWidth="1"/>
    <col min="4062" max="4062" width="10.5703125" style="34" customWidth="1"/>
    <col min="4063" max="4063" width="7" style="34" customWidth="1"/>
    <col min="4064" max="4064" width="5.28515625" style="34" customWidth="1"/>
    <col min="4065" max="4065" width="8.140625" style="34" customWidth="1"/>
    <col min="4066" max="4066" width="5.5703125" style="34" customWidth="1"/>
    <col min="4067" max="4067" width="58.42578125" style="34" customWidth="1"/>
    <col min="4068" max="4068" width="8.28515625" style="34" customWidth="1"/>
    <col min="4069" max="4069" width="14.28515625" style="34" customWidth="1"/>
    <col min="4070" max="4073" width="0" style="34" hidden="1" customWidth="1"/>
    <col min="4074" max="4074" width="9.140625" style="34" customWidth="1"/>
    <col min="4075" max="4075" width="11.28515625" style="34" customWidth="1"/>
    <col min="4076" max="4076" width="13.42578125" style="34" customWidth="1"/>
    <col min="4077" max="4079" width="10.28515625" style="34" customWidth="1"/>
    <col min="4080" max="4311" width="9.140625" style="34" customWidth="1"/>
    <col min="4312" max="4314" width="6.85546875" style="34"/>
    <col min="4315" max="4315" width="11.7109375" style="34" customWidth="1"/>
    <col min="4316" max="4316" width="7.28515625" style="34" bestFit="1" customWidth="1"/>
    <col min="4317" max="4317" width="3.85546875" style="34" bestFit="1" customWidth="1"/>
    <col min="4318" max="4318" width="10.5703125" style="34" customWidth="1"/>
    <col min="4319" max="4319" width="7" style="34" customWidth="1"/>
    <col min="4320" max="4320" width="5.28515625" style="34" customWidth="1"/>
    <col min="4321" max="4321" width="8.140625" style="34" customWidth="1"/>
    <col min="4322" max="4322" width="5.5703125" style="34" customWidth="1"/>
    <col min="4323" max="4323" width="58.42578125" style="34" customWidth="1"/>
    <col min="4324" max="4324" width="8.28515625" style="34" customWidth="1"/>
    <col min="4325" max="4325" width="14.28515625" style="34" customWidth="1"/>
    <col min="4326" max="4329" width="0" style="34" hidden="1" customWidth="1"/>
    <col min="4330" max="4330" width="9.140625" style="34" customWidth="1"/>
    <col min="4331" max="4331" width="11.28515625" style="34" customWidth="1"/>
    <col min="4332" max="4332" width="13.42578125" style="34" customWidth="1"/>
    <col min="4333" max="4335" width="10.28515625" style="34" customWidth="1"/>
    <col min="4336" max="4567" width="9.140625" style="34" customWidth="1"/>
    <col min="4568" max="4570" width="6.85546875" style="34"/>
    <col min="4571" max="4571" width="11.7109375" style="34" customWidth="1"/>
    <col min="4572" max="4572" width="7.28515625" style="34" bestFit="1" customWidth="1"/>
    <col min="4573" max="4573" width="3.85546875" style="34" bestFit="1" customWidth="1"/>
    <col min="4574" max="4574" width="10.5703125" style="34" customWidth="1"/>
    <col min="4575" max="4575" width="7" style="34" customWidth="1"/>
    <col min="4576" max="4576" width="5.28515625" style="34" customWidth="1"/>
    <col min="4577" max="4577" width="8.140625" style="34" customWidth="1"/>
    <col min="4578" max="4578" width="5.5703125" style="34" customWidth="1"/>
    <col min="4579" max="4579" width="58.42578125" style="34" customWidth="1"/>
    <col min="4580" max="4580" width="8.28515625" style="34" customWidth="1"/>
    <col min="4581" max="4581" width="14.28515625" style="34" customWidth="1"/>
    <col min="4582" max="4585" width="0" style="34" hidden="1" customWidth="1"/>
    <col min="4586" max="4586" width="9.140625" style="34" customWidth="1"/>
    <col min="4587" max="4587" width="11.28515625" style="34" customWidth="1"/>
    <col min="4588" max="4588" width="13.42578125" style="34" customWidth="1"/>
    <col min="4589" max="4591" width="10.28515625" style="34" customWidth="1"/>
    <col min="4592" max="4823" width="9.140625" style="34" customWidth="1"/>
    <col min="4824" max="4826" width="6.85546875" style="34"/>
    <col min="4827" max="4827" width="11.7109375" style="34" customWidth="1"/>
    <col min="4828" max="4828" width="7.28515625" style="34" bestFit="1" customWidth="1"/>
    <col min="4829" max="4829" width="3.85546875" style="34" bestFit="1" customWidth="1"/>
    <col min="4830" max="4830" width="10.5703125" style="34" customWidth="1"/>
    <col min="4831" max="4831" width="7" style="34" customWidth="1"/>
    <col min="4832" max="4832" width="5.28515625" style="34" customWidth="1"/>
    <col min="4833" max="4833" width="8.140625" style="34" customWidth="1"/>
    <col min="4834" max="4834" width="5.5703125" style="34" customWidth="1"/>
    <col min="4835" max="4835" width="58.42578125" style="34" customWidth="1"/>
    <col min="4836" max="4836" width="8.28515625" style="34" customWidth="1"/>
    <col min="4837" max="4837" width="14.28515625" style="34" customWidth="1"/>
    <col min="4838" max="4841" width="0" style="34" hidden="1" customWidth="1"/>
    <col min="4842" max="4842" width="9.140625" style="34" customWidth="1"/>
    <col min="4843" max="4843" width="11.28515625" style="34" customWidth="1"/>
    <col min="4844" max="4844" width="13.42578125" style="34" customWidth="1"/>
    <col min="4845" max="4847" width="10.28515625" style="34" customWidth="1"/>
    <col min="4848" max="5079" width="9.140625" style="34" customWidth="1"/>
    <col min="5080" max="5082" width="6.85546875" style="34"/>
    <col min="5083" max="5083" width="11.7109375" style="34" customWidth="1"/>
    <col min="5084" max="5084" width="7.28515625" style="34" bestFit="1" customWidth="1"/>
    <col min="5085" max="5085" width="3.85546875" style="34" bestFit="1" customWidth="1"/>
    <col min="5086" max="5086" width="10.5703125" style="34" customWidth="1"/>
    <col min="5087" max="5087" width="7" style="34" customWidth="1"/>
    <col min="5088" max="5088" width="5.28515625" style="34" customWidth="1"/>
    <col min="5089" max="5089" width="8.140625" style="34" customWidth="1"/>
    <col min="5090" max="5090" width="5.5703125" style="34" customWidth="1"/>
    <col min="5091" max="5091" width="58.42578125" style="34" customWidth="1"/>
    <col min="5092" max="5092" width="8.28515625" style="34" customWidth="1"/>
    <col min="5093" max="5093" width="14.28515625" style="34" customWidth="1"/>
    <col min="5094" max="5097" width="0" style="34" hidden="1" customWidth="1"/>
    <col min="5098" max="5098" width="9.140625" style="34" customWidth="1"/>
    <col min="5099" max="5099" width="11.28515625" style="34" customWidth="1"/>
    <col min="5100" max="5100" width="13.42578125" style="34" customWidth="1"/>
    <col min="5101" max="5103" width="10.28515625" style="34" customWidth="1"/>
    <col min="5104" max="5335" width="9.140625" style="34" customWidth="1"/>
    <col min="5336" max="5338" width="6.85546875" style="34"/>
    <col min="5339" max="5339" width="11.7109375" style="34" customWidth="1"/>
    <col min="5340" max="5340" width="7.28515625" style="34" bestFit="1" customWidth="1"/>
    <col min="5341" max="5341" width="3.85546875" style="34" bestFit="1" customWidth="1"/>
    <col min="5342" max="5342" width="10.5703125" style="34" customWidth="1"/>
    <col min="5343" max="5343" width="7" style="34" customWidth="1"/>
    <col min="5344" max="5344" width="5.28515625" style="34" customWidth="1"/>
    <col min="5345" max="5345" width="8.140625" style="34" customWidth="1"/>
    <col min="5346" max="5346" width="5.5703125" style="34" customWidth="1"/>
    <col min="5347" max="5347" width="58.42578125" style="34" customWidth="1"/>
    <col min="5348" max="5348" width="8.28515625" style="34" customWidth="1"/>
    <col min="5349" max="5349" width="14.28515625" style="34" customWidth="1"/>
    <col min="5350" max="5353" width="0" style="34" hidden="1" customWidth="1"/>
    <col min="5354" max="5354" width="9.140625" style="34" customWidth="1"/>
    <col min="5355" max="5355" width="11.28515625" style="34" customWidth="1"/>
    <col min="5356" max="5356" width="13.42578125" style="34" customWidth="1"/>
    <col min="5357" max="5359" width="10.28515625" style="34" customWidth="1"/>
    <col min="5360" max="5591" width="9.140625" style="34" customWidth="1"/>
    <col min="5592" max="5594" width="6.85546875" style="34"/>
    <col min="5595" max="5595" width="11.7109375" style="34" customWidth="1"/>
    <col min="5596" max="5596" width="7.28515625" style="34" bestFit="1" customWidth="1"/>
    <col min="5597" max="5597" width="3.85546875" style="34" bestFit="1" customWidth="1"/>
    <col min="5598" max="5598" width="10.5703125" style="34" customWidth="1"/>
    <col min="5599" max="5599" width="7" style="34" customWidth="1"/>
    <col min="5600" max="5600" width="5.28515625" style="34" customWidth="1"/>
    <col min="5601" max="5601" width="8.140625" style="34" customWidth="1"/>
    <col min="5602" max="5602" width="5.5703125" style="34" customWidth="1"/>
    <col min="5603" max="5603" width="58.42578125" style="34" customWidth="1"/>
    <col min="5604" max="5604" width="8.28515625" style="34" customWidth="1"/>
    <col min="5605" max="5605" width="14.28515625" style="34" customWidth="1"/>
    <col min="5606" max="5609" width="0" style="34" hidden="1" customWidth="1"/>
    <col min="5610" max="5610" width="9.140625" style="34" customWidth="1"/>
    <col min="5611" max="5611" width="11.28515625" style="34" customWidth="1"/>
    <col min="5612" max="5612" width="13.42578125" style="34" customWidth="1"/>
    <col min="5613" max="5615" width="10.28515625" style="34" customWidth="1"/>
    <col min="5616" max="5847" width="9.140625" style="34" customWidth="1"/>
    <col min="5848" max="5850" width="6.85546875" style="34"/>
    <col min="5851" max="5851" width="11.7109375" style="34" customWidth="1"/>
    <col min="5852" max="5852" width="7.28515625" style="34" bestFit="1" customWidth="1"/>
    <col min="5853" max="5853" width="3.85546875" style="34" bestFit="1" customWidth="1"/>
    <col min="5854" max="5854" width="10.5703125" style="34" customWidth="1"/>
    <col min="5855" max="5855" width="7" style="34" customWidth="1"/>
    <col min="5856" max="5856" width="5.28515625" style="34" customWidth="1"/>
    <col min="5857" max="5857" width="8.140625" style="34" customWidth="1"/>
    <col min="5858" max="5858" width="5.5703125" style="34" customWidth="1"/>
    <col min="5859" max="5859" width="58.42578125" style="34" customWidth="1"/>
    <col min="5860" max="5860" width="8.28515625" style="34" customWidth="1"/>
    <col min="5861" max="5861" width="14.28515625" style="34" customWidth="1"/>
    <col min="5862" max="5865" width="0" style="34" hidden="1" customWidth="1"/>
    <col min="5866" max="5866" width="9.140625" style="34" customWidth="1"/>
    <col min="5867" max="5867" width="11.28515625" style="34" customWidth="1"/>
    <col min="5868" max="5868" width="13.42578125" style="34" customWidth="1"/>
    <col min="5869" max="5871" width="10.28515625" style="34" customWidth="1"/>
    <col min="5872" max="6103" width="9.140625" style="34" customWidth="1"/>
    <col min="6104" max="6106" width="6.85546875" style="34"/>
    <col min="6107" max="6107" width="11.7109375" style="34" customWidth="1"/>
    <col min="6108" max="6108" width="7.28515625" style="34" bestFit="1" customWidth="1"/>
    <col min="6109" max="6109" width="3.85546875" style="34" bestFit="1" customWidth="1"/>
    <col min="6110" max="6110" width="10.5703125" style="34" customWidth="1"/>
    <col min="6111" max="6111" width="7" style="34" customWidth="1"/>
    <col min="6112" max="6112" width="5.28515625" style="34" customWidth="1"/>
    <col min="6113" max="6113" width="8.140625" style="34" customWidth="1"/>
    <col min="6114" max="6114" width="5.5703125" style="34" customWidth="1"/>
    <col min="6115" max="6115" width="58.42578125" style="34" customWidth="1"/>
    <col min="6116" max="6116" width="8.28515625" style="34" customWidth="1"/>
    <col min="6117" max="6117" width="14.28515625" style="34" customWidth="1"/>
    <col min="6118" max="6121" width="0" style="34" hidden="1" customWidth="1"/>
    <col min="6122" max="6122" width="9.140625" style="34" customWidth="1"/>
    <col min="6123" max="6123" width="11.28515625" style="34" customWidth="1"/>
    <col min="6124" max="6124" width="13.42578125" style="34" customWidth="1"/>
    <col min="6125" max="6127" width="10.28515625" style="34" customWidth="1"/>
    <col min="6128" max="6359" width="9.140625" style="34" customWidth="1"/>
    <col min="6360" max="6362" width="6.85546875" style="34"/>
    <col min="6363" max="6363" width="11.7109375" style="34" customWidth="1"/>
    <col min="6364" max="6364" width="7.28515625" style="34" bestFit="1" customWidth="1"/>
    <col min="6365" max="6365" width="3.85546875" style="34" bestFit="1" customWidth="1"/>
    <col min="6366" max="6366" width="10.5703125" style="34" customWidth="1"/>
    <col min="6367" max="6367" width="7" style="34" customWidth="1"/>
    <col min="6368" max="6368" width="5.28515625" style="34" customWidth="1"/>
    <col min="6369" max="6369" width="8.140625" style="34" customWidth="1"/>
    <col min="6370" max="6370" width="5.5703125" style="34" customWidth="1"/>
    <col min="6371" max="6371" width="58.42578125" style="34" customWidth="1"/>
    <col min="6372" max="6372" width="8.28515625" style="34" customWidth="1"/>
    <col min="6373" max="6373" width="14.28515625" style="34" customWidth="1"/>
    <col min="6374" max="6377" width="0" style="34" hidden="1" customWidth="1"/>
    <col min="6378" max="6378" width="9.140625" style="34" customWidth="1"/>
    <col min="6379" max="6379" width="11.28515625" style="34" customWidth="1"/>
    <col min="6380" max="6380" width="13.42578125" style="34" customWidth="1"/>
    <col min="6381" max="6383" width="10.28515625" style="34" customWidth="1"/>
    <col min="6384" max="6615" width="9.140625" style="34" customWidth="1"/>
    <col min="6616" max="6618" width="6.85546875" style="34"/>
    <col min="6619" max="6619" width="11.7109375" style="34" customWidth="1"/>
    <col min="6620" max="6620" width="7.28515625" style="34" bestFit="1" customWidth="1"/>
    <col min="6621" max="6621" width="3.85546875" style="34" bestFit="1" customWidth="1"/>
    <col min="6622" max="6622" width="10.5703125" style="34" customWidth="1"/>
    <col min="6623" max="6623" width="7" style="34" customWidth="1"/>
    <col min="6624" max="6624" width="5.28515625" style="34" customWidth="1"/>
    <col min="6625" max="6625" width="8.140625" style="34" customWidth="1"/>
    <col min="6626" max="6626" width="5.5703125" style="34" customWidth="1"/>
    <col min="6627" max="6627" width="58.42578125" style="34" customWidth="1"/>
    <col min="6628" max="6628" width="8.28515625" style="34" customWidth="1"/>
    <col min="6629" max="6629" width="14.28515625" style="34" customWidth="1"/>
    <col min="6630" max="6633" width="0" style="34" hidden="1" customWidth="1"/>
    <col min="6634" max="6634" width="9.140625" style="34" customWidth="1"/>
    <col min="6635" max="6635" width="11.28515625" style="34" customWidth="1"/>
    <col min="6636" max="6636" width="13.42578125" style="34" customWidth="1"/>
    <col min="6637" max="6639" width="10.28515625" style="34" customWidth="1"/>
    <col min="6640" max="6871" width="9.140625" style="34" customWidth="1"/>
    <col min="6872" max="6874" width="6.85546875" style="34"/>
    <col min="6875" max="6875" width="11.7109375" style="34" customWidth="1"/>
    <col min="6876" max="6876" width="7.28515625" style="34" bestFit="1" customWidth="1"/>
    <col min="6877" max="6877" width="3.85546875" style="34" bestFit="1" customWidth="1"/>
    <col min="6878" max="6878" width="10.5703125" style="34" customWidth="1"/>
    <col min="6879" max="6879" width="7" style="34" customWidth="1"/>
    <col min="6880" max="6880" width="5.28515625" style="34" customWidth="1"/>
    <col min="6881" max="6881" width="8.140625" style="34" customWidth="1"/>
    <col min="6882" max="6882" width="5.5703125" style="34" customWidth="1"/>
    <col min="6883" max="6883" width="58.42578125" style="34" customWidth="1"/>
    <col min="6884" max="6884" width="8.28515625" style="34" customWidth="1"/>
    <col min="6885" max="6885" width="14.28515625" style="34" customWidth="1"/>
    <col min="6886" max="6889" width="0" style="34" hidden="1" customWidth="1"/>
    <col min="6890" max="6890" width="9.140625" style="34" customWidth="1"/>
    <col min="6891" max="6891" width="11.28515625" style="34" customWidth="1"/>
    <col min="6892" max="6892" width="13.42578125" style="34" customWidth="1"/>
    <col min="6893" max="6895" width="10.28515625" style="34" customWidth="1"/>
    <col min="6896" max="7127" width="9.140625" style="34" customWidth="1"/>
    <col min="7128" max="7130" width="6.85546875" style="34"/>
    <col min="7131" max="7131" width="11.7109375" style="34" customWidth="1"/>
    <col min="7132" max="7132" width="7.28515625" style="34" bestFit="1" customWidth="1"/>
    <col min="7133" max="7133" width="3.85546875" style="34" bestFit="1" customWidth="1"/>
    <col min="7134" max="7134" width="10.5703125" style="34" customWidth="1"/>
    <col min="7135" max="7135" width="7" style="34" customWidth="1"/>
    <col min="7136" max="7136" width="5.28515625" style="34" customWidth="1"/>
    <col min="7137" max="7137" width="8.140625" style="34" customWidth="1"/>
    <col min="7138" max="7138" width="5.5703125" style="34" customWidth="1"/>
    <col min="7139" max="7139" width="58.42578125" style="34" customWidth="1"/>
    <col min="7140" max="7140" width="8.28515625" style="34" customWidth="1"/>
    <col min="7141" max="7141" width="14.28515625" style="34" customWidth="1"/>
    <col min="7142" max="7145" width="0" style="34" hidden="1" customWidth="1"/>
    <col min="7146" max="7146" width="9.140625" style="34" customWidth="1"/>
    <col min="7147" max="7147" width="11.28515625" style="34" customWidth="1"/>
    <col min="7148" max="7148" width="13.42578125" style="34" customWidth="1"/>
    <col min="7149" max="7151" width="10.28515625" style="34" customWidth="1"/>
    <col min="7152" max="7383" width="9.140625" style="34" customWidth="1"/>
    <col min="7384" max="7386" width="6.85546875" style="34"/>
    <col min="7387" max="7387" width="11.7109375" style="34" customWidth="1"/>
    <col min="7388" max="7388" width="7.28515625" style="34" bestFit="1" customWidth="1"/>
    <col min="7389" max="7389" width="3.85546875" style="34" bestFit="1" customWidth="1"/>
    <col min="7390" max="7390" width="10.5703125" style="34" customWidth="1"/>
    <col min="7391" max="7391" width="7" style="34" customWidth="1"/>
    <col min="7392" max="7392" width="5.28515625" style="34" customWidth="1"/>
    <col min="7393" max="7393" width="8.140625" style="34" customWidth="1"/>
    <col min="7394" max="7394" width="5.5703125" style="34" customWidth="1"/>
    <col min="7395" max="7395" width="58.42578125" style="34" customWidth="1"/>
    <col min="7396" max="7396" width="8.28515625" style="34" customWidth="1"/>
    <col min="7397" max="7397" width="14.28515625" style="34" customWidth="1"/>
    <col min="7398" max="7401" width="0" style="34" hidden="1" customWidth="1"/>
    <col min="7402" max="7402" width="9.140625" style="34" customWidth="1"/>
    <col min="7403" max="7403" width="11.28515625" style="34" customWidth="1"/>
    <col min="7404" max="7404" width="13.42578125" style="34" customWidth="1"/>
    <col min="7405" max="7407" width="10.28515625" style="34" customWidth="1"/>
    <col min="7408" max="7639" width="9.140625" style="34" customWidth="1"/>
    <col min="7640" max="7642" width="6.85546875" style="34"/>
    <col min="7643" max="7643" width="11.7109375" style="34" customWidth="1"/>
    <col min="7644" max="7644" width="7.28515625" style="34" bestFit="1" customWidth="1"/>
    <col min="7645" max="7645" width="3.85546875" style="34" bestFit="1" customWidth="1"/>
    <col min="7646" max="7646" width="10.5703125" style="34" customWidth="1"/>
    <col min="7647" max="7647" width="7" style="34" customWidth="1"/>
    <col min="7648" max="7648" width="5.28515625" style="34" customWidth="1"/>
    <col min="7649" max="7649" width="8.140625" style="34" customWidth="1"/>
    <col min="7650" max="7650" width="5.5703125" style="34" customWidth="1"/>
    <col min="7651" max="7651" width="58.42578125" style="34" customWidth="1"/>
    <col min="7652" max="7652" width="8.28515625" style="34" customWidth="1"/>
    <col min="7653" max="7653" width="14.28515625" style="34" customWidth="1"/>
    <col min="7654" max="7657" width="0" style="34" hidden="1" customWidth="1"/>
    <col min="7658" max="7658" width="9.140625" style="34" customWidth="1"/>
    <col min="7659" max="7659" width="11.28515625" style="34" customWidth="1"/>
    <col min="7660" max="7660" width="13.42578125" style="34" customWidth="1"/>
    <col min="7661" max="7663" width="10.28515625" style="34" customWidth="1"/>
    <col min="7664" max="7895" width="9.140625" style="34" customWidth="1"/>
    <col min="7896" max="7898" width="6.85546875" style="34"/>
    <col min="7899" max="7899" width="11.7109375" style="34" customWidth="1"/>
    <col min="7900" max="7900" width="7.28515625" style="34" bestFit="1" customWidth="1"/>
    <col min="7901" max="7901" width="3.85546875" style="34" bestFit="1" customWidth="1"/>
    <col min="7902" max="7902" width="10.5703125" style="34" customWidth="1"/>
    <col min="7903" max="7903" width="7" style="34" customWidth="1"/>
    <col min="7904" max="7904" width="5.28515625" style="34" customWidth="1"/>
    <col min="7905" max="7905" width="8.140625" style="34" customWidth="1"/>
    <col min="7906" max="7906" width="5.5703125" style="34" customWidth="1"/>
    <col min="7907" max="7907" width="58.42578125" style="34" customWidth="1"/>
    <col min="7908" max="7908" width="8.28515625" style="34" customWidth="1"/>
    <col min="7909" max="7909" width="14.28515625" style="34" customWidth="1"/>
    <col min="7910" max="7913" width="0" style="34" hidden="1" customWidth="1"/>
    <col min="7914" max="7914" width="9.140625" style="34" customWidth="1"/>
    <col min="7915" max="7915" width="11.28515625" style="34" customWidth="1"/>
    <col min="7916" max="7916" width="13.42578125" style="34" customWidth="1"/>
    <col min="7917" max="7919" width="10.28515625" style="34" customWidth="1"/>
    <col min="7920" max="8151" width="9.140625" style="34" customWidth="1"/>
    <col min="8152" max="8154" width="6.85546875" style="34"/>
    <col min="8155" max="8155" width="11.7109375" style="34" customWidth="1"/>
    <col min="8156" max="8156" width="7.28515625" style="34" bestFit="1" customWidth="1"/>
    <col min="8157" max="8157" width="3.85546875" style="34" bestFit="1" customWidth="1"/>
    <col min="8158" max="8158" width="10.5703125" style="34" customWidth="1"/>
    <col min="8159" max="8159" width="7" style="34" customWidth="1"/>
    <col min="8160" max="8160" width="5.28515625" style="34" customWidth="1"/>
    <col min="8161" max="8161" width="8.140625" style="34" customWidth="1"/>
    <col min="8162" max="8162" width="5.5703125" style="34" customWidth="1"/>
    <col min="8163" max="8163" width="58.42578125" style="34" customWidth="1"/>
    <col min="8164" max="8164" width="8.28515625" style="34" customWidth="1"/>
    <col min="8165" max="8165" width="14.28515625" style="34" customWidth="1"/>
    <col min="8166" max="8169" width="0" style="34" hidden="1" customWidth="1"/>
    <col min="8170" max="8170" width="9.140625" style="34" customWidth="1"/>
    <col min="8171" max="8171" width="11.28515625" style="34" customWidth="1"/>
    <col min="8172" max="8172" width="13.42578125" style="34" customWidth="1"/>
    <col min="8173" max="8175" width="10.28515625" style="34" customWidth="1"/>
    <col min="8176" max="8407" width="9.140625" style="34" customWidth="1"/>
    <col min="8408" max="8410" width="6.85546875" style="34"/>
    <col min="8411" max="8411" width="11.7109375" style="34" customWidth="1"/>
    <col min="8412" max="8412" width="7.28515625" style="34" bestFit="1" customWidth="1"/>
    <col min="8413" max="8413" width="3.85546875" style="34" bestFit="1" customWidth="1"/>
    <col min="8414" max="8414" width="10.5703125" style="34" customWidth="1"/>
    <col min="8415" max="8415" width="7" style="34" customWidth="1"/>
    <col min="8416" max="8416" width="5.28515625" style="34" customWidth="1"/>
    <col min="8417" max="8417" width="8.140625" style="34" customWidth="1"/>
    <col min="8418" max="8418" width="5.5703125" style="34" customWidth="1"/>
    <col min="8419" max="8419" width="58.42578125" style="34" customWidth="1"/>
    <col min="8420" max="8420" width="8.28515625" style="34" customWidth="1"/>
    <col min="8421" max="8421" width="14.28515625" style="34" customWidth="1"/>
    <col min="8422" max="8425" width="0" style="34" hidden="1" customWidth="1"/>
    <col min="8426" max="8426" width="9.140625" style="34" customWidth="1"/>
    <col min="8427" max="8427" width="11.28515625" style="34" customWidth="1"/>
    <col min="8428" max="8428" width="13.42578125" style="34" customWidth="1"/>
    <col min="8429" max="8431" width="10.28515625" style="34" customWidth="1"/>
    <col min="8432" max="8663" width="9.140625" style="34" customWidth="1"/>
    <col min="8664" max="8666" width="6.85546875" style="34"/>
    <col min="8667" max="8667" width="11.7109375" style="34" customWidth="1"/>
    <col min="8668" max="8668" width="7.28515625" style="34" bestFit="1" customWidth="1"/>
    <col min="8669" max="8669" width="3.85546875" style="34" bestFit="1" customWidth="1"/>
    <col min="8670" max="8670" width="10.5703125" style="34" customWidth="1"/>
    <col min="8671" max="8671" width="7" style="34" customWidth="1"/>
    <col min="8672" max="8672" width="5.28515625" style="34" customWidth="1"/>
    <col min="8673" max="8673" width="8.140625" style="34" customWidth="1"/>
    <col min="8674" max="8674" width="5.5703125" style="34" customWidth="1"/>
    <col min="8675" max="8675" width="58.42578125" style="34" customWidth="1"/>
    <col min="8676" max="8676" width="8.28515625" style="34" customWidth="1"/>
    <col min="8677" max="8677" width="14.28515625" style="34" customWidth="1"/>
    <col min="8678" max="8681" width="0" style="34" hidden="1" customWidth="1"/>
    <col min="8682" max="8682" width="9.140625" style="34" customWidth="1"/>
    <col min="8683" max="8683" width="11.28515625" style="34" customWidth="1"/>
    <col min="8684" max="8684" width="13.42578125" style="34" customWidth="1"/>
    <col min="8685" max="8687" width="10.28515625" style="34" customWidth="1"/>
    <col min="8688" max="8919" width="9.140625" style="34" customWidth="1"/>
    <col min="8920" max="8922" width="6.85546875" style="34"/>
    <col min="8923" max="8923" width="11.7109375" style="34" customWidth="1"/>
    <col min="8924" max="8924" width="7.28515625" style="34" bestFit="1" customWidth="1"/>
    <col min="8925" max="8925" width="3.85546875" style="34" bestFit="1" customWidth="1"/>
    <col min="8926" max="8926" width="10.5703125" style="34" customWidth="1"/>
    <col min="8927" max="8927" width="7" style="34" customWidth="1"/>
    <col min="8928" max="8928" width="5.28515625" style="34" customWidth="1"/>
    <col min="8929" max="8929" width="8.140625" style="34" customWidth="1"/>
    <col min="8930" max="8930" width="5.5703125" style="34" customWidth="1"/>
    <col min="8931" max="8931" width="58.42578125" style="34" customWidth="1"/>
    <col min="8932" max="8932" width="8.28515625" style="34" customWidth="1"/>
    <col min="8933" max="8933" width="14.28515625" style="34" customWidth="1"/>
    <col min="8934" max="8937" width="0" style="34" hidden="1" customWidth="1"/>
    <col min="8938" max="8938" width="9.140625" style="34" customWidth="1"/>
    <col min="8939" max="8939" width="11.28515625" style="34" customWidth="1"/>
    <col min="8940" max="8940" width="13.42578125" style="34" customWidth="1"/>
    <col min="8941" max="8943" width="10.28515625" style="34" customWidth="1"/>
    <col min="8944" max="9175" width="9.140625" style="34" customWidth="1"/>
    <col min="9176" max="9178" width="6.85546875" style="34"/>
    <col min="9179" max="9179" width="11.7109375" style="34" customWidth="1"/>
    <col min="9180" max="9180" width="7.28515625" style="34" bestFit="1" customWidth="1"/>
    <col min="9181" max="9181" width="3.85546875" style="34" bestFit="1" customWidth="1"/>
    <col min="9182" max="9182" width="10.5703125" style="34" customWidth="1"/>
    <col min="9183" max="9183" width="7" style="34" customWidth="1"/>
    <col min="9184" max="9184" width="5.28515625" style="34" customWidth="1"/>
    <col min="9185" max="9185" width="8.140625" style="34" customWidth="1"/>
    <col min="9186" max="9186" width="5.5703125" style="34" customWidth="1"/>
    <col min="9187" max="9187" width="58.42578125" style="34" customWidth="1"/>
    <col min="9188" max="9188" width="8.28515625" style="34" customWidth="1"/>
    <col min="9189" max="9189" width="14.28515625" style="34" customWidth="1"/>
    <col min="9190" max="9193" width="0" style="34" hidden="1" customWidth="1"/>
    <col min="9194" max="9194" width="9.140625" style="34" customWidth="1"/>
    <col min="9195" max="9195" width="11.28515625" style="34" customWidth="1"/>
    <col min="9196" max="9196" width="13.42578125" style="34" customWidth="1"/>
    <col min="9197" max="9199" width="10.28515625" style="34" customWidth="1"/>
    <col min="9200" max="9431" width="9.140625" style="34" customWidth="1"/>
    <col min="9432" max="9434" width="6.85546875" style="34"/>
    <col min="9435" max="9435" width="11.7109375" style="34" customWidth="1"/>
    <col min="9436" max="9436" width="7.28515625" style="34" bestFit="1" customWidth="1"/>
    <col min="9437" max="9437" width="3.85546875" style="34" bestFit="1" customWidth="1"/>
    <col min="9438" max="9438" width="10.5703125" style="34" customWidth="1"/>
    <col min="9439" max="9439" width="7" style="34" customWidth="1"/>
    <col min="9440" max="9440" width="5.28515625" style="34" customWidth="1"/>
    <col min="9441" max="9441" width="8.140625" style="34" customWidth="1"/>
    <col min="9442" max="9442" width="5.5703125" style="34" customWidth="1"/>
    <col min="9443" max="9443" width="58.42578125" style="34" customWidth="1"/>
    <col min="9444" max="9444" width="8.28515625" style="34" customWidth="1"/>
    <col min="9445" max="9445" width="14.28515625" style="34" customWidth="1"/>
    <col min="9446" max="9449" width="0" style="34" hidden="1" customWidth="1"/>
    <col min="9450" max="9450" width="9.140625" style="34" customWidth="1"/>
    <col min="9451" max="9451" width="11.28515625" style="34" customWidth="1"/>
    <col min="9452" max="9452" width="13.42578125" style="34" customWidth="1"/>
    <col min="9453" max="9455" width="10.28515625" style="34" customWidth="1"/>
    <col min="9456" max="9687" width="9.140625" style="34" customWidth="1"/>
    <col min="9688" max="9690" width="6.85546875" style="34"/>
    <col min="9691" max="9691" width="11.7109375" style="34" customWidth="1"/>
    <col min="9692" max="9692" width="7.28515625" style="34" bestFit="1" customWidth="1"/>
    <col min="9693" max="9693" width="3.85546875" style="34" bestFit="1" customWidth="1"/>
    <col min="9694" max="9694" width="10.5703125" style="34" customWidth="1"/>
    <col min="9695" max="9695" width="7" style="34" customWidth="1"/>
    <col min="9696" max="9696" width="5.28515625" style="34" customWidth="1"/>
    <col min="9697" max="9697" width="8.140625" style="34" customWidth="1"/>
    <col min="9698" max="9698" width="5.5703125" style="34" customWidth="1"/>
    <col min="9699" max="9699" width="58.42578125" style="34" customWidth="1"/>
    <col min="9700" max="9700" width="8.28515625" style="34" customWidth="1"/>
    <col min="9701" max="9701" width="14.28515625" style="34" customWidth="1"/>
    <col min="9702" max="9705" width="0" style="34" hidden="1" customWidth="1"/>
    <col min="9706" max="9706" width="9.140625" style="34" customWidth="1"/>
    <col min="9707" max="9707" width="11.28515625" style="34" customWidth="1"/>
    <col min="9708" max="9708" width="13.42578125" style="34" customWidth="1"/>
    <col min="9709" max="9711" width="10.28515625" style="34" customWidth="1"/>
    <col min="9712" max="9943" width="9.140625" style="34" customWidth="1"/>
    <col min="9944" max="9946" width="6.85546875" style="34"/>
    <col min="9947" max="9947" width="11.7109375" style="34" customWidth="1"/>
    <col min="9948" max="9948" width="7.28515625" style="34" bestFit="1" customWidth="1"/>
    <col min="9949" max="9949" width="3.85546875" style="34" bestFit="1" customWidth="1"/>
    <col min="9950" max="9950" width="10.5703125" style="34" customWidth="1"/>
    <col min="9951" max="9951" width="7" style="34" customWidth="1"/>
    <col min="9952" max="9952" width="5.28515625" style="34" customWidth="1"/>
    <col min="9953" max="9953" width="8.140625" style="34" customWidth="1"/>
    <col min="9954" max="9954" width="5.5703125" style="34" customWidth="1"/>
    <col min="9955" max="9955" width="58.42578125" style="34" customWidth="1"/>
    <col min="9956" max="9956" width="8.28515625" style="34" customWidth="1"/>
    <col min="9957" max="9957" width="14.28515625" style="34" customWidth="1"/>
    <col min="9958" max="9961" width="0" style="34" hidden="1" customWidth="1"/>
    <col min="9962" max="9962" width="9.140625" style="34" customWidth="1"/>
    <col min="9963" max="9963" width="11.28515625" style="34" customWidth="1"/>
    <col min="9964" max="9964" width="13.42578125" style="34" customWidth="1"/>
    <col min="9965" max="9967" width="10.28515625" style="34" customWidth="1"/>
    <col min="9968" max="10199" width="9.140625" style="34" customWidth="1"/>
    <col min="10200" max="10202" width="6.85546875" style="34"/>
    <col min="10203" max="10203" width="11.7109375" style="34" customWidth="1"/>
    <col min="10204" max="10204" width="7.28515625" style="34" bestFit="1" customWidth="1"/>
    <col min="10205" max="10205" width="3.85546875" style="34" bestFit="1" customWidth="1"/>
    <col min="10206" max="10206" width="10.5703125" style="34" customWidth="1"/>
    <col min="10207" max="10207" width="7" style="34" customWidth="1"/>
    <col min="10208" max="10208" width="5.28515625" style="34" customWidth="1"/>
    <col min="10209" max="10209" width="8.140625" style="34" customWidth="1"/>
    <col min="10210" max="10210" width="5.5703125" style="34" customWidth="1"/>
    <col min="10211" max="10211" width="58.42578125" style="34" customWidth="1"/>
    <col min="10212" max="10212" width="8.28515625" style="34" customWidth="1"/>
    <col min="10213" max="10213" width="14.28515625" style="34" customWidth="1"/>
    <col min="10214" max="10217" width="0" style="34" hidden="1" customWidth="1"/>
    <col min="10218" max="10218" width="9.140625" style="34" customWidth="1"/>
    <col min="10219" max="10219" width="11.28515625" style="34" customWidth="1"/>
    <col min="10220" max="10220" width="13.42578125" style="34" customWidth="1"/>
    <col min="10221" max="10223" width="10.28515625" style="34" customWidth="1"/>
    <col min="10224" max="10455" width="9.140625" style="34" customWidth="1"/>
    <col min="10456" max="10458" width="6.85546875" style="34"/>
    <col min="10459" max="10459" width="11.7109375" style="34" customWidth="1"/>
    <col min="10460" max="10460" width="7.28515625" style="34" bestFit="1" customWidth="1"/>
    <col min="10461" max="10461" width="3.85546875" style="34" bestFit="1" customWidth="1"/>
    <col min="10462" max="10462" width="10.5703125" style="34" customWidth="1"/>
    <col min="10463" max="10463" width="7" style="34" customWidth="1"/>
    <col min="10464" max="10464" width="5.28515625" style="34" customWidth="1"/>
    <col min="10465" max="10465" width="8.140625" style="34" customWidth="1"/>
    <col min="10466" max="10466" width="5.5703125" style="34" customWidth="1"/>
    <col min="10467" max="10467" width="58.42578125" style="34" customWidth="1"/>
    <col min="10468" max="10468" width="8.28515625" style="34" customWidth="1"/>
    <col min="10469" max="10469" width="14.28515625" style="34" customWidth="1"/>
    <col min="10470" max="10473" width="0" style="34" hidden="1" customWidth="1"/>
    <col min="10474" max="10474" width="9.140625" style="34" customWidth="1"/>
    <col min="10475" max="10475" width="11.28515625" style="34" customWidth="1"/>
    <col min="10476" max="10476" width="13.42578125" style="34" customWidth="1"/>
    <col min="10477" max="10479" width="10.28515625" style="34" customWidth="1"/>
    <col min="10480" max="10711" width="9.140625" style="34" customWidth="1"/>
    <col min="10712" max="10714" width="6.85546875" style="34"/>
    <col min="10715" max="10715" width="11.7109375" style="34" customWidth="1"/>
    <col min="10716" max="10716" width="7.28515625" style="34" bestFit="1" customWidth="1"/>
    <col min="10717" max="10717" width="3.85546875" style="34" bestFit="1" customWidth="1"/>
    <col min="10718" max="10718" width="10.5703125" style="34" customWidth="1"/>
    <col min="10719" max="10719" width="7" style="34" customWidth="1"/>
    <col min="10720" max="10720" width="5.28515625" style="34" customWidth="1"/>
    <col min="10721" max="10721" width="8.140625" style="34" customWidth="1"/>
    <col min="10722" max="10722" width="5.5703125" style="34" customWidth="1"/>
    <col min="10723" max="10723" width="58.42578125" style="34" customWidth="1"/>
    <col min="10724" max="10724" width="8.28515625" style="34" customWidth="1"/>
    <col min="10725" max="10725" width="14.28515625" style="34" customWidth="1"/>
    <col min="10726" max="10729" width="0" style="34" hidden="1" customWidth="1"/>
    <col min="10730" max="10730" width="9.140625" style="34" customWidth="1"/>
    <col min="10731" max="10731" width="11.28515625" style="34" customWidth="1"/>
    <col min="10732" max="10732" width="13.42578125" style="34" customWidth="1"/>
    <col min="10733" max="10735" width="10.28515625" style="34" customWidth="1"/>
    <col min="10736" max="10967" width="9.140625" style="34" customWidth="1"/>
    <col min="10968" max="10970" width="6.85546875" style="34"/>
    <col min="10971" max="10971" width="11.7109375" style="34" customWidth="1"/>
    <col min="10972" max="10972" width="7.28515625" style="34" bestFit="1" customWidth="1"/>
    <col min="10973" max="10973" width="3.85546875" style="34" bestFit="1" customWidth="1"/>
    <col min="10974" max="10974" width="10.5703125" style="34" customWidth="1"/>
    <col min="10975" max="10975" width="7" style="34" customWidth="1"/>
    <col min="10976" max="10976" width="5.28515625" style="34" customWidth="1"/>
    <col min="10977" max="10977" width="8.140625" style="34" customWidth="1"/>
    <col min="10978" max="10978" width="5.5703125" style="34" customWidth="1"/>
    <col min="10979" max="10979" width="58.42578125" style="34" customWidth="1"/>
    <col min="10980" max="10980" width="8.28515625" style="34" customWidth="1"/>
    <col min="10981" max="10981" width="14.28515625" style="34" customWidth="1"/>
    <col min="10982" max="10985" width="0" style="34" hidden="1" customWidth="1"/>
    <col min="10986" max="10986" width="9.140625" style="34" customWidth="1"/>
    <col min="10987" max="10987" width="11.28515625" style="34" customWidth="1"/>
    <col min="10988" max="10988" width="13.42578125" style="34" customWidth="1"/>
    <col min="10989" max="10991" width="10.28515625" style="34" customWidth="1"/>
    <col min="10992" max="11223" width="9.140625" style="34" customWidth="1"/>
    <col min="11224" max="11226" width="6.85546875" style="34"/>
    <col min="11227" max="11227" width="11.7109375" style="34" customWidth="1"/>
    <col min="11228" max="11228" width="7.28515625" style="34" bestFit="1" customWidth="1"/>
    <col min="11229" max="11229" width="3.85546875" style="34" bestFit="1" customWidth="1"/>
    <col min="11230" max="11230" width="10.5703125" style="34" customWidth="1"/>
    <col min="11231" max="11231" width="7" style="34" customWidth="1"/>
    <col min="11232" max="11232" width="5.28515625" style="34" customWidth="1"/>
    <col min="11233" max="11233" width="8.140625" style="34" customWidth="1"/>
    <col min="11234" max="11234" width="5.5703125" style="34" customWidth="1"/>
    <col min="11235" max="11235" width="58.42578125" style="34" customWidth="1"/>
    <col min="11236" max="11236" width="8.28515625" style="34" customWidth="1"/>
    <col min="11237" max="11237" width="14.28515625" style="34" customWidth="1"/>
    <col min="11238" max="11241" width="0" style="34" hidden="1" customWidth="1"/>
    <col min="11242" max="11242" width="9.140625" style="34" customWidth="1"/>
    <col min="11243" max="11243" width="11.28515625" style="34" customWidth="1"/>
    <col min="11244" max="11244" width="13.42578125" style="34" customWidth="1"/>
    <col min="11245" max="11247" width="10.28515625" style="34" customWidth="1"/>
    <col min="11248" max="11479" width="9.140625" style="34" customWidth="1"/>
    <col min="11480" max="11482" width="6.85546875" style="34"/>
    <col min="11483" max="11483" width="11.7109375" style="34" customWidth="1"/>
    <col min="11484" max="11484" width="7.28515625" style="34" bestFit="1" customWidth="1"/>
    <col min="11485" max="11485" width="3.85546875" style="34" bestFit="1" customWidth="1"/>
    <col min="11486" max="11486" width="10.5703125" style="34" customWidth="1"/>
    <col min="11487" max="11487" width="7" style="34" customWidth="1"/>
    <col min="11488" max="11488" width="5.28515625" style="34" customWidth="1"/>
    <col min="11489" max="11489" width="8.140625" style="34" customWidth="1"/>
    <col min="11490" max="11490" width="5.5703125" style="34" customWidth="1"/>
    <col min="11491" max="11491" width="58.42578125" style="34" customWidth="1"/>
    <col min="11492" max="11492" width="8.28515625" style="34" customWidth="1"/>
    <col min="11493" max="11493" width="14.28515625" style="34" customWidth="1"/>
    <col min="11494" max="11497" width="0" style="34" hidden="1" customWidth="1"/>
    <col min="11498" max="11498" width="9.140625" style="34" customWidth="1"/>
    <col min="11499" max="11499" width="11.28515625" style="34" customWidth="1"/>
    <col min="11500" max="11500" width="13.42578125" style="34" customWidth="1"/>
    <col min="11501" max="11503" width="10.28515625" style="34" customWidth="1"/>
    <col min="11504" max="11735" width="9.140625" style="34" customWidth="1"/>
    <col min="11736" max="11738" width="6.85546875" style="34"/>
    <col min="11739" max="11739" width="11.7109375" style="34" customWidth="1"/>
    <col min="11740" max="11740" width="7.28515625" style="34" bestFit="1" customWidth="1"/>
    <col min="11741" max="11741" width="3.85546875" style="34" bestFit="1" customWidth="1"/>
    <col min="11742" max="11742" width="10.5703125" style="34" customWidth="1"/>
    <col min="11743" max="11743" width="7" style="34" customWidth="1"/>
    <col min="11744" max="11744" width="5.28515625" style="34" customWidth="1"/>
    <col min="11745" max="11745" width="8.140625" style="34" customWidth="1"/>
    <col min="11746" max="11746" width="5.5703125" style="34" customWidth="1"/>
    <col min="11747" max="11747" width="58.42578125" style="34" customWidth="1"/>
    <col min="11748" max="11748" width="8.28515625" style="34" customWidth="1"/>
    <col min="11749" max="11749" width="14.28515625" style="34" customWidth="1"/>
    <col min="11750" max="11753" width="0" style="34" hidden="1" customWidth="1"/>
    <col min="11754" max="11754" width="9.140625" style="34" customWidth="1"/>
    <col min="11755" max="11755" width="11.28515625" style="34" customWidth="1"/>
    <col min="11756" max="11756" width="13.42578125" style="34" customWidth="1"/>
    <col min="11757" max="11759" width="10.28515625" style="34" customWidth="1"/>
    <col min="11760" max="11991" width="9.140625" style="34" customWidth="1"/>
    <col min="11992" max="11994" width="6.85546875" style="34"/>
    <col min="11995" max="11995" width="11.7109375" style="34" customWidth="1"/>
    <col min="11996" max="11996" width="7.28515625" style="34" bestFit="1" customWidth="1"/>
    <col min="11997" max="11997" width="3.85546875" style="34" bestFit="1" customWidth="1"/>
    <col min="11998" max="11998" width="10.5703125" style="34" customWidth="1"/>
    <col min="11999" max="11999" width="7" style="34" customWidth="1"/>
    <col min="12000" max="12000" width="5.28515625" style="34" customWidth="1"/>
    <col min="12001" max="12001" width="8.140625" style="34" customWidth="1"/>
    <col min="12002" max="12002" width="5.5703125" style="34" customWidth="1"/>
    <col min="12003" max="12003" width="58.42578125" style="34" customWidth="1"/>
    <col min="12004" max="12004" width="8.28515625" style="34" customWidth="1"/>
    <col min="12005" max="12005" width="14.28515625" style="34" customWidth="1"/>
    <col min="12006" max="12009" width="0" style="34" hidden="1" customWidth="1"/>
    <col min="12010" max="12010" width="9.140625" style="34" customWidth="1"/>
    <col min="12011" max="12011" width="11.28515625" style="34" customWidth="1"/>
    <col min="12012" max="12012" width="13.42578125" style="34" customWidth="1"/>
    <col min="12013" max="12015" width="10.28515625" style="34" customWidth="1"/>
    <col min="12016" max="12247" width="9.140625" style="34" customWidth="1"/>
    <col min="12248" max="12250" width="6.85546875" style="34"/>
    <col min="12251" max="12251" width="11.7109375" style="34" customWidth="1"/>
    <col min="12252" max="12252" width="7.28515625" style="34" bestFit="1" customWidth="1"/>
    <col min="12253" max="12253" width="3.85546875" style="34" bestFit="1" customWidth="1"/>
    <col min="12254" max="12254" width="10.5703125" style="34" customWidth="1"/>
    <col min="12255" max="12255" width="7" style="34" customWidth="1"/>
    <col min="12256" max="12256" width="5.28515625" style="34" customWidth="1"/>
    <col min="12257" max="12257" width="8.140625" style="34" customWidth="1"/>
    <col min="12258" max="12258" width="5.5703125" style="34" customWidth="1"/>
    <col min="12259" max="12259" width="58.42578125" style="34" customWidth="1"/>
    <col min="12260" max="12260" width="8.28515625" style="34" customWidth="1"/>
    <col min="12261" max="12261" width="14.28515625" style="34" customWidth="1"/>
    <col min="12262" max="12265" width="0" style="34" hidden="1" customWidth="1"/>
    <col min="12266" max="12266" width="9.140625" style="34" customWidth="1"/>
    <col min="12267" max="12267" width="11.28515625" style="34" customWidth="1"/>
    <col min="12268" max="12268" width="13.42578125" style="34" customWidth="1"/>
    <col min="12269" max="12271" width="10.28515625" style="34" customWidth="1"/>
    <col min="12272" max="12503" width="9.140625" style="34" customWidth="1"/>
    <col min="12504" max="12506" width="6.85546875" style="34"/>
    <col min="12507" max="12507" width="11.7109375" style="34" customWidth="1"/>
    <col min="12508" max="12508" width="7.28515625" style="34" bestFit="1" customWidth="1"/>
    <col min="12509" max="12509" width="3.85546875" style="34" bestFit="1" customWidth="1"/>
    <col min="12510" max="12510" width="10.5703125" style="34" customWidth="1"/>
    <col min="12511" max="12511" width="7" style="34" customWidth="1"/>
    <col min="12512" max="12512" width="5.28515625" style="34" customWidth="1"/>
    <col min="12513" max="12513" width="8.140625" style="34" customWidth="1"/>
    <col min="12514" max="12514" width="5.5703125" style="34" customWidth="1"/>
    <col min="12515" max="12515" width="58.42578125" style="34" customWidth="1"/>
    <col min="12516" max="12516" width="8.28515625" style="34" customWidth="1"/>
    <col min="12517" max="12517" width="14.28515625" style="34" customWidth="1"/>
    <col min="12518" max="12521" width="0" style="34" hidden="1" customWidth="1"/>
    <col min="12522" max="12522" width="9.140625" style="34" customWidth="1"/>
    <col min="12523" max="12523" width="11.28515625" style="34" customWidth="1"/>
    <col min="12524" max="12524" width="13.42578125" style="34" customWidth="1"/>
    <col min="12525" max="12527" width="10.28515625" style="34" customWidth="1"/>
    <col min="12528" max="12759" width="9.140625" style="34" customWidth="1"/>
    <col min="12760" max="12762" width="6.85546875" style="34"/>
    <col min="12763" max="12763" width="11.7109375" style="34" customWidth="1"/>
    <col min="12764" max="12764" width="7.28515625" style="34" bestFit="1" customWidth="1"/>
    <col min="12765" max="12765" width="3.85546875" style="34" bestFit="1" customWidth="1"/>
    <col min="12766" max="12766" width="10.5703125" style="34" customWidth="1"/>
    <col min="12767" max="12767" width="7" style="34" customWidth="1"/>
    <col min="12768" max="12768" width="5.28515625" style="34" customWidth="1"/>
    <col min="12769" max="12769" width="8.140625" style="34" customWidth="1"/>
    <col min="12770" max="12770" width="5.5703125" style="34" customWidth="1"/>
    <col min="12771" max="12771" width="58.42578125" style="34" customWidth="1"/>
    <col min="12772" max="12772" width="8.28515625" style="34" customWidth="1"/>
    <col min="12773" max="12773" width="14.28515625" style="34" customWidth="1"/>
    <col min="12774" max="12777" width="0" style="34" hidden="1" customWidth="1"/>
    <col min="12778" max="12778" width="9.140625" style="34" customWidth="1"/>
    <col min="12779" max="12779" width="11.28515625" style="34" customWidth="1"/>
    <col min="12780" max="12780" width="13.42578125" style="34" customWidth="1"/>
    <col min="12781" max="12783" width="10.28515625" style="34" customWidth="1"/>
    <col min="12784" max="13015" width="9.140625" style="34" customWidth="1"/>
    <col min="13016" max="13018" width="6.85546875" style="34"/>
    <col min="13019" max="13019" width="11.7109375" style="34" customWidth="1"/>
    <col min="13020" max="13020" width="7.28515625" style="34" bestFit="1" customWidth="1"/>
    <col min="13021" max="13021" width="3.85546875" style="34" bestFit="1" customWidth="1"/>
    <col min="13022" max="13022" width="10.5703125" style="34" customWidth="1"/>
    <col min="13023" max="13023" width="7" style="34" customWidth="1"/>
    <col min="13024" max="13024" width="5.28515625" style="34" customWidth="1"/>
    <col min="13025" max="13025" width="8.140625" style="34" customWidth="1"/>
    <col min="13026" max="13026" width="5.5703125" style="34" customWidth="1"/>
    <col min="13027" max="13027" width="58.42578125" style="34" customWidth="1"/>
    <col min="13028" max="13028" width="8.28515625" style="34" customWidth="1"/>
    <col min="13029" max="13029" width="14.28515625" style="34" customWidth="1"/>
    <col min="13030" max="13033" width="0" style="34" hidden="1" customWidth="1"/>
    <col min="13034" max="13034" width="9.140625" style="34" customWidth="1"/>
    <col min="13035" max="13035" width="11.28515625" style="34" customWidth="1"/>
    <col min="13036" max="13036" width="13.42578125" style="34" customWidth="1"/>
    <col min="13037" max="13039" width="10.28515625" style="34" customWidth="1"/>
    <col min="13040" max="13271" width="9.140625" style="34" customWidth="1"/>
    <col min="13272" max="13274" width="6.85546875" style="34"/>
    <col min="13275" max="13275" width="11.7109375" style="34" customWidth="1"/>
    <col min="13276" max="13276" width="7.28515625" style="34" bestFit="1" customWidth="1"/>
    <col min="13277" max="13277" width="3.85546875" style="34" bestFit="1" customWidth="1"/>
    <col min="13278" max="13278" width="10.5703125" style="34" customWidth="1"/>
    <col min="13279" max="13279" width="7" style="34" customWidth="1"/>
    <col min="13280" max="13280" width="5.28515625" style="34" customWidth="1"/>
    <col min="13281" max="13281" width="8.140625" style="34" customWidth="1"/>
    <col min="13282" max="13282" width="5.5703125" style="34" customWidth="1"/>
    <col min="13283" max="13283" width="58.42578125" style="34" customWidth="1"/>
    <col min="13284" max="13284" width="8.28515625" style="34" customWidth="1"/>
    <col min="13285" max="13285" width="14.28515625" style="34" customWidth="1"/>
    <col min="13286" max="13289" width="0" style="34" hidden="1" customWidth="1"/>
    <col min="13290" max="13290" width="9.140625" style="34" customWidth="1"/>
    <col min="13291" max="13291" width="11.28515625" style="34" customWidth="1"/>
    <col min="13292" max="13292" width="13.42578125" style="34" customWidth="1"/>
    <col min="13293" max="13295" width="10.28515625" style="34" customWidth="1"/>
    <col min="13296" max="13527" width="9.140625" style="34" customWidth="1"/>
    <col min="13528" max="13530" width="6.85546875" style="34"/>
    <col min="13531" max="13531" width="11.7109375" style="34" customWidth="1"/>
    <col min="13532" max="13532" width="7.28515625" style="34" bestFit="1" customWidth="1"/>
    <col min="13533" max="13533" width="3.85546875" style="34" bestFit="1" customWidth="1"/>
    <col min="13534" max="13534" width="10.5703125" style="34" customWidth="1"/>
    <col min="13535" max="13535" width="7" style="34" customWidth="1"/>
    <col min="13536" max="13536" width="5.28515625" style="34" customWidth="1"/>
    <col min="13537" max="13537" width="8.140625" style="34" customWidth="1"/>
    <col min="13538" max="13538" width="5.5703125" style="34" customWidth="1"/>
    <col min="13539" max="13539" width="58.42578125" style="34" customWidth="1"/>
    <col min="13540" max="13540" width="8.28515625" style="34" customWidth="1"/>
    <col min="13541" max="13541" width="14.28515625" style="34" customWidth="1"/>
    <col min="13542" max="13545" width="0" style="34" hidden="1" customWidth="1"/>
    <col min="13546" max="13546" width="9.140625" style="34" customWidth="1"/>
    <col min="13547" max="13547" width="11.28515625" style="34" customWidth="1"/>
    <col min="13548" max="13548" width="13.42578125" style="34" customWidth="1"/>
    <col min="13549" max="13551" width="10.28515625" style="34" customWidth="1"/>
    <col min="13552" max="13783" width="9.140625" style="34" customWidth="1"/>
    <col min="13784" max="13786" width="6.85546875" style="34"/>
    <col min="13787" max="13787" width="11.7109375" style="34" customWidth="1"/>
    <col min="13788" max="13788" width="7.28515625" style="34" bestFit="1" customWidth="1"/>
    <col min="13789" max="13789" width="3.85546875" style="34" bestFit="1" customWidth="1"/>
    <col min="13790" max="13790" width="10.5703125" style="34" customWidth="1"/>
    <col min="13791" max="13791" width="7" style="34" customWidth="1"/>
    <col min="13792" max="13792" width="5.28515625" style="34" customWidth="1"/>
    <col min="13793" max="13793" width="8.140625" style="34" customWidth="1"/>
    <col min="13794" max="13794" width="5.5703125" style="34" customWidth="1"/>
    <col min="13795" max="13795" width="58.42578125" style="34" customWidth="1"/>
    <col min="13796" max="13796" width="8.28515625" style="34" customWidth="1"/>
    <col min="13797" max="13797" width="14.28515625" style="34" customWidth="1"/>
    <col min="13798" max="13801" width="0" style="34" hidden="1" customWidth="1"/>
    <col min="13802" max="13802" width="9.140625" style="34" customWidth="1"/>
    <col min="13803" max="13803" width="11.28515625" style="34" customWidth="1"/>
    <col min="13804" max="13804" width="13.42578125" style="34" customWidth="1"/>
    <col min="13805" max="13807" width="10.28515625" style="34" customWidth="1"/>
    <col min="13808" max="14039" width="9.140625" style="34" customWidth="1"/>
    <col min="14040" max="14042" width="6.85546875" style="34"/>
    <col min="14043" max="14043" width="11.7109375" style="34" customWidth="1"/>
    <col min="14044" max="14044" width="7.28515625" style="34" bestFit="1" customWidth="1"/>
    <col min="14045" max="14045" width="3.85546875" style="34" bestFit="1" customWidth="1"/>
    <col min="14046" max="14046" width="10.5703125" style="34" customWidth="1"/>
    <col min="14047" max="14047" width="7" style="34" customWidth="1"/>
    <col min="14048" max="14048" width="5.28515625" style="34" customWidth="1"/>
    <col min="14049" max="14049" width="8.140625" style="34" customWidth="1"/>
    <col min="14050" max="14050" width="5.5703125" style="34" customWidth="1"/>
    <col min="14051" max="14051" width="58.42578125" style="34" customWidth="1"/>
    <col min="14052" max="14052" width="8.28515625" style="34" customWidth="1"/>
    <col min="14053" max="14053" width="14.28515625" style="34" customWidth="1"/>
    <col min="14054" max="14057" width="0" style="34" hidden="1" customWidth="1"/>
    <col min="14058" max="14058" width="9.140625" style="34" customWidth="1"/>
    <col min="14059" max="14059" width="11.28515625" style="34" customWidth="1"/>
    <col min="14060" max="14060" width="13.42578125" style="34" customWidth="1"/>
    <col min="14061" max="14063" width="10.28515625" style="34" customWidth="1"/>
    <col min="14064" max="14295" width="9.140625" style="34" customWidth="1"/>
    <col min="14296" max="14298" width="6.85546875" style="34"/>
    <col min="14299" max="14299" width="11.7109375" style="34" customWidth="1"/>
    <col min="14300" max="14300" width="7.28515625" style="34" bestFit="1" customWidth="1"/>
    <col min="14301" max="14301" width="3.85546875" style="34" bestFit="1" customWidth="1"/>
    <col min="14302" max="14302" width="10.5703125" style="34" customWidth="1"/>
    <col min="14303" max="14303" width="7" style="34" customWidth="1"/>
    <col min="14304" max="14304" width="5.28515625" style="34" customWidth="1"/>
    <col min="14305" max="14305" width="8.140625" style="34" customWidth="1"/>
    <col min="14306" max="14306" width="5.5703125" style="34" customWidth="1"/>
    <col min="14307" max="14307" width="58.42578125" style="34" customWidth="1"/>
    <col min="14308" max="14308" width="8.28515625" style="34" customWidth="1"/>
    <col min="14309" max="14309" width="14.28515625" style="34" customWidth="1"/>
    <col min="14310" max="14313" width="0" style="34" hidden="1" customWidth="1"/>
    <col min="14314" max="14314" width="9.140625" style="34" customWidth="1"/>
    <col min="14315" max="14315" width="11.28515625" style="34" customWidth="1"/>
    <col min="14316" max="14316" width="13.42578125" style="34" customWidth="1"/>
    <col min="14317" max="14319" width="10.28515625" style="34" customWidth="1"/>
    <col min="14320" max="14551" width="9.140625" style="34" customWidth="1"/>
    <col min="14552" max="14554" width="6.85546875" style="34"/>
    <col min="14555" max="14555" width="11.7109375" style="34" customWidth="1"/>
    <col min="14556" max="14556" width="7.28515625" style="34" bestFit="1" customWidth="1"/>
    <col min="14557" max="14557" width="3.85546875" style="34" bestFit="1" customWidth="1"/>
    <col min="14558" max="14558" width="10.5703125" style="34" customWidth="1"/>
    <col min="14559" max="14559" width="7" style="34" customWidth="1"/>
    <col min="14560" max="14560" width="5.28515625" style="34" customWidth="1"/>
    <col min="14561" max="14561" width="8.140625" style="34" customWidth="1"/>
    <col min="14562" max="14562" width="5.5703125" style="34" customWidth="1"/>
    <col min="14563" max="14563" width="58.42578125" style="34" customWidth="1"/>
    <col min="14564" max="14564" width="8.28515625" style="34" customWidth="1"/>
    <col min="14565" max="14565" width="14.28515625" style="34" customWidth="1"/>
    <col min="14566" max="14569" width="0" style="34" hidden="1" customWidth="1"/>
    <col min="14570" max="14570" width="9.140625" style="34" customWidth="1"/>
    <col min="14571" max="14571" width="11.28515625" style="34" customWidth="1"/>
    <col min="14572" max="14572" width="13.42578125" style="34" customWidth="1"/>
    <col min="14573" max="14575" width="10.28515625" style="34" customWidth="1"/>
    <col min="14576" max="14807" width="9.140625" style="34" customWidth="1"/>
    <col min="14808" max="14810" width="6.85546875" style="34"/>
    <col min="14811" max="14811" width="11.7109375" style="34" customWidth="1"/>
    <col min="14812" max="14812" width="7.28515625" style="34" bestFit="1" customWidth="1"/>
    <col min="14813" max="14813" width="3.85546875" style="34" bestFit="1" customWidth="1"/>
    <col min="14814" max="14814" width="10.5703125" style="34" customWidth="1"/>
    <col min="14815" max="14815" width="7" style="34" customWidth="1"/>
    <col min="14816" max="14816" width="5.28515625" style="34" customWidth="1"/>
    <col min="14817" max="14817" width="8.140625" style="34" customWidth="1"/>
    <col min="14818" max="14818" width="5.5703125" style="34" customWidth="1"/>
    <col min="14819" max="14819" width="58.42578125" style="34" customWidth="1"/>
    <col min="14820" max="14820" width="8.28515625" style="34" customWidth="1"/>
    <col min="14821" max="14821" width="14.28515625" style="34" customWidth="1"/>
    <col min="14822" max="14825" width="0" style="34" hidden="1" customWidth="1"/>
    <col min="14826" max="14826" width="9.140625" style="34" customWidth="1"/>
    <col min="14827" max="14827" width="11.28515625" style="34" customWidth="1"/>
    <col min="14828" max="14828" width="13.42578125" style="34" customWidth="1"/>
    <col min="14829" max="14831" width="10.28515625" style="34" customWidth="1"/>
    <col min="14832" max="15063" width="9.140625" style="34" customWidth="1"/>
    <col min="15064" max="15066" width="6.85546875" style="34"/>
    <col min="15067" max="15067" width="11.7109375" style="34" customWidth="1"/>
    <col min="15068" max="15068" width="7.28515625" style="34" bestFit="1" customWidth="1"/>
    <col min="15069" max="15069" width="3.85546875" style="34" bestFit="1" customWidth="1"/>
    <col min="15070" max="15070" width="10.5703125" style="34" customWidth="1"/>
    <col min="15071" max="15071" width="7" style="34" customWidth="1"/>
    <col min="15072" max="15072" width="5.28515625" style="34" customWidth="1"/>
    <col min="15073" max="15073" width="8.140625" style="34" customWidth="1"/>
    <col min="15074" max="15074" width="5.5703125" style="34" customWidth="1"/>
    <col min="15075" max="15075" width="58.42578125" style="34" customWidth="1"/>
    <col min="15076" max="15076" width="8.28515625" style="34" customWidth="1"/>
    <col min="15077" max="15077" width="14.28515625" style="34" customWidth="1"/>
    <col min="15078" max="15081" width="0" style="34" hidden="1" customWidth="1"/>
    <col min="15082" max="15082" width="9.140625" style="34" customWidth="1"/>
    <col min="15083" max="15083" width="11.28515625" style="34" customWidth="1"/>
    <col min="15084" max="15084" width="13.42578125" style="34" customWidth="1"/>
    <col min="15085" max="15087" width="10.28515625" style="34" customWidth="1"/>
    <col min="15088" max="15319" width="9.140625" style="34" customWidth="1"/>
    <col min="15320" max="15322" width="6.85546875" style="34"/>
    <col min="15323" max="15323" width="11.7109375" style="34" customWidth="1"/>
    <col min="15324" max="15324" width="7.28515625" style="34" bestFit="1" customWidth="1"/>
    <col min="15325" max="15325" width="3.85546875" style="34" bestFit="1" customWidth="1"/>
    <col min="15326" max="15326" width="10.5703125" style="34" customWidth="1"/>
    <col min="15327" max="15327" width="7" style="34" customWidth="1"/>
    <col min="15328" max="15328" width="5.28515625" style="34" customWidth="1"/>
    <col min="15329" max="15329" width="8.140625" style="34" customWidth="1"/>
    <col min="15330" max="15330" width="5.5703125" style="34" customWidth="1"/>
    <col min="15331" max="15331" width="58.42578125" style="34" customWidth="1"/>
    <col min="15332" max="15332" width="8.28515625" style="34" customWidth="1"/>
    <col min="15333" max="15333" width="14.28515625" style="34" customWidth="1"/>
    <col min="15334" max="15337" width="0" style="34" hidden="1" customWidth="1"/>
    <col min="15338" max="15338" width="9.140625" style="34" customWidth="1"/>
    <col min="15339" max="15339" width="11.28515625" style="34" customWidth="1"/>
    <col min="15340" max="15340" width="13.42578125" style="34" customWidth="1"/>
    <col min="15341" max="15343" width="10.28515625" style="34" customWidth="1"/>
    <col min="15344" max="15575" width="9.140625" style="34" customWidth="1"/>
    <col min="15576" max="15578" width="6.85546875" style="34"/>
    <col min="15579" max="15579" width="11.7109375" style="34" customWidth="1"/>
    <col min="15580" max="15580" width="7.28515625" style="34" bestFit="1" customWidth="1"/>
    <col min="15581" max="15581" width="3.85546875" style="34" bestFit="1" customWidth="1"/>
    <col min="15582" max="15582" width="10.5703125" style="34" customWidth="1"/>
    <col min="15583" max="15583" width="7" style="34" customWidth="1"/>
    <col min="15584" max="15584" width="5.28515625" style="34" customWidth="1"/>
    <col min="15585" max="15585" width="8.140625" style="34" customWidth="1"/>
    <col min="15586" max="15586" width="5.5703125" style="34" customWidth="1"/>
    <col min="15587" max="15587" width="58.42578125" style="34" customWidth="1"/>
    <col min="15588" max="15588" width="8.28515625" style="34" customWidth="1"/>
    <col min="15589" max="15589" width="14.28515625" style="34" customWidth="1"/>
    <col min="15590" max="15593" width="0" style="34" hidden="1" customWidth="1"/>
    <col min="15594" max="15594" width="9.140625" style="34" customWidth="1"/>
    <col min="15595" max="15595" width="11.28515625" style="34" customWidth="1"/>
    <col min="15596" max="15596" width="13.42578125" style="34" customWidth="1"/>
    <col min="15597" max="15599" width="10.28515625" style="34" customWidth="1"/>
    <col min="15600" max="15831" width="9.140625" style="34" customWidth="1"/>
    <col min="15832" max="15834" width="6.85546875" style="34"/>
    <col min="15835" max="15835" width="11.7109375" style="34" customWidth="1"/>
    <col min="15836" max="15836" width="7.28515625" style="34" bestFit="1" customWidth="1"/>
    <col min="15837" max="15837" width="3.85546875" style="34" bestFit="1" customWidth="1"/>
    <col min="15838" max="15838" width="10.5703125" style="34" customWidth="1"/>
    <col min="15839" max="15839" width="7" style="34" customWidth="1"/>
    <col min="15840" max="15840" width="5.28515625" style="34" customWidth="1"/>
    <col min="15841" max="15841" width="8.140625" style="34" customWidth="1"/>
    <col min="15842" max="15842" width="5.5703125" style="34" customWidth="1"/>
    <col min="15843" max="15843" width="58.42578125" style="34" customWidth="1"/>
    <col min="15844" max="15844" width="8.28515625" style="34" customWidth="1"/>
    <col min="15845" max="15845" width="14.28515625" style="34" customWidth="1"/>
    <col min="15846" max="15849" width="0" style="34" hidden="1" customWidth="1"/>
    <col min="15850" max="15850" width="9.140625" style="34" customWidth="1"/>
    <col min="15851" max="15851" width="11.28515625" style="34" customWidth="1"/>
    <col min="15852" max="15852" width="13.42578125" style="34" customWidth="1"/>
    <col min="15853" max="15855" width="10.28515625" style="34" customWidth="1"/>
    <col min="15856" max="16087" width="9.140625" style="34" customWidth="1"/>
    <col min="16088" max="16090" width="6.85546875" style="34"/>
    <col min="16091" max="16091" width="11.7109375" style="34" customWidth="1"/>
    <col min="16092" max="16092" width="7.28515625" style="34" bestFit="1" customWidth="1"/>
    <col min="16093" max="16093" width="3.85546875" style="34" bestFit="1" customWidth="1"/>
    <col min="16094" max="16094" width="10.5703125" style="34" customWidth="1"/>
    <col min="16095" max="16095" width="7" style="34" customWidth="1"/>
    <col min="16096" max="16096" width="5.28515625" style="34" customWidth="1"/>
    <col min="16097" max="16097" width="8.140625" style="34" customWidth="1"/>
    <col min="16098" max="16098" width="5.5703125" style="34" customWidth="1"/>
    <col min="16099" max="16099" width="58.42578125" style="34" customWidth="1"/>
    <col min="16100" max="16100" width="8.28515625" style="34" customWidth="1"/>
    <col min="16101" max="16101" width="14.28515625" style="34" customWidth="1"/>
    <col min="16102" max="16105" width="0" style="34" hidden="1" customWidth="1"/>
    <col min="16106" max="16106" width="9.140625" style="34" customWidth="1"/>
    <col min="16107" max="16107" width="11.28515625" style="34" customWidth="1"/>
    <col min="16108" max="16108" width="13.42578125" style="34" customWidth="1"/>
    <col min="16109" max="16111" width="10.28515625" style="34" customWidth="1"/>
    <col min="16112" max="16343" width="9.140625" style="34" customWidth="1"/>
    <col min="16344" max="16384" width="6.85546875" style="34"/>
  </cols>
  <sheetData>
    <row r="1" spans="1:217" ht="15.75" customHeight="1" thickBot="1" x14ac:dyDescent="0.3">
      <c r="A1" s="74" t="s">
        <v>12885</v>
      </c>
      <c r="H1" s="208"/>
      <c r="I1" s="208"/>
      <c r="J1" s="208"/>
      <c r="K1" s="209"/>
      <c r="L1" s="161"/>
      <c r="M1" s="92"/>
      <c r="N1" s="228"/>
      <c r="O1" s="210"/>
      <c r="P1" s="163"/>
      <c r="R1" s="211"/>
      <c r="U1" s="211"/>
    </row>
    <row r="2" spans="1:217" s="76" customFormat="1" ht="30.75" thickBot="1" x14ac:dyDescent="0.3">
      <c r="A2" s="140" t="s">
        <v>0</v>
      </c>
      <c r="B2" s="141" t="s">
        <v>1</v>
      </c>
      <c r="C2" s="142" t="s">
        <v>2</v>
      </c>
      <c r="D2" s="140" t="s">
        <v>3</v>
      </c>
      <c r="E2" s="141" t="s">
        <v>4</v>
      </c>
      <c r="F2" s="142" t="s">
        <v>2</v>
      </c>
      <c r="G2" s="143" t="s">
        <v>5</v>
      </c>
      <c r="H2" s="144" t="s">
        <v>12749</v>
      </c>
      <c r="I2" s="145" t="s">
        <v>6</v>
      </c>
      <c r="J2" s="146" t="s">
        <v>7</v>
      </c>
      <c r="K2" s="261" t="s">
        <v>8</v>
      </c>
      <c r="L2" s="212"/>
      <c r="M2" s="212"/>
      <c r="N2" s="212"/>
    </row>
    <row r="3" spans="1:217" s="1" customFormat="1" ht="18" customHeight="1" x14ac:dyDescent="0.25">
      <c r="A3" s="17" t="s">
        <v>4933</v>
      </c>
      <c r="B3" s="3" t="str">
        <f t="shared" ref="B3:B66" si="0">HYPERLINK(CONCATENATE("http://www.scimagojr.com/journalsearch.php?q=",A3),"SCimago")</f>
        <v>SCimago</v>
      </c>
      <c r="C3" s="3"/>
      <c r="D3" s="17" t="s">
        <v>4934</v>
      </c>
      <c r="E3" s="3" t="str">
        <f>HYPERLINK(CONCATENATE("http://www.scimagojr.com/journalsearch.php?q=",D3),"SCimago")</f>
        <v>SCimago</v>
      </c>
      <c r="F3" s="43"/>
      <c r="G3" s="17" t="s">
        <v>12</v>
      </c>
      <c r="H3" s="23" t="s">
        <v>13</v>
      </c>
      <c r="I3" s="15" t="s">
        <v>4935</v>
      </c>
      <c r="J3" s="8"/>
      <c r="K3" s="7"/>
      <c r="L3" s="12"/>
      <c r="M3" s="162"/>
      <c r="N3" s="24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</row>
    <row r="4" spans="1:217" s="1" customFormat="1" ht="18" customHeight="1" x14ac:dyDescent="0.25">
      <c r="A4" s="17" t="s">
        <v>748</v>
      </c>
      <c r="B4" s="3" t="str">
        <f t="shared" si="0"/>
        <v>SCimago</v>
      </c>
      <c r="C4" s="3"/>
      <c r="D4" s="17" t="s">
        <v>749</v>
      </c>
      <c r="E4" s="3" t="str">
        <f>HYPERLINK(CONCATENATE("http://www.scimagojr.com/journalsearch.php?q=",D4),"SCimago")</f>
        <v>SCimago</v>
      </c>
      <c r="F4" s="43"/>
      <c r="G4" s="17" t="s">
        <v>12</v>
      </c>
      <c r="H4" s="23" t="s">
        <v>13</v>
      </c>
      <c r="I4" s="15" t="s">
        <v>750</v>
      </c>
      <c r="J4" s="8"/>
      <c r="K4" s="7"/>
      <c r="L4" s="12"/>
      <c r="M4" s="162"/>
      <c r="N4" s="24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</row>
    <row r="5" spans="1:217" s="1" customFormat="1" ht="18" customHeight="1" x14ac:dyDescent="0.25">
      <c r="A5" s="17" t="s">
        <v>4930</v>
      </c>
      <c r="B5" s="3" t="str">
        <f t="shared" si="0"/>
        <v>SCimago</v>
      </c>
      <c r="C5" s="3"/>
      <c r="D5" s="17" t="s">
        <v>4931</v>
      </c>
      <c r="E5" s="3" t="str">
        <f>HYPERLINK(CONCATENATE("http://www.scimagojr.com/journalsearch.php?q=",D5),"SCimago")</f>
        <v>SCimago</v>
      </c>
      <c r="F5" s="43"/>
      <c r="G5" s="17" t="s">
        <v>12</v>
      </c>
      <c r="H5" s="23" t="s">
        <v>13</v>
      </c>
      <c r="I5" s="15" t="s">
        <v>4932</v>
      </c>
      <c r="J5" s="8"/>
      <c r="K5" s="7"/>
      <c r="L5" s="12"/>
      <c r="M5" s="162"/>
      <c r="N5" s="24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</row>
    <row r="6" spans="1:217" s="1" customFormat="1" ht="18" customHeight="1" x14ac:dyDescent="0.25">
      <c r="A6" s="17" t="s">
        <v>1309</v>
      </c>
      <c r="B6" s="3" t="str">
        <f t="shared" si="0"/>
        <v>SCimago</v>
      </c>
      <c r="C6" s="3"/>
      <c r="D6" s="17" t="s">
        <v>1310</v>
      </c>
      <c r="E6" s="3" t="str">
        <f>HYPERLINK(CONCATENATE("http://www.scimagojr.com/journalsearch.php?q=",D6),"SCimago")</f>
        <v>SCimago</v>
      </c>
      <c r="F6" s="43"/>
      <c r="G6" s="17" t="s">
        <v>12</v>
      </c>
      <c r="H6" s="23" t="s">
        <v>13</v>
      </c>
      <c r="I6" s="15" t="s">
        <v>1311</v>
      </c>
      <c r="J6" s="16"/>
      <c r="K6" s="18"/>
      <c r="L6" s="12"/>
      <c r="M6" s="162"/>
      <c r="N6" s="24"/>
    </row>
    <row r="7" spans="1:217" s="1" customFormat="1" ht="18" customHeight="1" x14ac:dyDescent="0.25">
      <c r="A7" s="17" t="s">
        <v>4967</v>
      </c>
      <c r="B7" s="3" t="str">
        <f t="shared" si="0"/>
        <v>SCimago</v>
      </c>
      <c r="C7" s="3"/>
      <c r="D7" s="17"/>
      <c r="E7" s="3"/>
      <c r="F7" s="43"/>
      <c r="G7" s="17" t="s">
        <v>12</v>
      </c>
      <c r="H7" s="23" t="s">
        <v>13</v>
      </c>
      <c r="I7" s="15" t="s">
        <v>4968</v>
      </c>
      <c r="J7" s="8"/>
      <c r="K7" s="7"/>
      <c r="L7" s="12"/>
      <c r="M7" s="162"/>
      <c r="N7" s="24"/>
    </row>
    <row r="8" spans="1:217" s="1" customFormat="1" ht="18" customHeight="1" x14ac:dyDescent="0.25">
      <c r="A8" s="17" t="s">
        <v>667</v>
      </c>
      <c r="B8" s="3" t="str">
        <f t="shared" si="0"/>
        <v>SCimago</v>
      </c>
      <c r="C8" s="3"/>
      <c r="D8" s="17" t="s">
        <v>666</v>
      </c>
      <c r="E8" s="3" t="str">
        <f>HYPERLINK(CONCATENATE("http://www.scimagojr.com/journalsearch.php?q=",D8),"SCimago")</f>
        <v>SCimago</v>
      </c>
      <c r="F8" s="43"/>
      <c r="G8" s="17" t="s">
        <v>12</v>
      </c>
      <c r="H8" s="23" t="s">
        <v>13</v>
      </c>
      <c r="I8" s="15" t="s">
        <v>668</v>
      </c>
      <c r="J8" s="8"/>
      <c r="K8" s="7"/>
      <c r="L8" s="12"/>
      <c r="M8" s="162"/>
      <c r="N8" s="24"/>
    </row>
    <row r="9" spans="1:217" s="1" customFormat="1" ht="18" customHeight="1" x14ac:dyDescent="0.25">
      <c r="A9" s="17" t="s">
        <v>684</v>
      </c>
      <c r="B9" s="3" t="str">
        <f t="shared" si="0"/>
        <v>SCimago</v>
      </c>
      <c r="C9" s="3"/>
      <c r="D9" s="17" t="s">
        <v>683</v>
      </c>
      <c r="E9" s="3" t="str">
        <f>HYPERLINK(CONCATENATE("http://www.scimagojr.com/journalsearch.php?q=",D9),"SCimago")</f>
        <v>SCimago</v>
      </c>
      <c r="F9" s="43"/>
      <c r="G9" s="17" t="s">
        <v>12</v>
      </c>
      <c r="H9" s="23" t="s">
        <v>13</v>
      </c>
      <c r="I9" s="15" t="s">
        <v>685</v>
      </c>
      <c r="J9" s="8"/>
      <c r="K9" s="7"/>
      <c r="L9" s="12"/>
      <c r="M9" s="162"/>
      <c r="N9" s="24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</row>
    <row r="10" spans="1:217" s="1" customFormat="1" ht="18" customHeight="1" x14ac:dyDescent="0.25">
      <c r="A10" s="17" t="s">
        <v>5000</v>
      </c>
      <c r="B10" s="3" t="str">
        <f t="shared" si="0"/>
        <v>SCimago</v>
      </c>
      <c r="C10" s="3"/>
      <c r="D10" s="17" t="s">
        <v>5001</v>
      </c>
      <c r="E10" s="3" t="str">
        <f>HYPERLINK(CONCATENATE("http://www.scimagojr.com/journalsearch.php?q=",D10),"SCimago")</f>
        <v>SCimago</v>
      </c>
      <c r="F10" s="43"/>
      <c r="G10" s="17" t="s">
        <v>12</v>
      </c>
      <c r="H10" s="23" t="s">
        <v>13</v>
      </c>
      <c r="I10" s="15" t="s">
        <v>5002</v>
      </c>
      <c r="J10" s="8"/>
      <c r="K10" s="7"/>
      <c r="L10" s="12"/>
      <c r="M10" s="162"/>
      <c r="N10" s="24"/>
    </row>
    <row r="11" spans="1:217" s="1" customFormat="1" ht="18" customHeight="1" x14ac:dyDescent="0.25">
      <c r="A11" s="17" t="s">
        <v>5069</v>
      </c>
      <c r="B11" s="3" t="str">
        <f t="shared" si="0"/>
        <v>SCimago</v>
      </c>
      <c r="C11" s="3"/>
      <c r="D11" s="17" t="s">
        <v>5070</v>
      </c>
      <c r="E11" s="3" t="str">
        <f>HYPERLINK(CONCATENATE("http://www.scimagojr.com/journalsearch.php?q=",D11),"SCimago")</f>
        <v>SCimago</v>
      </c>
      <c r="F11" s="43"/>
      <c r="G11" s="17" t="s">
        <v>12</v>
      </c>
      <c r="H11" s="23" t="s">
        <v>13</v>
      </c>
      <c r="I11" s="15" t="s">
        <v>5071</v>
      </c>
      <c r="J11" s="8"/>
      <c r="K11" s="7"/>
      <c r="L11" s="12"/>
      <c r="M11" s="162"/>
      <c r="N11" s="24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</row>
    <row r="12" spans="1:217" s="1" customFormat="1" ht="18" customHeight="1" x14ac:dyDescent="0.25">
      <c r="A12" s="17" t="s">
        <v>4984</v>
      </c>
      <c r="B12" s="3" t="str">
        <f t="shared" si="0"/>
        <v>SCimago</v>
      </c>
      <c r="C12" s="3"/>
      <c r="D12" s="17" t="s">
        <v>4985</v>
      </c>
      <c r="E12" s="3" t="str">
        <f>HYPERLINK(CONCATENATE("http://www.scimagojr.com/journalsearch.php?q=",D12),"SCimago")</f>
        <v>SCimago</v>
      </c>
      <c r="F12" s="43"/>
      <c r="G12" s="17" t="s">
        <v>12</v>
      </c>
      <c r="H12" s="23" t="s">
        <v>13</v>
      </c>
      <c r="I12" s="15" t="s">
        <v>4986</v>
      </c>
      <c r="J12" s="8"/>
      <c r="K12" s="7"/>
      <c r="L12" s="12"/>
      <c r="M12" s="162"/>
      <c r="N12" s="24"/>
    </row>
    <row r="13" spans="1:217" s="1" customFormat="1" ht="18" customHeight="1" x14ac:dyDescent="0.25">
      <c r="A13" s="17" t="s">
        <v>351</v>
      </c>
      <c r="B13" s="3" t="str">
        <f t="shared" si="0"/>
        <v>SCimago</v>
      </c>
      <c r="C13" s="3"/>
      <c r="D13" s="17"/>
      <c r="E13" s="3"/>
      <c r="F13" s="43"/>
      <c r="G13" s="17" t="s">
        <v>12</v>
      </c>
      <c r="H13" s="23" t="s">
        <v>13</v>
      </c>
      <c r="I13" s="15" t="s">
        <v>352</v>
      </c>
      <c r="J13" s="8"/>
      <c r="K13" s="7"/>
      <c r="L13" s="12"/>
      <c r="M13" s="162"/>
      <c r="N13" s="24"/>
    </row>
    <row r="14" spans="1:217" s="77" customFormat="1" ht="18" customHeight="1" x14ac:dyDescent="0.25">
      <c r="A14" s="17" t="s">
        <v>1462</v>
      </c>
      <c r="B14" s="3" t="str">
        <f t="shared" si="0"/>
        <v>SCimago</v>
      </c>
      <c r="C14" s="3"/>
      <c r="D14" s="17" t="s">
        <v>1461</v>
      </c>
      <c r="E14" s="3" t="str">
        <f>HYPERLINK(CONCATENATE("http://www.scimagojr.com/journalsearch.php?q=",D14),"SCimago")</f>
        <v>SCimago</v>
      </c>
      <c r="F14" s="43"/>
      <c r="G14" s="17" t="s">
        <v>12</v>
      </c>
      <c r="H14" s="23" t="s">
        <v>13</v>
      </c>
      <c r="I14" s="15" t="s">
        <v>1463</v>
      </c>
      <c r="J14" s="8"/>
      <c r="K14" s="7"/>
      <c r="L14" s="12"/>
      <c r="M14" s="162"/>
      <c r="N14" s="24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</row>
    <row r="15" spans="1:217" s="1" customFormat="1" ht="18" customHeight="1" x14ac:dyDescent="0.25">
      <c r="A15" s="17" t="s">
        <v>1583</v>
      </c>
      <c r="B15" s="3" t="str">
        <f t="shared" si="0"/>
        <v>SCimago</v>
      </c>
      <c r="C15" s="3"/>
      <c r="D15" s="17" t="s">
        <v>1584</v>
      </c>
      <c r="E15" s="3" t="str">
        <f>HYPERLINK(CONCATENATE("http://www.scimagojr.com/journalsearch.php?q=",D15),"SCimago")</f>
        <v>SCimago</v>
      </c>
      <c r="F15" s="43"/>
      <c r="G15" s="17" t="s">
        <v>12</v>
      </c>
      <c r="H15" s="23" t="s">
        <v>13</v>
      </c>
      <c r="I15" s="15" t="s">
        <v>1585</v>
      </c>
      <c r="J15" s="8"/>
      <c r="K15" s="7"/>
      <c r="L15" s="12"/>
      <c r="M15" s="162"/>
      <c r="N15" s="24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</row>
    <row r="16" spans="1:217" s="1" customFormat="1" ht="18" customHeight="1" x14ac:dyDescent="0.25">
      <c r="A16" s="17" t="s">
        <v>5045</v>
      </c>
      <c r="B16" s="3" t="str">
        <f t="shared" si="0"/>
        <v>SCimago</v>
      </c>
      <c r="C16" s="3"/>
      <c r="D16" s="17" t="s">
        <v>5046</v>
      </c>
      <c r="E16" s="3" t="str">
        <f>HYPERLINK(CONCATENATE("http://www.scimagojr.com/journalsearch.php?q=",D16),"SCimago")</f>
        <v>SCimago</v>
      </c>
      <c r="F16" s="43"/>
      <c r="G16" s="17" t="s">
        <v>12</v>
      </c>
      <c r="H16" s="23" t="s">
        <v>13</v>
      </c>
      <c r="I16" s="15" t="s">
        <v>5047</v>
      </c>
      <c r="J16" s="8"/>
      <c r="K16" s="7"/>
      <c r="L16" s="12"/>
      <c r="M16" s="162"/>
      <c r="N16" s="24"/>
    </row>
    <row r="17" spans="1:217" s="1" customFormat="1" ht="18" customHeight="1" x14ac:dyDescent="0.25">
      <c r="A17" s="17" t="s">
        <v>4938</v>
      </c>
      <c r="B17" s="3" t="str">
        <f t="shared" si="0"/>
        <v>SCimago</v>
      </c>
      <c r="C17" s="3"/>
      <c r="D17" s="17" t="s">
        <v>4939</v>
      </c>
      <c r="E17" s="3" t="str">
        <f>HYPERLINK(CONCATENATE("http://www.scimagojr.com/journalsearch.php?q=",D17),"SCimago")</f>
        <v>SCimago</v>
      </c>
      <c r="F17" s="43"/>
      <c r="G17" s="17" t="s">
        <v>12</v>
      </c>
      <c r="H17" s="23" t="s">
        <v>13</v>
      </c>
      <c r="I17" s="15" t="s">
        <v>4940</v>
      </c>
      <c r="J17" s="8"/>
      <c r="K17" s="7"/>
      <c r="L17" s="12"/>
      <c r="M17" s="162"/>
      <c r="N17" s="24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</row>
    <row r="18" spans="1:217" s="1" customFormat="1" ht="18" customHeight="1" x14ac:dyDescent="0.25">
      <c r="A18" s="17" t="s">
        <v>4946</v>
      </c>
      <c r="B18" s="3" t="str">
        <f t="shared" si="0"/>
        <v>SCimago</v>
      </c>
      <c r="C18" s="3"/>
      <c r="D18" s="17"/>
      <c r="E18" s="3"/>
      <c r="F18" s="43"/>
      <c r="G18" s="17" t="s">
        <v>12</v>
      </c>
      <c r="H18" s="23" t="s">
        <v>13</v>
      </c>
      <c r="I18" s="15" t="s">
        <v>4947</v>
      </c>
      <c r="J18" s="8"/>
      <c r="K18" s="7"/>
      <c r="L18" s="12"/>
      <c r="M18" s="162"/>
      <c r="N18" s="24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</row>
    <row r="19" spans="1:217" s="1" customFormat="1" ht="18" customHeight="1" x14ac:dyDescent="0.25">
      <c r="A19" s="17" t="s">
        <v>1302</v>
      </c>
      <c r="B19" s="3" t="str">
        <f t="shared" si="0"/>
        <v>SCimago</v>
      </c>
      <c r="C19" s="3"/>
      <c r="D19" s="17" t="s">
        <v>1301</v>
      </c>
      <c r="E19" s="3" t="str">
        <f>HYPERLINK(CONCATENATE("http://www.scimagojr.com/journalsearch.php?q=",D19),"SCimago")</f>
        <v>SCimago</v>
      </c>
      <c r="F19" s="43"/>
      <c r="G19" s="17" t="s">
        <v>12</v>
      </c>
      <c r="H19" s="23" t="s">
        <v>13</v>
      </c>
      <c r="I19" s="15" t="s">
        <v>1303</v>
      </c>
      <c r="J19" s="8"/>
      <c r="K19" s="7"/>
      <c r="L19" s="12"/>
      <c r="M19" s="162"/>
      <c r="N19" s="24"/>
    </row>
    <row r="20" spans="1:217" s="1" customFormat="1" ht="18" customHeight="1" x14ac:dyDescent="0.25">
      <c r="A20" s="17" t="s">
        <v>630</v>
      </c>
      <c r="B20" s="3" t="str">
        <f t="shared" si="0"/>
        <v>SCimago</v>
      </c>
      <c r="C20" s="3"/>
      <c r="D20" s="17" t="s">
        <v>631</v>
      </c>
      <c r="E20" s="3" t="str">
        <f>HYPERLINK(CONCATENATE("http://www.scimagojr.com/journalsearch.php?q=",D20),"SCimago")</f>
        <v>SCimago</v>
      </c>
      <c r="F20" s="43"/>
      <c r="G20" s="17" t="s">
        <v>12</v>
      </c>
      <c r="H20" s="23" t="s">
        <v>13</v>
      </c>
      <c r="I20" s="15" t="s">
        <v>632</v>
      </c>
      <c r="J20" s="8"/>
      <c r="K20" s="7"/>
      <c r="L20" s="12"/>
      <c r="M20" s="162"/>
      <c r="N20" s="24"/>
    </row>
    <row r="21" spans="1:217" s="1" customFormat="1" ht="18" customHeight="1" x14ac:dyDescent="0.25">
      <c r="A21" s="17" t="s">
        <v>4987</v>
      </c>
      <c r="B21" s="3" t="str">
        <f t="shared" si="0"/>
        <v>SCimago</v>
      </c>
      <c r="C21" s="3"/>
      <c r="D21" s="17" t="s">
        <v>4988</v>
      </c>
      <c r="E21" s="3" t="str">
        <f>HYPERLINK(CONCATENATE("http://www.scimagojr.com/journalsearch.php?q=",D21),"SCimago")</f>
        <v>SCimago</v>
      </c>
      <c r="F21" s="43"/>
      <c r="G21" s="17" t="s">
        <v>12</v>
      </c>
      <c r="H21" s="23" t="s">
        <v>13</v>
      </c>
      <c r="I21" s="15" t="s">
        <v>4989</v>
      </c>
      <c r="J21" s="16"/>
      <c r="K21" s="18"/>
      <c r="L21" s="12"/>
      <c r="M21" s="162"/>
      <c r="N21" s="24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</row>
    <row r="22" spans="1:217" s="1" customFormat="1" ht="18" customHeight="1" x14ac:dyDescent="0.25">
      <c r="A22" s="17" t="s">
        <v>4994</v>
      </c>
      <c r="B22" s="3" t="str">
        <f t="shared" si="0"/>
        <v>SCimago</v>
      </c>
      <c r="C22" s="3"/>
      <c r="D22" s="17"/>
      <c r="E22" s="3"/>
      <c r="F22" s="43"/>
      <c r="G22" s="17" t="s">
        <v>12</v>
      </c>
      <c r="H22" s="23" t="s">
        <v>13</v>
      </c>
      <c r="I22" s="15" t="s">
        <v>4995</v>
      </c>
      <c r="J22" s="8"/>
      <c r="K22" s="7"/>
      <c r="L22" s="12"/>
      <c r="M22" s="162"/>
      <c r="N22" s="24"/>
    </row>
    <row r="23" spans="1:217" s="1" customFormat="1" ht="18" customHeight="1" x14ac:dyDescent="0.25">
      <c r="A23" s="17" t="s">
        <v>5031</v>
      </c>
      <c r="B23" s="3" t="str">
        <f t="shared" si="0"/>
        <v>SCimago</v>
      </c>
      <c r="C23" s="3"/>
      <c r="D23" s="17"/>
      <c r="E23" s="3"/>
      <c r="F23" s="43"/>
      <c r="G23" s="17" t="s">
        <v>12</v>
      </c>
      <c r="H23" s="23" t="s">
        <v>13</v>
      </c>
      <c r="I23" s="15" t="s">
        <v>5032</v>
      </c>
      <c r="J23" s="8"/>
      <c r="K23" s="11"/>
      <c r="L23" s="12"/>
      <c r="M23" s="162"/>
      <c r="N23" s="24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</row>
    <row r="24" spans="1:217" s="1" customFormat="1" ht="18" customHeight="1" x14ac:dyDescent="0.25">
      <c r="A24" s="17" t="s">
        <v>171</v>
      </c>
      <c r="B24" s="3" t="str">
        <f t="shared" si="0"/>
        <v>SCimago</v>
      </c>
      <c r="C24" s="3"/>
      <c r="D24" s="17" t="s">
        <v>170</v>
      </c>
      <c r="E24" s="3" t="str">
        <f>HYPERLINK(CONCATENATE("http://www.scimagojr.com/journalsearch.php?q=",D24),"SCimago")</f>
        <v>SCimago</v>
      </c>
      <c r="F24" s="43"/>
      <c r="G24" s="17" t="s">
        <v>12</v>
      </c>
      <c r="H24" s="23" t="s">
        <v>13</v>
      </c>
      <c r="I24" s="15" t="s">
        <v>172</v>
      </c>
      <c r="J24" s="8"/>
      <c r="K24" s="7"/>
      <c r="L24" s="12"/>
      <c r="M24" s="162"/>
      <c r="N24" s="24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</row>
    <row r="25" spans="1:217" s="1" customFormat="1" ht="18" customHeight="1" x14ac:dyDescent="0.25">
      <c r="A25" s="17" t="s">
        <v>1130</v>
      </c>
      <c r="B25" s="3" t="str">
        <f t="shared" si="0"/>
        <v>SCimago</v>
      </c>
      <c r="C25" s="3"/>
      <c r="D25" s="17"/>
      <c r="E25" s="3"/>
      <c r="F25" s="43"/>
      <c r="G25" s="17" t="s">
        <v>12</v>
      </c>
      <c r="H25" s="23" t="s">
        <v>13</v>
      </c>
      <c r="I25" s="15" t="s">
        <v>1131</v>
      </c>
      <c r="J25" s="8"/>
      <c r="K25" s="7"/>
      <c r="L25" s="12"/>
      <c r="M25" s="162"/>
      <c r="N25" s="24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</row>
    <row r="26" spans="1:217" s="1" customFormat="1" ht="18" customHeight="1" x14ac:dyDescent="0.25">
      <c r="A26" s="17" t="s">
        <v>5080</v>
      </c>
      <c r="B26" s="3" t="str">
        <f t="shared" si="0"/>
        <v>SCimago</v>
      </c>
      <c r="C26" s="3"/>
      <c r="D26" s="17"/>
      <c r="E26" s="3"/>
      <c r="F26" s="43"/>
      <c r="G26" s="17" t="s">
        <v>12</v>
      </c>
      <c r="H26" s="23" t="s">
        <v>13</v>
      </c>
      <c r="I26" s="15" t="s">
        <v>5081</v>
      </c>
      <c r="J26" s="8"/>
      <c r="K26" s="7"/>
      <c r="L26" s="12"/>
      <c r="M26" s="162"/>
      <c r="N26" s="24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</row>
    <row r="27" spans="1:217" s="1" customFormat="1" ht="18" customHeight="1" x14ac:dyDescent="0.25">
      <c r="A27" s="17" t="s">
        <v>4941</v>
      </c>
      <c r="B27" s="3" t="str">
        <f t="shared" si="0"/>
        <v>SCimago</v>
      </c>
      <c r="C27" s="3"/>
      <c r="D27" s="17" t="s">
        <v>4942</v>
      </c>
      <c r="E27" s="3" t="str">
        <f t="shared" ref="E27:E32" si="1">HYPERLINK(CONCATENATE("http://www.scimagojr.com/journalsearch.php?q=",D27),"SCimago")</f>
        <v>SCimago</v>
      </c>
      <c r="F27" s="43"/>
      <c r="G27" s="17" t="s">
        <v>12</v>
      </c>
      <c r="H27" s="23" t="s">
        <v>13</v>
      </c>
      <c r="I27" s="15" t="s">
        <v>4943</v>
      </c>
      <c r="J27" s="8"/>
      <c r="K27" s="7"/>
      <c r="L27" s="12"/>
      <c r="M27" s="162"/>
      <c r="N27" s="24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</row>
    <row r="28" spans="1:217" s="1" customFormat="1" ht="18" customHeight="1" x14ac:dyDescent="0.25">
      <c r="A28" s="17" t="s">
        <v>129</v>
      </c>
      <c r="B28" s="3" t="str">
        <f t="shared" si="0"/>
        <v>SCimago</v>
      </c>
      <c r="C28" s="3"/>
      <c r="D28" s="17" t="s">
        <v>128</v>
      </c>
      <c r="E28" s="3" t="str">
        <f t="shared" si="1"/>
        <v>SCimago</v>
      </c>
      <c r="F28" s="43"/>
      <c r="G28" s="17" t="s">
        <v>12</v>
      </c>
      <c r="H28" s="23" t="s">
        <v>13</v>
      </c>
      <c r="I28" s="15" t="s">
        <v>130</v>
      </c>
      <c r="J28" s="16"/>
      <c r="K28" s="18"/>
      <c r="L28" s="12"/>
      <c r="M28" s="162"/>
      <c r="N28" s="24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</row>
    <row r="29" spans="1:217" s="1" customFormat="1" ht="18" customHeight="1" x14ac:dyDescent="0.25">
      <c r="A29" s="17" t="s">
        <v>4990</v>
      </c>
      <c r="B29" s="3" t="str">
        <f t="shared" si="0"/>
        <v>SCimago</v>
      </c>
      <c r="C29" s="3"/>
      <c r="D29" s="17" t="s">
        <v>342</v>
      </c>
      <c r="E29" s="3" t="str">
        <f t="shared" si="1"/>
        <v>SCimago</v>
      </c>
      <c r="F29" s="43"/>
      <c r="G29" s="17" t="s">
        <v>12</v>
      </c>
      <c r="H29" s="23" t="s">
        <v>13</v>
      </c>
      <c r="I29" s="15" t="s">
        <v>343</v>
      </c>
      <c r="J29" s="16"/>
      <c r="K29" s="18"/>
      <c r="L29" s="12"/>
      <c r="M29" s="162"/>
      <c r="N29" s="24"/>
    </row>
    <row r="30" spans="1:217" s="1" customFormat="1" ht="18" customHeight="1" x14ac:dyDescent="0.25">
      <c r="A30" s="17" t="s">
        <v>664</v>
      </c>
      <c r="B30" s="3" t="str">
        <f t="shared" si="0"/>
        <v>SCimago</v>
      </c>
      <c r="C30" s="3"/>
      <c r="D30" s="17" t="s">
        <v>663</v>
      </c>
      <c r="E30" s="3" t="str">
        <f t="shared" si="1"/>
        <v>SCimago</v>
      </c>
      <c r="F30" s="43"/>
      <c r="G30" s="17" t="s">
        <v>12</v>
      </c>
      <c r="H30" s="23" t="s">
        <v>13</v>
      </c>
      <c r="I30" s="15" t="s">
        <v>665</v>
      </c>
      <c r="J30" s="8"/>
      <c r="K30" s="7"/>
      <c r="L30" s="12"/>
      <c r="M30" s="162"/>
      <c r="N30" s="24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</row>
    <row r="31" spans="1:217" s="1" customFormat="1" ht="18" customHeight="1" x14ac:dyDescent="0.25">
      <c r="A31" s="17" t="s">
        <v>4960</v>
      </c>
      <c r="B31" s="3" t="str">
        <f t="shared" si="0"/>
        <v>SCimago</v>
      </c>
      <c r="C31" s="3"/>
      <c r="D31" s="17" t="s">
        <v>4961</v>
      </c>
      <c r="E31" s="3" t="str">
        <f t="shared" si="1"/>
        <v>SCimago</v>
      </c>
      <c r="F31" s="43"/>
      <c r="G31" s="17" t="s">
        <v>12</v>
      </c>
      <c r="H31" s="23" t="s">
        <v>13</v>
      </c>
      <c r="I31" s="15" t="s">
        <v>4962</v>
      </c>
      <c r="J31" s="8"/>
      <c r="K31" s="7"/>
      <c r="L31" s="12"/>
      <c r="M31" s="162"/>
      <c r="N31" s="24"/>
    </row>
    <row r="32" spans="1:217" s="1" customFormat="1" ht="18" customHeight="1" x14ac:dyDescent="0.25">
      <c r="A32" s="17" t="s">
        <v>5459</v>
      </c>
      <c r="B32" s="3" t="str">
        <f t="shared" si="0"/>
        <v>SCimago</v>
      </c>
      <c r="C32" s="3"/>
      <c r="D32" s="17" t="s">
        <v>5460</v>
      </c>
      <c r="E32" s="3" t="str">
        <f t="shared" si="1"/>
        <v>SCimago</v>
      </c>
      <c r="F32" s="43"/>
      <c r="G32" s="17" t="s">
        <v>12</v>
      </c>
      <c r="H32" s="23" t="s">
        <v>13</v>
      </c>
      <c r="I32" s="15" t="s">
        <v>5461</v>
      </c>
      <c r="J32" s="13"/>
      <c r="K32" s="14"/>
      <c r="L32" s="12"/>
      <c r="M32" s="162"/>
      <c r="N32" s="24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</row>
    <row r="33" spans="1:217" s="1" customFormat="1" ht="18" customHeight="1" x14ac:dyDescent="0.25">
      <c r="A33" s="17" t="s">
        <v>200</v>
      </c>
      <c r="B33" s="3" t="str">
        <f t="shared" si="0"/>
        <v>SCimago</v>
      </c>
      <c r="C33" s="3"/>
      <c r="D33" s="17"/>
      <c r="E33" s="3"/>
      <c r="F33" s="43"/>
      <c r="G33" s="17" t="s">
        <v>12</v>
      </c>
      <c r="H33" s="23" t="s">
        <v>13</v>
      </c>
      <c r="I33" s="15" t="s">
        <v>202</v>
      </c>
      <c r="J33" s="8"/>
      <c r="K33" s="7"/>
      <c r="L33" s="12"/>
      <c r="M33" s="162"/>
      <c r="N33" s="24"/>
    </row>
    <row r="34" spans="1:217" s="1" customFormat="1" ht="18" customHeight="1" x14ac:dyDescent="0.25">
      <c r="A34" s="17" t="s">
        <v>5033</v>
      </c>
      <c r="B34" s="3" t="str">
        <f t="shared" si="0"/>
        <v>SCimago</v>
      </c>
      <c r="C34" s="3"/>
      <c r="D34" s="17" t="s">
        <v>5034</v>
      </c>
      <c r="E34" s="3" t="str">
        <f t="shared" ref="E34:E43" si="2">HYPERLINK(CONCATENATE("http://www.scimagojr.com/journalsearch.php?q=",D34),"SCimago")</f>
        <v>SCimago</v>
      </c>
      <c r="F34" s="43"/>
      <c r="G34" s="17" t="s">
        <v>12</v>
      </c>
      <c r="H34" s="23" t="s">
        <v>13</v>
      </c>
      <c r="I34" s="15" t="s">
        <v>5035</v>
      </c>
      <c r="J34" s="8"/>
      <c r="K34" s="7"/>
      <c r="L34" s="12"/>
      <c r="M34" s="162"/>
      <c r="N34" s="24"/>
    </row>
    <row r="35" spans="1:217" s="1" customFormat="1" ht="18" customHeight="1" x14ac:dyDescent="0.25">
      <c r="A35" s="17" t="s">
        <v>364</v>
      </c>
      <c r="B35" s="3" t="str">
        <f t="shared" si="0"/>
        <v>SCimago</v>
      </c>
      <c r="C35" s="3"/>
      <c r="D35" s="17" t="s">
        <v>365</v>
      </c>
      <c r="E35" s="3" t="str">
        <f t="shared" si="2"/>
        <v>SCimago</v>
      </c>
      <c r="F35" s="43"/>
      <c r="G35" s="17" t="s">
        <v>12</v>
      </c>
      <c r="H35" s="23" t="s">
        <v>13</v>
      </c>
      <c r="I35" s="15" t="s">
        <v>366</v>
      </c>
      <c r="J35" s="8"/>
      <c r="K35" s="7"/>
      <c r="L35" s="12"/>
      <c r="M35" s="162"/>
      <c r="N35" s="24"/>
    </row>
    <row r="36" spans="1:217" s="1" customFormat="1" ht="18" customHeight="1" x14ac:dyDescent="0.25">
      <c r="A36" s="17" t="s">
        <v>4996</v>
      </c>
      <c r="B36" s="3" t="str">
        <f t="shared" si="0"/>
        <v>SCimago</v>
      </c>
      <c r="C36" s="3"/>
      <c r="D36" s="17" t="s">
        <v>506</v>
      </c>
      <c r="E36" s="3" t="str">
        <f t="shared" si="2"/>
        <v>SCimago</v>
      </c>
      <c r="F36" s="43"/>
      <c r="G36" s="17" t="s">
        <v>12</v>
      </c>
      <c r="H36" s="23" t="s">
        <v>13</v>
      </c>
      <c r="I36" s="15" t="s">
        <v>507</v>
      </c>
      <c r="J36" s="16"/>
      <c r="K36" s="18"/>
      <c r="L36" s="12"/>
      <c r="M36" s="162"/>
      <c r="N36" s="24"/>
    </row>
    <row r="37" spans="1:217" s="1" customFormat="1" ht="18" customHeight="1" x14ac:dyDescent="0.25">
      <c r="A37" s="17" t="s">
        <v>5028</v>
      </c>
      <c r="B37" s="3" t="str">
        <f t="shared" si="0"/>
        <v>SCimago</v>
      </c>
      <c r="C37" s="3"/>
      <c r="D37" s="17" t="s">
        <v>5029</v>
      </c>
      <c r="E37" s="3" t="str">
        <f t="shared" si="2"/>
        <v>SCimago</v>
      </c>
      <c r="F37" s="43"/>
      <c r="G37" s="17" t="s">
        <v>12</v>
      </c>
      <c r="H37" s="23" t="s">
        <v>13</v>
      </c>
      <c r="I37" s="15" t="s">
        <v>5030</v>
      </c>
      <c r="J37" s="8"/>
      <c r="K37" s="7"/>
      <c r="L37" s="12"/>
      <c r="M37" s="162"/>
      <c r="N37" s="24"/>
    </row>
    <row r="38" spans="1:217" s="1" customFormat="1" ht="18" customHeight="1" x14ac:dyDescent="0.25">
      <c r="A38" s="17" t="s">
        <v>4991</v>
      </c>
      <c r="B38" s="3" t="str">
        <f t="shared" si="0"/>
        <v>SCimago</v>
      </c>
      <c r="C38" s="3"/>
      <c r="D38" s="17" t="s">
        <v>4992</v>
      </c>
      <c r="E38" s="3" t="str">
        <f t="shared" si="2"/>
        <v>SCimago</v>
      </c>
      <c r="F38" s="43"/>
      <c r="G38" s="17" t="s">
        <v>12</v>
      </c>
      <c r="H38" s="23" t="s">
        <v>13</v>
      </c>
      <c r="I38" s="15" t="s">
        <v>4993</v>
      </c>
      <c r="J38" s="8"/>
      <c r="K38" s="7"/>
      <c r="L38" s="12"/>
      <c r="M38" s="162"/>
      <c r="N38" s="24"/>
    </row>
    <row r="39" spans="1:217" s="1" customFormat="1" ht="18" customHeight="1" x14ac:dyDescent="0.25">
      <c r="A39" s="17" t="s">
        <v>5038</v>
      </c>
      <c r="B39" s="3" t="str">
        <f t="shared" si="0"/>
        <v>SCimago</v>
      </c>
      <c r="C39" s="3"/>
      <c r="D39" s="17" t="s">
        <v>5039</v>
      </c>
      <c r="E39" s="3" t="str">
        <f t="shared" si="2"/>
        <v>SCimago</v>
      </c>
      <c r="F39" s="43"/>
      <c r="G39" s="17" t="s">
        <v>12</v>
      </c>
      <c r="H39" s="23" t="s">
        <v>13</v>
      </c>
      <c r="I39" s="15" t="s">
        <v>5040</v>
      </c>
      <c r="J39" s="8"/>
      <c r="K39" s="7"/>
      <c r="L39" s="12"/>
      <c r="M39" s="162"/>
      <c r="N39" s="24"/>
    </row>
    <row r="40" spans="1:217" s="1" customFormat="1" ht="18" customHeight="1" x14ac:dyDescent="0.25">
      <c r="A40" s="17" t="s">
        <v>5401</v>
      </c>
      <c r="B40" s="3" t="str">
        <f t="shared" si="0"/>
        <v>SCimago</v>
      </c>
      <c r="C40" s="3"/>
      <c r="D40" s="17" t="s">
        <v>5402</v>
      </c>
      <c r="E40" s="3" t="str">
        <f t="shared" si="2"/>
        <v>SCimago</v>
      </c>
      <c r="F40" s="43"/>
      <c r="G40" s="17" t="s">
        <v>12</v>
      </c>
      <c r="H40" s="23" t="s">
        <v>13</v>
      </c>
      <c r="I40" s="15" t="s">
        <v>5403</v>
      </c>
      <c r="J40" s="8"/>
      <c r="K40" s="7"/>
      <c r="L40" s="12"/>
      <c r="M40" s="162"/>
      <c r="N40" s="24"/>
    </row>
    <row r="41" spans="1:217" s="1" customFormat="1" ht="18" customHeight="1" x14ac:dyDescent="0.25">
      <c r="A41" s="17" t="s">
        <v>5060</v>
      </c>
      <c r="B41" s="3" t="str">
        <f t="shared" si="0"/>
        <v>SCimago</v>
      </c>
      <c r="C41" s="3"/>
      <c r="D41" s="17" t="s">
        <v>5061</v>
      </c>
      <c r="E41" s="3" t="str">
        <f t="shared" si="2"/>
        <v>SCimago</v>
      </c>
      <c r="F41" s="43"/>
      <c r="G41" s="17" t="s">
        <v>12</v>
      </c>
      <c r="H41" s="23" t="s">
        <v>13</v>
      </c>
      <c r="I41" s="15" t="s">
        <v>5062</v>
      </c>
      <c r="J41" s="8"/>
      <c r="K41" s="7"/>
      <c r="L41" s="12"/>
      <c r="M41" s="162"/>
      <c r="N41" s="24"/>
    </row>
    <row r="42" spans="1:217" s="1" customFormat="1" ht="18" customHeight="1" x14ac:dyDescent="0.25">
      <c r="A42" s="17" t="s">
        <v>5063</v>
      </c>
      <c r="B42" s="3" t="str">
        <f t="shared" si="0"/>
        <v>SCimago</v>
      </c>
      <c r="C42" s="3"/>
      <c r="D42" s="17" t="s">
        <v>5064</v>
      </c>
      <c r="E42" s="3" t="str">
        <f t="shared" si="2"/>
        <v>SCimago</v>
      </c>
      <c r="F42" s="43"/>
      <c r="G42" s="17" t="s">
        <v>12</v>
      </c>
      <c r="H42" s="23" t="s">
        <v>13</v>
      </c>
      <c r="I42" s="15" t="s">
        <v>5065</v>
      </c>
      <c r="J42" s="8"/>
      <c r="K42" s="7"/>
      <c r="L42" s="12"/>
      <c r="M42" s="162"/>
      <c r="N42" s="24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</row>
    <row r="43" spans="1:217" s="1" customFormat="1" ht="18" customHeight="1" x14ac:dyDescent="0.25">
      <c r="A43" s="17" t="s">
        <v>889</v>
      </c>
      <c r="B43" s="3" t="str">
        <f t="shared" si="0"/>
        <v>SCimago</v>
      </c>
      <c r="C43" s="3"/>
      <c r="D43" s="17" t="s">
        <v>888</v>
      </c>
      <c r="E43" s="3" t="str">
        <f t="shared" si="2"/>
        <v>SCimago</v>
      </c>
      <c r="F43" s="43"/>
      <c r="G43" s="17" t="s">
        <v>12</v>
      </c>
      <c r="H43" s="23" t="s">
        <v>13</v>
      </c>
      <c r="I43" s="15" t="s">
        <v>890</v>
      </c>
      <c r="J43" s="8"/>
      <c r="K43" s="7"/>
      <c r="L43" s="12"/>
      <c r="M43" s="162"/>
      <c r="N43" s="24"/>
    </row>
    <row r="44" spans="1:217" s="1" customFormat="1" ht="18" customHeight="1" x14ac:dyDescent="0.25">
      <c r="A44" s="17" t="s">
        <v>209</v>
      </c>
      <c r="B44" s="3" t="str">
        <f t="shared" si="0"/>
        <v>SCimago</v>
      </c>
      <c r="C44" s="3"/>
      <c r="D44" s="17"/>
      <c r="E44" s="3"/>
      <c r="F44" s="43"/>
      <c r="G44" s="17" t="s">
        <v>12</v>
      </c>
      <c r="H44" s="23" t="s">
        <v>13</v>
      </c>
      <c r="I44" s="15" t="s">
        <v>211</v>
      </c>
      <c r="J44" s="8"/>
      <c r="K44" s="7"/>
      <c r="L44" s="12"/>
      <c r="M44" s="162"/>
      <c r="N44" s="24"/>
    </row>
    <row r="45" spans="1:217" s="1" customFormat="1" ht="18" customHeight="1" x14ac:dyDescent="0.25">
      <c r="A45" s="17" t="s">
        <v>670</v>
      </c>
      <c r="B45" s="3" t="str">
        <f t="shared" si="0"/>
        <v>SCimago</v>
      </c>
      <c r="C45" s="3"/>
      <c r="D45" s="17" t="s">
        <v>669</v>
      </c>
      <c r="E45" s="3" t="str">
        <f>HYPERLINK(CONCATENATE("http://www.scimagojr.com/journalsearch.php?q=",D45),"SCimago")</f>
        <v>SCimago</v>
      </c>
      <c r="F45" s="43"/>
      <c r="G45" s="17" t="s">
        <v>12</v>
      </c>
      <c r="H45" s="23" t="s">
        <v>13</v>
      </c>
      <c r="I45" s="15" t="s">
        <v>671</v>
      </c>
      <c r="J45" s="16"/>
      <c r="K45" s="18"/>
      <c r="L45" s="12"/>
      <c r="M45" s="162"/>
      <c r="N45" s="24"/>
    </row>
    <row r="46" spans="1:217" s="1" customFormat="1" ht="18" customHeight="1" x14ac:dyDescent="0.25">
      <c r="A46" s="17" t="s">
        <v>4928</v>
      </c>
      <c r="B46" s="3" t="str">
        <f t="shared" si="0"/>
        <v>SCimago</v>
      </c>
      <c r="C46" s="3"/>
      <c r="D46" s="17"/>
      <c r="E46" s="3"/>
      <c r="F46" s="43"/>
      <c r="G46" s="17" t="s">
        <v>12</v>
      </c>
      <c r="H46" s="23" t="s">
        <v>13</v>
      </c>
      <c r="I46" s="15" t="s">
        <v>4929</v>
      </c>
      <c r="J46" s="8"/>
      <c r="K46" s="7"/>
      <c r="L46" s="12"/>
      <c r="M46" s="162"/>
      <c r="N46" s="24"/>
    </row>
    <row r="47" spans="1:217" s="1" customFormat="1" ht="18" customHeight="1" x14ac:dyDescent="0.25">
      <c r="A47" s="17" t="s">
        <v>4978</v>
      </c>
      <c r="B47" s="3" t="str">
        <f t="shared" si="0"/>
        <v>SCimago</v>
      </c>
      <c r="C47" s="3"/>
      <c r="D47" s="17" t="s">
        <v>4979</v>
      </c>
      <c r="E47" s="3" t="str">
        <f>HYPERLINK(CONCATENATE("http://www.scimagojr.com/journalsearch.php?q=",D47),"SCimago")</f>
        <v>SCimago</v>
      </c>
      <c r="F47" s="43"/>
      <c r="G47" s="17" t="s">
        <v>12</v>
      </c>
      <c r="H47" s="23" t="s">
        <v>13</v>
      </c>
      <c r="I47" s="15" t="s">
        <v>4980</v>
      </c>
      <c r="J47" s="8"/>
      <c r="K47" s="7"/>
      <c r="L47" s="12"/>
      <c r="M47" s="162"/>
      <c r="N47" s="24"/>
    </row>
    <row r="48" spans="1:217" s="1" customFormat="1" ht="18" customHeight="1" x14ac:dyDescent="0.25">
      <c r="A48" s="17" t="s">
        <v>1083</v>
      </c>
      <c r="B48" s="3" t="str">
        <f t="shared" si="0"/>
        <v>SCimago</v>
      </c>
      <c r="C48" s="3"/>
      <c r="D48" s="17" t="s">
        <v>1084</v>
      </c>
      <c r="E48" s="3" t="str">
        <f>HYPERLINK(CONCATENATE("http://www.scimagojr.com/journalsearch.php?q=",D48),"SCimago")</f>
        <v>SCimago</v>
      </c>
      <c r="F48" s="43"/>
      <c r="G48" s="17" t="s">
        <v>12</v>
      </c>
      <c r="H48" s="23" t="s">
        <v>13</v>
      </c>
      <c r="I48" s="15" t="s">
        <v>1085</v>
      </c>
      <c r="J48" s="8"/>
      <c r="K48" s="7"/>
      <c r="L48" s="12"/>
      <c r="M48" s="162"/>
      <c r="N48" s="24"/>
    </row>
    <row r="49" spans="1:217" s="1" customFormat="1" ht="18" customHeight="1" x14ac:dyDescent="0.25">
      <c r="A49" s="17" t="s">
        <v>1149</v>
      </c>
      <c r="B49" s="3" t="str">
        <f t="shared" si="0"/>
        <v>SCimago</v>
      </c>
      <c r="C49" s="3"/>
      <c r="D49" s="17" t="s">
        <v>1148</v>
      </c>
      <c r="E49" s="3" t="str">
        <f>HYPERLINK(CONCATENATE("http://www.scimagojr.com/journalsearch.php?q=",D49),"SCimago")</f>
        <v>SCimago</v>
      </c>
      <c r="F49" s="43"/>
      <c r="G49" s="17" t="s">
        <v>12</v>
      </c>
      <c r="H49" s="23" t="s">
        <v>13</v>
      </c>
      <c r="I49" s="78" t="s">
        <v>1150</v>
      </c>
      <c r="J49" s="16"/>
      <c r="K49" s="18"/>
      <c r="L49" s="12"/>
      <c r="M49" s="162"/>
      <c r="N49" s="24"/>
    </row>
    <row r="50" spans="1:217" s="1" customFormat="1" ht="18" customHeight="1" x14ac:dyDescent="0.25">
      <c r="A50" s="17" t="s">
        <v>5036</v>
      </c>
      <c r="B50" s="3" t="str">
        <f t="shared" si="0"/>
        <v>SCimago</v>
      </c>
      <c r="C50" s="3"/>
      <c r="D50" s="17"/>
      <c r="E50" s="3"/>
      <c r="F50" s="43"/>
      <c r="G50" s="17" t="s">
        <v>12</v>
      </c>
      <c r="H50" s="23" t="s">
        <v>13</v>
      </c>
      <c r="I50" s="15" t="s">
        <v>5037</v>
      </c>
      <c r="J50" s="8"/>
      <c r="K50" s="14"/>
      <c r="L50" s="12"/>
      <c r="M50" s="162"/>
      <c r="N50" s="24"/>
    </row>
    <row r="51" spans="1:217" s="1" customFormat="1" ht="18" customHeight="1" x14ac:dyDescent="0.25">
      <c r="A51" s="17" t="s">
        <v>5066</v>
      </c>
      <c r="B51" s="3" t="str">
        <f t="shared" si="0"/>
        <v>SCimago</v>
      </c>
      <c r="C51" s="3"/>
      <c r="D51" s="17" t="s">
        <v>5067</v>
      </c>
      <c r="E51" s="3" t="str">
        <f>HYPERLINK(CONCATENATE("http://www.scimagojr.com/journalsearch.php?q=",D51),"SCimago")</f>
        <v>SCimago</v>
      </c>
      <c r="F51" s="43"/>
      <c r="G51" s="17" t="s">
        <v>12</v>
      </c>
      <c r="H51" s="23" t="s">
        <v>13</v>
      </c>
      <c r="I51" s="15" t="s">
        <v>5068</v>
      </c>
      <c r="J51" s="8"/>
      <c r="K51" s="7"/>
      <c r="L51" s="12"/>
      <c r="M51" s="162"/>
      <c r="N51" s="24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</row>
    <row r="52" spans="1:217" s="1" customFormat="1" ht="18" customHeight="1" x14ac:dyDescent="0.25">
      <c r="A52" s="17" t="s">
        <v>5043</v>
      </c>
      <c r="B52" s="3" t="str">
        <f t="shared" si="0"/>
        <v>SCimago</v>
      </c>
      <c r="C52" s="3"/>
      <c r="D52" s="17"/>
      <c r="E52" s="3"/>
      <c r="F52" s="43"/>
      <c r="G52" s="17" t="s">
        <v>12</v>
      </c>
      <c r="H52" s="23" t="s">
        <v>13</v>
      </c>
      <c r="I52" s="15" t="s">
        <v>5044</v>
      </c>
      <c r="J52" s="8"/>
      <c r="K52" s="7"/>
      <c r="L52" s="12"/>
      <c r="M52" s="162"/>
      <c r="N52" s="24"/>
    </row>
    <row r="53" spans="1:217" s="1" customFormat="1" ht="18" customHeight="1" x14ac:dyDescent="0.25">
      <c r="A53" s="17" t="s">
        <v>735</v>
      </c>
      <c r="B53" s="3" t="str">
        <f t="shared" si="0"/>
        <v>SCimago</v>
      </c>
      <c r="C53" s="3"/>
      <c r="D53" s="17"/>
      <c r="E53" s="3"/>
      <c r="F53" s="43"/>
      <c r="G53" s="17" t="s">
        <v>12</v>
      </c>
      <c r="H53" s="23" t="s">
        <v>13</v>
      </c>
      <c r="I53" s="15" t="s">
        <v>737</v>
      </c>
      <c r="J53" s="16"/>
      <c r="K53" s="18"/>
      <c r="L53" s="12"/>
      <c r="M53" s="162"/>
      <c r="N53" s="24"/>
    </row>
    <row r="54" spans="1:217" s="1" customFormat="1" ht="18" customHeight="1" x14ac:dyDescent="0.25">
      <c r="A54" s="17" t="s">
        <v>5292</v>
      </c>
      <c r="B54" s="3" t="str">
        <f t="shared" si="0"/>
        <v>SCimago</v>
      </c>
      <c r="C54" s="3"/>
      <c r="D54" s="17" t="s">
        <v>1513</v>
      </c>
      <c r="E54" s="3" t="str">
        <f>HYPERLINK(CONCATENATE("http://www.scimagojr.com/journalsearch.php?q=",D54),"SCimago")</f>
        <v>SCimago</v>
      </c>
      <c r="F54" s="43"/>
      <c r="G54" s="17" t="s">
        <v>12</v>
      </c>
      <c r="H54" s="23" t="s">
        <v>13</v>
      </c>
      <c r="I54" s="15" t="s">
        <v>1514</v>
      </c>
      <c r="J54" s="8"/>
      <c r="K54" s="7"/>
      <c r="L54" s="12"/>
      <c r="M54" s="162"/>
      <c r="N54" s="24"/>
    </row>
    <row r="55" spans="1:217" s="1" customFormat="1" ht="18" customHeight="1" x14ac:dyDescent="0.25">
      <c r="A55" s="17" t="s">
        <v>5499</v>
      </c>
      <c r="B55" s="3" t="str">
        <f t="shared" si="0"/>
        <v>SCimago</v>
      </c>
      <c r="C55" s="3"/>
      <c r="D55" s="17" t="s">
        <v>751</v>
      </c>
      <c r="E55" s="3" t="str">
        <f>HYPERLINK(CONCATENATE("http://www.scimagojr.com/journalsearch.php?q=",D55),"SCimago")</f>
        <v>SCimago</v>
      </c>
      <c r="F55" s="43"/>
      <c r="G55" s="17" t="s">
        <v>12</v>
      </c>
      <c r="H55" s="23" t="s">
        <v>13</v>
      </c>
      <c r="I55" s="15" t="s">
        <v>752</v>
      </c>
      <c r="J55" s="16"/>
      <c r="K55" s="18"/>
      <c r="L55" s="12"/>
      <c r="M55" s="162"/>
      <c r="N55" s="24"/>
    </row>
    <row r="56" spans="1:217" s="1" customFormat="1" ht="18" customHeight="1" x14ac:dyDescent="0.25">
      <c r="A56" s="17" t="s">
        <v>4948</v>
      </c>
      <c r="B56" s="3" t="str">
        <f t="shared" si="0"/>
        <v>SCimago</v>
      </c>
      <c r="C56" s="3"/>
      <c r="D56" s="17" t="s">
        <v>4949</v>
      </c>
      <c r="E56" s="3" t="str">
        <f>HYPERLINK(CONCATENATE("http://www.scimagojr.com/journalsearch.php?q=",D56),"SCimago")</f>
        <v>SCimago</v>
      </c>
      <c r="F56" s="43"/>
      <c r="G56" s="17" t="s">
        <v>12</v>
      </c>
      <c r="H56" s="23" t="s">
        <v>13</v>
      </c>
      <c r="I56" s="15" t="s">
        <v>4950</v>
      </c>
      <c r="J56" s="8"/>
      <c r="K56" s="7"/>
      <c r="L56" s="12"/>
      <c r="M56" s="162"/>
      <c r="N56" s="24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</row>
    <row r="57" spans="1:217" s="1" customFormat="1" ht="18" customHeight="1" x14ac:dyDescent="0.25">
      <c r="A57" s="17" t="s">
        <v>959</v>
      </c>
      <c r="B57" s="3" t="str">
        <f t="shared" si="0"/>
        <v>SCimago</v>
      </c>
      <c r="C57" s="3"/>
      <c r="D57" s="17"/>
      <c r="E57" s="3"/>
      <c r="F57" s="43"/>
      <c r="G57" s="17" t="s">
        <v>12</v>
      </c>
      <c r="H57" s="23" t="s">
        <v>13</v>
      </c>
      <c r="I57" s="15" t="s">
        <v>961</v>
      </c>
      <c r="J57" s="8"/>
      <c r="K57" s="7"/>
      <c r="L57" s="12"/>
      <c r="M57" s="162"/>
      <c r="N57" s="24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</row>
    <row r="58" spans="1:217" s="1" customFormat="1" ht="18" customHeight="1" x14ac:dyDescent="0.25">
      <c r="A58" s="17" t="s">
        <v>186</v>
      </c>
      <c r="B58" s="3" t="str">
        <f t="shared" si="0"/>
        <v>SCimago</v>
      </c>
      <c r="C58" s="3"/>
      <c r="D58" s="17" t="s">
        <v>187</v>
      </c>
      <c r="E58" s="3" t="str">
        <f t="shared" ref="E58:E66" si="3">HYPERLINK(CONCATENATE("http://www.scimagojr.com/journalsearch.php?q=",D58),"SCimago")</f>
        <v>SCimago</v>
      </c>
      <c r="F58" s="43"/>
      <c r="G58" s="17" t="s">
        <v>12</v>
      </c>
      <c r="H58" s="23" t="s">
        <v>13</v>
      </c>
      <c r="I58" s="15" t="s">
        <v>188</v>
      </c>
      <c r="J58" s="8"/>
      <c r="K58" s="7"/>
      <c r="L58" s="12"/>
      <c r="M58" s="162"/>
      <c r="N58" s="24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</row>
    <row r="59" spans="1:217" s="1" customFormat="1" ht="18" customHeight="1" x14ac:dyDescent="0.25">
      <c r="A59" s="17" t="s">
        <v>5346</v>
      </c>
      <c r="B59" s="3" t="str">
        <f t="shared" si="0"/>
        <v>SCimago</v>
      </c>
      <c r="C59" s="3"/>
      <c r="D59" s="17" t="s">
        <v>5347</v>
      </c>
      <c r="E59" s="3" t="str">
        <f t="shared" si="3"/>
        <v>SCimago</v>
      </c>
      <c r="F59" s="43"/>
      <c r="G59" s="17" t="s">
        <v>12</v>
      </c>
      <c r="H59" s="23" t="s">
        <v>13</v>
      </c>
      <c r="I59" s="15" t="s">
        <v>5348</v>
      </c>
      <c r="J59" s="16"/>
      <c r="K59" s="18"/>
      <c r="L59" s="12"/>
      <c r="M59" s="162"/>
      <c r="N59" s="24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</row>
    <row r="60" spans="1:217" s="1" customFormat="1" ht="18" customHeight="1" x14ac:dyDescent="0.25">
      <c r="A60" s="17" t="s">
        <v>1853</v>
      </c>
      <c r="B60" s="3" t="str">
        <f t="shared" si="0"/>
        <v>SCimago</v>
      </c>
      <c r="C60" s="3"/>
      <c r="D60" s="17" t="s">
        <v>1852</v>
      </c>
      <c r="E60" s="3" t="str">
        <f t="shared" si="3"/>
        <v>SCimago</v>
      </c>
      <c r="F60" s="43"/>
      <c r="G60" s="17" t="s">
        <v>12</v>
      </c>
      <c r="H60" s="23" t="s">
        <v>13</v>
      </c>
      <c r="I60" s="15" t="s">
        <v>1854</v>
      </c>
      <c r="J60" s="8"/>
      <c r="K60" s="7"/>
      <c r="L60" s="12"/>
      <c r="M60" s="162"/>
      <c r="N60" s="24"/>
    </row>
    <row r="61" spans="1:217" s="1" customFormat="1" ht="18" customHeight="1" x14ac:dyDescent="0.25">
      <c r="A61" s="17" t="s">
        <v>1857</v>
      </c>
      <c r="B61" s="3" t="str">
        <f t="shared" si="0"/>
        <v>SCimago</v>
      </c>
      <c r="C61" s="3"/>
      <c r="D61" s="17" t="s">
        <v>1856</v>
      </c>
      <c r="E61" s="3" t="str">
        <f t="shared" si="3"/>
        <v>SCimago</v>
      </c>
      <c r="F61" s="43"/>
      <c r="G61" s="17" t="s">
        <v>12</v>
      </c>
      <c r="H61" s="23" t="s">
        <v>13</v>
      </c>
      <c r="I61" s="15" t="s">
        <v>1858</v>
      </c>
      <c r="J61" s="8"/>
      <c r="K61" s="7"/>
      <c r="L61" s="12"/>
      <c r="M61" s="162"/>
      <c r="N61" s="24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</row>
    <row r="62" spans="1:217" s="1" customFormat="1" ht="18" customHeight="1" x14ac:dyDescent="0.25">
      <c r="A62" s="17" t="s">
        <v>4925</v>
      </c>
      <c r="B62" s="3" t="str">
        <f t="shared" si="0"/>
        <v>SCimago</v>
      </c>
      <c r="C62" s="3"/>
      <c r="D62" s="17" t="s">
        <v>4926</v>
      </c>
      <c r="E62" s="3" t="str">
        <f t="shared" si="3"/>
        <v>SCimago</v>
      </c>
      <c r="F62" s="43"/>
      <c r="G62" s="17" t="s">
        <v>12</v>
      </c>
      <c r="H62" s="23" t="s">
        <v>13</v>
      </c>
      <c r="I62" s="15" t="s">
        <v>4927</v>
      </c>
      <c r="J62" s="8"/>
      <c r="K62" s="7"/>
      <c r="L62" s="12"/>
      <c r="M62" s="162"/>
      <c r="N62" s="24"/>
    </row>
    <row r="63" spans="1:217" s="1" customFormat="1" ht="18" customHeight="1" x14ac:dyDescent="0.25">
      <c r="A63" s="17" t="s">
        <v>4975</v>
      </c>
      <c r="B63" s="3" t="str">
        <f t="shared" si="0"/>
        <v>SCimago</v>
      </c>
      <c r="C63" s="3"/>
      <c r="D63" s="17" t="s">
        <v>4976</v>
      </c>
      <c r="E63" s="3" t="str">
        <f t="shared" si="3"/>
        <v>SCimago</v>
      </c>
      <c r="F63" s="43"/>
      <c r="G63" s="17" t="s">
        <v>12</v>
      </c>
      <c r="H63" s="23" t="s">
        <v>13</v>
      </c>
      <c r="I63" s="15" t="s">
        <v>4977</v>
      </c>
      <c r="J63" s="8"/>
      <c r="K63" s="7"/>
      <c r="L63" s="12"/>
      <c r="M63" s="162"/>
      <c r="N63" s="24"/>
    </row>
    <row r="64" spans="1:217" s="1" customFormat="1" ht="18" customHeight="1" x14ac:dyDescent="0.25">
      <c r="A64" s="17" t="s">
        <v>1465</v>
      </c>
      <c r="B64" s="3" t="str">
        <f t="shared" si="0"/>
        <v>SCimago</v>
      </c>
      <c r="C64" s="3"/>
      <c r="D64" s="17" t="s">
        <v>1466</v>
      </c>
      <c r="E64" s="3" t="str">
        <f t="shared" si="3"/>
        <v>SCimago</v>
      </c>
      <c r="F64" s="43"/>
      <c r="G64" s="17" t="s">
        <v>12</v>
      </c>
      <c r="H64" s="23" t="s">
        <v>13</v>
      </c>
      <c r="I64" s="15" t="s">
        <v>1467</v>
      </c>
      <c r="J64" s="8"/>
      <c r="K64" s="7"/>
      <c r="L64" s="12"/>
      <c r="M64" s="162"/>
      <c r="N64" s="24"/>
    </row>
    <row r="65" spans="1:217" s="1" customFormat="1" ht="18" customHeight="1" x14ac:dyDescent="0.25">
      <c r="A65" s="17" t="s">
        <v>4997</v>
      </c>
      <c r="B65" s="3" t="str">
        <f t="shared" si="0"/>
        <v>SCimago</v>
      </c>
      <c r="C65" s="3"/>
      <c r="D65" s="17" t="s">
        <v>4998</v>
      </c>
      <c r="E65" s="3" t="str">
        <f t="shared" si="3"/>
        <v>SCimago</v>
      </c>
      <c r="F65" s="43"/>
      <c r="G65" s="17" t="s">
        <v>12</v>
      </c>
      <c r="H65" s="23" t="s">
        <v>13</v>
      </c>
      <c r="I65" s="15" t="s">
        <v>4999</v>
      </c>
      <c r="J65" s="8"/>
      <c r="K65" s="7"/>
      <c r="L65" s="12"/>
      <c r="M65" s="162"/>
      <c r="N65" s="24"/>
    </row>
    <row r="66" spans="1:217" s="1" customFormat="1" ht="18" customHeight="1" x14ac:dyDescent="0.25">
      <c r="A66" s="17" t="s">
        <v>1623</v>
      </c>
      <c r="B66" s="3" t="str">
        <f t="shared" si="0"/>
        <v>SCimago</v>
      </c>
      <c r="C66" s="3"/>
      <c r="D66" s="17" t="s">
        <v>1624</v>
      </c>
      <c r="E66" s="3" t="str">
        <f t="shared" si="3"/>
        <v>SCimago</v>
      </c>
      <c r="F66" s="43"/>
      <c r="G66" s="17" t="s">
        <v>12</v>
      </c>
      <c r="H66" s="23" t="s">
        <v>13</v>
      </c>
      <c r="I66" s="15" t="s">
        <v>1625</v>
      </c>
      <c r="J66" s="13"/>
      <c r="K66" s="7"/>
      <c r="L66" s="12"/>
      <c r="M66" s="162"/>
      <c r="N66" s="24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</row>
    <row r="67" spans="1:217" s="1" customFormat="1" ht="18" customHeight="1" x14ac:dyDescent="0.25">
      <c r="A67" s="17" t="s">
        <v>5012</v>
      </c>
      <c r="B67" s="3" t="str">
        <f t="shared" ref="B67:B130" si="4">HYPERLINK(CONCATENATE("http://www.scimagojr.com/journalsearch.php?q=",A67),"SCimago")</f>
        <v>SCimago</v>
      </c>
      <c r="C67" s="3"/>
      <c r="D67" s="17"/>
      <c r="E67" s="3"/>
      <c r="F67" s="43"/>
      <c r="G67" s="17" t="s">
        <v>12</v>
      </c>
      <c r="H67" s="23" t="s">
        <v>13</v>
      </c>
      <c r="I67" s="15" t="s">
        <v>5013</v>
      </c>
      <c r="J67" s="8"/>
      <c r="K67" s="7"/>
      <c r="L67" s="12"/>
      <c r="M67" s="162"/>
      <c r="N67" s="24"/>
    </row>
    <row r="68" spans="1:217" s="1" customFormat="1" ht="18" customHeight="1" x14ac:dyDescent="0.25">
      <c r="A68" s="17" t="s">
        <v>5016</v>
      </c>
      <c r="B68" s="3" t="str">
        <f t="shared" si="4"/>
        <v>SCimago</v>
      </c>
      <c r="C68" s="3"/>
      <c r="D68" s="17" t="s">
        <v>5017</v>
      </c>
      <c r="E68" s="3" t="str">
        <f>HYPERLINK(CONCATENATE("http://www.scimagojr.com/journalsearch.php?q=",D68),"SCimago")</f>
        <v>SCimago</v>
      </c>
      <c r="F68" s="43"/>
      <c r="G68" s="17" t="s">
        <v>12</v>
      </c>
      <c r="H68" s="23" t="s">
        <v>13</v>
      </c>
      <c r="I68" s="15" t="s">
        <v>5018</v>
      </c>
      <c r="J68" s="8"/>
      <c r="K68" s="7"/>
      <c r="L68" s="12"/>
      <c r="M68" s="162"/>
      <c r="N68" s="24"/>
    </row>
    <row r="69" spans="1:217" s="1" customFormat="1" ht="18" customHeight="1" x14ac:dyDescent="0.25">
      <c r="A69" s="17" t="s">
        <v>5022</v>
      </c>
      <c r="B69" s="3" t="str">
        <f t="shared" si="4"/>
        <v>SCimago</v>
      </c>
      <c r="C69" s="3"/>
      <c r="D69" s="17" t="s">
        <v>5023</v>
      </c>
      <c r="E69" s="3" t="str">
        <f>HYPERLINK(CONCATENATE("http://www.scimagojr.com/journalsearch.php?q=",D69),"SCimago")</f>
        <v>SCimago</v>
      </c>
      <c r="F69" s="43"/>
      <c r="G69" s="17" t="s">
        <v>12</v>
      </c>
      <c r="H69" s="23" t="s">
        <v>13</v>
      </c>
      <c r="I69" s="15" t="s">
        <v>5024</v>
      </c>
      <c r="J69" s="13"/>
      <c r="K69" s="11"/>
      <c r="L69" s="12"/>
      <c r="M69" s="162"/>
      <c r="N69" s="24"/>
    </row>
    <row r="70" spans="1:217" s="1" customFormat="1" ht="18" customHeight="1" x14ac:dyDescent="0.25">
      <c r="A70" s="17" t="s">
        <v>4956</v>
      </c>
      <c r="B70" s="3" t="str">
        <f t="shared" si="4"/>
        <v>SCimago</v>
      </c>
      <c r="C70" s="3"/>
      <c r="D70" s="17"/>
      <c r="E70" s="3"/>
      <c r="F70" s="43"/>
      <c r="G70" s="17" t="s">
        <v>12</v>
      </c>
      <c r="H70" s="23" t="s">
        <v>13</v>
      </c>
      <c r="I70" s="15" t="s">
        <v>4957</v>
      </c>
      <c r="J70" s="16"/>
      <c r="K70" s="18"/>
      <c r="L70" s="12"/>
      <c r="M70" s="162"/>
      <c r="N70" s="24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</row>
    <row r="71" spans="1:217" s="1" customFormat="1" ht="18" customHeight="1" x14ac:dyDescent="0.25">
      <c r="A71" s="17" t="s">
        <v>4958</v>
      </c>
      <c r="B71" s="3" t="str">
        <f t="shared" si="4"/>
        <v>SCimago</v>
      </c>
      <c r="C71" s="3"/>
      <c r="D71" s="17"/>
      <c r="E71" s="3"/>
      <c r="F71" s="43"/>
      <c r="G71" s="17" t="s">
        <v>12</v>
      </c>
      <c r="H71" s="23" t="s">
        <v>13</v>
      </c>
      <c r="I71" s="15" t="s">
        <v>4959</v>
      </c>
      <c r="J71" s="8"/>
      <c r="K71" s="7"/>
      <c r="L71" s="12"/>
      <c r="M71" s="162"/>
      <c r="N71" s="24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</row>
    <row r="72" spans="1:217" s="1" customFormat="1" ht="18" customHeight="1" x14ac:dyDescent="0.25">
      <c r="A72" s="17" t="s">
        <v>5041</v>
      </c>
      <c r="B72" s="3" t="str">
        <f t="shared" si="4"/>
        <v>SCimago</v>
      </c>
      <c r="C72" s="3"/>
      <c r="D72" s="17"/>
      <c r="E72" s="3"/>
      <c r="F72" s="43"/>
      <c r="G72" s="17" t="s">
        <v>12</v>
      </c>
      <c r="H72" s="23" t="s">
        <v>13</v>
      </c>
      <c r="I72" s="15" t="s">
        <v>5042</v>
      </c>
      <c r="J72" s="8"/>
      <c r="K72" s="11"/>
      <c r="L72" s="12"/>
      <c r="M72" s="162"/>
      <c r="N72" s="162"/>
    </row>
    <row r="73" spans="1:217" s="1" customFormat="1" ht="18" customHeight="1" x14ac:dyDescent="0.25">
      <c r="A73" s="17" t="s">
        <v>5051</v>
      </c>
      <c r="B73" s="3" t="str">
        <f t="shared" si="4"/>
        <v>SCimago</v>
      </c>
      <c r="C73" s="3"/>
      <c r="D73" s="17"/>
      <c r="E73" s="3"/>
      <c r="F73" s="43"/>
      <c r="G73" s="17" t="s">
        <v>12</v>
      </c>
      <c r="H73" s="23" t="s">
        <v>13</v>
      </c>
      <c r="I73" s="15" t="s">
        <v>5052</v>
      </c>
      <c r="J73" s="8"/>
      <c r="K73" s="7"/>
      <c r="L73" s="12"/>
      <c r="M73" s="162"/>
      <c r="N73" s="24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</row>
    <row r="74" spans="1:217" s="1" customFormat="1" ht="18" customHeight="1" x14ac:dyDescent="0.25">
      <c r="A74" s="17" t="s">
        <v>5025</v>
      </c>
      <c r="B74" s="3" t="str">
        <f t="shared" si="4"/>
        <v>SCimago</v>
      </c>
      <c r="C74" s="3"/>
      <c r="D74" s="17" t="s">
        <v>5026</v>
      </c>
      <c r="E74" s="3" t="str">
        <f>HYPERLINK(CONCATENATE("http://www.scimagojr.com/journalsearch.php?q=",D74),"SCimago")</f>
        <v>SCimago</v>
      </c>
      <c r="F74" s="43"/>
      <c r="G74" s="17" t="s">
        <v>12</v>
      </c>
      <c r="H74" s="23" t="s">
        <v>13</v>
      </c>
      <c r="I74" s="15" t="s">
        <v>5027</v>
      </c>
      <c r="J74" s="8"/>
      <c r="K74" s="7"/>
      <c r="L74" s="12"/>
      <c r="M74" s="162"/>
      <c r="N74" s="24"/>
    </row>
    <row r="75" spans="1:217" s="1" customFormat="1" ht="18" customHeight="1" x14ac:dyDescent="0.25">
      <c r="A75" s="17" t="s">
        <v>771</v>
      </c>
      <c r="B75" s="3" t="str">
        <f t="shared" si="4"/>
        <v>SCimago</v>
      </c>
      <c r="C75" s="3"/>
      <c r="D75" s="17" t="s">
        <v>772</v>
      </c>
      <c r="E75" s="3" t="str">
        <f>HYPERLINK(CONCATENATE("http://www.scimagojr.com/journalsearch.php?q=",D75),"SCimago")</f>
        <v>SCimago</v>
      </c>
      <c r="F75" s="43"/>
      <c r="G75" s="17" t="s">
        <v>12</v>
      </c>
      <c r="H75" s="23" t="s">
        <v>13</v>
      </c>
      <c r="I75" s="15" t="s">
        <v>4924</v>
      </c>
      <c r="J75" s="8"/>
      <c r="K75" s="7"/>
      <c r="L75" s="179"/>
      <c r="M75" s="162"/>
      <c r="N75" s="16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  <c r="GZ75" s="12"/>
      <c r="HA75" s="12"/>
      <c r="HB75" s="12"/>
      <c r="HC75" s="12"/>
      <c r="HD75" s="12"/>
      <c r="HE75" s="12"/>
      <c r="HF75" s="12"/>
      <c r="HG75" s="12"/>
      <c r="HH75" s="12"/>
      <c r="HI75" s="12"/>
    </row>
    <row r="76" spans="1:217" s="1" customFormat="1" ht="18" customHeight="1" x14ac:dyDescent="0.25">
      <c r="A76" s="17" t="s">
        <v>5014</v>
      </c>
      <c r="B76" s="3" t="str">
        <f t="shared" si="4"/>
        <v>SCimago</v>
      </c>
      <c r="C76" s="3"/>
      <c r="D76" s="17"/>
      <c r="E76" s="3"/>
      <c r="F76" s="43"/>
      <c r="G76" s="17" t="s">
        <v>12</v>
      </c>
      <c r="H76" s="23" t="s">
        <v>13</v>
      </c>
      <c r="I76" s="15" t="s">
        <v>5015</v>
      </c>
      <c r="J76" s="8"/>
      <c r="K76" s="7"/>
      <c r="L76" s="179"/>
      <c r="M76" s="162"/>
      <c r="N76" s="24"/>
    </row>
    <row r="77" spans="1:217" s="1" customFormat="1" ht="18" customHeight="1" x14ac:dyDescent="0.25">
      <c r="A77" s="17" t="s">
        <v>5019</v>
      </c>
      <c r="B77" s="3" t="str">
        <f t="shared" si="4"/>
        <v>SCimago</v>
      </c>
      <c r="C77" s="3"/>
      <c r="D77" s="17" t="s">
        <v>5020</v>
      </c>
      <c r="E77" s="3" t="str">
        <f>HYPERLINK(CONCATENATE("http://www.scimagojr.com/journalsearch.php?q=",D77),"SCimago")</f>
        <v>SCimago</v>
      </c>
      <c r="F77" s="43"/>
      <c r="G77" s="17" t="s">
        <v>12</v>
      </c>
      <c r="H77" s="23" t="s">
        <v>13</v>
      </c>
      <c r="I77" s="15" t="s">
        <v>5021</v>
      </c>
      <c r="J77" s="8"/>
      <c r="K77" s="7"/>
      <c r="L77" s="179"/>
      <c r="M77" s="162"/>
      <c r="N77" s="24"/>
    </row>
    <row r="78" spans="1:217" s="1" customFormat="1" ht="18" customHeight="1" x14ac:dyDescent="0.25">
      <c r="A78" s="17" t="s">
        <v>4963</v>
      </c>
      <c r="B78" s="3" t="str">
        <f t="shared" si="4"/>
        <v>SCimago</v>
      </c>
      <c r="C78" s="3"/>
      <c r="D78" s="17"/>
      <c r="E78" s="3"/>
      <c r="F78" s="43"/>
      <c r="G78" s="17" t="s">
        <v>12</v>
      </c>
      <c r="H78" s="23" t="s">
        <v>13</v>
      </c>
      <c r="I78" s="15" t="s">
        <v>4964</v>
      </c>
      <c r="J78" s="8"/>
      <c r="K78" s="7"/>
      <c r="L78" s="179"/>
      <c r="M78" s="162"/>
      <c r="N78" s="24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</row>
    <row r="79" spans="1:217" s="1" customFormat="1" ht="18" customHeight="1" x14ac:dyDescent="0.25">
      <c r="A79" s="17" t="s">
        <v>1930</v>
      </c>
      <c r="B79" s="3" t="str">
        <f t="shared" si="4"/>
        <v>SCimago</v>
      </c>
      <c r="C79" s="3"/>
      <c r="D79" s="17" t="s">
        <v>4965</v>
      </c>
      <c r="E79" s="3" t="str">
        <f>HYPERLINK(CONCATENATE("http://www.scimagojr.com/journalsearch.php?q=",D79),"SCimago")</f>
        <v>SCimago</v>
      </c>
      <c r="F79" s="43"/>
      <c r="G79" s="17" t="s">
        <v>12</v>
      </c>
      <c r="H79" s="23" t="s">
        <v>13</v>
      </c>
      <c r="I79" s="15" t="s">
        <v>4966</v>
      </c>
      <c r="J79" s="8"/>
      <c r="K79" s="7"/>
      <c r="L79" s="179"/>
      <c r="M79" s="162"/>
      <c r="N79" s="24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</row>
    <row r="80" spans="1:217" s="1" customFormat="1" ht="18" customHeight="1" x14ac:dyDescent="0.25">
      <c r="A80" s="17" t="s">
        <v>4969</v>
      </c>
      <c r="B80" s="3" t="str">
        <f t="shared" si="4"/>
        <v>SCimago</v>
      </c>
      <c r="C80" s="3"/>
      <c r="D80" s="17"/>
      <c r="E80" s="3"/>
      <c r="F80" s="43"/>
      <c r="G80" s="17" t="s">
        <v>12</v>
      </c>
      <c r="H80" s="23" t="s">
        <v>13</v>
      </c>
      <c r="I80" s="15" t="s">
        <v>4970</v>
      </c>
      <c r="J80" s="8"/>
      <c r="K80" s="7"/>
      <c r="L80" s="179"/>
      <c r="M80" s="162"/>
      <c r="N80" s="24"/>
    </row>
    <row r="81" spans="1:217" s="1" customFormat="1" ht="18" customHeight="1" x14ac:dyDescent="0.25">
      <c r="A81" s="17" t="s">
        <v>1281</v>
      </c>
      <c r="B81" s="3" t="str">
        <f t="shared" si="4"/>
        <v>SCimago</v>
      </c>
      <c r="C81" s="3"/>
      <c r="D81" s="17"/>
      <c r="E81" s="3"/>
      <c r="F81" s="43"/>
      <c r="G81" s="17" t="s">
        <v>12</v>
      </c>
      <c r="H81" s="23" t="s">
        <v>13</v>
      </c>
      <c r="I81" s="15" t="s">
        <v>1282</v>
      </c>
      <c r="J81" s="8"/>
      <c r="K81" s="7"/>
      <c r="L81" s="179"/>
      <c r="M81" s="162"/>
      <c r="N81" s="24"/>
    </row>
    <row r="82" spans="1:217" s="1" customFormat="1" ht="18" customHeight="1" x14ac:dyDescent="0.25">
      <c r="A82" s="17" t="s">
        <v>5003</v>
      </c>
      <c r="B82" s="3" t="str">
        <f t="shared" si="4"/>
        <v>SCimago</v>
      </c>
      <c r="C82" s="3"/>
      <c r="D82" s="17" t="s">
        <v>5004</v>
      </c>
      <c r="E82" s="3" t="str">
        <f>HYPERLINK(CONCATENATE("http://www.scimagojr.com/journalsearch.php?q=",D82),"SCimago")</f>
        <v>SCimago</v>
      </c>
      <c r="F82" s="43"/>
      <c r="G82" s="17" t="s">
        <v>12</v>
      </c>
      <c r="H82" s="23" t="s">
        <v>13</v>
      </c>
      <c r="I82" s="15" t="s">
        <v>5005</v>
      </c>
      <c r="J82" s="8"/>
      <c r="K82" s="7"/>
      <c r="L82" s="179"/>
      <c r="M82" s="162"/>
      <c r="N82" s="24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</row>
    <row r="83" spans="1:217" s="1" customFormat="1" ht="18" customHeight="1" x14ac:dyDescent="0.25">
      <c r="A83" s="17" t="s">
        <v>1781</v>
      </c>
      <c r="B83" s="3" t="str">
        <f t="shared" si="4"/>
        <v>SCimago</v>
      </c>
      <c r="C83" s="3"/>
      <c r="D83" s="17" t="s">
        <v>1780</v>
      </c>
      <c r="E83" s="3" t="str">
        <f>HYPERLINK(CONCATENATE("http://www.scimagojr.com/journalsearch.php?q=",D83),"SCimago")</f>
        <v>SCimago</v>
      </c>
      <c r="F83" s="43"/>
      <c r="G83" s="17" t="s">
        <v>12</v>
      </c>
      <c r="H83" s="23" t="s">
        <v>13</v>
      </c>
      <c r="I83" s="15" t="s">
        <v>1782</v>
      </c>
      <c r="J83" s="8"/>
      <c r="K83" s="7"/>
      <c r="L83" s="179"/>
      <c r="M83" s="162"/>
      <c r="N83" s="24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12"/>
      <c r="HA83" s="12"/>
      <c r="HB83" s="12"/>
      <c r="HC83" s="12"/>
      <c r="HD83" s="12"/>
      <c r="HE83" s="12"/>
      <c r="HF83" s="12"/>
      <c r="HG83" s="12"/>
      <c r="HH83" s="12"/>
      <c r="HI83" s="12"/>
    </row>
    <row r="84" spans="1:217" s="1" customFormat="1" ht="18" customHeight="1" x14ac:dyDescent="0.25">
      <c r="A84" s="17" t="s">
        <v>5057</v>
      </c>
      <c r="B84" s="3" t="str">
        <f t="shared" si="4"/>
        <v>SCimago</v>
      </c>
      <c r="C84" s="3"/>
      <c r="D84" s="17" t="s">
        <v>5058</v>
      </c>
      <c r="E84" s="3" t="str">
        <f>HYPERLINK(CONCATENATE("http://www.scimagojr.com/journalsearch.php?q=",D84),"SCimago")</f>
        <v>SCimago</v>
      </c>
      <c r="F84" s="43"/>
      <c r="G84" s="17" t="s">
        <v>12</v>
      </c>
      <c r="H84" s="23" t="s">
        <v>13</v>
      </c>
      <c r="I84" s="15" t="s">
        <v>5059</v>
      </c>
      <c r="J84" s="8"/>
      <c r="K84" s="7"/>
      <c r="L84" s="179"/>
      <c r="M84" s="162"/>
      <c r="N84" s="24"/>
    </row>
    <row r="85" spans="1:217" s="1" customFormat="1" ht="18" customHeight="1" x14ac:dyDescent="0.25">
      <c r="A85" s="17" t="s">
        <v>4936</v>
      </c>
      <c r="B85" s="3" t="str">
        <f t="shared" si="4"/>
        <v>SCimago</v>
      </c>
      <c r="C85" s="3"/>
      <c r="D85" s="17"/>
      <c r="E85" s="3"/>
      <c r="F85" s="43"/>
      <c r="G85" s="17" t="s">
        <v>12</v>
      </c>
      <c r="H85" s="23" t="s">
        <v>13</v>
      </c>
      <c r="I85" s="15" t="s">
        <v>4937</v>
      </c>
      <c r="J85" s="8"/>
      <c r="K85" s="7"/>
      <c r="L85" s="179"/>
      <c r="M85" s="162"/>
      <c r="N85" s="24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12"/>
      <c r="HA85" s="12"/>
      <c r="HB85" s="12"/>
      <c r="HC85" s="12"/>
      <c r="HD85" s="12"/>
      <c r="HE85" s="12"/>
      <c r="HF85" s="12"/>
      <c r="HG85" s="12"/>
      <c r="HH85" s="12"/>
      <c r="HI85" s="12"/>
    </row>
    <row r="86" spans="1:217" s="1" customFormat="1" ht="18" customHeight="1" x14ac:dyDescent="0.25">
      <c r="A86" s="17" t="s">
        <v>1141</v>
      </c>
      <c r="B86" s="3" t="str">
        <f t="shared" si="4"/>
        <v>SCimago</v>
      </c>
      <c r="C86" s="3"/>
      <c r="D86" s="17" t="s">
        <v>1142</v>
      </c>
      <c r="E86" s="3" t="str">
        <f>HYPERLINK(CONCATENATE("http://www.scimagojr.com/journalsearch.php?q=",D86),"SCimago")</f>
        <v>SCimago</v>
      </c>
      <c r="F86" s="43"/>
      <c r="G86" s="17" t="s">
        <v>12</v>
      </c>
      <c r="H86" s="23" t="s">
        <v>13</v>
      </c>
      <c r="I86" s="15" t="s">
        <v>1143</v>
      </c>
      <c r="J86" s="8"/>
      <c r="K86" s="7"/>
      <c r="L86" s="179"/>
      <c r="M86" s="162"/>
      <c r="N86" s="24"/>
    </row>
    <row r="87" spans="1:217" s="1" customFormat="1" ht="18" customHeight="1" x14ac:dyDescent="0.25">
      <c r="A87" s="17" t="s">
        <v>1566</v>
      </c>
      <c r="B87" s="3" t="str">
        <f t="shared" si="4"/>
        <v>SCimago</v>
      </c>
      <c r="C87" s="3"/>
      <c r="D87" s="17" t="s">
        <v>1567</v>
      </c>
      <c r="E87" s="3" t="str">
        <f>HYPERLINK(CONCATENATE("http://www.scimagojr.com/journalsearch.php?q=",D87),"SCimago")</f>
        <v>SCimago</v>
      </c>
      <c r="F87" s="43"/>
      <c r="G87" s="17" t="s">
        <v>12</v>
      </c>
      <c r="H87" s="23" t="s">
        <v>13</v>
      </c>
      <c r="I87" s="15" t="s">
        <v>1568</v>
      </c>
      <c r="J87" s="8"/>
      <c r="K87" s="7"/>
      <c r="L87" s="179"/>
      <c r="M87" s="162"/>
      <c r="N87" s="24"/>
    </row>
    <row r="88" spans="1:217" s="1" customFormat="1" ht="18" customHeight="1" x14ac:dyDescent="0.25">
      <c r="A88" s="17" t="s">
        <v>1924</v>
      </c>
      <c r="B88" s="3" t="str">
        <f t="shared" si="4"/>
        <v>SCimago</v>
      </c>
      <c r="C88" s="3"/>
      <c r="D88" s="17"/>
      <c r="E88" s="3"/>
      <c r="F88" s="43"/>
      <c r="G88" s="17" t="s">
        <v>12</v>
      </c>
      <c r="H88" s="23" t="s">
        <v>13</v>
      </c>
      <c r="I88" s="15" t="s">
        <v>1926</v>
      </c>
      <c r="J88" s="8"/>
      <c r="K88" s="7"/>
      <c r="L88" s="179"/>
      <c r="M88" s="162"/>
      <c r="N88" s="24"/>
    </row>
    <row r="89" spans="1:217" s="1" customFormat="1" ht="18" customHeight="1" x14ac:dyDescent="0.25">
      <c r="A89" s="17" t="s">
        <v>4951</v>
      </c>
      <c r="B89" s="3" t="str">
        <f t="shared" si="4"/>
        <v>SCimago</v>
      </c>
      <c r="C89" s="3"/>
      <c r="D89" s="17" t="s">
        <v>4952</v>
      </c>
      <c r="E89" s="3" t="str">
        <f>HYPERLINK(CONCATENATE("http://www.scimagojr.com/journalsearch.php?q=",D89),"SCimago")</f>
        <v>SCimago</v>
      </c>
      <c r="F89" s="43"/>
      <c r="G89" s="17" t="s">
        <v>12</v>
      </c>
      <c r="H89" s="23" t="s">
        <v>13</v>
      </c>
      <c r="I89" s="15" t="s">
        <v>4953</v>
      </c>
      <c r="J89" s="8"/>
      <c r="K89" s="7"/>
      <c r="L89" s="179"/>
      <c r="M89" s="162"/>
      <c r="N89" s="24"/>
    </row>
    <row r="90" spans="1:217" s="1" customFormat="1" ht="18" customHeight="1" x14ac:dyDescent="0.25">
      <c r="A90" s="17" t="s">
        <v>4972</v>
      </c>
      <c r="B90" s="3" t="str">
        <f t="shared" si="4"/>
        <v>SCimago</v>
      </c>
      <c r="C90" s="3"/>
      <c r="D90" s="17" t="s">
        <v>4973</v>
      </c>
      <c r="E90" s="3" t="str">
        <f>HYPERLINK(CONCATENATE("http://www.scimagojr.com/journalsearch.php?q=",D90),"SCimago")</f>
        <v>SCimago</v>
      </c>
      <c r="F90" s="43"/>
      <c r="G90" s="17" t="s">
        <v>12</v>
      </c>
      <c r="H90" s="23" t="s">
        <v>13</v>
      </c>
      <c r="I90" s="15" t="s">
        <v>4974</v>
      </c>
      <c r="J90" s="8"/>
      <c r="K90" s="7"/>
      <c r="L90" s="179"/>
      <c r="M90" s="162"/>
      <c r="N90" s="24"/>
    </row>
    <row r="91" spans="1:217" s="1" customFormat="1" ht="18" customHeight="1" x14ac:dyDescent="0.25">
      <c r="A91" s="17" t="s">
        <v>1790</v>
      </c>
      <c r="B91" s="3" t="str">
        <f t="shared" si="4"/>
        <v>SCimago</v>
      </c>
      <c r="C91" s="3"/>
      <c r="D91" s="17"/>
      <c r="E91" s="3"/>
      <c r="F91" s="43"/>
      <c r="G91" s="17" t="s">
        <v>12</v>
      </c>
      <c r="H91" s="23" t="s">
        <v>13</v>
      </c>
      <c r="I91" s="15" t="s">
        <v>1791</v>
      </c>
      <c r="J91" s="8"/>
      <c r="K91" s="7"/>
      <c r="L91" s="179"/>
      <c r="M91" s="162"/>
      <c r="N91" s="24"/>
    </row>
    <row r="92" spans="1:217" s="1" customFormat="1" ht="18" customHeight="1" x14ac:dyDescent="0.25">
      <c r="A92" s="17" t="s">
        <v>4981</v>
      </c>
      <c r="B92" s="3" t="str">
        <f t="shared" si="4"/>
        <v>SCimago</v>
      </c>
      <c r="C92" s="3"/>
      <c r="D92" s="17" t="s">
        <v>4982</v>
      </c>
      <c r="E92" s="3" t="str">
        <f>HYPERLINK(CONCATENATE("http://www.scimagojr.com/journalsearch.php?q=",D92),"SCimago")</f>
        <v>SCimago</v>
      </c>
      <c r="F92" s="43"/>
      <c r="G92" s="17" t="s">
        <v>12</v>
      </c>
      <c r="H92" s="23" t="s">
        <v>13</v>
      </c>
      <c r="I92" s="15" t="s">
        <v>4983</v>
      </c>
      <c r="J92" s="16"/>
      <c r="K92" s="18"/>
      <c r="L92" s="179"/>
      <c r="M92" s="162"/>
      <c r="N92" s="24"/>
    </row>
    <row r="93" spans="1:217" s="1" customFormat="1" ht="18" customHeight="1" x14ac:dyDescent="0.25">
      <c r="A93" s="17" t="s">
        <v>4944</v>
      </c>
      <c r="B93" s="3" t="str">
        <f t="shared" si="4"/>
        <v>SCimago</v>
      </c>
      <c r="C93" s="3"/>
      <c r="D93" s="17"/>
      <c r="E93" s="3"/>
      <c r="F93" s="43"/>
      <c r="G93" s="17" t="s">
        <v>12</v>
      </c>
      <c r="H93" s="23" t="s">
        <v>13</v>
      </c>
      <c r="I93" s="15" t="s">
        <v>4945</v>
      </c>
      <c r="J93" s="8"/>
      <c r="K93" s="7"/>
      <c r="L93" s="179"/>
      <c r="M93" s="162"/>
      <c r="N93" s="24"/>
    </row>
    <row r="94" spans="1:217" s="1" customFormat="1" ht="18" customHeight="1" x14ac:dyDescent="0.25">
      <c r="A94" s="17" t="s">
        <v>5048</v>
      </c>
      <c r="B94" s="3" t="str">
        <f t="shared" si="4"/>
        <v>SCimago</v>
      </c>
      <c r="C94" s="3"/>
      <c r="D94" s="17" t="s">
        <v>5049</v>
      </c>
      <c r="E94" s="3" t="str">
        <f>HYPERLINK(CONCATENATE("http://www.scimagojr.com/journalsearch.php?q=",D94),"SCimago")</f>
        <v>SCimago</v>
      </c>
      <c r="F94" s="43"/>
      <c r="G94" s="17" t="s">
        <v>12</v>
      </c>
      <c r="H94" s="23" t="s">
        <v>13</v>
      </c>
      <c r="I94" s="15" t="s">
        <v>5050</v>
      </c>
      <c r="J94" s="8"/>
      <c r="K94" s="11" t="s">
        <v>12744</v>
      </c>
      <c r="L94" s="179"/>
      <c r="M94" s="162"/>
      <c r="N94" s="24"/>
    </row>
    <row r="95" spans="1:217" s="1" customFormat="1" ht="18" customHeight="1" x14ac:dyDescent="0.25">
      <c r="A95" s="17" t="s">
        <v>4954</v>
      </c>
      <c r="B95" s="3" t="str">
        <f t="shared" si="4"/>
        <v>SCimago</v>
      </c>
      <c r="C95" s="3"/>
      <c r="D95" s="17"/>
      <c r="E95" s="3"/>
      <c r="F95" s="43"/>
      <c r="G95" s="17" t="s">
        <v>12</v>
      </c>
      <c r="H95" s="23" t="s">
        <v>13</v>
      </c>
      <c r="I95" s="15" t="s">
        <v>4955</v>
      </c>
      <c r="J95" s="16"/>
      <c r="K95" s="18"/>
      <c r="L95" s="179"/>
      <c r="M95" s="162"/>
      <c r="N95" s="24"/>
    </row>
    <row r="96" spans="1:217" s="1" customFormat="1" ht="18" customHeight="1" x14ac:dyDescent="0.25">
      <c r="A96" s="17" t="s">
        <v>1146</v>
      </c>
      <c r="B96" s="3" t="str">
        <f t="shared" si="4"/>
        <v>SCimago</v>
      </c>
      <c r="C96" s="3"/>
      <c r="D96" s="17" t="s">
        <v>4971</v>
      </c>
      <c r="E96" s="3" t="str">
        <f t="shared" ref="E96:E102" si="5">HYPERLINK(CONCATENATE("http://www.scimagojr.com/journalsearch.php?q=",D96),"SCimago")</f>
        <v>SCimago</v>
      </c>
      <c r="F96" s="43"/>
      <c r="G96" s="17" t="s">
        <v>12</v>
      </c>
      <c r="H96" s="23" t="s">
        <v>13</v>
      </c>
      <c r="I96" s="15" t="s">
        <v>1147</v>
      </c>
      <c r="J96" s="8"/>
      <c r="K96" s="7"/>
      <c r="L96" s="179"/>
      <c r="M96" s="162"/>
      <c r="N96" s="24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  <c r="GZ96" s="12"/>
      <c r="HA96" s="12"/>
      <c r="HB96" s="12"/>
      <c r="HC96" s="12"/>
      <c r="HD96" s="12"/>
      <c r="HE96" s="12"/>
      <c r="HF96" s="12"/>
      <c r="HG96" s="12"/>
      <c r="HH96" s="12"/>
      <c r="HI96" s="12"/>
    </row>
    <row r="97" spans="1:217" s="1" customFormat="1" ht="18" customHeight="1" x14ac:dyDescent="0.25">
      <c r="A97" s="17" t="s">
        <v>2256</v>
      </c>
      <c r="B97" s="3" t="str">
        <f t="shared" si="4"/>
        <v>SCimago</v>
      </c>
      <c r="C97" s="3"/>
      <c r="D97" s="17" t="s">
        <v>2257</v>
      </c>
      <c r="E97" s="3" t="str">
        <f t="shared" si="5"/>
        <v>SCimago</v>
      </c>
      <c r="F97" s="43"/>
      <c r="G97" s="17" t="s">
        <v>12</v>
      </c>
      <c r="H97" s="23" t="s">
        <v>32</v>
      </c>
      <c r="I97" s="15" t="s">
        <v>2258</v>
      </c>
      <c r="J97" s="16"/>
      <c r="K97" s="18"/>
      <c r="L97" s="179"/>
      <c r="M97" s="162"/>
      <c r="N97" s="24"/>
    </row>
    <row r="98" spans="1:217" s="1" customFormat="1" ht="18" customHeight="1" x14ac:dyDescent="0.25">
      <c r="A98" s="17" t="s">
        <v>955</v>
      </c>
      <c r="B98" s="3" t="str">
        <f t="shared" si="4"/>
        <v>SCimago</v>
      </c>
      <c r="C98" s="3"/>
      <c r="D98" s="17" t="s">
        <v>954</v>
      </c>
      <c r="E98" s="3" t="str">
        <f t="shared" si="5"/>
        <v>SCimago</v>
      </c>
      <c r="F98" s="43"/>
      <c r="G98" s="17" t="s">
        <v>12</v>
      </c>
      <c r="H98" s="23" t="s">
        <v>32</v>
      </c>
      <c r="I98" s="15" t="s">
        <v>956</v>
      </c>
      <c r="J98" s="8"/>
      <c r="K98" s="7"/>
      <c r="L98" s="179"/>
      <c r="M98" s="162"/>
      <c r="N98" s="24"/>
    </row>
    <row r="99" spans="1:217" s="1" customFormat="1" ht="18" customHeight="1" x14ac:dyDescent="0.25">
      <c r="A99" s="17" t="s">
        <v>1915</v>
      </c>
      <c r="B99" s="3" t="str">
        <f t="shared" si="4"/>
        <v>SCimago</v>
      </c>
      <c r="C99" s="3"/>
      <c r="D99" s="13" t="s">
        <v>1914</v>
      </c>
      <c r="E99" s="3" t="str">
        <f t="shared" si="5"/>
        <v>SCimago</v>
      </c>
      <c r="F99" s="43"/>
      <c r="G99" s="17" t="s">
        <v>12</v>
      </c>
      <c r="H99" s="23" t="s">
        <v>32</v>
      </c>
      <c r="I99" s="78" t="s">
        <v>1917</v>
      </c>
      <c r="J99" s="8"/>
      <c r="K99" s="7"/>
      <c r="L99" s="179"/>
      <c r="M99" s="162"/>
      <c r="N99" s="24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</row>
    <row r="100" spans="1:217" s="1" customFormat="1" ht="18" customHeight="1" x14ac:dyDescent="0.25">
      <c r="A100" s="17" t="s">
        <v>5110</v>
      </c>
      <c r="B100" s="3" t="str">
        <f t="shared" si="4"/>
        <v>SCimago</v>
      </c>
      <c r="C100" s="3"/>
      <c r="D100" s="17" t="s">
        <v>5111</v>
      </c>
      <c r="E100" s="3" t="str">
        <f t="shared" si="5"/>
        <v>SCimago</v>
      </c>
      <c r="F100" s="43"/>
      <c r="G100" s="17" t="s">
        <v>12</v>
      </c>
      <c r="H100" s="23" t="s">
        <v>32</v>
      </c>
      <c r="I100" s="15" t="s">
        <v>5112</v>
      </c>
      <c r="J100" s="8"/>
      <c r="K100" s="7"/>
      <c r="L100" s="179"/>
      <c r="M100" s="162"/>
      <c r="N100" s="24"/>
    </row>
    <row r="101" spans="1:217" s="1" customFormat="1" ht="18" customHeight="1" x14ac:dyDescent="0.25">
      <c r="A101" s="17" t="s">
        <v>5395</v>
      </c>
      <c r="B101" s="3" t="str">
        <f t="shared" si="4"/>
        <v>SCimago</v>
      </c>
      <c r="C101" s="3"/>
      <c r="D101" s="17" t="s">
        <v>5396</v>
      </c>
      <c r="E101" s="3" t="str">
        <f t="shared" si="5"/>
        <v>SCimago</v>
      </c>
      <c r="F101" s="43"/>
      <c r="G101" s="17" t="s">
        <v>12</v>
      </c>
      <c r="H101" s="23" t="s">
        <v>32</v>
      </c>
      <c r="I101" s="15" t="s">
        <v>5397</v>
      </c>
      <c r="J101" s="8"/>
      <c r="K101" s="7"/>
      <c r="L101" s="179"/>
      <c r="M101" s="162"/>
      <c r="N101" s="24"/>
    </row>
    <row r="102" spans="1:217" s="1" customFormat="1" ht="18" customHeight="1" x14ac:dyDescent="0.25">
      <c r="A102" s="17" t="s">
        <v>5436</v>
      </c>
      <c r="B102" s="3" t="str">
        <f t="shared" si="4"/>
        <v>SCimago</v>
      </c>
      <c r="C102" s="3"/>
      <c r="D102" s="17" t="s">
        <v>5437</v>
      </c>
      <c r="E102" s="3" t="str">
        <f t="shared" si="5"/>
        <v>SCimago</v>
      </c>
      <c r="F102" s="43"/>
      <c r="G102" s="17" t="s">
        <v>12</v>
      </c>
      <c r="H102" s="23" t="s">
        <v>32</v>
      </c>
      <c r="I102" s="15" t="s">
        <v>5438</v>
      </c>
      <c r="J102" s="8"/>
      <c r="K102" s="11"/>
      <c r="L102" s="179"/>
      <c r="M102" s="162"/>
      <c r="N102" s="24"/>
    </row>
    <row r="103" spans="1:217" s="1" customFormat="1" ht="18" customHeight="1" x14ac:dyDescent="0.25">
      <c r="A103" s="17" t="s">
        <v>2393</v>
      </c>
      <c r="B103" s="3" t="str">
        <f t="shared" si="4"/>
        <v>SCimago</v>
      </c>
      <c r="C103" s="3"/>
      <c r="D103" s="17"/>
      <c r="E103" s="3"/>
      <c r="F103" s="43"/>
      <c r="G103" s="17" t="s">
        <v>12</v>
      </c>
      <c r="H103" s="23" t="s">
        <v>32</v>
      </c>
      <c r="I103" s="15" t="s">
        <v>2395</v>
      </c>
      <c r="J103" s="8"/>
      <c r="K103" s="11"/>
      <c r="L103" s="179"/>
      <c r="M103" s="162"/>
      <c r="N103" s="24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</row>
    <row r="104" spans="1:217" s="1" customFormat="1" ht="18" customHeight="1" x14ac:dyDescent="0.25">
      <c r="A104" s="17" t="s">
        <v>5234</v>
      </c>
      <c r="B104" s="3" t="str">
        <f t="shared" si="4"/>
        <v>SCimago</v>
      </c>
      <c r="C104" s="3"/>
      <c r="D104" s="17"/>
      <c r="E104" s="3"/>
      <c r="F104" s="43"/>
      <c r="G104" s="17" t="s">
        <v>12</v>
      </c>
      <c r="H104" s="23" t="s">
        <v>32</v>
      </c>
      <c r="I104" s="15" t="s">
        <v>5235</v>
      </c>
      <c r="J104" s="8"/>
      <c r="K104" s="7"/>
      <c r="L104" s="179"/>
      <c r="M104" s="162"/>
      <c r="N104" s="24"/>
    </row>
    <row r="105" spans="1:217" s="1" customFormat="1" ht="18" customHeight="1" x14ac:dyDescent="0.25">
      <c r="A105" s="17" t="s">
        <v>5444</v>
      </c>
      <c r="B105" s="3" t="str">
        <f t="shared" si="4"/>
        <v>SCimago</v>
      </c>
      <c r="C105" s="3"/>
      <c r="D105" s="17" t="s">
        <v>5445</v>
      </c>
      <c r="E105" s="3" t="str">
        <f t="shared" ref="E105:E127" si="6">HYPERLINK(CONCATENATE("http://www.scimagojr.com/journalsearch.php?q=",D105),"SCimago")</f>
        <v>SCimago</v>
      </c>
      <c r="F105" s="43"/>
      <c r="G105" s="17" t="s">
        <v>12</v>
      </c>
      <c r="H105" s="23" t="s">
        <v>32</v>
      </c>
      <c r="I105" s="15" t="s">
        <v>5446</v>
      </c>
      <c r="J105" s="8"/>
      <c r="K105" s="7"/>
      <c r="L105" s="179"/>
      <c r="M105" s="162"/>
      <c r="N105" s="24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  <c r="HI105" s="12"/>
    </row>
    <row r="106" spans="1:217" s="1" customFormat="1" ht="18" customHeight="1" x14ac:dyDescent="0.25">
      <c r="A106" s="17" t="s">
        <v>5651</v>
      </c>
      <c r="B106" s="3" t="str">
        <f t="shared" si="4"/>
        <v>SCimago</v>
      </c>
      <c r="C106" s="3"/>
      <c r="D106" s="17" t="s">
        <v>5652</v>
      </c>
      <c r="E106" s="3" t="str">
        <f t="shared" si="6"/>
        <v>SCimago</v>
      </c>
      <c r="F106" s="43"/>
      <c r="G106" s="17" t="s">
        <v>12</v>
      </c>
      <c r="H106" s="23" t="s">
        <v>32</v>
      </c>
      <c r="I106" s="15" t="s">
        <v>5653</v>
      </c>
      <c r="J106" s="8"/>
      <c r="K106" s="7"/>
      <c r="L106" s="179"/>
      <c r="M106" s="162"/>
      <c r="N106" s="24"/>
    </row>
    <row r="107" spans="1:217" s="1" customFormat="1" ht="18" customHeight="1" x14ac:dyDescent="0.25">
      <c r="A107" s="17" t="s">
        <v>1492</v>
      </c>
      <c r="B107" s="3" t="str">
        <f t="shared" si="4"/>
        <v>SCimago</v>
      </c>
      <c r="C107" s="3"/>
      <c r="D107" s="17" t="s">
        <v>1493</v>
      </c>
      <c r="E107" s="3" t="str">
        <f t="shared" si="6"/>
        <v>SCimago</v>
      </c>
      <c r="F107" s="43"/>
      <c r="G107" s="17" t="s">
        <v>12</v>
      </c>
      <c r="H107" s="23" t="s">
        <v>32</v>
      </c>
      <c r="I107" s="15" t="s">
        <v>1494</v>
      </c>
      <c r="J107" s="8"/>
      <c r="K107" s="7"/>
      <c r="L107" s="179"/>
      <c r="M107" s="162"/>
      <c r="N107" s="24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</row>
    <row r="108" spans="1:217" s="1" customFormat="1" ht="18" customHeight="1" x14ac:dyDescent="0.25">
      <c r="A108" s="17" t="s">
        <v>5326</v>
      </c>
      <c r="B108" s="3" t="str">
        <f t="shared" si="4"/>
        <v>SCimago</v>
      </c>
      <c r="C108" s="3"/>
      <c r="D108" s="17" t="s">
        <v>5327</v>
      </c>
      <c r="E108" s="3" t="str">
        <f t="shared" si="6"/>
        <v>SCimago</v>
      </c>
      <c r="F108" s="43"/>
      <c r="G108" s="17" t="s">
        <v>12</v>
      </c>
      <c r="H108" s="23" t="s">
        <v>32</v>
      </c>
      <c r="I108" s="15" t="s">
        <v>5328</v>
      </c>
      <c r="J108" s="8"/>
      <c r="K108" s="7"/>
      <c r="L108" s="179"/>
      <c r="M108" s="162"/>
      <c r="N108" s="24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  <c r="GZ108" s="12"/>
      <c r="HA108" s="12"/>
      <c r="HB108" s="12"/>
      <c r="HC108" s="12"/>
      <c r="HD108" s="12"/>
      <c r="HE108" s="12"/>
      <c r="HF108" s="12"/>
      <c r="HG108" s="12"/>
      <c r="HH108" s="12"/>
      <c r="HI108" s="12"/>
    </row>
    <row r="109" spans="1:217" s="1" customFormat="1" ht="18" customHeight="1" x14ac:dyDescent="0.25">
      <c r="A109" s="17" t="s">
        <v>5146</v>
      </c>
      <c r="B109" s="3" t="str">
        <f t="shared" si="4"/>
        <v>SCimago</v>
      </c>
      <c r="C109" s="3"/>
      <c r="D109" s="17" t="s">
        <v>5147</v>
      </c>
      <c r="E109" s="3" t="str">
        <f t="shared" si="6"/>
        <v>SCimago</v>
      </c>
      <c r="F109" s="43"/>
      <c r="G109" s="17" t="s">
        <v>12</v>
      </c>
      <c r="H109" s="23" t="s">
        <v>32</v>
      </c>
      <c r="I109" s="15" t="s">
        <v>5148</v>
      </c>
      <c r="J109" s="16"/>
      <c r="K109" s="18"/>
      <c r="L109" s="179"/>
      <c r="M109" s="162"/>
      <c r="N109" s="24"/>
    </row>
    <row r="110" spans="1:217" s="1" customFormat="1" ht="18" customHeight="1" x14ac:dyDescent="0.25">
      <c r="A110" s="17" t="s">
        <v>5253</v>
      </c>
      <c r="B110" s="3" t="str">
        <f t="shared" si="4"/>
        <v>SCimago</v>
      </c>
      <c r="C110" s="3"/>
      <c r="D110" s="17" t="s">
        <v>5254</v>
      </c>
      <c r="E110" s="3" t="str">
        <f t="shared" si="6"/>
        <v>SCimago</v>
      </c>
      <c r="F110" s="43"/>
      <c r="G110" s="17" t="s">
        <v>12</v>
      </c>
      <c r="H110" s="23" t="s">
        <v>32</v>
      </c>
      <c r="I110" s="15" t="s">
        <v>5255</v>
      </c>
      <c r="J110" s="8"/>
      <c r="K110" s="11"/>
      <c r="L110" s="179"/>
      <c r="M110" s="162"/>
      <c r="N110" s="24"/>
    </row>
    <row r="111" spans="1:217" s="1" customFormat="1" ht="18" customHeight="1" x14ac:dyDescent="0.25">
      <c r="A111" s="17" t="s">
        <v>5009</v>
      </c>
      <c r="B111" s="3" t="str">
        <f t="shared" si="4"/>
        <v>SCimago</v>
      </c>
      <c r="C111" s="3"/>
      <c r="D111" s="17" t="s">
        <v>5010</v>
      </c>
      <c r="E111" s="3" t="str">
        <f t="shared" si="6"/>
        <v>SCimago</v>
      </c>
      <c r="F111" s="43"/>
      <c r="G111" s="17" t="s">
        <v>12</v>
      </c>
      <c r="H111" s="23" t="s">
        <v>32</v>
      </c>
      <c r="I111" s="15" t="s">
        <v>5011</v>
      </c>
      <c r="J111" s="8"/>
      <c r="K111" s="7"/>
      <c r="L111" s="179"/>
      <c r="M111" s="162"/>
      <c r="N111" s="24"/>
    </row>
    <row r="112" spans="1:217" s="1" customFormat="1" ht="18" customHeight="1" x14ac:dyDescent="0.25">
      <c r="A112" s="17" t="s">
        <v>5456</v>
      </c>
      <c r="B112" s="3" t="str">
        <f t="shared" si="4"/>
        <v>SCimago</v>
      </c>
      <c r="C112" s="3"/>
      <c r="D112" s="17" t="s">
        <v>5457</v>
      </c>
      <c r="E112" s="3" t="str">
        <f t="shared" si="6"/>
        <v>SCimago</v>
      </c>
      <c r="F112" s="43"/>
      <c r="G112" s="17" t="s">
        <v>12</v>
      </c>
      <c r="H112" s="23" t="s">
        <v>32</v>
      </c>
      <c r="I112" s="15" t="s">
        <v>5458</v>
      </c>
      <c r="J112" s="8"/>
      <c r="K112" s="11"/>
      <c r="L112" s="179"/>
      <c r="M112" s="162"/>
      <c r="N112" s="24"/>
    </row>
    <row r="113" spans="1:217" s="1" customFormat="1" ht="18" customHeight="1" x14ac:dyDescent="0.25">
      <c r="A113" s="17" t="s">
        <v>5376</v>
      </c>
      <c r="B113" s="3" t="str">
        <f t="shared" si="4"/>
        <v>SCimago</v>
      </c>
      <c r="C113" s="3"/>
      <c r="D113" s="17" t="s">
        <v>5377</v>
      </c>
      <c r="E113" s="3" t="str">
        <f t="shared" si="6"/>
        <v>SCimago</v>
      </c>
      <c r="F113" s="43"/>
      <c r="G113" s="17" t="s">
        <v>12</v>
      </c>
      <c r="H113" s="23" t="s">
        <v>32</v>
      </c>
      <c r="I113" s="15" t="s">
        <v>5378</v>
      </c>
      <c r="J113" s="8"/>
      <c r="K113" s="7"/>
      <c r="L113" s="179"/>
      <c r="M113" s="162"/>
      <c r="N113" s="24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  <c r="GZ113" s="12"/>
      <c r="HA113" s="12"/>
      <c r="HB113" s="12"/>
      <c r="HC113" s="12"/>
      <c r="HD113" s="12"/>
      <c r="HE113" s="12"/>
      <c r="HF113" s="12"/>
      <c r="HG113" s="12"/>
      <c r="HH113" s="12"/>
      <c r="HI113" s="12"/>
    </row>
    <row r="114" spans="1:217" s="1" customFormat="1" ht="18" customHeight="1" x14ac:dyDescent="0.25">
      <c r="A114" s="17" t="s">
        <v>5296</v>
      </c>
      <c r="B114" s="3" t="str">
        <f t="shared" si="4"/>
        <v>SCimago</v>
      </c>
      <c r="C114" s="3"/>
      <c r="D114" s="17" t="s">
        <v>5297</v>
      </c>
      <c r="E114" s="3" t="str">
        <f t="shared" si="6"/>
        <v>SCimago</v>
      </c>
      <c r="F114" s="43"/>
      <c r="G114" s="17" t="s">
        <v>12</v>
      </c>
      <c r="H114" s="23" t="s">
        <v>32</v>
      </c>
      <c r="I114" s="15" t="s">
        <v>5298</v>
      </c>
      <c r="J114" s="16"/>
      <c r="K114" s="18"/>
      <c r="L114" s="179"/>
      <c r="M114" s="162"/>
      <c r="N114" s="24"/>
    </row>
    <row r="115" spans="1:217" s="1" customFormat="1" ht="18" customHeight="1" x14ac:dyDescent="0.25">
      <c r="A115" s="17" t="s">
        <v>5302</v>
      </c>
      <c r="B115" s="3" t="str">
        <f t="shared" si="4"/>
        <v>SCimago</v>
      </c>
      <c r="C115" s="3"/>
      <c r="D115" s="17" t="s">
        <v>5303</v>
      </c>
      <c r="E115" s="3" t="str">
        <f t="shared" si="6"/>
        <v>SCimago</v>
      </c>
      <c r="F115" s="43"/>
      <c r="G115" s="17" t="s">
        <v>12</v>
      </c>
      <c r="H115" s="23" t="s">
        <v>32</v>
      </c>
      <c r="I115" s="15" t="s">
        <v>5304</v>
      </c>
      <c r="J115" s="8"/>
      <c r="K115" s="11"/>
      <c r="L115" s="179"/>
      <c r="M115" s="162"/>
      <c r="N115" s="24"/>
    </row>
    <row r="116" spans="1:217" s="1" customFormat="1" ht="18" customHeight="1" x14ac:dyDescent="0.25">
      <c r="A116" s="17" t="s">
        <v>1737</v>
      </c>
      <c r="B116" s="3" t="str">
        <f t="shared" si="4"/>
        <v>SCimago</v>
      </c>
      <c r="C116" s="3"/>
      <c r="D116" s="17" t="s">
        <v>1738</v>
      </c>
      <c r="E116" s="3" t="str">
        <f t="shared" si="6"/>
        <v>SCimago</v>
      </c>
      <c r="F116" s="43"/>
      <c r="G116" s="17" t="s">
        <v>12</v>
      </c>
      <c r="H116" s="23" t="s">
        <v>32</v>
      </c>
      <c r="I116" s="15" t="s">
        <v>1739</v>
      </c>
      <c r="J116" s="8"/>
      <c r="K116" s="7"/>
      <c r="L116" s="179"/>
      <c r="M116" s="162"/>
      <c r="N116" s="24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  <c r="GZ116" s="12"/>
      <c r="HA116" s="12"/>
      <c r="HB116" s="12"/>
      <c r="HC116" s="12"/>
      <c r="HD116" s="12"/>
      <c r="HE116" s="12"/>
      <c r="HF116" s="12"/>
      <c r="HG116" s="12"/>
      <c r="HH116" s="12"/>
      <c r="HI116" s="12"/>
    </row>
    <row r="117" spans="1:217" s="1" customFormat="1" ht="18" customHeight="1" x14ac:dyDescent="0.25">
      <c r="A117" s="17" t="s">
        <v>1893</v>
      </c>
      <c r="B117" s="3" t="str">
        <f t="shared" si="4"/>
        <v>SCimago</v>
      </c>
      <c r="C117" s="3"/>
      <c r="D117" s="17" t="s">
        <v>1894</v>
      </c>
      <c r="E117" s="3" t="str">
        <f t="shared" si="6"/>
        <v>SCimago</v>
      </c>
      <c r="F117" s="43"/>
      <c r="G117" s="17" t="s">
        <v>12</v>
      </c>
      <c r="H117" s="23" t="s">
        <v>32</v>
      </c>
      <c r="I117" s="15" t="s">
        <v>1895</v>
      </c>
      <c r="J117" s="8"/>
      <c r="K117" s="7"/>
      <c r="L117" s="179"/>
      <c r="M117" s="162"/>
      <c r="N117" s="24"/>
    </row>
    <row r="118" spans="1:217" s="1" customFormat="1" ht="18" customHeight="1" x14ac:dyDescent="0.25">
      <c r="A118" s="17" t="s">
        <v>1312</v>
      </c>
      <c r="B118" s="3" t="str">
        <f t="shared" si="4"/>
        <v>SCimago</v>
      </c>
      <c r="C118" s="3"/>
      <c r="D118" s="17" t="s">
        <v>1313</v>
      </c>
      <c r="E118" s="3" t="str">
        <f t="shared" si="6"/>
        <v>SCimago</v>
      </c>
      <c r="F118" s="43"/>
      <c r="G118" s="17" t="s">
        <v>12</v>
      </c>
      <c r="H118" s="23" t="s">
        <v>32</v>
      </c>
      <c r="I118" s="15" t="s">
        <v>1314</v>
      </c>
      <c r="J118" s="8"/>
      <c r="K118" s="7"/>
      <c r="L118" s="179"/>
      <c r="M118" s="162"/>
      <c r="N118" s="24"/>
    </row>
    <row r="119" spans="1:217" s="1" customFormat="1" ht="18" customHeight="1" x14ac:dyDescent="0.25">
      <c r="A119" s="17" t="s">
        <v>3137</v>
      </c>
      <c r="B119" s="3" t="str">
        <f t="shared" si="4"/>
        <v>SCimago</v>
      </c>
      <c r="C119" s="3"/>
      <c r="D119" s="17" t="s">
        <v>3138</v>
      </c>
      <c r="E119" s="3" t="str">
        <f t="shared" si="6"/>
        <v>SCimago</v>
      </c>
      <c r="F119" s="43"/>
      <c r="G119" s="17" t="s">
        <v>12</v>
      </c>
      <c r="H119" s="23" t="s">
        <v>32</v>
      </c>
      <c r="I119" s="15" t="s">
        <v>3139</v>
      </c>
      <c r="J119" s="8"/>
      <c r="K119" s="7"/>
      <c r="L119" s="179"/>
      <c r="M119" s="162"/>
      <c r="N119" s="24"/>
    </row>
    <row r="120" spans="1:217" s="1" customFormat="1" ht="18" customHeight="1" x14ac:dyDescent="0.25">
      <c r="A120" s="17" t="s">
        <v>3153</v>
      </c>
      <c r="B120" s="3" t="str">
        <f t="shared" si="4"/>
        <v>SCimago</v>
      </c>
      <c r="C120" s="3"/>
      <c r="D120" s="17" t="s">
        <v>3154</v>
      </c>
      <c r="E120" s="3" t="str">
        <f t="shared" si="6"/>
        <v>SCimago</v>
      </c>
      <c r="F120" s="43"/>
      <c r="G120" s="17" t="s">
        <v>12</v>
      </c>
      <c r="H120" s="23" t="s">
        <v>32</v>
      </c>
      <c r="I120" s="15" t="s">
        <v>3155</v>
      </c>
      <c r="J120" s="8"/>
      <c r="K120" s="7"/>
      <c r="L120" s="179"/>
      <c r="M120" s="162"/>
      <c r="N120" s="24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  <c r="GZ120" s="12"/>
      <c r="HA120" s="12"/>
      <c r="HB120" s="12"/>
      <c r="HC120" s="12"/>
      <c r="HD120" s="12"/>
      <c r="HE120" s="12"/>
      <c r="HF120" s="12"/>
      <c r="HG120" s="12"/>
      <c r="HH120" s="12"/>
      <c r="HI120" s="12"/>
    </row>
    <row r="121" spans="1:217" s="1" customFormat="1" ht="18" customHeight="1" x14ac:dyDescent="0.25">
      <c r="A121" s="17" t="s">
        <v>1759</v>
      </c>
      <c r="B121" s="3" t="str">
        <f t="shared" si="4"/>
        <v>SCimago</v>
      </c>
      <c r="C121" s="3"/>
      <c r="D121" s="17" t="s">
        <v>1758</v>
      </c>
      <c r="E121" s="3" t="str">
        <f t="shared" si="6"/>
        <v>SCimago</v>
      </c>
      <c r="F121" s="43"/>
      <c r="G121" s="17" t="s">
        <v>12</v>
      </c>
      <c r="H121" s="23" t="s">
        <v>32</v>
      </c>
      <c r="I121" s="15" t="s">
        <v>1760</v>
      </c>
      <c r="J121" s="8"/>
      <c r="K121" s="7"/>
      <c r="L121" s="179"/>
      <c r="M121" s="162"/>
      <c r="N121" s="24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  <c r="GZ121" s="12"/>
      <c r="HA121" s="12"/>
      <c r="HB121" s="12"/>
      <c r="HC121" s="12"/>
      <c r="HD121" s="12"/>
      <c r="HE121" s="12"/>
      <c r="HF121" s="12"/>
      <c r="HG121" s="12"/>
      <c r="HH121" s="12"/>
      <c r="HI121" s="12"/>
    </row>
    <row r="122" spans="1:217" s="1" customFormat="1" ht="18" customHeight="1" x14ac:dyDescent="0.25">
      <c r="A122" s="17" t="s">
        <v>5412</v>
      </c>
      <c r="B122" s="3" t="str">
        <f t="shared" si="4"/>
        <v>SCimago</v>
      </c>
      <c r="C122" s="3"/>
      <c r="D122" s="17" t="s">
        <v>5413</v>
      </c>
      <c r="E122" s="3" t="str">
        <f t="shared" si="6"/>
        <v>SCimago</v>
      </c>
      <c r="F122" s="43"/>
      <c r="G122" s="17" t="s">
        <v>12</v>
      </c>
      <c r="H122" s="23" t="s">
        <v>32</v>
      </c>
      <c r="I122" s="15" t="s">
        <v>5414</v>
      </c>
      <c r="J122" s="8"/>
      <c r="K122" s="7"/>
      <c r="L122" s="179"/>
      <c r="M122" s="162"/>
      <c r="N122" s="24"/>
    </row>
    <row r="123" spans="1:217" s="1" customFormat="1" ht="18" customHeight="1" x14ac:dyDescent="0.25">
      <c r="A123" s="17" t="s">
        <v>5471</v>
      </c>
      <c r="B123" s="3" t="str">
        <f t="shared" si="4"/>
        <v>SCimago</v>
      </c>
      <c r="C123" s="3"/>
      <c r="D123" s="17" t="s">
        <v>5472</v>
      </c>
      <c r="E123" s="3" t="str">
        <f t="shared" si="6"/>
        <v>SCimago</v>
      </c>
      <c r="F123" s="43"/>
      <c r="G123" s="17" t="s">
        <v>12</v>
      </c>
      <c r="H123" s="23" t="s">
        <v>32</v>
      </c>
      <c r="I123" s="15" t="s">
        <v>5473</v>
      </c>
      <c r="J123" s="16"/>
      <c r="K123" s="18"/>
      <c r="L123" s="179"/>
      <c r="M123" s="162"/>
      <c r="N123" s="24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12"/>
      <c r="GA123" s="12"/>
      <c r="GB123" s="12"/>
      <c r="GC123" s="12"/>
      <c r="GD123" s="12"/>
      <c r="GE123" s="12"/>
      <c r="GF123" s="12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  <c r="GZ123" s="12"/>
      <c r="HA123" s="12"/>
      <c r="HB123" s="12"/>
      <c r="HC123" s="12"/>
      <c r="HD123" s="12"/>
      <c r="HE123" s="12"/>
      <c r="HF123" s="12"/>
      <c r="HG123" s="12"/>
      <c r="HH123" s="12"/>
      <c r="HI123" s="12"/>
    </row>
    <row r="124" spans="1:217" s="1" customFormat="1" ht="18" customHeight="1" x14ac:dyDescent="0.25">
      <c r="A124" s="17" t="s">
        <v>801</v>
      </c>
      <c r="B124" s="3" t="str">
        <f t="shared" si="4"/>
        <v>SCimago</v>
      </c>
      <c r="C124" s="3"/>
      <c r="D124" s="17" t="s">
        <v>802</v>
      </c>
      <c r="E124" s="3" t="str">
        <f t="shared" si="6"/>
        <v>SCimago</v>
      </c>
      <c r="F124" s="43"/>
      <c r="G124" s="17" t="s">
        <v>12</v>
      </c>
      <c r="H124" s="23" t="s">
        <v>32</v>
      </c>
      <c r="I124" s="15" t="s">
        <v>803</v>
      </c>
      <c r="J124" s="8"/>
      <c r="K124" s="7"/>
      <c r="L124" s="179"/>
      <c r="M124" s="162"/>
      <c r="N124" s="24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  <c r="HG124" s="12"/>
      <c r="HH124" s="12"/>
      <c r="HI124" s="12"/>
    </row>
    <row r="125" spans="1:217" s="1" customFormat="1" ht="18" customHeight="1" x14ac:dyDescent="0.25">
      <c r="A125" s="17" t="s">
        <v>1075</v>
      </c>
      <c r="B125" s="3" t="str">
        <f t="shared" si="4"/>
        <v>SCimago</v>
      </c>
      <c r="C125" s="3"/>
      <c r="D125" s="17" t="s">
        <v>1076</v>
      </c>
      <c r="E125" s="3" t="str">
        <f t="shared" si="6"/>
        <v>SCimago</v>
      </c>
      <c r="F125" s="43"/>
      <c r="G125" s="17" t="s">
        <v>12</v>
      </c>
      <c r="H125" s="23" t="s">
        <v>32</v>
      </c>
      <c r="I125" s="15" t="s">
        <v>1077</v>
      </c>
      <c r="J125" s="8"/>
      <c r="K125" s="7"/>
      <c r="L125" s="179"/>
      <c r="M125" s="162"/>
      <c r="N125" s="24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  <c r="HI125" s="12"/>
    </row>
    <row r="126" spans="1:217" s="1" customFormat="1" ht="18" customHeight="1" x14ac:dyDescent="0.25">
      <c r="A126" s="17" t="s">
        <v>5236</v>
      </c>
      <c r="B126" s="3" t="str">
        <f t="shared" si="4"/>
        <v>SCimago</v>
      </c>
      <c r="C126" s="3"/>
      <c r="D126" s="17" t="s">
        <v>5237</v>
      </c>
      <c r="E126" s="3" t="str">
        <f t="shared" si="6"/>
        <v>SCimago</v>
      </c>
      <c r="F126" s="43"/>
      <c r="G126" s="17" t="s">
        <v>12</v>
      </c>
      <c r="H126" s="23" t="s">
        <v>32</v>
      </c>
      <c r="I126" s="15" t="s">
        <v>5238</v>
      </c>
      <c r="J126" s="16"/>
      <c r="K126" s="18"/>
      <c r="L126" s="179"/>
      <c r="M126" s="162"/>
      <c r="N126" s="24"/>
    </row>
    <row r="127" spans="1:217" s="1" customFormat="1" ht="18" customHeight="1" x14ac:dyDescent="0.25">
      <c r="A127" s="17" t="s">
        <v>5281</v>
      </c>
      <c r="B127" s="3" t="str">
        <f t="shared" si="4"/>
        <v>SCimago</v>
      </c>
      <c r="C127" s="3"/>
      <c r="D127" s="17" t="s">
        <v>5282</v>
      </c>
      <c r="E127" s="3" t="str">
        <f t="shared" si="6"/>
        <v>SCimago</v>
      </c>
      <c r="F127" s="43"/>
      <c r="G127" s="17" t="s">
        <v>12</v>
      </c>
      <c r="H127" s="23" t="s">
        <v>32</v>
      </c>
      <c r="I127" s="15" t="s">
        <v>5283</v>
      </c>
      <c r="J127" s="8"/>
      <c r="K127" s="15"/>
      <c r="L127" s="179"/>
      <c r="M127" s="162"/>
      <c r="N127" s="24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  <c r="HG127" s="12"/>
      <c r="HH127" s="12"/>
      <c r="HI127" s="12"/>
    </row>
    <row r="128" spans="1:217" s="1" customFormat="1" ht="18" customHeight="1" x14ac:dyDescent="0.25">
      <c r="A128" s="17" t="s">
        <v>5853</v>
      </c>
      <c r="B128" s="3" t="str">
        <f t="shared" si="4"/>
        <v>SCimago</v>
      </c>
      <c r="C128" s="3"/>
      <c r="D128" s="17"/>
      <c r="E128" s="3"/>
      <c r="F128" s="43"/>
      <c r="G128" s="17" t="s">
        <v>12</v>
      </c>
      <c r="H128" s="23" t="s">
        <v>32</v>
      </c>
      <c r="I128" s="15" t="s">
        <v>5854</v>
      </c>
      <c r="J128" s="8"/>
      <c r="K128" s="11"/>
      <c r="L128" s="179"/>
      <c r="M128" s="162"/>
      <c r="N128" s="24"/>
    </row>
    <row r="129" spans="1:217" s="1" customFormat="1" ht="18" customHeight="1" x14ac:dyDescent="0.25">
      <c r="A129" s="17" t="s">
        <v>5315</v>
      </c>
      <c r="B129" s="3" t="str">
        <f t="shared" si="4"/>
        <v>SCimago</v>
      </c>
      <c r="C129" s="3"/>
      <c r="D129" s="17" t="s">
        <v>5316</v>
      </c>
      <c r="E129" s="3" t="str">
        <f>HYPERLINK(CONCATENATE("http://www.scimagojr.com/journalsearch.php?q=",D129),"SCimago")</f>
        <v>SCimago</v>
      </c>
      <c r="F129" s="43"/>
      <c r="G129" s="17" t="s">
        <v>12</v>
      </c>
      <c r="H129" s="23" t="s">
        <v>32</v>
      </c>
      <c r="I129" s="15" t="s">
        <v>5317</v>
      </c>
      <c r="J129" s="8"/>
      <c r="K129" s="7"/>
      <c r="L129" s="179"/>
      <c r="M129" s="162"/>
      <c r="N129" s="24"/>
    </row>
    <row r="130" spans="1:217" s="1" customFormat="1" ht="18" customHeight="1" x14ac:dyDescent="0.25">
      <c r="A130" s="17" t="s">
        <v>5354</v>
      </c>
      <c r="B130" s="3" t="str">
        <f t="shared" si="4"/>
        <v>SCimago</v>
      </c>
      <c r="C130" s="3"/>
      <c r="D130" s="17" t="s">
        <v>5355</v>
      </c>
      <c r="E130" s="3" t="str">
        <f>HYPERLINK(CONCATENATE("http://www.scimagojr.com/journalsearch.php?q=",D130),"SCimago")</f>
        <v>SCimago</v>
      </c>
      <c r="F130" s="43"/>
      <c r="G130" s="17" t="s">
        <v>12</v>
      </c>
      <c r="H130" s="23" t="s">
        <v>32</v>
      </c>
      <c r="I130" s="15" t="s">
        <v>5356</v>
      </c>
      <c r="J130" s="8"/>
      <c r="K130" s="7"/>
      <c r="L130" s="179"/>
      <c r="M130" s="162"/>
      <c r="N130" s="24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  <c r="HG130" s="12"/>
      <c r="HH130" s="12"/>
      <c r="HI130" s="12"/>
    </row>
    <row r="131" spans="1:217" s="1" customFormat="1" ht="18" customHeight="1" x14ac:dyDescent="0.25">
      <c r="A131" s="17" t="s">
        <v>5053</v>
      </c>
      <c r="B131" s="3" t="str">
        <f t="shared" ref="B131:B194" si="7">HYPERLINK(CONCATENATE("http://www.scimagojr.com/journalsearch.php?q=",A131),"SCimago")</f>
        <v>SCimago</v>
      </c>
      <c r="C131" s="3"/>
      <c r="D131" s="17"/>
      <c r="E131" s="3"/>
      <c r="F131" s="43"/>
      <c r="G131" s="17" t="s">
        <v>12</v>
      </c>
      <c r="H131" s="23" t="s">
        <v>32</v>
      </c>
      <c r="I131" s="15" t="s">
        <v>5054</v>
      </c>
      <c r="J131" s="8"/>
      <c r="K131" s="7"/>
      <c r="L131" s="179"/>
      <c r="M131" s="162"/>
      <c r="N131" s="24"/>
    </row>
    <row r="132" spans="1:217" s="1" customFormat="1" ht="18" customHeight="1" x14ac:dyDescent="0.25">
      <c r="A132" s="17" t="s">
        <v>5085</v>
      </c>
      <c r="B132" s="3" t="str">
        <f t="shared" si="7"/>
        <v>SCimago</v>
      </c>
      <c r="C132" s="3"/>
      <c r="D132" s="17"/>
      <c r="E132" s="3"/>
      <c r="F132" s="43"/>
      <c r="G132" s="17" t="s">
        <v>12</v>
      </c>
      <c r="H132" s="23" t="s">
        <v>32</v>
      </c>
      <c r="I132" s="15" t="s">
        <v>5086</v>
      </c>
      <c r="J132" s="8"/>
      <c r="K132" s="7"/>
      <c r="L132" s="179"/>
      <c r="M132" s="162"/>
      <c r="N132" s="24"/>
    </row>
    <row r="133" spans="1:217" s="1" customFormat="1" ht="18" customHeight="1" x14ac:dyDescent="0.25">
      <c r="A133" s="17" t="s">
        <v>5158</v>
      </c>
      <c r="B133" s="3" t="str">
        <f t="shared" si="7"/>
        <v>SCimago</v>
      </c>
      <c r="C133" s="3"/>
      <c r="D133" s="17"/>
      <c r="E133" s="3"/>
      <c r="F133" s="43"/>
      <c r="G133" s="17" t="s">
        <v>12</v>
      </c>
      <c r="H133" s="23" t="s">
        <v>32</v>
      </c>
      <c r="I133" s="15" t="s">
        <v>5159</v>
      </c>
      <c r="J133" s="8"/>
      <c r="K133" s="7"/>
      <c r="L133" s="179"/>
      <c r="M133" s="162"/>
      <c r="N133" s="24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12"/>
      <c r="HA133" s="12"/>
      <c r="HB133" s="12"/>
      <c r="HC133" s="12"/>
      <c r="HD133" s="12"/>
      <c r="HE133" s="12"/>
      <c r="HF133" s="12"/>
      <c r="HG133" s="12"/>
      <c r="HH133" s="12"/>
      <c r="HI133" s="12"/>
    </row>
    <row r="134" spans="1:217" s="1" customFormat="1" ht="18" customHeight="1" x14ac:dyDescent="0.25">
      <c r="A134" s="17" t="s">
        <v>1004</v>
      </c>
      <c r="B134" s="3" t="str">
        <f t="shared" si="7"/>
        <v>SCimago</v>
      </c>
      <c r="C134" s="3"/>
      <c r="D134" s="17" t="s">
        <v>1003</v>
      </c>
      <c r="E134" s="3" t="str">
        <f>HYPERLINK(CONCATENATE("http://www.scimagojr.com/journalsearch.php?q=",D134),"SCimago")</f>
        <v>SCimago</v>
      </c>
      <c r="F134" s="43"/>
      <c r="G134" s="17" t="s">
        <v>12</v>
      </c>
      <c r="H134" s="23" t="s">
        <v>32</v>
      </c>
      <c r="I134" s="15" t="s">
        <v>1005</v>
      </c>
      <c r="J134" s="8"/>
      <c r="K134" s="7"/>
      <c r="L134" s="179"/>
      <c r="M134" s="162"/>
      <c r="N134" s="24"/>
    </row>
    <row r="135" spans="1:217" s="1" customFormat="1" ht="18" customHeight="1" x14ac:dyDescent="0.25">
      <c r="A135" s="17" t="s">
        <v>1321</v>
      </c>
      <c r="B135" s="3" t="str">
        <f t="shared" si="7"/>
        <v>SCimago</v>
      </c>
      <c r="C135" s="3"/>
      <c r="D135" s="17" t="s">
        <v>1322</v>
      </c>
      <c r="E135" s="3" t="str">
        <f>HYPERLINK(CONCATENATE("http://www.scimagojr.com/journalsearch.php?q=",D135),"SCimago")</f>
        <v>SCimago</v>
      </c>
      <c r="F135" s="43"/>
      <c r="G135" s="17" t="s">
        <v>12</v>
      </c>
      <c r="H135" s="23" t="s">
        <v>32</v>
      </c>
      <c r="I135" s="15" t="s">
        <v>1323</v>
      </c>
      <c r="J135" s="8"/>
      <c r="K135" s="7"/>
      <c r="L135" s="179"/>
      <c r="M135" s="162"/>
      <c r="N135" s="24"/>
    </row>
    <row r="136" spans="1:217" s="1" customFormat="1" ht="18" customHeight="1" x14ac:dyDescent="0.25">
      <c r="A136" s="17" t="s">
        <v>5305</v>
      </c>
      <c r="B136" s="3" t="str">
        <f t="shared" si="7"/>
        <v>SCimago</v>
      </c>
      <c r="C136" s="3"/>
      <c r="D136" s="17" t="s">
        <v>5306</v>
      </c>
      <c r="E136" s="3" t="str">
        <f>HYPERLINK(CONCATENATE("http://www.scimagojr.com/journalsearch.php?q=",D136),"SCimago")</f>
        <v>SCimago</v>
      </c>
      <c r="F136" s="43"/>
      <c r="G136" s="17" t="s">
        <v>12</v>
      </c>
      <c r="H136" s="23" t="s">
        <v>32</v>
      </c>
      <c r="I136" s="15" t="s">
        <v>5307</v>
      </c>
      <c r="J136" s="8"/>
      <c r="K136" s="7"/>
      <c r="L136" s="179"/>
      <c r="M136" s="162"/>
      <c r="N136" s="24"/>
    </row>
    <row r="137" spans="1:217" s="1" customFormat="1" ht="18" customHeight="1" x14ac:dyDescent="0.25">
      <c r="A137" s="17" t="s">
        <v>1798</v>
      </c>
      <c r="B137" s="3" t="str">
        <f t="shared" si="7"/>
        <v>SCimago</v>
      </c>
      <c r="C137" s="3"/>
      <c r="D137" s="17" t="s">
        <v>5405</v>
      </c>
      <c r="E137" s="3" t="str">
        <f>HYPERLINK(CONCATENATE("http://www.scimagojr.com/journalsearch.php?q=",D137),"SCimago")</f>
        <v>SCimago</v>
      </c>
      <c r="F137" s="43"/>
      <c r="G137" s="17" t="s">
        <v>12</v>
      </c>
      <c r="H137" s="23" t="s">
        <v>32</v>
      </c>
      <c r="I137" s="15" t="s">
        <v>1799</v>
      </c>
      <c r="J137" s="8"/>
      <c r="K137" s="7"/>
      <c r="L137" s="179"/>
      <c r="M137" s="162"/>
      <c r="N137" s="24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  <c r="HG137" s="12"/>
      <c r="HH137" s="12"/>
      <c r="HI137" s="12"/>
    </row>
    <row r="138" spans="1:217" s="1" customFormat="1" ht="18" customHeight="1" x14ac:dyDescent="0.25">
      <c r="A138" s="17" t="s">
        <v>1835</v>
      </c>
      <c r="B138" s="3" t="str">
        <f t="shared" si="7"/>
        <v>SCimago</v>
      </c>
      <c r="C138" s="3"/>
      <c r="D138" s="17" t="s">
        <v>1836</v>
      </c>
      <c r="E138" s="3" t="str">
        <f>HYPERLINK(CONCATENATE("http://www.scimagojr.com/journalsearch.php?q=",D138),"SCimago")</f>
        <v>SCimago</v>
      </c>
      <c r="F138" s="43"/>
      <c r="G138" s="17" t="s">
        <v>12</v>
      </c>
      <c r="H138" s="23" t="s">
        <v>32</v>
      </c>
      <c r="I138" s="15" t="s">
        <v>1837</v>
      </c>
      <c r="J138" s="8"/>
      <c r="K138" s="7"/>
      <c r="L138" s="179"/>
      <c r="M138" s="162"/>
      <c r="N138" s="24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  <c r="GZ138" s="12"/>
      <c r="HA138" s="12"/>
      <c r="HB138" s="12"/>
      <c r="HC138" s="12"/>
      <c r="HD138" s="12"/>
      <c r="HE138" s="12"/>
      <c r="HF138" s="12"/>
      <c r="HG138" s="12"/>
      <c r="HH138" s="12"/>
      <c r="HI138" s="12"/>
    </row>
    <row r="139" spans="1:217" s="1" customFormat="1" ht="18" customHeight="1" x14ac:dyDescent="0.25">
      <c r="A139" s="17" t="s">
        <v>6099</v>
      </c>
      <c r="B139" s="3" t="str">
        <f t="shared" si="7"/>
        <v>SCimago</v>
      </c>
      <c r="C139" s="3"/>
      <c r="D139" s="13"/>
      <c r="E139" s="3"/>
      <c r="F139" s="43"/>
      <c r="G139" s="17" t="s">
        <v>12</v>
      </c>
      <c r="H139" s="23" t="s">
        <v>32</v>
      </c>
      <c r="I139" s="15" t="s">
        <v>6100</v>
      </c>
      <c r="J139" s="8"/>
      <c r="K139" s="7"/>
      <c r="L139" s="179"/>
      <c r="M139" s="162"/>
      <c r="N139" s="24"/>
    </row>
    <row r="140" spans="1:217" s="1" customFormat="1" ht="18" customHeight="1" x14ac:dyDescent="0.25">
      <c r="A140" s="17" t="s">
        <v>5481</v>
      </c>
      <c r="B140" s="3" t="str">
        <f t="shared" si="7"/>
        <v>SCimago</v>
      </c>
      <c r="C140" s="3"/>
      <c r="D140" s="17"/>
      <c r="E140" s="3"/>
      <c r="F140" s="43"/>
      <c r="G140" s="17" t="s">
        <v>12</v>
      </c>
      <c r="H140" s="23" t="s">
        <v>32</v>
      </c>
      <c r="I140" s="15" t="s">
        <v>5482</v>
      </c>
      <c r="J140" s="16"/>
      <c r="K140" s="18"/>
      <c r="L140" s="179"/>
      <c r="M140" s="162"/>
      <c r="N140" s="24"/>
    </row>
    <row r="141" spans="1:217" s="1" customFormat="1" ht="18" customHeight="1" x14ac:dyDescent="0.25">
      <c r="A141" s="17" t="s">
        <v>5524</v>
      </c>
      <c r="B141" s="3" t="str">
        <f t="shared" si="7"/>
        <v>SCimago</v>
      </c>
      <c r="C141" s="3"/>
      <c r="D141" s="17" t="s">
        <v>5525</v>
      </c>
      <c r="E141" s="3" t="str">
        <f>HYPERLINK(CONCATENATE("http://www.scimagojr.com/journalsearch.php?q=",D141),"SCimago")</f>
        <v>SCimago</v>
      </c>
      <c r="F141" s="43"/>
      <c r="G141" s="17" t="s">
        <v>12</v>
      </c>
      <c r="H141" s="23" t="s">
        <v>32</v>
      </c>
      <c r="I141" s="15" t="s">
        <v>5526</v>
      </c>
      <c r="J141" s="13"/>
      <c r="K141" s="14"/>
      <c r="L141" s="179"/>
      <c r="M141" s="162"/>
      <c r="N141" s="16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  <c r="GZ141" s="12"/>
      <c r="HA141" s="12"/>
      <c r="HB141" s="12"/>
      <c r="HC141" s="12"/>
      <c r="HD141" s="12"/>
      <c r="HE141" s="12"/>
      <c r="HF141" s="12"/>
      <c r="HG141" s="12"/>
      <c r="HH141" s="12"/>
      <c r="HI141" s="12"/>
    </row>
    <row r="142" spans="1:217" s="1" customFormat="1" ht="18" customHeight="1" x14ac:dyDescent="0.25">
      <c r="A142" s="17" t="s">
        <v>1796</v>
      </c>
      <c r="B142" s="3" t="str">
        <f t="shared" si="7"/>
        <v>SCimago</v>
      </c>
      <c r="C142" s="3"/>
      <c r="D142" s="17" t="s">
        <v>5404</v>
      </c>
      <c r="E142" s="3" t="str">
        <f>HYPERLINK(CONCATENATE("http://www.scimagojr.com/journalsearch.php?q=",D142),"SCimago")</f>
        <v>SCimago</v>
      </c>
      <c r="F142" s="43"/>
      <c r="G142" s="17" t="s">
        <v>12</v>
      </c>
      <c r="H142" s="23" t="s">
        <v>32</v>
      </c>
      <c r="I142" s="15" t="s">
        <v>1797</v>
      </c>
      <c r="J142" s="8"/>
      <c r="K142" s="7"/>
      <c r="L142" s="179"/>
      <c r="M142" s="162"/>
      <c r="N142" s="24"/>
    </row>
    <row r="143" spans="1:217" s="1" customFormat="1" ht="18" customHeight="1" x14ac:dyDescent="0.25">
      <c r="A143" s="17" t="s">
        <v>3186</v>
      </c>
      <c r="B143" s="3" t="str">
        <f t="shared" si="7"/>
        <v>SCimago</v>
      </c>
      <c r="C143" s="3"/>
      <c r="D143" s="17" t="s">
        <v>3185</v>
      </c>
      <c r="E143" s="3" t="str">
        <f>HYPERLINK(CONCATENATE("http://www.scimagojr.com/journalsearch.php?q=",D143),"SCimago")</f>
        <v>SCimago</v>
      </c>
      <c r="F143" s="43"/>
      <c r="G143" s="17" t="s">
        <v>12</v>
      </c>
      <c r="H143" s="23" t="s">
        <v>32</v>
      </c>
      <c r="I143" s="15" t="s">
        <v>3187</v>
      </c>
      <c r="J143" s="13"/>
      <c r="K143" s="14"/>
      <c r="L143" s="179"/>
      <c r="M143" s="162"/>
      <c r="N143" s="24"/>
    </row>
    <row r="144" spans="1:217" s="1" customFormat="1" ht="18" customHeight="1" x14ac:dyDescent="0.25">
      <c r="A144" s="17" t="s">
        <v>5496</v>
      </c>
      <c r="B144" s="3" t="str">
        <f t="shared" si="7"/>
        <v>SCimago</v>
      </c>
      <c r="C144" s="3"/>
      <c r="D144" s="17" t="s">
        <v>5497</v>
      </c>
      <c r="E144" s="3" t="str">
        <f>HYPERLINK(CONCATENATE("http://www.scimagojr.com/journalsearch.php?q=",D144),"SCimago")</f>
        <v>SCimago</v>
      </c>
      <c r="F144" s="43"/>
      <c r="G144" s="17" t="s">
        <v>12</v>
      </c>
      <c r="H144" s="23" t="s">
        <v>32</v>
      </c>
      <c r="I144" s="15" t="s">
        <v>5498</v>
      </c>
      <c r="J144" s="8"/>
      <c r="K144" s="7"/>
      <c r="L144" s="179"/>
      <c r="M144" s="162"/>
      <c r="N144" s="24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  <c r="GZ144" s="12"/>
      <c r="HA144" s="12"/>
      <c r="HB144" s="12"/>
      <c r="HC144" s="12"/>
      <c r="HD144" s="12"/>
      <c r="HE144" s="12"/>
      <c r="HF144" s="12"/>
      <c r="HG144" s="12"/>
      <c r="HH144" s="12"/>
      <c r="HI144" s="12"/>
    </row>
    <row r="145" spans="1:217" s="1" customFormat="1" ht="18" customHeight="1" x14ac:dyDescent="0.25">
      <c r="A145" s="17" t="s">
        <v>5122</v>
      </c>
      <c r="B145" s="3" t="str">
        <f t="shared" si="7"/>
        <v>SCimago</v>
      </c>
      <c r="C145" s="3"/>
      <c r="D145" s="17"/>
      <c r="E145" s="3"/>
      <c r="F145" s="43"/>
      <c r="G145" s="17" t="s">
        <v>12</v>
      </c>
      <c r="H145" s="23" t="s">
        <v>32</v>
      </c>
      <c r="I145" s="15" t="s">
        <v>5123</v>
      </c>
      <c r="J145" s="8"/>
      <c r="K145" s="7"/>
      <c r="L145" s="179"/>
      <c r="M145" s="162"/>
      <c r="N145" s="24"/>
    </row>
    <row r="146" spans="1:217" s="1" customFormat="1" ht="18" customHeight="1" x14ac:dyDescent="0.25">
      <c r="A146" s="17" t="s">
        <v>1068</v>
      </c>
      <c r="B146" s="3" t="str">
        <f t="shared" si="7"/>
        <v>SCimago</v>
      </c>
      <c r="C146" s="3"/>
      <c r="D146" s="17"/>
      <c r="E146" s="3"/>
      <c r="F146" s="43"/>
      <c r="G146" s="17" t="s">
        <v>12</v>
      </c>
      <c r="H146" s="23" t="s">
        <v>32</v>
      </c>
      <c r="I146" s="15" t="s">
        <v>1070</v>
      </c>
      <c r="J146" s="8"/>
      <c r="K146" s="7"/>
      <c r="L146" s="179"/>
      <c r="M146" s="162"/>
      <c r="N146" s="24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  <c r="GZ146" s="12"/>
      <c r="HA146" s="12"/>
      <c r="HB146" s="12"/>
      <c r="HC146" s="12"/>
      <c r="HD146" s="12"/>
      <c r="HE146" s="12"/>
      <c r="HF146" s="12"/>
      <c r="HG146" s="12"/>
      <c r="HH146" s="12"/>
      <c r="HI146" s="12"/>
    </row>
    <row r="147" spans="1:217" s="1" customFormat="1" ht="18" customHeight="1" x14ac:dyDescent="0.25">
      <c r="A147" s="17" t="s">
        <v>5194</v>
      </c>
      <c r="B147" s="3" t="str">
        <f t="shared" si="7"/>
        <v>SCimago</v>
      </c>
      <c r="C147" s="3"/>
      <c r="D147" s="17"/>
      <c r="E147" s="3"/>
      <c r="F147" s="43"/>
      <c r="G147" s="17" t="s">
        <v>12</v>
      </c>
      <c r="H147" s="23" t="s">
        <v>32</v>
      </c>
      <c r="I147" s="15" t="s">
        <v>5195</v>
      </c>
      <c r="J147" s="8"/>
      <c r="K147" s="7"/>
      <c r="L147" s="179"/>
      <c r="M147" s="162"/>
      <c r="N147" s="24"/>
    </row>
    <row r="148" spans="1:217" s="1" customFormat="1" ht="18" customHeight="1" x14ac:dyDescent="0.25">
      <c r="A148" s="17" t="s">
        <v>5222</v>
      </c>
      <c r="B148" s="3" t="str">
        <f t="shared" si="7"/>
        <v>SCimago</v>
      </c>
      <c r="C148" s="3"/>
      <c r="D148" s="17"/>
      <c r="E148" s="3"/>
      <c r="F148" s="43"/>
      <c r="G148" s="17" t="s">
        <v>12</v>
      </c>
      <c r="H148" s="23" t="s">
        <v>32</v>
      </c>
      <c r="I148" s="15" t="s">
        <v>5223</v>
      </c>
      <c r="J148" s="8"/>
      <c r="K148" s="7"/>
      <c r="L148" s="179"/>
      <c r="M148" s="162"/>
      <c r="N148" s="24"/>
    </row>
    <row r="149" spans="1:217" s="1" customFormat="1" ht="18" customHeight="1" x14ac:dyDescent="0.25">
      <c r="A149" s="17" t="s">
        <v>5075</v>
      </c>
      <c r="B149" s="3" t="str">
        <f t="shared" si="7"/>
        <v>SCimago</v>
      </c>
      <c r="C149" s="3"/>
      <c r="D149" s="17"/>
      <c r="E149" s="3"/>
      <c r="F149" s="43"/>
      <c r="G149" s="17" t="s">
        <v>12</v>
      </c>
      <c r="H149" s="23" t="s">
        <v>32</v>
      </c>
      <c r="I149" s="15" t="s">
        <v>5076</v>
      </c>
      <c r="J149" s="16"/>
      <c r="K149" s="18"/>
      <c r="L149" s="179"/>
      <c r="M149" s="162"/>
      <c r="N149" s="24"/>
    </row>
    <row r="150" spans="1:217" s="1" customFormat="1" ht="18" customHeight="1" x14ac:dyDescent="0.25">
      <c r="A150" s="17" t="s">
        <v>843</v>
      </c>
      <c r="B150" s="3" t="str">
        <f t="shared" si="7"/>
        <v>SCimago</v>
      </c>
      <c r="C150" s="3"/>
      <c r="D150" s="17"/>
      <c r="E150" s="3"/>
      <c r="F150" s="43"/>
      <c r="G150" s="17" t="s">
        <v>12</v>
      </c>
      <c r="H150" s="23" t="s">
        <v>32</v>
      </c>
      <c r="I150" s="15" t="s">
        <v>844</v>
      </c>
      <c r="J150" s="16"/>
      <c r="K150" s="18"/>
      <c r="L150" s="179"/>
      <c r="M150" s="162"/>
      <c r="N150" s="24"/>
    </row>
    <row r="151" spans="1:217" s="1" customFormat="1" ht="18" customHeight="1" x14ac:dyDescent="0.25">
      <c r="A151" s="17" t="s">
        <v>5118</v>
      </c>
      <c r="B151" s="3" t="str">
        <f t="shared" si="7"/>
        <v>SCimago</v>
      </c>
      <c r="C151" s="3"/>
      <c r="D151" s="17"/>
      <c r="E151" s="3"/>
      <c r="F151" s="43"/>
      <c r="G151" s="17" t="s">
        <v>12</v>
      </c>
      <c r="H151" s="23" t="s">
        <v>32</v>
      </c>
      <c r="I151" s="15" t="s">
        <v>5119</v>
      </c>
      <c r="J151" s="8"/>
      <c r="K151" s="7"/>
      <c r="L151" s="179"/>
      <c r="M151" s="162"/>
      <c r="N151" s="24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  <c r="HG151" s="12"/>
      <c r="HH151" s="12"/>
      <c r="HI151" s="12"/>
    </row>
    <row r="152" spans="1:217" s="1" customFormat="1" ht="18" customHeight="1" x14ac:dyDescent="0.25">
      <c r="A152" s="17" t="s">
        <v>5176</v>
      </c>
      <c r="B152" s="3" t="str">
        <f t="shared" si="7"/>
        <v>SCimago</v>
      </c>
      <c r="C152" s="3"/>
      <c r="D152" s="17" t="s">
        <v>5177</v>
      </c>
      <c r="E152" s="3" t="str">
        <f>HYPERLINK(CONCATENATE("http://www.scimagojr.com/journalsearch.php?q=",D152),"SCimago")</f>
        <v>SCimago</v>
      </c>
      <c r="F152" s="43"/>
      <c r="G152" s="17" t="s">
        <v>12</v>
      </c>
      <c r="H152" s="23" t="s">
        <v>32</v>
      </c>
      <c r="I152" s="15" t="s">
        <v>5178</v>
      </c>
      <c r="J152" s="8"/>
      <c r="K152" s="7"/>
      <c r="L152" s="179"/>
      <c r="M152" s="162"/>
      <c r="N152" s="24"/>
    </row>
    <row r="153" spans="1:217" s="1" customFormat="1" ht="18" customHeight="1" x14ac:dyDescent="0.25">
      <c r="A153" s="17" t="s">
        <v>5698</v>
      </c>
      <c r="B153" s="3" t="str">
        <f t="shared" si="7"/>
        <v>SCimago</v>
      </c>
      <c r="C153" s="3"/>
      <c r="D153" s="17"/>
      <c r="E153" s="3"/>
      <c r="F153" s="43"/>
      <c r="G153" s="17" t="s">
        <v>12</v>
      </c>
      <c r="H153" s="23" t="s">
        <v>32</v>
      </c>
      <c r="I153" s="15" t="s">
        <v>5699</v>
      </c>
      <c r="J153" s="8"/>
      <c r="K153" s="7"/>
      <c r="L153" s="179"/>
      <c r="M153" s="162"/>
      <c r="N153" s="24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  <c r="HG153" s="12"/>
      <c r="HH153" s="12"/>
      <c r="HI153" s="12"/>
    </row>
    <row r="154" spans="1:217" s="1" customFormat="1" ht="18" customHeight="1" x14ac:dyDescent="0.25">
      <c r="A154" s="17" t="s">
        <v>5276</v>
      </c>
      <c r="B154" s="3" t="str">
        <f t="shared" si="7"/>
        <v>SCimago</v>
      </c>
      <c r="C154" s="3"/>
      <c r="D154" s="17" t="s">
        <v>5277</v>
      </c>
      <c r="E154" s="3" t="str">
        <f t="shared" ref="E154:E166" si="8">HYPERLINK(CONCATENATE("http://www.scimagojr.com/journalsearch.php?q=",D154),"SCimago")</f>
        <v>SCimago</v>
      </c>
      <c r="F154" s="43"/>
      <c r="G154" s="17" t="s">
        <v>12</v>
      </c>
      <c r="H154" s="23" t="s">
        <v>32</v>
      </c>
      <c r="I154" s="15" t="s">
        <v>5278</v>
      </c>
      <c r="J154" s="8"/>
      <c r="K154" s="7"/>
      <c r="L154" s="179"/>
      <c r="M154" s="162"/>
      <c r="N154" s="24"/>
    </row>
    <row r="155" spans="1:217" s="1" customFormat="1" ht="18" customHeight="1" x14ac:dyDescent="0.25">
      <c r="A155" s="17" t="s">
        <v>3175</v>
      </c>
      <c r="B155" s="3" t="str">
        <f t="shared" si="7"/>
        <v>SCimago</v>
      </c>
      <c r="C155" s="3"/>
      <c r="D155" s="17" t="s">
        <v>3176</v>
      </c>
      <c r="E155" s="3" t="str">
        <f t="shared" si="8"/>
        <v>SCimago</v>
      </c>
      <c r="F155" s="43"/>
      <c r="G155" s="17" t="s">
        <v>12</v>
      </c>
      <c r="H155" s="23" t="s">
        <v>32</v>
      </c>
      <c r="I155" s="15" t="s">
        <v>3177</v>
      </c>
      <c r="J155" s="8"/>
      <c r="K155" s="7"/>
      <c r="L155" s="179"/>
      <c r="M155" s="162"/>
      <c r="N155" s="24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  <c r="HG155" s="12"/>
      <c r="HH155" s="12"/>
      <c r="HI155" s="12"/>
    </row>
    <row r="156" spans="1:217" s="1" customFormat="1" ht="18" customHeight="1" x14ac:dyDescent="0.25">
      <c r="A156" s="17" t="s">
        <v>5082</v>
      </c>
      <c r="B156" s="3" t="str">
        <f t="shared" si="7"/>
        <v>SCimago</v>
      </c>
      <c r="C156" s="3"/>
      <c r="D156" s="17" t="s">
        <v>5083</v>
      </c>
      <c r="E156" s="3" t="str">
        <f t="shared" si="8"/>
        <v>SCimago</v>
      </c>
      <c r="F156" s="43"/>
      <c r="G156" s="17" t="s">
        <v>12</v>
      </c>
      <c r="H156" s="23" t="s">
        <v>32</v>
      </c>
      <c r="I156" s="15" t="s">
        <v>5084</v>
      </c>
      <c r="J156" s="8"/>
      <c r="K156" s="7"/>
      <c r="L156" s="179"/>
      <c r="M156" s="162"/>
      <c r="N156" s="24"/>
    </row>
    <row r="157" spans="1:217" s="1" customFormat="1" ht="18" customHeight="1" x14ac:dyDescent="0.25">
      <c r="A157" s="17" t="s">
        <v>921</v>
      </c>
      <c r="B157" s="3" t="str">
        <f t="shared" si="7"/>
        <v>SCimago</v>
      </c>
      <c r="C157" s="3"/>
      <c r="D157" s="17" t="s">
        <v>922</v>
      </c>
      <c r="E157" s="3" t="str">
        <f t="shared" si="8"/>
        <v>SCimago</v>
      </c>
      <c r="F157" s="43"/>
      <c r="G157" s="17" t="s">
        <v>12</v>
      </c>
      <c r="H157" s="23" t="s">
        <v>32</v>
      </c>
      <c r="I157" s="15" t="s">
        <v>923</v>
      </c>
      <c r="J157" s="8"/>
      <c r="K157" s="7"/>
      <c r="L157" s="179"/>
      <c r="M157" s="162"/>
      <c r="N157" s="24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12"/>
      <c r="HA157" s="12"/>
      <c r="HB157" s="12"/>
      <c r="HC157" s="12"/>
      <c r="HD157" s="12"/>
      <c r="HE157" s="12"/>
      <c r="HF157" s="12"/>
      <c r="HG157" s="12"/>
      <c r="HH157" s="12"/>
      <c r="HI157" s="12"/>
    </row>
    <row r="158" spans="1:217" s="1" customFormat="1" ht="18" customHeight="1" x14ac:dyDescent="0.25">
      <c r="A158" s="17" t="s">
        <v>5224</v>
      </c>
      <c r="B158" s="3" t="str">
        <f t="shared" si="7"/>
        <v>SCimago</v>
      </c>
      <c r="C158" s="3"/>
      <c r="D158" s="17" t="s">
        <v>5225</v>
      </c>
      <c r="E158" s="3" t="str">
        <f t="shared" si="8"/>
        <v>SCimago</v>
      </c>
      <c r="F158" s="43"/>
      <c r="G158" s="17" t="s">
        <v>12</v>
      </c>
      <c r="H158" s="23" t="s">
        <v>32</v>
      </c>
      <c r="I158" s="15" t="s">
        <v>5226</v>
      </c>
      <c r="J158" s="8"/>
      <c r="K158" s="7"/>
      <c r="L158" s="179"/>
      <c r="M158" s="162"/>
      <c r="N158" s="24"/>
    </row>
    <row r="159" spans="1:217" s="1" customFormat="1" ht="18" customHeight="1" x14ac:dyDescent="0.25">
      <c r="A159" s="17" t="s">
        <v>5777</v>
      </c>
      <c r="B159" s="3" t="str">
        <f t="shared" si="7"/>
        <v>SCimago</v>
      </c>
      <c r="C159" s="3"/>
      <c r="D159" s="17" t="s">
        <v>5778</v>
      </c>
      <c r="E159" s="3" t="str">
        <f t="shared" si="8"/>
        <v>SCimago</v>
      </c>
      <c r="F159" s="43"/>
      <c r="G159" s="17" t="s">
        <v>12</v>
      </c>
      <c r="H159" s="23" t="s">
        <v>32</v>
      </c>
      <c r="I159" s="15" t="s">
        <v>5779</v>
      </c>
      <c r="J159" s="13"/>
      <c r="K159" s="14"/>
      <c r="L159" s="179"/>
      <c r="M159" s="162"/>
      <c r="N159" s="24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  <c r="GZ159" s="12"/>
      <c r="HA159" s="12"/>
      <c r="HB159" s="12"/>
      <c r="HC159" s="12"/>
      <c r="HD159" s="12"/>
      <c r="HE159" s="12"/>
      <c r="HF159" s="12"/>
      <c r="HG159" s="12"/>
      <c r="HH159" s="12"/>
      <c r="HI159" s="12"/>
    </row>
    <row r="160" spans="1:217" s="1" customFormat="1" ht="18" customHeight="1" x14ac:dyDescent="0.25">
      <c r="A160" s="17" t="s">
        <v>5340</v>
      </c>
      <c r="B160" s="3" t="str">
        <f t="shared" si="7"/>
        <v>SCimago</v>
      </c>
      <c r="C160" s="3"/>
      <c r="D160" s="17" t="s">
        <v>5341</v>
      </c>
      <c r="E160" s="3" t="str">
        <f t="shared" si="8"/>
        <v>SCimago</v>
      </c>
      <c r="F160" s="43"/>
      <c r="G160" s="17" t="s">
        <v>12</v>
      </c>
      <c r="H160" s="23" t="s">
        <v>32</v>
      </c>
      <c r="I160" s="15" t="s">
        <v>5342</v>
      </c>
      <c r="J160" s="8"/>
      <c r="K160" s="7"/>
      <c r="L160" s="179"/>
      <c r="M160" s="162"/>
      <c r="N160" s="24"/>
    </row>
    <row r="161" spans="1:217" s="1" customFormat="1" ht="18" customHeight="1" x14ac:dyDescent="0.25">
      <c r="A161" s="17" t="s">
        <v>5422</v>
      </c>
      <c r="B161" s="3" t="str">
        <f t="shared" si="7"/>
        <v>SCimago</v>
      </c>
      <c r="C161" s="3"/>
      <c r="D161" s="17" t="s">
        <v>5423</v>
      </c>
      <c r="E161" s="3" t="str">
        <f t="shared" si="8"/>
        <v>SCimago</v>
      </c>
      <c r="F161" s="43"/>
      <c r="G161" s="17" t="s">
        <v>12</v>
      </c>
      <c r="H161" s="23" t="s">
        <v>32</v>
      </c>
      <c r="I161" s="15" t="s">
        <v>5424</v>
      </c>
      <c r="J161" s="16"/>
      <c r="K161" s="18"/>
      <c r="L161" s="179"/>
      <c r="M161" s="162"/>
      <c r="N161" s="24"/>
    </row>
    <row r="162" spans="1:217" s="1" customFormat="1" ht="18" customHeight="1" x14ac:dyDescent="0.25">
      <c r="A162" s="17" t="s">
        <v>5433</v>
      </c>
      <c r="B162" s="3" t="str">
        <f t="shared" si="7"/>
        <v>SCimago</v>
      </c>
      <c r="C162" s="3"/>
      <c r="D162" s="17" t="s">
        <v>5434</v>
      </c>
      <c r="E162" s="3" t="str">
        <f t="shared" si="8"/>
        <v>SCimago</v>
      </c>
      <c r="F162" s="43"/>
      <c r="G162" s="17" t="s">
        <v>12</v>
      </c>
      <c r="H162" s="23" t="s">
        <v>32</v>
      </c>
      <c r="I162" s="15" t="s">
        <v>5435</v>
      </c>
      <c r="J162" s="8"/>
      <c r="K162" s="7"/>
      <c r="L162" s="179"/>
      <c r="M162" s="162"/>
      <c r="N162" s="24"/>
    </row>
    <row r="163" spans="1:217" s="1" customFormat="1" ht="18" customHeight="1" x14ac:dyDescent="0.25">
      <c r="A163" s="17" t="s">
        <v>1665</v>
      </c>
      <c r="B163" s="3" t="str">
        <f t="shared" si="7"/>
        <v>SCimago</v>
      </c>
      <c r="C163" s="3"/>
      <c r="D163" s="17" t="s">
        <v>1664</v>
      </c>
      <c r="E163" s="3" t="str">
        <f t="shared" si="8"/>
        <v>SCimago</v>
      </c>
      <c r="F163" s="43"/>
      <c r="G163" s="17" t="s">
        <v>12</v>
      </c>
      <c r="H163" s="23" t="s">
        <v>32</v>
      </c>
      <c r="I163" s="15" t="s">
        <v>1666</v>
      </c>
      <c r="J163" s="16"/>
      <c r="K163" s="18"/>
      <c r="L163" s="179"/>
      <c r="M163" s="162"/>
      <c r="N163" s="24"/>
    </row>
    <row r="164" spans="1:217" s="1" customFormat="1" ht="18" customHeight="1" x14ac:dyDescent="0.25">
      <c r="A164" s="17" t="s">
        <v>5357</v>
      </c>
      <c r="B164" s="3" t="str">
        <f t="shared" si="7"/>
        <v>SCimago</v>
      </c>
      <c r="C164" s="3"/>
      <c r="D164" s="17" t="s">
        <v>5358</v>
      </c>
      <c r="E164" s="3" t="str">
        <f t="shared" si="8"/>
        <v>SCimago</v>
      </c>
      <c r="F164" s="43"/>
      <c r="G164" s="17" t="s">
        <v>12</v>
      </c>
      <c r="H164" s="23" t="s">
        <v>32</v>
      </c>
      <c r="I164" s="15" t="s">
        <v>5359</v>
      </c>
      <c r="J164" s="16"/>
      <c r="K164" s="18"/>
      <c r="L164" s="179"/>
      <c r="M164" s="162"/>
      <c r="N164" s="24"/>
    </row>
    <row r="165" spans="1:217" s="1" customFormat="1" ht="18" customHeight="1" x14ac:dyDescent="0.25">
      <c r="A165" s="17" t="s">
        <v>5179</v>
      </c>
      <c r="B165" s="3" t="str">
        <f t="shared" si="7"/>
        <v>SCimago</v>
      </c>
      <c r="C165" s="3"/>
      <c r="D165" s="17" t="s">
        <v>5180</v>
      </c>
      <c r="E165" s="3" t="str">
        <f t="shared" si="8"/>
        <v>SCimago</v>
      </c>
      <c r="F165" s="43"/>
      <c r="G165" s="17" t="s">
        <v>12</v>
      </c>
      <c r="H165" s="23" t="s">
        <v>32</v>
      </c>
      <c r="I165" s="15" t="s">
        <v>5181</v>
      </c>
      <c r="J165" s="8"/>
      <c r="K165" s="7"/>
      <c r="L165" s="179"/>
      <c r="M165" s="162"/>
      <c r="N165" s="24"/>
    </row>
    <row r="166" spans="1:217" s="1" customFormat="1" ht="18" customHeight="1" x14ac:dyDescent="0.25">
      <c r="A166" s="17" t="s">
        <v>5215</v>
      </c>
      <c r="B166" s="3" t="str">
        <f t="shared" si="7"/>
        <v>SCimago</v>
      </c>
      <c r="C166" s="3"/>
      <c r="D166" s="17" t="s">
        <v>5216</v>
      </c>
      <c r="E166" s="3" t="str">
        <f t="shared" si="8"/>
        <v>SCimago</v>
      </c>
      <c r="F166" s="43"/>
      <c r="G166" s="17" t="s">
        <v>12</v>
      </c>
      <c r="H166" s="23" t="s">
        <v>32</v>
      </c>
      <c r="I166" s="15" t="s">
        <v>5217</v>
      </c>
      <c r="J166" s="8"/>
      <c r="K166" s="7"/>
      <c r="L166" s="179"/>
      <c r="M166" s="162"/>
      <c r="N166" s="24"/>
    </row>
    <row r="167" spans="1:217" s="1" customFormat="1" ht="18" customHeight="1" x14ac:dyDescent="0.25">
      <c r="A167" s="17" t="s">
        <v>5906</v>
      </c>
      <c r="B167" s="3" t="str">
        <f t="shared" si="7"/>
        <v>SCimago</v>
      </c>
      <c r="C167" s="3"/>
      <c r="D167" s="17"/>
      <c r="E167" s="3"/>
      <c r="F167" s="43"/>
      <c r="G167" s="17" t="s">
        <v>12</v>
      </c>
      <c r="H167" s="23" t="s">
        <v>32</v>
      </c>
      <c r="I167" s="15" t="s">
        <v>5907</v>
      </c>
      <c r="J167" s="8"/>
      <c r="K167" s="7"/>
      <c r="L167" s="179"/>
      <c r="M167" s="162"/>
      <c r="N167" s="24"/>
    </row>
    <row r="168" spans="1:217" s="1" customFormat="1" ht="18" customHeight="1" x14ac:dyDescent="0.25">
      <c r="A168" s="17" t="s">
        <v>5321</v>
      </c>
      <c r="B168" s="3" t="str">
        <f t="shared" si="7"/>
        <v>SCimago</v>
      </c>
      <c r="C168" s="3"/>
      <c r="D168" s="17"/>
      <c r="E168" s="3"/>
      <c r="F168" s="43"/>
      <c r="G168" s="17" t="s">
        <v>12</v>
      </c>
      <c r="H168" s="23" t="s">
        <v>32</v>
      </c>
      <c r="I168" s="15" t="s">
        <v>5322</v>
      </c>
      <c r="J168" s="8"/>
      <c r="K168" s="7"/>
      <c r="L168" s="179"/>
      <c r="M168" s="162"/>
      <c r="N168" s="24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</row>
    <row r="169" spans="1:217" s="1" customFormat="1" ht="18" customHeight="1" x14ac:dyDescent="0.25">
      <c r="A169" s="17" t="s">
        <v>5089</v>
      </c>
      <c r="B169" s="3" t="str">
        <f t="shared" si="7"/>
        <v>SCimago</v>
      </c>
      <c r="C169" s="3"/>
      <c r="D169" s="17"/>
      <c r="E169" s="3"/>
      <c r="F169" s="43"/>
      <c r="G169" s="17" t="s">
        <v>12</v>
      </c>
      <c r="H169" s="23" t="s">
        <v>32</v>
      </c>
      <c r="I169" s="15" t="s">
        <v>5090</v>
      </c>
      <c r="J169" s="8"/>
      <c r="K169" s="7"/>
      <c r="L169" s="179"/>
      <c r="M169" s="162"/>
      <c r="N169" s="24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  <c r="HG169" s="12"/>
      <c r="HH169" s="12"/>
      <c r="HI169" s="12"/>
    </row>
    <row r="170" spans="1:217" s="1" customFormat="1" ht="18" customHeight="1" x14ac:dyDescent="0.25">
      <c r="A170" s="17" t="s">
        <v>5097</v>
      </c>
      <c r="B170" s="3" t="str">
        <f t="shared" si="7"/>
        <v>SCimago</v>
      </c>
      <c r="C170" s="3"/>
      <c r="D170" s="17"/>
      <c r="E170" s="3"/>
      <c r="F170" s="43"/>
      <c r="G170" s="17" t="s">
        <v>12</v>
      </c>
      <c r="H170" s="23" t="s">
        <v>32</v>
      </c>
      <c r="I170" s="15" t="s">
        <v>5098</v>
      </c>
      <c r="J170" s="8"/>
      <c r="K170" s="7"/>
      <c r="L170" s="179"/>
      <c r="M170" s="162"/>
      <c r="N170" s="24"/>
    </row>
    <row r="171" spans="1:217" s="1" customFormat="1" ht="18" customHeight="1" x14ac:dyDescent="0.25">
      <c r="A171" s="17" t="s">
        <v>5648</v>
      </c>
      <c r="B171" s="3" t="str">
        <f t="shared" si="7"/>
        <v>SCimago</v>
      </c>
      <c r="C171" s="3"/>
      <c r="D171" s="17" t="s">
        <v>5649</v>
      </c>
      <c r="E171" s="3" t="str">
        <f t="shared" ref="E171:E177" si="9">HYPERLINK(CONCATENATE("http://www.scimagojr.com/journalsearch.php?q=",D171),"SCimago")</f>
        <v>SCimago</v>
      </c>
      <c r="F171" s="43"/>
      <c r="G171" s="17" t="s">
        <v>12</v>
      </c>
      <c r="H171" s="23" t="s">
        <v>32</v>
      </c>
      <c r="I171" s="15" t="s">
        <v>5650</v>
      </c>
      <c r="J171" s="8"/>
      <c r="K171" s="7"/>
      <c r="L171" s="179"/>
      <c r="M171" s="162"/>
      <c r="N171" s="24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</row>
    <row r="172" spans="1:217" s="1" customFormat="1" ht="18" customHeight="1" x14ac:dyDescent="0.25">
      <c r="A172" s="17" t="s">
        <v>1315</v>
      </c>
      <c r="B172" s="3" t="str">
        <f t="shared" si="7"/>
        <v>SCimago</v>
      </c>
      <c r="C172" s="3"/>
      <c r="D172" s="17" t="s">
        <v>1316</v>
      </c>
      <c r="E172" s="3" t="str">
        <f t="shared" si="9"/>
        <v>SCimago</v>
      </c>
      <c r="F172" s="43"/>
      <c r="G172" s="17" t="s">
        <v>12</v>
      </c>
      <c r="H172" s="23" t="s">
        <v>32</v>
      </c>
      <c r="I172" s="15" t="s">
        <v>1317</v>
      </c>
      <c r="J172" s="8"/>
      <c r="K172" s="7"/>
      <c r="L172" s="179"/>
      <c r="M172" s="162"/>
      <c r="N172" s="24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</row>
    <row r="173" spans="1:217" s="1" customFormat="1" ht="18" customHeight="1" x14ac:dyDescent="0.25">
      <c r="A173" s="17" t="s">
        <v>5371</v>
      </c>
      <c r="B173" s="3" t="str">
        <f t="shared" si="7"/>
        <v>SCimago</v>
      </c>
      <c r="C173" s="3"/>
      <c r="D173" s="17" t="s">
        <v>5372</v>
      </c>
      <c r="E173" s="3" t="str">
        <f t="shared" si="9"/>
        <v>SCimago</v>
      </c>
      <c r="F173" s="43"/>
      <c r="G173" s="17" t="s">
        <v>12</v>
      </c>
      <c r="H173" s="23" t="s">
        <v>32</v>
      </c>
      <c r="I173" s="15" t="s">
        <v>5373</v>
      </c>
      <c r="J173" s="16"/>
      <c r="K173" s="18"/>
      <c r="L173" s="179"/>
      <c r="M173" s="162"/>
      <c r="N173" s="24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</row>
    <row r="174" spans="1:217" s="1" customFormat="1" ht="18" customHeight="1" x14ac:dyDescent="0.25">
      <c r="A174" s="17" t="s">
        <v>5468</v>
      </c>
      <c r="B174" s="3" t="str">
        <f t="shared" si="7"/>
        <v>SCimago</v>
      </c>
      <c r="C174" s="3"/>
      <c r="D174" s="17" t="s">
        <v>5469</v>
      </c>
      <c r="E174" s="3" t="str">
        <f t="shared" si="9"/>
        <v>SCimago</v>
      </c>
      <c r="F174" s="43"/>
      <c r="G174" s="17" t="s">
        <v>12</v>
      </c>
      <c r="H174" s="23" t="s">
        <v>32</v>
      </c>
      <c r="I174" s="15" t="s">
        <v>5470</v>
      </c>
      <c r="J174" s="8"/>
      <c r="K174" s="7"/>
      <c r="L174" s="179"/>
      <c r="M174" s="162"/>
      <c r="N174" s="55"/>
    </row>
    <row r="175" spans="1:217" s="1" customFormat="1" ht="18" customHeight="1" x14ac:dyDescent="0.25">
      <c r="A175" s="17" t="s">
        <v>1216</v>
      </c>
      <c r="B175" s="3" t="str">
        <f t="shared" si="7"/>
        <v>SCimago</v>
      </c>
      <c r="C175" s="3"/>
      <c r="D175" s="17" t="s">
        <v>1217</v>
      </c>
      <c r="E175" s="3" t="str">
        <f t="shared" si="9"/>
        <v>SCimago</v>
      </c>
      <c r="F175" s="43"/>
      <c r="G175" s="17" t="s">
        <v>12</v>
      </c>
      <c r="H175" s="23" t="s">
        <v>32</v>
      </c>
      <c r="I175" s="15" t="s">
        <v>1218</v>
      </c>
      <c r="J175" s="8"/>
      <c r="K175" s="7"/>
      <c r="L175" s="179"/>
      <c r="M175" s="162"/>
      <c r="N175" s="24"/>
    </row>
    <row r="176" spans="1:217" s="1" customFormat="1" ht="18" customHeight="1" x14ac:dyDescent="0.25">
      <c r="A176" s="17" t="s">
        <v>5310</v>
      </c>
      <c r="B176" s="3" t="str">
        <f t="shared" si="7"/>
        <v>SCimago</v>
      </c>
      <c r="C176" s="3"/>
      <c r="D176" s="17" t="s">
        <v>5311</v>
      </c>
      <c r="E176" s="3" t="str">
        <f t="shared" si="9"/>
        <v>SCimago</v>
      </c>
      <c r="F176" s="43"/>
      <c r="G176" s="17" t="s">
        <v>12</v>
      </c>
      <c r="H176" s="23" t="s">
        <v>32</v>
      </c>
      <c r="I176" s="15" t="s">
        <v>5312</v>
      </c>
      <c r="J176" s="8"/>
      <c r="K176" s="7"/>
      <c r="L176" s="179"/>
      <c r="M176" s="162"/>
      <c r="N176" s="24"/>
    </row>
    <row r="177" spans="1:217" s="1" customFormat="1" ht="18" customHeight="1" x14ac:dyDescent="0.25">
      <c r="A177" s="17" t="s">
        <v>5006</v>
      </c>
      <c r="B177" s="3" t="str">
        <f t="shared" si="7"/>
        <v>SCimago</v>
      </c>
      <c r="C177" s="3"/>
      <c r="D177" s="17" t="s">
        <v>5007</v>
      </c>
      <c r="E177" s="3" t="str">
        <f t="shared" si="9"/>
        <v>SCimago</v>
      </c>
      <c r="F177" s="43"/>
      <c r="G177" s="17" t="s">
        <v>12</v>
      </c>
      <c r="H177" s="23" t="s">
        <v>32</v>
      </c>
      <c r="I177" s="15" t="s">
        <v>5008</v>
      </c>
      <c r="J177" s="8"/>
      <c r="K177" s="7"/>
      <c r="L177" s="179"/>
      <c r="M177" s="162"/>
      <c r="N177" s="24"/>
    </row>
    <row r="178" spans="1:217" s="1" customFormat="1" ht="18" customHeight="1" x14ac:dyDescent="0.25">
      <c r="A178" s="17" t="s">
        <v>5332</v>
      </c>
      <c r="B178" s="3" t="str">
        <f t="shared" si="7"/>
        <v>SCimago</v>
      </c>
      <c r="C178" s="3"/>
      <c r="D178" s="17"/>
      <c r="E178" s="3"/>
      <c r="F178" s="43"/>
      <c r="G178" s="17" t="s">
        <v>12</v>
      </c>
      <c r="H178" s="23" t="s">
        <v>32</v>
      </c>
      <c r="I178" s="15" t="s">
        <v>5333</v>
      </c>
      <c r="J178" s="8"/>
      <c r="K178" s="7"/>
      <c r="L178" s="179"/>
      <c r="M178" s="162"/>
      <c r="N178" s="24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  <c r="HG178" s="12"/>
      <c r="HH178" s="12"/>
      <c r="HI178" s="12"/>
    </row>
    <row r="179" spans="1:217" s="1" customFormat="1" ht="18" customHeight="1" x14ac:dyDescent="0.25">
      <c r="A179" s="17" t="s">
        <v>5415</v>
      </c>
      <c r="B179" s="3" t="str">
        <f t="shared" si="7"/>
        <v>SCimago</v>
      </c>
      <c r="C179" s="3"/>
      <c r="D179" s="17"/>
      <c r="E179" s="3"/>
      <c r="F179" s="43"/>
      <c r="G179" s="17" t="s">
        <v>12</v>
      </c>
      <c r="H179" s="23" t="s">
        <v>32</v>
      </c>
      <c r="I179" s="15" t="s">
        <v>5416</v>
      </c>
      <c r="J179" s="8"/>
      <c r="K179" s="7"/>
      <c r="L179" s="179"/>
      <c r="M179" s="162"/>
      <c r="N179" s="24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12"/>
      <c r="HA179" s="12"/>
      <c r="HB179" s="12"/>
      <c r="HC179" s="12"/>
      <c r="HD179" s="12"/>
      <c r="HE179" s="12"/>
      <c r="HF179" s="12"/>
      <c r="HG179" s="12"/>
      <c r="HH179" s="12"/>
      <c r="HI179" s="12"/>
    </row>
    <row r="180" spans="1:217" s="1" customFormat="1" ht="18" customHeight="1" x14ac:dyDescent="0.25">
      <c r="A180" s="17" t="s">
        <v>5439</v>
      </c>
      <c r="B180" s="3" t="str">
        <f t="shared" si="7"/>
        <v>SCimago</v>
      </c>
      <c r="C180" s="3"/>
      <c r="D180" s="17"/>
      <c r="E180" s="3"/>
      <c r="F180" s="43"/>
      <c r="G180" s="17" t="s">
        <v>12</v>
      </c>
      <c r="H180" s="23" t="s">
        <v>32</v>
      </c>
      <c r="I180" s="15" t="s">
        <v>5440</v>
      </c>
      <c r="J180" s="8"/>
      <c r="K180" s="7"/>
      <c r="L180" s="179"/>
      <c r="M180" s="162"/>
      <c r="N180" s="24"/>
    </row>
    <row r="181" spans="1:217" s="1" customFormat="1" ht="18" customHeight="1" x14ac:dyDescent="0.25">
      <c r="A181" s="17" t="s">
        <v>3101</v>
      </c>
      <c r="B181" s="3" t="str">
        <f t="shared" si="7"/>
        <v>SCimago</v>
      </c>
      <c r="C181" s="3"/>
      <c r="D181" s="17" t="s">
        <v>3102</v>
      </c>
      <c r="E181" s="3" t="str">
        <f>HYPERLINK(CONCATENATE("http://www.scimagojr.com/journalsearch.php?q=",D181),"SCimago")</f>
        <v>SCimago</v>
      </c>
      <c r="F181" s="43"/>
      <c r="G181" s="17" t="s">
        <v>12</v>
      </c>
      <c r="H181" s="23" t="s">
        <v>32</v>
      </c>
      <c r="I181" s="15" t="s">
        <v>5483</v>
      </c>
      <c r="J181" s="16"/>
      <c r="K181" s="18"/>
      <c r="L181" s="179"/>
      <c r="M181" s="162"/>
      <c r="N181" s="24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</row>
    <row r="182" spans="1:217" s="1" customFormat="1" ht="18" customHeight="1" x14ac:dyDescent="0.25">
      <c r="A182" s="17" t="s">
        <v>5102</v>
      </c>
      <c r="B182" s="3" t="str">
        <f t="shared" si="7"/>
        <v>SCimago</v>
      </c>
      <c r="C182" s="3"/>
      <c r="D182" s="17" t="s">
        <v>5103</v>
      </c>
      <c r="E182" s="3" t="str">
        <f>HYPERLINK(CONCATENATE("http://www.scimagojr.com/journalsearch.php?q=",D182),"SCimago")</f>
        <v>SCimago</v>
      </c>
      <c r="F182" s="43"/>
      <c r="G182" s="17" t="s">
        <v>12</v>
      </c>
      <c r="H182" s="23" t="s">
        <v>32</v>
      </c>
      <c r="I182" s="15" t="s">
        <v>5104</v>
      </c>
      <c r="J182" s="8"/>
      <c r="K182" s="7"/>
      <c r="L182" s="179"/>
      <c r="M182" s="162"/>
      <c r="N182" s="24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</row>
    <row r="183" spans="1:217" s="1" customFormat="1" ht="18" customHeight="1" x14ac:dyDescent="0.25">
      <c r="A183" s="17" t="s">
        <v>2199</v>
      </c>
      <c r="B183" s="3" t="str">
        <f t="shared" si="7"/>
        <v>SCimago</v>
      </c>
      <c r="C183" s="3"/>
      <c r="D183" s="17"/>
      <c r="E183" s="3"/>
      <c r="F183" s="43"/>
      <c r="G183" s="17" t="s">
        <v>12</v>
      </c>
      <c r="H183" s="23" t="s">
        <v>32</v>
      </c>
      <c r="I183" s="15" t="s">
        <v>5105</v>
      </c>
      <c r="J183" s="8"/>
      <c r="K183" s="7"/>
      <c r="L183" s="179"/>
      <c r="M183" s="162"/>
      <c r="N183" s="24"/>
    </row>
    <row r="184" spans="1:217" s="1" customFormat="1" ht="18" customHeight="1" x14ac:dyDescent="0.25">
      <c r="A184" s="17" t="s">
        <v>879</v>
      </c>
      <c r="B184" s="3" t="str">
        <f t="shared" si="7"/>
        <v>SCimago</v>
      </c>
      <c r="C184" s="3"/>
      <c r="D184" s="17"/>
      <c r="E184" s="3"/>
      <c r="F184" s="43"/>
      <c r="G184" s="17" t="s">
        <v>12</v>
      </c>
      <c r="H184" s="23" t="s">
        <v>32</v>
      </c>
      <c r="I184" s="15" t="s">
        <v>880</v>
      </c>
      <c r="J184" s="8"/>
      <c r="K184" s="11"/>
      <c r="L184" s="179"/>
      <c r="M184" s="162"/>
      <c r="N184" s="24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</row>
    <row r="185" spans="1:217" s="1" customFormat="1" ht="18" customHeight="1" x14ac:dyDescent="0.25">
      <c r="A185" s="17" t="s">
        <v>5591</v>
      </c>
      <c r="B185" s="3" t="str">
        <f t="shared" si="7"/>
        <v>SCimago</v>
      </c>
      <c r="C185" s="3"/>
      <c r="D185" s="17" t="s">
        <v>5592</v>
      </c>
      <c r="E185" s="3" t="str">
        <f>HYPERLINK(CONCATENATE("http://www.scimagojr.com/journalsearch.php?q=",D185),"SCimago")</f>
        <v>SCimago</v>
      </c>
      <c r="F185" s="43"/>
      <c r="G185" s="17" t="s">
        <v>12</v>
      </c>
      <c r="H185" s="23" t="s">
        <v>32</v>
      </c>
      <c r="I185" s="15" t="s">
        <v>5593</v>
      </c>
      <c r="J185" s="8"/>
      <c r="K185" s="7"/>
      <c r="L185" s="179"/>
      <c r="M185" s="162"/>
      <c r="N185" s="24"/>
    </row>
    <row r="186" spans="1:217" s="1" customFormat="1" ht="18" customHeight="1" x14ac:dyDescent="0.25">
      <c r="A186" s="17" t="s">
        <v>5141</v>
      </c>
      <c r="B186" s="3" t="str">
        <f t="shared" si="7"/>
        <v>SCimago</v>
      </c>
      <c r="C186" s="3"/>
      <c r="D186" s="17"/>
      <c r="E186" s="3"/>
      <c r="F186" s="43"/>
      <c r="G186" s="17" t="s">
        <v>12</v>
      </c>
      <c r="H186" s="23" t="s">
        <v>32</v>
      </c>
      <c r="I186" s="15" t="s">
        <v>5142</v>
      </c>
      <c r="J186" s="8"/>
      <c r="K186" s="7"/>
      <c r="L186" s="179"/>
      <c r="M186" s="162"/>
      <c r="N186" s="24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  <c r="GZ186" s="12"/>
      <c r="HA186" s="12"/>
      <c r="HB186" s="12"/>
      <c r="HC186" s="12"/>
      <c r="HD186" s="12"/>
      <c r="HE186" s="12"/>
      <c r="HF186" s="12"/>
      <c r="HG186" s="12"/>
      <c r="HH186" s="12"/>
      <c r="HI186" s="12"/>
    </row>
    <row r="187" spans="1:217" s="1" customFormat="1" ht="18" customHeight="1" x14ac:dyDescent="0.25">
      <c r="A187" s="17" t="s">
        <v>5173</v>
      </c>
      <c r="B187" s="3" t="str">
        <f t="shared" si="7"/>
        <v>SCimago</v>
      </c>
      <c r="C187" s="3"/>
      <c r="D187" s="17" t="s">
        <v>5174</v>
      </c>
      <c r="E187" s="3" t="str">
        <f>HYPERLINK(CONCATENATE("http://www.scimagojr.com/journalsearch.php?q=",D187),"SCimago")</f>
        <v>SCimago</v>
      </c>
      <c r="F187" s="43"/>
      <c r="G187" s="17" t="s">
        <v>12</v>
      </c>
      <c r="H187" s="23" t="s">
        <v>32</v>
      </c>
      <c r="I187" s="15" t="s">
        <v>5175</v>
      </c>
      <c r="J187" s="8"/>
      <c r="K187" s="7"/>
      <c r="L187" s="179"/>
      <c r="M187" s="162"/>
      <c r="N187" s="24"/>
    </row>
    <row r="188" spans="1:217" s="1" customFormat="1" ht="18" customHeight="1" x14ac:dyDescent="0.25">
      <c r="A188" s="17" t="s">
        <v>5055</v>
      </c>
      <c r="B188" s="3" t="str">
        <f t="shared" si="7"/>
        <v>SCimago</v>
      </c>
      <c r="C188" s="3"/>
      <c r="D188" s="17"/>
      <c r="E188" s="3"/>
      <c r="F188" s="43"/>
      <c r="G188" s="17" t="s">
        <v>12</v>
      </c>
      <c r="H188" s="23" t="s">
        <v>32</v>
      </c>
      <c r="I188" s="15" t="s">
        <v>5056</v>
      </c>
      <c r="J188" s="8"/>
      <c r="K188" s="7"/>
      <c r="L188" s="179"/>
      <c r="M188" s="162"/>
      <c r="N188" s="24"/>
    </row>
    <row r="189" spans="1:217" s="1" customFormat="1" ht="18" customHeight="1" x14ac:dyDescent="0.25">
      <c r="A189" s="17" t="s">
        <v>2245</v>
      </c>
      <c r="B189" s="3" t="str">
        <f t="shared" si="7"/>
        <v>SCimago</v>
      </c>
      <c r="C189" s="3"/>
      <c r="D189" s="17"/>
      <c r="E189" s="3"/>
      <c r="F189" s="43"/>
      <c r="G189" s="17" t="s">
        <v>12</v>
      </c>
      <c r="H189" s="23" t="s">
        <v>32</v>
      </c>
      <c r="I189" s="15" t="s">
        <v>2246</v>
      </c>
      <c r="J189" s="8"/>
      <c r="K189" s="15"/>
      <c r="L189" s="179"/>
      <c r="M189" s="162"/>
      <c r="N189" s="162"/>
    </row>
    <row r="190" spans="1:217" s="1" customFormat="1" ht="18" customHeight="1" x14ac:dyDescent="0.25">
      <c r="A190" s="17" t="s">
        <v>5155</v>
      </c>
      <c r="B190" s="3" t="str">
        <f t="shared" si="7"/>
        <v>SCimago</v>
      </c>
      <c r="C190" s="3"/>
      <c r="D190" s="17" t="s">
        <v>5156</v>
      </c>
      <c r="E190" s="3" t="str">
        <f>HYPERLINK(CONCATENATE("http://www.scimagojr.com/journalsearch.php?q=",D190),"SCimago")</f>
        <v>SCimago</v>
      </c>
      <c r="F190" s="43"/>
      <c r="G190" s="17" t="s">
        <v>12</v>
      </c>
      <c r="H190" s="23" t="s">
        <v>32</v>
      </c>
      <c r="I190" s="15" t="s">
        <v>5157</v>
      </c>
      <c r="J190" s="8"/>
      <c r="K190" s="7"/>
      <c r="L190" s="179"/>
      <c r="M190" s="162"/>
      <c r="N190" s="24"/>
    </row>
    <row r="191" spans="1:217" s="1" customFormat="1" ht="18" customHeight="1" x14ac:dyDescent="0.25">
      <c r="A191" s="17" t="s">
        <v>5247</v>
      </c>
      <c r="B191" s="3" t="str">
        <f t="shared" si="7"/>
        <v>SCimago</v>
      </c>
      <c r="C191" s="3"/>
      <c r="D191" s="17" t="s">
        <v>5248</v>
      </c>
      <c r="E191" s="3" t="str">
        <f>HYPERLINK(CONCATENATE("http://www.scimagojr.com/journalsearch.php?q=",D191),"SCimago")</f>
        <v>SCimago</v>
      </c>
      <c r="F191" s="43"/>
      <c r="G191" s="17" t="s">
        <v>12</v>
      </c>
      <c r="H191" s="23" t="s">
        <v>32</v>
      </c>
      <c r="I191" s="15" t="s">
        <v>5249</v>
      </c>
      <c r="J191" s="8"/>
      <c r="K191" s="7"/>
      <c r="L191" s="179"/>
      <c r="M191" s="162"/>
      <c r="N191" s="24"/>
    </row>
    <row r="192" spans="1:217" s="1" customFormat="1" ht="18" customHeight="1" x14ac:dyDescent="0.25">
      <c r="A192" s="17" t="s">
        <v>5274</v>
      </c>
      <c r="B192" s="3" t="str">
        <f t="shared" si="7"/>
        <v>SCimago</v>
      </c>
      <c r="C192" s="3"/>
      <c r="D192" s="17"/>
      <c r="E192" s="3"/>
      <c r="F192" s="43"/>
      <c r="G192" s="17" t="s">
        <v>12</v>
      </c>
      <c r="H192" s="23" t="s">
        <v>32</v>
      </c>
      <c r="I192" s="15" t="s">
        <v>5275</v>
      </c>
      <c r="J192" s="8"/>
      <c r="K192" s="7"/>
      <c r="L192" s="179"/>
      <c r="M192" s="162"/>
      <c r="N192" s="24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  <c r="HB192" s="12"/>
      <c r="HC192" s="12"/>
      <c r="HD192" s="12"/>
      <c r="HE192" s="12"/>
      <c r="HF192" s="12"/>
      <c r="HG192" s="12"/>
      <c r="HH192" s="12"/>
      <c r="HI192" s="12"/>
    </row>
    <row r="193" spans="1:217" s="1" customFormat="1" ht="18" customHeight="1" x14ac:dyDescent="0.25">
      <c r="A193" s="17" t="s">
        <v>5360</v>
      </c>
      <c r="B193" s="3" t="str">
        <f t="shared" si="7"/>
        <v>SCimago</v>
      </c>
      <c r="C193" s="3"/>
      <c r="D193" s="17" t="s">
        <v>5361</v>
      </c>
      <c r="E193" s="3" t="str">
        <f>HYPERLINK(CONCATENATE("http://www.scimagojr.com/journalsearch.php?q=",D193),"SCimago")</f>
        <v>SCimago</v>
      </c>
      <c r="F193" s="43"/>
      <c r="G193" s="17" t="s">
        <v>12</v>
      </c>
      <c r="H193" s="23" t="s">
        <v>32</v>
      </c>
      <c r="I193" s="15" t="s">
        <v>5362</v>
      </c>
      <c r="J193" s="8"/>
      <c r="K193" s="7"/>
      <c r="L193" s="179"/>
      <c r="M193" s="162"/>
      <c r="N193" s="24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  <c r="GZ193" s="12"/>
      <c r="HA193" s="12"/>
      <c r="HB193" s="12"/>
      <c r="HC193" s="12"/>
      <c r="HD193" s="12"/>
      <c r="HE193" s="12"/>
      <c r="HF193" s="12"/>
      <c r="HG193" s="12"/>
      <c r="HH193" s="12"/>
      <c r="HI193" s="12"/>
    </row>
    <row r="194" spans="1:217" s="1" customFormat="1" ht="18" customHeight="1" x14ac:dyDescent="0.25">
      <c r="A194" s="17" t="s">
        <v>5447</v>
      </c>
      <c r="B194" s="3" t="str">
        <f t="shared" si="7"/>
        <v>SCimago</v>
      </c>
      <c r="C194" s="3"/>
      <c r="D194" s="17" t="s">
        <v>5448</v>
      </c>
      <c r="E194" s="3" t="str">
        <f>HYPERLINK(CONCATENATE("http://www.scimagojr.com/journalsearch.php?q=",D194),"SCimago")</f>
        <v>SCimago</v>
      </c>
      <c r="F194" s="16"/>
      <c r="G194" s="17" t="s">
        <v>12</v>
      </c>
      <c r="H194" s="23" t="s">
        <v>32</v>
      </c>
      <c r="I194" s="15" t="s">
        <v>5449</v>
      </c>
      <c r="J194" s="8"/>
      <c r="K194" s="15"/>
      <c r="L194" s="179"/>
      <c r="M194" s="162"/>
      <c r="N194" s="24"/>
    </row>
    <row r="195" spans="1:217" s="1" customFormat="1" ht="18" customHeight="1" x14ac:dyDescent="0.25">
      <c r="A195" s="17" t="s">
        <v>5229</v>
      </c>
      <c r="B195" s="3" t="str">
        <f t="shared" ref="B195:B239" si="10">HYPERLINK(CONCATENATE("http://www.scimagojr.com/journalsearch.php?q=",A195),"SCimago")</f>
        <v>SCimago</v>
      </c>
      <c r="C195" s="3"/>
      <c r="D195" s="17" t="s">
        <v>5230</v>
      </c>
      <c r="E195" s="3" t="str">
        <f>HYPERLINK(CONCATENATE("http://www.scimagojr.com/journalsearch.php?q=",D195),"SCimago")</f>
        <v>SCimago</v>
      </c>
      <c r="F195" s="43"/>
      <c r="G195" s="17" t="s">
        <v>12</v>
      </c>
      <c r="H195" s="23" t="s">
        <v>32</v>
      </c>
      <c r="I195" s="15" t="s">
        <v>5231</v>
      </c>
      <c r="J195" s="16"/>
      <c r="K195" s="18"/>
      <c r="L195" s="179"/>
      <c r="M195" s="162"/>
      <c r="N195" s="24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  <c r="GZ195" s="12"/>
      <c r="HA195" s="12"/>
      <c r="HB195" s="12"/>
      <c r="HC195" s="12"/>
      <c r="HD195" s="12"/>
      <c r="HE195" s="12"/>
      <c r="HF195" s="12"/>
      <c r="HG195" s="12"/>
      <c r="HH195" s="12"/>
      <c r="HI195" s="12"/>
    </row>
    <row r="196" spans="1:217" s="1" customFormat="1" ht="18" customHeight="1" x14ac:dyDescent="0.25">
      <c r="A196" s="17" t="s">
        <v>5293</v>
      </c>
      <c r="B196" s="3" t="str">
        <f t="shared" si="10"/>
        <v>SCimago</v>
      </c>
      <c r="C196" s="3"/>
      <c r="D196" s="17" t="s">
        <v>5294</v>
      </c>
      <c r="E196" s="3" t="str">
        <f>HYPERLINK(CONCATENATE("http://www.scimagojr.com/journalsearch.php?q=",D196),"SCimago")</f>
        <v>SCimago</v>
      </c>
      <c r="F196" s="43"/>
      <c r="G196" s="17" t="s">
        <v>12</v>
      </c>
      <c r="H196" s="23" t="s">
        <v>32</v>
      </c>
      <c r="I196" s="15" t="s">
        <v>5295</v>
      </c>
      <c r="J196" s="8"/>
      <c r="K196" s="11"/>
      <c r="L196" s="179"/>
      <c r="M196" s="162"/>
      <c r="N196" s="24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  <c r="GZ196" s="12"/>
      <c r="HA196" s="12"/>
      <c r="HB196" s="12"/>
      <c r="HC196" s="12"/>
      <c r="HD196" s="12"/>
      <c r="HE196" s="12"/>
      <c r="HF196" s="12"/>
      <c r="HG196" s="12"/>
      <c r="HH196" s="12"/>
      <c r="HI196" s="12"/>
    </row>
    <row r="197" spans="1:217" s="1" customFormat="1" ht="18" customHeight="1" x14ac:dyDescent="0.25">
      <c r="A197" s="17" t="s">
        <v>5299</v>
      </c>
      <c r="B197" s="3" t="str">
        <f t="shared" si="10"/>
        <v>SCimago</v>
      </c>
      <c r="C197" s="3"/>
      <c r="D197" s="17" t="s">
        <v>5300</v>
      </c>
      <c r="E197" s="3" t="str">
        <f>HYPERLINK(CONCATENATE("http://www.scimagojr.com/journalsearch.php?q=",D197),"SCimago")</f>
        <v>SCimago</v>
      </c>
      <c r="F197" s="43"/>
      <c r="G197" s="17" t="s">
        <v>12</v>
      </c>
      <c r="H197" s="23" t="s">
        <v>32</v>
      </c>
      <c r="I197" s="15" t="s">
        <v>5301</v>
      </c>
      <c r="J197" s="8"/>
      <c r="K197" s="11"/>
      <c r="L197" s="179"/>
      <c r="M197" s="162"/>
      <c r="N197" s="24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  <c r="GZ197" s="12"/>
      <c r="HA197" s="12"/>
      <c r="HB197" s="12"/>
      <c r="HC197" s="12"/>
      <c r="HD197" s="12"/>
      <c r="HE197" s="12"/>
      <c r="HF197" s="12"/>
      <c r="HG197" s="12"/>
      <c r="HH197" s="12"/>
      <c r="HI197" s="12"/>
    </row>
    <row r="198" spans="1:217" s="1" customFormat="1" ht="18" customHeight="1" x14ac:dyDescent="0.25">
      <c r="A198" s="17" t="s">
        <v>5352</v>
      </c>
      <c r="B198" s="3" t="str">
        <f t="shared" si="10"/>
        <v>SCimago</v>
      </c>
      <c r="C198" s="3"/>
      <c r="D198" s="17"/>
      <c r="E198" s="3"/>
      <c r="F198" s="43"/>
      <c r="G198" s="17" t="s">
        <v>12</v>
      </c>
      <c r="H198" s="23" t="s">
        <v>32</v>
      </c>
      <c r="I198" s="15" t="s">
        <v>5353</v>
      </c>
      <c r="J198" s="8"/>
      <c r="K198" s="7" t="s">
        <v>12755</v>
      </c>
      <c r="L198" s="179"/>
      <c r="M198" s="162"/>
      <c r="N198" s="24"/>
    </row>
    <row r="199" spans="1:217" s="1" customFormat="1" ht="18" customHeight="1" x14ac:dyDescent="0.25">
      <c r="A199" s="17" t="s">
        <v>3159</v>
      </c>
      <c r="B199" s="3" t="str">
        <f t="shared" si="10"/>
        <v>SCimago</v>
      </c>
      <c r="C199" s="3"/>
      <c r="D199" s="17" t="s">
        <v>3160</v>
      </c>
      <c r="E199" s="3" t="str">
        <f>HYPERLINK(CONCATENATE("http://www.scimagojr.com/journalsearch.php?q=",D199),"SCimago")</f>
        <v>SCimago</v>
      </c>
      <c r="F199" s="43"/>
      <c r="G199" s="17" t="s">
        <v>12</v>
      </c>
      <c r="H199" s="23" t="s">
        <v>32</v>
      </c>
      <c r="I199" s="15" t="s">
        <v>3161</v>
      </c>
      <c r="J199" s="8"/>
      <c r="K199" s="7"/>
      <c r="L199" s="179"/>
      <c r="M199" s="162"/>
      <c r="N199" s="24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</row>
    <row r="200" spans="1:217" s="1" customFormat="1" ht="18" customHeight="1" x14ac:dyDescent="0.25">
      <c r="A200" s="17" t="s">
        <v>5464</v>
      </c>
      <c r="B200" s="3" t="str">
        <f t="shared" si="10"/>
        <v>SCimago</v>
      </c>
      <c r="C200" s="3"/>
      <c r="D200" s="17"/>
      <c r="E200" s="3"/>
      <c r="F200" s="43"/>
      <c r="G200" s="17" t="s">
        <v>12</v>
      </c>
      <c r="H200" s="23" t="s">
        <v>32</v>
      </c>
      <c r="I200" s="15" t="s">
        <v>5465</v>
      </c>
      <c r="J200" s="16"/>
      <c r="K200" s="18"/>
      <c r="L200" s="179"/>
      <c r="M200" s="162"/>
      <c r="N200" s="24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  <c r="HG200" s="12"/>
      <c r="HH200" s="12"/>
      <c r="HI200" s="12"/>
    </row>
    <row r="201" spans="1:217" s="1" customFormat="1" ht="18" customHeight="1" x14ac:dyDescent="0.25">
      <c r="A201" s="17" t="s">
        <v>5072</v>
      </c>
      <c r="B201" s="3" t="str">
        <f t="shared" si="10"/>
        <v>SCimago</v>
      </c>
      <c r="C201" s="3"/>
      <c r="D201" s="17"/>
      <c r="E201" s="3"/>
      <c r="F201" s="43"/>
      <c r="G201" s="17" t="s">
        <v>12</v>
      </c>
      <c r="H201" s="23" t="s">
        <v>32</v>
      </c>
      <c r="I201" s="15" t="s">
        <v>5073</v>
      </c>
      <c r="J201" s="16"/>
      <c r="K201" s="18"/>
      <c r="L201" s="179"/>
      <c r="M201" s="162"/>
      <c r="N201" s="24"/>
    </row>
    <row r="202" spans="1:217" s="1" customFormat="1" ht="18" customHeight="1" x14ac:dyDescent="0.25">
      <c r="A202" s="17" t="s">
        <v>5087</v>
      </c>
      <c r="B202" s="3" t="str">
        <f t="shared" si="10"/>
        <v>SCimago</v>
      </c>
      <c r="C202" s="3"/>
      <c r="D202" s="17"/>
      <c r="E202" s="3"/>
      <c r="F202" s="43"/>
      <c r="G202" s="17" t="s">
        <v>12</v>
      </c>
      <c r="H202" s="23" t="s">
        <v>32</v>
      </c>
      <c r="I202" s="15" t="s">
        <v>5088</v>
      </c>
      <c r="J202" s="16"/>
      <c r="K202" s="18"/>
      <c r="L202" s="179"/>
      <c r="M202" s="162"/>
      <c r="N202" s="24"/>
    </row>
    <row r="203" spans="1:217" s="1" customFormat="1" ht="18" customHeight="1" x14ac:dyDescent="0.25">
      <c r="A203" s="17" t="s">
        <v>2240</v>
      </c>
      <c r="B203" s="3" t="str">
        <f t="shared" si="10"/>
        <v>SCimago</v>
      </c>
      <c r="C203" s="3"/>
      <c r="D203" s="17" t="s">
        <v>2239</v>
      </c>
      <c r="E203" s="3" t="str">
        <f>HYPERLINK(CONCATENATE("http://www.scimagojr.com/journalsearch.php?q=",D203),"SCimago")</f>
        <v>SCimago</v>
      </c>
      <c r="F203" s="43"/>
      <c r="G203" s="17" t="s">
        <v>12</v>
      </c>
      <c r="H203" s="23" t="s">
        <v>32</v>
      </c>
      <c r="I203" s="15" t="s">
        <v>2241</v>
      </c>
      <c r="J203" s="8"/>
      <c r="K203" s="7"/>
      <c r="L203" s="179"/>
      <c r="M203" s="162"/>
      <c r="N203" s="24"/>
    </row>
    <row r="204" spans="1:217" s="1" customFormat="1" ht="18" customHeight="1" x14ac:dyDescent="0.25">
      <c r="A204" s="17" t="s">
        <v>5271</v>
      </c>
      <c r="B204" s="3" t="str">
        <f t="shared" si="10"/>
        <v>SCimago</v>
      </c>
      <c r="C204" s="3"/>
      <c r="D204" s="17" t="s">
        <v>5272</v>
      </c>
      <c r="E204" s="3" t="str">
        <f>HYPERLINK(CONCATENATE("http://www.scimagojr.com/journalsearch.php?q=",D204),"SCimago")</f>
        <v>SCimago</v>
      </c>
      <c r="F204" s="43"/>
      <c r="G204" s="17" t="s">
        <v>12</v>
      </c>
      <c r="H204" s="23" t="s">
        <v>32</v>
      </c>
      <c r="I204" s="15" t="s">
        <v>5273</v>
      </c>
      <c r="J204" s="8"/>
      <c r="K204" s="7"/>
      <c r="L204" s="179"/>
      <c r="M204" s="162"/>
      <c r="N204" s="24"/>
    </row>
    <row r="205" spans="1:217" s="1" customFormat="1" ht="18" customHeight="1" x14ac:dyDescent="0.25">
      <c r="A205" s="17" t="s">
        <v>5308</v>
      </c>
      <c r="B205" s="3" t="str">
        <f t="shared" si="10"/>
        <v>SCimago</v>
      </c>
      <c r="C205" s="3"/>
      <c r="D205" s="17"/>
      <c r="E205" s="3"/>
      <c r="F205" s="43"/>
      <c r="G205" s="17" t="s">
        <v>12</v>
      </c>
      <c r="H205" s="23" t="s">
        <v>32</v>
      </c>
      <c r="I205" s="15" t="s">
        <v>5309</v>
      </c>
      <c r="J205" s="8"/>
      <c r="K205" s="7"/>
      <c r="L205" s="179"/>
      <c r="M205" s="162"/>
      <c r="N205" s="24"/>
    </row>
    <row r="206" spans="1:217" s="1" customFormat="1" ht="18" customHeight="1" x14ac:dyDescent="0.25">
      <c r="A206" s="17" t="s">
        <v>3360</v>
      </c>
      <c r="B206" s="3" t="str">
        <f t="shared" si="10"/>
        <v>SCimago</v>
      </c>
      <c r="C206" s="3"/>
      <c r="D206" s="17" t="s">
        <v>5420</v>
      </c>
      <c r="E206" s="3" t="str">
        <f t="shared" ref="E206:E211" si="11">HYPERLINK(CONCATENATE("http://www.scimagojr.com/journalsearch.php?q=",D206),"SCimago")</f>
        <v>SCimago</v>
      </c>
      <c r="F206" s="43"/>
      <c r="G206" s="17" t="s">
        <v>12</v>
      </c>
      <c r="H206" s="23" t="s">
        <v>32</v>
      </c>
      <c r="I206" s="15" t="s">
        <v>5421</v>
      </c>
      <c r="J206" s="8"/>
      <c r="K206" s="7"/>
      <c r="L206" s="179"/>
      <c r="M206" s="162"/>
      <c r="N206" s="24"/>
    </row>
    <row r="207" spans="1:217" s="1" customFormat="1" ht="18" customHeight="1" x14ac:dyDescent="0.25">
      <c r="A207" s="17" t="s">
        <v>5188</v>
      </c>
      <c r="B207" s="3" t="str">
        <f t="shared" si="10"/>
        <v>SCimago</v>
      </c>
      <c r="C207" s="3"/>
      <c r="D207" s="17" t="s">
        <v>5189</v>
      </c>
      <c r="E207" s="3" t="str">
        <f t="shared" si="11"/>
        <v>SCimago</v>
      </c>
      <c r="F207" s="43"/>
      <c r="G207" s="17" t="s">
        <v>12</v>
      </c>
      <c r="H207" s="23" t="s">
        <v>32</v>
      </c>
      <c r="I207" s="15" t="s">
        <v>5190</v>
      </c>
      <c r="J207" s="8"/>
      <c r="K207" s="7"/>
      <c r="L207" s="179"/>
      <c r="M207" s="162"/>
      <c r="N207" s="24"/>
    </row>
    <row r="208" spans="1:217" s="1" customFormat="1" ht="18" customHeight="1" x14ac:dyDescent="0.25">
      <c r="A208" s="17" t="s">
        <v>1279</v>
      </c>
      <c r="B208" s="3" t="str">
        <f t="shared" si="10"/>
        <v>SCimago</v>
      </c>
      <c r="C208" s="3"/>
      <c r="D208" s="17" t="s">
        <v>1278</v>
      </c>
      <c r="E208" s="3" t="str">
        <f t="shared" si="11"/>
        <v>SCimago</v>
      </c>
      <c r="F208" s="43"/>
      <c r="G208" s="17" t="s">
        <v>12</v>
      </c>
      <c r="H208" s="23" t="s">
        <v>32</v>
      </c>
      <c r="I208" s="15" t="s">
        <v>1280</v>
      </c>
      <c r="J208" s="13"/>
      <c r="K208" s="14"/>
      <c r="L208" s="179"/>
      <c r="M208" s="162"/>
      <c r="N208" s="24"/>
    </row>
    <row r="209" spans="1:217" s="1" customFormat="1" ht="18" customHeight="1" x14ac:dyDescent="0.25">
      <c r="A209" s="17" t="s">
        <v>5245</v>
      </c>
      <c r="B209" s="3" t="str">
        <f t="shared" si="10"/>
        <v>SCimago</v>
      </c>
      <c r="C209" s="3"/>
      <c r="D209" s="17" t="s">
        <v>5232</v>
      </c>
      <c r="E209" s="3" t="str">
        <f t="shared" si="11"/>
        <v>SCimago</v>
      </c>
      <c r="F209" s="43"/>
      <c r="G209" s="17" t="s">
        <v>12</v>
      </c>
      <c r="H209" s="23" t="s">
        <v>32</v>
      </c>
      <c r="I209" s="15" t="s">
        <v>5246</v>
      </c>
      <c r="J209" s="8"/>
      <c r="K209" s="7"/>
      <c r="L209" s="179"/>
      <c r="M209" s="162"/>
      <c r="N209" s="24"/>
    </row>
    <row r="210" spans="1:217" s="1" customFormat="1" ht="18" customHeight="1" x14ac:dyDescent="0.25">
      <c r="A210" s="17" t="s">
        <v>5409</v>
      </c>
      <c r="B210" s="3" t="str">
        <f t="shared" si="10"/>
        <v>SCimago</v>
      </c>
      <c r="C210" s="3"/>
      <c r="D210" s="17" t="s">
        <v>5410</v>
      </c>
      <c r="E210" s="3" t="str">
        <f t="shared" si="11"/>
        <v>SCimago</v>
      </c>
      <c r="F210" s="43"/>
      <c r="G210" s="17" t="s">
        <v>12</v>
      </c>
      <c r="H210" s="23" t="s">
        <v>32</v>
      </c>
      <c r="I210" s="15" t="s">
        <v>5411</v>
      </c>
      <c r="J210" s="16"/>
      <c r="K210" s="18"/>
      <c r="L210" s="179"/>
      <c r="M210" s="162"/>
      <c r="N210" s="24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  <c r="GZ210" s="12"/>
      <c r="HA210" s="12"/>
      <c r="HB210" s="12"/>
      <c r="HC210" s="12"/>
      <c r="HD210" s="12"/>
      <c r="HE210" s="12"/>
      <c r="HF210" s="12"/>
      <c r="HG210" s="12"/>
      <c r="HH210" s="12"/>
      <c r="HI210" s="12"/>
    </row>
    <row r="211" spans="1:217" s="1" customFormat="1" ht="18" customHeight="1" x14ac:dyDescent="0.25">
      <c r="A211" s="17" t="s">
        <v>5417</v>
      </c>
      <c r="B211" s="3" t="str">
        <f t="shared" si="10"/>
        <v>SCimago</v>
      </c>
      <c r="C211" s="3"/>
      <c r="D211" s="17" t="s">
        <v>5418</v>
      </c>
      <c r="E211" s="3" t="str">
        <f t="shared" si="11"/>
        <v>SCimago</v>
      </c>
      <c r="F211" s="43"/>
      <c r="G211" s="17" t="s">
        <v>12</v>
      </c>
      <c r="H211" s="23" t="s">
        <v>32</v>
      </c>
      <c r="I211" s="15" t="s">
        <v>5419</v>
      </c>
      <c r="J211" s="8"/>
      <c r="K211" s="7"/>
      <c r="L211" s="179"/>
      <c r="M211" s="162"/>
      <c r="N211" s="24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  <c r="GZ211" s="12"/>
      <c r="HA211" s="12"/>
      <c r="HB211" s="12"/>
      <c r="HC211" s="12"/>
      <c r="HD211" s="12"/>
      <c r="HE211" s="12"/>
      <c r="HF211" s="12"/>
      <c r="HG211" s="12"/>
      <c r="HH211" s="12"/>
      <c r="HI211" s="12"/>
    </row>
    <row r="212" spans="1:217" s="1" customFormat="1" ht="18" customHeight="1" x14ac:dyDescent="0.25">
      <c r="A212" s="17" t="s">
        <v>5431</v>
      </c>
      <c r="B212" s="3" t="str">
        <f t="shared" si="10"/>
        <v>SCimago</v>
      </c>
      <c r="C212" s="3"/>
      <c r="D212" s="17"/>
      <c r="E212" s="3"/>
      <c r="F212" s="43"/>
      <c r="G212" s="17" t="s">
        <v>12</v>
      </c>
      <c r="H212" s="23" t="s">
        <v>32</v>
      </c>
      <c r="I212" s="15" t="s">
        <v>5432</v>
      </c>
      <c r="J212" s="8"/>
      <c r="K212" s="11"/>
      <c r="L212" s="179"/>
      <c r="M212" s="162"/>
      <c r="N212" s="24"/>
    </row>
    <row r="213" spans="1:217" s="1" customFormat="1" ht="18" customHeight="1" x14ac:dyDescent="0.25">
      <c r="A213" s="17" t="s">
        <v>5077</v>
      </c>
      <c r="B213" s="3" t="str">
        <f t="shared" si="10"/>
        <v>SCimago</v>
      </c>
      <c r="C213" s="3"/>
      <c r="D213" s="17" t="s">
        <v>5078</v>
      </c>
      <c r="E213" s="3" t="str">
        <f>HYPERLINK(CONCATENATE("http://www.scimagojr.com/journalsearch.php?q=",D213),"SCimago")</f>
        <v>SCimago</v>
      </c>
      <c r="F213" s="43"/>
      <c r="G213" s="17" t="s">
        <v>12</v>
      </c>
      <c r="H213" s="23" t="s">
        <v>32</v>
      </c>
      <c r="I213" s="15" t="s">
        <v>5079</v>
      </c>
      <c r="J213" s="8"/>
      <c r="K213" s="7"/>
      <c r="L213" s="179"/>
      <c r="M213" s="162"/>
      <c r="N213" s="24"/>
    </row>
    <row r="214" spans="1:217" s="1" customFormat="1" ht="18" customHeight="1" x14ac:dyDescent="0.25">
      <c r="A214" s="17" t="s">
        <v>5127</v>
      </c>
      <c r="B214" s="3" t="str">
        <f t="shared" si="10"/>
        <v>SCimago</v>
      </c>
      <c r="C214" s="3"/>
      <c r="D214" s="17" t="s">
        <v>5128</v>
      </c>
      <c r="E214" s="3" t="str">
        <f>HYPERLINK(CONCATENATE("http://www.scimagojr.com/journalsearch.php?q=",D214),"SCimago")</f>
        <v>SCimago</v>
      </c>
      <c r="F214" s="43"/>
      <c r="G214" s="17" t="s">
        <v>12</v>
      </c>
      <c r="H214" s="23" t="s">
        <v>32</v>
      </c>
      <c r="I214" s="15" t="s">
        <v>5129</v>
      </c>
      <c r="J214" s="8"/>
      <c r="K214" s="7"/>
      <c r="L214" s="179"/>
      <c r="M214" s="162"/>
      <c r="N214" s="24"/>
    </row>
    <row r="215" spans="1:217" s="1" customFormat="1" ht="18" customHeight="1" x14ac:dyDescent="0.25">
      <c r="A215" s="17" t="s">
        <v>5182</v>
      </c>
      <c r="B215" s="3" t="str">
        <f t="shared" si="10"/>
        <v>SCimago</v>
      </c>
      <c r="C215" s="3"/>
      <c r="D215" s="17" t="s">
        <v>5183</v>
      </c>
      <c r="E215" s="3" t="str">
        <f>HYPERLINK(CONCATENATE("http://www.scimagojr.com/journalsearch.php?q=",D215),"SCimago")</f>
        <v>SCimago</v>
      </c>
      <c r="F215" s="43"/>
      <c r="G215" s="17" t="s">
        <v>12</v>
      </c>
      <c r="H215" s="23" t="s">
        <v>32</v>
      </c>
      <c r="I215" s="15" t="s">
        <v>5184</v>
      </c>
      <c r="J215" s="8"/>
      <c r="K215" s="7"/>
      <c r="L215" s="179"/>
      <c r="M215" s="162"/>
      <c r="N215" s="24"/>
    </row>
    <row r="216" spans="1:217" s="1" customFormat="1" ht="18" customHeight="1" x14ac:dyDescent="0.25">
      <c r="A216" s="17" t="s">
        <v>5265</v>
      </c>
      <c r="B216" s="3" t="str">
        <f t="shared" si="10"/>
        <v>SCimago</v>
      </c>
      <c r="C216" s="3"/>
      <c r="D216" s="17" t="s">
        <v>5266</v>
      </c>
      <c r="E216" s="3" t="str">
        <f>HYPERLINK(CONCATENATE("http://www.scimagojr.com/journalsearch.php?q=",D216),"SCimago")</f>
        <v>SCimago</v>
      </c>
      <c r="F216" s="43"/>
      <c r="G216" s="17" t="s">
        <v>12</v>
      </c>
      <c r="H216" s="23" t="s">
        <v>32</v>
      </c>
      <c r="I216" s="15" t="s">
        <v>5267</v>
      </c>
      <c r="J216" s="16"/>
      <c r="K216" s="18"/>
      <c r="L216" s="179"/>
      <c r="M216" s="162"/>
      <c r="N216" s="24"/>
    </row>
    <row r="217" spans="1:217" s="1" customFormat="1" ht="18" customHeight="1" x14ac:dyDescent="0.25">
      <c r="A217" s="17" t="s">
        <v>5393</v>
      </c>
      <c r="B217" s="3" t="str">
        <f t="shared" si="10"/>
        <v>SCimago</v>
      </c>
      <c r="C217" s="3"/>
      <c r="D217" s="17"/>
      <c r="E217" s="3"/>
      <c r="F217" s="43"/>
      <c r="G217" s="17" t="s">
        <v>12</v>
      </c>
      <c r="H217" s="23" t="s">
        <v>32</v>
      </c>
      <c r="I217" s="15" t="s">
        <v>5394</v>
      </c>
      <c r="J217" s="8"/>
      <c r="K217" s="7"/>
      <c r="L217" s="179"/>
      <c r="M217" s="162"/>
      <c r="N217" s="24"/>
    </row>
    <row r="218" spans="1:217" s="1" customFormat="1" ht="18" customHeight="1" x14ac:dyDescent="0.25">
      <c r="A218" s="17" t="s">
        <v>5250</v>
      </c>
      <c r="B218" s="3" t="str">
        <f t="shared" si="10"/>
        <v>SCimago</v>
      </c>
      <c r="C218" s="3"/>
      <c r="D218" s="17" t="s">
        <v>5251</v>
      </c>
      <c r="E218" s="3" t="str">
        <f>HYPERLINK(CONCATENATE("http://www.scimagojr.com/journalsearch.php?q=",D218),"SCimago")</f>
        <v>SCimago</v>
      </c>
      <c r="F218" s="43"/>
      <c r="G218" s="17" t="s">
        <v>12</v>
      </c>
      <c r="H218" s="23" t="s">
        <v>32</v>
      </c>
      <c r="I218" s="15" t="s">
        <v>203</v>
      </c>
      <c r="J218" s="16"/>
      <c r="K218" s="18"/>
      <c r="L218" s="179"/>
      <c r="M218" s="162"/>
      <c r="N218" s="24"/>
    </row>
    <row r="219" spans="1:217" s="1" customFormat="1" ht="18" customHeight="1" x14ac:dyDescent="0.25">
      <c r="A219" s="17" t="s">
        <v>2724</v>
      </c>
      <c r="B219" s="3" t="str">
        <f t="shared" si="10"/>
        <v>SCimago</v>
      </c>
      <c r="C219" s="3"/>
      <c r="D219" s="17" t="s">
        <v>5252</v>
      </c>
      <c r="E219" s="3" t="str">
        <f>HYPERLINK(CONCATENATE("http://www.scimagojr.com/journalsearch.php?q=",D219),"SCimago")</f>
        <v>SCimago</v>
      </c>
      <c r="F219" s="43"/>
      <c r="G219" s="17" t="s">
        <v>12</v>
      </c>
      <c r="H219" s="23" t="s">
        <v>32</v>
      </c>
      <c r="I219" s="15" t="s">
        <v>2725</v>
      </c>
      <c r="J219" s="8"/>
      <c r="K219" s="7"/>
      <c r="L219" s="179"/>
      <c r="M219" s="162"/>
      <c r="N219" s="24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12"/>
      <c r="HA219" s="12"/>
      <c r="HB219" s="12"/>
      <c r="HC219" s="12"/>
      <c r="HD219" s="12"/>
      <c r="HE219" s="12"/>
      <c r="HF219" s="12"/>
      <c r="HG219" s="12"/>
      <c r="HH219" s="12"/>
      <c r="HI219" s="12"/>
    </row>
    <row r="220" spans="1:217" s="1" customFormat="1" ht="18" customHeight="1" x14ac:dyDescent="0.25">
      <c r="A220" s="17" t="s">
        <v>5369</v>
      </c>
      <c r="B220" s="3" t="str">
        <f t="shared" si="10"/>
        <v>SCimago</v>
      </c>
      <c r="C220" s="3"/>
      <c r="D220" s="17"/>
      <c r="E220" s="3"/>
      <c r="F220" s="43"/>
      <c r="G220" s="17" t="s">
        <v>12</v>
      </c>
      <c r="H220" s="23" t="s">
        <v>32</v>
      </c>
      <c r="I220" s="15" t="s">
        <v>5370</v>
      </c>
      <c r="J220" s="8"/>
      <c r="K220" s="7"/>
      <c r="L220" s="179"/>
      <c r="M220" s="162"/>
      <c r="N220" s="24"/>
    </row>
    <row r="221" spans="1:217" s="1" customFormat="1" ht="18" customHeight="1" x14ac:dyDescent="0.25">
      <c r="A221" s="17" t="s">
        <v>5379</v>
      </c>
      <c r="B221" s="3" t="str">
        <f t="shared" si="10"/>
        <v>SCimago</v>
      </c>
      <c r="C221" s="3"/>
      <c r="D221" s="17" t="s">
        <v>5380</v>
      </c>
      <c r="E221" s="3" t="str">
        <f>HYPERLINK(CONCATENATE("http://www.scimagojr.com/journalsearch.php?q=",D221),"SCimago")</f>
        <v>SCimago</v>
      </c>
      <c r="F221" s="43"/>
      <c r="G221" s="17" t="s">
        <v>12</v>
      </c>
      <c r="H221" s="23" t="s">
        <v>32</v>
      </c>
      <c r="I221" s="15" t="s">
        <v>5381</v>
      </c>
      <c r="J221" s="8"/>
      <c r="K221" s="7"/>
      <c r="L221" s="179"/>
      <c r="M221" s="162"/>
      <c r="N221" s="24"/>
    </row>
    <row r="222" spans="1:217" s="1" customFormat="1" ht="18" customHeight="1" x14ac:dyDescent="0.25">
      <c r="A222" s="17" t="s">
        <v>5388</v>
      </c>
      <c r="B222" s="3" t="str">
        <f t="shared" si="10"/>
        <v>SCimago</v>
      </c>
      <c r="C222" s="3"/>
      <c r="D222" s="17" t="s">
        <v>5389</v>
      </c>
      <c r="E222" s="3" t="str">
        <f>HYPERLINK(CONCATENATE("http://www.scimagojr.com/journalsearch.php?q=",D222),"SCimago")</f>
        <v>SCimago</v>
      </c>
      <c r="F222" s="43"/>
      <c r="G222" s="17" t="s">
        <v>12</v>
      </c>
      <c r="H222" s="23" t="s">
        <v>32</v>
      </c>
      <c r="I222" s="15" t="s">
        <v>5390</v>
      </c>
      <c r="J222" s="8"/>
      <c r="K222" s="7"/>
      <c r="L222" s="179"/>
      <c r="M222" s="162"/>
      <c r="N222" s="24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</row>
    <row r="223" spans="1:217" s="1" customFormat="1" ht="18" customHeight="1" x14ac:dyDescent="0.25">
      <c r="A223" s="17" t="s">
        <v>5406</v>
      </c>
      <c r="B223" s="3" t="str">
        <f t="shared" si="10"/>
        <v>SCimago</v>
      </c>
      <c r="C223" s="3"/>
      <c r="D223" s="17" t="s">
        <v>5407</v>
      </c>
      <c r="E223" s="3" t="str">
        <f>HYPERLINK(CONCATENATE("http://www.scimagojr.com/journalsearch.php?q=",D223),"SCimago")</f>
        <v>SCimago</v>
      </c>
      <c r="F223" s="43"/>
      <c r="G223" s="17" t="s">
        <v>12</v>
      </c>
      <c r="H223" s="23" t="s">
        <v>32</v>
      </c>
      <c r="I223" s="15" t="s">
        <v>5408</v>
      </c>
      <c r="J223" s="16"/>
      <c r="K223" s="18"/>
      <c r="L223" s="179"/>
      <c r="M223" s="162"/>
      <c r="N223" s="24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</row>
    <row r="224" spans="1:217" s="1" customFormat="1" ht="18" customHeight="1" x14ac:dyDescent="0.25">
      <c r="A224" s="17" t="s">
        <v>5099</v>
      </c>
      <c r="B224" s="3" t="str">
        <f t="shared" si="10"/>
        <v>SCimago</v>
      </c>
      <c r="C224" s="3"/>
      <c r="D224" s="17" t="s">
        <v>5100</v>
      </c>
      <c r="E224" s="3" t="str">
        <f>HYPERLINK(CONCATENATE("http://www.scimagojr.com/journalsearch.php?q=",D224),"SCimago")</f>
        <v>SCimago</v>
      </c>
      <c r="F224" s="43"/>
      <c r="G224" s="17" t="s">
        <v>12</v>
      </c>
      <c r="H224" s="23" t="s">
        <v>32</v>
      </c>
      <c r="I224" s="15" t="s">
        <v>5101</v>
      </c>
      <c r="J224" s="8"/>
      <c r="K224" s="7"/>
      <c r="L224" s="179"/>
      <c r="M224" s="162"/>
      <c r="N224" s="24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</row>
    <row r="225" spans="1:217" s="1" customFormat="1" ht="18" customHeight="1" x14ac:dyDescent="0.25">
      <c r="A225" s="17" t="s">
        <v>5203</v>
      </c>
      <c r="B225" s="3" t="str">
        <f t="shared" si="10"/>
        <v>SCimago</v>
      </c>
      <c r="C225" s="3"/>
      <c r="D225" s="17"/>
      <c r="E225" s="3"/>
      <c r="F225" s="43"/>
      <c r="G225" s="17" t="s">
        <v>12</v>
      </c>
      <c r="H225" s="23" t="s">
        <v>32</v>
      </c>
      <c r="I225" s="15" t="s">
        <v>5204</v>
      </c>
      <c r="J225" s="13"/>
      <c r="K225" s="14"/>
      <c r="L225" s="179"/>
      <c r="M225" s="162"/>
      <c r="N225" s="24"/>
    </row>
    <row r="226" spans="1:217" s="1" customFormat="1" ht="18" customHeight="1" x14ac:dyDescent="0.25">
      <c r="A226" s="17" t="s">
        <v>5337</v>
      </c>
      <c r="B226" s="3" t="str">
        <f t="shared" si="10"/>
        <v>SCimago</v>
      </c>
      <c r="C226" s="3"/>
      <c r="D226" s="17" t="s">
        <v>5338</v>
      </c>
      <c r="E226" s="3" t="str">
        <f>HYPERLINK(CONCATENATE("http://www.scimagojr.com/journalsearch.php?q=",D226),"SCimago")</f>
        <v>SCimago</v>
      </c>
      <c r="F226" s="43"/>
      <c r="G226" s="17" t="s">
        <v>12</v>
      </c>
      <c r="H226" s="23" t="s">
        <v>32</v>
      </c>
      <c r="I226" s="15" t="s">
        <v>5339</v>
      </c>
      <c r="J226" s="8"/>
      <c r="K226" s="11"/>
      <c r="L226" s="179"/>
      <c r="M226" s="162"/>
      <c r="N226" s="24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</row>
    <row r="227" spans="1:217" s="1" customFormat="1" ht="18" customHeight="1" x14ac:dyDescent="0.25">
      <c r="A227" s="17" t="s">
        <v>5106</v>
      </c>
      <c r="B227" s="3" t="str">
        <f t="shared" si="10"/>
        <v>SCimago</v>
      </c>
      <c r="C227" s="3"/>
      <c r="D227" s="17"/>
      <c r="E227" s="3"/>
      <c r="F227" s="43"/>
      <c r="G227" s="17" t="s">
        <v>12</v>
      </c>
      <c r="H227" s="23" t="s">
        <v>32</v>
      </c>
      <c r="I227" s="15" t="s">
        <v>5107</v>
      </c>
      <c r="J227" s="8"/>
      <c r="K227" s="7"/>
      <c r="L227" s="179"/>
      <c r="M227" s="162"/>
      <c r="N227" s="24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  <c r="HG227" s="12"/>
      <c r="HH227" s="12"/>
      <c r="HI227" s="12"/>
    </row>
    <row r="228" spans="1:217" s="1" customFormat="1" ht="18" customHeight="1" x14ac:dyDescent="0.25">
      <c r="A228" s="17" t="s">
        <v>2462</v>
      </c>
      <c r="B228" s="3" t="str">
        <f t="shared" si="10"/>
        <v>SCimago</v>
      </c>
      <c r="C228" s="3"/>
      <c r="D228" s="17" t="s">
        <v>2463</v>
      </c>
      <c r="E228" s="3" t="str">
        <f>HYPERLINK(CONCATENATE("http://www.scimagojr.com/journalsearch.php?q=",D228),"SCimago")</f>
        <v>SCimago</v>
      </c>
      <c r="F228" s="43"/>
      <c r="G228" s="17" t="s">
        <v>12</v>
      </c>
      <c r="H228" s="23" t="s">
        <v>32</v>
      </c>
      <c r="I228" s="15" t="s">
        <v>2464</v>
      </c>
      <c r="J228" s="8"/>
      <c r="K228" s="7"/>
      <c r="L228" s="179"/>
      <c r="M228" s="162"/>
      <c r="N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</row>
    <row r="229" spans="1:217" s="1" customFormat="1" ht="18" customHeight="1" x14ac:dyDescent="0.25">
      <c r="A229" s="17" t="s">
        <v>5210</v>
      </c>
      <c r="B229" s="3" t="str">
        <f t="shared" si="10"/>
        <v>SCimago</v>
      </c>
      <c r="C229" s="3"/>
      <c r="D229" s="17"/>
      <c r="E229" s="3"/>
      <c r="F229" s="43"/>
      <c r="G229" s="17" t="s">
        <v>12</v>
      </c>
      <c r="H229" s="23" t="s">
        <v>32</v>
      </c>
      <c r="I229" s="15" t="s">
        <v>5211</v>
      </c>
      <c r="J229" s="8"/>
      <c r="K229" s="7"/>
      <c r="L229" s="179"/>
      <c r="M229" s="162"/>
      <c r="N229" s="24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  <c r="HG229" s="12"/>
      <c r="HH229" s="12"/>
      <c r="HI229" s="12"/>
    </row>
    <row r="230" spans="1:217" s="1" customFormat="1" ht="18" customHeight="1" x14ac:dyDescent="0.25">
      <c r="A230" s="17" t="s">
        <v>5363</v>
      </c>
      <c r="B230" s="3" t="str">
        <f t="shared" si="10"/>
        <v>SCimago</v>
      </c>
      <c r="C230" s="3"/>
      <c r="D230" s="17" t="s">
        <v>5364</v>
      </c>
      <c r="E230" s="3" t="str">
        <f>HYPERLINK(CONCATENATE("http://www.scimagojr.com/journalsearch.php?q=",D230),"SCimago")</f>
        <v>SCimago</v>
      </c>
      <c r="F230" s="43"/>
      <c r="G230" s="17" t="s">
        <v>12</v>
      </c>
      <c r="H230" s="23" t="s">
        <v>32</v>
      </c>
      <c r="I230" s="15" t="s">
        <v>5365</v>
      </c>
      <c r="J230" s="8"/>
      <c r="K230" s="7"/>
      <c r="L230" s="179"/>
      <c r="M230" s="162"/>
      <c r="N230" s="24"/>
    </row>
    <row r="231" spans="1:217" s="1" customFormat="1" ht="18" customHeight="1" x14ac:dyDescent="0.25">
      <c r="A231" s="17" t="s">
        <v>5091</v>
      </c>
      <c r="B231" s="3" t="str">
        <f t="shared" si="10"/>
        <v>SCimago</v>
      </c>
      <c r="C231" s="3"/>
      <c r="D231" s="17" t="s">
        <v>5092</v>
      </c>
      <c r="E231" s="3" t="str">
        <f>HYPERLINK(CONCATENATE("http://www.scimagojr.com/journalsearch.php?q=",D231),"SCimago")</f>
        <v>SCimago</v>
      </c>
      <c r="F231" s="43"/>
      <c r="G231" s="17" t="s">
        <v>12</v>
      </c>
      <c r="H231" s="23" t="s">
        <v>32</v>
      </c>
      <c r="I231" s="15" t="s">
        <v>5093</v>
      </c>
      <c r="J231" s="8"/>
      <c r="K231" s="7"/>
      <c r="L231" s="179"/>
      <c r="M231" s="162"/>
      <c r="N231" s="24"/>
    </row>
    <row r="232" spans="1:217" s="1" customFormat="1" ht="18" customHeight="1" x14ac:dyDescent="0.25">
      <c r="A232" s="17" t="s">
        <v>5124</v>
      </c>
      <c r="B232" s="3" t="str">
        <f t="shared" si="10"/>
        <v>SCimago</v>
      </c>
      <c r="C232" s="3"/>
      <c r="D232" s="17" t="s">
        <v>5125</v>
      </c>
      <c r="E232" s="3" t="str">
        <f>HYPERLINK(CONCATENATE("http://www.scimagojr.com/journalsearch.php?q=",D232),"SCimago")</f>
        <v>SCimago</v>
      </c>
      <c r="F232" s="43"/>
      <c r="G232" s="17" t="s">
        <v>12</v>
      </c>
      <c r="H232" s="23" t="s">
        <v>32</v>
      </c>
      <c r="I232" s="15" t="s">
        <v>5126</v>
      </c>
      <c r="J232" s="8"/>
      <c r="K232" s="7"/>
      <c r="L232" s="179"/>
      <c r="M232" s="162"/>
      <c r="N232" s="24"/>
    </row>
    <row r="233" spans="1:217" s="1" customFormat="1" ht="18" customHeight="1" x14ac:dyDescent="0.25">
      <c r="A233" s="17" t="s">
        <v>5284</v>
      </c>
      <c r="B233" s="3" t="str">
        <f t="shared" si="10"/>
        <v>SCimago</v>
      </c>
      <c r="C233" s="3"/>
      <c r="D233" s="17" t="s">
        <v>5285</v>
      </c>
      <c r="E233" s="3" t="str">
        <f>HYPERLINK(CONCATENATE("http://www.scimagojr.com/journalsearch.php?q=",D233),"SCimago")</f>
        <v>SCimago</v>
      </c>
      <c r="F233" s="43"/>
      <c r="G233" s="17" t="s">
        <v>12</v>
      </c>
      <c r="H233" s="23" t="s">
        <v>32</v>
      </c>
      <c r="I233" s="15" t="s">
        <v>5286</v>
      </c>
      <c r="J233" s="8"/>
      <c r="K233" s="7"/>
      <c r="L233" s="179"/>
      <c r="M233" s="162"/>
      <c r="N233" s="24"/>
    </row>
    <row r="234" spans="1:217" s="1" customFormat="1" ht="18" customHeight="1" x14ac:dyDescent="0.25">
      <c r="A234" s="17" t="s">
        <v>5441</v>
      </c>
      <c r="B234" s="3" t="str">
        <f t="shared" si="10"/>
        <v>SCimago</v>
      </c>
      <c r="C234" s="3"/>
      <c r="D234" s="17" t="s">
        <v>5442</v>
      </c>
      <c r="E234" s="3" t="str">
        <f>HYPERLINK(CONCATENATE("http://www.scimagojr.com/journalsearch.php?q=",D234),"SCimago")</f>
        <v>SCimago</v>
      </c>
      <c r="F234" s="43"/>
      <c r="G234" s="17" t="s">
        <v>12</v>
      </c>
      <c r="H234" s="23" t="s">
        <v>32</v>
      </c>
      <c r="I234" s="15" t="s">
        <v>5443</v>
      </c>
      <c r="J234" s="8"/>
      <c r="K234" s="7"/>
      <c r="L234" s="179"/>
      <c r="M234" s="162"/>
      <c r="N234" s="24"/>
    </row>
    <row r="235" spans="1:217" s="1" customFormat="1" ht="18" customHeight="1" x14ac:dyDescent="0.25">
      <c r="A235" s="17" t="s">
        <v>5116</v>
      </c>
      <c r="B235" s="3" t="str">
        <f t="shared" si="10"/>
        <v>SCimago</v>
      </c>
      <c r="C235" s="3"/>
      <c r="D235" s="17"/>
      <c r="E235" s="3"/>
      <c r="F235" s="43"/>
      <c r="G235" s="17" t="s">
        <v>12</v>
      </c>
      <c r="H235" s="23" t="s">
        <v>32</v>
      </c>
      <c r="I235" s="15" t="s">
        <v>5117</v>
      </c>
      <c r="J235" s="8"/>
      <c r="K235" s="7"/>
      <c r="L235" s="179"/>
      <c r="M235" s="162"/>
      <c r="N235" s="24"/>
    </row>
    <row r="236" spans="1:217" s="1" customFormat="1" ht="18" customHeight="1" x14ac:dyDescent="0.25">
      <c r="A236" s="17" t="s">
        <v>5366</v>
      </c>
      <c r="B236" s="3" t="str">
        <f t="shared" si="10"/>
        <v>SCimago</v>
      </c>
      <c r="C236" s="3"/>
      <c r="D236" s="17" t="s">
        <v>5367</v>
      </c>
      <c r="E236" s="3" t="str">
        <f>HYPERLINK(CONCATENATE("http://www.scimagojr.com/journalsearch.php?q=",D236),"SCimago")</f>
        <v>SCimago</v>
      </c>
      <c r="F236" s="43"/>
      <c r="G236" s="17" t="s">
        <v>12</v>
      </c>
      <c r="H236" s="23" t="s">
        <v>32</v>
      </c>
      <c r="I236" s="15" t="s">
        <v>5368</v>
      </c>
      <c r="J236" s="8"/>
      <c r="K236" s="7"/>
      <c r="L236" s="179"/>
      <c r="M236" s="162"/>
      <c r="N236" s="24"/>
    </row>
    <row r="237" spans="1:217" s="1" customFormat="1" ht="18" customHeight="1" x14ac:dyDescent="0.25">
      <c r="A237" s="17" t="s">
        <v>5385</v>
      </c>
      <c r="B237" s="3" t="str">
        <f t="shared" si="10"/>
        <v>SCimago</v>
      </c>
      <c r="C237" s="3"/>
      <c r="D237" s="17" t="s">
        <v>5386</v>
      </c>
      <c r="E237" s="3" t="str">
        <f>HYPERLINK(CONCATENATE("http://www.scimagojr.com/journalsearch.php?q=",D237),"SCimago")</f>
        <v>SCimago</v>
      </c>
      <c r="F237" s="43"/>
      <c r="G237" s="17" t="s">
        <v>12</v>
      </c>
      <c r="H237" s="23" t="s">
        <v>32</v>
      </c>
      <c r="I237" s="15" t="s">
        <v>5387</v>
      </c>
      <c r="J237" s="16"/>
      <c r="K237" s="18"/>
      <c r="L237" s="179"/>
      <c r="M237" s="162"/>
      <c r="N237" s="24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  <c r="GZ237" s="12"/>
      <c r="HA237" s="12"/>
      <c r="HB237" s="12"/>
      <c r="HC237" s="12"/>
      <c r="HD237" s="12"/>
      <c r="HE237" s="12"/>
      <c r="HF237" s="12"/>
      <c r="HG237" s="12"/>
      <c r="HH237" s="12"/>
      <c r="HI237" s="12"/>
    </row>
    <row r="238" spans="1:217" s="1" customFormat="1" ht="18" customHeight="1" x14ac:dyDescent="0.25">
      <c r="A238" s="17" t="s">
        <v>5476</v>
      </c>
      <c r="B238" s="3" t="str">
        <f t="shared" si="10"/>
        <v>SCimago</v>
      </c>
      <c r="C238" s="3"/>
      <c r="D238" s="17" t="s">
        <v>5477</v>
      </c>
      <c r="E238" s="3" t="str">
        <f>HYPERLINK(CONCATENATE("http://www.scimagojr.com/journalsearch.php?q=",D238),"SCimago")</f>
        <v>SCimago</v>
      </c>
      <c r="F238" s="43"/>
      <c r="G238" s="17" t="s">
        <v>12</v>
      </c>
      <c r="H238" s="23" t="s">
        <v>32</v>
      </c>
      <c r="I238" s="15" t="s">
        <v>5478</v>
      </c>
      <c r="J238" s="8"/>
      <c r="K238" s="7"/>
      <c r="L238" s="179"/>
      <c r="M238" s="162"/>
      <c r="N238" s="24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  <c r="GZ238" s="12"/>
      <c r="HA238" s="12"/>
      <c r="HB238" s="12"/>
      <c r="HC238" s="12"/>
      <c r="HD238" s="12"/>
      <c r="HE238" s="12"/>
      <c r="HF238" s="12"/>
      <c r="HG238" s="12"/>
      <c r="HH238" s="12"/>
      <c r="HI238" s="12"/>
    </row>
    <row r="239" spans="1:217" s="1" customFormat="1" ht="18" customHeight="1" x14ac:dyDescent="0.25">
      <c r="A239" s="17" t="s">
        <v>5242</v>
      </c>
      <c r="B239" s="3" t="str">
        <f t="shared" si="10"/>
        <v>SCimago</v>
      </c>
      <c r="C239" s="3"/>
      <c r="D239" s="17" t="s">
        <v>5243</v>
      </c>
      <c r="E239" s="3" t="str">
        <f>HYPERLINK(CONCATENATE("http://www.scimagojr.com/journalsearch.php?q=",D239),"SCimago")</f>
        <v>SCimago</v>
      </c>
      <c r="F239" s="43"/>
      <c r="G239" s="17" t="s">
        <v>12</v>
      </c>
      <c r="H239" s="23" t="s">
        <v>32</v>
      </c>
      <c r="I239" s="15" t="s">
        <v>5244</v>
      </c>
      <c r="J239" s="8"/>
      <c r="K239" s="7"/>
      <c r="L239" s="179"/>
      <c r="M239" s="162"/>
      <c r="N239" s="24"/>
    </row>
    <row r="240" spans="1:217" s="1" customFormat="1" ht="18" customHeight="1" x14ac:dyDescent="0.25">
      <c r="A240" s="17" t="s">
        <v>5160</v>
      </c>
      <c r="B240" s="3" t="str">
        <f>HYPERLINK(CONCATENATE("http://www.worldcat.org/search?q=",A240),"WCat")</f>
        <v>WCat</v>
      </c>
      <c r="C240" s="3"/>
      <c r="D240" s="17" t="s">
        <v>5161</v>
      </c>
      <c r="E240" s="3" t="str">
        <f>HYPERLINK(CONCATENATE("http://www.worldcat.org/search?q=",D240),"WCat")</f>
        <v>WCat</v>
      </c>
      <c r="F240" s="43" t="s">
        <v>11</v>
      </c>
      <c r="G240" s="17" t="s">
        <v>12</v>
      </c>
      <c r="H240" s="23" t="s">
        <v>32</v>
      </c>
      <c r="I240" s="15" t="s">
        <v>5162</v>
      </c>
      <c r="J240" s="8"/>
      <c r="K240" s="7"/>
      <c r="L240" s="12"/>
      <c r="M240" s="162"/>
      <c r="N240" s="16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  <c r="GZ240" s="12"/>
      <c r="HA240" s="12"/>
      <c r="HB240" s="12"/>
      <c r="HC240" s="12"/>
      <c r="HD240" s="12"/>
      <c r="HE240" s="12"/>
      <c r="HF240" s="12"/>
      <c r="HG240" s="12"/>
      <c r="HH240" s="12"/>
      <c r="HI240" s="12"/>
    </row>
    <row r="241" spans="1:217" s="1" customFormat="1" ht="18" customHeight="1" x14ac:dyDescent="0.25">
      <c r="A241" s="17" t="s">
        <v>5165</v>
      </c>
      <c r="B241" s="3" t="str">
        <f>HYPERLINK(CONCATENATE("http://www.worldcat.org/search?q=",A241),"WCat")</f>
        <v>WCat</v>
      </c>
      <c r="C241" s="3"/>
      <c r="D241" s="17"/>
      <c r="E241" s="3"/>
      <c r="F241" s="43" t="s">
        <v>11</v>
      </c>
      <c r="G241" s="17" t="s">
        <v>12</v>
      </c>
      <c r="H241" s="23" t="s">
        <v>32</v>
      </c>
      <c r="I241" s="15" t="s">
        <v>5166</v>
      </c>
      <c r="J241" s="8"/>
      <c r="K241" s="7"/>
      <c r="L241" s="12"/>
      <c r="M241" s="162"/>
      <c r="N241" s="24"/>
    </row>
    <row r="242" spans="1:217" s="1" customFormat="1" ht="18" customHeight="1" x14ac:dyDescent="0.25">
      <c r="A242" s="17" t="s">
        <v>5170</v>
      </c>
      <c r="B242" s="3" t="s">
        <v>4908</v>
      </c>
      <c r="C242" s="3"/>
      <c r="D242" s="17" t="s">
        <v>5171</v>
      </c>
      <c r="E242" s="3" t="str">
        <f>HYPERLINK(CONCATENATE("http://www.worldcat.org/search?q=",D242),"WCat")</f>
        <v>WCat</v>
      </c>
      <c r="F242" s="43" t="s">
        <v>11</v>
      </c>
      <c r="G242" s="17" t="s">
        <v>12</v>
      </c>
      <c r="H242" s="23" t="s">
        <v>32</v>
      </c>
      <c r="I242" s="15" t="s">
        <v>5172</v>
      </c>
      <c r="J242" s="8"/>
      <c r="K242" s="7"/>
      <c r="L242" s="12"/>
      <c r="M242" s="162"/>
      <c r="N242" s="24"/>
    </row>
    <row r="243" spans="1:217" s="1" customFormat="1" ht="18" customHeight="1" x14ac:dyDescent="0.25">
      <c r="A243" s="17" t="s">
        <v>5200</v>
      </c>
      <c r="B243" s="3" t="str">
        <f>HYPERLINK(CONCATENATE("http://www.worldcat.org/search?q=",A243),"WCat")</f>
        <v>WCat</v>
      </c>
      <c r="C243" s="3"/>
      <c r="D243" s="17" t="s">
        <v>5201</v>
      </c>
      <c r="E243" s="3" t="str">
        <f>HYPERLINK(CONCATENATE("http://www.worldcat.org/search?q=",D243),"WCat")</f>
        <v>WCat</v>
      </c>
      <c r="F243" s="43" t="s">
        <v>11</v>
      </c>
      <c r="G243" s="17" t="s">
        <v>12</v>
      </c>
      <c r="H243" s="23" t="s">
        <v>32</v>
      </c>
      <c r="I243" s="15" t="s">
        <v>5202</v>
      </c>
      <c r="J243" s="8"/>
      <c r="K243" s="7"/>
      <c r="L243" s="12"/>
      <c r="M243" s="162"/>
      <c r="N243" s="24"/>
    </row>
    <row r="244" spans="1:217" s="1" customFormat="1" ht="18" customHeight="1" x14ac:dyDescent="0.25">
      <c r="A244" s="17" t="s">
        <v>5232</v>
      </c>
      <c r="B244" s="3" t="str">
        <f>HYPERLINK(CONCATENATE("http://www.worldcat.org/search?q=",A244),"WCat")</f>
        <v>WCat</v>
      </c>
      <c r="C244" s="3"/>
      <c r="D244" s="17"/>
      <c r="E244" s="3"/>
      <c r="F244" s="43" t="s">
        <v>11</v>
      </c>
      <c r="G244" s="17" t="s">
        <v>12</v>
      </c>
      <c r="H244" s="23" t="s">
        <v>32</v>
      </c>
      <c r="I244" s="15" t="s">
        <v>5233</v>
      </c>
      <c r="J244" s="8"/>
      <c r="K244" s="7"/>
      <c r="L244" s="12"/>
      <c r="M244" s="162"/>
      <c r="N244" s="24"/>
    </row>
    <row r="245" spans="1:217" s="1" customFormat="1" ht="18" customHeight="1" x14ac:dyDescent="0.25">
      <c r="A245" s="17" t="s">
        <v>5256</v>
      </c>
      <c r="B245" s="3" t="s">
        <v>4908</v>
      </c>
      <c r="C245" s="3"/>
      <c r="D245" s="17"/>
      <c r="E245" s="3"/>
      <c r="F245" s="43" t="s">
        <v>11</v>
      </c>
      <c r="G245" s="17" t="s">
        <v>12</v>
      </c>
      <c r="H245" s="23" t="s">
        <v>32</v>
      </c>
      <c r="I245" s="15" t="s">
        <v>5257</v>
      </c>
      <c r="J245" s="13"/>
      <c r="K245" s="14"/>
      <c r="L245" s="12"/>
      <c r="M245" s="162"/>
      <c r="N245" s="24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  <c r="GZ245" s="12"/>
      <c r="HA245" s="12"/>
      <c r="HB245" s="12"/>
      <c r="HC245" s="12"/>
      <c r="HD245" s="12"/>
      <c r="HE245" s="12"/>
      <c r="HF245" s="12"/>
      <c r="HG245" s="12"/>
      <c r="HH245" s="12"/>
      <c r="HI245" s="12"/>
    </row>
    <row r="246" spans="1:217" s="1" customFormat="1" ht="18" customHeight="1" x14ac:dyDescent="0.25">
      <c r="A246" s="17" t="s">
        <v>5287</v>
      </c>
      <c r="B246" s="3" t="str">
        <f t="shared" ref="B246:B254" si="12">HYPERLINK(CONCATENATE("http://www.worldcat.org/search?q=",A246),"WCat")</f>
        <v>WCat</v>
      </c>
      <c r="C246" s="3"/>
      <c r="D246" s="17" t="s">
        <v>5288</v>
      </c>
      <c r="E246" s="3" t="str">
        <f>HYPERLINK(CONCATENATE("http://www.worldcat.org/search?q=",D246),"WCat")</f>
        <v>WCat</v>
      </c>
      <c r="F246" s="43" t="s">
        <v>11</v>
      </c>
      <c r="G246" s="17" t="s">
        <v>12</v>
      </c>
      <c r="H246" s="23" t="s">
        <v>32</v>
      </c>
      <c r="I246" s="15" t="s">
        <v>5289</v>
      </c>
      <c r="J246" s="16"/>
      <c r="K246" s="18"/>
      <c r="L246" s="12"/>
      <c r="M246" s="162"/>
      <c r="N246" s="24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  <c r="GZ246" s="12"/>
      <c r="HA246" s="12"/>
      <c r="HB246" s="12"/>
      <c r="HC246" s="12"/>
      <c r="HD246" s="12"/>
      <c r="HE246" s="12"/>
      <c r="HF246" s="12"/>
      <c r="HG246" s="12"/>
      <c r="HH246" s="12"/>
      <c r="HI246" s="12"/>
    </row>
    <row r="247" spans="1:217" s="1" customFormat="1" ht="18" customHeight="1" x14ac:dyDescent="0.25">
      <c r="A247" s="17" t="s">
        <v>5329</v>
      </c>
      <c r="B247" s="3" t="str">
        <f t="shared" si="12"/>
        <v>WCat</v>
      </c>
      <c r="C247" s="3"/>
      <c r="D247" s="17" t="s">
        <v>5330</v>
      </c>
      <c r="E247" s="3" t="str">
        <f>HYPERLINK(CONCATENATE("http://www.worldcat.org/search?q=",D247),"WCat")</f>
        <v>WCat</v>
      </c>
      <c r="F247" s="43" t="s">
        <v>11</v>
      </c>
      <c r="G247" s="17" t="s">
        <v>12</v>
      </c>
      <c r="H247" s="23" t="s">
        <v>32</v>
      </c>
      <c r="I247" s="15" t="s">
        <v>5331</v>
      </c>
      <c r="J247" s="8"/>
      <c r="K247" s="7"/>
      <c r="L247" s="12"/>
      <c r="M247" s="162"/>
      <c r="N247" s="24"/>
    </row>
    <row r="248" spans="1:217" s="1" customFormat="1" ht="18" customHeight="1" x14ac:dyDescent="0.25">
      <c r="A248" s="17" t="s">
        <v>5334</v>
      </c>
      <c r="B248" s="3" t="str">
        <f t="shared" si="12"/>
        <v>WCat</v>
      </c>
      <c r="C248" s="3"/>
      <c r="D248" s="17" t="s">
        <v>5335</v>
      </c>
      <c r="E248" s="3" t="str">
        <f>HYPERLINK(CONCATENATE("http://www.worldcat.org/search?q=",D248),"WCat")</f>
        <v>WCat</v>
      </c>
      <c r="F248" s="43" t="s">
        <v>11</v>
      </c>
      <c r="G248" s="17" t="s">
        <v>12</v>
      </c>
      <c r="H248" s="23" t="s">
        <v>32</v>
      </c>
      <c r="I248" s="15" t="s">
        <v>5336</v>
      </c>
      <c r="J248" s="16"/>
      <c r="K248" s="18"/>
      <c r="L248" s="12"/>
      <c r="M248" s="162"/>
      <c r="N248" s="24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  <c r="GZ248" s="12"/>
      <c r="HA248" s="12"/>
      <c r="HB248" s="12"/>
      <c r="HC248" s="12"/>
      <c r="HD248" s="12"/>
      <c r="HE248" s="12"/>
      <c r="HF248" s="12"/>
      <c r="HG248" s="12"/>
      <c r="HH248" s="12"/>
      <c r="HI248" s="12"/>
    </row>
    <row r="249" spans="1:217" s="1" customFormat="1" ht="18" customHeight="1" x14ac:dyDescent="0.25">
      <c r="A249" s="17" t="s">
        <v>5343</v>
      </c>
      <c r="B249" s="3" t="str">
        <f t="shared" si="12"/>
        <v>WCat</v>
      </c>
      <c r="C249" s="3"/>
      <c r="D249" s="17" t="s">
        <v>5344</v>
      </c>
      <c r="E249" s="3" t="str">
        <f>HYPERLINK(CONCATENATE("http://www.worldcat.org/search?q=",D249),"WCat")</f>
        <v>WCat</v>
      </c>
      <c r="F249" s="43" t="s">
        <v>11</v>
      </c>
      <c r="G249" s="17" t="s">
        <v>12</v>
      </c>
      <c r="H249" s="23" t="s">
        <v>32</v>
      </c>
      <c r="I249" s="15" t="s">
        <v>5345</v>
      </c>
      <c r="J249" s="8"/>
      <c r="K249" s="7"/>
      <c r="L249" s="12"/>
      <c r="M249" s="162"/>
      <c r="N249" s="24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M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2"/>
      <c r="GE249" s="12"/>
      <c r="GF249" s="12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  <c r="GR249" s="12"/>
      <c r="GS249" s="12"/>
      <c r="GT249" s="12"/>
      <c r="GU249" s="12"/>
      <c r="GV249" s="12"/>
      <c r="GW249" s="12"/>
      <c r="GX249" s="12"/>
      <c r="GY249" s="12"/>
      <c r="GZ249" s="12"/>
      <c r="HA249" s="12"/>
      <c r="HB249" s="12"/>
      <c r="HC249" s="12"/>
      <c r="HD249" s="12"/>
      <c r="HE249" s="12"/>
      <c r="HF249" s="12"/>
      <c r="HG249" s="12"/>
      <c r="HH249" s="12"/>
      <c r="HI249" s="12"/>
    </row>
    <row r="250" spans="1:217" s="1" customFormat="1" ht="18" customHeight="1" x14ac:dyDescent="0.25">
      <c r="A250" s="17" t="s">
        <v>5391</v>
      </c>
      <c r="B250" s="3" t="str">
        <f t="shared" si="12"/>
        <v>WCat</v>
      </c>
      <c r="C250" s="3"/>
      <c r="D250" s="17"/>
      <c r="E250" s="3"/>
      <c r="F250" s="43" t="s">
        <v>11</v>
      </c>
      <c r="G250" s="17" t="s">
        <v>12</v>
      </c>
      <c r="H250" s="23" t="s">
        <v>32</v>
      </c>
      <c r="I250" s="15" t="s">
        <v>5392</v>
      </c>
      <c r="J250" s="8"/>
      <c r="K250" s="7"/>
      <c r="L250" s="12"/>
      <c r="M250" s="162"/>
      <c r="N250" s="24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2"/>
      <c r="GE250" s="12"/>
      <c r="GF250" s="12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  <c r="GR250" s="12"/>
      <c r="GS250" s="12"/>
      <c r="GT250" s="12"/>
      <c r="GU250" s="12"/>
      <c r="GV250" s="12"/>
      <c r="GW250" s="12"/>
      <c r="GX250" s="12"/>
      <c r="GY250" s="12"/>
      <c r="GZ250" s="12"/>
      <c r="HA250" s="12"/>
      <c r="HB250" s="12"/>
      <c r="HC250" s="12"/>
      <c r="HD250" s="12"/>
      <c r="HE250" s="12"/>
      <c r="HF250" s="12"/>
      <c r="HG250" s="12"/>
      <c r="HH250" s="12"/>
      <c r="HI250" s="12"/>
    </row>
    <row r="251" spans="1:217" s="1" customFormat="1" ht="18" customHeight="1" x14ac:dyDescent="0.25">
      <c r="A251" s="17" t="s">
        <v>5398</v>
      </c>
      <c r="B251" s="3" t="str">
        <f t="shared" si="12"/>
        <v>WCat</v>
      </c>
      <c r="C251" s="3"/>
      <c r="D251" s="17" t="s">
        <v>5399</v>
      </c>
      <c r="E251" s="3" t="str">
        <f>HYPERLINK(CONCATENATE("http://www.worldcat.org/search?q=",D251),"WCat")</f>
        <v>WCat</v>
      </c>
      <c r="F251" s="43" t="s">
        <v>11</v>
      </c>
      <c r="G251" s="17" t="s">
        <v>12</v>
      </c>
      <c r="H251" s="23" t="s">
        <v>32</v>
      </c>
      <c r="I251" s="15" t="s">
        <v>5400</v>
      </c>
      <c r="J251" s="8"/>
      <c r="K251" s="7"/>
      <c r="L251" s="12"/>
      <c r="M251" s="162"/>
      <c r="N251" s="24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  <c r="GZ251" s="12"/>
      <c r="HA251" s="12"/>
      <c r="HB251" s="12"/>
      <c r="HC251" s="12"/>
      <c r="HD251" s="12"/>
      <c r="HE251" s="12"/>
      <c r="HF251" s="12"/>
      <c r="HG251" s="12"/>
      <c r="HH251" s="12"/>
      <c r="HI251" s="12"/>
    </row>
    <row r="252" spans="1:217" s="1" customFormat="1" ht="18" customHeight="1" x14ac:dyDescent="0.25">
      <c r="A252" s="17" t="s">
        <v>5453</v>
      </c>
      <c r="B252" s="3" t="str">
        <f t="shared" si="12"/>
        <v>WCat</v>
      </c>
      <c r="C252" s="3"/>
      <c r="D252" s="13" t="s">
        <v>5454</v>
      </c>
      <c r="E252" s="3" t="str">
        <f>HYPERLINK(CONCATENATE("http://www.worldcat.org/search?q=",D252),"WCat")</f>
        <v>WCat</v>
      </c>
      <c r="F252" s="43" t="s">
        <v>11</v>
      </c>
      <c r="G252" s="17" t="s">
        <v>12</v>
      </c>
      <c r="H252" s="23" t="s">
        <v>32</v>
      </c>
      <c r="I252" s="15" t="s">
        <v>5455</v>
      </c>
      <c r="J252" s="8"/>
      <c r="K252" s="7"/>
      <c r="L252" s="12"/>
      <c r="M252" s="162"/>
      <c r="N252" s="24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  <c r="GZ252" s="12"/>
      <c r="HA252" s="12"/>
      <c r="HB252" s="12"/>
      <c r="HC252" s="12"/>
      <c r="HD252" s="12"/>
      <c r="HE252" s="12"/>
      <c r="HF252" s="12"/>
      <c r="HG252" s="12"/>
      <c r="HH252" s="12"/>
      <c r="HI252" s="12"/>
    </row>
    <row r="253" spans="1:217" s="1" customFormat="1" ht="18" customHeight="1" x14ac:dyDescent="0.25">
      <c r="A253" s="17" t="s">
        <v>5474</v>
      </c>
      <c r="B253" s="3" t="str">
        <f t="shared" si="12"/>
        <v>WCat</v>
      </c>
      <c r="C253" s="3"/>
      <c r="D253" s="17"/>
      <c r="E253" s="3"/>
      <c r="F253" s="43" t="s">
        <v>11</v>
      </c>
      <c r="G253" s="17" t="s">
        <v>12</v>
      </c>
      <c r="H253" s="23" t="s">
        <v>32</v>
      </c>
      <c r="I253" s="15" t="s">
        <v>5475</v>
      </c>
      <c r="J253" s="8"/>
      <c r="K253" s="7"/>
      <c r="L253" s="12"/>
      <c r="M253" s="162"/>
      <c r="N253" s="24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  <c r="GZ253" s="12"/>
      <c r="HA253" s="12"/>
      <c r="HB253" s="12"/>
      <c r="HC253" s="12"/>
      <c r="HD253" s="12"/>
      <c r="HE253" s="12"/>
      <c r="HF253" s="12"/>
      <c r="HG253" s="12"/>
      <c r="HH253" s="12"/>
      <c r="HI253" s="12"/>
    </row>
    <row r="254" spans="1:217" s="1" customFormat="1" ht="18" customHeight="1" x14ac:dyDescent="0.25">
      <c r="A254" s="17" t="s">
        <v>5486</v>
      </c>
      <c r="B254" s="3" t="str">
        <f t="shared" si="12"/>
        <v>WCat</v>
      </c>
      <c r="C254" s="3"/>
      <c r="D254" s="17" t="s">
        <v>5487</v>
      </c>
      <c r="E254" s="3" t="str">
        <f>HYPERLINK(CONCATENATE("http://www.worldcat.org/search?q=",D254),"WCat")</f>
        <v>WCat</v>
      </c>
      <c r="F254" s="43" t="s">
        <v>11</v>
      </c>
      <c r="G254" s="17" t="s">
        <v>12</v>
      </c>
      <c r="H254" s="23" t="s">
        <v>32</v>
      </c>
      <c r="I254" s="15" t="s">
        <v>5488</v>
      </c>
      <c r="J254" s="16"/>
      <c r="K254" s="18"/>
      <c r="L254" s="12"/>
      <c r="M254" s="162"/>
      <c r="N254" s="24"/>
    </row>
    <row r="255" spans="1:217" s="1" customFormat="1" ht="18" customHeight="1" x14ac:dyDescent="0.25">
      <c r="A255" s="17" t="s">
        <v>6298</v>
      </c>
      <c r="B255" s="3" t="str">
        <f t="shared" ref="B255:B318" si="13">HYPERLINK(CONCATENATE("http://www.scimagojr.com/journalsearch.php?q=",A255),"SCimago")</f>
        <v>SCimago</v>
      </c>
      <c r="C255" s="3"/>
      <c r="D255" s="17" t="s">
        <v>6299</v>
      </c>
      <c r="E255" s="3" t="str">
        <f>HYPERLINK(CONCATENATE("http://www.scimagojr.com/journalsearch.php?q=",D255),"SCimago")</f>
        <v>SCimago</v>
      </c>
      <c r="F255" s="43"/>
      <c r="G255" s="17" t="s">
        <v>12</v>
      </c>
      <c r="H255" s="23" t="s">
        <v>39</v>
      </c>
      <c r="I255" s="78" t="s">
        <v>6300</v>
      </c>
      <c r="J255" s="8"/>
      <c r="K255" s="11"/>
      <c r="L255" s="179"/>
      <c r="M255" s="162"/>
      <c r="N255" s="24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</row>
    <row r="256" spans="1:217" s="1" customFormat="1" ht="18" customHeight="1" x14ac:dyDescent="0.25">
      <c r="A256" s="17" t="s">
        <v>2891</v>
      </c>
      <c r="B256" s="3" t="str">
        <f t="shared" si="13"/>
        <v>SCimago</v>
      </c>
      <c r="C256" s="3"/>
      <c r="D256" s="17" t="s">
        <v>2892</v>
      </c>
      <c r="E256" s="3" t="str">
        <f>HYPERLINK(CONCATENATE("http://www.scimagojr.com/journalsearch.php?q=",D256),"SCimago")</f>
        <v>SCimago</v>
      </c>
      <c r="F256" s="43"/>
      <c r="G256" s="17" t="s">
        <v>12</v>
      </c>
      <c r="H256" s="23" t="s">
        <v>39</v>
      </c>
      <c r="I256" s="15" t="s">
        <v>2893</v>
      </c>
      <c r="J256" s="8"/>
      <c r="K256" s="7"/>
      <c r="L256" s="179"/>
      <c r="M256" s="162"/>
      <c r="N256" s="24"/>
    </row>
    <row r="257" spans="1:217" s="1" customFormat="1" ht="18" customHeight="1" x14ac:dyDescent="0.25">
      <c r="A257" s="17" t="s">
        <v>5955</v>
      </c>
      <c r="B257" s="3" t="str">
        <f t="shared" si="13"/>
        <v>SCimago</v>
      </c>
      <c r="C257" s="3"/>
      <c r="D257" s="17" t="s">
        <v>5956</v>
      </c>
      <c r="E257" s="3" t="str">
        <f>HYPERLINK(CONCATENATE("http://www.scimagojr.com/journalsearch.php?q=",D257),"SCimago")</f>
        <v>SCimago</v>
      </c>
      <c r="F257" s="43"/>
      <c r="G257" s="17" t="s">
        <v>12</v>
      </c>
      <c r="H257" s="23" t="s">
        <v>39</v>
      </c>
      <c r="I257" s="15" t="s">
        <v>5957</v>
      </c>
      <c r="J257" s="8"/>
      <c r="K257" s="11"/>
      <c r="L257" s="179"/>
      <c r="M257" s="162"/>
      <c r="N257" s="24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</row>
    <row r="258" spans="1:217" s="1" customFormat="1" ht="18" customHeight="1" x14ac:dyDescent="0.25">
      <c r="A258" s="17" t="s">
        <v>3224</v>
      </c>
      <c r="B258" s="3" t="str">
        <f t="shared" si="13"/>
        <v>SCimago</v>
      </c>
      <c r="C258" s="3"/>
      <c r="D258" s="17" t="s">
        <v>3225</v>
      </c>
      <c r="E258" s="3" t="str">
        <f>HYPERLINK(CONCATENATE("http://www.scimagojr.com/journalsearch.php?q=",D258),"SCimago")</f>
        <v>SCimago</v>
      </c>
      <c r="F258" s="43"/>
      <c r="G258" s="17" t="s">
        <v>12</v>
      </c>
      <c r="H258" s="23" t="s">
        <v>39</v>
      </c>
      <c r="I258" s="15" t="s">
        <v>3226</v>
      </c>
      <c r="J258" s="8"/>
      <c r="K258" s="7"/>
      <c r="L258" s="179"/>
      <c r="M258" s="162"/>
      <c r="N258" s="24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  <c r="GZ258" s="12"/>
      <c r="HA258" s="12"/>
      <c r="HB258" s="12"/>
      <c r="HC258" s="12"/>
      <c r="HD258" s="12"/>
      <c r="HE258" s="12"/>
      <c r="HF258" s="12"/>
      <c r="HG258" s="12"/>
      <c r="HH258" s="12"/>
      <c r="HI258" s="12"/>
    </row>
    <row r="259" spans="1:217" s="1" customFormat="1" ht="18" customHeight="1" x14ac:dyDescent="0.25">
      <c r="A259" s="17" t="s">
        <v>6096</v>
      </c>
      <c r="B259" s="3" t="str">
        <f t="shared" si="13"/>
        <v>SCimago</v>
      </c>
      <c r="C259" s="3"/>
      <c r="D259" s="17" t="s">
        <v>6097</v>
      </c>
      <c r="E259" s="3" t="str">
        <f>HYPERLINK(CONCATENATE("http://www.scimagojr.com/journalsearch.php?q=",D259),"SCimago")</f>
        <v>SCimago</v>
      </c>
      <c r="F259" s="43"/>
      <c r="G259" s="17" t="s">
        <v>12</v>
      </c>
      <c r="H259" s="23" t="s">
        <v>39</v>
      </c>
      <c r="I259" s="15" t="s">
        <v>6098</v>
      </c>
      <c r="J259" s="8"/>
      <c r="K259" s="7"/>
      <c r="L259" s="179"/>
      <c r="M259" s="162"/>
      <c r="N259" s="24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</row>
    <row r="260" spans="1:217" s="1" customFormat="1" ht="18" customHeight="1" x14ac:dyDescent="0.25">
      <c r="A260" s="17" t="s">
        <v>2439</v>
      </c>
      <c r="B260" s="3" t="str">
        <f t="shared" si="13"/>
        <v>SCimago</v>
      </c>
      <c r="C260" s="3"/>
      <c r="D260" s="17"/>
      <c r="E260" s="3"/>
      <c r="F260" s="43"/>
      <c r="G260" s="17" t="s">
        <v>12</v>
      </c>
      <c r="H260" s="23" t="s">
        <v>39</v>
      </c>
      <c r="I260" s="15" t="s">
        <v>5703</v>
      </c>
      <c r="J260" s="16"/>
      <c r="K260" s="18"/>
      <c r="L260" s="179"/>
      <c r="M260" s="162"/>
      <c r="N260" s="24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</row>
    <row r="261" spans="1:217" s="1" customFormat="1" ht="18" customHeight="1" x14ac:dyDescent="0.25">
      <c r="A261" s="17" t="s">
        <v>5719</v>
      </c>
      <c r="B261" s="3" t="str">
        <f t="shared" si="13"/>
        <v>SCimago</v>
      </c>
      <c r="C261" s="3"/>
      <c r="D261" s="17" t="s">
        <v>5720</v>
      </c>
      <c r="E261" s="3" t="str">
        <f>HYPERLINK(CONCATENATE("http://www.scimagojr.com/journalsearch.php?q=",D261),"SCimago")</f>
        <v>SCimago</v>
      </c>
      <c r="F261" s="43"/>
      <c r="G261" s="17" t="s">
        <v>12</v>
      </c>
      <c r="H261" s="23" t="s">
        <v>39</v>
      </c>
      <c r="I261" s="15" t="s">
        <v>5721</v>
      </c>
      <c r="J261" s="13"/>
      <c r="K261" s="14"/>
      <c r="L261" s="179"/>
      <c r="M261" s="162"/>
      <c r="N261" s="24"/>
    </row>
    <row r="262" spans="1:217" s="1" customFormat="1" ht="18" customHeight="1" x14ac:dyDescent="0.25">
      <c r="A262" s="17" t="s">
        <v>2480</v>
      </c>
      <c r="B262" s="3" t="str">
        <f t="shared" si="13"/>
        <v>SCimago</v>
      </c>
      <c r="C262" s="3"/>
      <c r="D262" s="17"/>
      <c r="E262" s="3"/>
      <c r="F262" s="43"/>
      <c r="G262" s="17" t="s">
        <v>12</v>
      </c>
      <c r="H262" s="23" t="s">
        <v>39</v>
      </c>
      <c r="I262" s="15" t="s">
        <v>2481</v>
      </c>
      <c r="J262" s="8"/>
      <c r="K262" s="7" t="s">
        <v>12762</v>
      </c>
      <c r="L262" s="179"/>
      <c r="M262" s="162"/>
      <c r="N262" s="24"/>
    </row>
    <row r="263" spans="1:217" s="1" customFormat="1" ht="18" customHeight="1" x14ac:dyDescent="0.25">
      <c r="A263" s="17" t="s">
        <v>5562</v>
      </c>
      <c r="B263" s="3" t="str">
        <f t="shared" si="13"/>
        <v>SCimago</v>
      </c>
      <c r="C263" s="3"/>
      <c r="D263" s="17"/>
      <c r="E263" s="3"/>
      <c r="F263" s="43"/>
      <c r="G263" s="17" t="s">
        <v>12</v>
      </c>
      <c r="H263" s="23" t="s">
        <v>39</v>
      </c>
      <c r="I263" s="15" t="s">
        <v>5563</v>
      </c>
      <c r="J263" s="8"/>
      <c r="K263" s="7"/>
      <c r="L263" s="179"/>
      <c r="M263" s="162"/>
      <c r="N263" s="24"/>
    </row>
    <row r="264" spans="1:217" s="1" customFormat="1" ht="18" customHeight="1" x14ac:dyDescent="0.25">
      <c r="A264" s="17" t="s">
        <v>2252</v>
      </c>
      <c r="B264" s="3" t="str">
        <f t="shared" si="13"/>
        <v>SCimago</v>
      </c>
      <c r="C264" s="3"/>
      <c r="D264" s="17" t="s">
        <v>2253</v>
      </c>
      <c r="E264" s="3" t="str">
        <f>HYPERLINK(CONCATENATE("http://www.scimagojr.com/journalsearch.php?q=",D264),"SCimago")</f>
        <v>SCimago</v>
      </c>
      <c r="F264" s="43"/>
      <c r="G264" s="17" t="s">
        <v>12</v>
      </c>
      <c r="H264" s="23" t="s">
        <v>39</v>
      </c>
      <c r="I264" s="15" t="s">
        <v>2254</v>
      </c>
      <c r="J264" s="16"/>
      <c r="K264" s="18"/>
      <c r="L264" s="179"/>
      <c r="M264" s="162"/>
      <c r="N264" s="24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  <c r="GZ264" s="12"/>
      <c r="HA264" s="12"/>
      <c r="HB264" s="12"/>
      <c r="HC264" s="12"/>
      <c r="HD264" s="12"/>
      <c r="HE264" s="12"/>
      <c r="HF264" s="12"/>
      <c r="HG264" s="12"/>
      <c r="HH264" s="12"/>
      <c r="HI264" s="12"/>
    </row>
    <row r="265" spans="1:217" s="1" customFormat="1" ht="18" customHeight="1" x14ac:dyDescent="0.25">
      <c r="A265" s="17" t="s">
        <v>6394</v>
      </c>
      <c r="B265" s="3" t="str">
        <f t="shared" si="13"/>
        <v>SCimago</v>
      </c>
      <c r="C265" s="3"/>
      <c r="D265" s="17" t="s">
        <v>6395</v>
      </c>
      <c r="E265" s="3" t="str">
        <f>HYPERLINK(CONCATENATE("http://www.scimagojr.com/journalsearch.php?q=",D265),"SCimago")</f>
        <v>SCimago</v>
      </c>
      <c r="F265" s="43"/>
      <c r="G265" s="17" t="s">
        <v>12</v>
      </c>
      <c r="H265" s="23" t="s">
        <v>39</v>
      </c>
      <c r="I265" s="15" t="s">
        <v>6396</v>
      </c>
      <c r="J265" s="8"/>
      <c r="K265" s="7"/>
      <c r="L265" s="179"/>
      <c r="M265" s="162"/>
      <c r="N265" s="24"/>
    </row>
    <row r="266" spans="1:217" s="1" customFormat="1" ht="18" customHeight="1" x14ac:dyDescent="0.25">
      <c r="A266" s="17" t="s">
        <v>6416</v>
      </c>
      <c r="B266" s="3" t="str">
        <f t="shared" si="13"/>
        <v>SCimago</v>
      </c>
      <c r="C266" s="3"/>
      <c r="D266" s="17"/>
      <c r="E266" s="3"/>
      <c r="F266" s="43"/>
      <c r="G266" s="17" t="s">
        <v>12</v>
      </c>
      <c r="H266" s="23" t="s">
        <v>39</v>
      </c>
      <c r="I266" s="15" t="s">
        <v>6417</v>
      </c>
      <c r="J266" s="8"/>
      <c r="K266" s="7"/>
      <c r="L266" s="179"/>
      <c r="M266" s="162"/>
      <c r="N266" s="24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</row>
    <row r="267" spans="1:217" s="1" customFormat="1" ht="18" customHeight="1" x14ac:dyDescent="0.25">
      <c r="A267" s="17" t="s">
        <v>5931</v>
      </c>
      <c r="B267" s="3" t="str">
        <f t="shared" si="13"/>
        <v>SCimago</v>
      </c>
      <c r="C267" s="3"/>
      <c r="D267" s="17"/>
      <c r="E267" s="3"/>
      <c r="F267" s="43"/>
      <c r="G267" s="17" t="s">
        <v>12</v>
      </c>
      <c r="H267" s="23" t="s">
        <v>39</v>
      </c>
      <c r="I267" s="15" t="s">
        <v>5932</v>
      </c>
      <c r="J267" s="16"/>
      <c r="K267" s="18"/>
      <c r="L267" s="179"/>
      <c r="M267" s="162"/>
      <c r="N267" s="24"/>
    </row>
    <row r="268" spans="1:217" s="1" customFormat="1" ht="18" customHeight="1" x14ac:dyDescent="0.25">
      <c r="A268" s="17" t="s">
        <v>6183</v>
      </c>
      <c r="B268" s="3" t="str">
        <f t="shared" si="13"/>
        <v>SCimago</v>
      </c>
      <c r="C268" s="3"/>
      <c r="D268" s="17"/>
      <c r="E268" s="3"/>
      <c r="F268" s="43"/>
      <c r="G268" s="17" t="s">
        <v>12</v>
      </c>
      <c r="H268" s="23" t="s">
        <v>39</v>
      </c>
      <c r="I268" s="15" t="s">
        <v>6184</v>
      </c>
      <c r="J268" s="16"/>
      <c r="K268" s="18"/>
      <c r="L268" s="179"/>
      <c r="M268" s="162"/>
      <c r="N268" s="162"/>
    </row>
    <row r="269" spans="1:217" s="1" customFormat="1" ht="18" customHeight="1" x14ac:dyDescent="0.25">
      <c r="A269" s="17" t="s">
        <v>5755</v>
      </c>
      <c r="B269" s="3" t="str">
        <f t="shared" si="13"/>
        <v>SCimago</v>
      </c>
      <c r="C269" s="3"/>
      <c r="D269" s="17"/>
      <c r="E269" s="3"/>
      <c r="F269" s="43"/>
      <c r="G269" s="17" t="s">
        <v>12</v>
      </c>
      <c r="H269" s="23" t="s">
        <v>39</v>
      </c>
      <c r="I269" s="15" t="s">
        <v>5756</v>
      </c>
      <c r="J269" s="16"/>
      <c r="K269" s="18"/>
      <c r="L269" s="179"/>
      <c r="M269" s="162"/>
      <c r="N269" s="24"/>
    </row>
    <row r="270" spans="1:217" s="1" customFormat="1" ht="18" customHeight="1" x14ac:dyDescent="0.25">
      <c r="A270" s="17" t="s">
        <v>5902</v>
      </c>
      <c r="B270" s="3" t="str">
        <f t="shared" si="13"/>
        <v>SCimago</v>
      </c>
      <c r="C270" s="3"/>
      <c r="D270" s="17"/>
      <c r="E270" s="3"/>
      <c r="F270" s="43"/>
      <c r="G270" s="17" t="s">
        <v>12</v>
      </c>
      <c r="H270" s="23" t="s">
        <v>39</v>
      </c>
      <c r="I270" s="15" t="s">
        <v>5903</v>
      </c>
      <c r="J270" s="8"/>
      <c r="K270" s="7"/>
      <c r="L270" s="179"/>
      <c r="M270" s="162"/>
      <c r="N270" s="24"/>
    </row>
    <row r="271" spans="1:217" s="1" customFormat="1" ht="18" customHeight="1" x14ac:dyDescent="0.25">
      <c r="A271" s="17" t="s">
        <v>3240</v>
      </c>
      <c r="B271" s="3" t="str">
        <f t="shared" si="13"/>
        <v>SCimago</v>
      </c>
      <c r="C271" s="3"/>
      <c r="D271" s="17" t="s">
        <v>3239</v>
      </c>
      <c r="E271" s="3" t="str">
        <f>HYPERLINK(CONCATENATE("http://www.scimagojr.com/journalsearch.php?q=",D271),"SCimago")</f>
        <v>SCimago</v>
      </c>
      <c r="F271" s="43"/>
      <c r="G271" s="17" t="s">
        <v>12</v>
      </c>
      <c r="H271" s="23" t="s">
        <v>39</v>
      </c>
      <c r="I271" s="15" t="s">
        <v>3241</v>
      </c>
      <c r="J271" s="8"/>
      <c r="K271" s="7"/>
      <c r="L271" s="179"/>
      <c r="M271" s="162"/>
      <c r="N271" s="24"/>
    </row>
    <row r="272" spans="1:217" s="1" customFormat="1" ht="18" customHeight="1" x14ac:dyDescent="0.25">
      <c r="A272" s="17" t="s">
        <v>6113</v>
      </c>
      <c r="B272" s="3" t="str">
        <f t="shared" si="13"/>
        <v>SCimago</v>
      </c>
      <c r="C272" s="3"/>
      <c r="D272" s="17" t="s">
        <v>6114</v>
      </c>
      <c r="E272" s="3" t="str">
        <f>HYPERLINK(CONCATENATE("http://www.scimagojr.com/journalsearch.php?q=",D272),"SCimago")</f>
        <v>SCimago</v>
      </c>
      <c r="F272" s="43"/>
      <c r="G272" s="17" t="s">
        <v>12</v>
      </c>
      <c r="H272" s="23" t="s">
        <v>39</v>
      </c>
      <c r="I272" s="15" t="s">
        <v>6115</v>
      </c>
      <c r="J272" s="8"/>
      <c r="K272" s="7"/>
      <c r="L272" s="179"/>
      <c r="M272" s="162"/>
      <c r="N272" s="24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  <c r="GZ272" s="12"/>
      <c r="HA272" s="12"/>
      <c r="HB272" s="12"/>
      <c r="HC272" s="12"/>
      <c r="HD272" s="12"/>
      <c r="HE272" s="12"/>
      <c r="HF272" s="12"/>
      <c r="HG272" s="12"/>
      <c r="HH272" s="12"/>
      <c r="HI272" s="12"/>
    </row>
    <row r="273" spans="1:217" s="1" customFormat="1" ht="18" customHeight="1" x14ac:dyDescent="0.25">
      <c r="A273" s="17" t="s">
        <v>2177</v>
      </c>
      <c r="B273" s="3" t="str">
        <f t="shared" si="13"/>
        <v>SCimago</v>
      </c>
      <c r="C273" s="3"/>
      <c r="D273" s="17" t="s">
        <v>2176</v>
      </c>
      <c r="E273" s="3" t="str">
        <f>HYPERLINK(CONCATENATE("http://www.scimagojr.com/journalsearch.php?q=",D273),"SCimago")</f>
        <v>SCimago</v>
      </c>
      <c r="F273" s="43"/>
      <c r="G273" s="17" t="s">
        <v>12</v>
      </c>
      <c r="H273" s="23" t="s">
        <v>39</v>
      </c>
      <c r="I273" s="15" t="s">
        <v>2178</v>
      </c>
      <c r="J273" s="8"/>
      <c r="K273" s="7"/>
      <c r="L273" s="179"/>
      <c r="M273" s="162"/>
      <c r="N273" s="24"/>
    </row>
    <row r="274" spans="1:217" s="1" customFormat="1" ht="18" customHeight="1" x14ac:dyDescent="0.25">
      <c r="A274" s="17" t="s">
        <v>3095</v>
      </c>
      <c r="B274" s="3" t="str">
        <f t="shared" si="13"/>
        <v>SCimago</v>
      </c>
      <c r="C274" s="3"/>
      <c r="D274" s="17"/>
      <c r="E274" s="3"/>
      <c r="F274" s="43"/>
      <c r="G274" s="17" t="s">
        <v>12</v>
      </c>
      <c r="H274" s="23" t="s">
        <v>39</v>
      </c>
      <c r="I274" s="15" t="s">
        <v>3096</v>
      </c>
      <c r="J274" s="8"/>
      <c r="K274" s="7"/>
      <c r="L274" s="179"/>
      <c r="M274" s="162"/>
      <c r="N274" s="24"/>
    </row>
    <row r="275" spans="1:217" s="1" customFormat="1" ht="18" customHeight="1" x14ac:dyDescent="0.25">
      <c r="A275" s="17" t="s">
        <v>5323</v>
      </c>
      <c r="B275" s="3" t="str">
        <f t="shared" si="13"/>
        <v>SCimago</v>
      </c>
      <c r="C275" s="3"/>
      <c r="D275" s="17" t="s">
        <v>5324</v>
      </c>
      <c r="E275" s="3" t="str">
        <f>HYPERLINK(CONCATENATE("http://www.scimagojr.com/journalsearch.php?q=",D275),"SCimago")</f>
        <v>SCimago</v>
      </c>
      <c r="F275" s="43"/>
      <c r="G275" s="17" t="s">
        <v>12</v>
      </c>
      <c r="H275" s="23" t="s">
        <v>39</v>
      </c>
      <c r="I275" s="15" t="s">
        <v>5325</v>
      </c>
      <c r="J275" s="8"/>
      <c r="K275" s="7"/>
      <c r="L275" s="179"/>
      <c r="M275" s="162"/>
      <c r="N275" s="24"/>
    </row>
    <row r="276" spans="1:217" s="1" customFormat="1" ht="18" customHeight="1" x14ac:dyDescent="0.25">
      <c r="A276" s="17" t="s">
        <v>5958</v>
      </c>
      <c r="B276" s="3" t="str">
        <f t="shared" si="13"/>
        <v>SCimago</v>
      </c>
      <c r="C276" s="3"/>
      <c r="D276" s="17"/>
      <c r="E276" s="3"/>
      <c r="F276" s="43"/>
      <c r="G276" s="17" t="s">
        <v>12</v>
      </c>
      <c r="H276" s="23" t="s">
        <v>39</v>
      </c>
      <c r="I276" s="15" t="s">
        <v>5959</v>
      </c>
      <c r="J276" s="8"/>
      <c r="K276" s="7"/>
      <c r="L276" s="179"/>
      <c r="M276" s="162"/>
      <c r="N276" s="24"/>
    </row>
    <row r="277" spans="1:217" s="1" customFormat="1" ht="18" customHeight="1" x14ac:dyDescent="0.25">
      <c r="A277" s="17" t="s">
        <v>5349</v>
      </c>
      <c r="B277" s="3" t="str">
        <f t="shared" si="13"/>
        <v>SCimago</v>
      </c>
      <c r="C277" s="3"/>
      <c r="D277" s="17" t="s">
        <v>5350</v>
      </c>
      <c r="E277" s="3" t="str">
        <f>HYPERLINK(CONCATENATE("http://www.scimagojr.com/journalsearch.php?q=",D277),"SCimago")</f>
        <v>SCimago</v>
      </c>
      <c r="F277" s="43"/>
      <c r="G277" s="17" t="s">
        <v>12</v>
      </c>
      <c r="H277" s="23" t="s">
        <v>39</v>
      </c>
      <c r="I277" s="15" t="s">
        <v>5351</v>
      </c>
      <c r="J277" s="8"/>
      <c r="K277" s="7"/>
      <c r="L277" s="179"/>
      <c r="M277" s="162"/>
      <c r="N277" s="24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</row>
    <row r="278" spans="1:217" s="1" customFormat="1" ht="18" customHeight="1" x14ac:dyDescent="0.25">
      <c r="A278" s="17" t="s">
        <v>3394</v>
      </c>
      <c r="B278" s="3" t="str">
        <f t="shared" si="13"/>
        <v>SCimago</v>
      </c>
      <c r="C278" s="3"/>
      <c r="D278" s="17" t="s">
        <v>6128</v>
      </c>
      <c r="E278" s="3" t="str">
        <f>HYPERLINK(CONCATENATE("http://www.scimagojr.com/journalsearch.php?q=",D278),"SCimago")</f>
        <v>SCimago</v>
      </c>
      <c r="F278" s="43"/>
      <c r="G278" s="17" t="s">
        <v>12</v>
      </c>
      <c r="H278" s="23" t="s">
        <v>39</v>
      </c>
      <c r="I278" s="15" t="s">
        <v>3395</v>
      </c>
      <c r="J278" s="8"/>
      <c r="K278" s="7"/>
      <c r="L278" s="179"/>
      <c r="M278" s="162"/>
      <c r="N278" s="24"/>
    </row>
    <row r="279" spans="1:217" s="1" customFormat="1" ht="18" customHeight="1" x14ac:dyDescent="0.25">
      <c r="A279" s="17" t="s">
        <v>5113</v>
      </c>
      <c r="B279" s="3" t="str">
        <f t="shared" si="13"/>
        <v>SCimago</v>
      </c>
      <c r="C279" s="3"/>
      <c r="D279" s="17" t="s">
        <v>5114</v>
      </c>
      <c r="E279" s="3" t="str">
        <f>HYPERLINK(CONCATENATE("http://www.scimagojr.com/journalsearch.php?q=",D279),"SCimago")</f>
        <v>SCimago</v>
      </c>
      <c r="F279" s="43"/>
      <c r="G279" s="17" t="s">
        <v>12</v>
      </c>
      <c r="H279" s="23" t="s">
        <v>39</v>
      </c>
      <c r="I279" s="15" t="s">
        <v>5115</v>
      </c>
      <c r="J279" s="8"/>
      <c r="K279" s="7"/>
      <c r="L279" s="179"/>
      <c r="M279" s="162"/>
      <c r="N279" s="24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  <c r="GZ279" s="12"/>
      <c r="HA279" s="12"/>
      <c r="HB279" s="12"/>
      <c r="HC279" s="12"/>
      <c r="HD279" s="12"/>
      <c r="HE279" s="12"/>
      <c r="HF279" s="12"/>
      <c r="HG279" s="12"/>
      <c r="HH279" s="12"/>
      <c r="HI279" s="12"/>
    </row>
    <row r="280" spans="1:217" s="1" customFormat="1" ht="18" customHeight="1" x14ac:dyDescent="0.25">
      <c r="A280" s="17" t="s">
        <v>5120</v>
      </c>
      <c r="B280" s="3" t="str">
        <f t="shared" si="13"/>
        <v>SCimago</v>
      </c>
      <c r="C280" s="3"/>
      <c r="D280" s="17"/>
      <c r="E280" s="3"/>
      <c r="F280" s="43"/>
      <c r="G280" s="17" t="s">
        <v>12</v>
      </c>
      <c r="H280" s="23" t="s">
        <v>39</v>
      </c>
      <c r="I280" s="15" t="s">
        <v>5121</v>
      </c>
      <c r="J280" s="8"/>
      <c r="K280" s="7"/>
      <c r="L280" s="179"/>
      <c r="M280" s="162"/>
      <c r="N280" s="24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  <c r="GZ280" s="12"/>
      <c r="HA280" s="12"/>
      <c r="HB280" s="12"/>
      <c r="HC280" s="12"/>
      <c r="HD280" s="12"/>
      <c r="HE280" s="12"/>
      <c r="HF280" s="12"/>
      <c r="HG280" s="12"/>
      <c r="HH280" s="12"/>
      <c r="HI280" s="12"/>
    </row>
    <row r="281" spans="1:217" s="1" customFormat="1" ht="18" customHeight="1" x14ac:dyDescent="0.25">
      <c r="A281" s="17" t="s">
        <v>5693</v>
      </c>
      <c r="B281" s="3" t="str">
        <f t="shared" si="13"/>
        <v>SCimago</v>
      </c>
      <c r="C281" s="3"/>
      <c r="D281" s="17" t="s">
        <v>5694</v>
      </c>
      <c r="E281" s="3" t="str">
        <f>HYPERLINK(CONCATENATE("http://www.scimagojr.com/journalsearch.php?q=",D281),"SCimago")</f>
        <v>SCimago</v>
      </c>
      <c r="F281" s="43"/>
      <c r="G281" s="17" t="s">
        <v>12</v>
      </c>
      <c r="H281" s="23" t="s">
        <v>39</v>
      </c>
      <c r="I281" s="15" t="s">
        <v>5695</v>
      </c>
      <c r="J281" s="13"/>
      <c r="K281" s="14"/>
      <c r="L281" s="179"/>
      <c r="M281" s="162"/>
      <c r="N281" s="24"/>
    </row>
    <row r="282" spans="1:217" s="1" customFormat="1" ht="18" customHeight="1" x14ac:dyDescent="0.25">
      <c r="A282" s="17" t="s">
        <v>5759</v>
      </c>
      <c r="B282" s="3" t="str">
        <f t="shared" si="13"/>
        <v>SCimago</v>
      </c>
      <c r="C282" s="3"/>
      <c r="D282" s="17" t="s">
        <v>5760</v>
      </c>
      <c r="E282" s="3" t="str">
        <f>HYPERLINK(CONCATENATE("http://www.scimagojr.com/journalsearch.php?q=",D282),"SCimago")</f>
        <v>SCimago</v>
      </c>
      <c r="F282" s="43"/>
      <c r="G282" s="17" t="s">
        <v>12</v>
      </c>
      <c r="H282" s="23" t="s">
        <v>39</v>
      </c>
      <c r="I282" s="18" t="s">
        <v>5761</v>
      </c>
      <c r="J282" s="8"/>
      <c r="K282" s="16" t="s">
        <v>12763</v>
      </c>
      <c r="L282" s="179"/>
      <c r="M282" s="162"/>
      <c r="N282" s="24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</row>
    <row r="283" spans="1:217" s="1" customFormat="1" ht="18" customHeight="1" x14ac:dyDescent="0.25">
      <c r="A283" s="17" t="s">
        <v>5917</v>
      </c>
      <c r="B283" s="3" t="str">
        <f t="shared" si="13"/>
        <v>SCimago</v>
      </c>
      <c r="C283" s="3"/>
      <c r="D283" s="17" t="s">
        <v>5918</v>
      </c>
      <c r="E283" s="3" t="str">
        <f>HYPERLINK(CONCATENATE("http://www.scimagojr.com/journalsearch.php?q=",D283),"SCimago")</f>
        <v>SCimago</v>
      </c>
      <c r="F283" s="43"/>
      <c r="G283" s="17" t="s">
        <v>12</v>
      </c>
      <c r="H283" s="23" t="s">
        <v>39</v>
      </c>
      <c r="I283" s="15" t="s">
        <v>5919</v>
      </c>
      <c r="J283" s="8"/>
      <c r="K283" s="7"/>
      <c r="L283" s="179"/>
      <c r="M283" s="162"/>
      <c r="N283" s="24"/>
    </row>
    <row r="284" spans="1:217" s="1" customFormat="1" ht="18" customHeight="1" x14ac:dyDescent="0.25">
      <c r="A284" s="17" t="s">
        <v>6013</v>
      </c>
      <c r="B284" s="3" t="str">
        <f t="shared" si="13"/>
        <v>SCimago</v>
      </c>
      <c r="C284" s="3"/>
      <c r="D284" s="17" t="s">
        <v>6014</v>
      </c>
      <c r="E284" s="3" t="str">
        <f>HYPERLINK(CONCATENATE("http://www.scimagojr.com/journalsearch.php?q=",D284),"SCimago")</f>
        <v>SCimago</v>
      </c>
      <c r="F284" s="43"/>
      <c r="G284" s="17" t="s">
        <v>12</v>
      </c>
      <c r="H284" s="23" t="s">
        <v>39</v>
      </c>
      <c r="I284" s="15" t="s">
        <v>6015</v>
      </c>
      <c r="J284" s="8"/>
      <c r="K284" s="7"/>
      <c r="L284" s="179"/>
      <c r="M284" s="162"/>
      <c r="N284" s="24"/>
    </row>
    <row r="285" spans="1:217" s="1" customFormat="1" ht="18" customHeight="1" x14ac:dyDescent="0.25">
      <c r="A285" s="17" t="s">
        <v>5589</v>
      </c>
      <c r="B285" s="3" t="str">
        <f t="shared" si="13"/>
        <v>SCimago</v>
      </c>
      <c r="C285" s="3"/>
      <c r="D285" s="17"/>
      <c r="E285" s="3"/>
      <c r="F285" s="43"/>
      <c r="G285" s="17" t="s">
        <v>12</v>
      </c>
      <c r="H285" s="23" t="s">
        <v>39</v>
      </c>
      <c r="I285" s="15" t="s">
        <v>5590</v>
      </c>
      <c r="J285" s="8"/>
      <c r="K285" s="7"/>
      <c r="L285" s="179"/>
      <c r="M285" s="162"/>
      <c r="N285" s="24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</row>
    <row r="286" spans="1:217" s="1" customFormat="1" ht="18" customHeight="1" x14ac:dyDescent="0.25">
      <c r="A286" s="17" t="s">
        <v>6213</v>
      </c>
      <c r="B286" s="3" t="str">
        <f t="shared" si="13"/>
        <v>SCimago</v>
      </c>
      <c r="C286" s="3"/>
      <c r="D286" s="17" t="s">
        <v>6214</v>
      </c>
      <c r="E286" s="3" t="str">
        <f>HYPERLINK(CONCATENATE("http://www.scimagojr.com/journalsearch.php?q=",D286),"SCimago")</f>
        <v>SCimago</v>
      </c>
      <c r="F286" s="43"/>
      <c r="G286" s="17" t="s">
        <v>12</v>
      </c>
      <c r="H286" s="23" t="s">
        <v>39</v>
      </c>
      <c r="I286" s="15" t="s">
        <v>6215</v>
      </c>
      <c r="J286" s="16"/>
      <c r="K286" s="18"/>
      <c r="L286" s="179"/>
      <c r="M286" s="162"/>
      <c r="N286" s="24"/>
    </row>
    <row r="287" spans="1:217" s="1" customFormat="1" ht="18" customHeight="1" x14ac:dyDescent="0.25">
      <c r="A287" s="16" t="s">
        <v>5713</v>
      </c>
      <c r="B287" s="3" t="str">
        <f t="shared" si="13"/>
        <v>SCimago</v>
      </c>
      <c r="C287" s="3"/>
      <c r="D287" s="17" t="s">
        <v>5714</v>
      </c>
      <c r="E287" s="3" t="str">
        <f>HYPERLINK(CONCATENATE("http://www.scimagojr.com/journalsearch.php?q=",D287),"SCimago")</f>
        <v>SCimago</v>
      </c>
      <c r="F287" s="43"/>
      <c r="G287" s="17" t="s">
        <v>12</v>
      </c>
      <c r="H287" s="23" t="s">
        <v>39</v>
      </c>
      <c r="I287" s="15" t="s">
        <v>5715</v>
      </c>
      <c r="J287" s="8"/>
      <c r="K287" s="7"/>
      <c r="L287" s="179"/>
      <c r="M287" s="162"/>
      <c r="N287" s="24"/>
    </row>
    <row r="288" spans="1:217" s="1" customFormat="1" ht="18" customHeight="1" x14ac:dyDescent="0.25">
      <c r="A288" s="17" t="s">
        <v>3002</v>
      </c>
      <c r="B288" s="3" t="str">
        <f t="shared" si="13"/>
        <v>SCimago</v>
      </c>
      <c r="C288" s="3"/>
      <c r="D288" s="17" t="s">
        <v>3001</v>
      </c>
      <c r="E288" s="3" t="str">
        <f>HYPERLINK(CONCATENATE("http://www.scimagojr.com/journalsearch.php?q=",D288),"SCimago")</f>
        <v>SCimago</v>
      </c>
      <c r="F288" s="43"/>
      <c r="G288" s="17" t="s">
        <v>12</v>
      </c>
      <c r="H288" s="23" t="s">
        <v>39</v>
      </c>
      <c r="I288" s="15" t="s">
        <v>5896</v>
      </c>
      <c r="J288" s="8"/>
      <c r="K288" s="7"/>
      <c r="L288" s="179"/>
      <c r="M288" s="162"/>
      <c r="N288" s="24"/>
    </row>
    <row r="289" spans="1:217" s="1" customFormat="1" ht="18" customHeight="1" x14ac:dyDescent="0.25">
      <c r="A289" s="17" t="s">
        <v>5920</v>
      </c>
      <c r="B289" s="3" t="str">
        <f t="shared" si="13"/>
        <v>SCimago</v>
      </c>
      <c r="C289" s="3"/>
      <c r="D289" s="17"/>
      <c r="E289" s="3"/>
      <c r="F289" s="43"/>
      <c r="G289" s="17" t="s">
        <v>12</v>
      </c>
      <c r="H289" s="23" t="s">
        <v>39</v>
      </c>
      <c r="I289" s="15" t="s">
        <v>5921</v>
      </c>
      <c r="J289" s="8"/>
      <c r="K289" s="7"/>
      <c r="L289" s="179"/>
      <c r="M289" s="162"/>
      <c r="N289" s="24"/>
    </row>
    <row r="290" spans="1:217" s="1" customFormat="1" ht="18" customHeight="1" x14ac:dyDescent="0.25">
      <c r="A290" s="17" t="s">
        <v>5941</v>
      </c>
      <c r="B290" s="3" t="str">
        <f t="shared" si="13"/>
        <v>SCimago</v>
      </c>
      <c r="C290" s="3"/>
      <c r="D290" s="17" t="s">
        <v>5942</v>
      </c>
      <c r="E290" s="3" t="str">
        <f>HYPERLINK(CONCATENATE("http://www.scimagojr.com/journalsearch.php?q=",D290),"SCimago")</f>
        <v>SCimago</v>
      </c>
      <c r="F290" s="43"/>
      <c r="G290" s="17" t="s">
        <v>12</v>
      </c>
      <c r="H290" s="23" t="s">
        <v>39</v>
      </c>
      <c r="I290" s="15" t="s">
        <v>5943</v>
      </c>
      <c r="J290" s="8"/>
      <c r="K290" s="17" t="s">
        <v>12765</v>
      </c>
      <c r="L290" s="179"/>
      <c r="M290" s="162"/>
      <c r="N290" s="24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  <c r="GZ290" s="12"/>
      <c r="HA290" s="12"/>
      <c r="HB290" s="12"/>
      <c r="HC290" s="12"/>
      <c r="HD290" s="12"/>
      <c r="HE290" s="12"/>
      <c r="HF290" s="12"/>
      <c r="HG290" s="12"/>
      <c r="HH290" s="12"/>
      <c r="HI290" s="12"/>
    </row>
    <row r="291" spans="1:217" s="1" customFormat="1" ht="18" customHeight="1" x14ac:dyDescent="0.25">
      <c r="A291" s="17" t="s">
        <v>6067</v>
      </c>
      <c r="B291" s="3" t="str">
        <f t="shared" si="13"/>
        <v>SCimago</v>
      </c>
      <c r="C291" s="3"/>
      <c r="D291" s="17" t="s">
        <v>6068</v>
      </c>
      <c r="E291" s="3" t="str">
        <f>HYPERLINK(CONCATENATE("http://www.scimagojr.com/journalsearch.php?q=",D291),"SCimago")</f>
        <v>SCimago</v>
      </c>
      <c r="F291" s="43"/>
      <c r="G291" s="17" t="s">
        <v>12</v>
      </c>
      <c r="H291" s="23" t="s">
        <v>39</v>
      </c>
      <c r="I291" s="15" t="s">
        <v>6069</v>
      </c>
      <c r="J291" s="8"/>
      <c r="K291" s="7"/>
      <c r="L291" s="179"/>
      <c r="M291" s="162"/>
      <c r="N291" s="24"/>
    </row>
    <row r="292" spans="1:217" s="1" customFormat="1" ht="18" customHeight="1" x14ac:dyDescent="0.25">
      <c r="A292" s="17" t="s">
        <v>5541</v>
      </c>
      <c r="B292" s="3" t="str">
        <f t="shared" si="13"/>
        <v>SCimago</v>
      </c>
      <c r="C292" s="3"/>
      <c r="D292" s="17"/>
      <c r="E292" s="3"/>
      <c r="F292" s="43"/>
      <c r="G292" s="17" t="s">
        <v>12</v>
      </c>
      <c r="H292" s="23" t="s">
        <v>39</v>
      </c>
      <c r="I292" s="15" t="s">
        <v>5542</v>
      </c>
      <c r="J292" s="13"/>
      <c r="K292" s="14"/>
      <c r="L292" s="179"/>
      <c r="M292" s="162"/>
      <c r="N292" s="24"/>
    </row>
    <row r="293" spans="1:217" s="1" customFormat="1" ht="18" customHeight="1" x14ac:dyDescent="0.25">
      <c r="A293" s="17" t="s">
        <v>5108</v>
      </c>
      <c r="B293" s="3" t="str">
        <f t="shared" si="13"/>
        <v>SCimago</v>
      </c>
      <c r="C293" s="3"/>
      <c r="D293" s="17"/>
      <c r="E293" s="3"/>
      <c r="F293" s="43"/>
      <c r="G293" s="17" t="s">
        <v>12</v>
      </c>
      <c r="H293" s="23" t="s">
        <v>39</v>
      </c>
      <c r="I293" s="15" t="s">
        <v>5109</v>
      </c>
      <c r="J293" s="16"/>
      <c r="K293" s="18"/>
      <c r="L293" s="179"/>
      <c r="M293" s="162"/>
      <c r="N293" s="24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  <c r="GZ293" s="12"/>
      <c r="HA293" s="12"/>
      <c r="HB293" s="12"/>
      <c r="HC293" s="12"/>
      <c r="HD293" s="12"/>
      <c r="HE293" s="12"/>
      <c r="HF293" s="12"/>
      <c r="HG293" s="12"/>
      <c r="HH293" s="12"/>
      <c r="HI293" s="12"/>
    </row>
    <row r="294" spans="1:217" s="1" customFormat="1" ht="18" customHeight="1" x14ac:dyDescent="0.25">
      <c r="A294" s="17" t="s">
        <v>5220</v>
      </c>
      <c r="B294" s="3" t="str">
        <f t="shared" si="13"/>
        <v>SCimago</v>
      </c>
      <c r="C294" s="3"/>
      <c r="D294" s="17"/>
      <c r="E294" s="3"/>
      <c r="F294" s="43"/>
      <c r="G294" s="17" t="s">
        <v>12</v>
      </c>
      <c r="H294" s="23" t="s">
        <v>39</v>
      </c>
      <c r="I294" s="15" t="s">
        <v>5221</v>
      </c>
      <c r="J294" s="8"/>
      <c r="K294" s="7"/>
      <c r="L294" s="179"/>
      <c r="M294" s="162"/>
      <c r="N294" s="24"/>
    </row>
    <row r="295" spans="1:217" s="1" customFormat="1" ht="18" customHeight="1" x14ac:dyDescent="0.25">
      <c r="A295" s="17" t="s">
        <v>2700</v>
      </c>
      <c r="B295" s="3" t="str">
        <f t="shared" si="13"/>
        <v>SCimago</v>
      </c>
      <c r="C295" s="3"/>
      <c r="D295" s="17" t="s">
        <v>2699</v>
      </c>
      <c r="E295" s="3" t="str">
        <f>HYPERLINK(CONCATENATE("http://www.scimagojr.com/journalsearch.php?q=",D295),"SCimago")</f>
        <v>SCimago</v>
      </c>
      <c r="F295" s="43"/>
      <c r="G295" s="17" t="s">
        <v>12</v>
      </c>
      <c r="H295" s="23" t="s">
        <v>39</v>
      </c>
      <c r="I295" s="15" t="s">
        <v>2701</v>
      </c>
      <c r="J295" s="8"/>
      <c r="K295" s="7"/>
      <c r="L295" s="179"/>
      <c r="M295" s="162"/>
      <c r="N295" s="24"/>
    </row>
    <row r="296" spans="1:217" s="1" customFormat="1" ht="18" customHeight="1" x14ac:dyDescent="0.25">
      <c r="A296" s="17" t="s">
        <v>6380</v>
      </c>
      <c r="B296" s="3" t="str">
        <f t="shared" si="13"/>
        <v>SCimago</v>
      </c>
      <c r="C296" s="3"/>
      <c r="D296" s="17"/>
      <c r="E296" s="3"/>
      <c r="F296" s="43"/>
      <c r="G296" s="17" t="s">
        <v>12</v>
      </c>
      <c r="H296" s="23" t="s">
        <v>39</v>
      </c>
      <c r="I296" s="15" t="s">
        <v>6381</v>
      </c>
      <c r="J296" s="8"/>
      <c r="K296" s="7"/>
      <c r="L296" s="179"/>
      <c r="M296" s="162"/>
      <c r="N296" s="24"/>
    </row>
    <row r="297" spans="1:217" s="1" customFormat="1" ht="18" customHeight="1" x14ac:dyDescent="0.25">
      <c r="A297" s="17" t="s">
        <v>6078</v>
      </c>
      <c r="B297" s="3" t="str">
        <f t="shared" si="13"/>
        <v>SCimago</v>
      </c>
      <c r="C297" s="3"/>
      <c r="D297" s="14" t="s">
        <v>6079</v>
      </c>
      <c r="E297" s="3" t="str">
        <f>HYPERLINK(CONCATENATE("http://www.scimagojr.com/journalsearch.php?q=",D297),"SCimago")</f>
        <v>SCimago</v>
      </c>
      <c r="F297" s="43"/>
      <c r="G297" s="17" t="s">
        <v>12</v>
      </c>
      <c r="H297" s="23" t="s">
        <v>39</v>
      </c>
      <c r="I297" s="15" t="s">
        <v>6080</v>
      </c>
      <c r="J297" s="8"/>
      <c r="K297" s="7"/>
      <c r="L297" s="179"/>
      <c r="M297" s="162"/>
      <c r="N297" s="24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  <c r="GZ297" s="12"/>
      <c r="HA297" s="12"/>
      <c r="HB297" s="12"/>
      <c r="HC297" s="12"/>
      <c r="HD297" s="12"/>
      <c r="HE297" s="12"/>
      <c r="HF297" s="12"/>
      <c r="HG297" s="12"/>
      <c r="HH297" s="12"/>
      <c r="HI297" s="12"/>
    </row>
    <row r="298" spans="1:217" s="1" customFormat="1" ht="18" customHeight="1" x14ac:dyDescent="0.25">
      <c r="A298" s="17" t="s">
        <v>6085</v>
      </c>
      <c r="B298" s="3" t="str">
        <f t="shared" si="13"/>
        <v>SCimago</v>
      </c>
      <c r="C298" s="3"/>
      <c r="D298" s="17" t="s">
        <v>6086</v>
      </c>
      <c r="E298" s="3" t="str">
        <f>HYPERLINK(CONCATENATE("http://www.scimagojr.com/journalsearch.php?q=",D298),"SCimago")</f>
        <v>SCimago</v>
      </c>
      <c r="F298" s="43"/>
      <c r="G298" s="17" t="s">
        <v>12</v>
      </c>
      <c r="H298" s="23" t="s">
        <v>39</v>
      </c>
      <c r="I298" s="78" t="s">
        <v>6087</v>
      </c>
      <c r="J298" s="8"/>
      <c r="K298" s="7"/>
      <c r="L298" s="179"/>
      <c r="M298" s="162"/>
      <c r="N298" s="24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</row>
    <row r="299" spans="1:217" s="1" customFormat="1" ht="18" customHeight="1" x14ac:dyDescent="0.25">
      <c r="A299" s="17" t="s">
        <v>5130</v>
      </c>
      <c r="B299" s="3" t="str">
        <f t="shared" si="13"/>
        <v>SCimago</v>
      </c>
      <c r="C299" s="3"/>
      <c r="D299" s="17"/>
      <c r="E299" s="3"/>
      <c r="F299" s="43"/>
      <c r="G299" s="17" t="s">
        <v>12</v>
      </c>
      <c r="H299" s="23" t="s">
        <v>39</v>
      </c>
      <c r="I299" s="15" t="s">
        <v>5131</v>
      </c>
      <c r="J299" s="8"/>
      <c r="K299" s="7"/>
      <c r="L299" s="179"/>
      <c r="M299" s="162"/>
      <c r="N299" s="24"/>
    </row>
    <row r="300" spans="1:217" s="1" customFormat="1" ht="18" customHeight="1" x14ac:dyDescent="0.25">
      <c r="A300" s="17" t="s">
        <v>2502</v>
      </c>
      <c r="B300" s="3" t="str">
        <f t="shared" si="13"/>
        <v>SCimago</v>
      </c>
      <c r="C300" s="3"/>
      <c r="D300" s="17"/>
      <c r="E300" s="3"/>
      <c r="F300" s="43"/>
      <c r="G300" s="17" t="s">
        <v>12</v>
      </c>
      <c r="H300" s="23" t="s">
        <v>39</v>
      </c>
      <c r="I300" s="15" t="s">
        <v>2503</v>
      </c>
      <c r="J300" s="8"/>
      <c r="K300" s="7"/>
      <c r="L300" s="179"/>
      <c r="M300" s="162"/>
      <c r="N300" s="24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  <c r="GZ300" s="12"/>
      <c r="HA300" s="12"/>
      <c r="HB300" s="12"/>
      <c r="HC300" s="12"/>
      <c r="HD300" s="12"/>
      <c r="HE300" s="12"/>
      <c r="HF300" s="12"/>
      <c r="HG300" s="12"/>
      <c r="HH300" s="12"/>
      <c r="HI300" s="12"/>
    </row>
    <row r="301" spans="1:217" s="1" customFormat="1" ht="18" customHeight="1" x14ac:dyDescent="0.25">
      <c r="A301" s="17" t="s">
        <v>5227</v>
      </c>
      <c r="B301" s="3" t="str">
        <f t="shared" si="13"/>
        <v>SCimago</v>
      </c>
      <c r="C301" s="3"/>
      <c r="D301" s="17"/>
      <c r="E301" s="3"/>
      <c r="F301" s="43"/>
      <c r="G301" s="17" t="s">
        <v>12</v>
      </c>
      <c r="H301" s="23" t="s">
        <v>39</v>
      </c>
      <c r="I301" s="15" t="s">
        <v>5228</v>
      </c>
      <c r="J301" s="8"/>
      <c r="K301" s="7"/>
      <c r="L301" s="179"/>
      <c r="M301" s="162"/>
      <c r="N301" s="24"/>
    </row>
    <row r="302" spans="1:217" s="1" customFormat="1" ht="18" customHeight="1" x14ac:dyDescent="0.25">
      <c r="A302" s="17" t="s">
        <v>5858</v>
      </c>
      <c r="B302" s="3" t="str">
        <f t="shared" si="13"/>
        <v>SCimago</v>
      </c>
      <c r="C302" s="3"/>
      <c r="D302" s="17"/>
      <c r="E302" s="3"/>
      <c r="F302" s="43"/>
      <c r="G302" s="17" t="s">
        <v>12</v>
      </c>
      <c r="H302" s="23" t="s">
        <v>39</v>
      </c>
      <c r="I302" s="15" t="s">
        <v>5859</v>
      </c>
      <c r="J302" s="8"/>
      <c r="K302" s="7"/>
      <c r="L302" s="179"/>
      <c r="M302" s="162"/>
      <c r="N302" s="24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</row>
    <row r="303" spans="1:217" s="1" customFormat="1" ht="18" customHeight="1" x14ac:dyDescent="0.25">
      <c r="A303" s="17" t="s">
        <v>5870</v>
      </c>
      <c r="B303" s="3" t="str">
        <f t="shared" si="13"/>
        <v>SCimago</v>
      </c>
      <c r="C303" s="3"/>
      <c r="D303" s="17"/>
      <c r="E303" s="3"/>
      <c r="F303" s="43"/>
      <c r="G303" s="17" t="s">
        <v>12</v>
      </c>
      <c r="H303" s="23" t="s">
        <v>39</v>
      </c>
      <c r="I303" s="15" t="s">
        <v>5871</v>
      </c>
      <c r="J303" s="8"/>
      <c r="K303" s="7"/>
      <c r="L303" s="179"/>
      <c r="M303" s="162"/>
      <c r="N303" s="24"/>
    </row>
    <row r="304" spans="1:217" s="1" customFormat="1" ht="18" customHeight="1" x14ac:dyDescent="0.25">
      <c r="A304" s="17" t="s">
        <v>6030</v>
      </c>
      <c r="B304" s="3" t="str">
        <f t="shared" si="13"/>
        <v>SCimago</v>
      </c>
      <c r="C304" s="3"/>
      <c r="D304" s="17"/>
      <c r="E304" s="3"/>
      <c r="F304" s="43"/>
      <c r="G304" s="17" t="s">
        <v>12</v>
      </c>
      <c r="H304" s="23" t="s">
        <v>39</v>
      </c>
      <c r="I304" s="15" t="s">
        <v>6031</v>
      </c>
      <c r="J304" s="8"/>
      <c r="K304" s="7"/>
      <c r="L304" s="179"/>
      <c r="M304" s="162"/>
      <c r="N304" s="24"/>
    </row>
    <row r="305" spans="1:217" s="1" customFormat="1" ht="18" customHeight="1" x14ac:dyDescent="0.25">
      <c r="A305" s="17" t="s">
        <v>5462</v>
      </c>
      <c r="B305" s="3" t="str">
        <f t="shared" si="13"/>
        <v>SCimago</v>
      </c>
      <c r="C305" s="3"/>
      <c r="D305" s="17"/>
      <c r="E305" s="3"/>
      <c r="F305" s="43"/>
      <c r="G305" s="17" t="s">
        <v>12</v>
      </c>
      <c r="H305" s="23" t="s">
        <v>39</v>
      </c>
      <c r="I305" s="15" t="s">
        <v>5463</v>
      </c>
      <c r="J305" s="8"/>
      <c r="K305" s="7"/>
      <c r="L305" s="179"/>
      <c r="M305" s="162"/>
      <c r="N305" s="24"/>
    </row>
    <row r="306" spans="1:217" s="1" customFormat="1" ht="18" customHeight="1" x14ac:dyDescent="0.25">
      <c r="A306" s="17" t="s">
        <v>3396</v>
      </c>
      <c r="B306" s="3" t="str">
        <f t="shared" si="13"/>
        <v>SCimago</v>
      </c>
      <c r="C306" s="3"/>
      <c r="D306" s="17"/>
      <c r="E306" s="3"/>
      <c r="F306" s="43"/>
      <c r="G306" s="17" t="s">
        <v>12</v>
      </c>
      <c r="H306" s="23" t="s">
        <v>39</v>
      </c>
      <c r="I306" s="15" t="s">
        <v>3397</v>
      </c>
      <c r="J306" s="8"/>
      <c r="K306" s="7"/>
      <c r="L306" s="179"/>
      <c r="M306" s="162"/>
      <c r="N306" s="24"/>
    </row>
    <row r="307" spans="1:217" s="1" customFormat="1" ht="18" customHeight="1" x14ac:dyDescent="0.25">
      <c r="A307" s="17" t="s">
        <v>6140</v>
      </c>
      <c r="B307" s="3" t="str">
        <f t="shared" si="13"/>
        <v>SCimago</v>
      </c>
      <c r="C307" s="3"/>
      <c r="D307" s="17"/>
      <c r="E307" s="3"/>
      <c r="F307" s="43"/>
      <c r="G307" s="17" t="s">
        <v>12</v>
      </c>
      <c r="H307" s="23" t="s">
        <v>39</v>
      </c>
      <c r="I307" s="15" t="s">
        <v>6141</v>
      </c>
      <c r="J307" s="16"/>
      <c r="K307" s="18"/>
      <c r="L307" s="179"/>
      <c r="M307" s="162"/>
      <c r="N307" s="24"/>
    </row>
    <row r="308" spans="1:217" s="1" customFormat="1" ht="18" customHeight="1" x14ac:dyDescent="0.25">
      <c r="A308" s="17" t="s">
        <v>6222</v>
      </c>
      <c r="B308" s="3" t="str">
        <f t="shared" si="13"/>
        <v>SCimago</v>
      </c>
      <c r="C308" s="3"/>
      <c r="D308" s="17" t="s">
        <v>6223</v>
      </c>
      <c r="E308" s="3" t="str">
        <f>HYPERLINK(CONCATENATE("http://www.scimagojr.com/journalsearch.php?q=",D308),"SCimago")</f>
        <v>SCimago</v>
      </c>
      <c r="F308" s="43"/>
      <c r="G308" s="17" t="s">
        <v>12</v>
      </c>
      <c r="H308" s="23" t="s">
        <v>39</v>
      </c>
      <c r="I308" s="15" t="s">
        <v>6224</v>
      </c>
      <c r="J308" s="8"/>
      <c r="K308" s="11"/>
      <c r="L308" s="179"/>
      <c r="M308" s="162"/>
      <c r="N308" s="24"/>
    </row>
    <row r="309" spans="1:217" s="1" customFormat="1" ht="18" customHeight="1" x14ac:dyDescent="0.25">
      <c r="A309" s="17" t="s">
        <v>5198</v>
      </c>
      <c r="B309" s="3" t="str">
        <f t="shared" si="13"/>
        <v>SCimago</v>
      </c>
      <c r="C309" s="3"/>
      <c r="D309" s="17"/>
      <c r="E309" s="3"/>
      <c r="F309" s="43"/>
      <c r="G309" s="17" t="s">
        <v>12</v>
      </c>
      <c r="H309" s="23" t="s">
        <v>39</v>
      </c>
      <c r="I309" s="15" t="s">
        <v>5199</v>
      </c>
      <c r="J309" s="8"/>
      <c r="K309" s="7"/>
      <c r="L309" s="179"/>
      <c r="M309" s="162"/>
      <c r="N309" s="24"/>
    </row>
    <row r="310" spans="1:217" s="1" customFormat="1" ht="18" customHeight="1" x14ac:dyDescent="0.25">
      <c r="A310" s="17" t="s">
        <v>5726</v>
      </c>
      <c r="B310" s="3" t="str">
        <f t="shared" si="13"/>
        <v>SCimago</v>
      </c>
      <c r="C310" s="3"/>
      <c r="D310" s="17" t="s">
        <v>5727</v>
      </c>
      <c r="E310" s="3" t="str">
        <f>HYPERLINK(CONCATENATE("http://www.scimagojr.com/journalsearch.php?q=",D310),"SCimago")</f>
        <v>SCimago</v>
      </c>
      <c r="F310" s="43"/>
      <c r="G310" s="17" t="s">
        <v>12</v>
      </c>
      <c r="H310" s="23" t="s">
        <v>39</v>
      </c>
      <c r="I310" s="15" t="s">
        <v>5728</v>
      </c>
      <c r="J310" s="8"/>
      <c r="K310" s="7"/>
      <c r="L310" s="179"/>
      <c r="M310" s="162"/>
      <c r="N310" s="55"/>
    </row>
    <row r="311" spans="1:217" s="1" customFormat="1" ht="18" customHeight="1" x14ac:dyDescent="0.25">
      <c r="A311" s="17" t="s">
        <v>2940</v>
      </c>
      <c r="B311" s="3" t="str">
        <f t="shared" si="13"/>
        <v>SCimago</v>
      </c>
      <c r="C311" s="3"/>
      <c r="D311" s="17" t="s">
        <v>2941</v>
      </c>
      <c r="E311" s="3" t="str">
        <f>HYPERLINK(CONCATENATE("http://www.scimagojr.com/journalsearch.php?q=",D311),"SCimago")</f>
        <v>SCimago</v>
      </c>
      <c r="F311" s="43"/>
      <c r="G311" s="17" t="s">
        <v>12</v>
      </c>
      <c r="H311" s="23" t="s">
        <v>39</v>
      </c>
      <c r="I311" s="15" t="s">
        <v>2942</v>
      </c>
      <c r="J311" s="8"/>
      <c r="K311" s="7"/>
      <c r="L311" s="179"/>
      <c r="M311" s="162"/>
      <c r="N311" s="24"/>
    </row>
    <row r="312" spans="1:217" s="1" customFormat="1" ht="18" customHeight="1" x14ac:dyDescent="0.25">
      <c r="A312" s="17" t="s">
        <v>5318</v>
      </c>
      <c r="B312" s="3" t="str">
        <f t="shared" si="13"/>
        <v>SCimago</v>
      </c>
      <c r="C312" s="3"/>
      <c r="D312" s="17" t="s">
        <v>5319</v>
      </c>
      <c r="E312" s="3" t="str">
        <f>HYPERLINK(CONCATENATE("http://www.scimagojr.com/journalsearch.php?q=",D312),"SCimago")</f>
        <v>SCimago</v>
      </c>
      <c r="F312" s="43"/>
      <c r="G312" s="17" t="s">
        <v>12</v>
      </c>
      <c r="H312" s="23" t="s">
        <v>39</v>
      </c>
      <c r="I312" s="15" t="s">
        <v>5320</v>
      </c>
      <c r="J312" s="16"/>
      <c r="K312" s="18"/>
      <c r="L312" s="179"/>
      <c r="M312" s="162"/>
      <c r="N312" s="24"/>
    </row>
    <row r="313" spans="1:217" s="1" customFormat="1" ht="18" customHeight="1" x14ac:dyDescent="0.25">
      <c r="A313" s="17" t="s">
        <v>5935</v>
      </c>
      <c r="B313" s="3" t="str">
        <f t="shared" si="13"/>
        <v>SCimago</v>
      </c>
      <c r="C313" s="3"/>
      <c r="D313" s="17" t="s">
        <v>5936</v>
      </c>
      <c r="E313" s="3" t="str">
        <f>HYPERLINK(CONCATENATE("http://www.scimagojr.com/journalsearch.php?q=",D313),"SCimago")</f>
        <v>SCimago</v>
      </c>
      <c r="F313" s="43"/>
      <c r="G313" s="17" t="s">
        <v>12</v>
      </c>
      <c r="H313" s="23" t="s">
        <v>39</v>
      </c>
      <c r="I313" s="15" t="s">
        <v>5937</v>
      </c>
      <c r="J313" s="8"/>
      <c r="K313" s="11"/>
      <c r="L313" s="179"/>
      <c r="M313" s="162"/>
      <c r="N313" s="24"/>
    </row>
    <row r="314" spans="1:217" s="1" customFormat="1" ht="18" customHeight="1" x14ac:dyDescent="0.25">
      <c r="A314" s="17" t="s">
        <v>3157</v>
      </c>
      <c r="B314" s="3" t="str">
        <f t="shared" si="13"/>
        <v>SCimago</v>
      </c>
      <c r="C314" s="3"/>
      <c r="D314" s="17"/>
      <c r="E314" s="3"/>
      <c r="F314" s="43"/>
      <c r="G314" s="17" t="s">
        <v>12</v>
      </c>
      <c r="H314" s="23" t="s">
        <v>39</v>
      </c>
      <c r="I314" s="15" t="s">
        <v>3158</v>
      </c>
      <c r="J314" s="8"/>
      <c r="K314" s="7"/>
      <c r="L314" s="179"/>
      <c r="M314" s="162"/>
      <c r="N314" s="24"/>
    </row>
    <row r="315" spans="1:217" s="1" customFormat="1" ht="18" customHeight="1" x14ac:dyDescent="0.25">
      <c r="A315" s="17" t="s">
        <v>5425</v>
      </c>
      <c r="B315" s="3" t="str">
        <f t="shared" si="13"/>
        <v>SCimago</v>
      </c>
      <c r="C315" s="3"/>
      <c r="D315" s="17"/>
      <c r="E315" s="3"/>
      <c r="F315" s="43"/>
      <c r="G315" s="17" t="s">
        <v>12</v>
      </c>
      <c r="H315" s="23" t="s">
        <v>39</v>
      </c>
      <c r="I315" s="15" t="s">
        <v>5426</v>
      </c>
      <c r="J315" s="8"/>
      <c r="K315" s="7"/>
      <c r="L315" s="179"/>
      <c r="M315" s="162"/>
      <c r="N315" s="24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</row>
    <row r="316" spans="1:217" s="1" customFormat="1" ht="18" customHeight="1" x14ac:dyDescent="0.25">
      <c r="A316" s="17" t="s">
        <v>5466</v>
      </c>
      <c r="B316" s="3" t="str">
        <f t="shared" si="13"/>
        <v>SCimago</v>
      </c>
      <c r="C316" s="3"/>
      <c r="D316" s="17"/>
      <c r="E316" s="3"/>
      <c r="F316" s="43"/>
      <c r="G316" s="17" t="s">
        <v>12</v>
      </c>
      <c r="H316" s="23" t="s">
        <v>39</v>
      </c>
      <c r="I316" s="15" t="s">
        <v>5467</v>
      </c>
      <c r="J316" s="13"/>
      <c r="K316" s="14"/>
      <c r="L316" s="179"/>
      <c r="M316" s="162"/>
      <c r="N316" s="24"/>
    </row>
    <row r="317" spans="1:217" s="1" customFormat="1" ht="18" customHeight="1" x14ac:dyDescent="0.25">
      <c r="A317" s="17" t="s">
        <v>3417</v>
      </c>
      <c r="B317" s="3" t="str">
        <f t="shared" si="13"/>
        <v>SCimago</v>
      </c>
      <c r="C317" s="3"/>
      <c r="D317" s="17" t="s">
        <v>3416</v>
      </c>
      <c r="E317" s="3" t="str">
        <f>HYPERLINK(CONCATENATE("http://www.scimagojr.com/journalsearch.php?q=",D317),"SCimago")</f>
        <v>SCimago</v>
      </c>
      <c r="F317" s="43"/>
      <c r="G317" s="17" t="s">
        <v>12</v>
      </c>
      <c r="H317" s="23" t="s">
        <v>39</v>
      </c>
      <c r="I317" s="15" t="s">
        <v>3418</v>
      </c>
      <c r="J317" s="8"/>
      <c r="K317" s="7"/>
      <c r="L317" s="179"/>
      <c r="M317" s="162"/>
      <c r="N317" s="24"/>
    </row>
    <row r="318" spans="1:217" s="1" customFormat="1" ht="18" customHeight="1" x14ac:dyDescent="0.25">
      <c r="A318" s="17" t="s">
        <v>2131</v>
      </c>
      <c r="B318" s="3" t="str">
        <f t="shared" si="13"/>
        <v>SCimago</v>
      </c>
      <c r="C318" s="3"/>
      <c r="D318" s="17" t="s">
        <v>2132</v>
      </c>
      <c r="E318" s="3" t="str">
        <f>HYPERLINK(CONCATENATE("http://www.scimagojr.com/journalsearch.php?q=",D318),"SCimago")</f>
        <v>SCimago</v>
      </c>
      <c r="F318" s="43"/>
      <c r="G318" s="17" t="s">
        <v>12</v>
      </c>
      <c r="H318" s="23" t="s">
        <v>39</v>
      </c>
      <c r="I318" s="15" t="s">
        <v>2133</v>
      </c>
      <c r="J318" s="8"/>
      <c r="K318" s="7"/>
      <c r="L318" s="179"/>
      <c r="M318" s="162"/>
      <c r="N318" s="24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</row>
    <row r="319" spans="1:217" s="1" customFormat="1" ht="18" customHeight="1" x14ac:dyDescent="0.25">
      <c r="A319" s="17" t="s">
        <v>2212</v>
      </c>
      <c r="B319" s="3" t="str">
        <f t="shared" ref="B319:B382" si="14">HYPERLINK(CONCATENATE("http://www.scimagojr.com/journalsearch.php?q=",A319),"SCimago")</f>
        <v>SCimago</v>
      </c>
      <c r="C319" s="3"/>
      <c r="D319" s="17" t="s">
        <v>2213</v>
      </c>
      <c r="E319" s="3" t="str">
        <f>HYPERLINK(CONCATENATE("http://www.scimagojr.com/journalsearch.php?q=",D319),"SCimago")</f>
        <v>SCimago</v>
      </c>
      <c r="F319" s="43"/>
      <c r="G319" s="17" t="s">
        <v>12</v>
      </c>
      <c r="H319" s="23" t="s">
        <v>39</v>
      </c>
      <c r="I319" s="78" t="s">
        <v>6202</v>
      </c>
      <c r="J319" s="8"/>
      <c r="K319" s="7"/>
      <c r="L319" s="179"/>
      <c r="M319" s="162"/>
      <c r="N319" s="24"/>
    </row>
    <row r="320" spans="1:217" s="1" customFormat="1" ht="18" customHeight="1" x14ac:dyDescent="0.25">
      <c r="A320" s="17" t="s">
        <v>5654</v>
      </c>
      <c r="B320" s="3" t="str">
        <f t="shared" si="14"/>
        <v>SCimago</v>
      </c>
      <c r="C320" s="3"/>
      <c r="D320" s="17"/>
      <c r="E320" s="3"/>
      <c r="F320" s="43"/>
      <c r="G320" s="17" t="s">
        <v>12</v>
      </c>
      <c r="H320" s="23" t="s">
        <v>39</v>
      </c>
      <c r="I320" s="15" t="s">
        <v>5655</v>
      </c>
      <c r="J320" s="8"/>
      <c r="K320" s="11"/>
      <c r="L320" s="179"/>
      <c r="M320" s="162"/>
      <c r="N320" s="24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</row>
    <row r="321" spans="1:217" s="1" customFormat="1" ht="18" customHeight="1" x14ac:dyDescent="0.25">
      <c r="A321" s="17" t="s">
        <v>5212</v>
      </c>
      <c r="B321" s="3" t="str">
        <f t="shared" si="14"/>
        <v>SCimago</v>
      </c>
      <c r="C321" s="3"/>
      <c r="D321" s="17" t="s">
        <v>5213</v>
      </c>
      <c r="E321" s="3" t="str">
        <f>HYPERLINK(CONCATENATE("http://www.scimagojr.com/journalsearch.php?q=",D321),"SCimago")</f>
        <v>SCimago</v>
      </c>
      <c r="F321" s="43"/>
      <c r="G321" s="17" t="s">
        <v>12</v>
      </c>
      <c r="H321" s="23" t="s">
        <v>39</v>
      </c>
      <c r="I321" s="15" t="s">
        <v>5214</v>
      </c>
      <c r="J321" s="16"/>
      <c r="K321" s="18"/>
      <c r="L321" s="179"/>
      <c r="M321" s="162"/>
      <c r="N321" s="24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  <c r="GZ321" s="12"/>
      <c r="HA321" s="12"/>
      <c r="HB321" s="12"/>
      <c r="HC321" s="12"/>
      <c r="HD321" s="12"/>
      <c r="HE321" s="12"/>
      <c r="HF321" s="12"/>
      <c r="HG321" s="12"/>
      <c r="HH321" s="12"/>
      <c r="HI321" s="12"/>
    </row>
    <row r="322" spans="1:217" s="1" customFormat="1" ht="18" customHeight="1" x14ac:dyDescent="0.25">
      <c r="A322" s="17" t="s">
        <v>5218</v>
      </c>
      <c r="B322" s="3" t="str">
        <f t="shared" si="14"/>
        <v>SCimago</v>
      </c>
      <c r="C322" s="3"/>
      <c r="D322" s="17"/>
      <c r="E322" s="3"/>
      <c r="F322" s="43"/>
      <c r="G322" s="17" t="s">
        <v>12</v>
      </c>
      <c r="H322" s="23" t="s">
        <v>39</v>
      </c>
      <c r="I322" s="15" t="s">
        <v>5219</v>
      </c>
      <c r="J322" s="8"/>
      <c r="K322" s="11"/>
      <c r="L322" s="179"/>
      <c r="M322" s="162"/>
      <c r="N322" s="24"/>
    </row>
    <row r="323" spans="1:217" s="1" customFormat="1" ht="18" customHeight="1" x14ac:dyDescent="0.25">
      <c r="A323" s="17" t="s">
        <v>2721</v>
      </c>
      <c r="B323" s="3" t="str">
        <f t="shared" si="14"/>
        <v>SCimago</v>
      </c>
      <c r="C323" s="3"/>
      <c r="D323" s="17" t="s">
        <v>2722</v>
      </c>
      <c r="E323" s="3" t="str">
        <f>HYPERLINK(CONCATENATE("http://www.scimagojr.com/journalsearch.php?q=",D323),"SCimago")</f>
        <v>SCimago</v>
      </c>
      <c r="F323" s="43"/>
      <c r="G323" s="17" t="s">
        <v>12</v>
      </c>
      <c r="H323" s="23" t="s">
        <v>39</v>
      </c>
      <c r="I323" s="15" t="s">
        <v>2723</v>
      </c>
      <c r="J323" s="8"/>
      <c r="K323" s="7"/>
      <c r="L323" s="179"/>
      <c r="M323" s="162"/>
      <c r="N323" s="24"/>
    </row>
    <row r="324" spans="1:217" s="1" customFormat="1" ht="18" customHeight="1" x14ac:dyDescent="0.25">
      <c r="A324" s="17" t="s">
        <v>5762</v>
      </c>
      <c r="B324" s="3" t="str">
        <f t="shared" si="14"/>
        <v>SCimago</v>
      </c>
      <c r="C324" s="3"/>
      <c r="D324" s="17" t="s">
        <v>5763</v>
      </c>
      <c r="E324" s="3" t="str">
        <f>HYPERLINK(CONCATENATE("http://www.scimagojr.com/journalsearch.php?q=",D324),"SCimago")</f>
        <v>SCimago</v>
      </c>
      <c r="F324" s="43"/>
      <c r="G324" s="17" t="s">
        <v>12</v>
      </c>
      <c r="H324" s="23" t="s">
        <v>39</v>
      </c>
      <c r="I324" s="15" t="s">
        <v>5764</v>
      </c>
      <c r="J324" s="8"/>
      <c r="K324" s="7"/>
      <c r="L324" s="179"/>
      <c r="M324" s="162"/>
      <c r="N324" s="24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2"/>
      <c r="FA324" s="12"/>
      <c r="FB324" s="12"/>
      <c r="FC324" s="12"/>
      <c r="FD324" s="12"/>
      <c r="FE324" s="12"/>
      <c r="FF324" s="12"/>
      <c r="FG324" s="12"/>
      <c r="FH324" s="12"/>
      <c r="FI324" s="12"/>
      <c r="FJ324" s="12"/>
      <c r="FK324" s="12"/>
      <c r="FL324" s="12"/>
      <c r="FM324" s="12"/>
      <c r="FN324" s="12"/>
      <c r="FO324" s="12"/>
      <c r="FP324" s="12"/>
      <c r="FQ324" s="12"/>
      <c r="FR324" s="12"/>
      <c r="FS324" s="12"/>
      <c r="FT324" s="12"/>
      <c r="FU324" s="12"/>
      <c r="FV324" s="12"/>
      <c r="FW324" s="12"/>
      <c r="FX324" s="12"/>
      <c r="FY324" s="12"/>
      <c r="FZ324" s="12"/>
      <c r="GA324" s="12"/>
      <c r="GB324" s="12"/>
      <c r="GC324" s="12"/>
      <c r="GD324" s="12"/>
      <c r="GE324" s="12"/>
      <c r="GF324" s="12"/>
      <c r="GG324" s="12"/>
      <c r="GH324" s="12"/>
      <c r="GI324" s="12"/>
      <c r="GJ324" s="12"/>
      <c r="GK324" s="12"/>
      <c r="GL324" s="12"/>
      <c r="GM324" s="12"/>
      <c r="GN324" s="12"/>
      <c r="GO324" s="12"/>
      <c r="GP324" s="12"/>
      <c r="GQ324" s="12"/>
      <c r="GR324" s="12"/>
      <c r="GS324" s="12"/>
      <c r="GT324" s="12"/>
      <c r="GU324" s="12"/>
      <c r="GV324" s="12"/>
      <c r="GW324" s="12"/>
      <c r="GX324" s="12"/>
      <c r="GY324" s="12"/>
      <c r="GZ324" s="12"/>
      <c r="HA324" s="12"/>
      <c r="HB324" s="12"/>
      <c r="HC324" s="12"/>
      <c r="HD324" s="12"/>
      <c r="HE324" s="12"/>
      <c r="HF324" s="12"/>
      <c r="HG324" s="12"/>
      <c r="HH324" s="12"/>
      <c r="HI324" s="12"/>
    </row>
    <row r="325" spans="1:217" s="1" customFormat="1" ht="18" customHeight="1" x14ac:dyDescent="0.25">
      <c r="A325" s="17" t="s">
        <v>5258</v>
      </c>
      <c r="B325" s="3" t="str">
        <f t="shared" si="14"/>
        <v>SCimago</v>
      </c>
      <c r="C325" s="3"/>
      <c r="D325" s="17"/>
      <c r="E325" s="3"/>
      <c r="F325" s="43"/>
      <c r="G325" s="17" t="s">
        <v>12</v>
      </c>
      <c r="H325" s="23" t="s">
        <v>39</v>
      </c>
      <c r="I325" s="15" t="s">
        <v>5259</v>
      </c>
      <c r="J325" s="8"/>
      <c r="K325" s="7"/>
      <c r="L325" s="179"/>
      <c r="M325" s="162"/>
      <c r="N325" s="24"/>
    </row>
    <row r="326" spans="1:217" s="24" customFormat="1" ht="18" customHeight="1" x14ac:dyDescent="0.25">
      <c r="A326" s="17" t="s">
        <v>5260</v>
      </c>
      <c r="B326" s="3" t="str">
        <f t="shared" si="14"/>
        <v>SCimago</v>
      </c>
      <c r="C326" s="3"/>
      <c r="D326" s="17" t="s">
        <v>5261</v>
      </c>
      <c r="E326" s="3" t="str">
        <f>HYPERLINK(CONCATENATE("http://www.scimagojr.com/journalsearch.php?q=",D326),"SCimago")</f>
        <v>SCimago</v>
      </c>
      <c r="F326" s="43"/>
      <c r="G326" s="17" t="s">
        <v>12</v>
      </c>
      <c r="H326" s="23" t="s">
        <v>39</v>
      </c>
      <c r="I326" s="15" t="s">
        <v>5262</v>
      </c>
      <c r="J326" s="16"/>
      <c r="K326" s="18"/>
      <c r="L326" s="179"/>
      <c r="M326" s="162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</row>
    <row r="327" spans="1:217" s="1" customFormat="1" ht="18" customHeight="1" x14ac:dyDescent="0.25">
      <c r="A327" s="17" t="s">
        <v>2803</v>
      </c>
      <c r="B327" s="3" t="str">
        <f t="shared" si="14"/>
        <v>SCimago</v>
      </c>
      <c r="C327" s="3"/>
      <c r="D327" s="17"/>
      <c r="E327" s="3"/>
      <c r="F327" s="43"/>
      <c r="G327" s="17" t="s">
        <v>12</v>
      </c>
      <c r="H327" s="23" t="s">
        <v>39</v>
      </c>
      <c r="I327" s="15" t="s">
        <v>2804</v>
      </c>
      <c r="J327" s="8"/>
      <c r="K327" s="7"/>
      <c r="L327" s="179"/>
      <c r="M327" s="162"/>
      <c r="N327" s="24"/>
    </row>
    <row r="328" spans="1:217" s="1" customFormat="1" ht="18" customHeight="1" x14ac:dyDescent="0.25">
      <c r="A328" s="17" t="s">
        <v>5840</v>
      </c>
      <c r="B328" s="3" t="str">
        <f t="shared" si="14"/>
        <v>SCimago</v>
      </c>
      <c r="C328" s="3"/>
      <c r="D328" s="17"/>
      <c r="E328" s="3"/>
      <c r="F328" s="43"/>
      <c r="G328" s="17" t="s">
        <v>12</v>
      </c>
      <c r="H328" s="23" t="s">
        <v>39</v>
      </c>
      <c r="I328" s="15" t="s">
        <v>5841</v>
      </c>
      <c r="J328" s="8"/>
      <c r="K328" s="7"/>
      <c r="L328" s="179"/>
      <c r="M328" s="162"/>
      <c r="N328" s="24"/>
    </row>
    <row r="329" spans="1:217" s="1" customFormat="1" ht="18" customHeight="1" x14ac:dyDescent="0.25">
      <c r="A329" s="17" t="s">
        <v>3162</v>
      </c>
      <c r="B329" s="3" t="str">
        <f t="shared" si="14"/>
        <v>SCimago</v>
      </c>
      <c r="C329" s="3"/>
      <c r="D329" s="17"/>
      <c r="E329" s="3"/>
      <c r="F329" s="43"/>
      <c r="G329" s="17" t="s">
        <v>12</v>
      </c>
      <c r="H329" s="23" t="s">
        <v>39</v>
      </c>
      <c r="I329" s="15" t="s">
        <v>3163</v>
      </c>
      <c r="J329" s="8"/>
      <c r="K329" s="7"/>
      <c r="L329" s="179"/>
      <c r="M329" s="162"/>
      <c r="N329" s="24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  <c r="GZ329" s="12"/>
      <c r="HA329" s="12"/>
      <c r="HB329" s="12"/>
      <c r="HC329" s="12"/>
      <c r="HD329" s="12"/>
      <c r="HE329" s="12"/>
      <c r="HF329" s="12"/>
      <c r="HG329" s="12"/>
      <c r="HH329" s="12"/>
      <c r="HI329" s="12"/>
    </row>
    <row r="330" spans="1:217" s="1" customFormat="1" ht="18" customHeight="1" x14ac:dyDescent="0.25">
      <c r="A330" s="17" t="s">
        <v>6016</v>
      </c>
      <c r="B330" s="3" t="str">
        <f t="shared" si="14"/>
        <v>SCimago</v>
      </c>
      <c r="C330" s="3"/>
      <c r="D330" s="17" t="s">
        <v>6017</v>
      </c>
      <c r="E330" s="3" t="str">
        <f>HYPERLINK(CONCATENATE("http://www.scimagojr.com/journalsearch.php?q=",D330),"SCimago")</f>
        <v>SCimago</v>
      </c>
      <c r="F330" s="43"/>
      <c r="G330" s="17" t="s">
        <v>12</v>
      </c>
      <c r="H330" s="23" t="s">
        <v>39</v>
      </c>
      <c r="I330" s="15" t="s">
        <v>6018</v>
      </c>
      <c r="J330" s="8"/>
      <c r="K330" s="7"/>
      <c r="L330" s="179"/>
      <c r="M330" s="162"/>
      <c r="N330" s="24"/>
    </row>
    <row r="331" spans="1:217" s="1" customFormat="1" ht="18" customHeight="1" x14ac:dyDescent="0.25">
      <c r="A331" s="17" t="s">
        <v>6023</v>
      </c>
      <c r="B331" s="3" t="str">
        <f t="shared" si="14"/>
        <v>SCimago</v>
      </c>
      <c r="C331" s="3"/>
      <c r="D331" s="17" t="s">
        <v>6024</v>
      </c>
      <c r="E331" s="3" t="str">
        <f>HYPERLINK(CONCATENATE("http://www.scimagojr.com/journalsearch.php?q=",D331),"SCimago")</f>
        <v>SCimago</v>
      </c>
      <c r="F331" s="43"/>
      <c r="G331" s="17" t="s">
        <v>12</v>
      </c>
      <c r="H331" s="23" t="s">
        <v>39</v>
      </c>
      <c r="I331" s="15" t="s">
        <v>6025</v>
      </c>
      <c r="J331" s="16"/>
      <c r="K331" s="18"/>
      <c r="L331" s="179"/>
      <c r="M331" s="162"/>
      <c r="N331" s="24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  <c r="GZ331" s="12"/>
      <c r="HA331" s="12"/>
      <c r="HB331" s="12"/>
      <c r="HC331" s="12"/>
      <c r="HD331" s="12"/>
      <c r="HE331" s="12"/>
      <c r="HF331" s="12"/>
      <c r="HG331" s="12"/>
      <c r="HH331" s="12"/>
      <c r="HI331" s="12"/>
    </row>
    <row r="332" spans="1:217" s="1" customFormat="1" ht="18" customHeight="1" x14ac:dyDescent="0.25">
      <c r="A332" s="17" t="s">
        <v>6051</v>
      </c>
      <c r="B332" s="3" t="str">
        <f t="shared" si="14"/>
        <v>SCimago</v>
      </c>
      <c r="C332" s="3"/>
      <c r="D332" s="17"/>
      <c r="E332" s="3"/>
      <c r="F332" s="43"/>
      <c r="G332" s="17" t="s">
        <v>12</v>
      </c>
      <c r="H332" s="23" t="s">
        <v>39</v>
      </c>
      <c r="I332" s="15" t="s">
        <v>6052</v>
      </c>
      <c r="J332" s="16"/>
      <c r="K332" s="18"/>
      <c r="L332" s="179"/>
      <c r="M332" s="162"/>
      <c r="N332" s="24"/>
    </row>
    <row r="333" spans="1:217" s="1" customFormat="1" ht="18" customHeight="1" x14ac:dyDescent="0.25">
      <c r="A333" s="17" t="s">
        <v>6091</v>
      </c>
      <c r="B333" s="3" t="str">
        <f t="shared" si="14"/>
        <v>SCimago</v>
      </c>
      <c r="C333" s="3"/>
      <c r="D333" s="17" t="s">
        <v>6092</v>
      </c>
      <c r="E333" s="3" t="str">
        <f>HYPERLINK(CONCATENATE("http://www.scimagojr.com/journalsearch.php?q=",D333),"SCimago")</f>
        <v>SCimago</v>
      </c>
      <c r="F333" s="43"/>
      <c r="G333" s="17" t="s">
        <v>12</v>
      </c>
      <c r="H333" s="23" t="s">
        <v>39</v>
      </c>
      <c r="I333" s="15" t="s">
        <v>6093</v>
      </c>
      <c r="J333" s="8"/>
      <c r="K333" s="7"/>
      <c r="L333" s="179"/>
      <c r="M333" s="162"/>
      <c r="N333" s="24"/>
    </row>
    <row r="334" spans="1:217" s="1" customFormat="1" ht="18" customHeight="1" x14ac:dyDescent="0.25">
      <c r="A334" s="17" t="s">
        <v>6107</v>
      </c>
      <c r="B334" s="3" t="str">
        <f t="shared" si="14"/>
        <v>SCimago</v>
      </c>
      <c r="C334" s="3"/>
      <c r="D334" s="17"/>
      <c r="E334" s="3"/>
      <c r="F334" s="43"/>
      <c r="G334" s="17" t="s">
        <v>12</v>
      </c>
      <c r="H334" s="23" t="s">
        <v>39</v>
      </c>
      <c r="I334" s="15" t="s">
        <v>6108</v>
      </c>
      <c r="J334" s="8"/>
      <c r="K334" s="7"/>
      <c r="L334" s="179"/>
      <c r="M334" s="162"/>
      <c r="N334" s="24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  <c r="GZ334" s="12"/>
      <c r="HA334" s="12"/>
      <c r="HB334" s="12"/>
      <c r="HC334" s="12"/>
      <c r="HD334" s="12"/>
      <c r="HE334" s="12"/>
      <c r="HF334" s="12"/>
      <c r="HG334" s="12"/>
      <c r="HH334" s="12"/>
      <c r="HI334" s="12"/>
    </row>
    <row r="335" spans="1:217" s="1" customFormat="1" ht="18" customHeight="1" x14ac:dyDescent="0.25">
      <c r="A335" s="17" t="s">
        <v>5491</v>
      </c>
      <c r="B335" s="3" t="str">
        <f t="shared" si="14"/>
        <v>SCimago</v>
      </c>
      <c r="C335" s="3"/>
      <c r="D335" s="17"/>
      <c r="E335" s="3"/>
      <c r="F335" s="43"/>
      <c r="G335" s="17" t="s">
        <v>12</v>
      </c>
      <c r="H335" s="23" t="s">
        <v>39</v>
      </c>
      <c r="I335" s="15" t="s">
        <v>5492</v>
      </c>
      <c r="J335" s="8"/>
      <c r="K335" s="7"/>
      <c r="L335" s="179"/>
      <c r="M335" s="162"/>
      <c r="N335" s="24"/>
    </row>
    <row r="336" spans="1:217" s="1" customFormat="1" ht="18" customHeight="1" x14ac:dyDescent="0.25">
      <c r="A336" s="15" t="s">
        <v>5574</v>
      </c>
      <c r="B336" s="3" t="str">
        <f t="shared" si="14"/>
        <v>SCimago</v>
      </c>
      <c r="C336" s="3"/>
      <c r="D336" s="17" t="s">
        <v>5575</v>
      </c>
      <c r="E336" s="3" t="str">
        <f>HYPERLINK(CONCATENATE("http://www.scimagojr.com/journalsearch.php?q=",D336),"SCimago")</f>
        <v>SCimago</v>
      </c>
      <c r="F336" s="4"/>
      <c r="G336" s="17" t="s">
        <v>12</v>
      </c>
      <c r="H336" s="23" t="s">
        <v>39</v>
      </c>
      <c r="I336" s="15" t="s">
        <v>5576</v>
      </c>
      <c r="J336" s="16"/>
      <c r="K336" s="18"/>
      <c r="L336" s="179"/>
      <c r="M336" s="162"/>
      <c r="N336" s="16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  <c r="GZ336" s="12"/>
      <c r="HA336" s="12"/>
      <c r="HB336" s="12"/>
      <c r="HC336" s="12"/>
      <c r="HD336" s="12"/>
      <c r="HE336" s="12"/>
      <c r="HF336" s="12"/>
      <c r="HG336" s="12"/>
      <c r="HH336" s="12"/>
      <c r="HI336" s="12"/>
    </row>
    <row r="337" spans="1:217" s="1" customFormat="1" ht="18" customHeight="1" x14ac:dyDescent="0.25">
      <c r="A337" s="17" t="s">
        <v>5580</v>
      </c>
      <c r="B337" s="3" t="str">
        <f t="shared" si="14"/>
        <v>SCimago</v>
      </c>
      <c r="C337" s="3"/>
      <c r="D337" s="17" t="s">
        <v>5581</v>
      </c>
      <c r="E337" s="3" t="str">
        <f>HYPERLINK(CONCATENATE("http://www.scimagojr.com/journalsearch.php?q=",D337),"SCimago")</f>
        <v>SCimago</v>
      </c>
      <c r="F337" s="43"/>
      <c r="G337" s="17" t="s">
        <v>12</v>
      </c>
      <c r="H337" s="23" t="s">
        <v>39</v>
      </c>
      <c r="I337" s="15" t="s">
        <v>5582</v>
      </c>
      <c r="J337" s="8"/>
      <c r="K337" s="7"/>
      <c r="L337" s="179"/>
      <c r="M337" s="162"/>
      <c r="N337" s="16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M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12"/>
      <c r="GA337" s="12"/>
      <c r="GB337" s="12"/>
      <c r="GC337" s="12"/>
      <c r="GD337" s="12"/>
      <c r="GE337" s="12"/>
      <c r="GF337" s="12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  <c r="GR337" s="12"/>
      <c r="GS337" s="12"/>
      <c r="GT337" s="12"/>
      <c r="GU337" s="12"/>
      <c r="GV337" s="12"/>
      <c r="GW337" s="12"/>
      <c r="GX337" s="12"/>
      <c r="GY337" s="12"/>
      <c r="GZ337" s="12"/>
      <c r="HA337" s="12"/>
      <c r="HB337" s="12"/>
      <c r="HC337" s="12"/>
      <c r="HD337" s="12"/>
      <c r="HE337" s="12"/>
      <c r="HF337" s="12"/>
      <c r="HG337" s="12"/>
      <c r="HH337" s="12"/>
      <c r="HI337" s="12"/>
    </row>
    <row r="338" spans="1:217" s="1" customFormat="1" ht="18" customHeight="1" x14ac:dyDescent="0.25">
      <c r="A338" s="17" t="s">
        <v>3597</v>
      </c>
      <c r="B338" s="3" t="str">
        <f t="shared" si="14"/>
        <v>SCimago</v>
      </c>
      <c r="C338" s="3"/>
      <c r="D338" s="17"/>
      <c r="E338" s="3"/>
      <c r="F338" s="43"/>
      <c r="G338" s="17" t="s">
        <v>12</v>
      </c>
      <c r="H338" s="23" t="s">
        <v>39</v>
      </c>
      <c r="I338" s="15" t="s">
        <v>5596</v>
      </c>
      <c r="J338" s="16"/>
      <c r="K338" s="18"/>
      <c r="L338" s="179"/>
      <c r="M338" s="162"/>
      <c r="N338" s="24"/>
    </row>
    <row r="339" spans="1:217" s="1" customFormat="1" ht="18" customHeight="1" x14ac:dyDescent="0.25">
      <c r="A339" s="17" t="s">
        <v>5597</v>
      </c>
      <c r="B339" s="3" t="str">
        <f t="shared" si="14"/>
        <v>SCimago</v>
      </c>
      <c r="C339" s="3"/>
      <c r="D339" s="17" t="s">
        <v>5598</v>
      </c>
      <c r="E339" s="3" t="str">
        <f>HYPERLINK(CONCATENATE("http://www.scimagojr.com/journalsearch.php?q=",D339),"SCimago")</f>
        <v>SCimago</v>
      </c>
      <c r="F339" s="43"/>
      <c r="G339" s="17" t="s">
        <v>12</v>
      </c>
      <c r="H339" s="23" t="s">
        <v>39</v>
      </c>
      <c r="I339" s="15" t="s">
        <v>5599</v>
      </c>
      <c r="J339" s="8"/>
      <c r="K339" s="7"/>
      <c r="L339" s="179"/>
      <c r="M339" s="162"/>
      <c r="N339" s="24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M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12"/>
      <c r="GA339" s="12"/>
      <c r="GB339" s="12"/>
      <c r="GC339" s="12"/>
      <c r="GD339" s="12"/>
      <c r="GE339" s="12"/>
      <c r="GF339" s="12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  <c r="GR339" s="12"/>
      <c r="GS339" s="12"/>
      <c r="GT339" s="12"/>
      <c r="GU339" s="12"/>
      <c r="GV339" s="12"/>
      <c r="GW339" s="12"/>
      <c r="GX339" s="12"/>
      <c r="GY339" s="12"/>
      <c r="GZ339" s="12"/>
      <c r="HA339" s="12"/>
      <c r="HB339" s="12"/>
      <c r="HC339" s="12"/>
      <c r="HD339" s="12"/>
      <c r="HE339" s="12"/>
      <c r="HF339" s="12"/>
      <c r="HG339" s="12"/>
      <c r="HH339" s="12"/>
      <c r="HI339" s="12"/>
    </row>
    <row r="340" spans="1:217" s="1" customFormat="1" ht="18" customHeight="1" x14ac:dyDescent="0.25">
      <c r="A340" s="17" t="s">
        <v>5633</v>
      </c>
      <c r="B340" s="3" t="str">
        <f t="shared" si="14"/>
        <v>SCimago</v>
      </c>
      <c r="C340" s="3"/>
      <c r="D340" s="17" t="s">
        <v>5634</v>
      </c>
      <c r="E340" s="3" t="str">
        <f>HYPERLINK(CONCATENATE("http://www.scimagojr.com/journalsearch.php?q=",D340),"SCimago")</f>
        <v>SCimago</v>
      </c>
      <c r="F340" s="43"/>
      <c r="G340" s="17" t="s">
        <v>12</v>
      </c>
      <c r="H340" s="23" t="s">
        <v>39</v>
      </c>
      <c r="I340" s="15" t="s">
        <v>5635</v>
      </c>
      <c r="J340" s="8"/>
      <c r="K340" s="7"/>
      <c r="L340" s="179"/>
      <c r="M340" s="162"/>
      <c r="N340" s="24"/>
    </row>
    <row r="341" spans="1:217" s="1" customFormat="1" ht="18" customHeight="1" x14ac:dyDescent="0.25">
      <c r="A341" s="17" t="s">
        <v>5163</v>
      </c>
      <c r="B341" s="3" t="str">
        <f t="shared" si="14"/>
        <v>SCimago</v>
      </c>
      <c r="C341" s="3"/>
      <c r="D341" s="17"/>
      <c r="E341" s="3" t="str">
        <f>HYPERLINK(CONCATENATE("http://www.worldcat.org/search?q=",D341),"")</f>
        <v/>
      </c>
      <c r="F341" s="43"/>
      <c r="G341" s="17" t="s">
        <v>12</v>
      </c>
      <c r="H341" s="23" t="s">
        <v>39</v>
      </c>
      <c r="I341" s="15" t="s">
        <v>12761</v>
      </c>
      <c r="J341" s="8"/>
      <c r="K341" s="7" t="s">
        <v>5164</v>
      </c>
      <c r="L341" s="179"/>
      <c r="M341" s="162"/>
      <c r="N341" s="24"/>
    </row>
    <row r="342" spans="1:217" s="1" customFormat="1" ht="18" customHeight="1" x14ac:dyDescent="0.25">
      <c r="A342" s="17" t="s">
        <v>3743</v>
      </c>
      <c r="B342" s="3" t="str">
        <f t="shared" si="14"/>
        <v>SCimago</v>
      </c>
      <c r="C342" s="3"/>
      <c r="D342" s="17" t="s">
        <v>5682</v>
      </c>
      <c r="E342" s="3" t="str">
        <f>HYPERLINK(CONCATENATE("http://www.scimagojr.com/journalsearch.php?q=",D342),"SCimago")</f>
        <v>SCimago</v>
      </c>
      <c r="F342" s="43"/>
      <c r="G342" s="17" t="s">
        <v>12</v>
      </c>
      <c r="H342" s="23" t="s">
        <v>39</v>
      </c>
      <c r="I342" s="15" t="s">
        <v>3744</v>
      </c>
      <c r="J342" s="16"/>
      <c r="K342" s="18"/>
      <c r="L342" s="179"/>
      <c r="M342" s="162"/>
      <c r="N342" s="24"/>
    </row>
    <row r="343" spans="1:217" s="1" customFormat="1" ht="18" customHeight="1" x14ac:dyDescent="0.25">
      <c r="A343" s="17" t="s">
        <v>5185</v>
      </c>
      <c r="B343" s="3" t="str">
        <f t="shared" si="14"/>
        <v>SCimago</v>
      </c>
      <c r="C343" s="3"/>
      <c r="D343" s="17" t="s">
        <v>5186</v>
      </c>
      <c r="E343" s="3" t="str">
        <f>HYPERLINK(CONCATENATE("http://www.scimagojr.com/journalsearch.php?q=",D343),"SCimago")</f>
        <v>SCimago</v>
      </c>
      <c r="F343" s="43"/>
      <c r="G343" s="17" t="s">
        <v>12</v>
      </c>
      <c r="H343" s="23" t="s">
        <v>39</v>
      </c>
      <c r="I343" s="15" t="s">
        <v>5187</v>
      </c>
      <c r="J343" s="8"/>
      <c r="K343" s="11"/>
      <c r="L343" s="179"/>
      <c r="M343" s="162"/>
      <c r="N343" s="24"/>
    </row>
    <row r="344" spans="1:217" s="1" customFormat="1" ht="18" customHeight="1" x14ac:dyDescent="0.25">
      <c r="A344" s="17" t="s">
        <v>3812</v>
      </c>
      <c r="B344" s="3" t="str">
        <f t="shared" si="14"/>
        <v>SCimago</v>
      </c>
      <c r="C344" s="3"/>
      <c r="D344" s="17" t="s">
        <v>3813</v>
      </c>
      <c r="E344" s="3" t="str">
        <f>HYPERLINK(CONCATENATE("http://www.scimagojr.com/journalsearch.php?q=",D344),"SCimago")</f>
        <v>SCimago</v>
      </c>
      <c r="F344" s="43"/>
      <c r="G344" s="17" t="s">
        <v>12</v>
      </c>
      <c r="H344" s="23" t="s">
        <v>39</v>
      </c>
      <c r="I344" s="15" t="s">
        <v>3814</v>
      </c>
      <c r="J344" s="8"/>
      <c r="K344" s="7"/>
      <c r="L344" s="179"/>
      <c r="M344" s="162"/>
      <c r="N344" s="24"/>
    </row>
    <row r="345" spans="1:217" s="1" customFormat="1" ht="18" customHeight="1" x14ac:dyDescent="0.25">
      <c r="A345" s="17" t="s">
        <v>5825</v>
      </c>
      <c r="B345" s="3" t="str">
        <f t="shared" si="14"/>
        <v>SCimago</v>
      </c>
      <c r="C345" s="3"/>
      <c r="D345" s="17" t="s">
        <v>5826</v>
      </c>
      <c r="E345" s="3" t="str">
        <f>HYPERLINK(CONCATENATE("http://www.scimagojr.com/journalsearch.php?q=",D345),"SCimago")</f>
        <v>SCimago</v>
      </c>
      <c r="F345" s="43"/>
      <c r="G345" s="17" t="s">
        <v>12</v>
      </c>
      <c r="H345" s="23" t="s">
        <v>39</v>
      </c>
      <c r="I345" s="15" t="s">
        <v>5827</v>
      </c>
      <c r="J345" s="13"/>
      <c r="K345" s="14"/>
      <c r="L345" s="179"/>
      <c r="M345" s="162"/>
      <c r="N345" s="24"/>
    </row>
    <row r="346" spans="1:217" s="1" customFormat="1" ht="18" customHeight="1" x14ac:dyDescent="0.25">
      <c r="A346" s="17" t="s">
        <v>5885</v>
      </c>
      <c r="B346" s="3" t="str">
        <f t="shared" si="14"/>
        <v>SCimago</v>
      </c>
      <c r="C346" s="3"/>
      <c r="D346" s="17"/>
      <c r="E346" s="3" t="str">
        <f>HYPERLINK(CONCATENATE("http://www.worldcat.org/search?q=",D346),"")</f>
        <v/>
      </c>
      <c r="F346" s="43"/>
      <c r="G346" s="17" t="s">
        <v>12</v>
      </c>
      <c r="H346" s="23" t="s">
        <v>39</v>
      </c>
      <c r="I346" s="15" t="s">
        <v>5886</v>
      </c>
      <c r="J346" s="8"/>
      <c r="K346" s="7"/>
      <c r="L346" s="179"/>
      <c r="M346" s="162"/>
      <c r="N346" s="24"/>
    </row>
    <row r="347" spans="1:217" s="1" customFormat="1" ht="18" customHeight="1" x14ac:dyDescent="0.25">
      <c r="A347" s="17" t="s">
        <v>6043</v>
      </c>
      <c r="B347" s="3" t="str">
        <f t="shared" si="14"/>
        <v>SCimago</v>
      </c>
      <c r="C347" s="3"/>
      <c r="D347" s="15" t="s">
        <v>6044</v>
      </c>
      <c r="E347" s="3" t="str">
        <f t="shared" ref="E347:E352" si="15">HYPERLINK(CONCATENATE("http://www.scimagojr.com/journalsearch.php?q=",D347),"SCimago")</f>
        <v>SCimago</v>
      </c>
      <c r="F347" s="43"/>
      <c r="G347" s="17" t="s">
        <v>12</v>
      </c>
      <c r="H347" s="23" t="s">
        <v>39</v>
      </c>
      <c r="I347" s="15" t="s">
        <v>6045</v>
      </c>
      <c r="J347" s="8"/>
      <c r="K347" s="7"/>
      <c r="L347" s="179"/>
      <c r="M347" s="162"/>
      <c r="N347" s="24"/>
    </row>
    <row r="348" spans="1:217" s="1" customFormat="1" ht="18" customHeight="1" x14ac:dyDescent="0.25">
      <c r="A348" s="17" t="s">
        <v>6120</v>
      </c>
      <c r="B348" s="3" t="str">
        <f t="shared" si="14"/>
        <v>SCimago</v>
      </c>
      <c r="C348" s="3"/>
      <c r="D348" s="17" t="s">
        <v>6121</v>
      </c>
      <c r="E348" s="3" t="str">
        <f t="shared" si="15"/>
        <v>SCimago</v>
      </c>
      <c r="F348" s="43"/>
      <c r="G348" s="17" t="s">
        <v>12</v>
      </c>
      <c r="H348" s="23" t="s">
        <v>39</v>
      </c>
      <c r="I348" s="15" t="s">
        <v>6122</v>
      </c>
      <c r="J348" s="8"/>
      <c r="K348" s="7"/>
      <c r="L348" s="179"/>
      <c r="M348" s="162"/>
      <c r="N348" s="24"/>
    </row>
    <row r="349" spans="1:217" s="1" customFormat="1" ht="18" customHeight="1" x14ac:dyDescent="0.25">
      <c r="A349" s="17" t="s">
        <v>5509</v>
      </c>
      <c r="B349" s="3" t="str">
        <f t="shared" si="14"/>
        <v>SCimago</v>
      </c>
      <c r="C349" s="3"/>
      <c r="D349" s="17" t="s">
        <v>5510</v>
      </c>
      <c r="E349" s="3" t="str">
        <f t="shared" si="15"/>
        <v>SCimago</v>
      </c>
      <c r="F349" s="43"/>
      <c r="G349" s="17" t="s">
        <v>12</v>
      </c>
      <c r="H349" s="23" t="s">
        <v>39</v>
      </c>
      <c r="I349" s="15" t="s">
        <v>5511</v>
      </c>
      <c r="J349" s="16"/>
      <c r="K349" s="18"/>
      <c r="L349" s="179"/>
      <c r="M349" s="162"/>
      <c r="N349" s="24"/>
    </row>
    <row r="350" spans="1:217" s="1" customFormat="1" ht="18" customHeight="1" x14ac:dyDescent="0.25">
      <c r="A350" s="17" t="s">
        <v>3521</v>
      </c>
      <c r="B350" s="3" t="str">
        <f t="shared" si="14"/>
        <v>SCimago</v>
      </c>
      <c r="C350" s="3"/>
      <c r="D350" s="17" t="s">
        <v>5538</v>
      </c>
      <c r="E350" s="3" t="str">
        <f t="shared" si="15"/>
        <v>SCimago</v>
      </c>
      <c r="F350" s="43"/>
      <c r="G350" s="17" t="s">
        <v>12</v>
      </c>
      <c r="H350" s="23" t="s">
        <v>39</v>
      </c>
      <c r="I350" s="15" t="s">
        <v>3522</v>
      </c>
      <c r="J350" s="8"/>
      <c r="K350" s="7"/>
      <c r="L350" s="179"/>
      <c r="M350" s="162"/>
      <c r="N350" s="162"/>
    </row>
    <row r="351" spans="1:217" s="1" customFormat="1" ht="18" customHeight="1" x14ac:dyDescent="0.25">
      <c r="A351" s="17" t="s">
        <v>5551</v>
      </c>
      <c r="B351" s="3" t="str">
        <f t="shared" si="14"/>
        <v>SCimago</v>
      </c>
      <c r="C351" s="3"/>
      <c r="D351" s="17" t="s">
        <v>5552</v>
      </c>
      <c r="E351" s="3" t="str">
        <f t="shared" si="15"/>
        <v>SCimago</v>
      </c>
      <c r="F351" s="43"/>
      <c r="G351" s="17" t="s">
        <v>12</v>
      </c>
      <c r="H351" s="23" t="s">
        <v>39</v>
      </c>
      <c r="I351" s="15" t="s">
        <v>5553</v>
      </c>
      <c r="J351" s="8"/>
      <c r="K351" s="7"/>
      <c r="L351" s="179"/>
      <c r="M351" s="162"/>
      <c r="N351" s="24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  <c r="HA351" s="12"/>
      <c r="HB351" s="12"/>
      <c r="HC351" s="12"/>
      <c r="HD351" s="12"/>
      <c r="HE351" s="12"/>
      <c r="HF351" s="12"/>
      <c r="HG351" s="12"/>
      <c r="HH351" s="12"/>
      <c r="HI351" s="12"/>
    </row>
    <row r="352" spans="1:217" s="1" customFormat="1" ht="18" customHeight="1" x14ac:dyDescent="0.25">
      <c r="A352" s="17" t="s">
        <v>5577</v>
      </c>
      <c r="B352" s="3" t="str">
        <f t="shared" si="14"/>
        <v>SCimago</v>
      </c>
      <c r="C352" s="3"/>
      <c r="D352" s="17" t="s">
        <v>5578</v>
      </c>
      <c r="E352" s="3" t="str">
        <f t="shared" si="15"/>
        <v>SCimago</v>
      </c>
      <c r="F352" s="43"/>
      <c r="G352" s="17" t="s">
        <v>12</v>
      </c>
      <c r="H352" s="23" t="s">
        <v>39</v>
      </c>
      <c r="I352" s="15" t="s">
        <v>5579</v>
      </c>
      <c r="J352" s="8"/>
      <c r="K352" s="7"/>
      <c r="L352" s="179"/>
      <c r="M352" s="162"/>
      <c r="N352" s="24"/>
    </row>
    <row r="353" spans="1:217" s="1" customFormat="1" ht="18" customHeight="1" x14ac:dyDescent="0.25">
      <c r="A353" s="17" t="s">
        <v>5607</v>
      </c>
      <c r="B353" s="3" t="str">
        <f t="shared" si="14"/>
        <v>SCimago</v>
      </c>
      <c r="C353" s="3"/>
      <c r="D353" s="17"/>
      <c r="E353" s="3"/>
      <c r="F353" s="43"/>
      <c r="G353" s="17" t="s">
        <v>12</v>
      </c>
      <c r="H353" s="23" t="s">
        <v>39</v>
      </c>
      <c r="I353" s="15" t="s">
        <v>5608</v>
      </c>
      <c r="J353" s="8"/>
      <c r="K353" s="7"/>
      <c r="L353" s="179"/>
      <c r="M353" s="162"/>
      <c r="N353" s="24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</row>
    <row r="354" spans="1:217" s="1" customFormat="1" ht="18" customHeight="1" x14ac:dyDescent="0.25">
      <c r="A354" s="17" t="s">
        <v>5135</v>
      </c>
      <c r="B354" s="3" t="str">
        <f t="shared" si="14"/>
        <v>SCimago</v>
      </c>
      <c r="C354" s="3"/>
      <c r="D354" s="17" t="s">
        <v>5136</v>
      </c>
      <c r="E354" s="3" t="str">
        <f>HYPERLINK(CONCATENATE("http://www.scimagojr.com/journalsearch.php?q=",D354),"SCimago")</f>
        <v>SCimago</v>
      </c>
      <c r="F354" s="43"/>
      <c r="G354" s="17" t="s">
        <v>12</v>
      </c>
      <c r="H354" s="23" t="s">
        <v>39</v>
      </c>
      <c r="I354" s="15" t="s">
        <v>5137</v>
      </c>
      <c r="J354" s="8"/>
      <c r="K354" s="7"/>
      <c r="L354" s="179"/>
      <c r="M354" s="162"/>
      <c r="N354" s="24"/>
    </row>
    <row r="355" spans="1:217" s="1" customFormat="1" ht="18" customHeight="1" x14ac:dyDescent="0.25">
      <c r="A355" s="17" t="s">
        <v>3627</v>
      </c>
      <c r="B355" s="3" t="str">
        <f t="shared" si="14"/>
        <v>SCimago</v>
      </c>
      <c r="C355" s="3"/>
      <c r="D355" s="17"/>
      <c r="E355" s="3"/>
      <c r="F355" s="43"/>
      <c r="G355" s="17" t="s">
        <v>12</v>
      </c>
      <c r="H355" s="23" t="s">
        <v>39</v>
      </c>
      <c r="I355" s="15" t="s">
        <v>3629</v>
      </c>
      <c r="J355" s="8"/>
      <c r="K355" s="7"/>
      <c r="L355" s="179"/>
      <c r="M355" s="162"/>
      <c r="N355" s="24"/>
    </row>
    <row r="356" spans="1:217" s="1" customFormat="1" ht="18" customHeight="1" x14ac:dyDescent="0.25">
      <c r="A356" s="17" t="s">
        <v>5700</v>
      </c>
      <c r="B356" s="3" t="str">
        <f t="shared" si="14"/>
        <v>SCimago</v>
      </c>
      <c r="C356" s="3"/>
      <c r="D356" s="17" t="s">
        <v>5701</v>
      </c>
      <c r="E356" s="3" t="str">
        <f>HYPERLINK(CONCATENATE("http://www.scimagojr.com/journalsearch.php?q=",D356),"SCimago")</f>
        <v>SCimago</v>
      </c>
      <c r="F356" s="43"/>
      <c r="G356" s="17" t="s">
        <v>12</v>
      </c>
      <c r="H356" s="23" t="s">
        <v>39</v>
      </c>
      <c r="I356" s="15" t="s">
        <v>5702</v>
      </c>
      <c r="J356" s="8"/>
      <c r="K356" s="7"/>
      <c r="L356" s="179"/>
      <c r="M356" s="162"/>
      <c r="N356" s="24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  <c r="GZ356" s="12"/>
      <c r="HA356" s="12"/>
      <c r="HB356" s="12"/>
      <c r="HC356" s="12"/>
      <c r="HD356" s="12"/>
      <c r="HE356" s="12"/>
      <c r="HF356" s="12"/>
      <c r="HG356" s="12"/>
      <c r="HH356" s="12"/>
      <c r="HI356" s="12"/>
    </row>
    <row r="357" spans="1:217" s="1" customFormat="1" ht="18" customHeight="1" x14ac:dyDescent="0.25">
      <c r="A357" s="17" t="s">
        <v>3825</v>
      </c>
      <c r="B357" s="3" t="str">
        <f t="shared" si="14"/>
        <v>SCimago</v>
      </c>
      <c r="C357" s="3"/>
      <c r="D357" s="17"/>
      <c r="E357" s="3" t="str">
        <f>HYPERLINK(CONCATENATE("http://www.worldcat.org/search?q=",D357),"")</f>
        <v/>
      </c>
      <c r="F357" s="43"/>
      <c r="G357" s="17" t="s">
        <v>12</v>
      </c>
      <c r="H357" s="23" t="s">
        <v>39</v>
      </c>
      <c r="I357" s="15" t="s">
        <v>3826</v>
      </c>
      <c r="J357" s="8"/>
      <c r="K357" s="11"/>
      <c r="L357" s="179"/>
      <c r="M357" s="162"/>
      <c r="N357" s="24"/>
    </row>
    <row r="358" spans="1:217" s="1" customFormat="1" ht="18" customHeight="1" x14ac:dyDescent="0.25">
      <c r="A358" s="17" t="s">
        <v>5205</v>
      </c>
      <c r="B358" s="3" t="str">
        <f t="shared" si="14"/>
        <v>SCimago</v>
      </c>
      <c r="C358" s="3"/>
      <c r="D358" s="17" t="s">
        <v>5206</v>
      </c>
      <c r="E358" s="3" t="str">
        <f>HYPERLINK(CONCATENATE("http://www.scimagojr.com/journalsearch.php?q=",D358),"SCimago")</f>
        <v>SCimago</v>
      </c>
      <c r="F358" s="43"/>
      <c r="G358" s="17" t="s">
        <v>12</v>
      </c>
      <c r="H358" s="23" t="s">
        <v>39</v>
      </c>
      <c r="I358" s="15" t="s">
        <v>5207</v>
      </c>
      <c r="J358" s="8"/>
      <c r="K358" s="7"/>
      <c r="L358" s="179"/>
      <c r="M358" s="162"/>
      <c r="N358" s="24"/>
    </row>
    <row r="359" spans="1:217" s="1" customFormat="1" ht="18" customHeight="1" x14ac:dyDescent="0.25">
      <c r="A359" s="17" t="s">
        <v>5208</v>
      </c>
      <c r="B359" s="3" t="str">
        <f t="shared" si="14"/>
        <v>SCimago</v>
      </c>
      <c r="C359" s="3"/>
      <c r="D359" s="17"/>
      <c r="E359" s="3"/>
      <c r="F359" s="43"/>
      <c r="G359" s="17" t="s">
        <v>12</v>
      </c>
      <c r="H359" s="23" t="s">
        <v>39</v>
      </c>
      <c r="I359" s="15" t="s">
        <v>5209</v>
      </c>
      <c r="J359" s="8"/>
      <c r="K359" s="7"/>
      <c r="L359" s="179"/>
      <c r="M359" s="162"/>
      <c r="N359" s="24"/>
    </row>
    <row r="360" spans="1:217" s="1" customFormat="1" ht="18" customHeight="1" x14ac:dyDescent="0.25">
      <c r="A360" s="17" t="s">
        <v>5751</v>
      </c>
      <c r="B360" s="3" t="str">
        <f t="shared" si="14"/>
        <v>SCimago</v>
      </c>
      <c r="C360" s="3"/>
      <c r="D360" s="17"/>
      <c r="E360" s="3"/>
      <c r="F360" s="43"/>
      <c r="G360" s="17" t="s">
        <v>12</v>
      </c>
      <c r="H360" s="23" t="s">
        <v>39</v>
      </c>
      <c r="I360" s="15" t="s">
        <v>5752</v>
      </c>
      <c r="J360" s="8"/>
      <c r="K360" s="7"/>
      <c r="L360" s="179"/>
      <c r="M360" s="162"/>
      <c r="N360" s="24"/>
    </row>
    <row r="361" spans="1:217" s="1" customFormat="1" ht="18" customHeight="1" x14ac:dyDescent="0.25">
      <c r="A361" s="17" t="s">
        <v>4048</v>
      </c>
      <c r="B361" s="3" t="str">
        <f t="shared" si="14"/>
        <v>SCimago</v>
      </c>
      <c r="C361" s="3"/>
      <c r="D361" s="17" t="s">
        <v>4049</v>
      </c>
      <c r="E361" s="3" t="str">
        <f>HYPERLINK(CONCATENATE("http://www.scimagojr.com/journalsearch.php?q=",D361),"SCimago")</f>
        <v>SCimago</v>
      </c>
      <c r="F361" s="43"/>
      <c r="G361" s="17" t="s">
        <v>12</v>
      </c>
      <c r="H361" s="23" t="s">
        <v>39</v>
      </c>
      <c r="I361" s="15" t="s">
        <v>4050</v>
      </c>
      <c r="J361" s="8"/>
      <c r="K361" s="7"/>
      <c r="L361" s="179"/>
      <c r="M361" s="162"/>
      <c r="N361" s="24"/>
    </row>
    <row r="362" spans="1:217" s="1" customFormat="1" ht="18" customHeight="1" x14ac:dyDescent="0.25">
      <c r="A362" s="17" t="s">
        <v>5809</v>
      </c>
      <c r="B362" s="3" t="str">
        <f t="shared" si="14"/>
        <v>SCimago</v>
      </c>
      <c r="C362" s="3"/>
      <c r="D362" s="17" t="s">
        <v>5810</v>
      </c>
      <c r="E362" s="3" t="str">
        <f>HYPERLINK(CONCATENATE("http://www.scimagojr.com/journalsearch.php?q=",D362),"SCimago")</f>
        <v>SCimago</v>
      </c>
      <c r="F362" s="43"/>
      <c r="G362" s="17" t="s">
        <v>12</v>
      </c>
      <c r="H362" s="23" t="s">
        <v>39</v>
      </c>
      <c r="I362" s="15" t="s">
        <v>12727</v>
      </c>
      <c r="J362" s="8"/>
      <c r="K362" s="7" t="s">
        <v>12728</v>
      </c>
      <c r="L362" s="179"/>
      <c r="M362" s="162"/>
      <c r="N362" s="24"/>
    </row>
    <row r="363" spans="1:217" s="1" customFormat="1" ht="18" customHeight="1" x14ac:dyDescent="0.25">
      <c r="A363" s="17" t="s">
        <v>5820</v>
      </c>
      <c r="B363" s="3" t="str">
        <f t="shared" si="14"/>
        <v>SCimago</v>
      </c>
      <c r="C363" s="3"/>
      <c r="D363" s="17" t="s">
        <v>5821</v>
      </c>
      <c r="E363" s="3" t="str">
        <f>HYPERLINK(CONCATENATE("http://www.scimagojr.com/journalsearch.php?q=",D363),"SCimago")</f>
        <v>SCimago</v>
      </c>
      <c r="F363" s="43"/>
      <c r="G363" s="17" t="s">
        <v>12</v>
      </c>
      <c r="H363" s="23" t="s">
        <v>39</v>
      </c>
      <c r="I363" s="15" t="s">
        <v>5822</v>
      </c>
      <c r="J363" s="8"/>
      <c r="K363" s="7"/>
      <c r="L363" s="179"/>
      <c r="M363" s="162"/>
      <c r="N363" s="24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  <c r="HA363" s="12"/>
      <c r="HB363" s="12"/>
      <c r="HC363" s="12"/>
      <c r="HD363" s="12"/>
      <c r="HE363" s="12"/>
      <c r="HF363" s="12"/>
      <c r="HG363" s="12"/>
      <c r="HH363" s="12"/>
      <c r="HI363" s="12"/>
    </row>
    <row r="364" spans="1:217" s="1" customFormat="1" ht="18" customHeight="1" x14ac:dyDescent="0.25">
      <c r="A364" s="17" t="s">
        <v>1443</v>
      </c>
      <c r="B364" s="3" t="str">
        <f t="shared" si="14"/>
        <v>SCimago</v>
      </c>
      <c r="C364" s="3"/>
      <c r="D364" s="17"/>
      <c r="E364" s="3"/>
      <c r="F364" s="43"/>
      <c r="G364" s="17" t="s">
        <v>12</v>
      </c>
      <c r="H364" s="23" t="s">
        <v>39</v>
      </c>
      <c r="I364" s="15" t="s">
        <v>1444</v>
      </c>
      <c r="J364" s="8"/>
      <c r="K364" s="7"/>
      <c r="L364" s="179"/>
      <c r="M364" s="162"/>
      <c r="N364" s="24"/>
    </row>
    <row r="365" spans="1:217" s="1" customFormat="1" ht="18" customHeight="1" x14ac:dyDescent="0.25">
      <c r="A365" s="17" t="s">
        <v>5279</v>
      </c>
      <c r="B365" s="3" t="str">
        <f t="shared" si="14"/>
        <v>SCimago</v>
      </c>
      <c r="C365" s="3"/>
      <c r="D365" s="17"/>
      <c r="E365" s="3" t="str">
        <f>HYPERLINK(CONCATENATE("http://www.worldcat.org/search?q=",D365),"")</f>
        <v/>
      </c>
      <c r="F365" s="43"/>
      <c r="G365" s="17" t="s">
        <v>12</v>
      </c>
      <c r="H365" s="23" t="s">
        <v>39</v>
      </c>
      <c r="I365" s="15" t="s">
        <v>5280</v>
      </c>
      <c r="J365" s="8"/>
      <c r="K365" s="7"/>
      <c r="L365" s="179"/>
      <c r="M365" s="162"/>
      <c r="N365" s="24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</row>
    <row r="366" spans="1:217" s="1" customFormat="1" ht="18" customHeight="1" x14ac:dyDescent="0.25">
      <c r="A366" s="16" t="s">
        <v>5874</v>
      </c>
      <c r="B366" s="3" t="str">
        <f t="shared" si="14"/>
        <v>SCimago</v>
      </c>
      <c r="C366" s="3"/>
      <c r="D366" s="17" t="s">
        <v>5875</v>
      </c>
      <c r="E366" s="3" t="str">
        <f>HYPERLINK(CONCATENATE("http://www.scimagojr.com/journalsearch.php?q=",D366),"SCimago")</f>
        <v>SCimago</v>
      </c>
      <c r="F366" s="43"/>
      <c r="G366" s="17" t="s">
        <v>12</v>
      </c>
      <c r="H366" s="23" t="s">
        <v>39</v>
      </c>
      <c r="I366" s="15" t="s">
        <v>5876</v>
      </c>
      <c r="J366" s="16"/>
      <c r="K366" s="18"/>
      <c r="L366" s="179"/>
      <c r="M366" s="162"/>
      <c r="N366" s="24"/>
    </row>
    <row r="367" spans="1:217" s="1" customFormat="1" ht="18" customHeight="1" x14ac:dyDescent="0.25">
      <c r="A367" s="17" t="s">
        <v>4440</v>
      </c>
      <c r="B367" s="3" t="str">
        <f t="shared" si="14"/>
        <v>SCimago</v>
      </c>
      <c r="C367" s="3"/>
      <c r="D367" s="17"/>
      <c r="E367" s="3" t="str">
        <f>HYPERLINK(CONCATENATE("http://www.worldcat.org/search?q=",D367),"")</f>
        <v/>
      </c>
      <c r="F367" s="43"/>
      <c r="G367" s="17" t="s">
        <v>12</v>
      </c>
      <c r="H367" s="23" t="s">
        <v>39</v>
      </c>
      <c r="I367" s="15" t="s">
        <v>4441</v>
      </c>
      <c r="J367" s="16"/>
      <c r="K367" s="18"/>
      <c r="L367" s="179"/>
      <c r="M367" s="162"/>
      <c r="N367" s="24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  <c r="HA367" s="12"/>
      <c r="HB367" s="12"/>
      <c r="HC367" s="12"/>
      <c r="HD367" s="12"/>
      <c r="HE367" s="12"/>
      <c r="HF367" s="12"/>
      <c r="HG367" s="12"/>
      <c r="HH367" s="12"/>
      <c r="HI367" s="12"/>
    </row>
    <row r="368" spans="1:217" s="1" customFormat="1" ht="18" customHeight="1" x14ac:dyDescent="0.25">
      <c r="A368" s="17" t="s">
        <v>5928</v>
      </c>
      <c r="B368" s="3" t="str">
        <f t="shared" si="14"/>
        <v>SCimago</v>
      </c>
      <c r="C368" s="3"/>
      <c r="D368" s="17" t="s">
        <v>5929</v>
      </c>
      <c r="E368" s="3" t="str">
        <f>HYPERLINK(CONCATENATE("http://www.scimagojr.com/journalsearch.php?q=",D368),"SCimago")</f>
        <v>SCimago</v>
      </c>
      <c r="F368" s="43"/>
      <c r="G368" s="17" t="s">
        <v>12</v>
      </c>
      <c r="H368" s="23" t="s">
        <v>39</v>
      </c>
      <c r="I368" s="15" t="s">
        <v>5930</v>
      </c>
      <c r="J368" s="8"/>
      <c r="K368" s="7"/>
      <c r="L368" s="179"/>
      <c r="M368" s="162"/>
      <c r="N368" s="24"/>
    </row>
    <row r="369" spans="1:217" s="1" customFormat="1" ht="18" customHeight="1" x14ac:dyDescent="0.25">
      <c r="A369" s="17" t="s">
        <v>5985</v>
      </c>
      <c r="B369" s="3" t="str">
        <f t="shared" si="14"/>
        <v>SCimago</v>
      </c>
      <c r="C369" s="3"/>
      <c r="D369" s="17" t="s">
        <v>5986</v>
      </c>
      <c r="E369" s="3" t="str">
        <f>HYPERLINK(CONCATENATE("http://www.scimagojr.com/journalsearch.php?q=",D369),"SCimago")</f>
        <v>SCimago</v>
      </c>
      <c r="F369" s="43"/>
      <c r="G369" s="17" t="s">
        <v>12</v>
      </c>
      <c r="H369" s="23" t="s">
        <v>39</v>
      </c>
      <c r="I369" s="15" t="s">
        <v>5987</v>
      </c>
      <c r="J369" s="16"/>
      <c r="K369" s="18"/>
      <c r="L369" s="179"/>
      <c r="M369" s="162"/>
      <c r="N369" s="24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  <c r="HA369" s="12"/>
      <c r="HB369" s="12"/>
      <c r="HC369" s="12"/>
      <c r="HD369" s="12"/>
      <c r="HE369" s="12"/>
      <c r="HF369" s="12"/>
      <c r="HG369" s="12"/>
      <c r="HH369" s="12"/>
      <c r="HI369" s="12"/>
    </row>
    <row r="370" spans="1:217" s="1" customFormat="1" ht="18" customHeight="1" x14ac:dyDescent="0.25">
      <c r="A370" s="17" t="s">
        <v>6008</v>
      </c>
      <c r="B370" s="3" t="str">
        <f t="shared" si="14"/>
        <v>SCimago</v>
      </c>
      <c r="C370" s="3"/>
      <c r="D370" s="17"/>
      <c r="E370" s="3"/>
      <c r="F370" s="43"/>
      <c r="G370" s="17" t="s">
        <v>12</v>
      </c>
      <c r="H370" s="23" t="s">
        <v>39</v>
      </c>
      <c r="I370" s="15" t="s">
        <v>6009</v>
      </c>
      <c r="J370" s="8"/>
      <c r="K370" s="7"/>
      <c r="L370" s="179"/>
      <c r="M370" s="162"/>
      <c r="N370" s="24"/>
    </row>
    <row r="371" spans="1:217" s="1" customFormat="1" ht="18" customHeight="1" x14ac:dyDescent="0.25">
      <c r="A371" s="17" t="s">
        <v>5374</v>
      </c>
      <c r="B371" s="3" t="str">
        <f t="shared" si="14"/>
        <v>SCimago</v>
      </c>
      <c r="C371" s="3"/>
      <c r="D371" s="17"/>
      <c r="E371" s="3" t="str">
        <f>HYPERLINK(CONCATENATE("http://www.worldcat.org/search?q=",D371),"")</f>
        <v/>
      </c>
      <c r="F371" s="43"/>
      <c r="G371" s="17" t="s">
        <v>12</v>
      </c>
      <c r="H371" s="23" t="s">
        <v>39</v>
      </c>
      <c r="I371" s="15" t="s">
        <v>5375</v>
      </c>
      <c r="J371" s="8"/>
      <c r="K371" s="7"/>
      <c r="L371" s="179"/>
      <c r="M371" s="162"/>
      <c r="N371" s="24"/>
    </row>
    <row r="372" spans="1:217" s="1" customFormat="1" ht="18" customHeight="1" x14ac:dyDescent="0.25">
      <c r="A372" s="17" t="s">
        <v>4512</v>
      </c>
      <c r="B372" s="3" t="str">
        <f t="shared" si="14"/>
        <v>SCimago</v>
      </c>
      <c r="C372" s="3"/>
      <c r="D372" s="17" t="s">
        <v>4513</v>
      </c>
      <c r="E372" s="3" t="str">
        <f>HYPERLINK(CONCATENATE("http://www.scimagojr.com/journalsearch.php?q=",D372),"SCimago")</f>
        <v>SCimago</v>
      </c>
      <c r="F372" s="43"/>
      <c r="G372" s="17" t="s">
        <v>12</v>
      </c>
      <c r="H372" s="23" t="s">
        <v>39</v>
      </c>
      <c r="I372" s="15" t="s">
        <v>4514</v>
      </c>
      <c r="J372" s="8"/>
      <c r="K372" s="293"/>
      <c r="L372" s="179"/>
      <c r="M372" s="162"/>
      <c r="N372" s="24"/>
    </row>
    <row r="373" spans="1:217" s="1" customFormat="1" ht="18" customHeight="1" x14ac:dyDescent="0.25">
      <c r="A373" s="17" t="s">
        <v>4606</v>
      </c>
      <c r="B373" s="3" t="str">
        <f t="shared" si="14"/>
        <v>SCimago</v>
      </c>
      <c r="C373" s="3"/>
      <c r="D373" s="17"/>
      <c r="E373" s="3" t="str">
        <f>HYPERLINK(CONCATENATE("http://www.worldcat.org/search?q=",D373),"")</f>
        <v/>
      </c>
      <c r="F373" s="43"/>
      <c r="G373" s="17" t="s">
        <v>12</v>
      </c>
      <c r="H373" s="23" t="s">
        <v>39</v>
      </c>
      <c r="I373" s="15" t="s">
        <v>12726</v>
      </c>
      <c r="J373" s="8"/>
      <c r="K373" s="7" t="s">
        <v>4608</v>
      </c>
      <c r="L373" s="179"/>
      <c r="M373" s="162"/>
      <c r="N373" s="24"/>
    </row>
    <row r="374" spans="1:217" s="1" customFormat="1" ht="18" customHeight="1" x14ac:dyDescent="0.25">
      <c r="A374" s="17" t="s">
        <v>4671</v>
      </c>
      <c r="B374" s="3" t="str">
        <f t="shared" si="14"/>
        <v>SCimago</v>
      </c>
      <c r="C374" s="3"/>
      <c r="D374" s="17" t="s">
        <v>4672</v>
      </c>
      <c r="E374" s="3" t="str">
        <f>HYPERLINK(CONCATENATE("http://www.scimagojr.com/journalsearch.php?q=",D374),"SCimago")</f>
        <v>SCimago</v>
      </c>
      <c r="F374" s="43"/>
      <c r="G374" s="17" t="s">
        <v>12</v>
      </c>
      <c r="H374" s="23" t="s">
        <v>39</v>
      </c>
      <c r="I374" s="15" t="s">
        <v>4673</v>
      </c>
      <c r="J374" s="8"/>
      <c r="K374" s="7"/>
      <c r="L374" s="179"/>
      <c r="M374" s="162"/>
      <c r="N374" s="24"/>
    </row>
    <row r="375" spans="1:217" s="1" customFormat="1" ht="18" customHeight="1" x14ac:dyDescent="0.25">
      <c r="A375" s="17" t="s">
        <v>6132</v>
      </c>
      <c r="B375" s="3" t="str">
        <f t="shared" si="14"/>
        <v>SCimago</v>
      </c>
      <c r="C375" s="3"/>
      <c r="D375" s="17"/>
      <c r="E375" s="3" t="str">
        <f>HYPERLINK(CONCATENATE("http://www.worldcat.org/search?q=",D375),"")</f>
        <v/>
      </c>
      <c r="F375" s="43"/>
      <c r="G375" s="17" t="s">
        <v>12</v>
      </c>
      <c r="H375" s="23" t="s">
        <v>39</v>
      </c>
      <c r="I375" s="15" t="s">
        <v>6133</v>
      </c>
      <c r="J375" s="8"/>
      <c r="K375" s="7"/>
      <c r="L375" s="179"/>
      <c r="M375" s="162"/>
      <c r="N375" s="24"/>
    </row>
    <row r="376" spans="1:217" s="1" customFormat="1" ht="18" customHeight="1" x14ac:dyDescent="0.25">
      <c r="A376" s="15" t="s">
        <v>2052</v>
      </c>
      <c r="B376" s="3" t="str">
        <f t="shared" si="14"/>
        <v>SCimago</v>
      </c>
      <c r="C376" s="32"/>
      <c r="D376" s="15" t="s">
        <v>2053</v>
      </c>
      <c r="E376" s="3" t="str">
        <f>HYPERLINK(CONCATENATE("http://www.scimagojr.com/journalsearch.php?q=",D376),"SCimago")</f>
        <v>SCimago</v>
      </c>
      <c r="F376" s="4"/>
      <c r="G376" s="29" t="s">
        <v>12</v>
      </c>
      <c r="H376" s="23" t="s">
        <v>39</v>
      </c>
      <c r="I376" s="29" t="s">
        <v>2054</v>
      </c>
      <c r="J376" s="8"/>
      <c r="K376" s="85" t="s">
        <v>5502</v>
      </c>
      <c r="L376" s="92"/>
      <c r="M376" s="162"/>
      <c r="N376" s="162"/>
    </row>
    <row r="377" spans="1:217" s="1" customFormat="1" ht="18" customHeight="1" x14ac:dyDescent="0.25">
      <c r="A377" s="17" t="s">
        <v>3511</v>
      </c>
      <c r="B377" s="3" t="str">
        <f t="shared" si="14"/>
        <v>SCimago</v>
      </c>
      <c r="C377" s="3"/>
      <c r="D377" s="17" t="s">
        <v>3512</v>
      </c>
      <c r="E377" s="3" t="str">
        <f>HYPERLINK(CONCATENATE("http://www.scimagojr.com/journalsearch.php?q=",D377),"SCimago")</f>
        <v>SCimago</v>
      </c>
      <c r="F377" s="43"/>
      <c r="G377" s="17" t="s">
        <v>12</v>
      </c>
      <c r="H377" s="23" t="s">
        <v>39</v>
      </c>
      <c r="I377" s="15" t="s">
        <v>3513</v>
      </c>
      <c r="J377" s="8"/>
      <c r="K377" s="7"/>
      <c r="L377" s="179"/>
      <c r="M377" s="162"/>
      <c r="N377" s="24"/>
    </row>
    <row r="378" spans="1:217" s="1" customFormat="1" ht="18" customHeight="1" x14ac:dyDescent="0.25">
      <c r="A378" s="17" t="s">
        <v>5624</v>
      </c>
      <c r="B378" s="3" t="str">
        <f t="shared" si="14"/>
        <v>SCimago</v>
      </c>
      <c r="C378" s="3"/>
      <c r="D378" s="17"/>
      <c r="E378" s="3" t="str">
        <f>HYPERLINK(CONCATENATE("http://www.worldcat.org/search?q=",D378),"")</f>
        <v/>
      </c>
      <c r="F378" s="43"/>
      <c r="G378" s="17" t="s">
        <v>12</v>
      </c>
      <c r="H378" s="23" t="s">
        <v>39</v>
      </c>
      <c r="I378" s="15" t="s">
        <v>5625</v>
      </c>
      <c r="J378" s="16"/>
      <c r="K378" s="18"/>
      <c r="L378" s="179"/>
      <c r="M378" s="162"/>
      <c r="N378" s="24"/>
    </row>
    <row r="379" spans="1:217" s="1" customFormat="1" ht="18" customHeight="1" x14ac:dyDescent="0.25">
      <c r="A379" s="17" t="s">
        <v>5138</v>
      </c>
      <c r="B379" s="3" t="str">
        <f t="shared" si="14"/>
        <v>SCimago</v>
      </c>
      <c r="C379" s="3"/>
      <c r="D379" s="17" t="s">
        <v>5139</v>
      </c>
      <c r="E379" s="3" t="str">
        <f>HYPERLINK(CONCATENATE("http://www.scimagojr.com/journalsearch.php?q=",D379),"SCimago")</f>
        <v>SCimago</v>
      </c>
      <c r="F379" s="43"/>
      <c r="G379" s="17" t="s">
        <v>12</v>
      </c>
      <c r="H379" s="23" t="s">
        <v>39</v>
      </c>
      <c r="I379" s="15" t="s">
        <v>5140</v>
      </c>
      <c r="J379" s="8"/>
      <c r="K379" s="7"/>
      <c r="L379" s="179"/>
      <c r="M379" s="162"/>
      <c r="N379" s="24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</row>
    <row r="380" spans="1:217" s="1" customFormat="1" ht="18" customHeight="1" x14ac:dyDescent="0.25">
      <c r="A380" s="17" t="s">
        <v>5143</v>
      </c>
      <c r="B380" s="3" t="str">
        <f t="shared" si="14"/>
        <v>SCimago</v>
      </c>
      <c r="C380" s="3"/>
      <c r="D380" s="17" t="s">
        <v>5144</v>
      </c>
      <c r="E380" s="3" t="str">
        <f>HYPERLINK(CONCATENATE("http://www.scimagojr.com/journalsearch.php?q=",D380),"SCimago")</f>
        <v>SCimago</v>
      </c>
      <c r="F380" s="43"/>
      <c r="G380" s="17" t="s">
        <v>12</v>
      </c>
      <c r="H380" s="23" t="s">
        <v>39</v>
      </c>
      <c r="I380" s="15" t="s">
        <v>12759</v>
      </c>
      <c r="J380" s="16" t="s">
        <v>12760</v>
      </c>
      <c r="K380" s="18"/>
      <c r="L380" s="179"/>
      <c r="M380" s="162"/>
      <c r="N380" s="24"/>
    </row>
    <row r="381" spans="1:217" s="1" customFormat="1" ht="18" customHeight="1" x14ac:dyDescent="0.25">
      <c r="A381" s="17" t="s">
        <v>5786</v>
      </c>
      <c r="B381" s="3" t="str">
        <f t="shared" si="14"/>
        <v>SCimago</v>
      </c>
      <c r="C381" s="3"/>
      <c r="D381" s="17"/>
      <c r="E381" s="3" t="str">
        <f>HYPERLINK(CONCATENATE("http://www.worldcat.org/search?q=",D381),"")</f>
        <v/>
      </c>
      <c r="F381" s="43"/>
      <c r="G381" s="17" t="s">
        <v>12</v>
      </c>
      <c r="H381" s="23" t="s">
        <v>39</v>
      </c>
      <c r="I381" s="15" t="s">
        <v>5787</v>
      </c>
      <c r="J381" s="8"/>
      <c r="K381" s="7"/>
      <c r="L381" s="179"/>
      <c r="M381" s="162"/>
      <c r="N381" s="24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</row>
    <row r="382" spans="1:217" s="1" customFormat="1" ht="18" customHeight="1" x14ac:dyDescent="0.25">
      <c r="A382" s="17" t="s">
        <v>5811</v>
      </c>
      <c r="B382" s="3" t="str">
        <f t="shared" si="14"/>
        <v>SCimago</v>
      </c>
      <c r="C382" s="3"/>
      <c r="D382" s="17"/>
      <c r="E382" s="3" t="str">
        <f>HYPERLINK(CONCATENATE("http://www.worldcat.org/search?q=",D382),"")</f>
        <v/>
      </c>
      <c r="F382" s="43"/>
      <c r="G382" s="17" t="s">
        <v>12</v>
      </c>
      <c r="H382" s="23" t="s">
        <v>39</v>
      </c>
      <c r="I382" s="15" t="s">
        <v>5812</v>
      </c>
      <c r="J382" s="8"/>
      <c r="K382" s="7"/>
      <c r="L382" s="179"/>
      <c r="M382" s="162"/>
      <c r="N382" s="24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</row>
    <row r="383" spans="1:217" s="1" customFormat="1" ht="18" customHeight="1" x14ac:dyDescent="0.25">
      <c r="A383" s="17" t="s">
        <v>5845</v>
      </c>
      <c r="B383" s="3" t="str">
        <f t="shared" ref="B383:B443" si="16">HYPERLINK(CONCATENATE("http://www.scimagojr.com/journalsearch.php?q=",A383),"SCimago")</f>
        <v>SCimago</v>
      </c>
      <c r="C383" s="3"/>
      <c r="D383" s="17" t="s">
        <v>5846</v>
      </c>
      <c r="E383" s="3" t="str">
        <f>HYPERLINK(CONCATENATE("http://www.scimagojr.com/journalsearch.php?q=",D383),"SCimago")</f>
        <v>SCimago</v>
      </c>
      <c r="F383" s="43"/>
      <c r="G383" s="17" t="s">
        <v>12</v>
      </c>
      <c r="H383" s="23" t="s">
        <v>39</v>
      </c>
      <c r="I383" s="15" t="s">
        <v>5847</v>
      </c>
      <c r="J383" s="8"/>
      <c r="K383" s="7"/>
      <c r="L383" s="179"/>
      <c r="M383" s="162"/>
      <c r="N383" s="24"/>
    </row>
    <row r="384" spans="1:217" s="1" customFormat="1" ht="18" customHeight="1" x14ac:dyDescent="0.25">
      <c r="A384" s="17" t="s">
        <v>5879</v>
      </c>
      <c r="B384" s="3" t="str">
        <f t="shared" si="16"/>
        <v>SCimago</v>
      </c>
      <c r="C384" s="3"/>
      <c r="D384" s="17" t="s">
        <v>5880</v>
      </c>
      <c r="E384" s="3" t="str">
        <f>HYPERLINK(CONCATENATE("http://www.scimagojr.com/journalsearch.php?q=",D384),"SCimago")</f>
        <v>SCimago</v>
      </c>
      <c r="F384" s="43"/>
      <c r="G384" s="17" t="s">
        <v>12</v>
      </c>
      <c r="H384" s="23" t="s">
        <v>39</v>
      </c>
      <c r="I384" s="15" t="s">
        <v>5881</v>
      </c>
      <c r="J384" s="8"/>
      <c r="K384" s="7"/>
      <c r="L384" s="179"/>
      <c r="M384" s="162"/>
      <c r="N384" s="24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</row>
    <row r="385" spans="1:217" s="1" customFormat="1" ht="18" customHeight="1" x14ac:dyDescent="0.25">
      <c r="A385" s="17" t="s">
        <v>4537</v>
      </c>
      <c r="B385" s="3" t="str">
        <f t="shared" si="16"/>
        <v>SCimago</v>
      </c>
      <c r="C385" s="3"/>
      <c r="D385" s="17" t="s">
        <v>5313</v>
      </c>
      <c r="E385" s="3" t="str">
        <f>HYPERLINK(CONCATENATE("http://www.scimagojr.com/journalsearch.php?q=",D385),"SCimago")</f>
        <v>SCimago</v>
      </c>
      <c r="F385" s="43"/>
      <c r="G385" s="17" t="s">
        <v>12</v>
      </c>
      <c r="H385" s="23" t="s">
        <v>39</v>
      </c>
      <c r="I385" s="15" t="s">
        <v>5314</v>
      </c>
      <c r="J385" s="8"/>
      <c r="K385" s="7"/>
      <c r="L385" s="179"/>
      <c r="M385" s="162"/>
      <c r="N385" s="24"/>
    </row>
    <row r="386" spans="1:217" s="1" customFormat="1" ht="18" customHeight="1" x14ac:dyDescent="0.25">
      <c r="A386" s="17" t="s">
        <v>5912</v>
      </c>
      <c r="B386" s="3" t="str">
        <f t="shared" si="16"/>
        <v>SCimago</v>
      </c>
      <c r="C386" s="3"/>
      <c r="D386" s="17" t="s">
        <v>5913</v>
      </c>
      <c r="E386" s="3" t="str">
        <f>HYPERLINK(CONCATENATE("http://www.scimagojr.com/journalsearch.php?q=",D386),"SCimago")</f>
        <v>SCimago</v>
      </c>
      <c r="F386" s="43"/>
      <c r="G386" s="17" t="s">
        <v>12</v>
      </c>
      <c r="H386" s="23" t="s">
        <v>39</v>
      </c>
      <c r="I386" s="15" t="s">
        <v>5914</v>
      </c>
      <c r="J386" s="8"/>
      <c r="K386" s="7"/>
      <c r="L386" s="179"/>
      <c r="M386" s="162"/>
      <c r="N386" s="24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</row>
    <row r="387" spans="1:217" s="1" customFormat="1" ht="18" customHeight="1" x14ac:dyDescent="0.25">
      <c r="A387" s="17" t="s">
        <v>5993</v>
      </c>
      <c r="B387" s="3" t="str">
        <f t="shared" si="16"/>
        <v>SCimago</v>
      </c>
      <c r="C387" s="3"/>
      <c r="D387" s="17" t="s">
        <v>5994</v>
      </c>
      <c r="E387" s="3" t="str">
        <f>HYPERLINK(CONCATENATE("http://www.scimagojr.com/journalsearch.php?q=",D387),"SCimago")</f>
        <v>SCimago</v>
      </c>
      <c r="F387" s="43"/>
      <c r="G387" s="17" t="s">
        <v>12</v>
      </c>
      <c r="H387" s="23" t="s">
        <v>39</v>
      </c>
      <c r="I387" s="15" t="s">
        <v>5995</v>
      </c>
      <c r="J387" s="8"/>
      <c r="K387" s="7"/>
      <c r="L387" s="179"/>
      <c r="M387" s="162"/>
      <c r="N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4"/>
      <c r="CY387" s="24"/>
      <c r="CZ387" s="24"/>
      <c r="DA387" s="24"/>
      <c r="DB387" s="24"/>
      <c r="DC387" s="24"/>
      <c r="DD387" s="24"/>
      <c r="DE387" s="24"/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4"/>
      <c r="HA387" s="24"/>
      <c r="HB387" s="24"/>
      <c r="HC387" s="24"/>
      <c r="HD387" s="24"/>
      <c r="HE387" s="24"/>
      <c r="HF387" s="24"/>
      <c r="HG387" s="24"/>
      <c r="HH387" s="24"/>
      <c r="HI387" s="24"/>
    </row>
    <row r="388" spans="1:217" s="1" customFormat="1" ht="18" customHeight="1" x14ac:dyDescent="0.25">
      <c r="A388" s="17" t="s">
        <v>6057</v>
      </c>
      <c r="B388" s="3" t="str">
        <f t="shared" si="16"/>
        <v>SCimago</v>
      </c>
      <c r="C388" s="3"/>
      <c r="D388" s="17"/>
      <c r="E388" s="3" t="str">
        <f>HYPERLINK(CONCATENATE("http://www.worldcat.org/search?q=",D388),"")</f>
        <v/>
      </c>
      <c r="F388" s="43"/>
      <c r="G388" s="17" t="s">
        <v>12</v>
      </c>
      <c r="H388" s="23" t="s">
        <v>39</v>
      </c>
      <c r="I388" s="15" t="s">
        <v>6058</v>
      </c>
      <c r="J388" s="8"/>
      <c r="K388" s="7"/>
      <c r="L388" s="179"/>
      <c r="M388" s="162"/>
      <c r="N388" s="24"/>
    </row>
    <row r="389" spans="1:217" s="1" customFormat="1" ht="18" customHeight="1" x14ac:dyDescent="0.25">
      <c r="A389" s="17" t="s">
        <v>6088</v>
      </c>
      <c r="B389" s="3" t="str">
        <f t="shared" si="16"/>
        <v>SCimago</v>
      </c>
      <c r="C389" s="3"/>
      <c r="D389" s="17" t="s">
        <v>6089</v>
      </c>
      <c r="E389" s="3" t="str">
        <f>HYPERLINK(CONCATENATE("http://www.scimagojr.com/journalsearch.php?q=",D389),"SCimago")</f>
        <v>SCimago</v>
      </c>
      <c r="F389" s="43"/>
      <c r="G389" s="17" t="s">
        <v>12</v>
      </c>
      <c r="H389" s="23" t="s">
        <v>39</v>
      </c>
      <c r="I389" s="15" t="s">
        <v>6090</v>
      </c>
      <c r="J389" s="8"/>
      <c r="K389" s="7"/>
      <c r="L389" s="179"/>
      <c r="M389" s="162"/>
      <c r="N389" s="24"/>
      <c r="HH389" s="24"/>
      <c r="HI389" s="24"/>
    </row>
    <row r="390" spans="1:217" s="1" customFormat="1" ht="18" customHeight="1" x14ac:dyDescent="0.25">
      <c r="A390" s="17" t="s">
        <v>5506</v>
      </c>
      <c r="B390" s="3" t="str">
        <f t="shared" si="16"/>
        <v>SCimago</v>
      </c>
      <c r="C390" s="3"/>
      <c r="D390" s="17" t="s">
        <v>5507</v>
      </c>
      <c r="E390" s="3" t="str">
        <f>HYPERLINK(CONCATENATE("http://www.scimagojr.com/journalsearch.php?q=",D390),"SCimago")</f>
        <v>SCimago</v>
      </c>
      <c r="F390" s="43"/>
      <c r="G390" s="17" t="s">
        <v>12</v>
      </c>
      <c r="H390" s="23" t="s">
        <v>39</v>
      </c>
      <c r="I390" s="15" t="s">
        <v>5508</v>
      </c>
      <c r="J390" s="8"/>
      <c r="K390" s="7"/>
      <c r="L390" s="179"/>
      <c r="M390" s="162"/>
      <c r="N390" s="24"/>
    </row>
    <row r="391" spans="1:217" s="1" customFormat="1" ht="18" customHeight="1" x14ac:dyDescent="0.25">
      <c r="A391" s="17" t="s">
        <v>3747</v>
      </c>
      <c r="B391" s="3" t="str">
        <f t="shared" si="16"/>
        <v>SCimago</v>
      </c>
      <c r="C391" s="3"/>
      <c r="D391" s="17"/>
      <c r="E391" s="3" t="str">
        <f>HYPERLINK(CONCATENATE("http://www.worldcat.org/search?q=",D391),"")</f>
        <v/>
      </c>
      <c r="F391" s="43"/>
      <c r="G391" s="17" t="s">
        <v>12</v>
      </c>
      <c r="H391" s="23" t="s">
        <v>39</v>
      </c>
      <c r="I391" s="15" t="s">
        <v>5685</v>
      </c>
      <c r="J391" s="16"/>
      <c r="K391" s="18"/>
      <c r="L391" s="179"/>
      <c r="M391" s="162"/>
      <c r="N391" s="24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  <c r="GZ391" s="12"/>
      <c r="HA391" s="12"/>
      <c r="HB391" s="12"/>
      <c r="HC391" s="12"/>
      <c r="HD391" s="12"/>
      <c r="HE391" s="12"/>
      <c r="HF391" s="12"/>
      <c r="HG391" s="12"/>
      <c r="HH391" s="12"/>
      <c r="HI391" s="12"/>
    </row>
    <row r="392" spans="1:217" s="1" customFormat="1" ht="18" customHeight="1" x14ac:dyDescent="0.25">
      <c r="A392" s="17" t="s">
        <v>5196</v>
      </c>
      <c r="B392" s="3" t="str">
        <f t="shared" si="16"/>
        <v>SCimago</v>
      </c>
      <c r="C392" s="3"/>
      <c r="D392" s="17"/>
      <c r="E392" s="3" t="str">
        <f>HYPERLINK(CONCATENATE("http://www.worldcat.org/search?q=",D392),"")</f>
        <v/>
      </c>
      <c r="F392" s="43"/>
      <c r="G392" s="17" t="s">
        <v>12</v>
      </c>
      <c r="H392" s="23" t="s">
        <v>39</v>
      </c>
      <c r="I392" s="15" t="s">
        <v>5197</v>
      </c>
      <c r="J392" s="8"/>
      <c r="K392" s="7"/>
      <c r="L392" s="179"/>
      <c r="M392" s="162"/>
      <c r="N392" s="24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</row>
    <row r="393" spans="1:217" s="1" customFormat="1" ht="18" customHeight="1" x14ac:dyDescent="0.25">
      <c r="A393" s="17" t="s">
        <v>5774</v>
      </c>
      <c r="B393" s="3" t="str">
        <f t="shared" si="16"/>
        <v>SCimago</v>
      </c>
      <c r="C393" s="3"/>
      <c r="D393" s="17" t="s">
        <v>5775</v>
      </c>
      <c r="E393" s="3" t="str">
        <f>HYPERLINK(CONCATENATE("http://www.scimagojr.com/journalsearch.php?q=",D393),"SCimago")</f>
        <v>SCimago</v>
      </c>
      <c r="F393" s="43"/>
      <c r="G393" s="17" t="s">
        <v>12</v>
      </c>
      <c r="H393" s="23" t="s">
        <v>39</v>
      </c>
      <c r="I393" s="15" t="s">
        <v>5776</v>
      </c>
      <c r="J393" s="8"/>
      <c r="K393" s="7"/>
      <c r="L393" s="179"/>
      <c r="M393" s="162"/>
      <c r="N393" s="24"/>
    </row>
    <row r="394" spans="1:217" s="1" customFormat="1" ht="18" customHeight="1" x14ac:dyDescent="0.25">
      <c r="A394" s="17" t="s">
        <v>5268</v>
      </c>
      <c r="B394" s="3" t="str">
        <f t="shared" si="16"/>
        <v>SCimago</v>
      </c>
      <c r="C394" s="3"/>
      <c r="D394" s="17" t="s">
        <v>5269</v>
      </c>
      <c r="E394" s="3" t="str">
        <f>HYPERLINK(CONCATENATE("http://www.scimagojr.com/journalsearch.php?q=",D394),"SCimago")</f>
        <v>SCimago</v>
      </c>
      <c r="F394" s="43"/>
      <c r="G394" s="17" t="s">
        <v>12</v>
      </c>
      <c r="H394" s="23" t="s">
        <v>39</v>
      </c>
      <c r="I394" s="15" t="s">
        <v>5270</v>
      </c>
      <c r="J394" s="8"/>
      <c r="K394" s="7"/>
      <c r="L394" s="179"/>
      <c r="M394" s="162"/>
      <c r="N394" s="24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</row>
    <row r="395" spans="1:217" s="1" customFormat="1" ht="18" customHeight="1" x14ac:dyDescent="0.25">
      <c r="A395" s="17" t="s">
        <v>5290</v>
      </c>
      <c r="B395" s="3" t="str">
        <f t="shared" si="16"/>
        <v>SCimago</v>
      </c>
      <c r="C395" s="3"/>
      <c r="D395" s="17"/>
      <c r="E395" s="3"/>
      <c r="F395" s="43"/>
      <c r="G395" s="17" t="s">
        <v>12</v>
      </c>
      <c r="H395" s="23" t="s">
        <v>39</v>
      </c>
      <c r="I395" s="15" t="s">
        <v>5291</v>
      </c>
      <c r="J395" s="8"/>
      <c r="K395" s="7"/>
      <c r="L395" s="179"/>
      <c r="M395" s="162"/>
      <c r="N395" s="24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  <c r="HA395" s="12"/>
      <c r="HB395" s="12"/>
      <c r="HC395" s="12"/>
      <c r="HD395" s="12"/>
      <c r="HE395" s="12"/>
      <c r="HF395" s="12"/>
      <c r="HG395" s="12"/>
      <c r="HH395" s="12"/>
      <c r="HI395" s="12"/>
    </row>
    <row r="396" spans="1:217" s="1" customFormat="1" ht="18" customHeight="1" x14ac:dyDescent="0.25">
      <c r="A396" s="17" t="s">
        <v>5855</v>
      </c>
      <c r="B396" s="3" t="str">
        <f t="shared" si="16"/>
        <v>SCimago</v>
      </c>
      <c r="C396" s="3"/>
      <c r="D396" s="17" t="s">
        <v>5856</v>
      </c>
      <c r="E396" s="3" t="str">
        <f>HYPERLINK(CONCATENATE("http://www.scimagojr.com/journalsearch.php?q=",D396),"SCimago")</f>
        <v>SCimago</v>
      </c>
      <c r="F396" s="43"/>
      <c r="G396" s="17" t="s">
        <v>12</v>
      </c>
      <c r="H396" s="23" t="s">
        <v>39</v>
      </c>
      <c r="I396" s="15" t="s">
        <v>5857</v>
      </c>
      <c r="J396" s="8"/>
      <c r="K396" s="7"/>
      <c r="L396" s="179"/>
      <c r="M396" s="162"/>
      <c r="N396" s="24"/>
    </row>
    <row r="397" spans="1:217" s="1" customFormat="1" ht="18" customHeight="1" x14ac:dyDescent="0.25">
      <c r="A397" s="17" t="s">
        <v>5872</v>
      </c>
      <c r="B397" s="3" t="str">
        <f t="shared" si="16"/>
        <v>SCimago</v>
      </c>
      <c r="C397" s="3"/>
      <c r="D397" s="17"/>
      <c r="E397" s="3"/>
      <c r="F397" s="43"/>
      <c r="G397" s="17" t="s">
        <v>12</v>
      </c>
      <c r="H397" s="23" t="s">
        <v>39</v>
      </c>
      <c r="I397" s="15" t="s">
        <v>5873</v>
      </c>
      <c r="J397" s="8"/>
      <c r="K397" s="7"/>
      <c r="L397" s="179"/>
      <c r="M397" s="162"/>
      <c r="N397" s="24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</row>
    <row r="398" spans="1:217" s="1" customFormat="1" ht="18" customHeight="1" x14ac:dyDescent="0.25">
      <c r="A398" s="17" t="s">
        <v>5897</v>
      </c>
      <c r="B398" s="3" t="str">
        <f t="shared" si="16"/>
        <v>SCimago</v>
      </c>
      <c r="C398" s="3"/>
      <c r="D398" s="17"/>
      <c r="E398" s="3" t="str">
        <f>HYPERLINK(CONCATENATE("http://www.worldcat.org/search?q=",D398),"")</f>
        <v/>
      </c>
      <c r="F398" s="43"/>
      <c r="G398" s="17" t="s">
        <v>12</v>
      </c>
      <c r="H398" s="23" t="s">
        <v>39</v>
      </c>
      <c r="I398" s="15" t="s">
        <v>5898</v>
      </c>
      <c r="J398" s="16"/>
      <c r="K398" s="18"/>
      <c r="L398" s="179"/>
      <c r="M398" s="162"/>
      <c r="N398" s="24"/>
      <c r="O398" s="24"/>
      <c r="P398" s="24"/>
      <c r="Q398" s="24"/>
      <c r="R398" s="24"/>
    </row>
    <row r="399" spans="1:217" s="1" customFormat="1" ht="18" customHeight="1" x14ac:dyDescent="0.25">
      <c r="A399" s="17" t="s">
        <v>5382</v>
      </c>
      <c r="B399" s="3" t="str">
        <f t="shared" si="16"/>
        <v>SCimago</v>
      </c>
      <c r="C399" s="3"/>
      <c r="D399" s="17" t="s">
        <v>5383</v>
      </c>
      <c r="E399" s="3" t="str">
        <f>HYPERLINK(CONCATENATE("http://www.scimagojr.com/journalsearch.php?q=",D399),"SCimago")</f>
        <v>SCimago</v>
      </c>
      <c r="F399" s="43"/>
      <c r="G399" s="17" t="s">
        <v>12</v>
      </c>
      <c r="H399" s="23" t="s">
        <v>39</v>
      </c>
      <c r="I399" s="78" t="s">
        <v>5384</v>
      </c>
      <c r="J399" s="16"/>
      <c r="K399" s="18"/>
      <c r="L399" s="179"/>
      <c r="M399" s="162"/>
      <c r="N399" s="24"/>
    </row>
    <row r="400" spans="1:217" s="1" customFormat="1" ht="18" customHeight="1" x14ac:dyDescent="0.25">
      <c r="A400" s="17" t="s">
        <v>6046</v>
      </c>
      <c r="B400" s="3" t="str">
        <f t="shared" si="16"/>
        <v>SCimago</v>
      </c>
      <c r="C400" s="3"/>
      <c r="D400" s="17" t="s">
        <v>6047</v>
      </c>
      <c r="E400" s="3" t="str">
        <f>HYPERLINK(CONCATENATE("http://www.scimagojr.com/journalsearch.php?q=",D400),"SCimago")</f>
        <v>SCimago</v>
      </c>
      <c r="F400" s="43"/>
      <c r="G400" s="17" t="s">
        <v>12</v>
      </c>
      <c r="H400" s="23" t="s">
        <v>39</v>
      </c>
      <c r="I400" s="15" t="s">
        <v>6048</v>
      </c>
      <c r="J400" s="8"/>
      <c r="K400" s="7"/>
      <c r="L400" s="179"/>
      <c r="M400" s="162"/>
      <c r="N400" s="24"/>
    </row>
    <row r="401" spans="1:217" s="1" customFormat="1" ht="18" customHeight="1" x14ac:dyDescent="0.25">
      <c r="A401" s="17" t="s">
        <v>6053</v>
      </c>
      <c r="B401" s="3" t="str">
        <f t="shared" si="16"/>
        <v>SCimago</v>
      </c>
      <c r="C401" s="3"/>
      <c r="D401" s="17"/>
      <c r="E401" s="3"/>
      <c r="F401" s="43"/>
      <c r="G401" s="17" t="s">
        <v>12</v>
      </c>
      <c r="H401" s="23" t="s">
        <v>39</v>
      </c>
      <c r="I401" s="15" t="s">
        <v>6054</v>
      </c>
      <c r="J401" s="8"/>
      <c r="K401" s="7"/>
      <c r="L401" s="179"/>
      <c r="M401" s="162"/>
      <c r="N401" s="24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12"/>
      <c r="HA401" s="12"/>
      <c r="HB401" s="12"/>
      <c r="HC401" s="12"/>
      <c r="HD401" s="12"/>
      <c r="HE401" s="12"/>
      <c r="HF401" s="12"/>
      <c r="HG401" s="12"/>
      <c r="HH401" s="12"/>
      <c r="HI401" s="12"/>
    </row>
    <row r="402" spans="1:217" s="1" customFormat="1" ht="18" customHeight="1" x14ac:dyDescent="0.25">
      <c r="A402" s="17" t="s">
        <v>6065</v>
      </c>
      <c r="B402" s="3" t="str">
        <f t="shared" si="16"/>
        <v>SCimago</v>
      </c>
      <c r="C402" s="3"/>
      <c r="D402" s="17"/>
      <c r="E402" s="3" t="str">
        <f>HYPERLINK(CONCATENATE("http://www.worldcat.org/search?q=",D402),"")</f>
        <v/>
      </c>
      <c r="F402" s="43"/>
      <c r="G402" s="17" t="s">
        <v>12</v>
      </c>
      <c r="H402" s="23" t="s">
        <v>39</v>
      </c>
      <c r="I402" s="15" t="s">
        <v>6066</v>
      </c>
      <c r="J402" s="16"/>
      <c r="K402" s="18"/>
      <c r="L402" s="179"/>
      <c r="M402" s="162"/>
      <c r="N402" s="24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12"/>
      <c r="HA402" s="12"/>
      <c r="HB402" s="12"/>
      <c r="HC402" s="12"/>
      <c r="HD402" s="12"/>
      <c r="HE402" s="12"/>
      <c r="HF402" s="12"/>
      <c r="HG402" s="12"/>
      <c r="HH402" s="12"/>
      <c r="HI402" s="12"/>
    </row>
    <row r="403" spans="1:217" s="1" customFormat="1" ht="18" customHeight="1" x14ac:dyDescent="0.25">
      <c r="A403" s="17" t="s">
        <v>6070</v>
      </c>
      <c r="B403" s="3" t="str">
        <f t="shared" si="16"/>
        <v>SCimago</v>
      </c>
      <c r="C403" s="3"/>
      <c r="D403" s="17" t="s">
        <v>6071</v>
      </c>
      <c r="E403" s="3" t="str">
        <f>HYPERLINK(CONCATENATE("http://www.scimagojr.com/journalsearch.php?q=",D403),"SCimago")</f>
        <v>SCimago</v>
      </c>
      <c r="F403" s="43"/>
      <c r="G403" s="17" t="s">
        <v>12</v>
      </c>
      <c r="H403" s="23" t="s">
        <v>39</v>
      </c>
      <c r="I403" s="15" t="s">
        <v>6072</v>
      </c>
      <c r="J403" s="8"/>
      <c r="K403" s="7"/>
      <c r="L403" s="179"/>
      <c r="M403" s="162"/>
      <c r="N403" s="24"/>
    </row>
    <row r="404" spans="1:217" s="1" customFormat="1" ht="18" customHeight="1" x14ac:dyDescent="0.25">
      <c r="A404" s="17" t="s">
        <v>3291</v>
      </c>
      <c r="B404" s="3" t="str">
        <f t="shared" si="16"/>
        <v>SCimago</v>
      </c>
      <c r="C404" s="3"/>
      <c r="D404" s="17"/>
      <c r="E404" s="3"/>
      <c r="F404" s="43"/>
      <c r="G404" s="17" t="s">
        <v>12</v>
      </c>
      <c r="H404" s="23" t="s">
        <v>39</v>
      </c>
      <c r="I404" s="15" t="s">
        <v>3292</v>
      </c>
      <c r="J404" s="8"/>
      <c r="K404" s="7"/>
      <c r="L404" s="179"/>
      <c r="M404" s="162"/>
      <c r="N404" s="24"/>
    </row>
    <row r="405" spans="1:217" s="1" customFormat="1" ht="18" customHeight="1" x14ac:dyDescent="0.25">
      <c r="A405" s="17" t="s">
        <v>6123</v>
      </c>
      <c r="B405" s="3" t="str">
        <f t="shared" si="16"/>
        <v>SCimago</v>
      </c>
      <c r="C405" s="3"/>
      <c r="D405" s="17" t="s">
        <v>6124</v>
      </c>
      <c r="E405" s="3" t="str">
        <f>HYPERLINK(CONCATENATE("http://www.scimagojr.com/journalsearch.php?q=",D405),"SCimago")</f>
        <v>SCimago</v>
      </c>
      <c r="F405" s="43"/>
      <c r="G405" s="17" t="s">
        <v>12</v>
      </c>
      <c r="H405" s="23" t="s">
        <v>39</v>
      </c>
      <c r="I405" s="15" t="s">
        <v>6125</v>
      </c>
      <c r="J405" s="8"/>
      <c r="K405" s="7"/>
      <c r="L405" s="179"/>
      <c r="M405" s="162"/>
      <c r="N405" s="24"/>
    </row>
    <row r="406" spans="1:217" s="1" customFormat="1" ht="18" customHeight="1" x14ac:dyDescent="0.25">
      <c r="A406" s="80" t="s">
        <v>3582</v>
      </c>
      <c r="B406" s="3" t="str">
        <f t="shared" si="16"/>
        <v>SCimago</v>
      </c>
      <c r="C406" s="81"/>
      <c r="D406" s="17"/>
      <c r="E406" s="3"/>
      <c r="F406" s="43"/>
      <c r="G406" s="17" t="s">
        <v>12</v>
      </c>
      <c r="H406" s="23" t="s">
        <v>39</v>
      </c>
      <c r="I406" s="15" t="s">
        <v>3583</v>
      </c>
      <c r="J406" s="8"/>
      <c r="K406" s="7"/>
      <c r="L406" s="179"/>
      <c r="M406" s="162"/>
      <c r="N406" s="24"/>
    </row>
    <row r="407" spans="1:217" s="1" customFormat="1" ht="18" customHeight="1" x14ac:dyDescent="0.25">
      <c r="A407" s="16" t="s">
        <v>5149</v>
      </c>
      <c r="B407" s="3" t="str">
        <f t="shared" si="16"/>
        <v>SCimago</v>
      </c>
      <c r="C407" s="3"/>
      <c r="D407" s="17" t="s">
        <v>5150</v>
      </c>
      <c r="E407" s="3" t="str">
        <f>HYPERLINK(CONCATENATE("http://www.scimagojr.com/journalsearch.php?q=",D407),"SCimago")</f>
        <v>SCimago</v>
      </c>
      <c r="F407" s="43"/>
      <c r="G407" s="17" t="s">
        <v>12</v>
      </c>
      <c r="H407" s="23" t="s">
        <v>39</v>
      </c>
      <c r="I407" s="15" t="s">
        <v>5151</v>
      </c>
      <c r="J407" s="8"/>
      <c r="K407" s="7"/>
      <c r="L407" s="179"/>
      <c r="M407" s="162"/>
      <c r="N407" s="24"/>
    </row>
    <row r="408" spans="1:217" s="1" customFormat="1" ht="18" customHeight="1" x14ac:dyDescent="0.25">
      <c r="A408" s="17" t="s">
        <v>5644</v>
      </c>
      <c r="B408" s="3" t="str">
        <f t="shared" si="16"/>
        <v>SCimago</v>
      </c>
      <c r="C408" s="3"/>
      <c r="D408" s="17"/>
      <c r="E408" s="3" t="str">
        <f>HYPERLINK(CONCATENATE("http://www.worldcat.org/search?q=",D408),"")</f>
        <v/>
      </c>
      <c r="F408" s="43"/>
      <c r="G408" s="17" t="s">
        <v>12</v>
      </c>
      <c r="H408" s="23" t="s">
        <v>39</v>
      </c>
      <c r="I408" s="15" t="s">
        <v>5645</v>
      </c>
      <c r="J408" s="16"/>
      <c r="K408" s="18"/>
      <c r="L408" s="179"/>
      <c r="M408" s="162"/>
      <c r="N408" s="24"/>
    </row>
    <row r="409" spans="1:217" s="1" customFormat="1" ht="18" customHeight="1" x14ac:dyDescent="0.25">
      <c r="A409" s="17" t="s">
        <v>5791</v>
      </c>
      <c r="B409" s="3" t="str">
        <f t="shared" si="16"/>
        <v>SCimago</v>
      </c>
      <c r="C409" s="3"/>
      <c r="D409" s="17" t="s">
        <v>5792</v>
      </c>
      <c r="E409" s="3" t="str">
        <f>HYPERLINK(CONCATENATE("http://www.scimagojr.com/journalsearch.php?q=",D409),"SCimago")</f>
        <v>SCimago</v>
      </c>
      <c r="F409" s="43"/>
      <c r="G409" s="17" t="s">
        <v>12</v>
      </c>
      <c r="H409" s="23" t="s">
        <v>39</v>
      </c>
      <c r="I409" s="15" t="s">
        <v>5793</v>
      </c>
      <c r="J409" s="16"/>
      <c r="K409" s="18"/>
      <c r="L409" s="179"/>
      <c r="M409" s="162"/>
      <c r="N409" s="24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12"/>
      <c r="HA409" s="12"/>
      <c r="HB409" s="12"/>
      <c r="HC409" s="12"/>
      <c r="HD409" s="12"/>
      <c r="HE409" s="12"/>
      <c r="HF409" s="12"/>
      <c r="HG409" s="12"/>
      <c r="HH409" s="12"/>
      <c r="HI409" s="12"/>
    </row>
    <row r="410" spans="1:217" s="1" customFormat="1" ht="18" customHeight="1" x14ac:dyDescent="0.25">
      <c r="A410" s="17" t="s">
        <v>5813</v>
      </c>
      <c r="B410" s="3" t="str">
        <f t="shared" si="16"/>
        <v>SCimago</v>
      </c>
      <c r="C410" s="3"/>
      <c r="D410" s="17" t="s">
        <v>5814</v>
      </c>
      <c r="E410" s="3" t="str">
        <f>HYPERLINK(CONCATENATE("http://www.scimagojr.com/journalsearch.php?q=",D410),"SCimago")</f>
        <v>SCimago</v>
      </c>
      <c r="F410" s="43"/>
      <c r="G410" s="17" t="s">
        <v>12</v>
      </c>
      <c r="H410" s="23" t="s">
        <v>39</v>
      </c>
      <c r="I410" s="15" t="s">
        <v>5815</v>
      </c>
      <c r="J410" s="8"/>
      <c r="K410" s="7"/>
      <c r="L410" s="179"/>
      <c r="M410" s="162"/>
      <c r="N410" s="24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12"/>
      <c r="HA410" s="12"/>
      <c r="HB410" s="12"/>
      <c r="HC410" s="12"/>
      <c r="HD410" s="12"/>
      <c r="HE410" s="12"/>
      <c r="HF410" s="12"/>
      <c r="HG410" s="12"/>
      <c r="HH410" s="12"/>
      <c r="HI410" s="12"/>
    </row>
    <row r="411" spans="1:217" s="1" customFormat="1" ht="18" customHeight="1" x14ac:dyDescent="0.25">
      <c r="A411" s="17" t="s">
        <v>5925</v>
      </c>
      <c r="B411" s="3" t="str">
        <f t="shared" si="16"/>
        <v>SCimago</v>
      </c>
      <c r="C411" s="3"/>
      <c r="D411" s="17" t="s">
        <v>5926</v>
      </c>
      <c r="E411" s="3" t="str">
        <f>HYPERLINK(CONCATENATE("http://www.scimagojr.com/journalsearch.php?q=",D411),"SCimago")</f>
        <v>SCimago</v>
      </c>
      <c r="F411" s="43"/>
      <c r="G411" s="17" t="s">
        <v>12</v>
      </c>
      <c r="H411" s="23" t="s">
        <v>39</v>
      </c>
      <c r="I411" s="15" t="s">
        <v>5927</v>
      </c>
      <c r="J411" s="8"/>
      <c r="K411" s="7"/>
      <c r="L411" s="179"/>
      <c r="M411" s="162"/>
      <c r="N411" s="24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  <c r="HA411" s="12"/>
      <c r="HB411" s="12"/>
      <c r="HC411" s="12"/>
      <c r="HD411" s="12"/>
      <c r="HE411" s="12"/>
      <c r="HF411" s="12"/>
      <c r="HG411" s="12"/>
      <c r="HH411" s="12"/>
      <c r="HI411" s="12"/>
    </row>
    <row r="412" spans="1:217" s="1" customFormat="1" ht="18" customHeight="1" x14ac:dyDescent="0.25">
      <c r="A412" s="17" t="s">
        <v>5966</v>
      </c>
      <c r="B412" s="3" t="str">
        <f t="shared" si="16"/>
        <v>SCimago</v>
      </c>
      <c r="C412" s="3"/>
      <c r="D412" s="17" t="s">
        <v>5967</v>
      </c>
      <c r="E412" s="3" t="str">
        <f>HYPERLINK(CONCATENATE("http://www.scimagojr.com/journalsearch.php?q=",D412),"SCimago")</f>
        <v>SCimago</v>
      </c>
      <c r="F412" s="43"/>
      <c r="G412" s="17" t="s">
        <v>12</v>
      </c>
      <c r="H412" s="23" t="s">
        <v>39</v>
      </c>
      <c r="I412" s="15" t="s">
        <v>5968</v>
      </c>
      <c r="J412" s="8"/>
      <c r="K412" s="7"/>
      <c r="L412" s="179"/>
      <c r="M412" s="162"/>
      <c r="N412" s="24"/>
    </row>
    <row r="413" spans="1:217" s="1" customFormat="1" ht="18" customHeight="1" x14ac:dyDescent="0.25">
      <c r="A413" s="17" t="s">
        <v>6004</v>
      </c>
      <c r="B413" s="3" t="str">
        <f t="shared" si="16"/>
        <v>SCimago</v>
      </c>
      <c r="C413" s="3"/>
      <c r="D413" s="17"/>
      <c r="E413" s="3" t="str">
        <f>HYPERLINK(CONCATENATE("http://www.worldcat.org/search?q=",D413),"")</f>
        <v/>
      </c>
      <c r="F413" s="43"/>
      <c r="G413" s="17" t="s">
        <v>12</v>
      </c>
      <c r="H413" s="23" t="s">
        <v>39</v>
      </c>
      <c r="I413" s="15" t="s">
        <v>6005</v>
      </c>
      <c r="J413" s="8"/>
      <c r="K413" s="7"/>
      <c r="L413" s="179"/>
      <c r="M413" s="162"/>
      <c r="N413" s="24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  <c r="GZ413" s="12"/>
      <c r="HA413" s="12"/>
      <c r="HB413" s="12"/>
      <c r="HC413" s="12"/>
      <c r="HD413" s="12"/>
      <c r="HE413" s="12"/>
      <c r="HF413" s="12"/>
      <c r="HG413" s="12"/>
      <c r="HH413" s="12"/>
      <c r="HI413" s="12"/>
    </row>
    <row r="414" spans="1:217" s="1" customFormat="1" ht="18" customHeight="1" x14ac:dyDescent="0.25">
      <c r="A414" s="17" t="s">
        <v>6101</v>
      </c>
      <c r="B414" s="3" t="str">
        <f t="shared" si="16"/>
        <v>SCimago</v>
      </c>
      <c r="C414" s="3"/>
      <c r="D414" s="17"/>
      <c r="E414" s="3"/>
      <c r="F414" s="43"/>
      <c r="G414" s="17" t="s">
        <v>12</v>
      </c>
      <c r="H414" s="23" t="s">
        <v>39</v>
      </c>
      <c r="I414" s="15" t="s">
        <v>6102</v>
      </c>
      <c r="J414" s="16"/>
      <c r="K414" s="18"/>
      <c r="L414" s="179"/>
      <c r="M414" s="162"/>
      <c r="N414" s="24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  <c r="HA414" s="12"/>
      <c r="HB414" s="12"/>
      <c r="HC414" s="12"/>
      <c r="HD414" s="12"/>
      <c r="HE414" s="12"/>
      <c r="HF414" s="12"/>
      <c r="HG414" s="12"/>
      <c r="HH414" s="12"/>
      <c r="HI414" s="12"/>
    </row>
    <row r="415" spans="1:217" s="1" customFormat="1" ht="18" customHeight="1" x14ac:dyDescent="0.25">
      <c r="A415" s="17" t="s">
        <v>6129</v>
      </c>
      <c r="B415" s="3" t="str">
        <f t="shared" si="16"/>
        <v>SCimago</v>
      </c>
      <c r="C415" s="3"/>
      <c r="D415" s="17" t="s">
        <v>6130</v>
      </c>
      <c r="E415" s="3" t="str">
        <f>HYPERLINK(CONCATENATE("http://www.scimagojr.com/journalsearch.php?q=",D415),"SCimago")</f>
        <v>SCimago</v>
      </c>
      <c r="F415" s="43"/>
      <c r="G415" s="17" t="s">
        <v>12</v>
      </c>
      <c r="H415" s="23" t="s">
        <v>39</v>
      </c>
      <c r="I415" s="15" t="s">
        <v>6131</v>
      </c>
      <c r="J415" s="8"/>
      <c r="K415" s="7"/>
      <c r="L415" s="179"/>
      <c r="M415" s="162"/>
      <c r="N415" s="24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12"/>
      <c r="HA415" s="12"/>
      <c r="HB415" s="12"/>
      <c r="HC415" s="12"/>
      <c r="HD415" s="12"/>
      <c r="HE415" s="12"/>
      <c r="HF415" s="12"/>
      <c r="HG415" s="12"/>
      <c r="HH415" s="12"/>
      <c r="HI415" s="12"/>
    </row>
    <row r="416" spans="1:217" s="1" customFormat="1" ht="18" customHeight="1" x14ac:dyDescent="0.25">
      <c r="A416" s="17" t="s">
        <v>5539</v>
      </c>
      <c r="B416" s="3" t="str">
        <f t="shared" si="16"/>
        <v>SCimago</v>
      </c>
      <c r="C416" s="3"/>
      <c r="D416" s="17"/>
      <c r="E416" s="3" t="str">
        <f>HYPERLINK(CONCATENATE("http://www.worldcat.org/search?q=",D416),"")</f>
        <v/>
      </c>
      <c r="F416" s="43"/>
      <c r="G416" s="17" t="s">
        <v>12</v>
      </c>
      <c r="H416" s="23" t="s">
        <v>39</v>
      </c>
      <c r="I416" s="15" t="s">
        <v>5540</v>
      </c>
      <c r="J416" s="8"/>
      <c r="K416" s="7"/>
      <c r="L416" s="179"/>
      <c r="M416" s="162"/>
      <c r="N416" s="24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12"/>
      <c r="HA416" s="12"/>
      <c r="HB416" s="12"/>
      <c r="HC416" s="12"/>
      <c r="HD416" s="12"/>
      <c r="HE416" s="12"/>
      <c r="HF416" s="12"/>
      <c r="HG416" s="12"/>
      <c r="HH416" s="12"/>
      <c r="HI416" s="12"/>
    </row>
    <row r="417" spans="1:217" s="1" customFormat="1" ht="18" customHeight="1" x14ac:dyDescent="0.25">
      <c r="A417" s="17" t="s">
        <v>5152</v>
      </c>
      <c r="B417" s="3" t="str">
        <f t="shared" si="16"/>
        <v>SCimago</v>
      </c>
      <c r="C417" s="3"/>
      <c r="D417" s="17" t="s">
        <v>5153</v>
      </c>
      <c r="E417" s="3" t="str">
        <f>HYPERLINK(CONCATENATE("http://www.scimagojr.com/journalsearch.php?q=",D417),"SCimago")</f>
        <v>SCimago</v>
      </c>
      <c r="F417" s="43"/>
      <c r="G417" s="17" t="s">
        <v>12</v>
      </c>
      <c r="H417" s="23" t="s">
        <v>39</v>
      </c>
      <c r="I417" s="15" t="s">
        <v>5154</v>
      </c>
      <c r="J417" s="8"/>
      <c r="K417" s="7"/>
      <c r="L417" s="179"/>
      <c r="M417" s="162"/>
      <c r="N417" s="24"/>
    </row>
    <row r="418" spans="1:217" s="1" customFormat="1" ht="18" customHeight="1" x14ac:dyDescent="0.25">
      <c r="A418" s="17" t="s">
        <v>5167</v>
      </c>
      <c r="B418" s="3" t="str">
        <f t="shared" si="16"/>
        <v>SCimago</v>
      </c>
      <c r="C418" s="3"/>
      <c r="D418" s="17" t="s">
        <v>5168</v>
      </c>
      <c r="E418" s="3" t="str">
        <f>HYPERLINK(CONCATENATE("http://www.scimagojr.com/journalsearch.php?q=",D418),"SCimago")</f>
        <v>SCimago</v>
      </c>
      <c r="F418" s="43"/>
      <c r="G418" s="17" t="s">
        <v>12</v>
      </c>
      <c r="H418" s="23" t="s">
        <v>39</v>
      </c>
      <c r="I418" s="15" t="s">
        <v>5169</v>
      </c>
      <c r="J418" s="8"/>
      <c r="K418" s="11"/>
      <c r="L418" s="179"/>
      <c r="M418" s="162"/>
      <c r="N418" s="24"/>
    </row>
    <row r="419" spans="1:217" s="1" customFormat="1" ht="18" customHeight="1" x14ac:dyDescent="0.25">
      <c r="A419" s="17" t="s">
        <v>5735</v>
      </c>
      <c r="B419" s="3" t="str">
        <f t="shared" si="16"/>
        <v>SCimago</v>
      </c>
      <c r="C419" s="3"/>
      <c r="D419" s="17"/>
      <c r="E419" s="3" t="str">
        <f>HYPERLINK(CONCATENATE("http://www.worldcat.org/search?q=",D419),"")</f>
        <v/>
      </c>
      <c r="F419" s="43"/>
      <c r="G419" s="17" t="s">
        <v>12</v>
      </c>
      <c r="H419" s="23" t="s">
        <v>39</v>
      </c>
      <c r="I419" s="15" t="s">
        <v>5736</v>
      </c>
      <c r="J419" s="8"/>
      <c r="K419" s="11"/>
      <c r="L419" s="179"/>
      <c r="M419" s="162"/>
      <c r="N419" s="24"/>
    </row>
    <row r="420" spans="1:217" s="1" customFormat="1" ht="18" customHeight="1" x14ac:dyDescent="0.25">
      <c r="A420" s="17" t="s">
        <v>5753</v>
      </c>
      <c r="B420" s="3" t="str">
        <f t="shared" si="16"/>
        <v>SCimago</v>
      </c>
      <c r="C420" s="3"/>
      <c r="D420" s="17"/>
      <c r="E420" s="3" t="str">
        <f>HYPERLINK(CONCATENATE("http://www.worldcat.org/search?q=",D420),"")</f>
        <v/>
      </c>
      <c r="F420" s="43"/>
      <c r="G420" s="17" t="s">
        <v>12</v>
      </c>
      <c r="H420" s="23" t="s">
        <v>39</v>
      </c>
      <c r="I420" s="15" t="s">
        <v>5754</v>
      </c>
      <c r="J420" s="16"/>
      <c r="K420" s="18"/>
      <c r="L420" s="179"/>
      <c r="M420" s="162"/>
      <c r="N420" s="24"/>
    </row>
    <row r="421" spans="1:217" s="1" customFormat="1" ht="18" customHeight="1" x14ac:dyDescent="0.25">
      <c r="A421" s="17" t="s">
        <v>5263</v>
      </c>
      <c r="B421" s="3" t="str">
        <f t="shared" si="16"/>
        <v>SCimago</v>
      </c>
      <c r="C421" s="3"/>
      <c r="D421" s="17"/>
      <c r="E421" s="3"/>
      <c r="F421" s="43"/>
      <c r="G421" s="17" t="s">
        <v>12</v>
      </c>
      <c r="H421" s="23" t="s">
        <v>39</v>
      </c>
      <c r="I421" s="15" t="s">
        <v>5264</v>
      </c>
      <c r="J421" s="8"/>
      <c r="K421" s="7"/>
      <c r="L421" s="179"/>
      <c r="M421" s="162"/>
      <c r="N421" s="24"/>
    </row>
    <row r="422" spans="1:217" s="1" customFormat="1" ht="18" customHeight="1" x14ac:dyDescent="0.25">
      <c r="A422" s="17" t="s">
        <v>5908</v>
      </c>
      <c r="B422" s="3" t="str">
        <f t="shared" si="16"/>
        <v>SCimago</v>
      </c>
      <c r="C422" s="3"/>
      <c r="D422" s="17"/>
      <c r="E422" s="3" t="str">
        <f>HYPERLINK(CONCATENATE("http://www.worldcat.org/search?q=",D422),"")</f>
        <v/>
      </c>
      <c r="F422" s="43"/>
      <c r="G422" s="17" t="s">
        <v>12</v>
      </c>
      <c r="H422" s="23" t="s">
        <v>39</v>
      </c>
      <c r="I422" s="15" t="s">
        <v>5909</v>
      </c>
      <c r="J422" s="8"/>
      <c r="K422" s="7"/>
      <c r="L422" s="179"/>
      <c r="M422" s="162"/>
      <c r="N422" s="24"/>
    </row>
    <row r="423" spans="1:217" s="1" customFormat="1" ht="18" customHeight="1" x14ac:dyDescent="0.25">
      <c r="A423" s="17" t="s">
        <v>6000</v>
      </c>
      <c r="B423" s="3" t="str">
        <f t="shared" si="16"/>
        <v>SCimago</v>
      </c>
      <c r="C423" s="3"/>
      <c r="D423" s="17"/>
      <c r="E423" s="3"/>
      <c r="F423" s="43"/>
      <c r="G423" s="17" t="s">
        <v>12</v>
      </c>
      <c r="H423" s="23" t="s">
        <v>39</v>
      </c>
      <c r="I423" s="15" t="s">
        <v>6001</v>
      </c>
      <c r="J423" s="8"/>
      <c r="K423" s="7"/>
      <c r="L423" s="179"/>
      <c r="M423" s="162"/>
      <c r="N423" s="24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  <c r="HA423" s="12"/>
      <c r="HB423" s="12"/>
      <c r="HC423" s="12"/>
      <c r="HD423" s="12"/>
      <c r="HE423" s="12"/>
      <c r="HF423" s="12"/>
      <c r="HG423" s="12"/>
      <c r="HH423" s="12"/>
      <c r="HI423" s="12"/>
    </row>
    <row r="424" spans="1:217" s="1" customFormat="1" ht="18" customHeight="1" x14ac:dyDescent="0.25">
      <c r="A424" s="17" t="s">
        <v>4621</v>
      </c>
      <c r="B424" s="3" t="str">
        <f t="shared" si="16"/>
        <v>SCimago</v>
      </c>
      <c r="C424" s="3"/>
      <c r="D424" s="17"/>
      <c r="E424" s="3" t="str">
        <f>HYPERLINK(CONCATENATE("http://www.worldcat.org/search?q=",D424),"")</f>
        <v/>
      </c>
      <c r="F424" s="43"/>
      <c r="G424" s="17" t="s">
        <v>12</v>
      </c>
      <c r="H424" s="23" t="s">
        <v>39</v>
      </c>
      <c r="I424" s="15" t="s">
        <v>6064</v>
      </c>
      <c r="J424" s="16"/>
      <c r="K424" s="18"/>
      <c r="L424" s="179"/>
      <c r="M424" s="162"/>
      <c r="N424" s="24"/>
    </row>
    <row r="425" spans="1:217" s="1" customFormat="1" ht="18" customHeight="1" x14ac:dyDescent="0.25">
      <c r="A425" s="17" t="s">
        <v>5429</v>
      </c>
      <c r="B425" s="3" t="str">
        <f t="shared" si="16"/>
        <v>SCimago</v>
      </c>
      <c r="C425" s="3"/>
      <c r="D425" s="17"/>
      <c r="E425" s="3"/>
      <c r="F425" s="43"/>
      <c r="G425" s="17" t="s">
        <v>12</v>
      </c>
      <c r="H425" s="23" t="s">
        <v>39</v>
      </c>
      <c r="I425" s="15" t="s">
        <v>5430</v>
      </c>
      <c r="J425" s="8"/>
      <c r="K425" s="7"/>
      <c r="L425" s="179"/>
      <c r="M425" s="162"/>
      <c r="N425" s="24"/>
    </row>
    <row r="426" spans="1:217" s="1" customFormat="1" ht="18" customHeight="1" x14ac:dyDescent="0.25">
      <c r="A426" s="17" t="s">
        <v>5132</v>
      </c>
      <c r="B426" s="3" t="str">
        <f t="shared" si="16"/>
        <v>SCimago</v>
      </c>
      <c r="C426" s="3"/>
      <c r="D426" s="17" t="s">
        <v>5133</v>
      </c>
      <c r="E426" s="3" t="str">
        <f>HYPERLINK(CONCATENATE("http://www.scimagojr.com/journalsearch.php?q=",D426),"SCimago")</f>
        <v>SCimago</v>
      </c>
      <c r="F426" s="43"/>
      <c r="G426" s="17" t="s">
        <v>12</v>
      </c>
      <c r="H426" s="23" t="s">
        <v>39</v>
      </c>
      <c r="I426" s="15" t="s">
        <v>5134</v>
      </c>
      <c r="J426" s="8"/>
      <c r="K426" s="7"/>
      <c r="L426" s="179"/>
      <c r="M426" s="162"/>
      <c r="N426" s="24"/>
    </row>
    <row r="427" spans="1:217" s="1" customFormat="1" ht="18" customHeight="1" x14ac:dyDescent="0.25">
      <c r="A427" s="17" t="s">
        <v>5646</v>
      </c>
      <c r="B427" s="3" t="str">
        <f t="shared" si="16"/>
        <v>SCimago</v>
      </c>
      <c r="C427" s="3"/>
      <c r="D427" s="17"/>
      <c r="E427" s="3" t="str">
        <f>HYPERLINK(CONCATENATE("http://www.worldcat.org/search?q=",D427),"")</f>
        <v/>
      </c>
      <c r="F427" s="43"/>
      <c r="G427" s="17" t="s">
        <v>12</v>
      </c>
      <c r="H427" s="23" t="s">
        <v>39</v>
      </c>
      <c r="I427" s="15" t="s">
        <v>5647</v>
      </c>
      <c r="J427" s="8"/>
      <c r="K427" s="7"/>
      <c r="L427" s="179"/>
      <c r="M427" s="162"/>
      <c r="N427" s="24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</row>
    <row r="428" spans="1:217" s="1" customFormat="1" ht="18" customHeight="1" x14ac:dyDescent="0.25">
      <c r="A428" s="17" t="s">
        <v>5672</v>
      </c>
      <c r="B428" s="3" t="str">
        <f t="shared" si="16"/>
        <v>SCimago</v>
      </c>
      <c r="C428" s="3"/>
      <c r="D428" s="17"/>
      <c r="E428" s="3"/>
      <c r="F428" s="43"/>
      <c r="G428" s="17" t="s">
        <v>12</v>
      </c>
      <c r="H428" s="23" t="s">
        <v>39</v>
      </c>
      <c r="I428" s="15" t="s">
        <v>5673</v>
      </c>
      <c r="J428" s="8"/>
      <c r="K428" s="7"/>
      <c r="L428" s="179"/>
      <c r="M428" s="162"/>
      <c r="N428" s="24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2"/>
      <c r="HC428" s="12"/>
      <c r="HD428" s="12"/>
      <c r="HE428" s="12"/>
      <c r="HF428" s="12"/>
      <c r="HG428" s="12"/>
      <c r="HH428" s="12"/>
      <c r="HI428" s="12"/>
    </row>
    <row r="429" spans="1:217" s="1" customFormat="1" ht="18" customHeight="1" x14ac:dyDescent="0.25">
      <c r="A429" s="17" t="s">
        <v>5688</v>
      </c>
      <c r="B429" s="3" t="str">
        <f t="shared" si="16"/>
        <v>SCimago</v>
      </c>
      <c r="C429" s="3"/>
      <c r="D429" s="17" t="s">
        <v>5689</v>
      </c>
      <c r="E429" s="3" t="str">
        <f>HYPERLINK(CONCATENATE("http://www.scimagojr.com/journalsearch.php?q=",D429),"SCimago")</f>
        <v>SCimago</v>
      </c>
      <c r="F429" s="43"/>
      <c r="G429" s="17" t="s">
        <v>12</v>
      </c>
      <c r="H429" s="23" t="s">
        <v>39</v>
      </c>
      <c r="I429" s="15" t="s">
        <v>5690</v>
      </c>
      <c r="J429" s="16"/>
      <c r="K429" s="18"/>
      <c r="L429" s="179"/>
      <c r="M429" s="162"/>
      <c r="N429" s="24"/>
    </row>
    <row r="430" spans="1:217" s="1" customFormat="1" ht="18" customHeight="1" x14ac:dyDescent="0.25">
      <c r="A430" s="17" t="s">
        <v>5239</v>
      </c>
      <c r="B430" s="3" t="str">
        <f t="shared" si="16"/>
        <v>SCimago</v>
      </c>
      <c r="C430" s="3"/>
      <c r="D430" s="17" t="s">
        <v>5240</v>
      </c>
      <c r="E430" s="3" t="str">
        <f>HYPERLINK(CONCATENATE("http://www.scimagojr.com/journalsearch.php?q=",D430),"SCimago")</f>
        <v>SCimago</v>
      </c>
      <c r="F430" s="43"/>
      <c r="G430" s="17" t="s">
        <v>12</v>
      </c>
      <c r="H430" s="23" t="s">
        <v>39</v>
      </c>
      <c r="I430" s="15" t="s">
        <v>5241</v>
      </c>
      <c r="J430" s="8"/>
      <c r="K430" s="7"/>
      <c r="L430" s="179"/>
      <c r="M430" s="162"/>
      <c r="N430" s="24"/>
    </row>
    <row r="431" spans="1:217" s="1" customFormat="1" ht="18" customHeight="1" x14ac:dyDescent="0.25">
      <c r="A431" s="17" t="s">
        <v>5782</v>
      </c>
      <c r="B431" s="3" t="str">
        <f t="shared" si="16"/>
        <v>SCimago</v>
      </c>
      <c r="C431" s="3"/>
      <c r="D431" s="17"/>
      <c r="E431" s="3" t="str">
        <f>HYPERLINK(CONCATENATE("http://www.worldcat.org/search?q=",D431),"")</f>
        <v/>
      </c>
      <c r="F431" s="43"/>
      <c r="G431" s="17" t="s">
        <v>12</v>
      </c>
      <c r="H431" s="23" t="s">
        <v>39</v>
      </c>
      <c r="I431" s="15" t="s">
        <v>5783</v>
      </c>
      <c r="J431" s="8"/>
      <c r="K431" s="7"/>
      <c r="L431" s="179"/>
      <c r="M431" s="162"/>
      <c r="N431" s="24"/>
    </row>
    <row r="432" spans="1:217" s="1" customFormat="1" ht="18" customHeight="1" x14ac:dyDescent="0.25">
      <c r="A432" s="17" t="s">
        <v>6040</v>
      </c>
      <c r="B432" s="3" t="str">
        <f t="shared" si="16"/>
        <v>SCimago</v>
      </c>
      <c r="C432" s="3"/>
      <c r="D432" s="17" t="s">
        <v>6041</v>
      </c>
      <c r="E432" s="3" t="str">
        <f>HYPERLINK(CONCATENATE("http://www.scimagojr.com/journalsearch.php?q=",D432),"SCimago")</f>
        <v>SCimago</v>
      </c>
      <c r="F432" s="43"/>
      <c r="G432" s="17" t="s">
        <v>12</v>
      </c>
      <c r="H432" s="23" t="s">
        <v>39</v>
      </c>
      <c r="I432" s="15" t="s">
        <v>6042</v>
      </c>
      <c r="J432" s="8"/>
      <c r="K432" s="7"/>
      <c r="L432" s="179"/>
      <c r="M432" s="162"/>
      <c r="N432" s="24"/>
    </row>
    <row r="433" spans="1:217" s="1" customFormat="1" ht="18" customHeight="1" x14ac:dyDescent="0.25">
      <c r="A433" s="17" t="s">
        <v>6073</v>
      </c>
      <c r="B433" s="3" t="str">
        <f t="shared" si="16"/>
        <v>SCimago</v>
      </c>
      <c r="C433" s="3"/>
      <c r="D433" s="17"/>
      <c r="E433" s="3" t="str">
        <f>HYPERLINK(CONCATENATE("http://www.worldcat.org/search?q=",D433),"")</f>
        <v/>
      </c>
      <c r="F433" s="43"/>
      <c r="G433" s="17" t="s">
        <v>12</v>
      </c>
      <c r="H433" s="23" t="s">
        <v>39</v>
      </c>
      <c r="I433" s="15" t="s">
        <v>6074</v>
      </c>
      <c r="J433" s="16"/>
      <c r="K433" s="18"/>
      <c r="L433" s="179"/>
      <c r="M433" s="162"/>
      <c r="N433" s="24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  <c r="GZ433" s="12"/>
      <c r="HA433" s="12"/>
      <c r="HB433" s="12"/>
      <c r="HC433" s="12"/>
      <c r="HD433" s="12"/>
      <c r="HE433" s="12"/>
      <c r="HF433" s="12"/>
      <c r="HG433" s="12"/>
      <c r="HH433" s="12"/>
      <c r="HI433" s="12"/>
    </row>
    <row r="434" spans="1:217" s="1" customFormat="1" ht="18" customHeight="1" x14ac:dyDescent="0.25">
      <c r="A434" s="17" t="s">
        <v>6075</v>
      </c>
      <c r="B434" s="3" t="str">
        <f t="shared" si="16"/>
        <v>SCimago</v>
      </c>
      <c r="C434" s="3"/>
      <c r="D434" s="17" t="s">
        <v>6076</v>
      </c>
      <c r="E434" s="3" t="str">
        <f>HYPERLINK(CONCATENATE("http://www.scimagojr.com/journalsearch.php?q=",D434),"SCimago")</f>
        <v>SCimago</v>
      </c>
      <c r="F434" s="43"/>
      <c r="G434" s="17" t="s">
        <v>12</v>
      </c>
      <c r="H434" s="23" t="s">
        <v>39</v>
      </c>
      <c r="I434" s="15" t="s">
        <v>6077</v>
      </c>
      <c r="J434" s="8"/>
      <c r="K434" s="7"/>
      <c r="L434" s="179"/>
      <c r="M434" s="162"/>
      <c r="N434" s="24"/>
    </row>
    <row r="435" spans="1:217" s="1" customFormat="1" ht="18" customHeight="1" x14ac:dyDescent="0.25">
      <c r="A435" s="17" t="s">
        <v>5450</v>
      </c>
      <c r="B435" s="3" t="str">
        <f t="shared" si="16"/>
        <v>SCimago</v>
      </c>
      <c r="C435" s="3"/>
      <c r="D435" s="13" t="s">
        <v>5451</v>
      </c>
      <c r="E435" s="3" t="str">
        <f>HYPERLINK(CONCATENATE("http://www.scimagojr.com/journalsearch.php?q=",D435),"SCimago")</f>
        <v>SCimago</v>
      </c>
      <c r="F435" s="43"/>
      <c r="G435" s="17" t="s">
        <v>12</v>
      </c>
      <c r="H435" s="23" t="s">
        <v>39</v>
      </c>
      <c r="I435" s="15" t="s">
        <v>5452</v>
      </c>
      <c r="J435" s="8"/>
      <c r="K435" s="7"/>
      <c r="L435" s="179"/>
      <c r="M435" s="162"/>
      <c r="N435" s="24"/>
    </row>
    <row r="436" spans="1:217" s="1" customFormat="1" ht="18" customHeight="1" x14ac:dyDescent="0.25">
      <c r="A436" s="17" t="s">
        <v>5963</v>
      </c>
      <c r="B436" s="3" t="str">
        <f t="shared" si="16"/>
        <v>SCimago</v>
      </c>
      <c r="C436" s="3"/>
      <c r="D436" s="17" t="s">
        <v>5964</v>
      </c>
      <c r="E436" s="3" t="str">
        <f>HYPERLINK(CONCATENATE("http://www.scimagojr.com/journalsearch.php?q=",D436),"SCimago")</f>
        <v>SCimago</v>
      </c>
      <c r="F436" s="43"/>
      <c r="G436" s="17" t="s">
        <v>12</v>
      </c>
      <c r="H436" s="23" t="s">
        <v>39</v>
      </c>
      <c r="I436" s="15" t="s">
        <v>5965</v>
      </c>
      <c r="J436" s="8"/>
      <c r="K436" s="7"/>
      <c r="L436" s="179"/>
      <c r="M436" s="162"/>
      <c r="N436" s="24"/>
    </row>
    <row r="437" spans="1:217" s="1" customFormat="1" ht="18" customHeight="1" x14ac:dyDescent="0.25">
      <c r="A437" s="17" t="s">
        <v>5493</v>
      </c>
      <c r="B437" s="3" t="str">
        <f t="shared" si="16"/>
        <v>SCimago</v>
      </c>
      <c r="C437" s="3"/>
      <c r="D437" s="17" t="s">
        <v>5494</v>
      </c>
      <c r="E437" s="3" t="str">
        <f>HYPERLINK(CONCATENATE("http://www.scimagojr.com/journalsearch.php?q=",D437),"SCimago")</f>
        <v>SCimago</v>
      </c>
      <c r="F437" s="43"/>
      <c r="G437" s="17" t="s">
        <v>12</v>
      </c>
      <c r="H437" s="23" t="s">
        <v>39</v>
      </c>
      <c r="I437" s="15" t="s">
        <v>5495</v>
      </c>
      <c r="J437" s="8"/>
      <c r="K437" s="7"/>
      <c r="L437" s="179"/>
      <c r="M437" s="162"/>
      <c r="N437" s="24"/>
    </row>
    <row r="438" spans="1:217" s="1" customFormat="1" ht="18" customHeight="1" x14ac:dyDescent="0.25">
      <c r="A438" s="17" t="s">
        <v>5663</v>
      </c>
      <c r="B438" s="3" t="str">
        <f t="shared" si="16"/>
        <v>SCimago</v>
      </c>
      <c r="C438" s="3"/>
      <c r="D438" s="17" t="s">
        <v>5664</v>
      </c>
      <c r="E438" s="3" t="str">
        <f>HYPERLINK(CONCATENATE("http://www.scimagojr.com/journalsearch.php?q=",D438),"SCimago")</f>
        <v>SCimago</v>
      </c>
      <c r="F438" s="43"/>
      <c r="G438" s="17" t="s">
        <v>12</v>
      </c>
      <c r="H438" s="23" t="s">
        <v>39</v>
      </c>
      <c r="I438" s="15" t="s">
        <v>5665</v>
      </c>
      <c r="J438" s="8"/>
      <c r="K438" s="7"/>
      <c r="L438" s="179"/>
      <c r="M438" s="162"/>
      <c r="N438" s="24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  <c r="GZ438" s="12"/>
      <c r="HA438" s="12"/>
      <c r="HB438" s="12"/>
      <c r="HC438" s="12"/>
      <c r="HD438" s="12"/>
      <c r="HE438" s="12"/>
      <c r="HF438" s="12"/>
      <c r="HG438" s="12"/>
      <c r="HH438" s="12"/>
      <c r="HI438" s="12"/>
    </row>
    <row r="439" spans="1:217" s="1" customFormat="1" ht="18" customHeight="1" x14ac:dyDescent="0.25">
      <c r="A439" s="17" t="s">
        <v>5860</v>
      </c>
      <c r="B439" s="3" t="str">
        <f t="shared" si="16"/>
        <v>SCimago</v>
      </c>
      <c r="C439" s="3"/>
      <c r="D439" s="17"/>
      <c r="E439" s="3" t="str">
        <f>HYPERLINK(CONCATENATE("http://www.worldcat.org/search?q=",D439),"")</f>
        <v/>
      </c>
      <c r="F439" s="43"/>
      <c r="G439" s="17" t="s">
        <v>12</v>
      </c>
      <c r="H439" s="23" t="s">
        <v>39</v>
      </c>
      <c r="I439" s="15" t="s">
        <v>5861</v>
      </c>
      <c r="J439" s="8"/>
      <c r="K439" s="7"/>
      <c r="L439" s="179"/>
      <c r="M439" s="162"/>
      <c r="N439" s="24"/>
    </row>
    <row r="440" spans="1:217" s="1" customFormat="1" ht="18" customHeight="1" x14ac:dyDescent="0.25">
      <c r="A440" s="17" t="s">
        <v>6109</v>
      </c>
      <c r="B440" s="3" t="str">
        <f t="shared" si="16"/>
        <v>SCimago</v>
      </c>
      <c r="C440" s="3"/>
      <c r="D440" s="17"/>
      <c r="E440" s="3" t="str">
        <f>HYPERLINK(CONCATENATE("http://www.worldcat.org/search?q=",D440),"")</f>
        <v/>
      </c>
      <c r="F440" s="43"/>
      <c r="G440" s="17" t="s">
        <v>12</v>
      </c>
      <c r="H440" s="23" t="s">
        <v>39</v>
      </c>
      <c r="I440" s="15" t="s">
        <v>6110</v>
      </c>
      <c r="J440" s="8"/>
      <c r="K440" s="7"/>
      <c r="L440" s="179"/>
      <c r="M440" s="162"/>
      <c r="N440" s="24"/>
    </row>
    <row r="441" spans="1:217" s="1" customFormat="1" ht="18" customHeight="1" x14ac:dyDescent="0.25">
      <c r="A441" s="17" t="s">
        <v>5828</v>
      </c>
      <c r="B441" s="3" t="str">
        <f t="shared" si="16"/>
        <v>SCimago</v>
      </c>
      <c r="C441" s="3"/>
      <c r="D441" s="17" t="s">
        <v>1462</v>
      </c>
      <c r="E441" s="3" t="str">
        <f>HYPERLINK(CONCATENATE("http://www.scimagojr.com/journalsearch.php?q=",D441),"SCimago")</f>
        <v>SCimago</v>
      </c>
      <c r="F441" s="43"/>
      <c r="G441" s="17" t="s">
        <v>12</v>
      </c>
      <c r="H441" s="23" t="s">
        <v>39</v>
      </c>
      <c r="I441" s="15" t="s">
        <v>5829</v>
      </c>
      <c r="J441" s="8"/>
      <c r="K441" s="7"/>
      <c r="L441" s="179"/>
      <c r="M441" s="162"/>
      <c r="N441" s="24"/>
    </row>
    <row r="442" spans="1:217" s="1" customFormat="1" ht="18" customHeight="1" x14ac:dyDescent="0.25">
      <c r="A442" s="17" t="s">
        <v>5867</v>
      </c>
      <c r="B442" s="3" t="str">
        <f t="shared" si="16"/>
        <v>SCimago</v>
      </c>
      <c r="C442" s="3"/>
      <c r="D442" s="17" t="s">
        <v>5868</v>
      </c>
      <c r="E442" s="3" t="str">
        <f>HYPERLINK(CONCATENATE("http://www.scimagojr.com/journalsearch.php?q=",D442),"SCimago")</f>
        <v>SCimago</v>
      </c>
      <c r="F442" s="43"/>
      <c r="G442" s="17" t="s">
        <v>12</v>
      </c>
      <c r="H442" s="23" t="s">
        <v>39</v>
      </c>
      <c r="I442" s="15" t="s">
        <v>5869</v>
      </c>
      <c r="J442" s="8"/>
      <c r="K442" s="7"/>
      <c r="L442" s="179"/>
      <c r="M442" s="162"/>
      <c r="N442" s="24"/>
    </row>
    <row r="443" spans="1:217" s="1" customFormat="1" ht="18" customHeight="1" x14ac:dyDescent="0.25">
      <c r="A443" s="17" t="s">
        <v>6010</v>
      </c>
      <c r="B443" s="3" t="str">
        <f t="shared" si="16"/>
        <v>SCimago</v>
      </c>
      <c r="C443" s="3"/>
      <c r="D443" s="17" t="s">
        <v>6011</v>
      </c>
      <c r="E443" s="3" t="str">
        <f>HYPERLINK(CONCATENATE("http://www.scimagojr.com/journalsearch.php?q=",D443),"SCimago")</f>
        <v>SCimago</v>
      </c>
      <c r="F443" s="43"/>
      <c r="G443" s="17" t="s">
        <v>12</v>
      </c>
      <c r="H443" s="23" t="s">
        <v>39</v>
      </c>
      <c r="I443" s="15" t="s">
        <v>6012</v>
      </c>
      <c r="J443" s="8"/>
      <c r="K443" s="7"/>
      <c r="L443" s="179"/>
      <c r="M443" s="162"/>
      <c r="N443" s="24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  <c r="GZ443" s="12"/>
      <c r="HA443" s="12"/>
      <c r="HB443" s="12"/>
      <c r="HC443" s="12"/>
      <c r="HD443" s="12"/>
      <c r="HE443" s="12"/>
      <c r="HF443" s="12"/>
      <c r="HG443" s="12"/>
      <c r="HH443" s="12"/>
      <c r="HI443" s="12"/>
    </row>
    <row r="444" spans="1:217" s="1" customFormat="1" ht="18" customHeight="1" x14ac:dyDescent="0.25">
      <c r="A444" s="17" t="s">
        <v>12680</v>
      </c>
      <c r="B444" s="3" t="str">
        <f>HYPERLINK(CONCATENATE("http://www.worldcat.org/search?q=",A444),"WCat")</f>
        <v>WCat</v>
      </c>
      <c r="C444" s="3"/>
      <c r="D444" s="17"/>
      <c r="E444" s="3"/>
      <c r="F444" s="43" t="s">
        <v>11</v>
      </c>
      <c r="G444" s="17" t="s">
        <v>12</v>
      </c>
      <c r="H444" s="23" t="s">
        <v>39</v>
      </c>
      <c r="I444" s="15" t="s">
        <v>5074</v>
      </c>
      <c r="J444" s="16"/>
      <c r="K444" s="18"/>
      <c r="L444" s="12"/>
      <c r="M444" s="162"/>
      <c r="N444" s="24"/>
    </row>
    <row r="445" spans="1:217" s="1" customFormat="1" ht="18" customHeight="1" x14ac:dyDescent="0.25">
      <c r="A445" s="17" t="s">
        <v>5514</v>
      </c>
      <c r="B445" s="3" t="s">
        <v>4908</v>
      </c>
      <c r="C445" s="3"/>
      <c r="D445" s="17" t="s">
        <v>5515</v>
      </c>
      <c r="E445" s="3" t="str">
        <f>HYPERLINK(CONCATENATE("http://www.worldcat.org/search?q=",D445),"WCat")</f>
        <v>WCat</v>
      </c>
      <c r="F445" s="43" t="s">
        <v>11</v>
      </c>
      <c r="G445" s="17" t="s">
        <v>12</v>
      </c>
      <c r="H445" s="23" t="s">
        <v>39</v>
      </c>
      <c r="I445" s="15" t="s">
        <v>5516</v>
      </c>
      <c r="J445" s="8"/>
      <c r="K445" s="7"/>
      <c r="L445" s="12"/>
      <c r="M445" s="162"/>
      <c r="N445" s="24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  <c r="GZ445" s="12"/>
      <c r="HA445" s="12"/>
      <c r="HB445" s="12"/>
      <c r="HC445" s="12"/>
      <c r="HD445" s="12"/>
      <c r="HE445" s="12"/>
      <c r="HF445" s="12"/>
      <c r="HG445" s="12"/>
      <c r="HH445" s="12"/>
      <c r="HI445" s="12"/>
    </row>
    <row r="446" spans="1:217" s="1" customFormat="1" ht="18" customHeight="1" x14ac:dyDescent="0.25">
      <c r="A446" s="17" t="s">
        <v>5520</v>
      </c>
      <c r="B446" s="3" t="str">
        <f t="shared" ref="B446:B468" si="17">HYPERLINK(CONCATENATE("http://www.worldcat.org/search?q=",A446),"WCat")</f>
        <v>WCat</v>
      </c>
      <c r="C446" s="3"/>
      <c r="D446" s="17"/>
      <c r="E446" s="3"/>
      <c r="F446" s="43" t="s">
        <v>11</v>
      </c>
      <c r="G446" s="17" t="s">
        <v>12</v>
      </c>
      <c r="H446" s="23" t="s">
        <v>39</v>
      </c>
      <c r="I446" s="15" t="s">
        <v>5521</v>
      </c>
      <c r="J446" s="8"/>
      <c r="K446" s="7"/>
      <c r="L446" s="12"/>
      <c r="M446" s="162"/>
      <c r="N446" s="24"/>
    </row>
    <row r="447" spans="1:217" s="1" customFormat="1" ht="18" customHeight="1" x14ac:dyDescent="0.25">
      <c r="A447" s="17" t="s">
        <v>5527</v>
      </c>
      <c r="B447" s="3" t="str">
        <f t="shared" si="17"/>
        <v>WCat</v>
      </c>
      <c r="C447" s="3"/>
      <c r="D447" s="17"/>
      <c r="E447" s="3"/>
      <c r="F447" s="43" t="s">
        <v>11</v>
      </c>
      <c r="G447" s="17" t="s">
        <v>12</v>
      </c>
      <c r="H447" s="23" t="s">
        <v>39</v>
      </c>
      <c r="I447" s="15" t="s">
        <v>5528</v>
      </c>
      <c r="J447" s="8"/>
      <c r="K447" s="7"/>
      <c r="L447" s="12"/>
      <c r="M447" s="162"/>
      <c r="N447" s="24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  <c r="GZ447" s="12"/>
      <c r="HA447" s="12"/>
      <c r="HB447" s="12"/>
      <c r="HC447" s="12"/>
      <c r="HD447" s="12"/>
      <c r="HE447" s="12"/>
      <c r="HF447" s="12"/>
      <c r="HG447" s="12"/>
      <c r="HH447" s="12"/>
      <c r="HI447" s="12"/>
    </row>
    <row r="448" spans="1:217" s="1" customFormat="1" ht="18" customHeight="1" x14ac:dyDescent="0.25">
      <c r="A448" s="17" t="s">
        <v>5529</v>
      </c>
      <c r="B448" s="3" t="str">
        <f t="shared" si="17"/>
        <v>WCat</v>
      </c>
      <c r="C448" s="3"/>
      <c r="D448" s="17"/>
      <c r="E448" s="3"/>
      <c r="F448" s="43" t="s">
        <v>11</v>
      </c>
      <c r="G448" s="17" t="s">
        <v>12</v>
      </c>
      <c r="H448" s="23" t="s">
        <v>39</v>
      </c>
      <c r="I448" s="15" t="s">
        <v>5530</v>
      </c>
      <c r="J448" s="8"/>
      <c r="K448" s="25"/>
      <c r="L448" s="12"/>
      <c r="M448" s="162"/>
      <c r="N448" s="24"/>
    </row>
    <row r="449" spans="1:217" s="1" customFormat="1" ht="18" customHeight="1" x14ac:dyDescent="0.25">
      <c r="A449" s="17" t="s">
        <v>5536</v>
      </c>
      <c r="B449" s="3" t="str">
        <f t="shared" si="17"/>
        <v>WCat</v>
      </c>
      <c r="C449" s="3"/>
      <c r="D449" s="17"/>
      <c r="E449" s="3"/>
      <c r="F449" s="43" t="s">
        <v>11</v>
      </c>
      <c r="G449" s="17" t="s">
        <v>12</v>
      </c>
      <c r="H449" s="23" t="s">
        <v>39</v>
      </c>
      <c r="I449" s="15" t="s">
        <v>5537</v>
      </c>
      <c r="J449" s="8"/>
      <c r="K449" s="7"/>
      <c r="L449" s="12"/>
      <c r="M449" s="162"/>
      <c r="N449" s="24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  <c r="GZ449" s="12"/>
      <c r="HA449" s="12"/>
      <c r="HB449" s="12"/>
      <c r="HC449" s="12"/>
      <c r="HD449" s="12"/>
      <c r="HE449" s="12"/>
      <c r="HF449" s="12"/>
      <c r="HG449" s="12"/>
      <c r="HH449" s="12"/>
      <c r="HI449" s="12"/>
    </row>
    <row r="450" spans="1:217" s="1" customFormat="1" ht="18" customHeight="1" x14ac:dyDescent="0.25">
      <c r="A450" s="17" t="s">
        <v>5546</v>
      </c>
      <c r="B450" s="3" t="str">
        <f t="shared" si="17"/>
        <v>WCat</v>
      </c>
      <c r="C450" s="3"/>
      <c r="D450" s="17"/>
      <c r="E450" s="3"/>
      <c r="F450" s="43"/>
      <c r="G450" s="17" t="s">
        <v>12</v>
      </c>
      <c r="H450" s="23" t="s">
        <v>39</v>
      </c>
      <c r="I450" s="15" t="s">
        <v>5547</v>
      </c>
      <c r="J450" s="8"/>
      <c r="K450" s="7"/>
      <c r="L450" s="12"/>
      <c r="M450" s="162"/>
      <c r="N450" s="24"/>
    </row>
    <row r="451" spans="1:217" s="1" customFormat="1" ht="18" customHeight="1" x14ac:dyDescent="0.25">
      <c r="A451" s="17" t="s">
        <v>5556</v>
      </c>
      <c r="B451" s="3" t="str">
        <f t="shared" si="17"/>
        <v>WCat</v>
      </c>
      <c r="C451" s="3"/>
      <c r="D451" s="17"/>
      <c r="E451" s="3"/>
      <c r="F451" s="43" t="s">
        <v>11</v>
      </c>
      <c r="G451" s="17" t="s">
        <v>12</v>
      </c>
      <c r="H451" s="23" t="s">
        <v>39</v>
      </c>
      <c r="I451" s="15" t="s">
        <v>5557</v>
      </c>
      <c r="J451" s="8"/>
      <c r="K451" s="7"/>
      <c r="L451" s="12"/>
      <c r="M451" s="162"/>
      <c r="N451" s="24"/>
    </row>
    <row r="452" spans="1:217" s="1" customFormat="1" ht="18" customHeight="1" x14ac:dyDescent="0.25">
      <c r="A452" s="17" t="s">
        <v>5572</v>
      </c>
      <c r="B452" s="3" t="str">
        <f t="shared" si="17"/>
        <v>WCat</v>
      </c>
      <c r="C452" s="3"/>
      <c r="D452" s="17"/>
      <c r="E452" s="3"/>
      <c r="F452" s="43" t="s">
        <v>11</v>
      </c>
      <c r="G452" s="17" t="s">
        <v>12</v>
      </c>
      <c r="H452" s="23" t="s">
        <v>39</v>
      </c>
      <c r="I452" s="15" t="s">
        <v>5573</v>
      </c>
      <c r="J452" s="8"/>
      <c r="K452" s="7"/>
      <c r="L452" s="12"/>
      <c r="M452" s="162"/>
      <c r="N452" s="24"/>
    </row>
    <row r="453" spans="1:217" s="1" customFormat="1" ht="18" customHeight="1" x14ac:dyDescent="0.25">
      <c r="A453" s="17" t="s">
        <v>5094</v>
      </c>
      <c r="B453" s="3" t="str">
        <f t="shared" si="17"/>
        <v>WCat</v>
      </c>
      <c r="C453" s="3"/>
      <c r="D453" s="17" t="s">
        <v>5095</v>
      </c>
      <c r="E453" s="3" t="str">
        <f>HYPERLINK(CONCATENATE("http://www.worldcat.org/search?q=",D453),"WCat")</f>
        <v>WCat</v>
      </c>
      <c r="F453" s="43" t="s">
        <v>11</v>
      </c>
      <c r="G453" s="17" t="s">
        <v>12</v>
      </c>
      <c r="H453" s="23" t="s">
        <v>39</v>
      </c>
      <c r="I453" s="15" t="s">
        <v>5096</v>
      </c>
      <c r="J453" s="8"/>
      <c r="K453" s="7"/>
      <c r="L453" s="12"/>
      <c r="M453" s="162"/>
      <c r="N453" s="24"/>
    </row>
    <row r="454" spans="1:217" s="1" customFormat="1" ht="18" customHeight="1" x14ac:dyDescent="0.25">
      <c r="A454" s="17" t="s">
        <v>5600</v>
      </c>
      <c r="B454" s="3" t="str">
        <f t="shared" si="17"/>
        <v>WCat</v>
      </c>
      <c r="C454" s="3"/>
      <c r="D454" s="17"/>
      <c r="E454" s="3"/>
      <c r="F454" s="43" t="s">
        <v>11</v>
      </c>
      <c r="G454" s="17" t="s">
        <v>12</v>
      </c>
      <c r="H454" s="23" t="s">
        <v>39</v>
      </c>
      <c r="I454" s="15" t="s">
        <v>5601</v>
      </c>
      <c r="J454" s="8"/>
      <c r="K454" s="7"/>
      <c r="L454" s="12"/>
      <c r="M454" s="162"/>
      <c r="N454" s="24"/>
    </row>
    <row r="455" spans="1:217" s="1" customFormat="1" ht="18" customHeight="1" x14ac:dyDescent="0.25">
      <c r="A455" s="17" t="s">
        <v>5605</v>
      </c>
      <c r="B455" s="3" t="str">
        <f t="shared" si="17"/>
        <v>WCat</v>
      </c>
      <c r="C455" s="3"/>
      <c r="D455" s="17"/>
      <c r="E455" s="3"/>
      <c r="F455" s="43" t="s">
        <v>11</v>
      </c>
      <c r="G455" s="17" t="s">
        <v>12</v>
      </c>
      <c r="H455" s="23" t="s">
        <v>39</v>
      </c>
      <c r="I455" s="15" t="s">
        <v>5606</v>
      </c>
      <c r="J455" s="8"/>
      <c r="K455" s="7"/>
      <c r="L455" s="12"/>
      <c r="M455" s="162"/>
      <c r="N455" s="24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  <c r="GZ455" s="12"/>
      <c r="HA455" s="12"/>
      <c r="HB455" s="12"/>
      <c r="HC455" s="12"/>
      <c r="HD455" s="12"/>
      <c r="HE455" s="12"/>
      <c r="HF455" s="12"/>
      <c r="HG455" s="12"/>
      <c r="HH455" s="12"/>
      <c r="HI455" s="12"/>
    </row>
    <row r="456" spans="1:217" s="1" customFormat="1" ht="18" customHeight="1" x14ac:dyDescent="0.25">
      <c r="A456" s="17" t="s">
        <v>5612</v>
      </c>
      <c r="B456" s="3" t="str">
        <f t="shared" si="17"/>
        <v>WCat</v>
      </c>
      <c r="C456" s="3"/>
      <c r="D456" s="17"/>
      <c r="E456" s="3"/>
      <c r="F456" s="43" t="s">
        <v>11</v>
      </c>
      <c r="G456" s="17" t="s">
        <v>12</v>
      </c>
      <c r="H456" s="23" t="s">
        <v>39</v>
      </c>
      <c r="I456" s="15" t="s">
        <v>5613</v>
      </c>
      <c r="J456" s="8"/>
      <c r="K456" s="7"/>
      <c r="L456" s="12"/>
      <c r="M456" s="162"/>
      <c r="N456" s="24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  <c r="GZ456" s="12"/>
      <c r="HA456" s="12"/>
      <c r="HB456" s="12"/>
      <c r="HC456" s="12"/>
      <c r="HD456" s="12"/>
      <c r="HE456" s="12"/>
      <c r="HF456" s="12"/>
      <c r="HG456" s="12"/>
      <c r="HH456" s="12"/>
      <c r="HI456" s="12"/>
    </row>
    <row r="457" spans="1:217" s="1" customFormat="1" ht="18" customHeight="1" x14ac:dyDescent="0.25">
      <c r="A457" s="17" t="s">
        <v>5619</v>
      </c>
      <c r="B457" s="3" t="str">
        <f t="shared" si="17"/>
        <v>WCat</v>
      </c>
      <c r="C457" s="3"/>
      <c r="D457" s="17"/>
      <c r="E457" s="3"/>
      <c r="F457" s="43" t="s">
        <v>11</v>
      </c>
      <c r="G457" s="17" t="s">
        <v>12</v>
      </c>
      <c r="H457" s="23" t="s">
        <v>39</v>
      </c>
      <c r="I457" s="15" t="s">
        <v>5620</v>
      </c>
      <c r="J457" s="8"/>
      <c r="K457" s="7"/>
      <c r="L457" s="12"/>
      <c r="M457" s="162"/>
      <c r="N457" s="24"/>
    </row>
    <row r="458" spans="1:217" s="1" customFormat="1" ht="18" customHeight="1" x14ac:dyDescent="0.25">
      <c r="A458" s="17" t="s">
        <v>5631</v>
      </c>
      <c r="B458" s="3" t="str">
        <f t="shared" si="17"/>
        <v>WCat</v>
      </c>
      <c r="C458" s="3"/>
      <c r="D458" s="17"/>
      <c r="E458" s="3"/>
      <c r="F458" s="43" t="s">
        <v>11</v>
      </c>
      <c r="G458" s="17" t="s">
        <v>12</v>
      </c>
      <c r="H458" s="23" t="s">
        <v>39</v>
      </c>
      <c r="I458" s="15" t="s">
        <v>5632</v>
      </c>
      <c r="J458" s="8"/>
      <c r="K458" s="7"/>
      <c r="L458" s="12"/>
      <c r="M458" s="162"/>
      <c r="N458" s="24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  <c r="GZ458" s="12"/>
      <c r="HA458" s="12"/>
      <c r="HB458" s="12"/>
      <c r="HC458" s="12"/>
      <c r="HD458" s="12"/>
      <c r="HE458" s="12"/>
      <c r="HF458" s="12"/>
      <c r="HG458" s="12"/>
      <c r="HH458" s="12"/>
      <c r="HI458" s="12"/>
    </row>
    <row r="459" spans="1:217" s="1" customFormat="1" ht="18" customHeight="1" x14ac:dyDescent="0.25">
      <c r="A459" s="17" t="s">
        <v>5636</v>
      </c>
      <c r="B459" s="3" t="str">
        <f t="shared" si="17"/>
        <v>WCat</v>
      </c>
      <c r="C459" s="3"/>
      <c r="D459" s="17"/>
      <c r="E459" s="3"/>
      <c r="F459" s="43" t="s">
        <v>11</v>
      </c>
      <c r="G459" s="17" t="s">
        <v>12</v>
      </c>
      <c r="H459" s="23" t="s">
        <v>39</v>
      </c>
      <c r="I459" s="15" t="s">
        <v>5637</v>
      </c>
      <c r="J459" s="8"/>
      <c r="K459" s="7"/>
      <c r="L459" s="12"/>
      <c r="M459" s="162"/>
      <c r="N459" s="24"/>
    </row>
    <row r="460" spans="1:217" s="1" customFormat="1" ht="18" customHeight="1" x14ac:dyDescent="0.25">
      <c r="A460" s="17" t="s">
        <v>6236</v>
      </c>
      <c r="B460" s="3" t="str">
        <f t="shared" si="17"/>
        <v>WCat</v>
      </c>
      <c r="C460" s="3"/>
      <c r="D460" s="17" t="s">
        <v>6237</v>
      </c>
      <c r="E460" s="3" t="str">
        <f>HYPERLINK(CONCATENATE("http://www.worldcat.org/search?q=",D460),"WCat")</f>
        <v>WCat</v>
      </c>
      <c r="F460" s="43" t="s">
        <v>11</v>
      </c>
      <c r="G460" s="17" t="s">
        <v>12</v>
      </c>
      <c r="H460" s="23" t="s">
        <v>39</v>
      </c>
      <c r="I460" s="15" t="s">
        <v>6238</v>
      </c>
      <c r="J460" s="8"/>
      <c r="K460" s="7"/>
      <c r="L460" s="12"/>
      <c r="M460" s="162"/>
      <c r="N460" s="24"/>
    </row>
    <row r="461" spans="1:217" s="1" customFormat="1" ht="18" customHeight="1" x14ac:dyDescent="0.25">
      <c r="A461" s="17" t="s">
        <v>5658</v>
      </c>
      <c r="B461" s="3" t="str">
        <f t="shared" si="17"/>
        <v>WCat</v>
      </c>
      <c r="C461" s="3"/>
      <c r="D461" s="17"/>
      <c r="E461" s="3"/>
      <c r="F461" s="43" t="s">
        <v>11</v>
      </c>
      <c r="G461" s="17" t="s">
        <v>12</v>
      </c>
      <c r="H461" s="23" t="s">
        <v>39</v>
      </c>
      <c r="I461" s="15" t="s">
        <v>5659</v>
      </c>
      <c r="J461" s="8"/>
      <c r="K461" s="7"/>
      <c r="L461" s="12"/>
      <c r="M461" s="162"/>
      <c r="N461" s="24"/>
    </row>
    <row r="462" spans="1:217" s="1" customFormat="1" ht="18" customHeight="1" x14ac:dyDescent="0.25">
      <c r="A462" s="17" t="s">
        <v>5666</v>
      </c>
      <c r="B462" s="3" t="str">
        <f t="shared" si="17"/>
        <v>WCat</v>
      </c>
      <c r="C462" s="3"/>
      <c r="D462" s="17"/>
      <c r="E462" s="3"/>
      <c r="F462" s="43" t="s">
        <v>11</v>
      </c>
      <c r="G462" s="17" t="s">
        <v>12</v>
      </c>
      <c r="H462" s="23" t="s">
        <v>39</v>
      </c>
      <c r="I462" s="15" t="s">
        <v>5667</v>
      </c>
      <c r="J462" s="8"/>
      <c r="K462" s="7"/>
      <c r="L462" s="12"/>
      <c r="M462" s="162"/>
      <c r="N462" s="24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  <c r="GZ462" s="12"/>
      <c r="HA462" s="12"/>
      <c r="HB462" s="12"/>
      <c r="HC462" s="12"/>
      <c r="HD462" s="12"/>
      <c r="HE462" s="12"/>
      <c r="HF462" s="12"/>
      <c r="HG462" s="12"/>
      <c r="HH462" s="12"/>
      <c r="HI462" s="12"/>
    </row>
    <row r="463" spans="1:217" s="1" customFormat="1" ht="18" customHeight="1" x14ac:dyDescent="0.25">
      <c r="A463" s="17" t="s">
        <v>5679</v>
      </c>
      <c r="B463" s="3" t="str">
        <f t="shared" si="17"/>
        <v>WCat</v>
      </c>
      <c r="C463" s="3"/>
      <c r="D463" s="17" t="s">
        <v>5680</v>
      </c>
      <c r="E463" s="3" t="str">
        <f>HYPERLINK(CONCATENATE("http://www.worldcat.org/search?q=",D463),"WCat")</f>
        <v>WCat</v>
      </c>
      <c r="F463" s="43" t="s">
        <v>11</v>
      </c>
      <c r="G463" s="17" t="s">
        <v>12</v>
      </c>
      <c r="H463" s="23" t="s">
        <v>39</v>
      </c>
      <c r="I463" s="15" t="s">
        <v>5681</v>
      </c>
      <c r="J463" s="16"/>
      <c r="K463" s="18"/>
      <c r="L463" s="12"/>
      <c r="M463" s="162"/>
      <c r="N463" s="24"/>
    </row>
    <row r="464" spans="1:217" s="1" customFormat="1" ht="18" customHeight="1" x14ac:dyDescent="0.25">
      <c r="A464" s="17" t="s">
        <v>5683</v>
      </c>
      <c r="B464" s="3" t="str">
        <f t="shared" si="17"/>
        <v>WCat</v>
      </c>
      <c r="C464" s="3"/>
      <c r="D464" s="17"/>
      <c r="E464" s="3"/>
      <c r="F464" s="43" t="s">
        <v>11</v>
      </c>
      <c r="G464" s="17" t="s">
        <v>12</v>
      </c>
      <c r="H464" s="23" t="s">
        <v>39</v>
      </c>
      <c r="I464" s="15" t="s">
        <v>5684</v>
      </c>
      <c r="J464" s="8"/>
      <c r="K464" s="7"/>
      <c r="L464" s="12"/>
      <c r="M464" s="162"/>
      <c r="N464" s="24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  <c r="GZ464" s="12"/>
      <c r="HA464" s="12"/>
      <c r="HB464" s="12"/>
      <c r="HC464" s="12"/>
      <c r="HD464" s="12"/>
      <c r="HE464" s="12"/>
      <c r="HF464" s="12"/>
      <c r="HG464" s="12"/>
      <c r="HH464" s="12"/>
      <c r="HI464" s="12"/>
    </row>
    <row r="465" spans="1:217" s="1" customFormat="1" ht="18" customHeight="1" x14ac:dyDescent="0.25">
      <c r="A465" s="17" t="s">
        <v>5691</v>
      </c>
      <c r="B465" s="3" t="str">
        <f t="shared" si="17"/>
        <v>WCat</v>
      </c>
      <c r="C465" s="3"/>
      <c r="D465" s="17"/>
      <c r="E465" s="3"/>
      <c r="F465" s="43" t="s">
        <v>11</v>
      </c>
      <c r="G465" s="17" t="s">
        <v>12</v>
      </c>
      <c r="H465" s="23" t="s">
        <v>39</v>
      </c>
      <c r="I465" s="15" t="s">
        <v>5692</v>
      </c>
      <c r="J465" s="16"/>
      <c r="K465" s="18"/>
      <c r="L465" s="12"/>
      <c r="M465" s="162"/>
      <c r="N465" s="24"/>
    </row>
    <row r="466" spans="1:217" s="1" customFormat="1" ht="18" customHeight="1" x14ac:dyDescent="0.25">
      <c r="A466" s="17" t="s">
        <v>5696</v>
      </c>
      <c r="B466" s="3" t="str">
        <f t="shared" si="17"/>
        <v>WCat</v>
      </c>
      <c r="C466" s="3"/>
      <c r="D466" s="17"/>
      <c r="E466" s="3"/>
      <c r="F466" s="43" t="s">
        <v>11</v>
      </c>
      <c r="G466" s="17" t="s">
        <v>12</v>
      </c>
      <c r="H466" s="23" t="s">
        <v>39</v>
      </c>
      <c r="I466" s="15" t="s">
        <v>5697</v>
      </c>
      <c r="J466" s="13"/>
      <c r="K466" s="14"/>
      <c r="L466" s="12"/>
      <c r="M466" s="162"/>
      <c r="N466" s="24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  <c r="GZ466" s="12"/>
      <c r="HA466" s="12"/>
      <c r="HB466" s="12"/>
      <c r="HC466" s="12"/>
      <c r="HD466" s="12"/>
      <c r="HE466" s="12"/>
      <c r="HF466" s="12"/>
      <c r="HG466" s="12"/>
      <c r="HH466" s="12"/>
      <c r="HI466" s="12"/>
    </row>
    <row r="467" spans="1:217" s="1" customFormat="1" ht="18" customHeight="1" x14ac:dyDescent="0.25">
      <c r="A467" s="17" t="s">
        <v>5191</v>
      </c>
      <c r="B467" s="3" t="str">
        <f t="shared" si="17"/>
        <v>WCat</v>
      </c>
      <c r="C467" s="3"/>
      <c r="D467" s="17" t="s">
        <v>5192</v>
      </c>
      <c r="E467" s="3" t="str">
        <f>HYPERLINK(CONCATENATE("http://www.worldcat.org/search?q=",D467),"WCat")</f>
        <v>WCat</v>
      </c>
      <c r="F467" s="43" t="s">
        <v>11</v>
      </c>
      <c r="G467" s="17" t="s">
        <v>12</v>
      </c>
      <c r="H467" s="23" t="s">
        <v>39</v>
      </c>
      <c r="I467" s="15" t="s">
        <v>5193</v>
      </c>
      <c r="J467" s="8"/>
      <c r="K467" s="7"/>
      <c r="L467" s="12"/>
      <c r="M467" s="162"/>
      <c r="N467" s="24"/>
    </row>
    <row r="468" spans="1:217" s="1" customFormat="1" ht="18" customHeight="1" x14ac:dyDescent="0.25">
      <c r="A468" s="17" t="s">
        <v>5709</v>
      </c>
      <c r="B468" s="3" t="str">
        <f t="shared" si="17"/>
        <v>WCat</v>
      </c>
      <c r="C468" s="3"/>
      <c r="D468" s="17"/>
      <c r="E468" s="3"/>
      <c r="F468" s="43" t="s">
        <v>11</v>
      </c>
      <c r="G468" s="17" t="s">
        <v>12</v>
      </c>
      <c r="H468" s="23" t="s">
        <v>39</v>
      </c>
      <c r="I468" s="15" t="s">
        <v>5710</v>
      </c>
      <c r="J468" s="8"/>
      <c r="K468" s="7"/>
      <c r="L468" s="12"/>
      <c r="M468" s="162"/>
      <c r="N468" s="24"/>
    </row>
    <row r="469" spans="1:217" s="1" customFormat="1" ht="18" customHeight="1" x14ac:dyDescent="0.25">
      <c r="A469" s="15" t="s">
        <v>5711</v>
      </c>
      <c r="B469" s="3" t="s">
        <v>4908</v>
      </c>
      <c r="C469" s="3"/>
      <c r="D469" s="17"/>
      <c r="E469" s="3"/>
      <c r="F469" s="43" t="s">
        <v>11</v>
      </c>
      <c r="G469" s="17" t="s">
        <v>12</v>
      </c>
      <c r="H469" s="23" t="s">
        <v>39</v>
      </c>
      <c r="I469" s="15" t="s">
        <v>5712</v>
      </c>
      <c r="J469" s="8"/>
      <c r="K469" s="7"/>
      <c r="L469" s="12"/>
      <c r="M469" s="162"/>
      <c r="N469" s="24"/>
    </row>
    <row r="470" spans="1:217" s="1" customFormat="1" ht="18" customHeight="1" x14ac:dyDescent="0.25">
      <c r="A470" s="17" t="s">
        <v>5722</v>
      </c>
      <c r="B470" s="3" t="str">
        <f t="shared" ref="B470:B518" si="18">HYPERLINK(CONCATENATE("http://www.worldcat.org/search?q=",A470),"WCat")</f>
        <v>WCat</v>
      </c>
      <c r="C470" s="3"/>
      <c r="D470" s="17"/>
      <c r="E470" s="3"/>
      <c r="F470" s="43" t="s">
        <v>11</v>
      </c>
      <c r="G470" s="17" t="s">
        <v>12</v>
      </c>
      <c r="H470" s="23" t="s">
        <v>39</v>
      </c>
      <c r="I470" s="15" t="s">
        <v>5723</v>
      </c>
      <c r="J470" s="8"/>
      <c r="K470" s="7"/>
      <c r="L470" s="12"/>
      <c r="M470" s="162"/>
      <c r="N470" s="24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  <c r="GZ470" s="12"/>
      <c r="HA470" s="12"/>
      <c r="HB470" s="12"/>
      <c r="HC470" s="12"/>
      <c r="HD470" s="12"/>
      <c r="HE470" s="12"/>
      <c r="HF470" s="12"/>
      <c r="HG470" s="12"/>
      <c r="HH470" s="12"/>
      <c r="HI470" s="12"/>
    </row>
    <row r="471" spans="1:217" s="1" customFormat="1" ht="18" customHeight="1" x14ac:dyDescent="0.25">
      <c r="A471" s="17" t="s">
        <v>5729</v>
      </c>
      <c r="B471" s="3" t="str">
        <f t="shared" si="18"/>
        <v>WCat</v>
      </c>
      <c r="C471" s="3"/>
      <c r="D471" s="17"/>
      <c r="E471" s="3"/>
      <c r="F471" s="43" t="s">
        <v>11</v>
      </c>
      <c r="G471" s="17" t="s">
        <v>12</v>
      </c>
      <c r="H471" s="23" t="s">
        <v>39</v>
      </c>
      <c r="I471" s="15" t="s">
        <v>5730</v>
      </c>
      <c r="J471" s="8"/>
      <c r="K471" s="11"/>
      <c r="L471" s="12"/>
      <c r="M471" s="162"/>
      <c r="N471" s="24"/>
    </row>
    <row r="472" spans="1:217" s="1" customFormat="1" ht="18" customHeight="1" x14ac:dyDescent="0.25">
      <c r="A472" s="17" t="s">
        <v>5739</v>
      </c>
      <c r="B472" s="3" t="str">
        <f t="shared" si="18"/>
        <v>WCat</v>
      </c>
      <c r="C472" s="3"/>
      <c r="D472" s="17"/>
      <c r="E472" s="3"/>
      <c r="F472" s="43" t="s">
        <v>11</v>
      </c>
      <c r="G472" s="17" t="s">
        <v>12</v>
      </c>
      <c r="H472" s="23" t="s">
        <v>39</v>
      </c>
      <c r="I472" s="15" t="s">
        <v>5740</v>
      </c>
      <c r="J472" s="16"/>
      <c r="K472" s="18"/>
      <c r="L472" s="12"/>
      <c r="M472" s="162"/>
      <c r="N472" s="24"/>
    </row>
    <row r="473" spans="1:217" s="1" customFormat="1" ht="18" customHeight="1" x14ac:dyDescent="0.25">
      <c r="A473" s="17" t="s">
        <v>5745</v>
      </c>
      <c r="B473" s="3" t="str">
        <f t="shared" si="18"/>
        <v>WCat</v>
      </c>
      <c r="C473" s="3"/>
      <c r="D473" s="17" t="s">
        <v>5746</v>
      </c>
      <c r="E473" s="3" t="str">
        <f>HYPERLINK(CONCATENATE("http://www.worldcat.org/search?q=",D473),"WCat")</f>
        <v>WCat</v>
      </c>
      <c r="F473" s="43" t="s">
        <v>11</v>
      </c>
      <c r="G473" s="17" t="s">
        <v>12</v>
      </c>
      <c r="H473" s="23" t="s">
        <v>39</v>
      </c>
      <c r="I473" s="15" t="s">
        <v>5747</v>
      </c>
      <c r="J473" s="8"/>
      <c r="K473" s="7"/>
      <c r="L473" s="105"/>
      <c r="M473" s="162"/>
      <c r="N473" s="24"/>
    </row>
    <row r="474" spans="1:217" s="1" customFormat="1" ht="18" customHeight="1" x14ac:dyDescent="0.25">
      <c r="A474" s="17" t="s">
        <v>5757</v>
      </c>
      <c r="B474" s="3" t="str">
        <f t="shared" si="18"/>
        <v>WCat</v>
      </c>
      <c r="C474" s="3"/>
      <c r="D474" s="17"/>
      <c r="E474" s="3"/>
      <c r="F474" s="43" t="s">
        <v>11</v>
      </c>
      <c r="G474" s="17" t="s">
        <v>12</v>
      </c>
      <c r="H474" s="23" t="s">
        <v>39</v>
      </c>
      <c r="I474" s="15" t="s">
        <v>5758</v>
      </c>
      <c r="J474" s="8"/>
      <c r="K474" s="7"/>
      <c r="L474" s="12"/>
      <c r="M474" s="162"/>
      <c r="N474" s="24"/>
    </row>
    <row r="475" spans="1:217" s="1" customFormat="1" ht="18" customHeight="1" x14ac:dyDescent="0.25">
      <c r="A475" s="17" t="s">
        <v>5765</v>
      </c>
      <c r="B475" s="3" t="str">
        <f t="shared" si="18"/>
        <v>WCat</v>
      </c>
      <c r="C475" s="3"/>
      <c r="D475" s="17"/>
      <c r="E475" s="3"/>
      <c r="F475" s="43" t="s">
        <v>11</v>
      </c>
      <c r="G475" s="17" t="s">
        <v>12</v>
      </c>
      <c r="H475" s="23" t="s">
        <v>39</v>
      </c>
      <c r="I475" s="15" t="s">
        <v>5766</v>
      </c>
      <c r="J475" s="8"/>
      <c r="K475" s="7"/>
      <c r="L475" s="12"/>
      <c r="M475" s="162"/>
      <c r="N475" s="24"/>
    </row>
    <row r="476" spans="1:217" s="1" customFormat="1" ht="18" customHeight="1" x14ac:dyDescent="0.25">
      <c r="A476" s="17" t="s">
        <v>5769</v>
      </c>
      <c r="B476" s="3" t="str">
        <f t="shared" si="18"/>
        <v>WCat</v>
      </c>
      <c r="C476" s="3"/>
      <c r="D476" s="17"/>
      <c r="E476" s="3"/>
      <c r="F476" s="43" t="s">
        <v>11</v>
      </c>
      <c r="G476" s="17" t="s">
        <v>12</v>
      </c>
      <c r="H476" s="23" t="s">
        <v>39</v>
      </c>
      <c r="I476" s="15" t="s">
        <v>5770</v>
      </c>
      <c r="J476" s="8"/>
      <c r="K476" s="7"/>
      <c r="L476" s="105"/>
      <c r="M476" s="162"/>
      <c r="N476" s="24"/>
    </row>
    <row r="477" spans="1:217" s="1" customFormat="1" ht="18" customHeight="1" x14ac:dyDescent="0.25">
      <c r="A477" s="17" t="s">
        <v>5771</v>
      </c>
      <c r="B477" s="3" t="str">
        <f t="shared" si="18"/>
        <v>WCat</v>
      </c>
      <c r="C477" s="3"/>
      <c r="D477" s="17" t="s">
        <v>5772</v>
      </c>
      <c r="E477" s="3" t="str">
        <f>HYPERLINK(CONCATENATE("http://www.worldcat.org/search?q=",D477),"WCat")</f>
        <v>WCat</v>
      </c>
      <c r="F477" s="43" t="s">
        <v>11</v>
      </c>
      <c r="G477" s="17" t="s">
        <v>12</v>
      </c>
      <c r="H477" s="23" t="s">
        <v>39</v>
      </c>
      <c r="I477" s="15" t="s">
        <v>5773</v>
      </c>
      <c r="J477" s="8"/>
      <c r="K477" s="7"/>
      <c r="L477" s="105"/>
      <c r="M477" s="162"/>
      <c r="N477" s="24"/>
    </row>
    <row r="478" spans="1:217" s="1" customFormat="1" ht="18" customHeight="1" x14ac:dyDescent="0.25">
      <c r="A478" s="17" t="s">
        <v>5784</v>
      </c>
      <c r="B478" s="3" t="str">
        <f t="shared" si="18"/>
        <v>WCat</v>
      </c>
      <c r="C478" s="3"/>
      <c r="D478" s="17"/>
      <c r="E478" s="3"/>
      <c r="F478" s="43" t="s">
        <v>11</v>
      </c>
      <c r="G478" s="17" t="s">
        <v>12</v>
      </c>
      <c r="H478" s="23" t="s">
        <v>39</v>
      </c>
      <c r="I478" s="15" t="s">
        <v>5785</v>
      </c>
      <c r="J478" s="8"/>
      <c r="K478" s="7"/>
      <c r="L478" s="12"/>
      <c r="M478" s="162"/>
      <c r="N478" s="24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  <c r="GZ478" s="12"/>
      <c r="HA478" s="12"/>
      <c r="HB478" s="12"/>
      <c r="HC478" s="12"/>
      <c r="HD478" s="12"/>
      <c r="HE478" s="12"/>
      <c r="HF478" s="12"/>
      <c r="HG478" s="12"/>
      <c r="HH478" s="12"/>
      <c r="HI478" s="12"/>
    </row>
    <row r="479" spans="1:217" s="1" customFormat="1" ht="18" customHeight="1" x14ac:dyDescent="0.25">
      <c r="A479" s="17" t="s">
        <v>5816</v>
      </c>
      <c r="B479" s="3" t="str">
        <f t="shared" si="18"/>
        <v>WCat</v>
      </c>
      <c r="C479" s="3"/>
      <c r="D479" s="17"/>
      <c r="E479" s="3"/>
      <c r="F479" s="43" t="s">
        <v>11</v>
      </c>
      <c r="G479" s="17" t="s">
        <v>12</v>
      </c>
      <c r="H479" s="23" t="s">
        <v>39</v>
      </c>
      <c r="I479" s="15" t="s">
        <v>5817</v>
      </c>
      <c r="J479" s="8"/>
      <c r="K479" s="7"/>
      <c r="L479" s="12"/>
      <c r="M479" s="162"/>
      <c r="N479" s="24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  <c r="GZ479" s="12"/>
      <c r="HA479" s="12"/>
      <c r="HB479" s="12"/>
      <c r="HC479" s="12"/>
      <c r="HD479" s="12"/>
      <c r="HE479" s="12"/>
      <c r="HF479" s="12"/>
      <c r="HG479" s="12"/>
      <c r="HH479" s="12"/>
      <c r="HI479" s="12"/>
    </row>
    <row r="480" spans="1:217" s="1" customFormat="1" ht="18" customHeight="1" x14ac:dyDescent="0.25">
      <c r="A480" s="17" t="s">
        <v>5818</v>
      </c>
      <c r="B480" s="3" t="str">
        <f t="shared" si="18"/>
        <v>WCat</v>
      </c>
      <c r="C480" s="3"/>
      <c r="D480" s="17"/>
      <c r="E480" s="3"/>
      <c r="F480" s="43" t="s">
        <v>11</v>
      </c>
      <c r="G480" s="17" t="s">
        <v>12</v>
      </c>
      <c r="H480" s="23" t="s">
        <v>39</v>
      </c>
      <c r="I480" s="15" t="s">
        <v>5819</v>
      </c>
      <c r="J480" s="8"/>
      <c r="K480" s="7"/>
      <c r="L480" s="12"/>
      <c r="M480" s="162"/>
      <c r="N480" s="24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  <c r="GZ480" s="12"/>
      <c r="HA480" s="12"/>
      <c r="HB480" s="12"/>
      <c r="HC480" s="12"/>
      <c r="HD480" s="12"/>
      <c r="HE480" s="12"/>
      <c r="HF480" s="12"/>
      <c r="HG480" s="12"/>
      <c r="HH480" s="12"/>
      <c r="HI480" s="12"/>
    </row>
    <row r="481" spans="1:217" s="1" customFormat="1" ht="18" customHeight="1" x14ac:dyDescent="0.25">
      <c r="A481" s="17" t="s">
        <v>5830</v>
      </c>
      <c r="B481" s="3" t="str">
        <f t="shared" si="18"/>
        <v>WCat</v>
      </c>
      <c r="C481" s="3"/>
      <c r="D481" s="17"/>
      <c r="E481" s="3"/>
      <c r="F481" s="43"/>
      <c r="G481" s="17" t="s">
        <v>12</v>
      </c>
      <c r="H481" s="23" t="s">
        <v>39</v>
      </c>
      <c r="I481" s="15" t="s">
        <v>5831</v>
      </c>
      <c r="J481" s="8"/>
      <c r="K481" s="7"/>
      <c r="L481" s="12"/>
      <c r="M481" s="162"/>
      <c r="N481" s="24"/>
    </row>
    <row r="482" spans="1:217" s="1" customFormat="1" ht="18" customHeight="1" x14ac:dyDescent="0.25">
      <c r="A482" s="17" t="s">
        <v>5837</v>
      </c>
      <c r="B482" s="3" t="str">
        <f t="shared" si="18"/>
        <v>WCat</v>
      </c>
      <c r="C482" s="3"/>
      <c r="D482" s="17" t="s">
        <v>5838</v>
      </c>
      <c r="E482" s="3" t="str">
        <f>HYPERLINK(CONCATENATE("http://www.worldcat.org/search?q=",D482),"WCat")</f>
        <v>WCat</v>
      </c>
      <c r="F482" s="43" t="s">
        <v>11</v>
      </c>
      <c r="G482" s="17" t="s">
        <v>12</v>
      </c>
      <c r="H482" s="23" t="s">
        <v>39</v>
      </c>
      <c r="I482" s="15" t="s">
        <v>5839</v>
      </c>
      <c r="J482" s="8"/>
      <c r="K482" s="7"/>
      <c r="L482" s="12"/>
      <c r="M482" s="162"/>
      <c r="N482" s="24"/>
    </row>
    <row r="483" spans="1:217" s="1" customFormat="1" ht="18" customHeight="1" x14ac:dyDescent="0.25">
      <c r="A483" s="17" t="s">
        <v>5842</v>
      </c>
      <c r="B483" s="3" t="str">
        <f t="shared" si="18"/>
        <v>WCat</v>
      </c>
      <c r="C483" s="3"/>
      <c r="D483" s="17" t="s">
        <v>5843</v>
      </c>
      <c r="E483" s="3" t="str">
        <f>HYPERLINK(CONCATENATE("http://www.worldcat.org/search?q=",D483),"WCat")</f>
        <v>WCat</v>
      </c>
      <c r="F483" s="43" t="s">
        <v>11</v>
      </c>
      <c r="G483" s="17" t="s">
        <v>12</v>
      </c>
      <c r="H483" s="23" t="s">
        <v>39</v>
      </c>
      <c r="I483" s="15" t="s">
        <v>5844</v>
      </c>
      <c r="J483" s="8"/>
      <c r="K483" s="7"/>
      <c r="L483" s="12"/>
      <c r="M483" s="162"/>
      <c r="N483" s="24"/>
    </row>
    <row r="484" spans="1:217" s="1" customFormat="1" ht="18" customHeight="1" x14ac:dyDescent="0.25">
      <c r="A484" s="17" t="s">
        <v>5848</v>
      </c>
      <c r="B484" s="3" t="str">
        <f t="shared" si="18"/>
        <v>WCat</v>
      </c>
      <c r="C484" s="3"/>
      <c r="D484" s="17" t="s">
        <v>5849</v>
      </c>
      <c r="E484" s="3" t="str">
        <f>HYPERLINK(CONCATENATE("http://www.worldcat.org/search?q=",D484),"WCat")</f>
        <v>WCat</v>
      </c>
      <c r="F484" s="43" t="s">
        <v>11</v>
      </c>
      <c r="G484" s="17" t="s">
        <v>12</v>
      </c>
      <c r="H484" s="23" t="s">
        <v>39</v>
      </c>
      <c r="I484" s="15" t="s">
        <v>5850</v>
      </c>
      <c r="J484" s="8"/>
      <c r="K484" s="7"/>
      <c r="L484" s="12"/>
      <c r="M484" s="162"/>
      <c r="N484" s="24"/>
    </row>
    <row r="485" spans="1:217" s="1" customFormat="1" ht="18" customHeight="1" x14ac:dyDescent="0.25">
      <c r="A485" s="17" t="s">
        <v>5851</v>
      </c>
      <c r="B485" s="3" t="str">
        <f t="shared" si="18"/>
        <v>WCat</v>
      </c>
      <c r="C485" s="3"/>
      <c r="D485" s="17"/>
      <c r="E485" s="3"/>
      <c r="F485" s="43" t="s">
        <v>11</v>
      </c>
      <c r="G485" s="17" t="s">
        <v>12</v>
      </c>
      <c r="H485" s="23" t="s">
        <v>39</v>
      </c>
      <c r="I485" s="15" t="s">
        <v>5852</v>
      </c>
      <c r="J485" s="16"/>
      <c r="K485" s="18"/>
      <c r="L485" s="12"/>
      <c r="M485" s="162"/>
      <c r="N485" s="24"/>
    </row>
    <row r="486" spans="1:217" s="1" customFormat="1" ht="18" customHeight="1" x14ac:dyDescent="0.25">
      <c r="A486" s="17" t="s">
        <v>5877</v>
      </c>
      <c r="B486" s="3" t="str">
        <f t="shared" si="18"/>
        <v>WCat</v>
      </c>
      <c r="C486" s="3"/>
      <c r="D486" s="17"/>
      <c r="E486" s="3"/>
      <c r="F486" s="43" t="s">
        <v>11</v>
      </c>
      <c r="G486" s="17" t="s">
        <v>12</v>
      </c>
      <c r="H486" s="23" t="s">
        <v>39</v>
      </c>
      <c r="I486" s="15" t="s">
        <v>5878</v>
      </c>
      <c r="J486" s="9"/>
      <c r="K486" s="7"/>
      <c r="L486" s="12"/>
      <c r="M486" s="162"/>
      <c r="N486" s="24"/>
    </row>
    <row r="487" spans="1:217" s="1" customFormat="1" ht="18" customHeight="1" x14ac:dyDescent="0.25">
      <c r="A487" s="17" t="s">
        <v>5889</v>
      </c>
      <c r="B487" s="3" t="str">
        <f t="shared" si="18"/>
        <v>WCat</v>
      </c>
      <c r="C487" s="3"/>
      <c r="D487" s="17"/>
      <c r="E487" s="3"/>
      <c r="F487" s="43" t="s">
        <v>11</v>
      </c>
      <c r="G487" s="17" t="s">
        <v>12</v>
      </c>
      <c r="H487" s="23" t="s">
        <v>39</v>
      </c>
      <c r="I487" s="15" t="s">
        <v>5890</v>
      </c>
      <c r="J487" s="13"/>
      <c r="K487" s="14"/>
      <c r="L487" s="12"/>
      <c r="M487" s="162"/>
      <c r="N487" s="24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12"/>
      <c r="HA487" s="12"/>
      <c r="HB487" s="12"/>
      <c r="HC487" s="12"/>
      <c r="HD487" s="12"/>
      <c r="HE487" s="12"/>
      <c r="HF487" s="12"/>
      <c r="HG487" s="12"/>
      <c r="HH487" s="12"/>
      <c r="HI487" s="12"/>
    </row>
    <row r="488" spans="1:217" s="1" customFormat="1" ht="18" customHeight="1" x14ac:dyDescent="0.25">
      <c r="A488" s="17" t="s">
        <v>3178</v>
      </c>
      <c r="B488" s="3" t="str">
        <f t="shared" si="18"/>
        <v>WCat</v>
      </c>
      <c r="C488" s="3"/>
      <c r="D488" s="17" t="s">
        <v>5950</v>
      </c>
      <c r="E488" s="3" t="str">
        <f>HYPERLINK(CONCATENATE("http://www.worldcat.org/search?q=",D488),"WCat")</f>
        <v>WCat</v>
      </c>
      <c r="F488" s="43" t="s">
        <v>11</v>
      </c>
      <c r="G488" s="17" t="s">
        <v>12</v>
      </c>
      <c r="H488" s="23" t="s">
        <v>39</v>
      </c>
      <c r="I488" s="15" t="s">
        <v>5951</v>
      </c>
      <c r="J488" s="8"/>
      <c r="K488" s="7"/>
      <c r="L488" s="105"/>
      <c r="M488" s="162"/>
      <c r="N488" s="24"/>
    </row>
    <row r="489" spans="1:217" s="1" customFormat="1" ht="18" customHeight="1" x14ac:dyDescent="0.25">
      <c r="A489" s="17" t="s">
        <v>3142</v>
      </c>
      <c r="B489" s="3" t="str">
        <f t="shared" si="18"/>
        <v>WCat</v>
      </c>
      <c r="C489" s="3"/>
      <c r="D489" s="17"/>
      <c r="E489" s="3"/>
      <c r="F489" s="43" t="s">
        <v>11</v>
      </c>
      <c r="G489" s="17" t="s">
        <v>12</v>
      </c>
      <c r="H489" s="23" t="s">
        <v>39</v>
      </c>
      <c r="I489" s="15" t="s">
        <v>5962</v>
      </c>
      <c r="J489" s="16"/>
      <c r="K489" s="18"/>
      <c r="L489" s="12"/>
      <c r="M489" s="162"/>
      <c r="N489" s="24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  <c r="GZ489" s="12"/>
      <c r="HA489" s="12"/>
      <c r="HB489" s="12"/>
      <c r="HC489" s="12"/>
      <c r="HD489" s="12"/>
      <c r="HE489" s="12"/>
      <c r="HF489" s="12"/>
      <c r="HG489" s="12"/>
      <c r="HH489" s="12"/>
      <c r="HI489" s="12"/>
    </row>
    <row r="490" spans="1:217" s="1" customFormat="1" ht="18" customHeight="1" x14ac:dyDescent="0.25">
      <c r="A490" s="17" t="s">
        <v>5974</v>
      </c>
      <c r="B490" s="3" t="str">
        <f t="shared" si="18"/>
        <v>WCat</v>
      </c>
      <c r="C490" s="3"/>
      <c r="D490" s="17" t="s">
        <v>5975</v>
      </c>
      <c r="E490" s="3" t="str">
        <f>HYPERLINK(CONCATENATE("http://www.worldcat.org/search?q=",D490),"WCat")</f>
        <v>WCat</v>
      </c>
      <c r="F490" s="43" t="s">
        <v>11</v>
      </c>
      <c r="G490" s="17" t="s">
        <v>12</v>
      </c>
      <c r="H490" s="23" t="s">
        <v>39</v>
      </c>
      <c r="I490" s="15" t="s">
        <v>5976</v>
      </c>
      <c r="J490" s="8"/>
      <c r="K490" s="7"/>
      <c r="L490" s="105"/>
      <c r="M490" s="162"/>
      <c r="N490" s="24"/>
    </row>
    <row r="491" spans="1:217" s="1" customFormat="1" ht="18" customHeight="1" x14ac:dyDescent="0.25">
      <c r="A491" s="17" t="s">
        <v>5977</v>
      </c>
      <c r="B491" s="3" t="str">
        <f t="shared" si="18"/>
        <v>WCat</v>
      </c>
      <c r="C491" s="3"/>
      <c r="D491" s="17"/>
      <c r="E491" s="3"/>
      <c r="F491" s="43" t="s">
        <v>11</v>
      </c>
      <c r="G491" s="17" t="s">
        <v>12</v>
      </c>
      <c r="H491" s="23" t="s">
        <v>39</v>
      </c>
      <c r="I491" s="15" t="s">
        <v>5978</v>
      </c>
      <c r="J491" s="8"/>
      <c r="K491" s="7"/>
      <c r="L491" s="105"/>
      <c r="M491" s="162"/>
      <c r="N491" s="24"/>
    </row>
    <row r="492" spans="1:217" s="1" customFormat="1" ht="18" customHeight="1" x14ac:dyDescent="0.25">
      <c r="A492" s="17" t="s">
        <v>5979</v>
      </c>
      <c r="B492" s="3" t="str">
        <f t="shared" si="18"/>
        <v>WCat</v>
      </c>
      <c r="C492" s="3"/>
      <c r="D492" s="17"/>
      <c r="E492" s="3"/>
      <c r="F492" s="43"/>
      <c r="G492" s="17" t="s">
        <v>12</v>
      </c>
      <c r="H492" s="23" t="s">
        <v>39</v>
      </c>
      <c r="I492" s="15" t="s">
        <v>5980</v>
      </c>
      <c r="J492" s="16"/>
      <c r="K492" s="18"/>
      <c r="L492" s="105"/>
      <c r="M492" s="162"/>
      <c r="N492" s="24"/>
    </row>
    <row r="493" spans="1:217" s="1" customFormat="1" ht="18" customHeight="1" x14ac:dyDescent="0.25">
      <c r="A493" s="17" t="s">
        <v>5983</v>
      </c>
      <c r="B493" s="3" t="str">
        <f t="shared" si="18"/>
        <v>WCat</v>
      </c>
      <c r="C493" s="3"/>
      <c r="D493" s="17"/>
      <c r="E493" s="3"/>
      <c r="F493" s="43" t="s">
        <v>11</v>
      </c>
      <c r="G493" s="17" t="s">
        <v>12</v>
      </c>
      <c r="H493" s="23" t="s">
        <v>39</v>
      </c>
      <c r="I493" s="15" t="s">
        <v>5984</v>
      </c>
      <c r="J493" s="8"/>
      <c r="K493" s="7"/>
      <c r="L493" s="12"/>
      <c r="M493" s="162"/>
      <c r="N493" s="24"/>
    </row>
    <row r="494" spans="1:217" s="1" customFormat="1" ht="18" customHeight="1" x14ac:dyDescent="0.25">
      <c r="A494" s="17" t="s">
        <v>5988</v>
      </c>
      <c r="B494" s="3" t="str">
        <f t="shared" si="18"/>
        <v>WCat</v>
      </c>
      <c r="C494" s="3"/>
      <c r="D494" s="17"/>
      <c r="E494" s="3"/>
      <c r="F494" s="43" t="s">
        <v>11</v>
      </c>
      <c r="G494" s="17" t="s">
        <v>12</v>
      </c>
      <c r="H494" s="23" t="s">
        <v>39</v>
      </c>
      <c r="I494" s="15" t="s">
        <v>5989</v>
      </c>
      <c r="J494" s="8"/>
      <c r="K494" s="7"/>
      <c r="L494" s="12"/>
      <c r="M494" s="162"/>
      <c r="N494" s="24"/>
    </row>
    <row r="495" spans="1:217" s="1" customFormat="1" ht="18" customHeight="1" x14ac:dyDescent="0.25">
      <c r="A495" s="17" t="s">
        <v>5996</v>
      </c>
      <c r="B495" s="3" t="str">
        <f t="shared" si="18"/>
        <v>WCat</v>
      </c>
      <c r="C495" s="3"/>
      <c r="D495" s="17"/>
      <c r="E495" s="3"/>
      <c r="F495" s="43" t="s">
        <v>11</v>
      </c>
      <c r="G495" s="17" t="s">
        <v>12</v>
      </c>
      <c r="H495" s="23" t="s">
        <v>39</v>
      </c>
      <c r="I495" s="15" t="s">
        <v>5997</v>
      </c>
      <c r="J495" s="8"/>
      <c r="K495" s="7"/>
      <c r="L495" s="12"/>
      <c r="M495" s="162"/>
      <c r="N495" s="24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  <c r="GZ495" s="12"/>
      <c r="HA495" s="12"/>
      <c r="HB495" s="12"/>
      <c r="HC495" s="12"/>
      <c r="HD495" s="12"/>
      <c r="HE495" s="12"/>
      <c r="HF495" s="12"/>
      <c r="HG495" s="12"/>
      <c r="HH495" s="12"/>
      <c r="HI495" s="12"/>
    </row>
    <row r="496" spans="1:217" s="1" customFormat="1" ht="18" customHeight="1" x14ac:dyDescent="0.25">
      <c r="A496" s="17" t="s">
        <v>6450</v>
      </c>
      <c r="B496" s="3" t="str">
        <f t="shared" si="18"/>
        <v>WCat</v>
      </c>
      <c r="C496" s="3"/>
      <c r="D496" s="17"/>
      <c r="E496" s="3"/>
      <c r="F496" s="43" t="s">
        <v>11</v>
      </c>
      <c r="G496" s="17" t="s">
        <v>12</v>
      </c>
      <c r="H496" s="23" t="s">
        <v>39</v>
      </c>
      <c r="I496" s="15" t="s">
        <v>6451</v>
      </c>
      <c r="J496" s="8"/>
      <c r="K496" s="7"/>
      <c r="L496" s="12"/>
      <c r="M496" s="162"/>
      <c r="N496" s="24"/>
    </row>
    <row r="497" spans="1:217" s="1" customFormat="1" ht="18" customHeight="1" x14ac:dyDescent="0.25">
      <c r="A497" s="17" t="s">
        <v>6006</v>
      </c>
      <c r="B497" s="3" t="str">
        <f t="shared" si="18"/>
        <v>WCat</v>
      </c>
      <c r="C497" s="3"/>
      <c r="D497" s="17"/>
      <c r="E497" s="3"/>
      <c r="F497" s="43" t="s">
        <v>11</v>
      </c>
      <c r="G497" s="17" t="s">
        <v>12</v>
      </c>
      <c r="H497" s="23" t="s">
        <v>39</v>
      </c>
      <c r="I497" s="15" t="s">
        <v>6007</v>
      </c>
      <c r="J497" s="8"/>
      <c r="K497" s="7"/>
      <c r="L497" s="12"/>
      <c r="M497" s="162"/>
      <c r="N497" s="24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12"/>
      <c r="HA497" s="12"/>
      <c r="HB497" s="12"/>
      <c r="HC497" s="12"/>
      <c r="HD497" s="12"/>
      <c r="HE497" s="12"/>
      <c r="HF497" s="12"/>
      <c r="HG497" s="12"/>
      <c r="HH497" s="12"/>
      <c r="HI497" s="12"/>
    </row>
    <row r="498" spans="1:217" s="1" customFormat="1" ht="18" customHeight="1" x14ac:dyDescent="0.25">
      <c r="A498" s="17" t="s">
        <v>6021</v>
      </c>
      <c r="B498" s="3" t="str">
        <f t="shared" si="18"/>
        <v>WCat</v>
      </c>
      <c r="C498" s="3"/>
      <c r="D498" s="17"/>
      <c r="E498" s="3"/>
      <c r="F498" s="43" t="s">
        <v>11</v>
      </c>
      <c r="G498" s="17" t="s">
        <v>12</v>
      </c>
      <c r="H498" s="23" t="s">
        <v>39</v>
      </c>
      <c r="I498" s="15" t="s">
        <v>6022</v>
      </c>
      <c r="J498" s="16"/>
      <c r="K498" s="18"/>
      <c r="L498" s="12"/>
      <c r="M498" s="162"/>
      <c r="N498" s="24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12"/>
      <c r="HA498" s="12"/>
      <c r="HB498" s="12"/>
      <c r="HC498" s="12"/>
      <c r="HD498" s="12"/>
      <c r="HE498" s="12"/>
      <c r="HF498" s="12"/>
      <c r="HG498" s="12"/>
      <c r="HH498" s="12"/>
      <c r="HI498" s="12"/>
    </row>
    <row r="499" spans="1:217" s="1" customFormat="1" ht="18" customHeight="1" x14ac:dyDescent="0.25">
      <c r="A499" s="17" t="s">
        <v>6026</v>
      </c>
      <c r="B499" s="3" t="str">
        <f t="shared" si="18"/>
        <v>WCat</v>
      </c>
      <c r="C499" s="3"/>
      <c r="D499" s="17"/>
      <c r="E499" s="3"/>
      <c r="F499" s="43" t="s">
        <v>11</v>
      </c>
      <c r="G499" s="17" t="s">
        <v>12</v>
      </c>
      <c r="H499" s="23" t="s">
        <v>39</v>
      </c>
      <c r="I499" s="15" t="s">
        <v>6027</v>
      </c>
      <c r="J499" s="8"/>
      <c r="K499" s="7"/>
      <c r="L499" s="12"/>
      <c r="M499" s="162"/>
      <c r="N499" s="24"/>
    </row>
    <row r="500" spans="1:217" s="1" customFormat="1" ht="18" customHeight="1" x14ac:dyDescent="0.25">
      <c r="A500" s="17" t="s">
        <v>3179</v>
      </c>
      <c r="B500" s="3" t="str">
        <f t="shared" si="18"/>
        <v>WCat</v>
      </c>
      <c r="C500" s="3"/>
      <c r="D500" s="17"/>
      <c r="E500" s="3"/>
      <c r="F500" s="43" t="s">
        <v>11</v>
      </c>
      <c r="G500" s="17" t="s">
        <v>12</v>
      </c>
      <c r="H500" s="23" t="s">
        <v>39</v>
      </c>
      <c r="I500" s="15" t="s">
        <v>3180</v>
      </c>
      <c r="J500" s="8"/>
      <c r="K500" s="7"/>
      <c r="L500" s="105"/>
      <c r="M500" s="162"/>
      <c r="N500" s="24"/>
    </row>
    <row r="501" spans="1:217" s="1" customFormat="1" ht="18" customHeight="1" x14ac:dyDescent="0.25">
      <c r="A501" s="17" t="s">
        <v>3188</v>
      </c>
      <c r="B501" s="3" t="str">
        <f t="shared" si="18"/>
        <v>WCat</v>
      </c>
      <c r="C501" s="3"/>
      <c r="D501" s="17"/>
      <c r="E501" s="3"/>
      <c r="F501" s="43" t="s">
        <v>11</v>
      </c>
      <c r="G501" s="17" t="s">
        <v>12</v>
      </c>
      <c r="H501" s="23" t="s">
        <v>39</v>
      </c>
      <c r="I501" s="15" t="s">
        <v>3190</v>
      </c>
      <c r="J501" s="8"/>
      <c r="K501" s="7"/>
      <c r="L501" s="12"/>
      <c r="M501" s="162"/>
      <c r="N501" s="24"/>
    </row>
    <row r="502" spans="1:217" s="1" customFormat="1" ht="18" customHeight="1" x14ac:dyDescent="0.25">
      <c r="A502" s="17" t="s">
        <v>6061</v>
      </c>
      <c r="B502" s="3" t="str">
        <f t="shared" si="18"/>
        <v>WCat</v>
      </c>
      <c r="C502" s="3"/>
      <c r="D502" s="17"/>
      <c r="E502" s="3"/>
      <c r="F502" s="43" t="s">
        <v>11</v>
      </c>
      <c r="G502" s="17" t="s">
        <v>12</v>
      </c>
      <c r="H502" s="23" t="s">
        <v>39</v>
      </c>
      <c r="I502" s="15" t="s">
        <v>6062</v>
      </c>
      <c r="J502" s="16"/>
      <c r="K502" s="18"/>
      <c r="L502" s="12"/>
      <c r="M502" s="162"/>
      <c r="N502" s="24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</row>
    <row r="503" spans="1:217" s="1" customFormat="1" ht="18" customHeight="1" x14ac:dyDescent="0.25">
      <c r="A503" s="17" t="s">
        <v>5427</v>
      </c>
      <c r="B503" s="3" t="str">
        <f t="shared" si="18"/>
        <v>WCat</v>
      </c>
      <c r="C503" s="3"/>
      <c r="D503" s="15"/>
      <c r="E503" s="3"/>
      <c r="F503" s="43" t="s">
        <v>11</v>
      </c>
      <c r="G503" s="17" t="s">
        <v>12</v>
      </c>
      <c r="H503" s="23" t="s">
        <v>39</v>
      </c>
      <c r="I503" s="15" t="s">
        <v>5428</v>
      </c>
      <c r="J503" s="8"/>
      <c r="K503" s="7"/>
      <c r="L503" s="12"/>
      <c r="M503" s="162"/>
      <c r="N503" s="24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12"/>
      <c r="HA503" s="12"/>
      <c r="HB503" s="12"/>
      <c r="HC503" s="12"/>
      <c r="HD503" s="12"/>
      <c r="HE503" s="12"/>
      <c r="HF503" s="12"/>
      <c r="HG503" s="12"/>
      <c r="HH503" s="12"/>
      <c r="HI503" s="12"/>
    </row>
    <row r="504" spans="1:217" s="1" customFormat="1" ht="18" customHeight="1" x14ac:dyDescent="0.25">
      <c r="A504" s="17" t="s">
        <v>6083</v>
      </c>
      <c r="B504" s="3" t="str">
        <f t="shared" si="18"/>
        <v>WCat</v>
      </c>
      <c r="C504" s="3"/>
      <c r="D504" s="17"/>
      <c r="E504" s="3"/>
      <c r="F504" s="43" t="s">
        <v>11</v>
      </c>
      <c r="G504" s="17" t="s">
        <v>12</v>
      </c>
      <c r="H504" s="23" t="s">
        <v>39</v>
      </c>
      <c r="I504" s="15" t="s">
        <v>6084</v>
      </c>
      <c r="J504" s="8"/>
      <c r="K504" s="7"/>
      <c r="L504" s="12"/>
      <c r="M504" s="162"/>
      <c r="N504" s="24"/>
    </row>
    <row r="505" spans="1:217" s="1" customFormat="1" ht="18" customHeight="1" x14ac:dyDescent="0.25">
      <c r="A505" s="17" t="s">
        <v>6094</v>
      </c>
      <c r="B505" s="3" t="str">
        <f t="shared" si="18"/>
        <v>WCat</v>
      </c>
      <c r="C505" s="3"/>
      <c r="D505" s="17"/>
      <c r="E505" s="3"/>
      <c r="F505" s="43" t="s">
        <v>11</v>
      </c>
      <c r="G505" s="17" t="s">
        <v>12</v>
      </c>
      <c r="H505" s="23" t="s">
        <v>39</v>
      </c>
      <c r="I505" s="15" t="s">
        <v>6095</v>
      </c>
      <c r="J505" s="13"/>
      <c r="K505" s="14"/>
      <c r="L505" s="12"/>
      <c r="M505" s="162"/>
      <c r="N505" s="24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12"/>
      <c r="HA505" s="12"/>
      <c r="HB505" s="12"/>
      <c r="HC505" s="12"/>
      <c r="HD505" s="12"/>
      <c r="HE505" s="12"/>
      <c r="HF505" s="12"/>
      <c r="HG505" s="12"/>
      <c r="HH505" s="12"/>
      <c r="HI505" s="12"/>
    </row>
    <row r="506" spans="1:217" s="1" customFormat="1" ht="18" customHeight="1" x14ac:dyDescent="0.25">
      <c r="A506" s="17" t="s">
        <v>6111</v>
      </c>
      <c r="B506" s="3" t="str">
        <f t="shared" si="18"/>
        <v>WCat</v>
      </c>
      <c r="C506" s="3"/>
      <c r="D506" s="17"/>
      <c r="E506" s="3"/>
      <c r="F506" s="43" t="s">
        <v>11</v>
      </c>
      <c r="G506" s="17" t="s">
        <v>12</v>
      </c>
      <c r="H506" s="23" t="s">
        <v>39</v>
      </c>
      <c r="I506" s="15" t="s">
        <v>6112</v>
      </c>
      <c r="J506" s="8"/>
      <c r="K506" s="7"/>
      <c r="L506" s="12"/>
      <c r="M506" s="162"/>
      <c r="N506" s="24"/>
    </row>
    <row r="507" spans="1:217" s="1" customFormat="1" ht="18" customHeight="1" x14ac:dyDescent="0.25">
      <c r="A507" s="17" t="s">
        <v>6116</v>
      </c>
      <c r="B507" s="3" t="str">
        <f t="shared" si="18"/>
        <v>WCat</v>
      </c>
      <c r="C507" s="3"/>
      <c r="D507" s="17"/>
      <c r="E507" s="3"/>
      <c r="F507" s="43" t="s">
        <v>11</v>
      </c>
      <c r="G507" s="17" t="s">
        <v>12</v>
      </c>
      <c r="H507" s="23" t="s">
        <v>39</v>
      </c>
      <c r="I507" s="15" t="s">
        <v>6117</v>
      </c>
      <c r="J507" s="8"/>
      <c r="K507" s="7"/>
      <c r="L507" s="12"/>
      <c r="M507" s="162"/>
      <c r="N507" s="24"/>
    </row>
    <row r="508" spans="1:217" s="1" customFormat="1" ht="18" customHeight="1" x14ac:dyDescent="0.25">
      <c r="A508" s="17" t="s">
        <v>5479</v>
      </c>
      <c r="B508" s="3" t="str">
        <f t="shared" si="18"/>
        <v>WCat</v>
      </c>
      <c r="C508" s="3"/>
      <c r="D508" s="17"/>
      <c r="E508" s="3"/>
      <c r="F508" s="43" t="s">
        <v>11</v>
      </c>
      <c r="G508" s="17" t="s">
        <v>12</v>
      </c>
      <c r="H508" s="23" t="s">
        <v>39</v>
      </c>
      <c r="I508" s="15" t="s">
        <v>5480</v>
      </c>
      <c r="J508" s="8"/>
      <c r="K508" s="7"/>
      <c r="L508" s="12"/>
      <c r="M508" s="162"/>
      <c r="N508" s="24"/>
    </row>
    <row r="509" spans="1:217" s="1" customFormat="1" ht="18" customHeight="1" x14ac:dyDescent="0.25">
      <c r="A509" s="17" t="s">
        <v>5484</v>
      </c>
      <c r="B509" s="3" t="str">
        <f t="shared" si="18"/>
        <v>WCat</v>
      </c>
      <c r="C509" s="3"/>
      <c r="D509" s="17"/>
      <c r="E509" s="3"/>
      <c r="F509" s="43" t="s">
        <v>11</v>
      </c>
      <c r="G509" s="17" t="s">
        <v>12</v>
      </c>
      <c r="H509" s="23" t="s">
        <v>39</v>
      </c>
      <c r="I509" s="15" t="s">
        <v>5485</v>
      </c>
      <c r="J509" s="16"/>
      <c r="K509" s="18"/>
      <c r="L509" s="12"/>
      <c r="M509" s="162"/>
      <c r="N509" s="24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  <c r="GZ509" s="12"/>
      <c r="HA509" s="12"/>
      <c r="HB509" s="12"/>
      <c r="HC509" s="12"/>
      <c r="HD509" s="12"/>
      <c r="HE509" s="12"/>
      <c r="HF509" s="12"/>
      <c r="HG509" s="12"/>
      <c r="HH509" s="12"/>
      <c r="HI509" s="12"/>
    </row>
    <row r="510" spans="1:217" s="1" customFormat="1" ht="18" customHeight="1" x14ac:dyDescent="0.25">
      <c r="A510" s="17" t="s">
        <v>6126</v>
      </c>
      <c r="B510" s="3" t="str">
        <f t="shared" si="18"/>
        <v>WCat</v>
      </c>
      <c r="C510" s="3"/>
      <c r="D510" s="17"/>
      <c r="E510" s="3"/>
      <c r="F510" s="43" t="s">
        <v>11</v>
      </c>
      <c r="G510" s="17" t="s">
        <v>12</v>
      </c>
      <c r="H510" s="23" t="s">
        <v>39</v>
      </c>
      <c r="I510" s="15" t="s">
        <v>6127</v>
      </c>
      <c r="J510" s="8"/>
      <c r="K510" s="7"/>
      <c r="L510" s="12"/>
      <c r="M510" s="162"/>
      <c r="N510" s="24"/>
    </row>
    <row r="511" spans="1:217" s="1" customFormat="1" ht="18" customHeight="1" x14ac:dyDescent="0.25">
      <c r="A511" s="17" t="s">
        <v>5489</v>
      </c>
      <c r="B511" s="3" t="str">
        <f t="shared" si="18"/>
        <v>WCat</v>
      </c>
      <c r="C511" s="3"/>
      <c r="D511" s="17"/>
      <c r="E511" s="3"/>
      <c r="F511" s="43" t="s">
        <v>11</v>
      </c>
      <c r="G511" s="17" t="s">
        <v>12</v>
      </c>
      <c r="H511" s="23" t="s">
        <v>39</v>
      </c>
      <c r="I511" s="15" t="s">
        <v>5490</v>
      </c>
      <c r="J511" s="8"/>
      <c r="K511" s="7"/>
      <c r="L511" s="12"/>
      <c r="M511" s="162"/>
      <c r="N511" s="24"/>
    </row>
    <row r="512" spans="1:217" s="1" customFormat="1" ht="18" customHeight="1" x14ac:dyDescent="0.25">
      <c r="A512" s="17" t="s">
        <v>6134</v>
      </c>
      <c r="B512" s="3" t="str">
        <f t="shared" si="18"/>
        <v>WCat</v>
      </c>
      <c r="C512" s="3"/>
      <c r="D512" s="17"/>
      <c r="E512" s="3"/>
      <c r="F512" s="43"/>
      <c r="G512" s="17" t="s">
        <v>12</v>
      </c>
      <c r="H512" s="23" t="s">
        <v>39</v>
      </c>
      <c r="I512" s="15" t="s">
        <v>6135</v>
      </c>
      <c r="J512" s="8"/>
      <c r="K512" s="7"/>
      <c r="L512" s="12"/>
      <c r="M512" s="162"/>
      <c r="N512" s="24"/>
    </row>
    <row r="513" spans="1:217" s="1" customFormat="1" ht="18" customHeight="1" x14ac:dyDescent="0.25">
      <c r="A513" s="17" t="s">
        <v>6136</v>
      </c>
      <c r="B513" s="3" t="str">
        <f t="shared" si="18"/>
        <v>WCat</v>
      </c>
      <c r="C513" s="3"/>
      <c r="D513" s="17"/>
      <c r="E513" s="3"/>
      <c r="F513" s="43"/>
      <c r="G513" s="17" t="s">
        <v>12</v>
      </c>
      <c r="H513" s="23" t="s">
        <v>39</v>
      </c>
      <c r="I513" s="15" t="s">
        <v>6137</v>
      </c>
      <c r="J513" s="8"/>
      <c r="K513" s="7"/>
      <c r="L513" s="12"/>
      <c r="M513" s="162"/>
      <c r="N513" s="24"/>
    </row>
    <row r="514" spans="1:217" s="1" customFormat="1" ht="18" customHeight="1" x14ac:dyDescent="0.25">
      <c r="A514" s="17" t="s">
        <v>6138</v>
      </c>
      <c r="B514" s="3" t="str">
        <f t="shared" si="18"/>
        <v>WCat</v>
      </c>
      <c r="C514" s="3"/>
      <c r="D514" s="17"/>
      <c r="E514" s="3"/>
      <c r="F514" s="43"/>
      <c r="G514" s="17" t="s">
        <v>12</v>
      </c>
      <c r="H514" s="23" t="s">
        <v>39</v>
      </c>
      <c r="I514" s="15" t="s">
        <v>6139</v>
      </c>
      <c r="J514" s="16"/>
      <c r="K514" s="18"/>
      <c r="L514" s="12"/>
      <c r="M514" s="162"/>
      <c r="N514" s="24"/>
    </row>
    <row r="515" spans="1:217" s="1" customFormat="1" ht="18" customHeight="1" x14ac:dyDescent="0.25">
      <c r="A515" s="17" t="s">
        <v>6144</v>
      </c>
      <c r="B515" s="3" t="str">
        <f t="shared" si="18"/>
        <v>WCat</v>
      </c>
      <c r="C515" s="3"/>
      <c r="D515" s="17" t="s">
        <v>6145</v>
      </c>
      <c r="E515" s="3" t="str">
        <f>HYPERLINK(CONCATENATE("http://www.worldcat.org/search?q=",D515),"WCat")</f>
        <v>WCat</v>
      </c>
      <c r="F515" s="43" t="s">
        <v>11</v>
      </c>
      <c r="G515" s="17" t="s">
        <v>12</v>
      </c>
      <c r="H515" s="23" t="s">
        <v>39</v>
      </c>
      <c r="I515" s="15" t="s">
        <v>6146</v>
      </c>
      <c r="J515" s="16"/>
      <c r="K515" s="18"/>
      <c r="L515" s="12"/>
      <c r="M515" s="162"/>
      <c r="N515" s="24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  <c r="GZ515" s="12"/>
      <c r="HA515" s="12"/>
      <c r="HB515" s="12"/>
      <c r="HC515" s="12"/>
      <c r="HD515" s="12"/>
      <c r="HE515" s="12"/>
      <c r="HF515" s="12"/>
      <c r="HG515" s="12"/>
      <c r="HH515" s="12"/>
      <c r="HI515" s="12"/>
    </row>
    <row r="516" spans="1:217" s="1" customFormat="1" ht="18" customHeight="1" x14ac:dyDescent="0.25">
      <c r="A516" s="17" t="s">
        <v>6147</v>
      </c>
      <c r="B516" s="3" t="str">
        <f t="shared" si="18"/>
        <v>WCat</v>
      </c>
      <c r="C516" s="3"/>
      <c r="D516" s="17" t="s">
        <v>6148</v>
      </c>
      <c r="E516" s="3" t="str">
        <f>HYPERLINK(CONCATENATE("http://www.worldcat.org/search?q=",D516),"WCat")</f>
        <v>WCat</v>
      </c>
      <c r="F516" s="43" t="s">
        <v>11</v>
      </c>
      <c r="G516" s="17" t="s">
        <v>12</v>
      </c>
      <c r="H516" s="23" t="s">
        <v>39</v>
      </c>
      <c r="I516" s="15" t="s">
        <v>6149</v>
      </c>
      <c r="J516" s="8"/>
      <c r="K516" s="7"/>
      <c r="L516" s="12"/>
      <c r="M516" s="162"/>
      <c r="N516" s="24"/>
    </row>
    <row r="517" spans="1:217" s="1" customFormat="1" ht="18" customHeight="1" x14ac:dyDescent="0.25">
      <c r="A517" s="17" t="s">
        <v>6150</v>
      </c>
      <c r="B517" s="3" t="str">
        <f t="shared" si="18"/>
        <v>WCat</v>
      </c>
      <c r="C517" s="3"/>
      <c r="D517" s="17"/>
      <c r="E517" s="3"/>
      <c r="F517" s="43" t="s">
        <v>11</v>
      </c>
      <c r="G517" s="17" t="s">
        <v>12</v>
      </c>
      <c r="H517" s="23" t="s">
        <v>39</v>
      </c>
      <c r="I517" s="15" t="s">
        <v>6151</v>
      </c>
      <c r="J517" s="16"/>
      <c r="K517" s="18"/>
      <c r="L517" s="12"/>
      <c r="M517" s="162"/>
      <c r="N517" s="24"/>
    </row>
    <row r="518" spans="1:217" s="1" customFormat="1" ht="18" customHeight="1" x14ac:dyDescent="0.25">
      <c r="A518" s="17" t="s">
        <v>6152</v>
      </c>
      <c r="B518" s="3" t="str">
        <f t="shared" si="18"/>
        <v>WCat</v>
      </c>
      <c r="C518" s="3"/>
      <c r="D518" s="17" t="s">
        <v>6153</v>
      </c>
      <c r="E518" s="3" t="str">
        <f>HYPERLINK(CONCATENATE("http://www.worldcat.org/search?q=",D518),"WCat")</f>
        <v>WCat</v>
      </c>
      <c r="F518" s="43" t="s">
        <v>11</v>
      </c>
      <c r="G518" s="17" t="s">
        <v>12</v>
      </c>
      <c r="H518" s="23" t="s">
        <v>39</v>
      </c>
      <c r="I518" s="15" t="s">
        <v>6154</v>
      </c>
      <c r="J518" s="8"/>
      <c r="K518" s="7"/>
      <c r="L518" s="12"/>
      <c r="M518" s="162"/>
      <c r="N518" s="24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12"/>
      <c r="HA518" s="12"/>
      <c r="HB518" s="12"/>
      <c r="HC518" s="12"/>
      <c r="HD518" s="12"/>
      <c r="HE518" s="12"/>
      <c r="HF518" s="12"/>
      <c r="HG518" s="12"/>
      <c r="HH518" s="12"/>
      <c r="HI518" s="12"/>
    </row>
    <row r="519" spans="1:217" s="1" customFormat="1" ht="18" customHeight="1" x14ac:dyDescent="0.25">
      <c r="A519" s="17" t="s">
        <v>6263</v>
      </c>
      <c r="B519" s="3" t="str">
        <f t="shared" ref="B519:B582" si="19">HYPERLINK(CONCATENATE("http://www.scimagojr.com/journalsearch.php?q=",A519),"SCimago")</f>
        <v>SCimago</v>
      </c>
      <c r="C519" s="3"/>
      <c r="D519" s="17" t="s">
        <v>6264</v>
      </c>
      <c r="E519" s="3" t="str">
        <f>HYPERLINK(CONCATENATE("http://www.scimagojr.com/journalsearch.php?q=",D519),"SCimago")</f>
        <v>SCimago</v>
      </c>
      <c r="F519" s="43"/>
      <c r="G519" s="17" t="s">
        <v>12</v>
      </c>
      <c r="H519" s="23" t="s">
        <v>407</v>
      </c>
      <c r="I519" s="15" t="s">
        <v>6265</v>
      </c>
      <c r="J519" s="16"/>
      <c r="K519" s="18"/>
      <c r="L519" s="179"/>
      <c r="M519" s="162"/>
      <c r="N519" s="24"/>
    </row>
    <row r="520" spans="1:217" s="1" customFormat="1" ht="18" customHeight="1" x14ac:dyDescent="0.25">
      <c r="A520" s="17" t="s">
        <v>6330</v>
      </c>
      <c r="B520" s="3" t="str">
        <f t="shared" si="19"/>
        <v>SCimago</v>
      </c>
      <c r="C520" s="3"/>
      <c r="D520" s="17" t="s">
        <v>6331</v>
      </c>
      <c r="E520" s="3" t="str">
        <f>HYPERLINK(CONCATENATE("http://www.scimagojr.com/journalsearch.php?q=",D520),"SCimago")</f>
        <v>SCimago</v>
      </c>
      <c r="F520" s="43"/>
      <c r="G520" s="17" t="s">
        <v>12</v>
      </c>
      <c r="H520" s="23" t="s">
        <v>407</v>
      </c>
      <c r="I520" s="15" t="s">
        <v>6332</v>
      </c>
      <c r="J520" s="8"/>
      <c r="K520" s="7"/>
      <c r="L520" s="179"/>
      <c r="M520" s="162"/>
      <c r="N520" s="24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12"/>
      <c r="GA520" s="12"/>
      <c r="GB520" s="12"/>
      <c r="GC520" s="12"/>
      <c r="GD520" s="12"/>
      <c r="GE520" s="12"/>
      <c r="GF520" s="12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  <c r="GZ520" s="12"/>
      <c r="HA520" s="12"/>
      <c r="HB520" s="12"/>
      <c r="HC520" s="12"/>
      <c r="HD520" s="12"/>
      <c r="HE520" s="12"/>
      <c r="HF520" s="12"/>
      <c r="HG520" s="12"/>
      <c r="HH520" s="12"/>
      <c r="HI520" s="12"/>
    </row>
    <row r="521" spans="1:217" s="1" customFormat="1" ht="18" customHeight="1" x14ac:dyDescent="0.25">
      <c r="A521" s="17" t="s">
        <v>6343</v>
      </c>
      <c r="B521" s="3" t="str">
        <f t="shared" si="19"/>
        <v>SCimago</v>
      </c>
      <c r="C521" s="3"/>
      <c r="D521" s="17" t="s">
        <v>6344</v>
      </c>
      <c r="E521" s="3" t="str">
        <f>HYPERLINK(CONCATENATE("http://www.scimagojr.com/journalsearch.php?q=",D521),"SCimago")</f>
        <v>SCimago</v>
      </c>
      <c r="F521" s="43"/>
      <c r="G521" s="17" t="s">
        <v>12</v>
      </c>
      <c r="H521" s="23" t="s">
        <v>407</v>
      </c>
      <c r="I521" s="15" t="s">
        <v>6345</v>
      </c>
      <c r="J521" s="8"/>
      <c r="K521" s="7"/>
      <c r="L521" s="179"/>
      <c r="M521" s="162"/>
      <c r="N521" s="24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  <c r="GZ521" s="12"/>
      <c r="HA521" s="12"/>
      <c r="HB521" s="12"/>
      <c r="HC521" s="12"/>
      <c r="HD521" s="12"/>
      <c r="HE521" s="12"/>
      <c r="HF521" s="12"/>
      <c r="HG521" s="12"/>
      <c r="HH521" s="12"/>
      <c r="HI521" s="12"/>
    </row>
    <row r="522" spans="1:217" s="1" customFormat="1" ht="18" customHeight="1" x14ac:dyDescent="0.25">
      <c r="A522" s="17" t="s">
        <v>6362</v>
      </c>
      <c r="B522" s="3" t="str">
        <f t="shared" si="19"/>
        <v>SCimago</v>
      </c>
      <c r="C522" s="3"/>
      <c r="D522" s="17" t="s">
        <v>6363</v>
      </c>
      <c r="E522" s="3" t="str">
        <f>HYPERLINK(CONCATENATE("http://www.scimagojr.com/journalsearch.php?q=",D522),"SCimago")</f>
        <v>SCimago</v>
      </c>
      <c r="F522" s="43"/>
      <c r="G522" s="17" t="s">
        <v>12</v>
      </c>
      <c r="H522" s="23" t="s">
        <v>407</v>
      </c>
      <c r="I522" s="15" t="s">
        <v>6364</v>
      </c>
      <c r="J522" s="8"/>
      <c r="K522" s="7"/>
      <c r="L522" s="179"/>
      <c r="M522" s="162"/>
      <c r="N522" s="24"/>
    </row>
    <row r="523" spans="1:217" s="1" customFormat="1" ht="18" customHeight="1" x14ac:dyDescent="0.25">
      <c r="A523" s="17" t="s">
        <v>4528</v>
      </c>
      <c r="B523" s="3" t="str">
        <f t="shared" si="19"/>
        <v>SCimago</v>
      </c>
      <c r="C523" s="3"/>
      <c r="D523" s="17"/>
      <c r="E523" s="3"/>
      <c r="F523" s="43"/>
      <c r="G523" s="17" t="s">
        <v>12</v>
      </c>
      <c r="H523" s="23" t="s">
        <v>407</v>
      </c>
      <c r="I523" s="15" t="s">
        <v>4530</v>
      </c>
      <c r="J523" s="8"/>
      <c r="K523" s="11"/>
      <c r="L523" s="179"/>
      <c r="M523" s="162"/>
      <c r="N523" s="24"/>
    </row>
    <row r="524" spans="1:217" s="1" customFormat="1" ht="18" customHeight="1" x14ac:dyDescent="0.25">
      <c r="A524" s="17" t="s">
        <v>5614</v>
      </c>
      <c r="B524" s="3" t="str">
        <f t="shared" si="19"/>
        <v>SCimago</v>
      </c>
      <c r="C524" s="3"/>
      <c r="D524" s="17"/>
      <c r="E524" s="3" t="str">
        <f>HYPERLINK(CONCATENATE("http://www.worldcat.org/search?q=",D524),"")</f>
        <v/>
      </c>
      <c r="F524" s="43"/>
      <c r="G524" s="17" t="s">
        <v>12</v>
      </c>
      <c r="H524" s="23" t="s">
        <v>407</v>
      </c>
      <c r="I524" s="15" t="s">
        <v>5615</v>
      </c>
      <c r="J524" s="8"/>
      <c r="K524" s="7"/>
      <c r="L524" s="179"/>
      <c r="M524" s="162"/>
      <c r="N524" s="24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12"/>
      <c r="GA524" s="12"/>
      <c r="GB524" s="12"/>
      <c r="GC524" s="12"/>
      <c r="GD524" s="12"/>
      <c r="GE524" s="12"/>
      <c r="GF524" s="12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  <c r="GZ524" s="12"/>
      <c r="HA524" s="12"/>
      <c r="HB524" s="12"/>
      <c r="HC524" s="12"/>
      <c r="HD524" s="12"/>
      <c r="HE524" s="12"/>
      <c r="HF524" s="12"/>
      <c r="HG524" s="12"/>
      <c r="HH524" s="12"/>
      <c r="HI524" s="12"/>
    </row>
    <row r="525" spans="1:217" s="1" customFormat="1" ht="18" customHeight="1" x14ac:dyDescent="0.25">
      <c r="A525" s="17" t="s">
        <v>5748</v>
      </c>
      <c r="B525" s="3" t="str">
        <f t="shared" si="19"/>
        <v>SCimago</v>
      </c>
      <c r="C525" s="3"/>
      <c r="D525" s="17" t="s">
        <v>5749</v>
      </c>
      <c r="E525" s="3" t="str">
        <f>HYPERLINK(CONCATENATE("http://www.scimagojr.com/journalsearch.php?q=",D525),"SCimago")</f>
        <v>SCimago</v>
      </c>
      <c r="F525" s="43"/>
      <c r="G525" s="17" t="s">
        <v>12</v>
      </c>
      <c r="H525" s="23" t="s">
        <v>407</v>
      </c>
      <c r="I525" s="15" t="s">
        <v>5750</v>
      </c>
      <c r="J525" s="8"/>
      <c r="K525" s="7"/>
      <c r="L525" s="179"/>
      <c r="M525" s="162"/>
      <c r="N525" s="24"/>
    </row>
    <row r="526" spans="1:217" s="1" customFormat="1" ht="18" customHeight="1" x14ac:dyDescent="0.25">
      <c r="A526" s="17" t="s">
        <v>6427</v>
      </c>
      <c r="B526" s="3" t="str">
        <f t="shared" si="19"/>
        <v>SCimago</v>
      </c>
      <c r="C526" s="3"/>
      <c r="D526" s="17"/>
      <c r="E526" s="3"/>
      <c r="F526" s="43"/>
      <c r="G526" s="17" t="s">
        <v>12</v>
      </c>
      <c r="H526" s="23" t="s">
        <v>407</v>
      </c>
      <c r="I526" s="15" t="s">
        <v>6428</v>
      </c>
      <c r="J526" s="8"/>
      <c r="K526" s="7"/>
      <c r="L526" s="179"/>
      <c r="M526" s="162"/>
      <c r="N526" s="24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  <c r="HA526" s="12"/>
      <c r="HB526" s="12"/>
      <c r="HC526" s="12"/>
      <c r="HD526" s="12"/>
      <c r="HE526" s="12"/>
      <c r="HF526" s="12"/>
      <c r="HG526" s="12"/>
      <c r="HH526" s="12"/>
      <c r="HI526" s="12"/>
    </row>
    <row r="527" spans="1:217" s="1" customFormat="1" ht="18" customHeight="1" x14ac:dyDescent="0.25">
      <c r="A527" s="17" t="s">
        <v>6516</v>
      </c>
      <c r="B527" s="3" t="str">
        <f t="shared" si="19"/>
        <v>SCimago</v>
      </c>
      <c r="C527" s="3"/>
      <c r="D527" s="2" t="s">
        <v>6517</v>
      </c>
      <c r="E527" s="3" t="str">
        <f>HYPERLINK(CONCATENATE("http://www.scimagojr.com/journalsearch.php?q=",D527),"SCimago")</f>
        <v>SCimago</v>
      </c>
      <c r="F527" s="43"/>
      <c r="G527" s="17" t="s">
        <v>12</v>
      </c>
      <c r="H527" s="23" t="s">
        <v>407</v>
      </c>
      <c r="I527" s="15" t="s">
        <v>6518</v>
      </c>
      <c r="J527" s="16"/>
      <c r="K527" s="18"/>
      <c r="L527" s="179"/>
      <c r="M527" s="162"/>
      <c r="N527" s="24"/>
    </row>
    <row r="528" spans="1:217" s="1" customFormat="1" ht="18" customHeight="1" x14ac:dyDescent="0.25">
      <c r="A528" s="17" t="s">
        <v>3516</v>
      </c>
      <c r="B528" s="3" t="str">
        <f t="shared" si="19"/>
        <v>SCimago</v>
      </c>
      <c r="C528" s="3"/>
      <c r="D528" s="17"/>
      <c r="E528" s="3"/>
      <c r="F528" s="43"/>
      <c r="G528" s="17" t="s">
        <v>12</v>
      </c>
      <c r="H528" s="23" t="s">
        <v>407</v>
      </c>
      <c r="I528" s="15" t="s">
        <v>3517</v>
      </c>
      <c r="J528" s="16"/>
      <c r="K528" s="18" t="s">
        <v>12776</v>
      </c>
      <c r="L528" s="179"/>
      <c r="M528" s="162"/>
      <c r="N528" s="24"/>
    </row>
    <row r="529" spans="1:217" s="1" customFormat="1" ht="18" customHeight="1" x14ac:dyDescent="0.25">
      <c r="A529" s="17" t="s">
        <v>6216</v>
      </c>
      <c r="B529" s="3" t="str">
        <f t="shared" si="19"/>
        <v>SCimago</v>
      </c>
      <c r="C529" s="3"/>
      <c r="D529" s="17" t="s">
        <v>3620</v>
      </c>
      <c r="E529" s="3" t="str">
        <f>HYPERLINK(CONCATENATE("http://www.scimagojr.com/journalsearch.php?q=",D529),"SCimago")</f>
        <v>SCimago</v>
      </c>
      <c r="F529" s="43"/>
      <c r="G529" s="17" t="s">
        <v>12</v>
      </c>
      <c r="H529" s="23" t="s">
        <v>407</v>
      </c>
      <c r="I529" s="15" t="s">
        <v>3621</v>
      </c>
      <c r="J529" s="8"/>
      <c r="K529" s="7"/>
      <c r="L529" s="179"/>
      <c r="M529" s="162"/>
      <c r="N529" s="24"/>
    </row>
    <row r="530" spans="1:217" s="1" customFormat="1" ht="18" customHeight="1" x14ac:dyDescent="0.25">
      <c r="A530" s="17" t="s">
        <v>5628</v>
      </c>
      <c r="B530" s="3" t="str">
        <f t="shared" si="19"/>
        <v>SCimago</v>
      </c>
      <c r="C530" s="3"/>
      <c r="D530" s="17" t="s">
        <v>5629</v>
      </c>
      <c r="E530" s="3" t="str">
        <f>HYPERLINK(CONCATENATE("http://www.scimagojr.com/journalsearch.php?q=",D530),"SCimago")</f>
        <v>SCimago</v>
      </c>
      <c r="F530" s="43"/>
      <c r="G530" s="17" t="s">
        <v>12</v>
      </c>
      <c r="H530" s="23" t="s">
        <v>407</v>
      </c>
      <c r="I530" s="15" t="s">
        <v>5630</v>
      </c>
      <c r="J530" s="16"/>
      <c r="K530" s="18"/>
      <c r="L530" s="179"/>
      <c r="M530" s="162"/>
      <c r="N530" s="24"/>
    </row>
    <row r="531" spans="1:217" s="1" customFormat="1" ht="18" customHeight="1" x14ac:dyDescent="0.25">
      <c r="A531" s="17" t="s">
        <v>5707</v>
      </c>
      <c r="B531" s="3" t="str">
        <f t="shared" si="19"/>
        <v>SCimago</v>
      </c>
      <c r="C531" s="3"/>
      <c r="D531" s="17"/>
      <c r="E531" s="3" t="str">
        <f>HYPERLINK(CONCATENATE("http://www.worldcat.org/search?q=",D531),"")</f>
        <v/>
      </c>
      <c r="F531" s="43"/>
      <c r="G531" s="17" t="s">
        <v>12</v>
      </c>
      <c r="H531" s="23" t="s">
        <v>407</v>
      </c>
      <c r="I531" s="15" t="s">
        <v>5708</v>
      </c>
      <c r="J531" s="16"/>
      <c r="K531" s="18"/>
      <c r="L531" s="179"/>
      <c r="M531" s="162"/>
      <c r="N531" s="24"/>
    </row>
    <row r="532" spans="1:217" s="1" customFormat="1" ht="18" customHeight="1" x14ac:dyDescent="0.25">
      <c r="A532" s="17" t="s">
        <v>6293</v>
      </c>
      <c r="B532" s="3" t="str">
        <f t="shared" si="19"/>
        <v>SCimago</v>
      </c>
      <c r="C532" s="3"/>
      <c r="D532" s="17" t="s">
        <v>6294</v>
      </c>
      <c r="E532" s="3" t="str">
        <f>HYPERLINK(CONCATENATE("http://www.scimagojr.com/journalsearch.php?q=",D532),"SCimago")</f>
        <v>SCimago</v>
      </c>
      <c r="F532" s="43"/>
      <c r="G532" s="17" t="s">
        <v>12</v>
      </c>
      <c r="H532" s="23" t="s">
        <v>407</v>
      </c>
      <c r="I532" s="15" t="s">
        <v>6295</v>
      </c>
      <c r="J532" s="8"/>
      <c r="K532" s="7"/>
      <c r="L532" s="179"/>
      <c r="M532" s="162"/>
      <c r="N532" s="24"/>
    </row>
    <row r="533" spans="1:217" s="1" customFormat="1" ht="18" customHeight="1" x14ac:dyDescent="0.25">
      <c r="A533" s="17" t="s">
        <v>4170</v>
      </c>
      <c r="B533" s="3" t="str">
        <f t="shared" si="19"/>
        <v>SCimago</v>
      </c>
      <c r="C533" s="3"/>
      <c r="D533" s="17"/>
      <c r="E533" s="3" t="str">
        <f>HYPERLINK(CONCATENATE("http://www.worldcat.org/search?q=",D533),"")</f>
        <v/>
      </c>
      <c r="F533" s="43"/>
      <c r="G533" s="17" t="s">
        <v>12</v>
      </c>
      <c r="H533" s="23" t="s">
        <v>407</v>
      </c>
      <c r="I533" s="15" t="s">
        <v>4171</v>
      </c>
      <c r="J533" s="8"/>
      <c r="K533" s="7"/>
      <c r="L533" s="179"/>
      <c r="M533" s="162"/>
      <c r="N533" s="24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</row>
    <row r="534" spans="1:217" s="1" customFormat="1" ht="18" customHeight="1" x14ac:dyDescent="0.25">
      <c r="A534" s="17" t="s">
        <v>5893</v>
      </c>
      <c r="B534" s="3" t="str">
        <f t="shared" si="19"/>
        <v>SCimago</v>
      </c>
      <c r="C534" s="3"/>
      <c r="D534" s="17" t="s">
        <v>5894</v>
      </c>
      <c r="E534" s="3" t="str">
        <f>HYPERLINK(CONCATENATE("http://www.scimagojr.com/journalsearch.php?q=",D534),"SCimago")</f>
        <v>SCimago</v>
      </c>
      <c r="F534" s="43"/>
      <c r="G534" s="17" t="s">
        <v>12</v>
      </c>
      <c r="H534" s="23" t="s">
        <v>407</v>
      </c>
      <c r="I534" s="15" t="s">
        <v>5895</v>
      </c>
      <c r="J534" s="8"/>
      <c r="K534" s="7"/>
      <c r="L534" s="179"/>
      <c r="M534" s="162"/>
      <c r="N534" s="24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</row>
    <row r="535" spans="1:217" s="1" customFormat="1" ht="18" customHeight="1" x14ac:dyDescent="0.25">
      <c r="A535" s="17" t="s">
        <v>5938</v>
      </c>
      <c r="B535" s="3" t="str">
        <f t="shared" si="19"/>
        <v>SCimago</v>
      </c>
      <c r="C535" s="3"/>
      <c r="D535" s="17" t="s">
        <v>5939</v>
      </c>
      <c r="E535" s="3" t="str">
        <f>HYPERLINK(CONCATENATE("http://www.scimagojr.com/journalsearch.php?q=",D535),"SCimago")</f>
        <v>SCimago</v>
      </c>
      <c r="F535" s="43"/>
      <c r="G535" s="17" t="s">
        <v>12</v>
      </c>
      <c r="H535" s="23" t="s">
        <v>407</v>
      </c>
      <c r="I535" s="15" t="s">
        <v>5940</v>
      </c>
      <c r="J535" s="8"/>
      <c r="K535" s="7"/>
      <c r="L535" s="179"/>
      <c r="M535" s="162"/>
      <c r="N535" s="24"/>
    </row>
    <row r="536" spans="1:217" s="1" customFormat="1" ht="18" customHeight="1" x14ac:dyDescent="0.25">
      <c r="A536" s="17" t="s">
        <v>5944</v>
      </c>
      <c r="B536" s="3" t="str">
        <f t="shared" si="19"/>
        <v>SCimago</v>
      </c>
      <c r="C536" s="3"/>
      <c r="D536" s="17" t="s">
        <v>5945</v>
      </c>
      <c r="E536" s="3" t="str">
        <f>HYPERLINK(CONCATENATE("http://www.scimagojr.com/journalsearch.php?q=",D536),"SCimago")</f>
        <v>SCimago</v>
      </c>
      <c r="F536" s="43"/>
      <c r="G536" s="17" t="s">
        <v>12</v>
      </c>
      <c r="H536" s="23" t="s">
        <v>407</v>
      </c>
      <c r="I536" s="15" t="s">
        <v>5946</v>
      </c>
      <c r="J536" s="16"/>
      <c r="K536" s="18"/>
      <c r="L536" s="179"/>
      <c r="M536" s="162"/>
      <c r="N536" s="24"/>
    </row>
    <row r="537" spans="1:217" s="1" customFormat="1" ht="18" customHeight="1" x14ac:dyDescent="0.25">
      <c r="A537" s="17" t="s">
        <v>6429</v>
      </c>
      <c r="B537" s="3" t="str">
        <f t="shared" si="19"/>
        <v>SCimago</v>
      </c>
      <c r="C537" s="3"/>
      <c r="D537" s="17" t="s">
        <v>6430</v>
      </c>
      <c r="E537" s="3" t="str">
        <f>HYPERLINK(CONCATENATE("http://www.scimagojr.com/journalsearch.php?q=",D537),"SCimago")</f>
        <v>SCimago</v>
      </c>
      <c r="F537" s="43"/>
      <c r="G537" s="17" t="s">
        <v>12</v>
      </c>
      <c r="H537" s="23" t="s">
        <v>407</v>
      </c>
      <c r="I537" s="15" t="s">
        <v>6431</v>
      </c>
      <c r="J537" s="8"/>
      <c r="K537" s="7"/>
      <c r="L537" s="179"/>
      <c r="M537" s="162"/>
      <c r="N537" s="24"/>
    </row>
    <row r="538" spans="1:217" s="1" customFormat="1" ht="18" customHeight="1" x14ac:dyDescent="0.25">
      <c r="A538" s="17" t="s">
        <v>6032</v>
      </c>
      <c r="B538" s="3" t="str">
        <f t="shared" si="19"/>
        <v>SCimago</v>
      </c>
      <c r="C538" s="3"/>
      <c r="D538" s="17"/>
      <c r="E538" s="3"/>
      <c r="F538" s="43"/>
      <c r="G538" s="17" t="s">
        <v>12</v>
      </c>
      <c r="H538" s="23" t="s">
        <v>407</v>
      </c>
      <c r="I538" s="15" t="s">
        <v>6033</v>
      </c>
      <c r="J538" s="8"/>
      <c r="K538" s="7"/>
      <c r="L538" s="179"/>
      <c r="M538" s="162"/>
      <c r="N538" s="24"/>
    </row>
    <row r="539" spans="1:217" s="1" customFormat="1" ht="18" customHeight="1" x14ac:dyDescent="0.25">
      <c r="A539" s="17" t="s">
        <v>6037</v>
      </c>
      <c r="B539" s="3" t="str">
        <f t="shared" si="19"/>
        <v>SCimago</v>
      </c>
      <c r="C539" s="3"/>
      <c r="D539" s="17" t="s">
        <v>6038</v>
      </c>
      <c r="E539" s="3" t="str">
        <f>HYPERLINK(CONCATENATE("http://www.scimagojr.com/journalsearch.php?q=",D539),"SCimago")</f>
        <v>SCimago</v>
      </c>
      <c r="F539" s="43"/>
      <c r="G539" s="17" t="s">
        <v>12</v>
      </c>
      <c r="H539" s="23" t="s">
        <v>407</v>
      </c>
      <c r="I539" s="15" t="s">
        <v>6039</v>
      </c>
      <c r="J539" s="8"/>
      <c r="K539" s="7"/>
      <c r="L539" s="179"/>
      <c r="M539" s="162"/>
      <c r="N539" s="24"/>
    </row>
    <row r="540" spans="1:217" s="1" customFormat="1" ht="18" customHeight="1" x14ac:dyDescent="0.25">
      <c r="A540" s="17" t="s">
        <v>6055</v>
      </c>
      <c r="B540" s="3" t="str">
        <f t="shared" si="19"/>
        <v>SCimago</v>
      </c>
      <c r="C540" s="3"/>
      <c r="D540" s="17"/>
      <c r="E540" s="3" t="str">
        <f>HYPERLINK(CONCATENATE("http://www.worldcat.org/search?q=",D540),"")</f>
        <v/>
      </c>
      <c r="F540" s="43"/>
      <c r="G540" s="17" t="s">
        <v>12</v>
      </c>
      <c r="H540" s="23" t="s">
        <v>407</v>
      </c>
      <c r="I540" s="15" t="s">
        <v>6056</v>
      </c>
      <c r="J540" s="16"/>
      <c r="K540" s="18"/>
      <c r="L540" s="179"/>
      <c r="M540" s="162"/>
      <c r="N540" s="24"/>
    </row>
    <row r="541" spans="1:217" s="1" customFormat="1" ht="18" customHeight="1" x14ac:dyDescent="0.25">
      <c r="A541" s="17" t="s">
        <v>4618</v>
      </c>
      <c r="B541" s="3" t="str">
        <f t="shared" si="19"/>
        <v>SCimago</v>
      </c>
      <c r="C541" s="3"/>
      <c r="D541" s="17" t="s">
        <v>4619</v>
      </c>
      <c r="E541" s="3" t="str">
        <f>HYPERLINK(CONCATENATE("http://www.scimagojr.com/journalsearch.php?q=",D541),"SCimago")</f>
        <v>SCimago</v>
      </c>
      <c r="F541" s="43"/>
      <c r="G541" s="17" t="s">
        <v>12</v>
      </c>
      <c r="H541" s="23" t="s">
        <v>407</v>
      </c>
      <c r="I541" s="15" t="s">
        <v>6063</v>
      </c>
      <c r="J541" s="16"/>
      <c r="K541" s="18"/>
      <c r="L541" s="179"/>
      <c r="M541" s="162"/>
      <c r="N541" s="24"/>
    </row>
    <row r="542" spans="1:217" s="1" customFormat="1" ht="18" customHeight="1" x14ac:dyDescent="0.25">
      <c r="A542" s="17" t="s">
        <v>6493</v>
      </c>
      <c r="B542" s="3" t="str">
        <f t="shared" si="19"/>
        <v>SCimago</v>
      </c>
      <c r="C542" s="3"/>
      <c r="D542" s="17" t="s">
        <v>6494</v>
      </c>
      <c r="E542" s="3" t="str">
        <f>HYPERLINK(CONCATENATE("http://www.scimagojr.com/journalsearch.php?q=",D542),"SCimago")</f>
        <v>SCimago</v>
      </c>
      <c r="F542" s="43"/>
      <c r="G542" s="17" t="s">
        <v>12</v>
      </c>
      <c r="H542" s="23" t="s">
        <v>407</v>
      </c>
      <c r="I542" s="15" t="s">
        <v>6495</v>
      </c>
      <c r="J542" s="8"/>
      <c r="K542" s="7"/>
      <c r="L542" s="179"/>
      <c r="M542" s="162"/>
      <c r="N542" s="24"/>
    </row>
    <row r="543" spans="1:217" s="1" customFormat="1" ht="18" customHeight="1" x14ac:dyDescent="0.25">
      <c r="A543" s="17" t="s">
        <v>5512</v>
      </c>
      <c r="B543" s="3" t="str">
        <f t="shared" si="19"/>
        <v>SCimago</v>
      </c>
      <c r="C543" s="3"/>
      <c r="D543" s="17"/>
      <c r="E543" s="3"/>
      <c r="F543" s="43"/>
      <c r="G543" s="17" t="s">
        <v>12</v>
      </c>
      <c r="H543" s="23" t="s">
        <v>407</v>
      </c>
      <c r="I543" s="15" t="s">
        <v>5513</v>
      </c>
      <c r="J543" s="8"/>
      <c r="K543" s="7"/>
      <c r="L543" s="179"/>
      <c r="M543" s="162"/>
      <c r="N543" s="24"/>
    </row>
    <row r="544" spans="1:217" s="1" customFormat="1" ht="18" customHeight="1" x14ac:dyDescent="0.25">
      <c r="A544" s="17" t="s">
        <v>5543</v>
      </c>
      <c r="B544" s="3" t="str">
        <f t="shared" si="19"/>
        <v>SCimago</v>
      </c>
      <c r="C544" s="3"/>
      <c r="D544" s="17" t="s">
        <v>5544</v>
      </c>
      <c r="E544" s="3" t="str">
        <f>HYPERLINK(CONCATENATE("http://www.scimagojr.com/journalsearch.php?q=",D544),"SCimago")</f>
        <v>SCimago</v>
      </c>
      <c r="F544" s="43"/>
      <c r="G544" s="17" t="s">
        <v>12</v>
      </c>
      <c r="H544" s="23" t="s">
        <v>407</v>
      </c>
      <c r="I544" s="15" t="s">
        <v>5545</v>
      </c>
      <c r="J544" s="8"/>
      <c r="K544" s="7"/>
      <c r="L544" s="179"/>
      <c r="M544" s="162"/>
      <c r="N544" s="24"/>
    </row>
    <row r="545" spans="1:217" s="1" customFormat="1" ht="18" customHeight="1" x14ac:dyDescent="0.25">
      <c r="A545" s="17" t="s">
        <v>5548</v>
      </c>
      <c r="B545" s="3" t="str">
        <f t="shared" si="19"/>
        <v>SCimago</v>
      </c>
      <c r="C545" s="3"/>
      <c r="D545" s="17" t="s">
        <v>5549</v>
      </c>
      <c r="E545" s="3" t="str">
        <f>HYPERLINK(CONCATENATE("http://www.scimagojr.com/journalsearch.php?q=",D545),"SCimago")</f>
        <v>SCimago</v>
      </c>
      <c r="F545" s="43"/>
      <c r="G545" s="17" t="s">
        <v>12</v>
      </c>
      <c r="H545" s="23" t="s">
        <v>407</v>
      </c>
      <c r="I545" s="15" t="s">
        <v>5550</v>
      </c>
      <c r="J545" s="13"/>
      <c r="K545" s="14"/>
      <c r="L545" s="179"/>
      <c r="M545" s="162"/>
      <c r="N545" s="24"/>
    </row>
    <row r="546" spans="1:217" s="1" customFormat="1" ht="18" customHeight="1" x14ac:dyDescent="0.25">
      <c r="A546" s="17" t="s">
        <v>6172</v>
      </c>
      <c r="B546" s="3" t="str">
        <f t="shared" si="19"/>
        <v>SCimago</v>
      </c>
      <c r="C546" s="3"/>
      <c r="D546" s="17" t="s">
        <v>6173</v>
      </c>
      <c r="E546" s="3" t="str">
        <f>HYPERLINK(CONCATENATE("http://www.scimagojr.com/journalsearch.php?q=",D546),"SCimago")</f>
        <v>SCimago</v>
      </c>
      <c r="F546" s="43"/>
      <c r="G546" s="17" t="s">
        <v>12</v>
      </c>
      <c r="H546" s="23" t="s">
        <v>407</v>
      </c>
      <c r="I546" s="15" t="s">
        <v>6174</v>
      </c>
      <c r="J546" s="8"/>
      <c r="K546" s="7"/>
      <c r="L546" s="179"/>
      <c r="M546" s="162"/>
      <c r="N546" s="24"/>
    </row>
    <row r="547" spans="1:217" s="1" customFormat="1" ht="18" customHeight="1" x14ac:dyDescent="0.25">
      <c r="A547" s="17" t="s">
        <v>5602</v>
      </c>
      <c r="B547" s="3" t="str">
        <f t="shared" si="19"/>
        <v>SCimago</v>
      </c>
      <c r="C547" s="3"/>
      <c r="D547" s="17" t="s">
        <v>5603</v>
      </c>
      <c r="E547" s="3" t="str">
        <f>HYPERLINK(CONCATENATE("http://www.scimagojr.com/journalsearch.php?q=",D547),"SCimago")</f>
        <v>SCimago</v>
      </c>
      <c r="F547" s="43"/>
      <c r="G547" s="17" t="s">
        <v>12</v>
      </c>
      <c r="H547" s="23" t="s">
        <v>407</v>
      </c>
      <c r="I547" s="15" t="s">
        <v>5604</v>
      </c>
      <c r="J547" s="8"/>
      <c r="K547" s="7"/>
      <c r="L547" s="179"/>
      <c r="M547" s="162"/>
      <c r="N547" s="24"/>
    </row>
    <row r="548" spans="1:217" s="1" customFormat="1" ht="18" customHeight="1" x14ac:dyDescent="0.25">
      <c r="A548" s="17" t="s">
        <v>5626</v>
      </c>
      <c r="B548" s="3" t="str">
        <f t="shared" si="19"/>
        <v>SCimago</v>
      </c>
      <c r="C548" s="3"/>
      <c r="D548" s="17"/>
      <c r="E548" s="3" t="str">
        <f>HYPERLINK(CONCATENATE("http://www.worldcat.org/search?q=",D548),"")</f>
        <v/>
      </c>
      <c r="F548" s="43"/>
      <c r="G548" s="17" t="s">
        <v>12</v>
      </c>
      <c r="H548" s="23" t="s">
        <v>407</v>
      </c>
      <c r="I548" s="15" t="s">
        <v>5627</v>
      </c>
      <c r="J548" s="16"/>
      <c r="K548" s="18"/>
      <c r="L548" s="179"/>
      <c r="M548" s="162"/>
      <c r="N548" s="24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  <c r="GZ548" s="12"/>
      <c r="HA548" s="12"/>
      <c r="HB548" s="12"/>
      <c r="HC548" s="12"/>
      <c r="HD548" s="12"/>
      <c r="HE548" s="12"/>
      <c r="HF548" s="12"/>
      <c r="HG548" s="12"/>
      <c r="HH548" s="12"/>
      <c r="HI548" s="12"/>
    </row>
    <row r="549" spans="1:217" s="1" customFormat="1" ht="18" customHeight="1" x14ac:dyDescent="0.25">
      <c r="A549" s="17" t="s">
        <v>5674</v>
      </c>
      <c r="B549" s="3" t="str">
        <f t="shared" si="19"/>
        <v>SCimago</v>
      </c>
      <c r="C549" s="3"/>
      <c r="D549" s="17" t="s">
        <v>5675</v>
      </c>
      <c r="E549" s="3" t="str">
        <f>HYPERLINK(CONCATENATE("http://www.scimagojr.com/journalsearch.php?q=",D549),"SCimago")</f>
        <v>SCimago</v>
      </c>
      <c r="F549" s="43"/>
      <c r="G549" s="17" t="s">
        <v>12</v>
      </c>
      <c r="H549" s="23" t="s">
        <v>407</v>
      </c>
      <c r="I549" s="15" t="s">
        <v>5676</v>
      </c>
      <c r="J549" s="8"/>
      <c r="K549" s="7"/>
      <c r="L549" s="179"/>
      <c r="M549" s="162"/>
      <c r="N549" s="24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12"/>
      <c r="HA549" s="12"/>
      <c r="HB549" s="12"/>
      <c r="HC549" s="12"/>
      <c r="HD549" s="12"/>
      <c r="HE549" s="12"/>
      <c r="HF549" s="12"/>
      <c r="HG549" s="12"/>
      <c r="HH549" s="12"/>
      <c r="HI549" s="12"/>
    </row>
    <row r="550" spans="1:217" s="1" customFormat="1" ht="18" customHeight="1" x14ac:dyDescent="0.25">
      <c r="A550" s="17" t="s">
        <v>5686</v>
      </c>
      <c r="B550" s="3" t="str">
        <f t="shared" si="19"/>
        <v>SCimago</v>
      </c>
      <c r="C550" s="3"/>
      <c r="D550" s="17"/>
      <c r="E550" s="3" t="str">
        <f>HYPERLINK(CONCATENATE("http://www.worldcat.org/search?q=",D550),"")</f>
        <v/>
      </c>
      <c r="F550" s="43"/>
      <c r="G550" s="17" t="s">
        <v>12</v>
      </c>
      <c r="H550" s="23" t="s">
        <v>407</v>
      </c>
      <c r="I550" s="15" t="s">
        <v>5687</v>
      </c>
      <c r="J550" s="8"/>
      <c r="K550" s="7"/>
      <c r="L550" s="179"/>
      <c r="M550" s="162"/>
      <c r="N550" s="24"/>
    </row>
    <row r="551" spans="1:217" s="1" customFormat="1" ht="18" customHeight="1" x14ac:dyDescent="0.25">
      <c r="A551" s="17" t="s">
        <v>5704</v>
      </c>
      <c r="B551" s="3" t="str">
        <f t="shared" si="19"/>
        <v>SCimago</v>
      </c>
      <c r="C551" s="3"/>
      <c r="D551" s="17" t="s">
        <v>5705</v>
      </c>
      <c r="E551" s="3" t="str">
        <f>HYPERLINK(CONCATENATE("http://www.scimagojr.com/journalsearch.php?q=",D551),"SCimago")</f>
        <v>SCimago</v>
      </c>
      <c r="F551" s="43"/>
      <c r="G551" s="17" t="s">
        <v>12</v>
      </c>
      <c r="H551" s="23" t="s">
        <v>407</v>
      </c>
      <c r="I551" s="78" t="s">
        <v>5706</v>
      </c>
      <c r="J551" s="8"/>
      <c r="K551" s="11"/>
      <c r="L551" s="179"/>
      <c r="M551" s="162"/>
      <c r="N551" s="24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12"/>
      <c r="HA551" s="12"/>
      <c r="HB551" s="12"/>
      <c r="HC551" s="12"/>
      <c r="HD551" s="12"/>
      <c r="HE551" s="12"/>
      <c r="HF551" s="12"/>
      <c r="HG551" s="12"/>
      <c r="HH551" s="12"/>
      <c r="HI551" s="12"/>
    </row>
    <row r="552" spans="1:217" s="1" customFormat="1" ht="18" customHeight="1" x14ac:dyDescent="0.25">
      <c r="A552" s="17" t="s">
        <v>5741</v>
      </c>
      <c r="B552" s="3" t="str">
        <f t="shared" si="19"/>
        <v>SCimago</v>
      </c>
      <c r="C552" s="3"/>
      <c r="D552" s="17"/>
      <c r="E552" s="3"/>
      <c r="F552" s="43"/>
      <c r="G552" s="17" t="s">
        <v>12</v>
      </c>
      <c r="H552" s="23" t="s">
        <v>407</v>
      </c>
      <c r="I552" s="15" t="s">
        <v>5742</v>
      </c>
      <c r="J552" s="16"/>
      <c r="K552" s="18"/>
      <c r="L552" s="179"/>
      <c r="M552" s="162"/>
      <c r="N552" s="24"/>
    </row>
    <row r="553" spans="1:217" s="1" customFormat="1" ht="18" customHeight="1" x14ac:dyDescent="0.25">
      <c r="A553" s="17" t="s">
        <v>5743</v>
      </c>
      <c r="B553" s="3" t="str">
        <f t="shared" si="19"/>
        <v>SCimago</v>
      </c>
      <c r="C553" s="3"/>
      <c r="D553" s="17"/>
      <c r="E553" s="3"/>
      <c r="F553" s="43"/>
      <c r="G553" s="17" t="s">
        <v>12</v>
      </c>
      <c r="H553" s="23" t="s">
        <v>407</v>
      </c>
      <c r="I553" s="15" t="s">
        <v>5744</v>
      </c>
      <c r="J553" s="16"/>
      <c r="K553" s="18"/>
      <c r="L553" s="179"/>
      <c r="M553" s="162"/>
      <c r="N553" s="24"/>
    </row>
    <row r="554" spans="1:217" s="1" customFormat="1" ht="18" customHeight="1" x14ac:dyDescent="0.25">
      <c r="A554" s="17" t="s">
        <v>4342</v>
      </c>
      <c r="B554" s="3" t="str">
        <f t="shared" si="19"/>
        <v>SCimago</v>
      </c>
      <c r="C554" s="3"/>
      <c r="D554" s="17"/>
      <c r="E554" s="3" t="str">
        <f>HYPERLINK(CONCATENATE("http://www.worldcat.org/search?q=",D554),"")</f>
        <v/>
      </c>
      <c r="F554" s="43"/>
      <c r="G554" s="17" t="s">
        <v>12</v>
      </c>
      <c r="H554" s="23" t="s">
        <v>407</v>
      </c>
      <c r="I554" s="15" t="s">
        <v>4343</v>
      </c>
      <c r="J554" s="8"/>
      <c r="K554" s="7"/>
      <c r="L554" s="179"/>
      <c r="M554" s="162"/>
      <c r="N554" s="24"/>
    </row>
    <row r="555" spans="1:217" s="1" customFormat="1" ht="18" customHeight="1" x14ac:dyDescent="0.25">
      <c r="A555" s="17" t="s">
        <v>6402</v>
      </c>
      <c r="B555" s="3" t="str">
        <f t="shared" si="19"/>
        <v>SCimago</v>
      </c>
      <c r="C555" s="3"/>
      <c r="D555" s="17" t="s">
        <v>6403</v>
      </c>
      <c r="E555" s="3" t="str">
        <f>HYPERLINK(CONCATENATE("http://www.scimagojr.com/journalsearch.php?q=",D555),"SCimago")</f>
        <v>SCimago</v>
      </c>
      <c r="F555" s="43"/>
      <c r="G555" s="17" t="s">
        <v>12</v>
      </c>
      <c r="H555" s="23" t="s">
        <v>407</v>
      </c>
      <c r="I555" s="15" t="s">
        <v>6404</v>
      </c>
      <c r="J555" s="8"/>
      <c r="K555" s="7"/>
      <c r="L555" s="179"/>
      <c r="M555" s="162"/>
      <c r="N555" s="24"/>
    </row>
    <row r="556" spans="1:217" s="1" customFormat="1" ht="18" customHeight="1" x14ac:dyDescent="0.25">
      <c r="A556" s="17" t="s">
        <v>5910</v>
      </c>
      <c r="B556" s="3" t="str">
        <f t="shared" si="19"/>
        <v>SCimago</v>
      </c>
      <c r="C556" s="3"/>
      <c r="D556" s="17"/>
      <c r="E556" s="3" t="str">
        <f>HYPERLINK(CONCATENATE("http://www.worldcat.org/search?q=",D556),"")</f>
        <v/>
      </c>
      <c r="F556" s="43"/>
      <c r="G556" s="17" t="s">
        <v>12</v>
      </c>
      <c r="H556" s="23" t="s">
        <v>407</v>
      </c>
      <c r="I556" s="15" t="s">
        <v>5911</v>
      </c>
      <c r="J556" s="16"/>
      <c r="K556" s="18"/>
      <c r="L556" s="179"/>
      <c r="M556" s="162"/>
      <c r="N556" s="24"/>
    </row>
    <row r="557" spans="1:217" s="1" customFormat="1" ht="18" customHeight="1" x14ac:dyDescent="0.25">
      <c r="A557" s="17" t="s">
        <v>6413</v>
      </c>
      <c r="B557" s="3" t="str">
        <f t="shared" si="19"/>
        <v>SCimago</v>
      </c>
      <c r="C557" s="3"/>
      <c r="D557" s="17" t="s">
        <v>6414</v>
      </c>
      <c r="E557" s="3" t="str">
        <f>HYPERLINK(CONCATENATE("http://www.scimagojr.com/journalsearch.php?q=",D557),"SCimago")</f>
        <v>SCimago</v>
      </c>
      <c r="F557" s="43"/>
      <c r="G557" s="17" t="s">
        <v>12</v>
      </c>
      <c r="H557" s="23" t="s">
        <v>407</v>
      </c>
      <c r="I557" s="15" t="s">
        <v>6415</v>
      </c>
      <c r="J557" s="8"/>
      <c r="K557" s="7"/>
      <c r="L557" s="179"/>
      <c r="M557" s="162"/>
      <c r="N557" s="24"/>
    </row>
    <row r="558" spans="1:217" s="1" customFormat="1" ht="18" customHeight="1" x14ac:dyDescent="0.25">
      <c r="A558" s="17" t="s">
        <v>5933</v>
      </c>
      <c r="B558" s="3" t="str">
        <f t="shared" si="19"/>
        <v>SCimago</v>
      </c>
      <c r="C558" s="3"/>
      <c r="D558" s="17"/>
      <c r="E558" s="3" t="str">
        <f>HYPERLINK(CONCATENATE("http://www.worldcat.org/search?q=",D558),"")</f>
        <v/>
      </c>
      <c r="F558" s="43"/>
      <c r="G558" s="17" t="s">
        <v>12</v>
      </c>
      <c r="H558" s="23" t="s">
        <v>407</v>
      </c>
      <c r="I558" s="15" t="s">
        <v>5934</v>
      </c>
      <c r="J558" s="13"/>
      <c r="K558" s="14"/>
      <c r="L558" s="179"/>
      <c r="M558" s="162"/>
      <c r="N558" s="24"/>
    </row>
    <row r="559" spans="1:217" s="1" customFormat="1" ht="18" customHeight="1" x14ac:dyDescent="0.25">
      <c r="A559" s="17" t="s">
        <v>5952</v>
      </c>
      <c r="B559" s="3" t="str">
        <f t="shared" si="19"/>
        <v>SCimago</v>
      </c>
      <c r="C559" s="3"/>
      <c r="D559" s="17" t="s">
        <v>5953</v>
      </c>
      <c r="E559" s="3" t="str">
        <f>HYPERLINK(CONCATENATE("http://www.scimagojr.com/journalsearch.php?q=",D559),"SCimago")</f>
        <v>SCimago</v>
      </c>
      <c r="F559" s="43"/>
      <c r="G559" s="17" t="s">
        <v>12</v>
      </c>
      <c r="H559" s="23" t="s">
        <v>407</v>
      </c>
      <c r="I559" s="15" t="s">
        <v>5954</v>
      </c>
      <c r="J559" s="16"/>
      <c r="K559" s="18"/>
      <c r="L559" s="179"/>
      <c r="M559" s="162"/>
      <c r="N559" s="24"/>
    </row>
    <row r="560" spans="1:217" s="1" customFormat="1" ht="18" customHeight="1" x14ac:dyDescent="0.25">
      <c r="A560" s="17" t="s">
        <v>6019</v>
      </c>
      <c r="B560" s="3" t="str">
        <f t="shared" si="19"/>
        <v>SCimago</v>
      </c>
      <c r="C560" s="3"/>
      <c r="D560" s="17"/>
      <c r="E560" s="3"/>
      <c r="F560" s="43"/>
      <c r="G560" s="17" t="s">
        <v>12</v>
      </c>
      <c r="H560" s="23" t="s">
        <v>407</v>
      </c>
      <c r="I560" s="15" t="s">
        <v>6020</v>
      </c>
      <c r="J560" s="8"/>
      <c r="K560" s="7"/>
      <c r="L560" s="179"/>
      <c r="M560" s="162"/>
      <c r="N560" s="24"/>
    </row>
    <row r="561" spans="1:217" s="1" customFormat="1" ht="18" customHeight="1" x14ac:dyDescent="0.25">
      <c r="A561" s="17" t="s">
        <v>6103</v>
      </c>
      <c r="B561" s="3" t="str">
        <f t="shared" si="19"/>
        <v>SCimago</v>
      </c>
      <c r="C561" s="3"/>
      <c r="D561" s="17"/>
      <c r="E561" s="3" t="str">
        <f>HYPERLINK(CONCATENATE("http://www.worldcat.org/search?q=",D561),"")</f>
        <v/>
      </c>
      <c r="F561" s="43"/>
      <c r="G561" s="17" t="s">
        <v>12</v>
      </c>
      <c r="H561" s="23" t="s">
        <v>407</v>
      </c>
      <c r="I561" s="15" t="s">
        <v>6104</v>
      </c>
      <c r="J561" s="8"/>
      <c r="K561" s="7"/>
      <c r="L561" s="179"/>
      <c r="M561" s="162"/>
      <c r="N561" s="24"/>
    </row>
    <row r="562" spans="1:217" s="1" customFormat="1" ht="18" customHeight="1" x14ac:dyDescent="0.25">
      <c r="A562" s="17" t="s">
        <v>6105</v>
      </c>
      <c r="B562" s="3" t="str">
        <f t="shared" si="19"/>
        <v>SCimago</v>
      </c>
      <c r="C562" s="3"/>
      <c r="D562" s="17"/>
      <c r="E562" s="3" t="str">
        <f>HYPERLINK(CONCATENATE("http://www.worldcat.org/search?q=",D562),"")</f>
        <v/>
      </c>
      <c r="F562" s="43"/>
      <c r="G562" s="17" t="s">
        <v>12</v>
      </c>
      <c r="H562" s="23" t="s">
        <v>407</v>
      </c>
      <c r="I562" s="15" t="s">
        <v>6106</v>
      </c>
      <c r="J562" s="8"/>
      <c r="K562" s="7"/>
      <c r="L562" s="179"/>
      <c r="M562" s="162"/>
      <c r="N562" s="24"/>
    </row>
    <row r="563" spans="1:217" s="1" customFormat="1" ht="18" customHeight="1" x14ac:dyDescent="0.25">
      <c r="A563" s="17" t="s">
        <v>4742</v>
      </c>
      <c r="B563" s="3" t="str">
        <f t="shared" si="19"/>
        <v>SCimago</v>
      </c>
      <c r="C563" s="3"/>
      <c r="D563" s="17"/>
      <c r="E563" s="3"/>
      <c r="F563" s="43"/>
      <c r="G563" s="17" t="s">
        <v>12</v>
      </c>
      <c r="H563" s="23" t="s">
        <v>407</v>
      </c>
      <c r="I563" s="15" t="s">
        <v>4743</v>
      </c>
      <c r="J563" s="8"/>
      <c r="K563" s="11"/>
      <c r="L563" s="179"/>
      <c r="M563" s="162"/>
      <c r="N563" s="24"/>
    </row>
    <row r="564" spans="1:217" s="1" customFormat="1" ht="18" customHeight="1" x14ac:dyDescent="0.25">
      <c r="A564" s="17" t="s">
        <v>6158</v>
      </c>
      <c r="B564" s="3" t="str">
        <f t="shared" si="19"/>
        <v>SCimago</v>
      </c>
      <c r="C564" s="3"/>
      <c r="D564" s="17"/>
      <c r="E564" s="3" t="str">
        <f>HYPERLINK(CONCATENATE("http://www.worldcat.org/search?q=",D564),"")</f>
        <v/>
      </c>
      <c r="F564" s="43"/>
      <c r="G564" s="17" t="s">
        <v>12</v>
      </c>
      <c r="H564" s="23" t="s">
        <v>407</v>
      </c>
      <c r="I564" s="15" t="s">
        <v>6159</v>
      </c>
      <c r="J564" s="8"/>
      <c r="K564" s="7"/>
      <c r="L564" s="179"/>
      <c r="M564" s="162"/>
      <c r="N564" s="24"/>
    </row>
    <row r="565" spans="1:217" s="1" customFormat="1" ht="18" customHeight="1" x14ac:dyDescent="0.25">
      <c r="A565" s="17" t="s">
        <v>5587</v>
      </c>
      <c r="B565" s="3" t="str">
        <f t="shared" si="19"/>
        <v>SCimago</v>
      </c>
      <c r="C565" s="3"/>
      <c r="D565" s="17"/>
      <c r="E565" s="3"/>
      <c r="F565" s="43"/>
      <c r="G565" s="17" t="s">
        <v>12</v>
      </c>
      <c r="H565" s="23" t="s">
        <v>407</v>
      </c>
      <c r="I565" s="15" t="s">
        <v>5588</v>
      </c>
      <c r="J565" s="8"/>
      <c r="K565" s="7"/>
      <c r="L565" s="179"/>
      <c r="M565" s="162"/>
      <c r="N565" s="24"/>
    </row>
    <row r="566" spans="1:217" s="1" customFormat="1" ht="18" customHeight="1" x14ac:dyDescent="0.25">
      <c r="A566" s="17" t="s">
        <v>6203</v>
      </c>
      <c r="B566" s="3" t="str">
        <f t="shared" si="19"/>
        <v>SCimago</v>
      </c>
      <c r="C566" s="3"/>
      <c r="D566" s="17"/>
      <c r="E566" s="3" t="str">
        <f>HYPERLINK(CONCATENATE("http://www.worldcat.org/search?q=",D566),"")</f>
        <v/>
      </c>
      <c r="F566" s="43"/>
      <c r="G566" s="17" t="s">
        <v>12</v>
      </c>
      <c r="H566" s="23" t="s">
        <v>407</v>
      </c>
      <c r="I566" s="15" t="s">
        <v>6204</v>
      </c>
      <c r="J566" s="16"/>
      <c r="K566" s="18"/>
      <c r="L566" s="179"/>
      <c r="M566" s="162"/>
      <c r="N566" s="24"/>
    </row>
    <row r="567" spans="1:217" s="1" customFormat="1" ht="18" customHeight="1" x14ac:dyDescent="0.25">
      <c r="A567" s="17" t="s">
        <v>5621</v>
      </c>
      <c r="B567" s="3" t="str">
        <f t="shared" si="19"/>
        <v>SCimago</v>
      </c>
      <c r="C567" s="3"/>
      <c r="D567" s="17" t="s">
        <v>5622</v>
      </c>
      <c r="E567" s="3" t="str">
        <f>HYPERLINK(CONCATENATE("http://www.scimagojr.com/journalsearch.php?q=",D567),"SCimago")</f>
        <v>SCimago</v>
      </c>
      <c r="F567" s="43"/>
      <c r="G567" s="17" t="s">
        <v>12</v>
      </c>
      <c r="H567" s="23" t="s">
        <v>407</v>
      </c>
      <c r="I567" s="15" t="s">
        <v>5623</v>
      </c>
      <c r="J567" s="8"/>
      <c r="K567" s="7"/>
      <c r="L567" s="179"/>
      <c r="M567" s="162"/>
      <c r="N567" s="24"/>
    </row>
    <row r="568" spans="1:217" s="1" customFormat="1" ht="18" customHeight="1" x14ac:dyDescent="0.25">
      <c r="A568" s="17" t="s">
        <v>6225</v>
      </c>
      <c r="B568" s="3" t="str">
        <f t="shared" si="19"/>
        <v>SCimago</v>
      </c>
      <c r="C568" s="3"/>
      <c r="D568" s="17" t="s">
        <v>6226</v>
      </c>
      <c r="E568" s="3" t="str">
        <f>HYPERLINK(CONCATENATE("http://www.scimagojr.com/journalsearch.php?q=",D568),"SCimago")</f>
        <v>SCimago</v>
      </c>
      <c r="F568" s="43"/>
      <c r="G568" s="17" t="s">
        <v>12</v>
      </c>
      <c r="H568" s="23" t="s">
        <v>407</v>
      </c>
      <c r="I568" s="15" t="s">
        <v>6227</v>
      </c>
      <c r="J568" s="16"/>
      <c r="K568" s="18"/>
      <c r="L568" s="179"/>
      <c r="M568" s="162"/>
      <c r="N568" s="24"/>
    </row>
    <row r="569" spans="1:217" s="1" customFormat="1" ht="18" customHeight="1" x14ac:dyDescent="0.25">
      <c r="A569" s="17" t="s">
        <v>6228</v>
      </c>
      <c r="B569" s="3" t="str">
        <f t="shared" si="19"/>
        <v>SCimago</v>
      </c>
      <c r="C569" s="3"/>
      <c r="D569" s="17" t="s">
        <v>6229</v>
      </c>
      <c r="E569" s="3" t="str">
        <f>HYPERLINK(CONCATENATE("http://www.scimagojr.com/journalsearch.php?q=",D569),"SCimago")</f>
        <v>SCimago</v>
      </c>
      <c r="F569" s="43"/>
      <c r="G569" s="17" t="s">
        <v>12</v>
      </c>
      <c r="H569" s="23" t="s">
        <v>407</v>
      </c>
      <c r="I569" s="15" t="s">
        <v>6230</v>
      </c>
      <c r="J569" s="8"/>
      <c r="K569" s="11" t="s">
        <v>12779</v>
      </c>
      <c r="L569" s="179"/>
      <c r="M569" s="162"/>
      <c r="N569" s="24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2"/>
      <c r="DE569" s="12"/>
      <c r="DF569" s="12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2"/>
      <c r="DV569" s="12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2"/>
      <c r="EM569" s="12"/>
      <c r="EN569" s="12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2"/>
      <c r="EZ569" s="12"/>
      <c r="FA569" s="12"/>
      <c r="FB569" s="12"/>
      <c r="FC569" s="12"/>
      <c r="FD569" s="12"/>
      <c r="FE569" s="12"/>
      <c r="FF569" s="12"/>
      <c r="FG569" s="12"/>
      <c r="FH569" s="12"/>
      <c r="FI569" s="12"/>
      <c r="FJ569" s="12"/>
      <c r="FK569" s="12"/>
      <c r="FL569" s="12"/>
      <c r="FM569" s="12"/>
      <c r="FN569" s="12"/>
      <c r="FO569" s="12"/>
      <c r="FP569" s="12"/>
      <c r="FQ569" s="12"/>
      <c r="FR569" s="12"/>
      <c r="FS569" s="12"/>
      <c r="FT569" s="12"/>
      <c r="FU569" s="12"/>
      <c r="FV569" s="12"/>
      <c r="FW569" s="12"/>
      <c r="FX569" s="12"/>
      <c r="FY569" s="12"/>
      <c r="FZ569" s="12"/>
      <c r="GA569" s="12"/>
      <c r="GB569" s="12"/>
      <c r="GC569" s="12"/>
      <c r="GD569" s="12"/>
      <c r="GE569" s="12"/>
      <c r="GF569" s="12"/>
      <c r="GG569" s="12"/>
      <c r="GH569" s="12"/>
      <c r="GI569" s="12"/>
      <c r="GJ569" s="12"/>
      <c r="GK569" s="12"/>
      <c r="GL569" s="12"/>
      <c r="GM569" s="12"/>
      <c r="GN569" s="12"/>
      <c r="GO569" s="12"/>
      <c r="GP569" s="12"/>
      <c r="GQ569" s="12"/>
      <c r="GR569" s="12"/>
      <c r="GS569" s="12"/>
      <c r="GT569" s="12"/>
      <c r="GU569" s="12"/>
      <c r="GV569" s="12"/>
      <c r="GW569" s="12"/>
      <c r="GX569" s="12"/>
      <c r="GY569" s="12"/>
      <c r="GZ569" s="12"/>
      <c r="HA569" s="12"/>
      <c r="HB569" s="12"/>
      <c r="HC569" s="12"/>
      <c r="HD569" s="12"/>
      <c r="HE569" s="12"/>
      <c r="HF569" s="12"/>
      <c r="HG569" s="12"/>
      <c r="HH569" s="12"/>
      <c r="HI569" s="12"/>
    </row>
    <row r="570" spans="1:217" s="1" customFormat="1" ht="18" customHeight="1" x14ac:dyDescent="0.25">
      <c r="A570" s="17" t="s">
        <v>6239</v>
      </c>
      <c r="B570" s="3" t="str">
        <f t="shared" si="19"/>
        <v>SCimago</v>
      </c>
      <c r="C570" s="3"/>
      <c r="D570" s="17" t="s">
        <v>6240</v>
      </c>
      <c r="E570" s="3" t="str">
        <f>HYPERLINK(CONCATENATE("http://www.scimagojr.com/journalsearch.php?q=",D570),"SCimago")</f>
        <v>SCimago</v>
      </c>
      <c r="F570" s="43"/>
      <c r="G570" s="17" t="s">
        <v>12</v>
      </c>
      <c r="H570" s="23" t="s">
        <v>407</v>
      </c>
      <c r="I570" s="15" t="s">
        <v>6241</v>
      </c>
      <c r="J570" s="16"/>
      <c r="K570" s="18"/>
      <c r="L570" s="179"/>
      <c r="M570" s="162"/>
      <c r="N570" s="24"/>
    </row>
    <row r="571" spans="1:217" s="1" customFormat="1" ht="18" customHeight="1" x14ac:dyDescent="0.25">
      <c r="A571" s="17" t="s">
        <v>5677</v>
      </c>
      <c r="B571" s="3" t="str">
        <f t="shared" si="19"/>
        <v>SCimago</v>
      </c>
      <c r="C571" s="3"/>
      <c r="D571" s="17"/>
      <c r="E571" s="3" t="str">
        <f>HYPERLINK(CONCATENATE("http://www.worldcat.org/search?q=",D571),"")</f>
        <v/>
      </c>
      <c r="F571" s="43"/>
      <c r="G571" s="17" t="s">
        <v>12</v>
      </c>
      <c r="H571" s="23" t="s">
        <v>407</v>
      </c>
      <c r="I571" s="15" t="s">
        <v>5678</v>
      </c>
      <c r="J571" s="8"/>
      <c r="K571" s="7"/>
      <c r="L571" s="179"/>
      <c r="M571" s="162"/>
      <c r="N571" s="24"/>
    </row>
    <row r="572" spans="1:217" s="1" customFormat="1" ht="18" customHeight="1" x14ac:dyDescent="0.25">
      <c r="A572" s="17" t="s">
        <v>6255</v>
      </c>
      <c r="B572" s="3" t="str">
        <f t="shared" si="19"/>
        <v>SCimago</v>
      </c>
      <c r="C572" s="3"/>
      <c r="D572" s="17"/>
      <c r="E572" s="3" t="str">
        <f>HYPERLINK(CONCATENATE("http://www.worldcat.org/search?q=",D572),"")</f>
        <v/>
      </c>
      <c r="F572" s="43"/>
      <c r="G572" s="17" t="s">
        <v>12</v>
      </c>
      <c r="H572" s="23" t="s">
        <v>407</v>
      </c>
      <c r="I572" s="15" t="s">
        <v>6256</v>
      </c>
      <c r="J572" s="8"/>
      <c r="K572" s="7"/>
      <c r="L572" s="179"/>
      <c r="M572" s="162"/>
      <c r="N572" s="24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/>
      <c r="CR572" s="12"/>
      <c r="CS572" s="12"/>
      <c r="CT572" s="12"/>
      <c r="CU572" s="12"/>
      <c r="CV572" s="12"/>
      <c r="CW572" s="12"/>
      <c r="CX572" s="12"/>
      <c r="CY572" s="12"/>
      <c r="CZ572" s="12"/>
      <c r="DA572" s="12"/>
      <c r="DB572" s="12"/>
      <c r="DC572" s="12"/>
      <c r="DD572" s="12"/>
      <c r="DE572" s="12"/>
      <c r="DF572" s="12"/>
      <c r="DG572" s="12"/>
      <c r="DH572" s="12"/>
      <c r="DI572" s="12"/>
      <c r="DJ572" s="12"/>
      <c r="DK572" s="12"/>
      <c r="DL572" s="12"/>
      <c r="DM572" s="12"/>
      <c r="DN572" s="12"/>
      <c r="DO572" s="12"/>
      <c r="DP572" s="12"/>
      <c r="DQ572" s="12"/>
      <c r="DR572" s="12"/>
      <c r="DS572" s="12"/>
      <c r="DT572" s="12"/>
      <c r="DU572" s="12"/>
      <c r="DV572" s="12"/>
      <c r="DW572" s="12"/>
      <c r="DX572" s="12"/>
      <c r="DY572" s="12"/>
      <c r="DZ572" s="12"/>
      <c r="EA572" s="12"/>
      <c r="EB572" s="12"/>
      <c r="EC572" s="12"/>
      <c r="ED572" s="12"/>
      <c r="EE572" s="12"/>
      <c r="EF572" s="12"/>
      <c r="EG572" s="12"/>
      <c r="EH572" s="12"/>
      <c r="EI572" s="12"/>
      <c r="EJ572" s="12"/>
      <c r="EK572" s="12"/>
      <c r="EL572" s="12"/>
      <c r="EM572" s="12"/>
      <c r="EN572" s="12"/>
      <c r="EO572" s="12"/>
      <c r="EP572" s="12"/>
      <c r="EQ572" s="12"/>
      <c r="ER572" s="12"/>
      <c r="ES572" s="12"/>
      <c r="ET572" s="12"/>
      <c r="EU572" s="12"/>
      <c r="EV572" s="12"/>
      <c r="EW572" s="12"/>
      <c r="EX572" s="12"/>
      <c r="EY572" s="12"/>
      <c r="EZ572" s="12"/>
      <c r="FA572" s="12"/>
      <c r="FB572" s="12"/>
      <c r="FC572" s="12"/>
      <c r="FD572" s="12"/>
      <c r="FE572" s="12"/>
      <c r="FF572" s="12"/>
      <c r="FG572" s="12"/>
      <c r="FH572" s="12"/>
      <c r="FI572" s="12"/>
      <c r="FJ572" s="12"/>
      <c r="FK572" s="12"/>
      <c r="FL572" s="12"/>
      <c r="FM572" s="12"/>
      <c r="FN572" s="12"/>
      <c r="FO572" s="12"/>
      <c r="FP572" s="12"/>
      <c r="FQ572" s="12"/>
      <c r="FR572" s="12"/>
      <c r="FS572" s="12"/>
      <c r="FT572" s="12"/>
      <c r="FU572" s="12"/>
      <c r="FV572" s="12"/>
      <c r="FW572" s="12"/>
      <c r="FX572" s="12"/>
      <c r="FY572" s="12"/>
      <c r="FZ572" s="12"/>
      <c r="GA572" s="12"/>
      <c r="GB572" s="12"/>
      <c r="GC572" s="12"/>
      <c r="GD572" s="12"/>
      <c r="GE572" s="12"/>
      <c r="GF572" s="12"/>
      <c r="GG572" s="12"/>
      <c r="GH572" s="12"/>
      <c r="GI572" s="12"/>
      <c r="GJ572" s="12"/>
      <c r="GK572" s="12"/>
      <c r="GL572" s="12"/>
      <c r="GM572" s="12"/>
      <c r="GN572" s="12"/>
      <c r="GO572" s="12"/>
      <c r="GP572" s="12"/>
      <c r="GQ572" s="12"/>
      <c r="GR572" s="12"/>
      <c r="GS572" s="12"/>
      <c r="GT572" s="12"/>
      <c r="GU572" s="12"/>
      <c r="GV572" s="12"/>
      <c r="GW572" s="12"/>
      <c r="GX572" s="12"/>
      <c r="GY572" s="12"/>
      <c r="GZ572" s="12"/>
      <c r="HA572" s="12"/>
      <c r="HB572" s="12"/>
      <c r="HC572" s="12"/>
      <c r="HD572" s="12"/>
      <c r="HE572" s="12"/>
      <c r="HF572" s="12"/>
      <c r="HG572" s="12"/>
      <c r="HH572" s="12"/>
      <c r="HI572" s="12"/>
    </row>
    <row r="573" spans="1:217" s="1" customFormat="1" ht="18" customHeight="1" x14ac:dyDescent="0.25">
      <c r="A573" s="17" t="s">
        <v>5716</v>
      </c>
      <c r="B573" s="3" t="str">
        <f t="shared" si="19"/>
        <v>SCimago</v>
      </c>
      <c r="C573" s="3"/>
      <c r="D573" s="17" t="s">
        <v>5717</v>
      </c>
      <c r="E573" s="3" t="str">
        <f>HYPERLINK(CONCATENATE("http://www.scimagojr.com/journalsearch.php?q=",D573),"SCimago")</f>
        <v>SCimago</v>
      </c>
      <c r="F573" s="43"/>
      <c r="G573" s="17" t="s">
        <v>12</v>
      </c>
      <c r="H573" s="23" t="s">
        <v>407</v>
      </c>
      <c r="I573" s="15" t="s">
        <v>5718</v>
      </c>
      <c r="J573" s="16"/>
      <c r="K573" s="18"/>
      <c r="L573" s="179"/>
      <c r="M573" s="162"/>
      <c r="N573" s="24"/>
    </row>
    <row r="574" spans="1:217" s="1" customFormat="1" ht="18" customHeight="1" x14ac:dyDescent="0.25">
      <c r="A574" s="17" t="s">
        <v>6274</v>
      </c>
      <c r="B574" s="3" t="str">
        <f t="shared" si="19"/>
        <v>SCimago</v>
      </c>
      <c r="C574" s="3"/>
      <c r="D574" s="17"/>
      <c r="E574" s="3" t="str">
        <f>HYPERLINK(CONCATENATE("http://www.worldcat.org/search?q=",D574),"")</f>
        <v/>
      </c>
      <c r="F574" s="43"/>
      <c r="G574" s="17" t="s">
        <v>12</v>
      </c>
      <c r="H574" s="23" t="s">
        <v>407</v>
      </c>
      <c r="I574" s="15" t="s">
        <v>6275</v>
      </c>
      <c r="J574" s="8"/>
      <c r="K574" s="7"/>
      <c r="L574" s="179"/>
      <c r="M574" s="162"/>
      <c r="N574" s="24"/>
    </row>
    <row r="575" spans="1:217" s="1" customFormat="1" ht="18" customHeight="1" x14ac:dyDescent="0.25">
      <c r="A575" s="17" t="s">
        <v>5803</v>
      </c>
      <c r="B575" s="3" t="str">
        <f t="shared" si="19"/>
        <v>SCimago</v>
      </c>
      <c r="C575" s="3"/>
      <c r="D575" s="17" t="s">
        <v>5804</v>
      </c>
      <c r="E575" s="3" t="str">
        <f>HYPERLINK(CONCATENATE("http://www.scimagojr.com/journalsearch.php?q=",D575),"SCimago")</f>
        <v>SCimago</v>
      </c>
      <c r="F575" s="43"/>
      <c r="G575" s="17" t="s">
        <v>12</v>
      </c>
      <c r="H575" s="23" t="s">
        <v>407</v>
      </c>
      <c r="I575" s="15" t="s">
        <v>5805</v>
      </c>
      <c r="J575" s="8"/>
      <c r="K575" s="7"/>
      <c r="L575" s="179"/>
      <c r="M575" s="162"/>
      <c r="N575" s="24"/>
    </row>
    <row r="576" spans="1:217" s="1" customFormat="1" ht="18" customHeight="1" x14ac:dyDescent="0.25">
      <c r="A576" s="17" t="s">
        <v>4218</v>
      </c>
      <c r="B576" s="3" t="str">
        <f t="shared" si="19"/>
        <v>SCimago</v>
      </c>
      <c r="C576" s="3"/>
      <c r="D576" s="17"/>
      <c r="E576" s="3" t="str">
        <f>HYPERLINK(CONCATENATE("http://www.worldcat.org/search?q=",D576),"")</f>
        <v/>
      </c>
      <c r="F576" s="43"/>
      <c r="G576" s="17" t="s">
        <v>12</v>
      </c>
      <c r="H576" s="23" t="s">
        <v>407</v>
      </c>
      <c r="I576" s="15" t="s">
        <v>4219</v>
      </c>
      <c r="J576" s="8"/>
      <c r="K576" s="7"/>
      <c r="L576" s="179"/>
      <c r="M576" s="162"/>
      <c r="N576" s="24"/>
    </row>
    <row r="577" spans="1:217" s="1" customFormat="1" ht="18" customHeight="1" x14ac:dyDescent="0.25">
      <c r="A577" s="17" t="s">
        <v>5862</v>
      </c>
      <c r="B577" s="3" t="str">
        <f t="shared" si="19"/>
        <v>SCimago</v>
      </c>
      <c r="C577" s="3"/>
      <c r="D577" s="17"/>
      <c r="E577" s="3"/>
      <c r="F577" s="43"/>
      <c r="G577" s="17" t="s">
        <v>12</v>
      </c>
      <c r="H577" s="23" t="s">
        <v>407</v>
      </c>
      <c r="I577" s="15" t="s">
        <v>5863</v>
      </c>
      <c r="J577" s="8"/>
      <c r="K577" s="7"/>
      <c r="L577" s="179"/>
      <c r="M577" s="162"/>
      <c r="N577" s="24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12"/>
      <c r="CY577" s="12"/>
      <c r="CZ577" s="12"/>
      <c r="DA577" s="12"/>
      <c r="DB577" s="12"/>
      <c r="DC577" s="12"/>
      <c r="DD577" s="12"/>
      <c r="DE577" s="12"/>
      <c r="DF577" s="12"/>
      <c r="DG577" s="12"/>
      <c r="DH577" s="12"/>
      <c r="DI577" s="12"/>
      <c r="DJ577" s="12"/>
      <c r="DK577" s="12"/>
      <c r="DL577" s="12"/>
      <c r="DM577" s="12"/>
      <c r="DN577" s="12"/>
      <c r="DO577" s="12"/>
      <c r="DP577" s="12"/>
      <c r="DQ577" s="12"/>
      <c r="DR577" s="12"/>
      <c r="DS577" s="12"/>
      <c r="DT577" s="12"/>
      <c r="DU577" s="12"/>
      <c r="DV577" s="12"/>
      <c r="DW577" s="12"/>
      <c r="DX577" s="12"/>
      <c r="DY577" s="12"/>
      <c r="DZ577" s="12"/>
      <c r="EA577" s="12"/>
      <c r="EB577" s="12"/>
      <c r="EC577" s="12"/>
      <c r="ED577" s="12"/>
      <c r="EE577" s="12"/>
      <c r="EF577" s="12"/>
      <c r="EG577" s="12"/>
      <c r="EH577" s="12"/>
      <c r="EI577" s="12"/>
      <c r="EJ577" s="12"/>
      <c r="EK577" s="12"/>
      <c r="EL577" s="12"/>
      <c r="EM577" s="12"/>
      <c r="EN577" s="12"/>
      <c r="EO577" s="12"/>
      <c r="EP577" s="12"/>
      <c r="EQ577" s="12"/>
      <c r="ER577" s="12"/>
      <c r="ES577" s="12"/>
      <c r="ET577" s="12"/>
      <c r="EU577" s="12"/>
      <c r="EV577" s="12"/>
      <c r="EW577" s="12"/>
      <c r="EX577" s="12"/>
      <c r="EY577" s="12"/>
      <c r="EZ577" s="12"/>
      <c r="FA577" s="12"/>
      <c r="FB577" s="12"/>
      <c r="FC577" s="12"/>
      <c r="FD577" s="12"/>
      <c r="FE577" s="12"/>
      <c r="FF577" s="12"/>
      <c r="FG577" s="12"/>
      <c r="FH577" s="12"/>
      <c r="FI577" s="12"/>
      <c r="FJ577" s="12"/>
      <c r="FK577" s="12"/>
      <c r="FL577" s="12"/>
      <c r="FM577" s="12"/>
      <c r="FN577" s="12"/>
      <c r="FO577" s="12"/>
      <c r="FP577" s="12"/>
      <c r="FQ577" s="12"/>
      <c r="FR577" s="12"/>
      <c r="FS577" s="12"/>
      <c r="FT577" s="12"/>
      <c r="FU577" s="12"/>
      <c r="FV577" s="12"/>
      <c r="FW577" s="12"/>
      <c r="FX577" s="12"/>
      <c r="FY577" s="12"/>
      <c r="FZ577" s="12"/>
      <c r="GA577" s="12"/>
      <c r="GB577" s="12"/>
      <c r="GC577" s="12"/>
      <c r="GD577" s="12"/>
      <c r="GE577" s="12"/>
      <c r="GF577" s="12"/>
      <c r="GG577" s="12"/>
      <c r="GH577" s="12"/>
      <c r="GI577" s="12"/>
      <c r="GJ577" s="12"/>
      <c r="GK577" s="12"/>
      <c r="GL577" s="12"/>
      <c r="GM577" s="12"/>
      <c r="GN577" s="12"/>
      <c r="GO577" s="12"/>
      <c r="GP577" s="12"/>
      <c r="GQ577" s="12"/>
      <c r="GR577" s="12"/>
      <c r="GS577" s="12"/>
      <c r="GT577" s="12"/>
      <c r="GU577" s="12"/>
      <c r="GV577" s="12"/>
      <c r="GW577" s="12"/>
      <c r="GX577" s="12"/>
      <c r="GY577" s="12"/>
      <c r="GZ577" s="12"/>
      <c r="HA577" s="12"/>
      <c r="HB577" s="12"/>
      <c r="HC577" s="12"/>
      <c r="HD577" s="12"/>
      <c r="HE577" s="12"/>
      <c r="HF577" s="12"/>
      <c r="HG577" s="12"/>
      <c r="HH577" s="12"/>
      <c r="HI577" s="12"/>
    </row>
    <row r="578" spans="1:217" s="1" customFormat="1" ht="18" customHeight="1" x14ac:dyDescent="0.25">
      <c r="A578" s="17" t="s">
        <v>5922</v>
      </c>
      <c r="B578" s="3" t="str">
        <f t="shared" si="19"/>
        <v>SCimago</v>
      </c>
      <c r="C578" s="3"/>
      <c r="D578" s="17" t="s">
        <v>5923</v>
      </c>
      <c r="E578" s="3" t="str">
        <f>HYPERLINK(CONCATENATE("http://www.scimagojr.com/journalsearch.php?q=",D578),"SCimago")</f>
        <v>SCimago</v>
      </c>
      <c r="F578" s="43"/>
      <c r="G578" s="17" t="s">
        <v>12</v>
      </c>
      <c r="H578" s="23" t="s">
        <v>407</v>
      </c>
      <c r="I578" s="15" t="s">
        <v>5924</v>
      </c>
      <c r="J578" s="16"/>
      <c r="K578" s="18"/>
      <c r="L578" s="179"/>
      <c r="M578" s="162"/>
      <c r="N578" s="24"/>
    </row>
    <row r="579" spans="1:217" s="1" customFormat="1" ht="18" customHeight="1" x14ac:dyDescent="0.25">
      <c r="A579" s="17" t="s">
        <v>6418</v>
      </c>
      <c r="B579" s="3" t="str">
        <f t="shared" si="19"/>
        <v>SCimago</v>
      </c>
      <c r="C579" s="3"/>
      <c r="D579" s="17" t="s">
        <v>6419</v>
      </c>
      <c r="E579" s="3" t="str">
        <f>HYPERLINK(CONCATENATE("http://www.scimagojr.com/journalsearch.php?q=",D579),"SCimago")</f>
        <v>SCimago</v>
      </c>
      <c r="F579" s="43"/>
      <c r="G579" s="17" t="s">
        <v>12</v>
      </c>
      <c r="H579" s="23" t="s">
        <v>407</v>
      </c>
      <c r="I579" s="15" t="s">
        <v>6420</v>
      </c>
      <c r="J579" s="8"/>
      <c r="K579" s="7"/>
      <c r="L579" s="179"/>
      <c r="M579" s="162"/>
      <c r="N579" s="24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  <c r="CD579" s="12"/>
      <c r="CE579" s="12"/>
      <c r="CF579" s="12"/>
      <c r="CG579" s="12"/>
      <c r="CH579" s="12"/>
      <c r="CI579" s="12"/>
      <c r="CJ579" s="12"/>
      <c r="CK579" s="12"/>
      <c r="CL579" s="12"/>
      <c r="CM579" s="12"/>
      <c r="CN579" s="12"/>
      <c r="CO579" s="12"/>
      <c r="CP579" s="12"/>
      <c r="CQ579" s="12"/>
      <c r="CR579" s="12"/>
      <c r="CS579" s="12"/>
      <c r="CT579" s="12"/>
      <c r="CU579" s="12"/>
      <c r="CV579" s="12"/>
      <c r="CW579" s="12"/>
      <c r="CX579" s="12"/>
      <c r="CY579" s="12"/>
      <c r="CZ579" s="12"/>
      <c r="DA579" s="12"/>
      <c r="DB579" s="12"/>
      <c r="DC579" s="12"/>
      <c r="DD579" s="12"/>
      <c r="DE579" s="12"/>
      <c r="DF579" s="12"/>
      <c r="DG579" s="12"/>
      <c r="DH579" s="12"/>
      <c r="DI579" s="12"/>
      <c r="DJ579" s="12"/>
      <c r="DK579" s="12"/>
      <c r="DL579" s="12"/>
      <c r="DM579" s="12"/>
      <c r="DN579" s="12"/>
      <c r="DO579" s="12"/>
      <c r="DP579" s="12"/>
      <c r="DQ579" s="12"/>
      <c r="DR579" s="12"/>
      <c r="DS579" s="12"/>
      <c r="DT579" s="12"/>
      <c r="DU579" s="12"/>
      <c r="DV579" s="12"/>
      <c r="DW579" s="12"/>
      <c r="DX579" s="12"/>
      <c r="DY579" s="12"/>
      <c r="DZ579" s="12"/>
      <c r="EA579" s="12"/>
      <c r="EB579" s="12"/>
      <c r="EC579" s="12"/>
      <c r="ED579" s="12"/>
      <c r="EE579" s="12"/>
      <c r="EF579" s="12"/>
      <c r="EG579" s="12"/>
      <c r="EH579" s="12"/>
      <c r="EI579" s="12"/>
      <c r="EJ579" s="12"/>
      <c r="EK579" s="12"/>
      <c r="EL579" s="12"/>
      <c r="EM579" s="12"/>
      <c r="EN579" s="12"/>
      <c r="EO579" s="12"/>
      <c r="EP579" s="12"/>
      <c r="EQ579" s="12"/>
      <c r="ER579" s="12"/>
      <c r="ES579" s="12"/>
      <c r="ET579" s="12"/>
      <c r="EU579" s="12"/>
      <c r="EV579" s="12"/>
      <c r="EW579" s="12"/>
      <c r="EX579" s="12"/>
      <c r="EY579" s="12"/>
      <c r="EZ579" s="12"/>
      <c r="FA579" s="12"/>
      <c r="FB579" s="12"/>
      <c r="FC579" s="12"/>
      <c r="FD579" s="12"/>
      <c r="FE579" s="12"/>
      <c r="FF579" s="12"/>
      <c r="FG579" s="12"/>
      <c r="FH579" s="12"/>
      <c r="FI579" s="12"/>
      <c r="FJ579" s="12"/>
      <c r="FK579" s="12"/>
      <c r="FL579" s="12"/>
      <c r="FM579" s="12"/>
      <c r="FN579" s="12"/>
      <c r="FO579" s="12"/>
      <c r="FP579" s="12"/>
      <c r="FQ579" s="12"/>
      <c r="FR579" s="12"/>
      <c r="FS579" s="12"/>
      <c r="FT579" s="12"/>
      <c r="FU579" s="12"/>
      <c r="FV579" s="12"/>
      <c r="FW579" s="12"/>
      <c r="FX579" s="12"/>
      <c r="FY579" s="12"/>
      <c r="FZ579" s="12"/>
      <c r="GA579" s="12"/>
      <c r="GB579" s="12"/>
      <c r="GC579" s="12"/>
      <c r="GD579" s="12"/>
      <c r="GE579" s="12"/>
      <c r="GF579" s="12"/>
      <c r="GG579" s="12"/>
      <c r="GH579" s="12"/>
      <c r="GI579" s="12"/>
      <c r="GJ579" s="12"/>
      <c r="GK579" s="12"/>
      <c r="GL579" s="12"/>
      <c r="GM579" s="12"/>
      <c r="GN579" s="12"/>
      <c r="GO579" s="12"/>
      <c r="GP579" s="12"/>
      <c r="GQ579" s="12"/>
      <c r="GR579" s="12"/>
      <c r="GS579" s="12"/>
      <c r="GT579" s="12"/>
      <c r="GU579" s="12"/>
      <c r="GV579" s="12"/>
      <c r="GW579" s="12"/>
      <c r="GX579" s="12"/>
      <c r="GY579" s="12"/>
      <c r="GZ579" s="12"/>
      <c r="HA579" s="12"/>
      <c r="HB579" s="12"/>
      <c r="HC579" s="12"/>
      <c r="HD579" s="12"/>
      <c r="HE579" s="12"/>
      <c r="HF579" s="12"/>
      <c r="HG579" s="12"/>
      <c r="HH579" s="12"/>
      <c r="HI579" s="12"/>
    </row>
    <row r="580" spans="1:217" s="1" customFormat="1" ht="18" customHeight="1" x14ac:dyDescent="0.25">
      <c r="A580" s="17" t="s">
        <v>5947</v>
      </c>
      <c r="B580" s="3" t="str">
        <f t="shared" si="19"/>
        <v>SCimago</v>
      </c>
      <c r="C580" s="3"/>
      <c r="D580" s="17" t="s">
        <v>5948</v>
      </c>
      <c r="E580" s="3" t="str">
        <f>HYPERLINK(CONCATENATE("http://www.scimagojr.com/journalsearch.php?q=",D580),"SCimago")</f>
        <v>SCimago</v>
      </c>
      <c r="F580" s="43"/>
      <c r="G580" s="17" t="s">
        <v>12</v>
      </c>
      <c r="H580" s="23" t="s">
        <v>407</v>
      </c>
      <c r="I580" s="15" t="s">
        <v>5949</v>
      </c>
      <c r="J580" s="8"/>
      <c r="K580" s="7" t="s">
        <v>12783</v>
      </c>
      <c r="L580" s="179"/>
      <c r="M580" s="162"/>
      <c r="N580" s="24"/>
    </row>
    <row r="581" spans="1:217" s="1" customFormat="1" ht="18" customHeight="1" x14ac:dyDescent="0.25">
      <c r="A581" s="17" t="s">
        <v>6034</v>
      </c>
      <c r="B581" s="3" t="str">
        <f t="shared" si="19"/>
        <v>SCimago</v>
      </c>
      <c r="C581" s="3"/>
      <c r="D581" s="17" t="s">
        <v>6035</v>
      </c>
      <c r="E581" s="3" t="str">
        <f>HYPERLINK(CONCATENATE("http://www.scimagojr.com/journalsearch.php?q=",D581),"SCimago")</f>
        <v>SCimago</v>
      </c>
      <c r="F581" s="43"/>
      <c r="G581" s="17" t="s">
        <v>12</v>
      </c>
      <c r="H581" s="23" t="s">
        <v>407</v>
      </c>
      <c r="I581" s="15" t="s">
        <v>6036</v>
      </c>
      <c r="J581" s="16"/>
      <c r="K581" s="18"/>
      <c r="L581" s="179"/>
      <c r="M581" s="162"/>
      <c r="N581" s="24"/>
    </row>
    <row r="582" spans="1:217" s="1" customFormat="1" ht="18" customHeight="1" x14ac:dyDescent="0.25">
      <c r="A582" s="17" t="s">
        <v>6498</v>
      </c>
      <c r="B582" s="3" t="str">
        <f t="shared" si="19"/>
        <v>SCimago</v>
      </c>
      <c r="C582" s="3"/>
      <c r="D582" s="17"/>
      <c r="E582" s="3" t="str">
        <f>HYPERLINK(CONCATENATE("http://www.worldcat.org/search?q=",D582),"")</f>
        <v/>
      </c>
      <c r="F582" s="43"/>
      <c r="G582" s="17" t="s">
        <v>12</v>
      </c>
      <c r="H582" s="23" t="s">
        <v>407</v>
      </c>
      <c r="I582" s="15" t="s">
        <v>6499</v>
      </c>
      <c r="J582" s="8"/>
      <c r="K582" s="7"/>
      <c r="L582" s="179"/>
      <c r="M582" s="162"/>
      <c r="N582" s="24"/>
    </row>
    <row r="583" spans="1:217" s="1" customFormat="1" ht="18" customHeight="1" x14ac:dyDescent="0.25">
      <c r="A583" s="17" t="s">
        <v>6527</v>
      </c>
      <c r="B583" s="3" t="str">
        <f t="shared" ref="B583:B646" si="20">HYPERLINK(CONCATENATE("http://www.scimagojr.com/journalsearch.php?q=",A583),"SCimago")</f>
        <v>SCimago</v>
      </c>
      <c r="C583" s="3"/>
      <c r="D583" s="17"/>
      <c r="E583" s="3"/>
      <c r="F583" s="43"/>
      <c r="G583" s="17" t="s">
        <v>12</v>
      </c>
      <c r="H583" s="23" t="s">
        <v>407</v>
      </c>
      <c r="I583" s="15" t="s">
        <v>6528</v>
      </c>
      <c r="J583" s="8"/>
      <c r="K583" s="7"/>
      <c r="L583" s="179"/>
      <c r="M583" s="162"/>
      <c r="N583" s="24"/>
    </row>
    <row r="584" spans="1:217" s="1" customFormat="1" ht="18" customHeight="1" x14ac:dyDescent="0.25">
      <c r="A584" s="17" t="s">
        <v>6529</v>
      </c>
      <c r="B584" s="3" t="str">
        <f t="shared" si="20"/>
        <v>SCimago</v>
      </c>
      <c r="C584" s="3"/>
      <c r="D584" s="17"/>
      <c r="E584" s="3"/>
      <c r="F584" s="43"/>
      <c r="G584" s="17" t="s">
        <v>12</v>
      </c>
      <c r="H584" s="23" t="s">
        <v>407</v>
      </c>
      <c r="I584" s="15" t="s">
        <v>6530</v>
      </c>
      <c r="J584" s="8"/>
      <c r="K584" s="7"/>
      <c r="L584" s="179"/>
      <c r="M584" s="162"/>
      <c r="N584" s="24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  <c r="CF584" s="12"/>
      <c r="CG584" s="12"/>
      <c r="CH584" s="12"/>
      <c r="CI584" s="12"/>
      <c r="CJ584" s="12"/>
      <c r="CK584" s="12"/>
      <c r="CL584" s="12"/>
      <c r="CM584" s="12"/>
      <c r="CN584" s="12"/>
      <c r="CO584" s="12"/>
      <c r="CP584" s="12"/>
      <c r="CQ584" s="12"/>
      <c r="CR584" s="12"/>
      <c r="CS584" s="12"/>
      <c r="CT584" s="12"/>
      <c r="CU584" s="12"/>
      <c r="CV584" s="12"/>
      <c r="CW584" s="12"/>
      <c r="CX584" s="12"/>
      <c r="CY584" s="12"/>
      <c r="CZ584" s="12"/>
      <c r="DA584" s="12"/>
      <c r="DB584" s="12"/>
      <c r="DC584" s="12"/>
      <c r="DD584" s="12"/>
      <c r="DE584" s="12"/>
      <c r="DF584" s="12"/>
      <c r="DG584" s="12"/>
      <c r="DH584" s="12"/>
      <c r="DI584" s="12"/>
      <c r="DJ584" s="12"/>
      <c r="DK584" s="12"/>
      <c r="DL584" s="12"/>
      <c r="DM584" s="12"/>
      <c r="DN584" s="12"/>
      <c r="DO584" s="12"/>
      <c r="DP584" s="12"/>
      <c r="DQ584" s="12"/>
      <c r="DR584" s="12"/>
      <c r="DS584" s="12"/>
      <c r="DT584" s="12"/>
      <c r="DU584" s="12"/>
      <c r="DV584" s="12"/>
      <c r="DW584" s="12"/>
      <c r="DX584" s="12"/>
      <c r="DY584" s="12"/>
      <c r="DZ584" s="12"/>
      <c r="EA584" s="12"/>
      <c r="EB584" s="12"/>
      <c r="EC584" s="12"/>
      <c r="ED584" s="12"/>
      <c r="EE584" s="12"/>
      <c r="EF584" s="12"/>
      <c r="EG584" s="12"/>
      <c r="EH584" s="12"/>
      <c r="EI584" s="12"/>
      <c r="EJ584" s="12"/>
      <c r="EK584" s="12"/>
      <c r="EL584" s="12"/>
      <c r="EM584" s="12"/>
      <c r="EN584" s="12"/>
      <c r="EO584" s="12"/>
      <c r="EP584" s="12"/>
      <c r="EQ584" s="12"/>
      <c r="ER584" s="12"/>
      <c r="ES584" s="12"/>
      <c r="ET584" s="12"/>
      <c r="EU584" s="12"/>
      <c r="EV584" s="12"/>
      <c r="EW584" s="12"/>
      <c r="EX584" s="12"/>
      <c r="EY584" s="12"/>
      <c r="EZ584" s="12"/>
      <c r="FA584" s="12"/>
      <c r="FB584" s="12"/>
      <c r="FC584" s="12"/>
      <c r="FD584" s="12"/>
      <c r="FE584" s="12"/>
      <c r="FF584" s="12"/>
      <c r="FG584" s="12"/>
      <c r="FH584" s="12"/>
      <c r="FI584" s="12"/>
      <c r="FJ584" s="12"/>
      <c r="FK584" s="12"/>
      <c r="FL584" s="12"/>
      <c r="FM584" s="12"/>
      <c r="FN584" s="12"/>
      <c r="FO584" s="12"/>
      <c r="FP584" s="12"/>
      <c r="FQ584" s="12"/>
      <c r="FR584" s="12"/>
      <c r="FS584" s="12"/>
      <c r="FT584" s="12"/>
      <c r="FU584" s="12"/>
      <c r="FV584" s="12"/>
      <c r="FW584" s="12"/>
      <c r="FX584" s="12"/>
      <c r="FY584" s="12"/>
      <c r="FZ584" s="12"/>
      <c r="GA584" s="12"/>
      <c r="GB584" s="12"/>
      <c r="GC584" s="12"/>
      <c r="GD584" s="12"/>
      <c r="GE584" s="12"/>
      <c r="GF584" s="12"/>
      <c r="GG584" s="12"/>
      <c r="GH584" s="12"/>
      <c r="GI584" s="12"/>
      <c r="GJ584" s="12"/>
      <c r="GK584" s="12"/>
      <c r="GL584" s="12"/>
      <c r="GM584" s="12"/>
      <c r="GN584" s="12"/>
      <c r="GO584" s="12"/>
      <c r="GP584" s="12"/>
      <c r="GQ584" s="12"/>
      <c r="GR584" s="12"/>
      <c r="GS584" s="12"/>
      <c r="GT584" s="12"/>
      <c r="GU584" s="12"/>
      <c r="GV584" s="12"/>
      <c r="GW584" s="12"/>
      <c r="GX584" s="12"/>
      <c r="GY584" s="12"/>
      <c r="GZ584" s="12"/>
      <c r="HA584" s="12"/>
      <c r="HB584" s="12"/>
      <c r="HC584" s="12"/>
      <c r="HD584" s="12"/>
      <c r="HE584" s="12"/>
      <c r="HF584" s="12"/>
      <c r="HG584" s="12"/>
      <c r="HH584" s="12"/>
      <c r="HI584" s="12"/>
    </row>
    <row r="585" spans="1:217" s="1" customFormat="1" ht="18" customHeight="1" x14ac:dyDescent="0.25">
      <c r="A585" s="17" t="s">
        <v>5531</v>
      </c>
      <c r="B585" s="3" t="str">
        <f t="shared" si="20"/>
        <v>SCimago</v>
      </c>
      <c r="C585" s="3"/>
      <c r="D585" s="17"/>
      <c r="E585" s="3" t="str">
        <f>HYPERLINK(CONCATENATE("http://www.worldcat.org/search?q=",D585),"")</f>
        <v/>
      </c>
      <c r="F585" s="43"/>
      <c r="G585" s="17" t="s">
        <v>12</v>
      </c>
      <c r="H585" s="23" t="s">
        <v>407</v>
      </c>
      <c r="I585" s="15" t="s">
        <v>5532</v>
      </c>
      <c r="J585" s="8"/>
      <c r="K585" s="7"/>
      <c r="L585" s="179"/>
      <c r="M585" s="162"/>
      <c r="N585" s="24"/>
    </row>
    <row r="586" spans="1:217" s="1" customFormat="1" ht="18" customHeight="1" x14ac:dyDescent="0.25">
      <c r="A586" s="17" t="s">
        <v>6180</v>
      </c>
      <c r="B586" s="3" t="str">
        <f t="shared" si="20"/>
        <v>SCimago</v>
      </c>
      <c r="C586" s="3"/>
      <c r="D586" s="17" t="s">
        <v>6181</v>
      </c>
      <c r="E586" s="3" t="str">
        <f>HYPERLINK(CONCATENATE("http://www.scimagojr.com/journalsearch.php?q=",D586),"SCimago")</f>
        <v>SCimago</v>
      </c>
      <c r="F586" s="43"/>
      <c r="G586" s="17" t="s">
        <v>12</v>
      </c>
      <c r="H586" s="23" t="s">
        <v>407</v>
      </c>
      <c r="I586" s="15" t="s">
        <v>6182</v>
      </c>
      <c r="J586" s="16"/>
      <c r="K586" s="18"/>
      <c r="L586" s="179"/>
      <c r="M586" s="162"/>
      <c r="N586" s="24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  <c r="CD586" s="12"/>
      <c r="CE586" s="12"/>
      <c r="CF586" s="12"/>
      <c r="CG586" s="12"/>
      <c r="CH586" s="12"/>
      <c r="CI586" s="12"/>
      <c r="CJ586" s="12"/>
      <c r="CK586" s="12"/>
      <c r="CL586" s="12"/>
      <c r="CM586" s="12"/>
      <c r="CN586" s="12"/>
      <c r="CO586" s="12"/>
      <c r="CP586" s="12"/>
      <c r="CQ586" s="12"/>
      <c r="CR586" s="12"/>
      <c r="CS586" s="12"/>
      <c r="CT586" s="12"/>
      <c r="CU586" s="12"/>
      <c r="CV586" s="12"/>
      <c r="CW586" s="12"/>
      <c r="CX586" s="12"/>
      <c r="CY586" s="12"/>
      <c r="CZ586" s="12"/>
      <c r="DA586" s="12"/>
      <c r="DB586" s="12"/>
      <c r="DC586" s="12"/>
      <c r="DD586" s="12"/>
      <c r="DE586" s="12"/>
      <c r="DF586" s="12"/>
      <c r="DG586" s="12"/>
      <c r="DH586" s="12"/>
      <c r="DI586" s="12"/>
      <c r="DJ586" s="12"/>
      <c r="DK586" s="12"/>
      <c r="DL586" s="12"/>
      <c r="DM586" s="12"/>
      <c r="DN586" s="12"/>
      <c r="DO586" s="12"/>
      <c r="DP586" s="12"/>
      <c r="DQ586" s="12"/>
      <c r="DR586" s="12"/>
      <c r="DS586" s="12"/>
      <c r="DT586" s="12"/>
      <c r="DU586" s="12"/>
      <c r="DV586" s="12"/>
      <c r="DW586" s="12"/>
      <c r="DX586" s="12"/>
      <c r="DY586" s="12"/>
      <c r="DZ586" s="12"/>
      <c r="EA586" s="12"/>
      <c r="EB586" s="12"/>
      <c r="EC586" s="12"/>
      <c r="ED586" s="12"/>
      <c r="EE586" s="12"/>
      <c r="EF586" s="12"/>
      <c r="EG586" s="12"/>
      <c r="EH586" s="12"/>
      <c r="EI586" s="12"/>
      <c r="EJ586" s="12"/>
      <c r="EK586" s="12"/>
      <c r="EL586" s="12"/>
      <c r="EM586" s="12"/>
      <c r="EN586" s="12"/>
      <c r="EO586" s="12"/>
      <c r="EP586" s="12"/>
      <c r="EQ586" s="12"/>
      <c r="ER586" s="12"/>
      <c r="ES586" s="12"/>
      <c r="ET586" s="12"/>
      <c r="EU586" s="12"/>
      <c r="EV586" s="12"/>
      <c r="EW586" s="12"/>
      <c r="EX586" s="12"/>
      <c r="EY586" s="12"/>
      <c r="EZ586" s="12"/>
      <c r="FA586" s="12"/>
      <c r="FB586" s="12"/>
      <c r="FC586" s="12"/>
      <c r="FD586" s="12"/>
      <c r="FE586" s="12"/>
      <c r="FF586" s="12"/>
      <c r="FG586" s="12"/>
      <c r="FH586" s="12"/>
      <c r="FI586" s="12"/>
      <c r="FJ586" s="12"/>
      <c r="FK586" s="12"/>
      <c r="FL586" s="12"/>
      <c r="FM586" s="12"/>
      <c r="FN586" s="12"/>
      <c r="FO586" s="12"/>
      <c r="FP586" s="12"/>
      <c r="FQ586" s="12"/>
      <c r="FR586" s="12"/>
      <c r="FS586" s="12"/>
      <c r="FT586" s="12"/>
      <c r="FU586" s="12"/>
      <c r="FV586" s="12"/>
      <c r="FW586" s="12"/>
      <c r="FX586" s="12"/>
      <c r="FY586" s="12"/>
      <c r="FZ586" s="12"/>
      <c r="GA586" s="12"/>
      <c r="GB586" s="12"/>
      <c r="GC586" s="12"/>
      <c r="GD586" s="12"/>
      <c r="GE586" s="12"/>
      <c r="GF586" s="12"/>
      <c r="GG586" s="12"/>
      <c r="GH586" s="12"/>
      <c r="GI586" s="12"/>
      <c r="GJ586" s="12"/>
      <c r="GK586" s="12"/>
      <c r="GL586" s="12"/>
      <c r="GM586" s="12"/>
      <c r="GN586" s="12"/>
      <c r="GO586" s="12"/>
      <c r="GP586" s="12"/>
      <c r="GQ586" s="12"/>
      <c r="GR586" s="12"/>
      <c r="GS586" s="12"/>
      <c r="GT586" s="12"/>
      <c r="GU586" s="12"/>
      <c r="GV586" s="12"/>
      <c r="GW586" s="12"/>
      <c r="GX586" s="12"/>
      <c r="GY586" s="12"/>
      <c r="GZ586" s="12"/>
      <c r="HA586" s="12"/>
      <c r="HB586" s="12"/>
      <c r="HC586" s="12"/>
      <c r="HD586" s="12"/>
      <c r="HE586" s="12"/>
      <c r="HF586" s="12"/>
      <c r="HG586" s="12"/>
      <c r="HH586" s="12"/>
      <c r="HI586" s="12"/>
    </row>
    <row r="587" spans="1:217" s="1" customFormat="1" ht="18" customHeight="1" x14ac:dyDescent="0.25">
      <c r="A587" s="17" t="s">
        <v>5641</v>
      </c>
      <c r="B587" s="3" t="str">
        <f t="shared" si="20"/>
        <v>SCimago</v>
      </c>
      <c r="C587" s="3"/>
      <c r="D587" s="17" t="s">
        <v>5642</v>
      </c>
      <c r="E587" s="3" t="str">
        <f>HYPERLINK(CONCATENATE("http://www.scimagojr.com/journalsearch.php?q=",D587),"SCimago")</f>
        <v>SCimago</v>
      </c>
      <c r="F587" s="43"/>
      <c r="G587" s="17" t="s">
        <v>12</v>
      </c>
      <c r="H587" s="23" t="s">
        <v>407</v>
      </c>
      <c r="I587" s="15" t="s">
        <v>5643</v>
      </c>
      <c r="J587" s="8"/>
      <c r="K587" s="7"/>
      <c r="L587" s="179"/>
      <c r="M587" s="162"/>
      <c r="N587" s="24"/>
    </row>
    <row r="588" spans="1:217" s="1" customFormat="1" ht="18" customHeight="1" x14ac:dyDescent="0.25">
      <c r="A588" s="17" t="s">
        <v>5737</v>
      </c>
      <c r="B588" s="3" t="str">
        <f t="shared" si="20"/>
        <v>SCimago</v>
      </c>
      <c r="C588" s="3"/>
      <c r="D588" s="17"/>
      <c r="E588" s="3"/>
      <c r="F588" s="43"/>
      <c r="G588" s="17" t="s">
        <v>12</v>
      </c>
      <c r="H588" s="23" t="s">
        <v>407</v>
      </c>
      <c r="I588" s="15" t="s">
        <v>5738</v>
      </c>
      <c r="J588" s="16"/>
      <c r="K588" s="18"/>
      <c r="L588" s="179"/>
      <c r="M588" s="162"/>
      <c r="N588" s="24"/>
    </row>
    <row r="589" spans="1:217" s="1" customFormat="1" ht="18" customHeight="1" x14ac:dyDescent="0.25">
      <c r="A589" s="17" t="s">
        <v>5767</v>
      </c>
      <c r="B589" s="3" t="str">
        <f t="shared" si="20"/>
        <v>SCimago</v>
      </c>
      <c r="C589" s="3"/>
      <c r="D589" s="17"/>
      <c r="E589" s="3"/>
      <c r="F589" s="43"/>
      <c r="G589" s="17" t="s">
        <v>12</v>
      </c>
      <c r="H589" s="23" t="s">
        <v>407</v>
      </c>
      <c r="I589" s="15" t="s">
        <v>5768</v>
      </c>
      <c r="J589" s="8"/>
      <c r="K589" s="7"/>
      <c r="L589" s="179"/>
      <c r="M589" s="162"/>
      <c r="N589" s="24"/>
    </row>
    <row r="590" spans="1:217" s="1" customFormat="1" ht="18" customHeight="1" x14ac:dyDescent="0.25">
      <c r="A590" s="17" t="s">
        <v>6324</v>
      </c>
      <c r="B590" s="3" t="str">
        <f t="shared" si="20"/>
        <v>SCimago</v>
      </c>
      <c r="C590" s="3"/>
      <c r="D590" s="17" t="s">
        <v>6325</v>
      </c>
      <c r="E590" s="3" t="str">
        <f t="shared" ref="E590:E595" si="21">HYPERLINK(CONCATENATE("http://www.scimagojr.com/journalsearch.php?q=",D590),"SCimago")</f>
        <v>SCimago</v>
      </c>
      <c r="F590" s="43"/>
      <c r="G590" s="17" t="s">
        <v>12</v>
      </c>
      <c r="H590" s="23" t="s">
        <v>407</v>
      </c>
      <c r="I590" s="15" t="s">
        <v>6326</v>
      </c>
      <c r="J590" s="8"/>
      <c r="K590" s="7"/>
      <c r="L590" s="179"/>
      <c r="M590" s="162"/>
      <c r="N590" s="24"/>
    </row>
    <row r="591" spans="1:217" s="1" customFormat="1" ht="18" customHeight="1" x14ac:dyDescent="0.25">
      <c r="A591" s="17" t="s">
        <v>6327</v>
      </c>
      <c r="B591" s="3" t="str">
        <f t="shared" si="20"/>
        <v>SCimago</v>
      </c>
      <c r="C591" s="3"/>
      <c r="D591" s="17" t="s">
        <v>6328</v>
      </c>
      <c r="E591" s="3" t="str">
        <f t="shared" si="21"/>
        <v>SCimago</v>
      </c>
      <c r="F591" s="43"/>
      <c r="G591" s="17" t="s">
        <v>12</v>
      </c>
      <c r="H591" s="23" t="s">
        <v>407</v>
      </c>
      <c r="I591" s="15" t="s">
        <v>6329</v>
      </c>
      <c r="J591" s="8"/>
      <c r="K591" s="7"/>
      <c r="L591" s="179"/>
      <c r="M591" s="162"/>
      <c r="N591" s="24"/>
    </row>
    <row r="592" spans="1:217" s="1" customFormat="1" ht="18" customHeight="1" x14ac:dyDescent="0.25">
      <c r="A592" s="17" t="s">
        <v>5788</v>
      </c>
      <c r="B592" s="3" t="str">
        <f t="shared" si="20"/>
        <v>SCimago</v>
      </c>
      <c r="C592" s="3"/>
      <c r="D592" s="17" t="s">
        <v>5789</v>
      </c>
      <c r="E592" s="3" t="str">
        <f t="shared" si="21"/>
        <v>SCimago</v>
      </c>
      <c r="F592" s="43"/>
      <c r="G592" s="17" t="s">
        <v>12</v>
      </c>
      <c r="H592" s="23" t="s">
        <v>407</v>
      </c>
      <c r="I592" s="15" t="s">
        <v>5790</v>
      </c>
      <c r="J592" s="8"/>
      <c r="K592" s="7"/>
      <c r="L592" s="179"/>
      <c r="M592" s="162"/>
      <c r="N592" s="24"/>
    </row>
    <row r="593" spans="1:217" s="1" customFormat="1" ht="18" customHeight="1" x14ac:dyDescent="0.25">
      <c r="A593" s="17" t="s">
        <v>5794</v>
      </c>
      <c r="B593" s="3" t="str">
        <f t="shared" si="20"/>
        <v>SCimago</v>
      </c>
      <c r="C593" s="3"/>
      <c r="D593" s="17" t="s">
        <v>5795</v>
      </c>
      <c r="E593" s="3" t="str">
        <f t="shared" si="21"/>
        <v>SCimago</v>
      </c>
      <c r="F593" s="43"/>
      <c r="G593" s="17" t="s">
        <v>12</v>
      </c>
      <c r="H593" s="23" t="s">
        <v>407</v>
      </c>
      <c r="I593" s="15" t="s">
        <v>5796</v>
      </c>
      <c r="J593" s="8"/>
      <c r="K593" s="7"/>
      <c r="L593" s="179"/>
      <c r="M593" s="162"/>
      <c r="N593" s="24"/>
    </row>
    <row r="594" spans="1:217" s="1" customFormat="1" ht="18" customHeight="1" x14ac:dyDescent="0.25">
      <c r="A594" s="17" t="s">
        <v>5800</v>
      </c>
      <c r="B594" s="3" t="str">
        <f t="shared" si="20"/>
        <v>SCimago</v>
      </c>
      <c r="C594" s="3"/>
      <c r="D594" s="17" t="s">
        <v>5801</v>
      </c>
      <c r="E594" s="3" t="str">
        <f t="shared" si="21"/>
        <v>SCimago</v>
      </c>
      <c r="F594" s="43"/>
      <c r="G594" s="17" t="s">
        <v>12</v>
      </c>
      <c r="H594" s="23" t="s">
        <v>407</v>
      </c>
      <c r="I594" s="15" t="s">
        <v>5802</v>
      </c>
      <c r="J594" s="8"/>
      <c r="K594" s="7"/>
      <c r="L594" s="179"/>
      <c r="M594" s="162"/>
      <c r="N594" s="24"/>
    </row>
    <row r="595" spans="1:217" s="1" customFormat="1" ht="18" customHeight="1" x14ac:dyDescent="0.25">
      <c r="A595" s="17" t="s">
        <v>5864</v>
      </c>
      <c r="B595" s="3" t="str">
        <f t="shared" si="20"/>
        <v>SCimago</v>
      </c>
      <c r="C595" s="3"/>
      <c r="D595" s="17" t="s">
        <v>5865</v>
      </c>
      <c r="E595" s="3" t="str">
        <f t="shared" si="21"/>
        <v>SCimago</v>
      </c>
      <c r="F595" s="43"/>
      <c r="G595" s="17" t="s">
        <v>12</v>
      </c>
      <c r="H595" s="23" t="s">
        <v>407</v>
      </c>
      <c r="I595" s="15" t="s">
        <v>5866</v>
      </c>
      <c r="J595" s="8"/>
      <c r="K595" s="7"/>
      <c r="L595" s="179"/>
      <c r="M595" s="162"/>
      <c r="N595" s="24"/>
    </row>
    <row r="596" spans="1:217" s="1" customFormat="1" ht="18" customHeight="1" x14ac:dyDescent="0.25">
      <c r="A596" s="17" t="s">
        <v>6382</v>
      </c>
      <c r="B596" s="3" t="str">
        <f t="shared" si="20"/>
        <v>SCimago</v>
      </c>
      <c r="C596" s="3"/>
      <c r="D596" s="17"/>
      <c r="E596" s="3" t="str">
        <f>HYPERLINK(CONCATENATE("http://www.worldcat.org/search?q=",D596),"")</f>
        <v/>
      </c>
      <c r="F596" s="43"/>
      <c r="G596" s="17" t="s">
        <v>12</v>
      </c>
      <c r="H596" s="23" t="s">
        <v>407</v>
      </c>
      <c r="I596" s="15" t="s">
        <v>6383</v>
      </c>
      <c r="J596" s="8"/>
      <c r="K596" s="7"/>
      <c r="L596" s="179"/>
      <c r="M596" s="162"/>
      <c r="N596" s="24"/>
    </row>
    <row r="597" spans="1:217" s="1" customFormat="1" ht="18" customHeight="1" x14ac:dyDescent="0.25">
      <c r="A597" s="17" t="s">
        <v>6397</v>
      </c>
      <c r="B597" s="3" t="str">
        <f t="shared" si="20"/>
        <v>SCimago</v>
      </c>
      <c r="C597" s="3"/>
      <c r="D597" s="17" t="s">
        <v>6398</v>
      </c>
      <c r="E597" s="3" t="str">
        <f>HYPERLINK(CONCATENATE("http://www.scimagojr.com/journalsearch.php?q=",D597),"SCimago")</f>
        <v>SCimago</v>
      </c>
      <c r="F597" s="43"/>
      <c r="G597" s="17" t="s">
        <v>12</v>
      </c>
      <c r="H597" s="23" t="s">
        <v>407</v>
      </c>
      <c r="I597" s="15" t="s">
        <v>6399</v>
      </c>
      <c r="J597" s="16"/>
      <c r="K597" s="18"/>
      <c r="L597" s="179"/>
      <c r="M597" s="162"/>
      <c r="N597" s="24"/>
    </row>
    <row r="598" spans="1:217" s="1" customFormat="1" ht="18" customHeight="1" x14ac:dyDescent="0.25">
      <c r="A598" s="17" t="s">
        <v>5915</v>
      </c>
      <c r="B598" s="3" t="str">
        <f t="shared" si="20"/>
        <v>SCimago</v>
      </c>
      <c r="C598" s="3"/>
      <c r="D598" s="17"/>
      <c r="E598" s="3" t="str">
        <f>HYPERLINK(CONCATENATE("http://www.worldcat.org/search?q=",D598),"")</f>
        <v/>
      </c>
      <c r="F598" s="43"/>
      <c r="G598" s="17" t="s">
        <v>12</v>
      </c>
      <c r="H598" s="23" t="s">
        <v>407</v>
      </c>
      <c r="I598" s="15" t="s">
        <v>5916</v>
      </c>
      <c r="J598" s="16"/>
      <c r="K598" s="18"/>
      <c r="L598" s="179"/>
      <c r="M598" s="162"/>
      <c r="N598" s="24"/>
    </row>
    <row r="599" spans="1:217" s="1" customFormat="1" ht="18" customHeight="1" x14ac:dyDescent="0.25">
      <c r="A599" s="17" t="s">
        <v>6421</v>
      </c>
      <c r="B599" s="3" t="str">
        <f t="shared" si="20"/>
        <v>SCimago</v>
      </c>
      <c r="C599" s="3"/>
      <c r="D599" s="17"/>
      <c r="E599" s="3" t="str">
        <f>HYPERLINK(CONCATENATE("http://www.worldcat.org/search?q=",D599),"")</f>
        <v/>
      </c>
      <c r="F599" s="43"/>
      <c r="G599" s="17" t="s">
        <v>12</v>
      </c>
      <c r="H599" s="23" t="s">
        <v>407</v>
      </c>
      <c r="I599" s="15" t="s">
        <v>6422</v>
      </c>
      <c r="J599" s="8"/>
      <c r="K599" s="7"/>
      <c r="L599" s="179"/>
      <c r="M599" s="162"/>
      <c r="N599" s="24"/>
    </row>
    <row r="600" spans="1:217" s="1" customFormat="1" ht="18" customHeight="1" x14ac:dyDescent="0.25">
      <c r="A600" s="17" t="s">
        <v>6059</v>
      </c>
      <c r="B600" s="3" t="str">
        <f t="shared" si="20"/>
        <v>SCimago</v>
      </c>
      <c r="C600" s="3"/>
      <c r="D600" s="17"/>
      <c r="E600" s="3" t="str">
        <f>HYPERLINK(CONCATENATE("http://www.worldcat.org/search?q=",D600),"")</f>
        <v/>
      </c>
      <c r="F600" s="43"/>
      <c r="G600" s="17" t="s">
        <v>12</v>
      </c>
      <c r="H600" s="23" t="s">
        <v>407</v>
      </c>
      <c r="I600" s="15" t="s">
        <v>6060</v>
      </c>
      <c r="J600" s="16"/>
      <c r="K600" s="18"/>
      <c r="L600" s="179"/>
      <c r="M600" s="162"/>
      <c r="N600" s="24"/>
    </row>
    <row r="601" spans="1:217" s="1" customFormat="1" ht="18" customHeight="1" x14ac:dyDescent="0.25">
      <c r="A601" s="17" t="s">
        <v>6081</v>
      </c>
      <c r="B601" s="3" t="str">
        <f t="shared" si="20"/>
        <v>SCimago</v>
      </c>
      <c r="C601" s="3"/>
      <c r="D601" s="17"/>
      <c r="E601" s="3"/>
      <c r="F601" s="43"/>
      <c r="G601" s="17" t="s">
        <v>12</v>
      </c>
      <c r="H601" s="23" t="s">
        <v>407</v>
      </c>
      <c r="I601" s="15" t="s">
        <v>6082</v>
      </c>
      <c r="J601" s="16"/>
      <c r="K601" s="18"/>
      <c r="L601" s="179"/>
      <c r="M601" s="162"/>
      <c r="N601" s="24"/>
    </row>
    <row r="602" spans="1:217" s="1" customFormat="1" ht="18" customHeight="1" x14ac:dyDescent="0.25">
      <c r="A602" s="17" t="s">
        <v>6502</v>
      </c>
      <c r="B602" s="3" t="str">
        <f t="shared" si="20"/>
        <v>SCimago</v>
      </c>
      <c r="C602" s="3"/>
      <c r="D602" s="17"/>
      <c r="E602" s="3" t="str">
        <f>HYPERLINK(CONCATENATE("http://www.worldcat.org/search?q=",D602),"")</f>
        <v/>
      </c>
      <c r="F602" s="43"/>
      <c r="G602" s="17" t="s">
        <v>12</v>
      </c>
      <c r="H602" s="23" t="s">
        <v>407</v>
      </c>
      <c r="I602" s="15" t="s">
        <v>6503</v>
      </c>
      <c r="J602" s="8"/>
      <c r="K602" s="7"/>
      <c r="L602" s="179"/>
      <c r="M602" s="162"/>
      <c r="N602" s="24"/>
    </row>
    <row r="603" spans="1:217" s="1" customFormat="1" ht="18" customHeight="1" x14ac:dyDescent="0.25">
      <c r="A603" s="17" t="s">
        <v>4866</v>
      </c>
      <c r="B603" s="3" t="str">
        <f t="shared" si="20"/>
        <v>SCimago</v>
      </c>
      <c r="C603" s="3"/>
      <c r="D603" s="17" t="s">
        <v>6515</v>
      </c>
      <c r="E603" s="3" t="str">
        <f>HYPERLINK(CONCATENATE("http://www.scimagojr.com/journalsearch.php?q=",D603),"SCimago")</f>
        <v>SCimago</v>
      </c>
      <c r="F603" s="43"/>
      <c r="G603" s="17" t="s">
        <v>12</v>
      </c>
      <c r="H603" s="23" t="s">
        <v>407</v>
      </c>
      <c r="I603" s="15" t="s">
        <v>4867</v>
      </c>
      <c r="J603" s="16"/>
      <c r="K603" s="18"/>
      <c r="L603" s="179"/>
      <c r="M603" s="162"/>
      <c r="N603" s="24"/>
    </row>
    <row r="604" spans="1:217" s="1" customFormat="1" ht="18" customHeight="1" x14ac:dyDescent="0.25">
      <c r="A604" s="17" t="s">
        <v>5517</v>
      </c>
      <c r="B604" s="3" t="str">
        <f t="shared" si="20"/>
        <v>SCimago</v>
      </c>
      <c r="C604" s="3"/>
      <c r="D604" s="17" t="s">
        <v>5518</v>
      </c>
      <c r="E604" s="3" t="str">
        <f>HYPERLINK(CONCATENATE("http://www.scimagojr.com/journalsearch.php?q=",D604),"SCimago")</f>
        <v>SCimago</v>
      </c>
      <c r="F604" s="43"/>
      <c r="G604" s="17" t="s">
        <v>12</v>
      </c>
      <c r="H604" s="23" t="s">
        <v>407</v>
      </c>
      <c r="I604" s="15" t="s">
        <v>5519</v>
      </c>
      <c r="J604" s="8"/>
      <c r="K604" s="7"/>
      <c r="L604" s="179"/>
      <c r="M604" s="162"/>
      <c r="N604" s="24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  <c r="CD604" s="12"/>
      <c r="CE604" s="12"/>
      <c r="CF604" s="12"/>
      <c r="CG604" s="12"/>
      <c r="CH604" s="12"/>
      <c r="CI604" s="12"/>
      <c r="CJ604" s="12"/>
      <c r="CK604" s="12"/>
      <c r="CL604" s="12"/>
      <c r="CM604" s="12"/>
      <c r="CN604" s="12"/>
      <c r="CO604" s="12"/>
      <c r="CP604" s="12"/>
      <c r="CQ604" s="12"/>
      <c r="CR604" s="12"/>
      <c r="CS604" s="12"/>
      <c r="CT604" s="12"/>
      <c r="CU604" s="12"/>
      <c r="CV604" s="12"/>
      <c r="CW604" s="12"/>
      <c r="CX604" s="12"/>
      <c r="CY604" s="12"/>
      <c r="CZ604" s="12"/>
      <c r="DA604" s="12"/>
      <c r="DB604" s="12"/>
      <c r="DC604" s="12"/>
      <c r="DD604" s="12"/>
      <c r="DE604" s="12"/>
      <c r="DF604" s="12"/>
      <c r="DG604" s="12"/>
      <c r="DH604" s="12"/>
      <c r="DI604" s="12"/>
      <c r="DJ604" s="12"/>
      <c r="DK604" s="12"/>
      <c r="DL604" s="12"/>
      <c r="DM604" s="12"/>
      <c r="DN604" s="12"/>
      <c r="DO604" s="12"/>
      <c r="DP604" s="12"/>
      <c r="DQ604" s="12"/>
      <c r="DR604" s="12"/>
      <c r="DS604" s="12"/>
      <c r="DT604" s="12"/>
      <c r="DU604" s="12"/>
      <c r="DV604" s="12"/>
      <c r="DW604" s="12"/>
      <c r="DX604" s="12"/>
      <c r="DY604" s="12"/>
      <c r="DZ604" s="12"/>
      <c r="EA604" s="12"/>
      <c r="EB604" s="12"/>
      <c r="EC604" s="12"/>
      <c r="ED604" s="12"/>
      <c r="EE604" s="12"/>
      <c r="EF604" s="12"/>
      <c r="EG604" s="12"/>
      <c r="EH604" s="12"/>
      <c r="EI604" s="12"/>
      <c r="EJ604" s="12"/>
      <c r="EK604" s="12"/>
      <c r="EL604" s="12"/>
      <c r="EM604" s="12"/>
      <c r="EN604" s="12"/>
      <c r="EO604" s="12"/>
      <c r="EP604" s="12"/>
      <c r="EQ604" s="12"/>
      <c r="ER604" s="12"/>
      <c r="ES604" s="12"/>
      <c r="ET604" s="12"/>
      <c r="EU604" s="12"/>
      <c r="EV604" s="12"/>
      <c r="EW604" s="12"/>
      <c r="EX604" s="12"/>
      <c r="EY604" s="12"/>
      <c r="EZ604" s="12"/>
      <c r="FA604" s="12"/>
      <c r="FB604" s="12"/>
      <c r="FC604" s="12"/>
      <c r="FD604" s="12"/>
      <c r="FE604" s="12"/>
      <c r="FF604" s="12"/>
      <c r="FG604" s="12"/>
      <c r="FH604" s="12"/>
      <c r="FI604" s="12"/>
      <c r="FJ604" s="12"/>
      <c r="FK604" s="12"/>
      <c r="FL604" s="12"/>
      <c r="FM604" s="12"/>
      <c r="FN604" s="12"/>
      <c r="FO604" s="12"/>
      <c r="FP604" s="12"/>
      <c r="FQ604" s="12"/>
      <c r="FR604" s="12"/>
      <c r="FS604" s="12"/>
      <c r="FT604" s="12"/>
      <c r="FU604" s="12"/>
      <c r="FV604" s="12"/>
      <c r="FW604" s="12"/>
      <c r="FX604" s="12"/>
      <c r="FY604" s="12"/>
      <c r="FZ604" s="12"/>
      <c r="GA604" s="12"/>
      <c r="GB604" s="12"/>
      <c r="GC604" s="12"/>
      <c r="GD604" s="12"/>
      <c r="GE604" s="12"/>
      <c r="GF604" s="12"/>
      <c r="GG604" s="12"/>
      <c r="GH604" s="12"/>
      <c r="GI604" s="12"/>
      <c r="GJ604" s="12"/>
      <c r="GK604" s="12"/>
      <c r="GL604" s="12"/>
      <c r="GM604" s="12"/>
      <c r="GN604" s="12"/>
      <c r="GO604" s="12"/>
      <c r="GP604" s="12"/>
      <c r="GQ604" s="12"/>
      <c r="GR604" s="12"/>
      <c r="GS604" s="12"/>
      <c r="GT604" s="12"/>
      <c r="GU604" s="12"/>
      <c r="GV604" s="12"/>
      <c r="GW604" s="12"/>
      <c r="GX604" s="12"/>
      <c r="GY604" s="12"/>
      <c r="GZ604" s="12"/>
      <c r="HA604" s="12"/>
      <c r="HB604" s="12"/>
      <c r="HC604" s="12"/>
      <c r="HD604" s="12"/>
      <c r="HE604" s="12"/>
      <c r="HF604" s="12"/>
      <c r="HG604" s="12"/>
      <c r="HH604" s="12"/>
      <c r="HI604" s="12"/>
    </row>
    <row r="605" spans="1:217" s="1" customFormat="1" ht="18" customHeight="1" x14ac:dyDescent="0.25">
      <c r="A605" s="17" t="s">
        <v>6175</v>
      </c>
      <c r="B605" s="3" t="str">
        <f t="shared" si="20"/>
        <v>SCimago</v>
      </c>
      <c r="C605" s="3"/>
      <c r="D605" s="17" t="s">
        <v>6176</v>
      </c>
      <c r="E605" s="3" t="str">
        <f>HYPERLINK(CONCATENATE("http://www.scimagojr.com/journalsearch.php?q=",D605),"SCimago")</f>
        <v>SCimago</v>
      </c>
      <c r="F605" s="43"/>
      <c r="G605" s="17" t="s">
        <v>12</v>
      </c>
      <c r="H605" s="23" t="s">
        <v>407</v>
      </c>
      <c r="I605" s="15" t="s">
        <v>6177</v>
      </c>
      <c r="J605" s="8"/>
      <c r="K605" s="7"/>
      <c r="L605" s="179"/>
      <c r="M605" s="162"/>
      <c r="N605" s="24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  <c r="CD605" s="12"/>
      <c r="CE605" s="12"/>
      <c r="CF605" s="12"/>
      <c r="CG605" s="12"/>
      <c r="CH605" s="12"/>
      <c r="CI605" s="12"/>
      <c r="CJ605" s="12"/>
      <c r="CK605" s="12"/>
      <c r="CL605" s="12"/>
      <c r="CM605" s="12"/>
      <c r="CN605" s="12"/>
      <c r="CO605" s="12"/>
      <c r="CP605" s="12"/>
      <c r="CQ605" s="12"/>
      <c r="CR605" s="12"/>
      <c r="CS605" s="12"/>
      <c r="CT605" s="12"/>
      <c r="CU605" s="12"/>
      <c r="CV605" s="12"/>
      <c r="CW605" s="12"/>
      <c r="CX605" s="12"/>
      <c r="CY605" s="12"/>
      <c r="CZ605" s="12"/>
      <c r="DA605" s="12"/>
      <c r="DB605" s="12"/>
      <c r="DC605" s="12"/>
      <c r="DD605" s="12"/>
      <c r="DE605" s="12"/>
      <c r="DF605" s="12"/>
      <c r="DG605" s="12"/>
      <c r="DH605" s="12"/>
      <c r="DI605" s="12"/>
      <c r="DJ605" s="12"/>
      <c r="DK605" s="12"/>
      <c r="DL605" s="12"/>
      <c r="DM605" s="12"/>
      <c r="DN605" s="12"/>
      <c r="DO605" s="12"/>
      <c r="DP605" s="12"/>
      <c r="DQ605" s="12"/>
      <c r="DR605" s="12"/>
      <c r="DS605" s="12"/>
      <c r="DT605" s="12"/>
      <c r="DU605" s="12"/>
      <c r="DV605" s="12"/>
      <c r="DW605" s="12"/>
      <c r="DX605" s="12"/>
      <c r="DY605" s="12"/>
      <c r="DZ605" s="12"/>
      <c r="EA605" s="12"/>
      <c r="EB605" s="12"/>
      <c r="EC605" s="12"/>
      <c r="ED605" s="12"/>
      <c r="EE605" s="12"/>
      <c r="EF605" s="12"/>
      <c r="EG605" s="12"/>
      <c r="EH605" s="12"/>
      <c r="EI605" s="12"/>
      <c r="EJ605" s="12"/>
      <c r="EK605" s="12"/>
      <c r="EL605" s="12"/>
      <c r="EM605" s="12"/>
      <c r="EN605" s="12"/>
      <c r="EO605" s="12"/>
      <c r="EP605" s="12"/>
      <c r="EQ605" s="12"/>
      <c r="ER605" s="12"/>
      <c r="ES605" s="12"/>
      <c r="ET605" s="12"/>
      <c r="EU605" s="12"/>
      <c r="EV605" s="12"/>
      <c r="EW605" s="12"/>
      <c r="EX605" s="12"/>
      <c r="EY605" s="12"/>
      <c r="EZ605" s="12"/>
      <c r="FA605" s="12"/>
      <c r="FB605" s="12"/>
      <c r="FC605" s="12"/>
      <c r="FD605" s="12"/>
      <c r="FE605" s="12"/>
      <c r="FF605" s="12"/>
      <c r="FG605" s="12"/>
      <c r="FH605" s="12"/>
      <c r="FI605" s="12"/>
      <c r="FJ605" s="12"/>
      <c r="FK605" s="12"/>
      <c r="FL605" s="12"/>
      <c r="FM605" s="12"/>
      <c r="FN605" s="12"/>
      <c r="FO605" s="12"/>
      <c r="FP605" s="12"/>
      <c r="FQ605" s="12"/>
      <c r="FR605" s="12"/>
      <c r="FS605" s="12"/>
      <c r="FT605" s="12"/>
      <c r="FU605" s="12"/>
      <c r="FV605" s="12"/>
      <c r="FW605" s="12"/>
      <c r="FX605" s="12"/>
      <c r="FY605" s="12"/>
      <c r="FZ605" s="12"/>
      <c r="GA605" s="12"/>
      <c r="GB605" s="12"/>
      <c r="GC605" s="12"/>
      <c r="GD605" s="12"/>
      <c r="GE605" s="12"/>
      <c r="GF605" s="12"/>
      <c r="GG605" s="12"/>
      <c r="GH605" s="12"/>
      <c r="GI605" s="12"/>
      <c r="GJ605" s="12"/>
      <c r="GK605" s="12"/>
      <c r="GL605" s="12"/>
      <c r="GM605" s="12"/>
      <c r="GN605" s="12"/>
      <c r="GO605" s="12"/>
      <c r="GP605" s="12"/>
      <c r="GQ605" s="12"/>
      <c r="GR605" s="12"/>
      <c r="GS605" s="12"/>
      <c r="GT605" s="12"/>
      <c r="GU605" s="12"/>
      <c r="GV605" s="12"/>
      <c r="GW605" s="12"/>
      <c r="GX605" s="12"/>
      <c r="GY605" s="12"/>
      <c r="GZ605" s="12"/>
      <c r="HA605" s="12"/>
      <c r="HB605" s="12"/>
      <c r="HC605" s="12"/>
      <c r="HD605" s="12"/>
      <c r="HE605" s="12"/>
      <c r="HF605" s="12"/>
      <c r="HG605" s="12"/>
      <c r="HH605" s="12"/>
      <c r="HI605" s="12"/>
    </row>
    <row r="606" spans="1:217" s="1" customFormat="1" ht="18" customHeight="1" x14ac:dyDescent="0.25">
      <c r="A606" s="17" t="s">
        <v>5554</v>
      </c>
      <c r="B606" s="3" t="str">
        <f t="shared" si="20"/>
        <v>SCimago</v>
      </c>
      <c r="C606" s="3"/>
      <c r="D606" s="17"/>
      <c r="E606" s="3" t="str">
        <f>HYPERLINK(CONCATENATE("http://www.worldcat.org/search?q=",D606),"")</f>
        <v/>
      </c>
      <c r="F606" s="43"/>
      <c r="G606" s="17" t="s">
        <v>12</v>
      </c>
      <c r="H606" s="23" t="s">
        <v>407</v>
      </c>
      <c r="I606" s="15" t="s">
        <v>5555</v>
      </c>
      <c r="J606" s="16"/>
      <c r="K606" s="18"/>
      <c r="L606" s="179"/>
      <c r="M606" s="162"/>
      <c r="N606" s="24"/>
    </row>
    <row r="607" spans="1:217" s="1" customFormat="1" ht="18" customHeight="1" x14ac:dyDescent="0.25">
      <c r="A607" s="17" t="s">
        <v>5594</v>
      </c>
      <c r="B607" s="3" t="str">
        <f t="shared" si="20"/>
        <v>SCimago</v>
      </c>
      <c r="C607" s="3"/>
      <c r="D607" s="17"/>
      <c r="E607" s="3"/>
      <c r="F607" s="43"/>
      <c r="G607" s="17" t="s">
        <v>12</v>
      </c>
      <c r="H607" s="23" t="s">
        <v>407</v>
      </c>
      <c r="I607" s="15" t="s">
        <v>5595</v>
      </c>
      <c r="J607" s="16"/>
      <c r="K607" s="18"/>
      <c r="L607" s="179"/>
      <c r="M607" s="162"/>
      <c r="N607" s="24"/>
    </row>
    <row r="608" spans="1:217" s="1" customFormat="1" ht="18" customHeight="1" x14ac:dyDescent="0.25">
      <c r="A608" s="17" t="s">
        <v>5609</v>
      </c>
      <c r="B608" s="3" t="str">
        <f t="shared" si="20"/>
        <v>SCimago</v>
      </c>
      <c r="C608" s="3"/>
      <c r="D608" s="17" t="s">
        <v>5610</v>
      </c>
      <c r="E608" s="3" t="str">
        <f>HYPERLINK(CONCATENATE("http://www.scimagojr.com/journalsearch.php?q=",D608),"SCimago")</f>
        <v>SCimago</v>
      </c>
      <c r="F608" s="43"/>
      <c r="G608" s="17" t="s">
        <v>12</v>
      </c>
      <c r="H608" s="23" t="s">
        <v>407</v>
      </c>
      <c r="I608" s="15" t="s">
        <v>5611</v>
      </c>
      <c r="J608" s="8"/>
      <c r="K608" s="7"/>
      <c r="L608" s="179"/>
      <c r="M608" s="162"/>
      <c r="N608" s="24"/>
    </row>
    <row r="609" spans="1:217" s="1" customFormat="1" ht="18" customHeight="1" x14ac:dyDescent="0.25">
      <c r="A609" s="17" t="s">
        <v>5616</v>
      </c>
      <c r="B609" s="3" t="str">
        <f t="shared" si="20"/>
        <v>SCimago</v>
      </c>
      <c r="C609" s="3"/>
      <c r="D609" s="17" t="s">
        <v>5617</v>
      </c>
      <c r="E609" s="3" t="str">
        <f>HYPERLINK(CONCATENATE("http://www.scimagojr.com/journalsearch.php?q=",D609),"SCimago")</f>
        <v>SCimago</v>
      </c>
      <c r="F609" s="43"/>
      <c r="G609" s="17" t="s">
        <v>12</v>
      </c>
      <c r="H609" s="23" t="s">
        <v>407</v>
      </c>
      <c r="I609" s="15" t="s">
        <v>5618</v>
      </c>
      <c r="J609" s="8"/>
      <c r="K609" s="7"/>
      <c r="L609" s="179"/>
      <c r="M609" s="162"/>
      <c r="N609" s="24"/>
    </row>
    <row r="610" spans="1:217" s="1" customFormat="1" ht="18" customHeight="1" x14ac:dyDescent="0.25">
      <c r="A610" s="17" t="s">
        <v>6231</v>
      </c>
      <c r="B610" s="3" t="str">
        <f t="shared" si="20"/>
        <v>SCimago</v>
      </c>
      <c r="C610" s="3"/>
      <c r="D610" s="17"/>
      <c r="E610" s="3" t="str">
        <f>HYPERLINK(CONCATENATE("http://www.worldcat.org/search?q=",D610),"")</f>
        <v/>
      </c>
      <c r="F610" s="43"/>
      <c r="G610" s="17" t="s">
        <v>12</v>
      </c>
      <c r="H610" s="23" t="s">
        <v>407</v>
      </c>
      <c r="I610" s="15" t="s">
        <v>6232</v>
      </c>
      <c r="J610" s="16"/>
      <c r="K610" s="18"/>
      <c r="L610" s="179"/>
      <c r="M610" s="162"/>
      <c r="N610" s="24"/>
    </row>
    <row r="611" spans="1:217" s="1" customFormat="1" ht="18" customHeight="1" x14ac:dyDescent="0.25">
      <c r="A611" s="17" t="s">
        <v>6233</v>
      </c>
      <c r="B611" s="3" t="str">
        <f t="shared" si="20"/>
        <v>SCimago</v>
      </c>
      <c r="C611" s="3"/>
      <c r="D611" s="17" t="s">
        <v>6234</v>
      </c>
      <c r="E611" s="3" t="str">
        <f>HYPERLINK(CONCATENATE("http://www.scimagojr.com/journalsearch.php?q=",D611),"SCimago")</f>
        <v>SCimago</v>
      </c>
      <c r="F611" s="43"/>
      <c r="G611" s="17" t="s">
        <v>12</v>
      </c>
      <c r="H611" s="23" t="s">
        <v>407</v>
      </c>
      <c r="I611" s="15" t="s">
        <v>6235</v>
      </c>
      <c r="J611" s="8"/>
      <c r="K611" s="7"/>
      <c r="L611" s="179"/>
      <c r="M611" s="162"/>
      <c r="N611" s="24"/>
    </row>
    <row r="612" spans="1:217" s="1" customFormat="1" ht="18" customHeight="1" x14ac:dyDescent="0.25">
      <c r="A612" s="17" t="s">
        <v>5660</v>
      </c>
      <c r="B612" s="3" t="str">
        <f t="shared" si="20"/>
        <v>SCimago</v>
      </c>
      <c r="C612" s="3"/>
      <c r="D612" s="17" t="s">
        <v>5661</v>
      </c>
      <c r="E612" s="3" t="str">
        <f>HYPERLINK(CONCATENATE("http://www.scimagojr.com/journalsearch.php?q=",D612),"SCimago")</f>
        <v>SCimago</v>
      </c>
      <c r="F612" s="43"/>
      <c r="G612" s="17" t="s">
        <v>12</v>
      </c>
      <c r="H612" s="23" t="s">
        <v>407</v>
      </c>
      <c r="I612" s="15" t="s">
        <v>5662</v>
      </c>
      <c r="J612" s="8"/>
      <c r="K612" s="7"/>
      <c r="L612" s="179"/>
      <c r="M612" s="162"/>
      <c r="N612" s="24"/>
    </row>
    <row r="613" spans="1:217" s="1" customFormat="1" ht="18" customHeight="1" x14ac:dyDescent="0.25">
      <c r="A613" s="17" t="s">
        <v>6250</v>
      </c>
      <c r="B613" s="3" t="str">
        <f t="shared" si="20"/>
        <v>SCimago</v>
      </c>
      <c r="C613" s="3"/>
      <c r="D613" s="17"/>
      <c r="E613" s="3" t="str">
        <f>HYPERLINK(CONCATENATE("http://www.worldcat.org/search?q=",D613),"")</f>
        <v/>
      </c>
      <c r="F613" s="43"/>
      <c r="G613" s="17" t="s">
        <v>12</v>
      </c>
      <c r="H613" s="23" t="s">
        <v>407</v>
      </c>
      <c r="I613" s="15" t="s">
        <v>6251</v>
      </c>
      <c r="J613" s="8"/>
      <c r="K613" s="7"/>
      <c r="L613" s="179"/>
      <c r="M613" s="162"/>
      <c r="N613" s="24"/>
    </row>
    <row r="614" spans="1:217" s="1" customFormat="1" ht="18" customHeight="1" x14ac:dyDescent="0.25">
      <c r="A614" s="17" t="s">
        <v>6252</v>
      </c>
      <c r="B614" s="3" t="str">
        <f t="shared" si="20"/>
        <v>SCimago</v>
      </c>
      <c r="C614" s="3"/>
      <c r="D614" s="17" t="s">
        <v>6253</v>
      </c>
      <c r="E614" s="3" t="str">
        <f>HYPERLINK(CONCATENATE("http://www.scimagojr.com/journalsearch.php?q=",D614),"SCimago")</f>
        <v>SCimago</v>
      </c>
      <c r="F614" s="43"/>
      <c r="G614" s="17" t="s">
        <v>12</v>
      </c>
      <c r="H614" s="23" t="s">
        <v>407</v>
      </c>
      <c r="I614" s="15" t="s">
        <v>6254</v>
      </c>
      <c r="J614" s="8"/>
      <c r="K614" s="7"/>
      <c r="L614" s="179"/>
      <c r="M614" s="162"/>
      <c r="N614" s="24"/>
    </row>
    <row r="615" spans="1:217" s="1" customFormat="1" ht="18" customHeight="1" x14ac:dyDescent="0.25">
      <c r="A615" s="17" t="s">
        <v>6272</v>
      </c>
      <c r="B615" s="3" t="str">
        <f t="shared" si="20"/>
        <v>SCimago</v>
      </c>
      <c r="C615" s="3"/>
      <c r="D615" s="17"/>
      <c r="E615" s="3" t="str">
        <f>HYPERLINK(CONCATENATE("http://www.worldcat.org/search?q=",D615),"")</f>
        <v/>
      </c>
      <c r="F615" s="43"/>
      <c r="G615" s="17" t="s">
        <v>12</v>
      </c>
      <c r="H615" s="23" t="s">
        <v>407</v>
      </c>
      <c r="I615" s="15" t="s">
        <v>6273</v>
      </c>
      <c r="J615" s="8"/>
      <c r="K615" s="7"/>
      <c r="L615" s="179"/>
      <c r="M615" s="162"/>
      <c r="N615" s="24"/>
    </row>
    <row r="616" spans="1:217" s="1" customFormat="1" ht="18" customHeight="1" x14ac:dyDescent="0.25">
      <c r="A616" s="17" t="s">
        <v>6281</v>
      </c>
      <c r="B616" s="3" t="str">
        <f t="shared" si="20"/>
        <v>SCimago</v>
      </c>
      <c r="C616" s="3"/>
      <c r="D616" s="17" t="s">
        <v>6282</v>
      </c>
      <c r="E616" s="3" t="str">
        <f>HYPERLINK(CONCATENATE("http://www.scimagojr.com/journalsearch.php?q=",D616),"SCimago")</f>
        <v>SCimago</v>
      </c>
      <c r="F616" s="43"/>
      <c r="G616" s="17" t="s">
        <v>12</v>
      </c>
      <c r="H616" s="23" t="s">
        <v>407</v>
      </c>
      <c r="I616" s="15" t="s">
        <v>6283</v>
      </c>
      <c r="J616" s="16"/>
      <c r="K616" s="18"/>
      <c r="L616" s="179"/>
      <c r="M616" s="162"/>
      <c r="N616" s="24"/>
    </row>
    <row r="617" spans="1:217" s="1" customFormat="1" ht="18" customHeight="1" x14ac:dyDescent="0.25">
      <c r="A617" s="17" t="s">
        <v>6286</v>
      </c>
      <c r="B617" s="3" t="str">
        <f t="shared" si="20"/>
        <v>SCimago</v>
      </c>
      <c r="C617" s="3"/>
      <c r="D617" s="17"/>
      <c r="E617" s="3" t="str">
        <f>HYPERLINK(CONCATENATE("http://www.worldcat.org/search?q=",D617),"")</f>
        <v/>
      </c>
      <c r="F617" s="43"/>
      <c r="G617" s="17" t="s">
        <v>12</v>
      </c>
      <c r="H617" s="23" t="s">
        <v>407</v>
      </c>
      <c r="I617" s="15" t="s">
        <v>6287</v>
      </c>
      <c r="J617" s="8"/>
      <c r="K617" s="7"/>
      <c r="L617" s="179"/>
      <c r="M617" s="162"/>
      <c r="N617" s="24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  <c r="CD617" s="12"/>
      <c r="CE617" s="12"/>
      <c r="CF617" s="12"/>
      <c r="CG617" s="12"/>
      <c r="CH617" s="12"/>
      <c r="CI617" s="12"/>
      <c r="CJ617" s="12"/>
      <c r="CK617" s="12"/>
      <c r="CL617" s="12"/>
      <c r="CM617" s="12"/>
      <c r="CN617" s="12"/>
      <c r="CO617" s="12"/>
      <c r="CP617" s="12"/>
      <c r="CQ617" s="12"/>
      <c r="CR617" s="12"/>
      <c r="CS617" s="12"/>
      <c r="CT617" s="12"/>
      <c r="CU617" s="12"/>
      <c r="CV617" s="12"/>
      <c r="CW617" s="12"/>
      <c r="CX617" s="12"/>
      <c r="CY617" s="12"/>
      <c r="CZ617" s="12"/>
      <c r="DA617" s="12"/>
      <c r="DB617" s="12"/>
      <c r="DC617" s="12"/>
      <c r="DD617" s="12"/>
      <c r="DE617" s="12"/>
      <c r="DF617" s="12"/>
      <c r="DG617" s="12"/>
      <c r="DH617" s="12"/>
      <c r="DI617" s="12"/>
      <c r="DJ617" s="12"/>
      <c r="DK617" s="12"/>
      <c r="DL617" s="12"/>
      <c r="DM617" s="12"/>
      <c r="DN617" s="12"/>
      <c r="DO617" s="12"/>
      <c r="DP617" s="12"/>
      <c r="DQ617" s="12"/>
      <c r="DR617" s="12"/>
      <c r="DS617" s="12"/>
      <c r="DT617" s="12"/>
      <c r="DU617" s="12"/>
      <c r="DV617" s="12"/>
      <c r="DW617" s="12"/>
      <c r="DX617" s="12"/>
      <c r="DY617" s="12"/>
      <c r="DZ617" s="12"/>
      <c r="EA617" s="12"/>
      <c r="EB617" s="12"/>
      <c r="EC617" s="12"/>
      <c r="ED617" s="12"/>
      <c r="EE617" s="12"/>
      <c r="EF617" s="12"/>
      <c r="EG617" s="12"/>
      <c r="EH617" s="12"/>
      <c r="EI617" s="12"/>
      <c r="EJ617" s="12"/>
      <c r="EK617" s="12"/>
      <c r="EL617" s="12"/>
      <c r="EM617" s="12"/>
      <c r="EN617" s="12"/>
      <c r="EO617" s="12"/>
      <c r="EP617" s="12"/>
      <c r="EQ617" s="12"/>
      <c r="ER617" s="12"/>
      <c r="ES617" s="12"/>
      <c r="ET617" s="12"/>
      <c r="EU617" s="12"/>
      <c r="EV617" s="12"/>
      <c r="EW617" s="12"/>
      <c r="EX617" s="12"/>
      <c r="EY617" s="12"/>
      <c r="EZ617" s="12"/>
      <c r="FA617" s="12"/>
      <c r="FB617" s="12"/>
      <c r="FC617" s="12"/>
      <c r="FD617" s="12"/>
      <c r="FE617" s="12"/>
      <c r="FF617" s="12"/>
      <c r="FG617" s="12"/>
      <c r="FH617" s="12"/>
      <c r="FI617" s="12"/>
      <c r="FJ617" s="12"/>
      <c r="FK617" s="12"/>
      <c r="FL617" s="12"/>
      <c r="FM617" s="12"/>
      <c r="FN617" s="12"/>
      <c r="FO617" s="12"/>
      <c r="FP617" s="12"/>
      <c r="FQ617" s="12"/>
      <c r="FR617" s="12"/>
      <c r="FS617" s="12"/>
      <c r="FT617" s="12"/>
      <c r="FU617" s="12"/>
      <c r="FV617" s="12"/>
      <c r="FW617" s="12"/>
      <c r="FX617" s="12"/>
      <c r="FY617" s="12"/>
      <c r="FZ617" s="12"/>
      <c r="GA617" s="12"/>
      <c r="GB617" s="12"/>
      <c r="GC617" s="12"/>
      <c r="GD617" s="12"/>
      <c r="GE617" s="12"/>
      <c r="GF617" s="12"/>
      <c r="GG617" s="12"/>
      <c r="GH617" s="12"/>
      <c r="GI617" s="12"/>
      <c r="GJ617" s="12"/>
      <c r="GK617" s="12"/>
      <c r="GL617" s="12"/>
      <c r="GM617" s="12"/>
      <c r="GN617" s="12"/>
      <c r="GO617" s="12"/>
      <c r="GP617" s="12"/>
      <c r="GQ617" s="12"/>
      <c r="GR617" s="12"/>
      <c r="GS617" s="12"/>
      <c r="GT617" s="12"/>
      <c r="GU617" s="12"/>
      <c r="GV617" s="12"/>
      <c r="GW617" s="12"/>
      <c r="GX617" s="12"/>
      <c r="GY617" s="12"/>
      <c r="GZ617" s="12"/>
      <c r="HA617" s="12"/>
      <c r="HB617" s="12"/>
      <c r="HC617" s="12"/>
      <c r="HD617" s="12"/>
      <c r="HE617" s="12"/>
      <c r="HF617" s="12"/>
      <c r="HG617" s="12"/>
      <c r="HH617" s="12"/>
      <c r="HI617" s="12"/>
    </row>
    <row r="618" spans="1:217" s="1" customFormat="1" ht="18" customHeight="1" x14ac:dyDescent="0.25">
      <c r="A618" s="17" t="s">
        <v>5731</v>
      </c>
      <c r="B618" s="3" t="str">
        <f t="shared" si="20"/>
        <v>SCimago</v>
      </c>
      <c r="C618" s="3"/>
      <c r="D618" s="17"/>
      <c r="E618" s="3" t="str">
        <f>HYPERLINK(CONCATENATE("http://www.worldcat.org/search?q=",D618),"")</f>
        <v/>
      </c>
      <c r="F618" s="43"/>
      <c r="G618" s="17" t="s">
        <v>12</v>
      </c>
      <c r="H618" s="23" t="s">
        <v>407</v>
      </c>
      <c r="I618" s="15" t="s">
        <v>5732</v>
      </c>
      <c r="J618" s="8"/>
      <c r="K618" s="7"/>
      <c r="L618" s="179"/>
      <c r="M618" s="162"/>
      <c r="N618" s="24"/>
    </row>
    <row r="619" spans="1:217" s="1" customFormat="1" ht="18" customHeight="1" x14ac:dyDescent="0.25">
      <c r="A619" s="17" t="s">
        <v>5780</v>
      </c>
      <c r="B619" s="3" t="str">
        <f t="shared" si="20"/>
        <v>SCimago</v>
      </c>
      <c r="C619" s="3"/>
      <c r="D619" s="17"/>
      <c r="E619" s="3"/>
      <c r="F619" s="43"/>
      <c r="G619" s="17" t="s">
        <v>12</v>
      </c>
      <c r="H619" s="23" t="s">
        <v>407</v>
      </c>
      <c r="I619" s="15" t="s">
        <v>5781</v>
      </c>
      <c r="J619" s="8"/>
      <c r="K619" s="7"/>
      <c r="L619" s="179"/>
      <c r="M619" s="162"/>
      <c r="N619" s="24"/>
    </row>
    <row r="620" spans="1:217" s="1" customFormat="1" ht="18" customHeight="1" x14ac:dyDescent="0.25">
      <c r="A620" s="17" t="s">
        <v>6333</v>
      </c>
      <c r="B620" s="3" t="str">
        <f t="shared" si="20"/>
        <v>SCimago</v>
      </c>
      <c r="C620" s="3"/>
      <c r="D620" s="17" t="s">
        <v>6334</v>
      </c>
      <c r="E620" s="3" t="str">
        <f>HYPERLINK(CONCATENATE("http://www.scimagojr.com/journalsearch.php?q=",D620),"SCimago")</f>
        <v>SCimago</v>
      </c>
      <c r="F620" s="43"/>
      <c r="G620" s="17" t="s">
        <v>12</v>
      </c>
      <c r="H620" s="23" t="s">
        <v>407</v>
      </c>
      <c r="I620" s="15" t="s">
        <v>6335</v>
      </c>
      <c r="J620" s="8"/>
      <c r="K620" s="7"/>
      <c r="L620" s="179"/>
      <c r="M620" s="162"/>
      <c r="N620" s="24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  <c r="CD620" s="12"/>
      <c r="CE620" s="12"/>
      <c r="CF620" s="12"/>
      <c r="CG620" s="12"/>
      <c r="CH620" s="12"/>
      <c r="CI620" s="12"/>
      <c r="CJ620" s="12"/>
      <c r="CK620" s="12"/>
      <c r="CL620" s="12"/>
      <c r="CM620" s="12"/>
      <c r="CN620" s="12"/>
      <c r="CO620" s="12"/>
      <c r="CP620" s="12"/>
      <c r="CQ620" s="12"/>
      <c r="CR620" s="12"/>
      <c r="CS620" s="12"/>
      <c r="CT620" s="12"/>
      <c r="CU620" s="12"/>
      <c r="CV620" s="12"/>
      <c r="CW620" s="12"/>
      <c r="CX620" s="12"/>
      <c r="CY620" s="12"/>
      <c r="CZ620" s="12"/>
      <c r="DA620" s="12"/>
      <c r="DB620" s="12"/>
      <c r="DC620" s="12"/>
      <c r="DD620" s="12"/>
      <c r="DE620" s="12"/>
      <c r="DF620" s="12"/>
      <c r="DG620" s="12"/>
      <c r="DH620" s="12"/>
      <c r="DI620" s="12"/>
      <c r="DJ620" s="12"/>
      <c r="DK620" s="12"/>
      <c r="DL620" s="12"/>
      <c r="DM620" s="12"/>
      <c r="DN620" s="12"/>
      <c r="DO620" s="12"/>
      <c r="DP620" s="12"/>
      <c r="DQ620" s="12"/>
      <c r="DR620" s="12"/>
      <c r="DS620" s="12"/>
      <c r="DT620" s="12"/>
      <c r="DU620" s="12"/>
      <c r="DV620" s="12"/>
      <c r="DW620" s="12"/>
      <c r="DX620" s="12"/>
      <c r="DY620" s="12"/>
      <c r="DZ620" s="12"/>
      <c r="EA620" s="12"/>
      <c r="EB620" s="12"/>
      <c r="EC620" s="12"/>
      <c r="ED620" s="12"/>
      <c r="EE620" s="12"/>
      <c r="EF620" s="12"/>
      <c r="EG620" s="12"/>
      <c r="EH620" s="12"/>
      <c r="EI620" s="12"/>
      <c r="EJ620" s="12"/>
      <c r="EK620" s="12"/>
      <c r="EL620" s="12"/>
      <c r="EM620" s="12"/>
      <c r="EN620" s="12"/>
      <c r="EO620" s="12"/>
      <c r="EP620" s="12"/>
      <c r="EQ620" s="12"/>
      <c r="ER620" s="12"/>
      <c r="ES620" s="12"/>
      <c r="ET620" s="12"/>
      <c r="EU620" s="12"/>
      <c r="EV620" s="12"/>
      <c r="EW620" s="12"/>
      <c r="EX620" s="12"/>
      <c r="EY620" s="12"/>
      <c r="EZ620" s="12"/>
      <c r="FA620" s="12"/>
      <c r="FB620" s="12"/>
      <c r="FC620" s="12"/>
      <c r="FD620" s="12"/>
      <c r="FE620" s="12"/>
      <c r="FF620" s="12"/>
      <c r="FG620" s="12"/>
      <c r="FH620" s="12"/>
      <c r="FI620" s="12"/>
      <c r="FJ620" s="12"/>
      <c r="FK620" s="12"/>
      <c r="FL620" s="12"/>
      <c r="FM620" s="12"/>
      <c r="FN620" s="12"/>
      <c r="FO620" s="12"/>
      <c r="FP620" s="12"/>
      <c r="FQ620" s="12"/>
      <c r="FR620" s="12"/>
      <c r="FS620" s="12"/>
      <c r="FT620" s="12"/>
      <c r="FU620" s="12"/>
      <c r="FV620" s="12"/>
      <c r="FW620" s="12"/>
      <c r="FX620" s="12"/>
      <c r="FY620" s="12"/>
      <c r="FZ620" s="12"/>
      <c r="GA620" s="12"/>
      <c r="GB620" s="12"/>
      <c r="GC620" s="12"/>
      <c r="GD620" s="12"/>
      <c r="GE620" s="12"/>
      <c r="GF620" s="12"/>
      <c r="GG620" s="12"/>
      <c r="GH620" s="12"/>
      <c r="GI620" s="12"/>
      <c r="GJ620" s="12"/>
      <c r="GK620" s="12"/>
      <c r="GL620" s="12"/>
      <c r="GM620" s="12"/>
      <c r="GN620" s="12"/>
      <c r="GO620" s="12"/>
      <c r="GP620" s="12"/>
      <c r="GQ620" s="12"/>
      <c r="GR620" s="12"/>
      <c r="GS620" s="12"/>
      <c r="GT620" s="12"/>
      <c r="GU620" s="12"/>
      <c r="GV620" s="12"/>
      <c r="GW620" s="12"/>
      <c r="GX620" s="12"/>
      <c r="GY620" s="12"/>
      <c r="GZ620" s="12"/>
      <c r="HA620" s="12"/>
      <c r="HB620" s="12"/>
      <c r="HC620" s="12"/>
      <c r="HD620" s="12"/>
      <c r="HE620" s="12"/>
      <c r="HF620" s="12"/>
      <c r="HG620" s="12"/>
      <c r="HH620" s="12"/>
      <c r="HI620" s="12"/>
    </row>
    <row r="621" spans="1:217" s="1" customFormat="1" ht="18" customHeight="1" x14ac:dyDescent="0.25">
      <c r="A621" s="17" t="s">
        <v>5806</v>
      </c>
      <c r="B621" s="3" t="str">
        <f t="shared" si="20"/>
        <v>SCimago</v>
      </c>
      <c r="C621" s="3"/>
      <c r="D621" s="17" t="s">
        <v>5807</v>
      </c>
      <c r="E621" s="3" t="str">
        <f>HYPERLINK(CONCATENATE("http://www.scimagojr.com/journalsearch.php?q=",D621),"SCimago")</f>
        <v>SCimago</v>
      </c>
      <c r="F621" s="43"/>
      <c r="G621" s="17" t="s">
        <v>12</v>
      </c>
      <c r="H621" s="23" t="s">
        <v>407</v>
      </c>
      <c r="I621" s="15" t="s">
        <v>5808</v>
      </c>
      <c r="J621" s="8"/>
      <c r="K621" s="7"/>
      <c r="L621" s="179"/>
      <c r="M621" s="162"/>
      <c r="N621" s="24"/>
    </row>
    <row r="622" spans="1:217" s="1" customFormat="1" ht="18" customHeight="1" x14ac:dyDescent="0.25">
      <c r="A622" s="17" t="s">
        <v>5832</v>
      </c>
      <c r="B622" s="3" t="str">
        <f t="shared" si="20"/>
        <v>SCimago</v>
      </c>
      <c r="C622" s="3"/>
      <c r="D622" s="17"/>
      <c r="E622" s="3" t="str">
        <f>HYPERLINK(CONCATENATE("http://www.worldcat.org/search?q=",D622),"")</f>
        <v/>
      </c>
      <c r="F622" s="43"/>
      <c r="G622" s="17" t="s">
        <v>12</v>
      </c>
      <c r="H622" s="23" t="s">
        <v>407</v>
      </c>
      <c r="I622" s="15" t="s">
        <v>5833</v>
      </c>
      <c r="J622" s="8"/>
      <c r="K622" s="7"/>
      <c r="L622" s="179"/>
      <c r="M622" s="162"/>
      <c r="N622" s="24"/>
    </row>
    <row r="623" spans="1:217" s="1" customFormat="1" ht="18" customHeight="1" x14ac:dyDescent="0.25">
      <c r="A623" s="17" t="s">
        <v>6369</v>
      </c>
      <c r="B623" s="3" t="str">
        <f t="shared" si="20"/>
        <v>SCimago</v>
      </c>
      <c r="C623" s="3"/>
      <c r="D623" s="17"/>
      <c r="E623" s="3" t="str">
        <f>HYPERLINK(CONCATENATE("http://www.worldcat.org/search?q=",D623),"")</f>
        <v/>
      </c>
      <c r="F623" s="43"/>
      <c r="G623" s="17" t="s">
        <v>12</v>
      </c>
      <c r="H623" s="23" t="s">
        <v>407</v>
      </c>
      <c r="I623" s="15" t="s">
        <v>6370</v>
      </c>
      <c r="J623" s="8"/>
      <c r="K623" s="7"/>
      <c r="L623" s="179"/>
      <c r="M623" s="162"/>
      <c r="N623" s="24"/>
    </row>
    <row r="624" spans="1:217" s="1" customFormat="1" ht="18" customHeight="1" x14ac:dyDescent="0.25">
      <c r="A624" s="17" t="s">
        <v>6371</v>
      </c>
      <c r="B624" s="3" t="str">
        <f t="shared" si="20"/>
        <v>SCimago</v>
      </c>
      <c r="C624" s="3"/>
      <c r="D624" s="17" t="s">
        <v>6372</v>
      </c>
      <c r="E624" s="3" t="str">
        <f>HYPERLINK(CONCATENATE("http://www.scimagojr.com/journalsearch.php?q=",D624),"SCimago")</f>
        <v>SCimago</v>
      </c>
      <c r="F624" s="43"/>
      <c r="G624" s="17" t="s">
        <v>12</v>
      </c>
      <c r="H624" s="23" t="s">
        <v>407</v>
      </c>
      <c r="I624" s="15" t="s">
        <v>6373</v>
      </c>
      <c r="J624" s="8"/>
      <c r="K624" s="7"/>
      <c r="L624" s="179"/>
      <c r="M624" s="162"/>
      <c r="N624" s="24"/>
    </row>
    <row r="625" spans="1:217" s="1" customFormat="1" ht="18" customHeight="1" x14ac:dyDescent="0.25">
      <c r="A625" s="17" t="s">
        <v>6374</v>
      </c>
      <c r="B625" s="3" t="str">
        <f t="shared" si="20"/>
        <v>SCimago</v>
      </c>
      <c r="C625" s="3"/>
      <c r="D625" s="17" t="s">
        <v>6375</v>
      </c>
      <c r="E625" s="3" t="str">
        <f>HYPERLINK(CONCATENATE("http://www.scimagojr.com/journalsearch.php?q=",D625),"SCimago")</f>
        <v>SCimago</v>
      </c>
      <c r="F625" s="43"/>
      <c r="G625" s="17" t="s">
        <v>12</v>
      </c>
      <c r="H625" s="23" t="s">
        <v>407</v>
      </c>
      <c r="I625" s="15" t="s">
        <v>6376</v>
      </c>
      <c r="J625" s="8"/>
      <c r="K625" s="7"/>
      <c r="L625" s="179"/>
      <c r="M625" s="162"/>
      <c r="N625" s="24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  <c r="CD625" s="12"/>
      <c r="CE625" s="12"/>
      <c r="CF625" s="12"/>
      <c r="CG625" s="12"/>
      <c r="CH625" s="12"/>
      <c r="CI625" s="12"/>
      <c r="CJ625" s="12"/>
      <c r="CK625" s="12"/>
      <c r="CL625" s="12"/>
      <c r="CM625" s="12"/>
      <c r="CN625" s="12"/>
      <c r="CO625" s="12"/>
      <c r="CP625" s="12"/>
      <c r="CQ625" s="12"/>
      <c r="CR625" s="12"/>
      <c r="CS625" s="12"/>
      <c r="CT625" s="12"/>
      <c r="CU625" s="12"/>
      <c r="CV625" s="12"/>
      <c r="CW625" s="12"/>
      <c r="CX625" s="12"/>
      <c r="CY625" s="12"/>
      <c r="CZ625" s="12"/>
      <c r="DA625" s="12"/>
      <c r="DB625" s="12"/>
      <c r="DC625" s="12"/>
      <c r="DD625" s="12"/>
      <c r="DE625" s="12"/>
      <c r="DF625" s="12"/>
      <c r="DG625" s="12"/>
      <c r="DH625" s="12"/>
      <c r="DI625" s="12"/>
      <c r="DJ625" s="12"/>
      <c r="DK625" s="12"/>
      <c r="DL625" s="12"/>
      <c r="DM625" s="12"/>
      <c r="DN625" s="12"/>
      <c r="DO625" s="12"/>
      <c r="DP625" s="12"/>
      <c r="DQ625" s="12"/>
      <c r="DR625" s="12"/>
      <c r="DS625" s="12"/>
      <c r="DT625" s="12"/>
      <c r="DU625" s="12"/>
      <c r="DV625" s="12"/>
      <c r="DW625" s="12"/>
      <c r="DX625" s="12"/>
      <c r="DY625" s="12"/>
      <c r="DZ625" s="12"/>
      <c r="EA625" s="12"/>
      <c r="EB625" s="12"/>
      <c r="EC625" s="12"/>
      <c r="ED625" s="12"/>
      <c r="EE625" s="12"/>
      <c r="EF625" s="12"/>
      <c r="EG625" s="12"/>
      <c r="EH625" s="12"/>
      <c r="EI625" s="12"/>
      <c r="EJ625" s="12"/>
      <c r="EK625" s="12"/>
      <c r="EL625" s="12"/>
      <c r="EM625" s="12"/>
      <c r="EN625" s="12"/>
      <c r="EO625" s="12"/>
      <c r="EP625" s="12"/>
      <c r="EQ625" s="12"/>
      <c r="ER625" s="12"/>
      <c r="ES625" s="12"/>
      <c r="ET625" s="12"/>
      <c r="EU625" s="12"/>
      <c r="EV625" s="12"/>
      <c r="EW625" s="12"/>
      <c r="EX625" s="12"/>
      <c r="EY625" s="12"/>
      <c r="EZ625" s="12"/>
      <c r="FA625" s="12"/>
      <c r="FB625" s="12"/>
      <c r="FC625" s="12"/>
      <c r="FD625" s="12"/>
      <c r="FE625" s="12"/>
      <c r="FF625" s="12"/>
      <c r="FG625" s="12"/>
      <c r="FH625" s="12"/>
      <c r="FI625" s="12"/>
      <c r="FJ625" s="12"/>
      <c r="FK625" s="12"/>
      <c r="FL625" s="12"/>
      <c r="FM625" s="12"/>
      <c r="FN625" s="12"/>
      <c r="FO625" s="12"/>
      <c r="FP625" s="12"/>
      <c r="FQ625" s="12"/>
      <c r="FR625" s="12"/>
      <c r="FS625" s="12"/>
      <c r="FT625" s="12"/>
      <c r="FU625" s="12"/>
      <c r="FV625" s="12"/>
      <c r="FW625" s="12"/>
      <c r="FX625" s="12"/>
      <c r="FY625" s="12"/>
      <c r="FZ625" s="12"/>
      <c r="GA625" s="12"/>
      <c r="GB625" s="12"/>
      <c r="GC625" s="12"/>
      <c r="GD625" s="12"/>
      <c r="GE625" s="12"/>
      <c r="GF625" s="12"/>
      <c r="GG625" s="12"/>
      <c r="GH625" s="12"/>
      <c r="GI625" s="12"/>
      <c r="GJ625" s="12"/>
      <c r="GK625" s="12"/>
      <c r="GL625" s="12"/>
      <c r="GM625" s="12"/>
      <c r="GN625" s="12"/>
      <c r="GO625" s="12"/>
      <c r="GP625" s="12"/>
      <c r="GQ625" s="12"/>
      <c r="GR625" s="12"/>
      <c r="GS625" s="12"/>
      <c r="GT625" s="12"/>
      <c r="GU625" s="12"/>
      <c r="GV625" s="12"/>
      <c r="GW625" s="12"/>
      <c r="GX625" s="12"/>
      <c r="GY625" s="12"/>
      <c r="GZ625" s="12"/>
      <c r="HA625" s="12"/>
      <c r="HB625" s="12"/>
      <c r="HC625" s="12"/>
      <c r="HD625" s="12"/>
      <c r="HE625" s="12"/>
      <c r="HF625" s="12"/>
      <c r="HG625" s="12"/>
      <c r="HH625" s="12"/>
      <c r="HI625" s="12"/>
    </row>
    <row r="626" spans="1:217" s="1" customFormat="1" ht="18" customHeight="1" x14ac:dyDescent="0.25">
      <c r="A626" s="17" t="s">
        <v>6386</v>
      </c>
      <c r="B626" s="3" t="str">
        <f t="shared" si="20"/>
        <v>SCimago</v>
      </c>
      <c r="C626" s="3"/>
      <c r="D626" s="17"/>
      <c r="E626" s="3" t="str">
        <f>HYPERLINK(CONCATENATE("http://www.worldcat.org/search?q=",D626),"")</f>
        <v/>
      </c>
      <c r="F626" s="43"/>
      <c r="G626" s="17" t="s">
        <v>12</v>
      </c>
      <c r="H626" s="23" t="s">
        <v>407</v>
      </c>
      <c r="I626" s="15" t="s">
        <v>6387</v>
      </c>
      <c r="J626" s="8"/>
      <c r="K626" s="7"/>
      <c r="L626" s="179"/>
      <c r="M626" s="162"/>
      <c r="N626" s="24"/>
    </row>
    <row r="627" spans="1:217" s="1" customFormat="1" ht="18" customHeight="1" x14ac:dyDescent="0.25">
      <c r="A627" s="17" t="s">
        <v>6388</v>
      </c>
      <c r="B627" s="3" t="str">
        <f t="shared" si="20"/>
        <v>SCimago</v>
      </c>
      <c r="C627" s="3"/>
      <c r="D627" s="17"/>
      <c r="E627" s="3"/>
      <c r="F627" s="43"/>
      <c r="G627" s="17" t="s">
        <v>12</v>
      </c>
      <c r="H627" s="23" t="s">
        <v>407</v>
      </c>
      <c r="I627" s="15" t="s">
        <v>6389</v>
      </c>
      <c r="J627" s="8"/>
      <c r="K627" s="7"/>
      <c r="L627" s="179"/>
      <c r="M627" s="162"/>
      <c r="N627" s="24"/>
    </row>
    <row r="628" spans="1:217" s="1" customFormat="1" ht="18" customHeight="1" x14ac:dyDescent="0.25">
      <c r="A628" s="17" t="s">
        <v>5891</v>
      </c>
      <c r="B628" s="3" t="str">
        <f t="shared" si="20"/>
        <v>SCimago</v>
      </c>
      <c r="C628" s="3"/>
      <c r="D628" s="17"/>
      <c r="E628" s="3" t="str">
        <f>HYPERLINK(CONCATENATE("http://www.worldcat.org/search?q=",D628),"")</f>
        <v/>
      </c>
      <c r="F628" s="43"/>
      <c r="G628" s="17" t="s">
        <v>12</v>
      </c>
      <c r="H628" s="23" t="s">
        <v>407</v>
      </c>
      <c r="I628" s="15" t="s">
        <v>5892</v>
      </c>
      <c r="J628" s="8"/>
      <c r="K628" s="7"/>
      <c r="L628" s="179"/>
      <c r="M628" s="162"/>
      <c r="N628" s="24"/>
    </row>
    <row r="629" spans="1:217" s="1" customFormat="1" ht="18" customHeight="1" x14ac:dyDescent="0.25">
      <c r="A629" s="17" t="s">
        <v>5899</v>
      </c>
      <c r="B629" s="3" t="str">
        <f t="shared" si="20"/>
        <v>SCimago</v>
      </c>
      <c r="C629" s="3"/>
      <c r="D629" s="17" t="s">
        <v>5900</v>
      </c>
      <c r="E629" s="3" t="str">
        <f>HYPERLINK(CONCATENATE("http://www.scimagojr.com/journalsearch.php?q=",D629),"SCimago")</f>
        <v>SCimago</v>
      </c>
      <c r="F629" s="43"/>
      <c r="G629" s="17" t="s">
        <v>12</v>
      </c>
      <c r="H629" s="23" t="s">
        <v>407</v>
      </c>
      <c r="I629" s="15" t="s">
        <v>5901</v>
      </c>
      <c r="J629" s="8"/>
      <c r="K629" s="7"/>
      <c r="L629" s="179"/>
      <c r="M629" s="162"/>
      <c r="N629" s="24"/>
    </row>
    <row r="630" spans="1:217" s="1" customFormat="1" ht="18" customHeight="1" x14ac:dyDescent="0.25">
      <c r="A630" s="17" t="s">
        <v>5969</v>
      </c>
      <c r="B630" s="3" t="str">
        <f t="shared" si="20"/>
        <v>SCimago</v>
      </c>
      <c r="C630" s="3"/>
      <c r="D630" s="17"/>
      <c r="E630" s="3"/>
      <c r="F630" s="43"/>
      <c r="G630" s="17" t="s">
        <v>12</v>
      </c>
      <c r="H630" s="23" t="s">
        <v>407</v>
      </c>
      <c r="I630" s="15" t="s">
        <v>5970</v>
      </c>
      <c r="J630" s="8"/>
      <c r="K630" s="7"/>
      <c r="L630" s="179"/>
      <c r="M630" s="162"/>
      <c r="N630" s="24"/>
    </row>
    <row r="631" spans="1:217" s="1" customFormat="1" ht="18" customHeight="1" x14ac:dyDescent="0.25">
      <c r="A631" s="17" t="s">
        <v>6458</v>
      </c>
      <c r="B631" s="3" t="str">
        <f t="shared" si="20"/>
        <v>SCimago</v>
      </c>
      <c r="C631" s="3"/>
      <c r="D631" s="17" t="s">
        <v>6459</v>
      </c>
      <c r="E631" s="3" t="str">
        <f>HYPERLINK(CONCATENATE("http://www.scimagojr.com/journalsearch.php?q=",D631),"SCimago")</f>
        <v>SCimago</v>
      </c>
      <c r="F631" s="43"/>
      <c r="G631" s="17" t="s">
        <v>12</v>
      </c>
      <c r="H631" s="23" t="s">
        <v>407</v>
      </c>
      <c r="I631" s="15" t="s">
        <v>6460</v>
      </c>
      <c r="J631" s="8"/>
      <c r="K631" s="7"/>
      <c r="L631" s="179"/>
      <c r="M631" s="162"/>
      <c r="N631" s="24"/>
    </row>
    <row r="632" spans="1:217" s="1" customFormat="1" ht="18" customHeight="1" x14ac:dyDescent="0.25">
      <c r="A632" s="17" t="s">
        <v>6531</v>
      </c>
      <c r="B632" s="3" t="str">
        <f t="shared" si="20"/>
        <v>SCimago</v>
      </c>
      <c r="C632" s="3"/>
      <c r="D632" s="17"/>
      <c r="E632" s="3"/>
      <c r="F632" s="43"/>
      <c r="G632" s="17" t="s">
        <v>12</v>
      </c>
      <c r="H632" s="23" t="s">
        <v>407</v>
      </c>
      <c r="I632" s="15" t="s">
        <v>6532</v>
      </c>
      <c r="J632" s="8"/>
      <c r="K632" s="7"/>
      <c r="L632" s="179"/>
      <c r="M632" s="162"/>
      <c r="N632" s="24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  <c r="CD632" s="12"/>
      <c r="CE632" s="12"/>
      <c r="CF632" s="12"/>
      <c r="CG632" s="12"/>
      <c r="CH632" s="12"/>
      <c r="CI632" s="12"/>
      <c r="CJ632" s="12"/>
      <c r="CK632" s="12"/>
      <c r="CL632" s="12"/>
      <c r="CM632" s="12"/>
      <c r="CN632" s="12"/>
      <c r="CO632" s="12"/>
      <c r="CP632" s="12"/>
      <c r="CQ632" s="12"/>
      <c r="CR632" s="12"/>
      <c r="CS632" s="12"/>
      <c r="CT632" s="12"/>
      <c r="CU632" s="12"/>
      <c r="CV632" s="12"/>
      <c r="CW632" s="12"/>
      <c r="CX632" s="12"/>
      <c r="CY632" s="12"/>
      <c r="CZ632" s="12"/>
      <c r="DA632" s="12"/>
      <c r="DB632" s="12"/>
      <c r="DC632" s="12"/>
      <c r="DD632" s="12"/>
      <c r="DE632" s="12"/>
      <c r="DF632" s="12"/>
      <c r="DG632" s="12"/>
      <c r="DH632" s="12"/>
      <c r="DI632" s="12"/>
      <c r="DJ632" s="12"/>
      <c r="DK632" s="12"/>
      <c r="DL632" s="12"/>
      <c r="DM632" s="12"/>
      <c r="DN632" s="12"/>
      <c r="DO632" s="12"/>
      <c r="DP632" s="12"/>
      <c r="DQ632" s="12"/>
      <c r="DR632" s="12"/>
      <c r="DS632" s="12"/>
      <c r="DT632" s="12"/>
      <c r="DU632" s="12"/>
      <c r="DV632" s="12"/>
      <c r="DW632" s="12"/>
      <c r="DX632" s="12"/>
      <c r="DY632" s="12"/>
      <c r="DZ632" s="12"/>
      <c r="EA632" s="12"/>
      <c r="EB632" s="12"/>
      <c r="EC632" s="12"/>
      <c r="ED632" s="12"/>
      <c r="EE632" s="12"/>
      <c r="EF632" s="12"/>
      <c r="EG632" s="12"/>
      <c r="EH632" s="12"/>
      <c r="EI632" s="12"/>
      <c r="EJ632" s="12"/>
      <c r="EK632" s="12"/>
      <c r="EL632" s="12"/>
      <c r="EM632" s="12"/>
      <c r="EN632" s="12"/>
      <c r="EO632" s="12"/>
      <c r="EP632" s="12"/>
      <c r="EQ632" s="12"/>
      <c r="ER632" s="12"/>
      <c r="ES632" s="12"/>
      <c r="ET632" s="12"/>
      <c r="EU632" s="12"/>
      <c r="EV632" s="12"/>
      <c r="EW632" s="12"/>
      <c r="EX632" s="12"/>
      <c r="EY632" s="12"/>
      <c r="EZ632" s="12"/>
      <c r="FA632" s="12"/>
      <c r="FB632" s="12"/>
      <c r="FC632" s="12"/>
      <c r="FD632" s="12"/>
      <c r="FE632" s="12"/>
      <c r="FF632" s="12"/>
      <c r="FG632" s="12"/>
      <c r="FH632" s="12"/>
      <c r="FI632" s="12"/>
      <c r="FJ632" s="12"/>
      <c r="FK632" s="12"/>
      <c r="FL632" s="12"/>
      <c r="FM632" s="12"/>
      <c r="FN632" s="12"/>
      <c r="FO632" s="12"/>
      <c r="FP632" s="12"/>
      <c r="FQ632" s="12"/>
      <c r="FR632" s="12"/>
      <c r="FS632" s="12"/>
      <c r="FT632" s="12"/>
      <c r="FU632" s="12"/>
      <c r="FV632" s="12"/>
      <c r="FW632" s="12"/>
      <c r="FX632" s="12"/>
      <c r="FY632" s="12"/>
      <c r="FZ632" s="12"/>
      <c r="GA632" s="12"/>
      <c r="GB632" s="12"/>
      <c r="GC632" s="12"/>
      <c r="GD632" s="12"/>
      <c r="GE632" s="12"/>
      <c r="GF632" s="12"/>
      <c r="GG632" s="12"/>
      <c r="GH632" s="12"/>
      <c r="GI632" s="12"/>
      <c r="GJ632" s="12"/>
      <c r="GK632" s="12"/>
      <c r="GL632" s="12"/>
      <c r="GM632" s="12"/>
      <c r="GN632" s="12"/>
      <c r="GO632" s="12"/>
      <c r="GP632" s="12"/>
      <c r="GQ632" s="12"/>
      <c r="GR632" s="12"/>
      <c r="GS632" s="12"/>
      <c r="GT632" s="12"/>
      <c r="GU632" s="12"/>
      <c r="GV632" s="12"/>
      <c r="GW632" s="12"/>
      <c r="GX632" s="12"/>
      <c r="GY632" s="12"/>
      <c r="GZ632" s="12"/>
      <c r="HA632" s="12"/>
      <c r="HB632" s="12"/>
      <c r="HC632" s="12"/>
      <c r="HD632" s="12"/>
      <c r="HE632" s="12"/>
      <c r="HF632" s="12"/>
      <c r="HG632" s="12"/>
      <c r="HH632" s="12"/>
      <c r="HI632" s="12"/>
    </row>
    <row r="633" spans="1:217" s="1" customFormat="1" ht="18" customHeight="1" x14ac:dyDescent="0.25">
      <c r="A633" s="17" t="s">
        <v>6142</v>
      </c>
      <c r="B633" s="3" t="str">
        <f t="shared" si="20"/>
        <v>SCimago</v>
      </c>
      <c r="C633" s="3"/>
      <c r="D633" s="17"/>
      <c r="E633" s="3" t="str">
        <f>HYPERLINK(CONCATENATE("http://www.worldcat.org/search?q=",D633),"")</f>
        <v/>
      </c>
      <c r="F633" s="43"/>
      <c r="G633" s="17" t="s">
        <v>12</v>
      </c>
      <c r="H633" s="23" t="s">
        <v>407</v>
      </c>
      <c r="I633" s="15" t="s">
        <v>6143</v>
      </c>
      <c r="J633" s="8"/>
      <c r="K633" s="7"/>
      <c r="L633" s="179"/>
      <c r="M633" s="162"/>
      <c r="N633" s="24"/>
    </row>
    <row r="634" spans="1:217" s="1" customFormat="1" ht="18" customHeight="1" x14ac:dyDescent="0.25">
      <c r="A634" s="17" t="s">
        <v>5500</v>
      </c>
      <c r="B634" s="3" t="str">
        <f t="shared" si="20"/>
        <v>SCimago</v>
      </c>
      <c r="C634" s="3"/>
      <c r="D634" s="17"/>
      <c r="E634" s="3" t="str">
        <f>HYPERLINK(CONCATENATE("http://www.worldcat.org/search?q=",D634),"")</f>
        <v/>
      </c>
      <c r="F634" s="43"/>
      <c r="G634" s="17" t="s">
        <v>12</v>
      </c>
      <c r="H634" s="23" t="s">
        <v>407</v>
      </c>
      <c r="I634" s="15" t="s">
        <v>5501</v>
      </c>
      <c r="J634" s="8"/>
      <c r="K634" s="7"/>
      <c r="L634" s="179"/>
      <c r="M634" s="162"/>
      <c r="N634" s="24"/>
    </row>
    <row r="635" spans="1:217" s="1" customFormat="1" ht="18" customHeight="1" x14ac:dyDescent="0.25">
      <c r="A635" s="17" t="s">
        <v>6164</v>
      </c>
      <c r="B635" s="3" t="str">
        <f t="shared" si="20"/>
        <v>SCimago</v>
      </c>
      <c r="C635" s="3"/>
      <c r="D635" s="17"/>
      <c r="E635" s="3" t="str">
        <f>HYPERLINK(CONCATENATE("http://www.worldcat.org/search?q=",D635),"")</f>
        <v/>
      </c>
      <c r="F635" s="43"/>
      <c r="G635" s="17" t="s">
        <v>12</v>
      </c>
      <c r="H635" s="23" t="s">
        <v>407</v>
      </c>
      <c r="I635" s="15" t="s">
        <v>6165</v>
      </c>
      <c r="J635" s="8"/>
      <c r="K635" s="7"/>
      <c r="L635" s="179"/>
      <c r="M635" s="162"/>
      <c r="N635" s="24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  <c r="CD635" s="12"/>
      <c r="CE635" s="12"/>
      <c r="CF635" s="12"/>
      <c r="CG635" s="12"/>
      <c r="CH635" s="12"/>
      <c r="CI635" s="12"/>
      <c r="CJ635" s="12"/>
      <c r="CK635" s="12"/>
      <c r="CL635" s="12"/>
      <c r="CM635" s="12"/>
      <c r="CN635" s="12"/>
      <c r="CO635" s="12"/>
      <c r="CP635" s="12"/>
      <c r="CQ635" s="12"/>
      <c r="CR635" s="12"/>
      <c r="CS635" s="12"/>
      <c r="CT635" s="12"/>
      <c r="CU635" s="12"/>
      <c r="CV635" s="12"/>
      <c r="CW635" s="12"/>
      <c r="CX635" s="12"/>
      <c r="CY635" s="12"/>
      <c r="CZ635" s="12"/>
      <c r="DA635" s="12"/>
      <c r="DB635" s="12"/>
      <c r="DC635" s="12"/>
      <c r="DD635" s="12"/>
      <c r="DE635" s="12"/>
      <c r="DF635" s="12"/>
      <c r="DG635" s="12"/>
      <c r="DH635" s="12"/>
      <c r="DI635" s="12"/>
      <c r="DJ635" s="12"/>
      <c r="DK635" s="12"/>
      <c r="DL635" s="12"/>
      <c r="DM635" s="12"/>
      <c r="DN635" s="12"/>
      <c r="DO635" s="12"/>
      <c r="DP635" s="12"/>
      <c r="DQ635" s="12"/>
      <c r="DR635" s="12"/>
      <c r="DS635" s="12"/>
      <c r="DT635" s="12"/>
      <c r="DU635" s="12"/>
      <c r="DV635" s="12"/>
      <c r="DW635" s="12"/>
      <c r="DX635" s="12"/>
      <c r="DY635" s="12"/>
      <c r="DZ635" s="12"/>
      <c r="EA635" s="12"/>
      <c r="EB635" s="12"/>
      <c r="EC635" s="12"/>
      <c r="ED635" s="12"/>
      <c r="EE635" s="12"/>
      <c r="EF635" s="12"/>
      <c r="EG635" s="12"/>
      <c r="EH635" s="12"/>
      <c r="EI635" s="12"/>
      <c r="EJ635" s="12"/>
      <c r="EK635" s="12"/>
      <c r="EL635" s="12"/>
      <c r="EM635" s="12"/>
      <c r="EN635" s="12"/>
      <c r="EO635" s="12"/>
      <c r="EP635" s="12"/>
      <c r="EQ635" s="12"/>
      <c r="ER635" s="12"/>
      <c r="ES635" s="12"/>
      <c r="ET635" s="12"/>
      <c r="EU635" s="12"/>
      <c r="EV635" s="12"/>
      <c r="EW635" s="12"/>
      <c r="EX635" s="12"/>
      <c r="EY635" s="12"/>
      <c r="EZ635" s="12"/>
      <c r="FA635" s="12"/>
      <c r="FB635" s="12"/>
      <c r="FC635" s="12"/>
      <c r="FD635" s="12"/>
      <c r="FE635" s="12"/>
      <c r="FF635" s="12"/>
      <c r="FG635" s="12"/>
      <c r="FH635" s="12"/>
      <c r="FI635" s="12"/>
      <c r="FJ635" s="12"/>
      <c r="FK635" s="12"/>
      <c r="FL635" s="12"/>
      <c r="FM635" s="12"/>
      <c r="FN635" s="12"/>
      <c r="FO635" s="12"/>
      <c r="FP635" s="12"/>
      <c r="FQ635" s="12"/>
      <c r="FR635" s="12"/>
      <c r="FS635" s="12"/>
      <c r="FT635" s="12"/>
      <c r="FU635" s="12"/>
      <c r="FV635" s="12"/>
      <c r="FW635" s="12"/>
      <c r="FX635" s="12"/>
      <c r="FY635" s="12"/>
      <c r="FZ635" s="12"/>
      <c r="GA635" s="12"/>
      <c r="GB635" s="12"/>
      <c r="GC635" s="12"/>
      <c r="GD635" s="12"/>
      <c r="GE635" s="12"/>
      <c r="GF635" s="12"/>
      <c r="GG635" s="12"/>
      <c r="GH635" s="12"/>
      <c r="GI635" s="12"/>
      <c r="GJ635" s="12"/>
      <c r="GK635" s="12"/>
      <c r="GL635" s="12"/>
      <c r="GM635" s="12"/>
      <c r="GN635" s="12"/>
      <c r="GO635" s="12"/>
      <c r="GP635" s="12"/>
      <c r="GQ635" s="12"/>
      <c r="GR635" s="12"/>
      <c r="GS635" s="12"/>
      <c r="GT635" s="12"/>
      <c r="GU635" s="12"/>
      <c r="GV635" s="12"/>
      <c r="GW635" s="12"/>
      <c r="GX635" s="12"/>
      <c r="GY635" s="12"/>
      <c r="GZ635" s="12"/>
      <c r="HA635" s="12"/>
      <c r="HB635" s="12"/>
      <c r="HC635" s="12"/>
      <c r="HD635" s="12"/>
      <c r="HE635" s="12"/>
      <c r="HF635" s="12"/>
      <c r="HG635" s="12"/>
      <c r="HH635" s="12"/>
      <c r="HI635" s="12"/>
    </row>
    <row r="636" spans="1:217" s="1" customFormat="1" ht="18" customHeight="1" x14ac:dyDescent="0.25">
      <c r="A636" s="17" t="s">
        <v>5522</v>
      </c>
      <c r="B636" s="3" t="str">
        <f t="shared" si="20"/>
        <v>SCimago</v>
      </c>
      <c r="C636" s="3"/>
      <c r="D636" s="17"/>
      <c r="E636" s="3" t="str">
        <f>HYPERLINK(CONCATENATE("http://www.worldcat.org/search?q=",D636),"")</f>
        <v/>
      </c>
      <c r="F636" s="43"/>
      <c r="G636" s="17" t="s">
        <v>12</v>
      </c>
      <c r="H636" s="23" t="s">
        <v>407</v>
      </c>
      <c r="I636" s="15" t="s">
        <v>5523</v>
      </c>
      <c r="J636" s="8"/>
      <c r="K636" s="7"/>
      <c r="L636" s="179"/>
      <c r="M636" s="162"/>
      <c r="N636" s="24"/>
    </row>
    <row r="637" spans="1:217" s="1" customFormat="1" ht="18" customHeight="1" x14ac:dyDescent="0.25">
      <c r="A637" s="17" t="s">
        <v>6178</v>
      </c>
      <c r="B637" s="3" t="str">
        <f t="shared" si="20"/>
        <v>SCimago</v>
      </c>
      <c r="C637" s="3"/>
      <c r="D637" s="17"/>
      <c r="E637" s="3" t="str">
        <f>HYPERLINK(CONCATENATE("http://www.worldcat.org/search?q=",D637),"")</f>
        <v/>
      </c>
      <c r="F637" s="43"/>
      <c r="G637" s="17" t="s">
        <v>12</v>
      </c>
      <c r="H637" s="23" t="s">
        <v>407</v>
      </c>
      <c r="I637" s="15" t="s">
        <v>6179</v>
      </c>
      <c r="J637" s="8"/>
      <c r="K637" s="7"/>
      <c r="L637" s="179"/>
      <c r="M637" s="162"/>
      <c r="N637" s="24"/>
    </row>
    <row r="638" spans="1:217" s="1" customFormat="1" ht="18" customHeight="1" x14ac:dyDescent="0.25">
      <c r="A638" s="17" t="s">
        <v>5568</v>
      </c>
      <c r="B638" s="3" t="str">
        <f t="shared" si="20"/>
        <v>SCimago</v>
      </c>
      <c r="C638" s="3"/>
      <c r="D638" s="17"/>
      <c r="E638" s="3"/>
      <c r="F638" s="43"/>
      <c r="G638" s="17" t="s">
        <v>12</v>
      </c>
      <c r="H638" s="23" t="s">
        <v>407</v>
      </c>
      <c r="I638" s="15" t="s">
        <v>5569</v>
      </c>
      <c r="J638" s="16"/>
      <c r="K638" s="18"/>
      <c r="L638" s="179"/>
      <c r="M638" s="162"/>
      <c r="N638" s="24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12"/>
      <c r="CA638" s="12"/>
      <c r="CB638" s="12"/>
      <c r="CC638" s="12"/>
      <c r="CD638" s="12"/>
      <c r="CE638" s="12"/>
      <c r="CF638" s="12"/>
      <c r="CG638" s="12"/>
      <c r="CH638" s="12"/>
      <c r="CI638" s="12"/>
      <c r="CJ638" s="12"/>
      <c r="CK638" s="12"/>
      <c r="CL638" s="12"/>
      <c r="CM638" s="12"/>
      <c r="CN638" s="12"/>
      <c r="CO638" s="12"/>
      <c r="CP638" s="12"/>
      <c r="CQ638" s="12"/>
      <c r="CR638" s="12"/>
      <c r="CS638" s="12"/>
      <c r="CT638" s="12"/>
      <c r="CU638" s="12"/>
      <c r="CV638" s="12"/>
      <c r="CW638" s="12"/>
      <c r="CX638" s="12"/>
      <c r="CY638" s="12"/>
      <c r="CZ638" s="12"/>
      <c r="DA638" s="12"/>
      <c r="DB638" s="12"/>
      <c r="DC638" s="12"/>
      <c r="DD638" s="12"/>
      <c r="DE638" s="12"/>
      <c r="DF638" s="12"/>
      <c r="DG638" s="12"/>
      <c r="DH638" s="12"/>
      <c r="DI638" s="12"/>
      <c r="DJ638" s="12"/>
      <c r="DK638" s="12"/>
      <c r="DL638" s="12"/>
      <c r="DM638" s="12"/>
      <c r="DN638" s="12"/>
      <c r="DO638" s="12"/>
      <c r="DP638" s="12"/>
      <c r="DQ638" s="12"/>
      <c r="DR638" s="12"/>
      <c r="DS638" s="12"/>
      <c r="DT638" s="12"/>
      <c r="DU638" s="12"/>
      <c r="DV638" s="12"/>
      <c r="DW638" s="12"/>
      <c r="DX638" s="12"/>
      <c r="DY638" s="12"/>
      <c r="DZ638" s="12"/>
      <c r="EA638" s="12"/>
      <c r="EB638" s="12"/>
      <c r="EC638" s="12"/>
      <c r="ED638" s="12"/>
      <c r="EE638" s="12"/>
      <c r="EF638" s="12"/>
      <c r="EG638" s="12"/>
      <c r="EH638" s="12"/>
      <c r="EI638" s="12"/>
      <c r="EJ638" s="12"/>
      <c r="EK638" s="12"/>
      <c r="EL638" s="12"/>
      <c r="EM638" s="12"/>
      <c r="EN638" s="12"/>
      <c r="EO638" s="12"/>
      <c r="EP638" s="12"/>
      <c r="EQ638" s="12"/>
      <c r="ER638" s="12"/>
      <c r="ES638" s="12"/>
      <c r="ET638" s="12"/>
      <c r="EU638" s="12"/>
      <c r="EV638" s="12"/>
      <c r="EW638" s="12"/>
      <c r="EX638" s="12"/>
      <c r="EY638" s="12"/>
      <c r="EZ638" s="12"/>
      <c r="FA638" s="12"/>
      <c r="FB638" s="12"/>
      <c r="FC638" s="12"/>
      <c r="FD638" s="12"/>
      <c r="FE638" s="12"/>
      <c r="FF638" s="12"/>
      <c r="FG638" s="12"/>
      <c r="FH638" s="12"/>
      <c r="FI638" s="12"/>
      <c r="FJ638" s="12"/>
      <c r="FK638" s="12"/>
      <c r="FL638" s="12"/>
      <c r="FM638" s="12"/>
      <c r="FN638" s="12"/>
      <c r="FO638" s="12"/>
      <c r="FP638" s="12"/>
      <c r="FQ638" s="12"/>
      <c r="FR638" s="12"/>
      <c r="FS638" s="12"/>
      <c r="FT638" s="12"/>
      <c r="FU638" s="12"/>
      <c r="FV638" s="12"/>
      <c r="FW638" s="12"/>
      <c r="FX638" s="12"/>
      <c r="FY638" s="12"/>
      <c r="FZ638" s="12"/>
      <c r="GA638" s="12"/>
      <c r="GB638" s="12"/>
      <c r="GC638" s="12"/>
      <c r="GD638" s="12"/>
      <c r="GE638" s="12"/>
      <c r="GF638" s="12"/>
      <c r="GG638" s="12"/>
      <c r="GH638" s="12"/>
      <c r="GI638" s="12"/>
      <c r="GJ638" s="12"/>
      <c r="GK638" s="12"/>
      <c r="GL638" s="12"/>
      <c r="GM638" s="12"/>
      <c r="GN638" s="12"/>
      <c r="GO638" s="12"/>
      <c r="GP638" s="12"/>
      <c r="GQ638" s="12"/>
      <c r="GR638" s="12"/>
      <c r="GS638" s="12"/>
      <c r="GT638" s="12"/>
      <c r="GU638" s="12"/>
      <c r="GV638" s="12"/>
      <c r="GW638" s="12"/>
      <c r="GX638" s="12"/>
      <c r="GY638" s="12"/>
      <c r="GZ638" s="12"/>
      <c r="HA638" s="12"/>
      <c r="HB638" s="12"/>
      <c r="HC638" s="12"/>
      <c r="HD638" s="12"/>
      <c r="HE638" s="12"/>
      <c r="HF638" s="12"/>
      <c r="HG638" s="12"/>
      <c r="HH638" s="12"/>
      <c r="HI638" s="12"/>
    </row>
    <row r="639" spans="1:217" s="1" customFormat="1" ht="18" customHeight="1" x14ac:dyDescent="0.25">
      <c r="A639" s="17" t="s">
        <v>6278</v>
      </c>
      <c r="B639" s="3" t="str">
        <f t="shared" si="20"/>
        <v>SCimago</v>
      </c>
      <c r="C639" s="3"/>
      <c r="D639" s="17" t="s">
        <v>6279</v>
      </c>
      <c r="E639" s="3" t="str">
        <f>HYPERLINK(CONCATENATE("http://www.scimagojr.com/journalsearch.php?q=",D639),"SCimago")</f>
        <v>SCimago</v>
      </c>
      <c r="F639" s="43"/>
      <c r="G639" s="17" t="s">
        <v>12</v>
      </c>
      <c r="H639" s="23" t="s">
        <v>407</v>
      </c>
      <c r="I639" s="15" t="s">
        <v>6280</v>
      </c>
      <c r="J639" s="16"/>
      <c r="K639" s="18"/>
      <c r="L639" s="179"/>
      <c r="M639" s="162"/>
      <c r="N639" s="24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12"/>
      <c r="CA639" s="12"/>
      <c r="CB639" s="12"/>
      <c r="CC639" s="12"/>
      <c r="CD639" s="12"/>
      <c r="CE639" s="12"/>
      <c r="CF639" s="12"/>
      <c r="CG639" s="12"/>
      <c r="CH639" s="12"/>
      <c r="CI639" s="12"/>
      <c r="CJ639" s="12"/>
      <c r="CK639" s="12"/>
      <c r="CL639" s="12"/>
      <c r="CM639" s="12"/>
      <c r="CN639" s="12"/>
      <c r="CO639" s="12"/>
      <c r="CP639" s="12"/>
      <c r="CQ639" s="12"/>
      <c r="CR639" s="12"/>
      <c r="CS639" s="12"/>
      <c r="CT639" s="12"/>
      <c r="CU639" s="12"/>
      <c r="CV639" s="12"/>
      <c r="CW639" s="12"/>
      <c r="CX639" s="12"/>
      <c r="CY639" s="12"/>
      <c r="CZ639" s="12"/>
      <c r="DA639" s="12"/>
      <c r="DB639" s="12"/>
      <c r="DC639" s="12"/>
      <c r="DD639" s="12"/>
      <c r="DE639" s="12"/>
      <c r="DF639" s="12"/>
      <c r="DG639" s="12"/>
      <c r="DH639" s="12"/>
      <c r="DI639" s="12"/>
      <c r="DJ639" s="12"/>
      <c r="DK639" s="12"/>
      <c r="DL639" s="12"/>
      <c r="DM639" s="12"/>
      <c r="DN639" s="12"/>
      <c r="DO639" s="12"/>
      <c r="DP639" s="12"/>
      <c r="DQ639" s="12"/>
      <c r="DR639" s="12"/>
      <c r="DS639" s="12"/>
      <c r="DT639" s="12"/>
      <c r="DU639" s="12"/>
      <c r="DV639" s="12"/>
      <c r="DW639" s="12"/>
      <c r="DX639" s="12"/>
      <c r="DY639" s="12"/>
      <c r="DZ639" s="12"/>
      <c r="EA639" s="12"/>
      <c r="EB639" s="12"/>
      <c r="EC639" s="12"/>
      <c r="ED639" s="12"/>
      <c r="EE639" s="12"/>
      <c r="EF639" s="12"/>
      <c r="EG639" s="12"/>
      <c r="EH639" s="12"/>
      <c r="EI639" s="12"/>
      <c r="EJ639" s="12"/>
      <c r="EK639" s="12"/>
      <c r="EL639" s="12"/>
      <c r="EM639" s="12"/>
      <c r="EN639" s="12"/>
      <c r="EO639" s="12"/>
      <c r="EP639" s="12"/>
      <c r="EQ639" s="12"/>
      <c r="ER639" s="12"/>
      <c r="ES639" s="12"/>
      <c r="ET639" s="12"/>
      <c r="EU639" s="12"/>
      <c r="EV639" s="12"/>
      <c r="EW639" s="12"/>
      <c r="EX639" s="12"/>
      <c r="EY639" s="12"/>
      <c r="EZ639" s="12"/>
      <c r="FA639" s="12"/>
      <c r="FB639" s="12"/>
      <c r="FC639" s="12"/>
      <c r="FD639" s="12"/>
      <c r="FE639" s="12"/>
      <c r="FF639" s="12"/>
      <c r="FG639" s="12"/>
      <c r="FH639" s="12"/>
      <c r="FI639" s="12"/>
      <c r="FJ639" s="12"/>
      <c r="FK639" s="12"/>
      <c r="FL639" s="12"/>
      <c r="FM639" s="12"/>
      <c r="FN639" s="12"/>
      <c r="FO639" s="12"/>
      <c r="FP639" s="12"/>
      <c r="FQ639" s="12"/>
      <c r="FR639" s="12"/>
      <c r="FS639" s="12"/>
      <c r="FT639" s="12"/>
      <c r="FU639" s="12"/>
      <c r="FV639" s="12"/>
      <c r="FW639" s="12"/>
      <c r="FX639" s="12"/>
      <c r="FY639" s="12"/>
      <c r="FZ639" s="12"/>
      <c r="GA639" s="12"/>
      <c r="GB639" s="12"/>
      <c r="GC639" s="12"/>
      <c r="GD639" s="12"/>
      <c r="GE639" s="12"/>
      <c r="GF639" s="12"/>
      <c r="GG639" s="12"/>
      <c r="GH639" s="12"/>
      <c r="GI639" s="12"/>
      <c r="GJ639" s="12"/>
      <c r="GK639" s="12"/>
      <c r="GL639" s="12"/>
      <c r="GM639" s="12"/>
      <c r="GN639" s="12"/>
      <c r="GO639" s="12"/>
      <c r="GP639" s="12"/>
      <c r="GQ639" s="12"/>
      <c r="GR639" s="12"/>
      <c r="GS639" s="12"/>
      <c r="GT639" s="12"/>
      <c r="GU639" s="12"/>
      <c r="GV639" s="12"/>
      <c r="GW639" s="12"/>
      <c r="GX639" s="12"/>
      <c r="GY639" s="12"/>
      <c r="GZ639" s="12"/>
      <c r="HA639" s="12"/>
      <c r="HB639" s="12"/>
      <c r="HC639" s="12"/>
      <c r="HD639" s="12"/>
      <c r="HE639" s="12"/>
      <c r="HF639" s="12"/>
      <c r="HG639" s="12"/>
      <c r="HH639" s="12"/>
      <c r="HI639" s="12"/>
    </row>
    <row r="640" spans="1:217" s="1" customFormat="1" ht="18" customHeight="1" x14ac:dyDescent="0.25">
      <c r="A640" s="17" t="s">
        <v>5797</v>
      </c>
      <c r="B640" s="3" t="str">
        <f t="shared" si="20"/>
        <v>SCimago</v>
      </c>
      <c r="C640" s="3"/>
      <c r="D640" s="17" t="s">
        <v>5798</v>
      </c>
      <c r="E640" s="3" t="str">
        <f>HYPERLINK(CONCATENATE("http://www.scimagojr.com/journalsearch.php?q=",D640),"SCimago")</f>
        <v>SCimago</v>
      </c>
      <c r="F640" s="43"/>
      <c r="G640" s="17" t="s">
        <v>12</v>
      </c>
      <c r="H640" s="23" t="s">
        <v>407</v>
      </c>
      <c r="I640" s="15" t="s">
        <v>5799</v>
      </c>
      <c r="J640" s="8"/>
      <c r="K640" s="7"/>
      <c r="L640" s="179"/>
      <c r="M640" s="162"/>
      <c r="N640" s="24"/>
    </row>
    <row r="641" spans="1:217" s="1" customFormat="1" ht="18" customHeight="1" x14ac:dyDescent="0.25">
      <c r="A641" s="17" t="s">
        <v>6346</v>
      </c>
      <c r="B641" s="3" t="str">
        <f t="shared" si="20"/>
        <v>SCimago</v>
      </c>
      <c r="C641" s="3"/>
      <c r="D641" s="17" t="s">
        <v>6347</v>
      </c>
      <c r="E641" s="3" t="str">
        <f>HYPERLINK(CONCATENATE("http://www.scimagojr.com/journalsearch.php?q=",D641),"SCimago")</f>
        <v>SCimago</v>
      </c>
      <c r="F641" s="43"/>
      <c r="G641" s="17" t="s">
        <v>12</v>
      </c>
      <c r="H641" s="23" t="s">
        <v>407</v>
      </c>
      <c r="I641" s="15" t="s">
        <v>6348</v>
      </c>
      <c r="J641" s="8"/>
      <c r="K641" s="7"/>
      <c r="L641" s="179"/>
      <c r="M641" s="162"/>
      <c r="N641" s="24"/>
    </row>
    <row r="642" spans="1:217" s="1" customFormat="1" ht="18" customHeight="1" x14ac:dyDescent="0.25">
      <c r="A642" s="17" t="s">
        <v>6355</v>
      </c>
      <c r="B642" s="3" t="str">
        <f t="shared" si="20"/>
        <v>SCimago</v>
      </c>
      <c r="C642" s="3"/>
      <c r="D642" s="17" t="s">
        <v>6356</v>
      </c>
      <c r="E642" s="3" t="str">
        <f>HYPERLINK(CONCATENATE("http://www.scimagojr.com/journalsearch.php?q=",D642),"SCimago")</f>
        <v>SCimago</v>
      </c>
      <c r="F642" s="43"/>
      <c r="G642" s="17" t="s">
        <v>12</v>
      </c>
      <c r="H642" s="23" t="s">
        <v>407</v>
      </c>
      <c r="I642" s="15" t="s">
        <v>6357</v>
      </c>
      <c r="J642" s="8"/>
      <c r="K642" s="7"/>
      <c r="L642" s="179"/>
      <c r="M642" s="162"/>
      <c r="N642" s="24"/>
    </row>
    <row r="643" spans="1:217" s="1" customFormat="1" ht="18" customHeight="1" x14ac:dyDescent="0.25">
      <c r="A643" s="17" t="s">
        <v>6407</v>
      </c>
      <c r="B643" s="3" t="str">
        <f t="shared" si="20"/>
        <v>SCimago</v>
      </c>
      <c r="C643" s="3"/>
      <c r="D643" s="17"/>
      <c r="E643" s="3" t="str">
        <f>HYPERLINK(CONCATENATE("http://www.worldcat.org/search?q=",D643),"")</f>
        <v/>
      </c>
      <c r="F643" s="43"/>
      <c r="G643" s="17" t="s">
        <v>12</v>
      </c>
      <c r="H643" s="23" t="s">
        <v>407</v>
      </c>
      <c r="I643" s="15" t="s">
        <v>6408</v>
      </c>
      <c r="J643" s="8"/>
      <c r="K643" s="7"/>
      <c r="L643" s="179"/>
      <c r="M643" s="162"/>
      <c r="N643" s="24"/>
    </row>
    <row r="644" spans="1:217" s="1" customFormat="1" ht="18" customHeight="1" x14ac:dyDescent="0.25">
      <c r="A644" s="17" t="s">
        <v>5960</v>
      </c>
      <c r="B644" s="3" t="str">
        <f t="shared" si="20"/>
        <v>SCimago</v>
      </c>
      <c r="C644" s="3"/>
      <c r="D644" s="17"/>
      <c r="E644" s="3"/>
      <c r="F644" s="43"/>
      <c r="G644" s="17" t="s">
        <v>12</v>
      </c>
      <c r="H644" s="23" t="s">
        <v>407</v>
      </c>
      <c r="I644" s="15" t="s">
        <v>5961</v>
      </c>
      <c r="J644" s="8"/>
      <c r="K644" s="7"/>
      <c r="L644" s="179"/>
      <c r="M644" s="162"/>
      <c r="N644" s="24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  <c r="BZ644" s="12"/>
      <c r="CA644" s="12"/>
      <c r="CB644" s="12"/>
      <c r="CC644" s="12"/>
      <c r="CD644" s="12"/>
      <c r="CE644" s="12"/>
      <c r="CF644" s="12"/>
      <c r="CG644" s="12"/>
      <c r="CH644" s="12"/>
      <c r="CI644" s="12"/>
      <c r="CJ644" s="12"/>
      <c r="CK644" s="12"/>
      <c r="CL644" s="12"/>
      <c r="CM644" s="12"/>
      <c r="CN644" s="12"/>
      <c r="CO644" s="12"/>
      <c r="CP644" s="12"/>
      <c r="CQ644" s="12"/>
      <c r="CR644" s="12"/>
      <c r="CS644" s="12"/>
      <c r="CT644" s="12"/>
      <c r="CU644" s="12"/>
      <c r="CV644" s="12"/>
      <c r="CW644" s="12"/>
      <c r="CX644" s="12"/>
      <c r="CY644" s="12"/>
      <c r="CZ644" s="12"/>
      <c r="DA644" s="12"/>
      <c r="DB644" s="12"/>
      <c r="DC644" s="12"/>
      <c r="DD644" s="12"/>
      <c r="DE644" s="12"/>
      <c r="DF644" s="12"/>
      <c r="DG644" s="12"/>
      <c r="DH644" s="12"/>
      <c r="DI644" s="12"/>
      <c r="DJ644" s="12"/>
      <c r="DK644" s="12"/>
      <c r="DL644" s="12"/>
      <c r="DM644" s="12"/>
      <c r="DN644" s="12"/>
      <c r="DO644" s="12"/>
      <c r="DP644" s="12"/>
      <c r="DQ644" s="12"/>
      <c r="DR644" s="12"/>
      <c r="DS644" s="12"/>
      <c r="DT644" s="12"/>
      <c r="DU644" s="12"/>
      <c r="DV644" s="12"/>
      <c r="DW644" s="12"/>
      <c r="DX644" s="12"/>
      <c r="DY644" s="12"/>
      <c r="DZ644" s="12"/>
      <c r="EA644" s="12"/>
      <c r="EB644" s="12"/>
      <c r="EC644" s="12"/>
      <c r="ED644" s="12"/>
      <c r="EE644" s="12"/>
      <c r="EF644" s="12"/>
      <c r="EG644" s="12"/>
      <c r="EH644" s="12"/>
      <c r="EI644" s="12"/>
      <c r="EJ644" s="12"/>
      <c r="EK644" s="12"/>
      <c r="EL644" s="12"/>
      <c r="EM644" s="12"/>
      <c r="EN644" s="12"/>
      <c r="EO644" s="12"/>
      <c r="EP644" s="12"/>
      <c r="EQ644" s="12"/>
      <c r="ER644" s="12"/>
      <c r="ES644" s="12"/>
      <c r="ET644" s="12"/>
      <c r="EU644" s="12"/>
      <c r="EV644" s="12"/>
      <c r="EW644" s="12"/>
      <c r="EX644" s="12"/>
      <c r="EY644" s="12"/>
      <c r="EZ644" s="12"/>
      <c r="FA644" s="12"/>
      <c r="FB644" s="12"/>
      <c r="FC644" s="12"/>
      <c r="FD644" s="12"/>
      <c r="FE644" s="12"/>
      <c r="FF644" s="12"/>
      <c r="FG644" s="12"/>
      <c r="FH644" s="12"/>
      <c r="FI644" s="12"/>
      <c r="FJ644" s="12"/>
      <c r="FK644" s="12"/>
      <c r="FL644" s="12"/>
      <c r="FM644" s="12"/>
      <c r="FN644" s="12"/>
      <c r="FO644" s="12"/>
      <c r="FP644" s="12"/>
      <c r="FQ644" s="12"/>
      <c r="FR644" s="12"/>
      <c r="FS644" s="12"/>
      <c r="FT644" s="12"/>
      <c r="FU644" s="12"/>
      <c r="FV644" s="12"/>
      <c r="FW644" s="12"/>
      <c r="FX644" s="12"/>
      <c r="FY644" s="12"/>
      <c r="FZ644" s="12"/>
      <c r="GA644" s="12"/>
      <c r="GB644" s="12"/>
      <c r="GC644" s="12"/>
      <c r="GD644" s="12"/>
      <c r="GE644" s="12"/>
      <c r="GF644" s="12"/>
      <c r="GG644" s="12"/>
      <c r="GH644" s="12"/>
      <c r="GI644" s="12"/>
      <c r="GJ644" s="12"/>
      <c r="GK644" s="12"/>
      <c r="GL644" s="12"/>
      <c r="GM644" s="12"/>
      <c r="GN644" s="12"/>
      <c r="GO644" s="12"/>
      <c r="GP644" s="12"/>
      <c r="GQ644" s="12"/>
      <c r="GR644" s="12"/>
      <c r="GS644" s="12"/>
      <c r="GT644" s="12"/>
      <c r="GU644" s="12"/>
      <c r="GV644" s="12"/>
      <c r="GW644" s="12"/>
      <c r="GX644" s="12"/>
      <c r="GY644" s="12"/>
      <c r="GZ644" s="12"/>
      <c r="HA644" s="12"/>
      <c r="HB644" s="12"/>
      <c r="HC644" s="12"/>
      <c r="HD644" s="12"/>
      <c r="HE644" s="12"/>
      <c r="HF644" s="12"/>
      <c r="HG644" s="12"/>
      <c r="HH644" s="12"/>
      <c r="HI644" s="12"/>
    </row>
    <row r="645" spans="1:217" s="1" customFormat="1" ht="18" customHeight="1" x14ac:dyDescent="0.25">
      <c r="A645" s="17" t="s">
        <v>5981</v>
      </c>
      <c r="B645" s="3" t="str">
        <f t="shared" si="20"/>
        <v>SCimago</v>
      </c>
      <c r="C645" s="3"/>
      <c r="D645" s="17"/>
      <c r="E645" s="3" t="str">
        <f>HYPERLINK(CONCATENATE("http://www.worldcat.org/search?q=",D645),"")</f>
        <v/>
      </c>
      <c r="F645" s="43"/>
      <c r="G645" s="17" t="s">
        <v>12</v>
      </c>
      <c r="H645" s="23" t="s">
        <v>407</v>
      </c>
      <c r="I645" s="15" t="s">
        <v>5982</v>
      </c>
      <c r="J645" s="8"/>
      <c r="K645" s="11"/>
      <c r="L645" s="179"/>
      <c r="M645" s="162"/>
      <c r="N645" s="24"/>
    </row>
    <row r="646" spans="1:217" s="1" customFormat="1" ht="18" customHeight="1" x14ac:dyDescent="0.25">
      <c r="A646" s="17" t="s">
        <v>6446</v>
      </c>
      <c r="B646" s="3" t="str">
        <f t="shared" si="20"/>
        <v>SCimago</v>
      </c>
      <c r="C646" s="3"/>
      <c r="D646" s="17"/>
      <c r="E646" s="3" t="str">
        <f>HYPERLINK(CONCATENATE("http://www.worldcat.org/search?q=",D646),"")</f>
        <v/>
      </c>
      <c r="F646" s="43"/>
      <c r="G646" s="17" t="s">
        <v>12</v>
      </c>
      <c r="H646" s="23" t="s">
        <v>407</v>
      </c>
      <c r="I646" s="15" t="s">
        <v>6447</v>
      </c>
      <c r="J646" s="8"/>
      <c r="K646" s="7"/>
      <c r="L646" s="179"/>
      <c r="M646" s="162"/>
      <c r="N646" s="24"/>
    </row>
    <row r="647" spans="1:217" s="1" customFormat="1" ht="18" customHeight="1" x14ac:dyDescent="0.25">
      <c r="A647" s="17" t="s">
        <v>5990</v>
      </c>
      <c r="B647" s="3" t="str">
        <f t="shared" ref="B647:B677" si="22">HYPERLINK(CONCATENATE("http://www.scimagojr.com/journalsearch.php?q=",A647),"SCimago")</f>
        <v>SCimago</v>
      </c>
      <c r="C647" s="3"/>
      <c r="D647" s="17" t="s">
        <v>5991</v>
      </c>
      <c r="E647" s="3" t="str">
        <f>HYPERLINK(CONCATENATE("http://www.scimagojr.com/journalsearch.php?q=",D647),"SCimago")</f>
        <v>SCimago</v>
      </c>
      <c r="F647" s="43"/>
      <c r="G647" s="17" t="s">
        <v>12</v>
      </c>
      <c r="H647" s="23" t="s">
        <v>407</v>
      </c>
      <c r="I647" s="15" t="s">
        <v>5992</v>
      </c>
      <c r="J647" s="8"/>
      <c r="K647" s="7"/>
      <c r="L647" s="179"/>
      <c r="M647" s="162"/>
      <c r="N647" s="24"/>
    </row>
    <row r="648" spans="1:217" s="1" customFormat="1" ht="18" customHeight="1" x14ac:dyDescent="0.25">
      <c r="A648" s="17" t="s">
        <v>5998</v>
      </c>
      <c r="B648" s="3" t="str">
        <f t="shared" si="22"/>
        <v>SCimago</v>
      </c>
      <c r="C648" s="3"/>
      <c r="D648" s="17"/>
      <c r="E648" s="3" t="str">
        <f>HYPERLINK(CONCATENATE("http://www.worldcat.org/search?q=",D648),"")</f>
        <v/>
      </c>
      <c r="F648" s="43"/>
      <c r="G648" s="17" t="s">
        <v>12</v>
      </c>
      <c r="H648" s="23" t="s">
        <v>407</v>
      </c>
      <c r="I648" s="15" t="s">
        <v>5999</v>
      </c>
      <c r="J648" s="8"/>
      <c r="K648" s="7"/>
      <c r="L648" s="179"/>
      <c r="M648" s="162"/>
      <c r="N648" s="24"/>
    </row>
    <row r="649" spans="1:217" s="1" customFormat="1" ht="18" customHeight="1" x14ac:dyDescent="0.25">
      <c r="A649" s="17" t="s">
        <v>6471</v>
      </c>
      <c r="B649" s="3" t="str">
        <f t="shared" si="22"/>
        <v>SCimago</v>
      </c>
      <c r="C649" s="3"/>
      <c r="D649" s="17"/>
      <c r="E649" s="3"/>
      <c r="F649" s="43"/>
      <c r="G649" s="17" t="s">
        <v>12</v>
      </c>
      <c r="H649" s="23" t="s">
        <v>407</v>
      </c>
      <c r="I649" s="15" t="s">
        <v>6472</v>
      </c>
      <c r="J649" s="8"/>
      <c r="K649" s="7"/>
      <c r="L649" s="179"/>
      <c r="M649" s="162"/>
      <c r="N649" s="24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  <c r="CD649" s="12"/>
      <c r="CE649" s="12"/>
      <c r="CF649" s="12"/>
      <c r="CG649" s="12"/>
      <c r="CH649" s="12"/>
      <c r="CI649" s="12"/>
      <c r="CJ649" s="12"/>
      <c r="CK649" s="12"/>
      <c r="CL649" s="12"/>
      <c r="CM649" s="12"/>
      <c r="CN649" s="12"/>
      <c r="CO649" s="12"/>
      <c r="CP649" s="12"/>
      <c r="CQ649" s="12"/>
      <c r="CR649" s="12"/>
      <c r="CS649" s="12"/>
      <c r="CT649" s="12"/>
      <c r="CU649" s="12"/>
      <c r="CV649" s="12"/>
      <c r="CW649" s="12"/>
      <c r="CX649" s="12"/>
      <c r="CY649" s="12"/>
      <c r="CZ649" s="12"/>
      <c r="DA649" s="12"/>
      <c r="DB649" s="12"/>
      <c r="DC649" s="12"/>
      <c r="DD649" s="12"/>
      <c r="DE649" s="12"/>
      <c r="DF649" s="12"/>
      <c r="DG649" s="12"/>
      <c r="DH649" s="12"/>
      <c r="DI649" s="12"/>
      <c r="DJ649" s="12"/>
      <c r="DK649" s="12"/>
      <c r="DL649" s="12"/>
      <c r="DM649" s="12"/>
      <c r="DN649" s="12"/>
      <c r="DO649" s="12"/>
      <c r="DP649" s="12"/>
      <c r="DQ649" s="12"/>
      <c r="DR649" s="12"/>
      <c r="DS649" s="12"/>
      <c r="DT649" s="12"/>
      <c r="DU649" s="12"/>
      <c r="DV649" s="12"/>
      <c r="DW649" s="12"/>
      <c r="DX649" s="12"/>
      <c r="DY649" s="12"/>
      <c r="DZ649" s="12"/>
      <c r="EA649" s="12"/>
      <c r="EB649" s="12"/>
      <c r="EC649" s="12"/>
      <c r="ED649" s="12"/>
      <c r="EE649" s="12"/>
      <c r="EF649" s="12"/>
      <c r="EG649" s="12"/>
      <c r="EH649" s="12"/>
      <c r="EI649" s="12"/>
      <c r="EJ649" s="12"/>
      <c r="EK649" s="12"/>
      <c r="EL649" s="12"/>
      <c r="EM649" s="12"/>
      <c r="EN649" s="12"/>
      <c r="EO649" s="12"/>
      <c r="EP649" s="12"/>
      <c r="EQ649" s="12"/>
      <c r="ER649" s="12"/>
      <c r="ES649" s="12"/>
      <c r="ET649" s="12"/>
      <c r="EU649" s="12"/>
      <c r="EV649" s="12"/>
      <c r="EW649" s="12"/>
      <c r="EX649" s="12"/>
      <c r="EY649" s="12"/>
      <c r="EZ649" s="12"/>
      <c r="FA649" s="12"/>
      <c r="FB649" s="12"/>
      <c r="FC649" s="12"/>
      <c r="FD649" s="12"/>
      <c r="FE649" s="12"/>
      <c r="FF649" s="12"/>
      <c r="FG649" s="12"/>
      <c r="FH649" s="12"/>
      <c r="FI649" s="12"/>
      <c r="FJ649" s="12"/>
      <c r="FK649" s="12"/>
      <c r="FL649" s="12"/>
      <c r="FM649" s="12"/>
      <c r="FN649" s="12"/>
      <c r="FO649" s="12"/>
      <c r="FP649" s="12"/>
      <c r="FQ649" s="12"/>
      <c r="FR649" s="12"/>
      <c r="FS649" s="12"/>
      <c r="FT649" s="12"/>
      <c r="FU649" s="12"/>
      <c r="FV649" s="12"/>
      <c r="FW649" s="12"/>
      <c r="FX649" s="12"/>
      <c r="FY649" s="12"/>
      <c r="FZ649" s="12"/>
      <c r="GA649" s="12"/>
      <c r="GB649" s="12"/>
      <c r="GC649" s="12"/>
      <c r="GD649" s="12"/>
      <c r="GE649" s="12"/>
      <c r="GF649" s="12"/>
      <c r="GG649" s="12"/>
      <c r="GH649" s="12"/>
      <c r="GI649" s="12"/>
      <c r="GJ649" s="12"/>
      <c r="GK649" s="12"/>
      <c r="GL649" s="12"/>
      <c r="GM649" s="12"/>
      <c r="GN649" s="12"/>
      <c r="GO649" s="12"/>
      <c r="GP649" s="12"/>
      <c r="GQ649" s="12"/>
      <c r="GR649" s="12"/>
      <c r="GS649" s="12"/>
      <c r="GT649" s="12"/>
      <c r="GU649" s="12"/>
      <c r="GV649" s="12"/>
      <c r="GW649" s="12"/>
      <c r="GX649" s="12"/>
      <c r="GY649" s="12"/>
      <c r="GZ649" s="12"/>
      <c r="HA649" s="12"/>
      <c r="HB649" s="12"/>
      <c r="HC649" s="12"/>
      <c r="HD649" s="12"/>
      <c r="HE649" s="12"/>
      <c r="HF649" s="12"/>
      <c r="HG649" s="12"/>
      <c r="HH649" s="12"/>
      <c r="HI649" s="12"/>
    </row>
    <row r="650" spans="1:217" s="1" customFormat="1" ht="18" customHeight="1" x14ac:dyDescent="0.25">
      <c r="A650" s="17" t="s">
        <v>6473</v>
      </c>
      <c r="B650" s="3" t="str">
        <f t="shared" si="22"/>
        <v>SCimago</v>
      </c>
      <c r="C650" s="3"/>
      <c r="D650" s="17"/>
      <c r="E650" s="3"/>
      <c r="F650" s="43"/>
      <c r="G650" s="17" t="s">
        <v>12</v>
      </c>
      <c r="H650" s="23" t="s">
        <v>407</v>
      </c>
      <c r="I650" s="15" t="s">
        <v>6474</v>
      </c>
      <c r="J650" s="8"/>
      <c r="K650" s="7"/>
      <c r="L650" s="179"/>
      <c r="M650" s="162"/>
      <c r="N650" s="24"/>
    </row>
    <row r="651" spans="1:217" s="1" customFormat="1" ht="18" customHeight="1" x14ac:dyDescent="0.25">
      <c r="A651" s="17" t="s">
        <v>6477</v>
      </c>
      <c r="B651" s="3" t="str">
        <f t="shared" si="22"/>
        <v>SCimago</v>
      </c>
      <c r="C651" s="3"/>
      <c r="D651" s="17" t="s">
        <v>6478</v>
      </c>
      <c r="E651" s="3" t="str">
        <f>HYPERLINK(CONCATENATE("http://www.scimagojr.com/journalsearch.php?q=",D651),"SCimago")</f>
        <v>SCimago</v>
      </c>
      <c r="F651" s="43"/>
      <c r="G651" s="17" t="s">
        <v>12</v>
      </c>
      <c r="H651" s="23" t="s">
        <v>407</v>
      </c>
      <c r="I651" s="15" t="s">
        <v>6479</v>
      </c>
      <c r="J651" s="8"/>
      <c r="K651" s="7"/>
      <c r="L651" s="179"/>
      <c r="M651" s="162"/>
      <c r="N651" s="24"/>
    </row>
    <row r="652" spans="1:217" s="1" customFormat="1" ht="18" customHeight="1" x14ac:dyDescent="0.25">
      <c r="A652" s="17" t="s">
        <v>6480</v>
      </c>
      <c r="B652" s="3" t="str">
        <f t="shared" si="22"/>
        <v>SCimago</v>
      </c>
      <c r="C652" s="3"/>
      <c r="D652" s="17"/>
      <c r="E652" s="3" t="str">
        <f>HYPERLINK(CONCATENATE("http://www.worldcat.org/search?q=",D652),"")</f>
        <v/>
      </c>
      <c r="F652" s="43"/>
      <c r="G652" s="17" t="s">
        <v>12</v>
      </c>
      <c r="H652" s="23" t="s">
        <v>407</v>
      </c>
      <c r="I652" s="15" t="s">
        <v>6481</v>
      </c>
      <c r="J652" s="8"/>
      <c r="K652" s="7"/>
      <c r="L652" s="179"/>
      <c r="M652" s="162"/>
      <c r="N652" s="24"/>
    </row>
    <row r="653" spans="1:217" s="1" customFormat="1" ht="18" customHeight="1" x14ac:dyDescent="0.25">
      <c r="A653" s="17" t="s">
        <v>6490</v>
      </c>
      <c r="B653" s="3" t="str">
        <f t="shared" si="22"/>
        <v>SCimago</v>
      </c>
      <c r="C653" s="3"/>
      <c r="D653" s="17" t="s">
        <v>6491</v>
      </c>
      <c r="E653" s="3" t="str">
        <f>HYPERLINK(CONCATENATE("http://www.scimagojr.com/journalsearch.php?q=",D653),"SCimago")</f>
        <v>SCimago</v>
      </c>
      <c r="F653" s="43"/>
      <c r="G653" s="17" t="s">
        <v>12</v>
      </c>
      <c r="H653" s="23" t="s">
        <v>407</v>
      </c>
      <c r="I653" s="15" t="s">
        <v>6492</v>
      </c>
      <c r="J653" s="8"/>
      <c r="K653" s="7"/>
      <c r="L653" s="179"/>
      <c r="M653" s="162"/>
      <c r="N653" s="24"/>
    </row>
    <row r="654" spans="1:217" s="1" customFormat="1" ht="18" customHeight="1" x14ac:dyDescent="0.25">
      <c r="A654" s="17" t="s">
        <v>6535</v>
      </c>
      <c r="B654" s="3" t="str">
        <f t="shared" si="22"/>
        <v>SCimago</v>
      </c>
      <c r="C654" s="3"/>
      <c r="D654" s="17"/>
      <c r="E654" s="3" t="str">
        <f>HYPERLINK(CONCATENATE("http://www.worldcat.org/search?q=",D654),"")</f>
        <v/>
      </c>
      <c r="F654" s="43"/>
      <c r="G654" s="17" t="s">
        <v>12</v>
      </c>
      <c r="H654" s="23" t="s">
        <v>407</v>
      </c>
      <c r="I654" s="15" t="s">
        <v>6536</v>
      </c>
      <c r="J654" s="8"/>
      <c r="K654" s="7"/>
      <c r="L654" s="179"/>
      <c r="M654" s="162"/>
      <c r="N654" s="24"/>
    </row>
    <row r="655" spans="1:217" s="82" customFormat="1" ht="18" customHeight="1" x14ac:dyDescent="0.25">
      <c r="A655" s="17" t="s">
        <v>6118</v>
      </c>
      <c r="B655" s="3" t="str">
        <f t="shared" si="22"/>
        <v>SCimago</v>
      </c>
      <c r="C655" s="3"/>
      <c r="D655" s="17"/>
      <c r="E655" s="3" t="str">
        <f>HYPERLINK(CONCATENATE("http://www.worldcat.org/search?q=",D655),"")</f>
        <v/>
      </c>
      <c r="F655" s="43"/>
      <c r="G655" s="17" t="s">
        <v>12</v>
      </c>
      <c r="H655" s="23" t="s">
        <v>407</v>
      </c>
      <c r="I655" s="15" t="s">
        <v>6119</v>
      </c>
      <c r="J655" s="16"/>
      <c r="K655" s="18"/>
      <c r="L655" s="179"/>
      <c r="M655" s="162"/>
      <c r="N655" s="24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</row>
    <row r="656" spans="1:217" s="1" customFormat="1" ht="18" customHeight="1" x14ac:dyDescent="0.25">
      <c r="A656" s="17" t="s">
        <v>6542</v>
      </c>
      <c r="B656" s="3" t="str">
        <f t="shared" si="22"/>
        <v>SCimago</v>
      </c>
      <c r="C656" s="3"/>
      <c r="D656" s="17"/>
      <c r="E656" s="3"/>
      <c r="F656" s="43"/>
      <c r="G656" s="17" t="s">
        <v>12</v>
      </c>
      <c r="H656" s="23" t="s">
        <v>407</v>
      </c>
      <c r="I656" s="226" t="s">
        <v>6543</v>
      </c>
      <c r="J656" s="8"/>
      <c r="K656" s="11"/>
      <c r="L656" s="179"/>
      <c r="M656" s="162"/>
      <c r="N656" s="24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  <c r="BZ656" s="12"/>
      <c r="CA656" s="12"/>
      <c r="CB656" s="12"/>
      <c r="CC656" s="12"/>
      <c r="CD656" s="12"/>
      <c r="CE656" s="12"/>
      <c r="CF656" s="12"/>
      <c r="CG656" s="12"/>
      <c r="CH656" s="12"/>
      <c r="CI656" s="12"/>
      <c r="CJ656" s="12"/>
      <c r="CK656" s="12"/>
      <c r="CL656" s="12"/>
      <c r="CM656" s="12"/>
      <c r="CN656" s="12"/>
      <c r="CO656" s="12"/>
      <c r="CP656" s="12"/>
      <c r="CQ656" s="12"/>
      <c r="CR656" s="12"/>
      <c r="CS656" s="12"/>
      <c r="CT656" s="12"/>
      <c r="CU656" s="12"/>
      <c r="CV656" s="12"/>
      <c r="CW656" s="12"/>
      <c r="CX656" s="12"/>
      <c r="CY656" s="12"/>
      <c r="CZ656" s="12"/>
      <c r="DA656" s="12"/>
      <c r="DB656" s="12"/>
      <c r="DC656" s="12"/>
      <c r="DD656" s="12"/>
      <c r="DE656" s="12"/>
      <c r="DF656" s="12"/>
      <c r="DG656" s="12"/>
      <c r="DH656" s="12"/>
      <c r="DI656" s="12"/>
      <c r="DJ656" s="12"/>
      <c r="DK656" s="12"/>
      <c r="DL656" s="12"/>
      <c r="DM656" s="12"/>
      <c r="DN656" s="12"/>
      <c r="DO656" s="12"/>
      <c r="DP656" s="12"/>
      <c r="DQ656" s="12"/>
      <c r="DR656" s="12"/>
      <c r="DS656" s="12"/>
      <c r="DT656" s="12"/>
      <c r="DU656" s="12"/>
      <c r="DV656" s="12"/>
      <c r="DW656" s="12"/>
      <c r="DX656" s="12"/>
      <c r="DY656" s="12"/>
      <c r="DZ656" s="12"/>
      <c r="EA656" s="12"/>
      <c r="EB656" s="12"/>
      <c r="EC656" s="12"/>
      <c r="ED656" s="12"/>
      <c r="EE656" s="12"/>
      <c r="EF656" s="12"/>
      <c r="EG656" s="12"/>
      <c r="EH656" s="12"/>
      <c r="EI656" s="12"/>
      <c r="EJ656" s="12"/>
      <c r="EK656" s="12"/>
      <c r="EL656" s="12"/>
      <c r="EM656" s="12"/>
      <c r="EN656" s="12"/>
      <c r="EO656" s="12"/>
      <c r="EP656" s="12"/>
      <c r="EQ656" s="12"/>
      <c r="ER656" s="12"/>
      <c r="ES656" s="12"/>
      <c r="ET656" s="12"/>
      <c r="EU656" s="12"/>
      <c r="EV656" s="12"/>
      <c r="EW656" s="12"/>
      <c r="EX656" s="12"/>
      <c r="EY656" s="12"/>
      <c r="EZ656" s="12"/>
      <c r="FA656" s="12"/>
      <c r="FB656" s="12"/>
      <c r="FC656" s="12"/>
      <c r="FD656" s="12"/>
      <c r="FE656" s="12"/>
      <c r="FF656" s="12"/>
      <c r="FG656" s="12"/>
      <c r="FH656" s="12"/>
      <c r="FI656" s="12"/>
      <c r="FJ656" s="12"/>
      <c r="FK656" s="12"/>
      <c r="FL656" s="12"/>
      <c r="FM656" s="12"/>
      <c r="FN656" s="12"/>
      <c r="FO656" s="12"/>
      <c r="FP656" s="12"/>
      <c r="FQ656" s="12"/>
      <c r="FR656" s="12"/>
      <c r="FS656" s="12"/>
      <c r="FT656" s="12"/>
      <c r="FU656" s="12"/>
      <c r="FV656" s="12"/>
      <c r="FW656" s="12"/>
      <c r="FX656" s="12"/>
      <c r="FY656" s="12"/>
      <c r="FZ656" s="12"/>
      <c r="GA656" s="12"/>
      <c r="GB656" s="12"/>
      <c r="GC656" s="12"/>
      <c r="GD656" s="12"/>
      <c r="GE656" s="12"/>
      <c r="GF656" s="12"/>
      <c r="GG656" s="12"/>
      <c r="GH656" s="12"/>
      <c r="GI656" s="12"/>
      <c r="GJ656" s="12"/>
      <c r="GK656" s="12"/>
      <c r="GL656" s="12"/>
      <c r="GM656" s="12"/>
      <c r="GN656" s="12"/>
      <c r="GO656" s="12"/>
      <c r="GP656" s="12"/>
      <c r="GQ656" s="12"/>
      <c r="GR656" s="12"/>
      <c r="GS656" s="12"/>
      <c r="GT656" s="12"/>
      <c r="GU656" s="12"/>
      <c r="GV656" s="12"/>
      <c r="GW656" s="12"/>
      <c r="GX656" s="12"/>
      <c r="GY656" s="12"/>
      <c r="GZ656" s="12"/>
      <c r="HA656" s="12"/>
      <c r="HB656" s="12"/>
      <c r="HC656" s="12"/>
      <c r="HD656" s="12"/>
      <c r="HE656" s="12"/>
      <c r="HF656" s="12"/>
      <c r="HG656" s="12"/>
      <c r="HH656" s="12"/>
      <c r="HI656" s="12"/>
    </row>
    <row r="657" spans="1:217" s="1" customFormat="1" ht="18" customHeight="1" x14ac:dyDescent="0.25">
      <c r="A657" s="17" t="s">
        <v>6546</v>
      </c>
      <c r="B657" s="3" t="str">
        <f t="shared" si="22"/>
        <v>SCimago</v>
      </c>
      <c r="C657" s="3"/>
      <c r="D657" s="17"/>
      <c r="E657" s="3" t="str">
        <f>HYPERLINK(CONCATENATE("http://www.worldcat.org/search?q=",D657),"")</f>
        <v/>
      </c>
      <c r="F657" s="43"/>
      <c r="G657" s="17" t="s">
        <v>12</v>
      </c>
      <c r="H657" s="23" t="s">
        <v>407</v>
      </c>
      <c r="I657" s="15" t="s">
        <v>6547</v>
      </c>
      <c r="J657" s="16"/>
      <c r="K657" s="18"/>
      <c r="L657" s="179"/>
      <c r="M657" s="162"/>
      <c r="N657" s="24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</row>
    <row r="658" spans="1:217" s="1" customFormat="1" ht="18" customHeight="1" x14ac:dyDescent="0.25">
      <c r="A658" s="17" t="s">
        <v>6548</v>
      </c>
      <c r="B658" s="3" t="str">
        <f t="shared" si="22"/>
        <v>SCimago</v>
      </c>
      <c r="C658" s="3"/>
      <c r="D658" s="17"/>
      <c r="E658" s="3" t="str">
        <f>HYPERLINK(CONCATENATE("http://www.worldcat.org/search?q=",D658),"")</f>
        <v/>
      </c>
      <c r="F658" s="43"/>
      <c r="G658" s="17" t="s">
        <v>12</v>
      </c>
      <c r="H658" s="23" t="s">
        <v>407</v>
      </c>
      <c r="I658" s="15" t="s">
        <v>6549</v>
      </c>
      <c r="J658" s="8"/>
      <c r="K658" s="7"/>
      <c r="L658" s="179"/>
      <c r="M658" s="162"/>
      <c r="N658" s="24"/>
    </row>
    <row r="659" spans="1:217" s="1" customFormat="1" ht="18" customHeight="1" x14ac:dyDescent="0.25">
      <c r="A659" s="17" t="s">
        <v>5533</v>
      </c>
      <c r="B659" s="3" t="str">
        <f t="shared" si="22"/>
        <v>SCimago</v>
      </c>
      <c r="C659" s="3"/>
      <c r="D659" s="17" t="s">
        <v>5534</v>
      </c>
      <c r="E659" s="3" t="str">
        <f>HYPERLINK(CONCATENATE("http://www.scimagojr.com/journalsearch.php?q=",D659),"SCimago")</f>
        <v>SCimago</v>
      </c>
      <c r="F659" s="43"/>
      <c r="G659" s="17" t="s">
        <v>12</v>
      </c>
      <c r="H659" s="23" t="s">
        <v>407</v>
      </c>
      <c r="I659" s="15" t="s">
        <v>5535</v>
      </c>
      <c r="J659" s="8"/>
      <c r="K659" s="7"/>
      <c r="L659" s="179"/>
      <c r="M659" s="162"/>
      <c r="N659" s="24"/>
    </row>
    <row r="660" spans="1:217" s="1" customFormat="1" ht="18" customHeight="1" x14ac:dyDescent="0.25">
      <c r="A660" s="15" t="s">
        <v>6194</v>
      </c>
      <c r="B660" s="3" t="str">
        <f t="shared" si="22"/>
        <v>SCimago</v>
      </c>
      <c r="C660" s="3"/>
      <c r="D660" s="17"/>
      <c r="E660" s="3"/>
      <c r="F660" s="4"/>
      <c r="G660" s="17" t="s">
        <v>12</v>
      </c>
      <c r="H660" s="23" t="s">
        <v>407</v>
      </c>
      <c r="I660" s="15" t="s">
        <v>6195</v>
      </c>
      <c r="J660" s="8"/>
      <c r="K660" s="7"/>
      <c r="L660" s="179"/>
      <c r="M660" s="162"/>
      <c r="N660" s="24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  <c r="CD660" s="12"/>
      <c r="CE660" s="12"/>
      <c r="CF660" s="12"/>
      <c r="CG660" s="12"/>
      <c r="CH660" s="12"/>
      <c r="CI660" s="12"/>
      <c r="CJ660" s="12"/>
      <c r="CK660" s="12"/>
      <c r="CL660" s="12"/>
      <c r="CM660" s="12"/>
      <c r="CN660" s="12"/>
      <c r="CO660" s="12"/>
      <c r="CP660" s="12"/>
      <c r="CQ660" s="12"/>
      <c r="CR660" s="12"/>
      <c r="CS660" s="12"/>
      <c r="CT660" s="12"/>
      <c r="CU660" s="12"/>
      <c r="CV660" s="12"/>
      <c r="CW660" s="12"/>
      <c r="CX660" s="12"/>
      <c r="CY660" s="12"/>
      <c r="CZ660" s="12"/>
      <c r="DA660" s="12"/>
      <c r="DB660" s="12"/>
      <c r="DC660" s="12"/>
      <c r="DD660" s="12"/>
      <c r="DE660" s="12"/>
      <c r="DF660" s="12"/>
      <c r="DG660" s="12"/>
      <c r="DH660" s="12"/>
      <c r="DI660" s="12"/>
      <c r="DJ660" s="12"/>
      <c r="DK660" s="12"/>
      <c r="DL660" s="12"/>
      <c r="DM660" s="12"/>
      <c r="DN660" s="12"/>
      <c r="DO660" s="12"/>
      <c r="DP660" s="12"/>
      <c r="DQ660" s="12"/>
      <c r="DR660" s="12"/>
      <c r="DS660" s="12"/>
      <c r="DT660" s="12"/>
      <c r="DU660" s="12"/>
      <c r="DV660" s="12"/>
      <c r="DW660" s="12"/>
      <c r="DX660" s="12"/>
      <c r="DY660" s="12"/>
      <c r="DZ660" s="12"/>
      <c r="EA660" s="12"/>
      <c r="EB660" s="12"/>
      <c r="EC660" s="12"/>
      <c r="ED660" s="12"/>
      <c r="EE660" s="12"/>
      <c r="EF660" s="12"/>
      <c r="EG660" s="12"/>
      <c r="EH660" s="12"/>
      <c r="EI660" s="12"/>
      <c r="EJ660" s="12"/>
      <c r="EK660" s="12"/>
      <c r="EL660" s="12"/>
      <c r="EM660" s="12"/>
      <c r="EN660" s="12"/>
      <c r="EO660" s="12"/>
      <c r="EP660" s="12"/>
      <c r="EQ660" s="12"/>
      <c r="ER660" s="12"/>
      <c r="ES660" s="12"/>
      <c r="ET660" s="12"/>
      <c r="EU660" s="12"/>
      <c r="EV660" s="12"/>
      <c r="EW660" s="12"/>
      <c r="EX660" s="12"/>
      <c r="EY660" s="12"/>
      <c r="EZ660" s="12"/>
      <c r="FA660" s="12"/>
      <c r="FB660" s="12"/>
      <c r="FC660" s="12"/>
      <c r="FD660" s="12"/>
      <c r="FE660" s="12"/>
      <c r="FF660" s="12"/>
      <c r="FG660" s="12"/>
      <c r="FH660" s="12"/>
      <c r="FI660" s="12"/>
      <c r="FJ660" s="12"/>
      <c r="FK660" s="12"/>
      <c r="FL660" s="12"/>
      <c r="FM660" s="12"/>
      <c r="FN660" s="12"/>
      <c r="FO660" s="12"/>
      <c r="FP660" s="12"/>
      <c r="FQ660" s="12"/>
      <c r="FR660" s="12"/>
      <c r="FS660" s="12"/>
      <c r="FT660" s="12"/>
      <c r="FU660" s="12"/>
      <c r="FV660" s="12"/>
      <c r="FW660" s="12"/>
      <c r="FX660" s="12"/>
      <c r="FY660" s="12"/>
      <c r="FZ660" s="12"/>
      <c r="GA660" s="12"/>
      <c r="GB660" s="12"/>
      <c r="GC660" s="12"/>
      <c r="GD660" s="12"/>
      <c r="GE660" s="12"/>
      <c r="GF660" s="12"/>
      <c r="GG660" s="12"/>
      <c r="GH660" s="12"/>
      <c r="GI660" s="12"/>
      <c r="GJ660" s="12"/>
      <c r="GK660" s="12"/>
      <c r="GL660" s="12"/>
      <c r="GM660" s="12"/>
      <c r="GN660" s="12"/>
      <c r="GO660" s="12"/>
      <c r="GP660" s="12"/>
      <c r="GQ660" s="12"/>
      <c r="GR660" s="12"/>
      <c r="GS660" s="12"/>
      <c r="GT660" s="12"/>
      <c r="GU660" s="12"/>
      <c r="GV660" s="12"/>
      <c r="GW660" s="12"/>
      <c r="GX660" s="12"/>
      <c r="GY660" s="12"/>
      <c r="GZ660" s="12"/>
      <c r="HA660" s="12"/>
      <c r="HB660" s="12"/>
      <c r="HC660" s="12"/>
      <c r="HD660" s="12"/>
      <c r="HE660" s="12"/>
      <c r="HF660" s="12"/>
      <c r="HG660" s="12"/>
      <c r="HH660" s="12"/>
      <c r="HI660" s="12"/>
    </row>
    <row r="661" spans="1:217" s="1" customFormat="1" ht="18" customHeight="1" x14ac:dyDescent="0.25">
      <c r="A661" s="17" t="s">
        <v>6209</v>
      </c>
      <c r="B661" s="3" t="str">
        <f t="shared" si="22"/>
        <v>SCimago</v>
      </c>
      <c r="C661" s="3"/>
      <c r="D661" s="17"/>
      <c r="E661" s="3" t="str">
        <f>HYPERLINK(CONCATENATE("http://www.worldcat.org/search?q=",D661),"")</f>
        <v/>
      </c>
      <c r="F661" s="43"/>
      <c r="G661" s="17" t="s">
        <v>12</v>
      </c>
      <c r="H661" s="23" t="s">
        <v>407</v>
      </c>
      <c r="I661" s="15" t="s">
        <v>6210</v>
      </c>
      <c r="J661" s="8"/>
      <c r="K661" s="7"/>
      <c r="L661" s="179"/>
      <c r="M661" s="162"/>
      <c r="N661" s="24"/>
    </row>
    <row r="662" spans="1:217" s="1" customFormat="1" ht="18" customHeight="1" x14ac:dyDescent="0.25">
      <c r="A662" s="17" t="s">
        <v>6284</v>
      </c>
      <c r="B662" s="3" t="str">
        <f t="shared" si="22"/>
        <v>SCimago</v>
      </c>
      <c r="C662" s="3"/>
      <c r="D662" s="17"/>
      <c r="E662" s="3"/>
      <c r="F662" s="43"/>
      <c r="G662" s="17" t="s">
        <v>12</v>
      </c>
      <c r="H662" s="23" t="s">
        <v>407</v>
      </c>
      <c r="I662" s="15" t="s">
        <v>6285</v>
      </c>
      <c r="J662" s="8"/>
      <c r="K662" s="11"/>
      <c r="L662" s="179"/>
      <c r="M662" s="162"/>
      <c r="N662" s="24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  <c r="CD662" s="12"/>
      <c r="CE662" s="12"/>
      <c r="CF662" s="12"/>
      <c r="CG662" s="12"/>
      <c r="CH662" s="12"/>
      <c r="CI662" s="12"/>
      <c r="CJ662" s="12"/>
      <c r="CK662" s="12"/>
      <c r="CL662" s="12"/>
      <c r="CM662" s="12"/>
      <c r="CN662" s="12"/>
      <c r="CO662" s="12"/>
      <c r="CP662" s="12"/>
      <c r="CQ662" s="12"/>
      <c r="CR662" s="12"/>
      <c r="CS662" s="12"/>
      <c r="CT662" s="12"/>
      <c r="CU662" s="12"/>
      <c r="CV662" s="12"/>
      <c r="CW662" s="12"/>
      <c r="CX662" s="12"/>
      <c r="CY662" s="12"/>
      <c r="CZ662" s="12"/>
      <c r="DA662" s="12"/>
      <c r="DB662" s="12"/>
      <c r="DC662" s="12"/>
      <c r="DD662" s="12"/>
      <c r="DE662" s="12"/>
      <c r="DF662" s="12"/>
      <c r="DG662" s="12"/>
      <c r="DH662" s="12"/>
      <c r="DI662" s="12"/>
      <c r="DJ662" s="12"/>
      <c r="DK662" s="12"/>
      <c r="DL662" s="12"/>
      <c r="DM662" s="12"/>
      <c r="DN662" s="12"/>
      <c r="DO662" s="12"/>
      <c r="DP662" s="12"/>
      <c r="DQ662" s="12"/>
      <c r="DR662" s="12"/>
      <c r="DS662" s="12"/>
      <c r="DT662" s="12"/>
      <c r="DU662" s="12"/>
      <c r="DV662" s="12"/>
      <c r="DW662" s="12"/>
      <c r="DX662" s="12"/>
      <c r="DY662" s="12"/>
      <c r="DZ662" s="12"/>
      <c r="EA662" s="12"/>
      <c r="EB662" s="12"/>
      <c r="EC662" s="12"/>
      <c r="ED662" s="12"/>
      <c r="EE662" s="12"/>
      <c r="EF662" s="12"/>
      <c r="EG662" s="12"/>
      <c r="EH662" s="12"/>
      <c r="EI662" s="12"/>
      <c r="EJ662" s="12"/>
      <c r="EK662" s="12"/>
      <c r="EL662" s="12"/>
      <c r="EM662" s="12"/>
      <c r="EN662" s="12"/>
      <c r="EO662" s="12"/>
      <c r="EP662" s="12"/>
      <c r="EQ662" s="12"/>
      <c r="ER662" s="12"/>
      <c r="ES662" s="12"/>
      <c r="ET662" s="12"/>
      <c r="EU662" s="12"/>
      <c r="EV662" s="12"/>
      <c r="EW662" s="12"/>
      <c r="EX662" s="12"/>
      <c r="EY662" s="12"/>
      <c r="EZ662" s="12"/>
      <c r="FA662" s="12"/>
      <c r="FB662" s="12"/>
      <c r="FC662" s="12"/>
      <c r="FD662" s="12"/>
      <c r="FE662" s="12"/>
      <c r="FF662" s="12"/>
      <c r="FG662" s="12"/>
      <c r="FH662" s="12"/>
      <c r="FI662" s="12"/>
      <c r="FJ662" s="12"/>
      <c r="FK662" s="12"/>
      <c r="FL662" s="12"/>
      <c r="FM662" s="12"/>
      <c r="FN662" s="12"/>
      <c r="FO662" s="12"/>
      <c r="FP662" s="12"/>
      <c r="FQ662" s="12"/>
      <c r="FR662" s="12"/>
      <c r="FS662" s="12"/>
      <c r="FT662" s="12"/>
      <c r="FU662" s="12"/>
      <c r="FV662" s="12"/>
      <c r="FW662" s="12"/>
      <c r="FX662" s="12"/>
      <c r="FY662" s="12"/>
      <c r="FZ662" s="12"/>
      <c r="GA662" s="12"/>
      <c r="GB662" s="12"/>
      <c r="GC662" s="12"/>
      <c r="GD662" s="12"/>
      <c r="GE662" s="12"/>
      <c r="GF662" s="12"/>
      <c r="GG662" s="12"/>
      <c r="GH662" s="12"/>
      <c r="GI662" s="12"/>
      <c r="GJ662" s="12"/>
      <c r="GK662" s="12"/>
      <c r="GL662" s="12"/>
      <c r="GM662" s="12"/>
      <c r="GN662" s="12"/>
      <c r="GO662" s="12"/>
      <c r="GP662" s="12"/>
      <c r="GQ662" s="12"/>
      <c r="GR662" s="12"/>
      <c r="GS662" s="12"/>
      <c r="GT662" s="12"/>
      <c r="GU662" s="12"/>
      <c r="GV662" s="12"/>
      <c r="GW662" s="12"/>
      <c r="GX662" s="12"/>
      <c r="GY662" s="12"/>
      <c r="GZ662" s="12"/>
      <c r="HA662" s="12"/>
      <c r="HB662" s="12"/>
      <c r="HC662" s="12"/>
      <c r="HD662" s="12"/>
      <c r="HE662" s="12"/>
      <c r="HF662" s="12"/>
      <c r="HG662" s="12"/>
      <c r="HH662" s="12"/>
      <c r="HI662" s="12"/>
    </row>
    <row r="663" spans="1:217" s="1" customFormat="1" ht="18" customHeight="1" x14ac:dyDescent="0.25">
      <c r="A663" s="17" t="s">
        <v>6304</v>
      </c>
      <c r="B663" s="3" t="str">
        <f t="shared" si="22"/>
        <v>SCimago</v>
      </c>
      <c r="C663" s="3"/>
      <c r="D663" s="17" t="s">
        <v>6305</v>
      </c>
      <c r="E663" s="3" t="str">
        <f>HYPERLINK(CONCATENATE("http://www.scimagojr.com/journalsearch.php?q=",D663),"SCimago")</f>
        <v>SCimago</v>
      </c>
      <c r="F663" s="43"/>
      <c r="G663" s="17" t="s">
        <v>12</v>
      </c>
      <c r="H663" s="23" t="s">
        <v>407</v>
      </c>
      <c r="I663" s="15" t="s">
        <v>6306</v>
      </c>
      <c r="J663" s="8"/>
      <c r="K663" s="7"/>
      <c r="L663" s="179"/>
      <c r="M663" s="162"/>
      <c r="N663" s="24"/>
    </row>
    <row r="664" spans="1:217" s="1" customFormat="1" ht="18" customHeight="1" x14ac:dyDescent="0.25">
      <c r="A664" s="17" t="s">
        <v>6312</v>
      </c>
      <c r="B664" s="3" t="str">
        <f t="shared" si="22"/>
        <v>SCimago</v>
      </c>
      <c r="C664" s="3"/>
      <c r="D664" s="17" t="s">
        <v>6313</v>
      </c>
      <c r="E664" s="3" t="str">
        <f>HYPERLINK(CONCATENATE("http://www.scimagojr.com/journalsearch.php?q=",D664),"SCimago")</f>
        <v>SCimago</v>
      </c>
      <c r="F664" s="43"/>
      <c r="G664" s="17" t="s">
        <v>12</v>
      </c>
      <c r="H664" s="23" t="s">
        <v>407</v>
      </c>
      <c r="I664" s="15" t="s">
        <v>6314</v>
      </c>
      <c r="J664" s="8"/>
      <c r="K664" s="7"/>
      <c r="L664" s="179"/>
      <c r="M664" s="162"/>
      <c r="N664" s="24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  <c r="BZ664" s="12"/>
      <c r="CA664" s="12"/>
      <c r="CB664" s="12"/>
      <c r="CC664" s="12"/>
      <c r="CD664" s="12"/>
      <c r="CE664" s="12"/>
      <c r="CF664" s="12"/>
      <c r="CG664" s="12"/>
      <c r="CH664" s="12"/>
      <c r="CI664" s="12"/>
      <c r="CJ664" s="12"/>
      <c r="CK664" s="12"/>
      <c r="CL664" s="12"/>
      <c r="CM664" s="12"/>
      <c r="CN664" s="12"/>
      <c r="CO664" s="12"/>
      <c r="CP664" s="12"/>
      <c r="CQ664" s="12"/>
      <c r="CR664" s="12"/>
      <c r="CS664" s="12"/>
      <c r="CT664" s="12"/>
      <c r="CU664" s="12"/>
      <c r="CV664" s="12"/>
      <c r="CW664" s="12"/>
      <c r="CX664" s="12"/>
      <c r="CY664" s="12"/>
      <c r="CZ664" s="12"/>
      <c r="DA664" s="12"/>
      <c r="DB664" s="12"/>
      <c r="DC664" s="12"/>
      <c r="DD664" s="12"/>
      <c r="DE664" s="12"/>
      <c r="DF664" s="12"/>
      <c r="DG664" s="12"/>
      <c r="DH664" s="12"/>
      <c r="DI664" s="12"/>
      <c r="DJ664" s="12"/>
      <c r="DK664" s="12"/>
      <c r="DL664" s="12"/>
      <c r="DM664" s="12"/>
      <c r="DN664" s="12"/>
      <c r="DO664" s="12"/>
      <c r="DP664" s="12"/>
      <c r="DQ664" s="12"/>
      <c r="DR664" s="12"/>
      <c r="DS664" s="12"/>
      <c r="DT664" s="12"/>
      <c r="DU664" s="12"/>
      <c r="DV664" s="12"/>
      <c r="DW664" s="12"/>
      <c r="DX664" s="12"/>
      <c r="DY664" s="12"/>
      <c r="DZ664" s="12"/>
      <c r="EA664" s="12"/>
      <c r="EB664" s="12"/>
      <c r="EC664" s="12"/>
      <c r="ED664" s="12"/>
      <c r="EE664" s="12"/>
      <c r="EF664" s="12"/>
      <c r="EG664" s="12"/>
      <c r="EH664" s="12"/>
      <c r="EI664" s="12"/>
      <c r="EJ664" s="12"/>
      <c r="EK664" s="12"/>
      <c r="EL664" s="12"/>
      <c r="EM664" s="12"/>
      <c r="EN664" s="12"/>
      <c r="EO664" s="12"/>
      <c r="EP664" s="12"/>
      <c r="EQ664" s="12"/>
      <c r="ER664" s="12"/>
      <c r="ES664" s="12"/>
      <c r="ET664" s="12"/>
      <c r="EU664" s="12"/>
      <c r="EV664" s="12"/>
      <c r="EW664" s="12"/>
      <c r="EX664" s="12"/>
      <c r="EY664" s="12"/>
      <c r="EZ664" s="12"/>
      <c r="FA664" s="12"/>
      <c r="FB664" s="12"/>
      <c r="FC664" s="12"/>
      <c r="FD664" s="12"/>
      <c r="FE664" s="12"/>
      <c r="FF664" s="12"/>
      <c r="FG664" s="12"/>
      <c r="FH664" s="12"/>
      <c r="FI664" s="12"/>
      <c r="FJ664" s="12"/>
      <c r="FK664" s="12"/>
      <c r="FL664" s="12"/>
      <c r="FM664" s="12"/>
      <c r="FN664" s="12"/>
      <c r="FO664" s="12"/>
      <c r="FP664" s="12"/>
      <c r="FQ664" s="12"/>
      <c r="FR664" s="12"/>
      <c r="FS664" s="12"/>
      <c r="FT664" s="12"/>
      <c r="FU664" s="12"/>
      <c r="FV664" s="12"/>
      <c r="FW664" s="12"/>
      <c r="FX664" s="12"/>
      <c r="FY664" s="12"/>
      <c r="FZ664" s="12"/>
      <c r="GA664" s="12"/>
      <c r="GB664" s="12"/>
      <c r="GC664" s="12"/>
      <c r="GD664" s="12"/>
      <c r="GE664" s="12"/>
      <c r="GF664" s="12"/>
      <c r="GG664" s="12"/>
      <c r="GH664" s="12"/>
      <c r="GI664" s="12"/>
      <c r="GJ664" s="12"/>
      <c r="GK664" s="12"/>
      <c r="GL664" s="12"/>
      <c r="GM664" s="12"/>
      <c r="GN664" s="12"/>
      <c r="GO664" s="12"/>
      <c r="GP664" s="12"/>
      <c r="GQ664" s="12"/>
      <c r="GR664" s="12"/>
      <c r="GS664" s="12"/>
      <c r="GT664" s="12"/>
      <c r="GU664" s="12"/>
      <c r="GV664" s="12"/>
      <c r="GW664" s="12"/>
      <c r="GX664" s="12"/>
      <c r="GY664" s="12"/>
      <c r="GZ664" s="12"/>
      <c r="HA664" s="12"/>
      <c r="HB664" s="12"/>
      <c r="HC664" s="12"/>
      <c r="HD664" s="12"/>
      <c r="HE664" s="12"/>
      <c r="HF664" s="12"/>
      <c r="HG664" s="12"/>
      <c r="HH664" s="12"/>
      <c r="HI664" s="12"/>
    </row>
    <row r="665" spans="1:217" s="1" customFormat="1" ht="18" customHeight="1" x14ac:dyDescent="0.25">
      <c r="A665" s="15" t="s">
        <v>5971</v>
      </c>
      <c r="B665" s="3" t="str">
        <f t="shared" si="22"/>
        <v>SCimago</v>
      </c>
      <c r="C665" s="32"/>
      <c r="D665" s="17" t="s">
        <v>5972</v>
      </c>
      <c r="E665" s="3" t="str">
        <f>HYPERLINK(CONCATENATE("http://www.scimagojr.com/journalsearch.php?q=",D665),"SCimago")</f>
        <v>SCimago</v>
      </c>
      <c r="F665" s="43"/>
      <c r="G665" s="17" t="s">
        <v>12</v>
      </c>
      <c r="H665" s="23" t="s">
        <v>407</v>
      </c>
      <c r="I665" s="15" t="s">
        <v>5973</v>
      </c>
      <c r="J665" s="8"/>
      <c r="K665" s="7"/>
      <c r="L665" s="179"/>
      <c r="M665" s="162"/>
      <c r="N665" s="24"/>
    </row>
    <row r="666" spans="1:217" s="1" customFormat="1" ht="18" customHeight="1" x14ac:dyDescent="0.25">
      <c r="A666" s="17" t="s">
        <v>6452</v>
      </c>
      <c r="B666" s="3" t="str">
        <f t="shared" si="22"/>
        <v>SCimago</v>
      </c>
      <c r="C666" s="3"/>
      <c r="D666" s="17"/>
      <c r="E666" s="3" t="str">
        <f>HYPERLINK(CONCATENATE("http://www.worldcat.org/search?q=",D666),"")</f>
        <v/>
      </c>
      <c r="F666" s="43"/>
      <c r="G666" s="17" t="s">
        <v>12</v>
      </c>
      <c r="H666" s="23" t="s">
        <v>407</v>
      </c>
      <c r="I666" s="15" t="s">
        <v>6453</v>
      </c>
      <c r="J666" s="8"/>
      <c r="K666" s="7"/>
      <c r="L666" s="179"/>
      <c r="M666" s="162"/>
      <c r="N666" s="24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  <c r="BZ666" s="12"/>
      <c r="CA666" s="12"/>
      <c r="CB666" s="12"/>
      <c r="CC666" s="12"/>
      <c r="CD666" s="12"/>
      <c r="CE666" s="12"/>
      <c r="CF666" s="12"/>
      <c r="CG666" s="12"/>
      <c r="CH666" s="12"/>
      <c r="CI666" s="12"/>
      <c r="CJ666" s="12"/>
      <c r="CK666" s="12"/>
      <c r="CL666" s="12"/>
      <c r="CM666" s="12"/>
      <c r="CN666" s="12"/>
      <c r="CO666" s="12"/>
      <c r="CP666" s="12"/>
      <c r="CQ666" s="12"/>
      <c r="CR666" s="12"/>
      <c r="CS666" s="12"/>
      <c r="CT666" s="12"/>
      <c r="CU666" s="12"/>
      <c r="CV666" s="12"/>
      <c r="CW666" s="12"/>
      <c r="CX666" s="12"/>
      <c r="CY666" s="12"/>
      <c r="CZ666" s="12"/>
      <c r="DA666" s="12"/>
      <c r="DB666" s="12"/>
      <c r="DC666" s="12"/>
      <c r="DD666" s="12"/>
      <c r="DE666" s="12"/>
      <c r="DF666" s="12"/>
      <c r="DG666" s="12"/>
      <c r="DH666" s="12"/>
      <c r="DI666" s="12"/>
      <c r="DJ666" s="12"/>
      <c r="DK666" s="12"/>
      <c r="DL666" s="12"/>
      <c r="DM666" s="12"/>
      <c r="DN666" s="12"/>
      <c r="DO666" s="12"/>
      <c r="DP666" s="12"/>
      <c r="DQ666" s="12"/>
      <c r="DR666" s="12"/>
      <c r="DS666" s="12"/>
      <c r="DT666" s="12"/>
      <c r="DU666" s="12"/>
      <c r="DV666" s="12"/>
      <c r="DW666" s="12"/>
      <c r="DX666" s="12"/>
      <c r="DY666" s="12"/>
      <c r="DZ666" s="12"/>
      <c r="EA666" s="12"/>
      <c r="EB666" s="12"/>
      <c r="EC666" s="12"/>
      <c r="ED666" s="12"/>
      <c r="EE666" s="12"/>
      <c r="EF666" s="12"/>
      <c r="EG666" s="12"/>
      <c r="EH666" s="12"/>
      <c r="EI666" s="12"/>
      <c r="EJ666" s="12"/>
      <c r="EK666" s="12"/>
      <c r="EL666" s="12"/>
      <c r="EM666" s="12"/>
      <c r="EN666" s="12"/>
      <c r="EO666" s="12"/>
      <c r="EP666" s="12"/>
      <c r="EQ666" s="12"/>
      <c r="ER666" s="12"/>
      <c r="ES666" s="12"/>
      <c r="ET666" s="12"/>
      <c r="EU666" s="12"/>
      <c r="EV666" s="12"/>
      <c r="EW666" s="12"/>
      <c r="EX666" s="12"/>
      <c r="EY666" s="12"/>
      <c r="EZ666" s="12"/>
      <c r="FA666" s="12"/>
      <c r="FB666" s="12"/>
      <c r="FC666" s="12"/>
      <c r="FD666" s="12"/>
      <c r="FE666" s="12"/>
      <c r="FF666" s="12"/>
      <c r="FG666" s="12"/>
      <c r="FH666" s="12"/>
      <c r="FI666" s="12"/>
      <c r="FJ666" s="12"/>
      <c r="FK666" s="12"/>
      <c r="FL666" s="12"/>
      <c r="FM666" s="12"/>
      <c r="FN666" s="12"/>
      <c r="FO666" s="12"/>
      <c r="FP666" s="12"/>
      <c r="FQ666" s="12"/>
      <c r="FR666" s="12"/>
      <c r="FS666" s="12"/>
      <c r="FT666" s="12"/>
      <c r="FU666" s="12"/>
      <c r="FV666" s="12"/>
      <c r="FW666" s="12"/>
      <c r="FX666" s="12"/>
      <c r="FY666" s="12"/>
      <c r="FZ666" s="12"/>
      <c r="GA666" s="12"/>
      <c r="GB666" s="12"/>
      <c r="GC666" s="12"/>
      <c r="GD666" s="12"/>
      <c r="GE666" s="12"/>
      <c r="GF666" s="12"/>
      <c r="GG666" s="12"/>
      <c r="GH666" s="12"/>
      <c r="GI666" s="12"/>
      <c r="GJ666" s="12"/>
      <c r="GK666" s="12"/>
      <c r="GL666" s="12"/>
      <c r="GM666" s="12"/>
      <c r="GN666" s="12"/>
      <c r="GO666" s="12"/>
      <c r="GP666" s="12"/>
      <c r="GQ666" s="12"/>
      <c r="GR666" s="12"/>
      <c r="GS666" s="12"/>
      <c r="GT666" s="12"/>
      <c r="GU666" s="12"/>
      <c r="GV666" s="12"/>
      <c r="GW666" s="12"/>
      <c r="GX666" s="12"/>
      <c r="GY666" s="12"/>
      <c r="GZ666" s="12"/>
      <c r="HA666" s="12"/>
      <c r="HB666" s="12"/>
      <c r="HC666" s="12"/>
      <c r="HD666" s="12"/>
      <c r="HE666" s="12"/>
      <c r="HF666" s="12"/>
      <c r="HG666" s="12"/>
      <c r="HH666" s="12"/>
      <c r="HI666" s="12"/>
    </row>
    <row r="667" spans="1:217" s="1" customFormat="1" ht="18" customHeight="1" x14ac:dyDescent="0.25">
      <c r="A667" s="17" t="s">
        <v>6465</v>
      </c>
      <c r="B667" s="3" t="str">
        <f t="shared" si="22"/>
        <v>SCimago</v>
      </c>
      <c r="C667" s="3"/>
      <c r="D667" s="17" t="s">
        <v>6466</v>
      </c>
      <c r="E667" s="3" t="str">
        <f>HYPERLINK(CONCATENATE("http://www.scimagojr.com/journalsearch.php?q=",D667),"SCimago")</f>
        <v>SCimago</v>
      </c>
      <c r="F667" s="43"/>
      <c r="G667" s="17" t="s">
        <v>12</v>
      </c>
      <c r="H667" s="23" t="s">
        <v>407</v>
      </c>
      <c r="I667" s="15" t="s">
        <v>6467</v>
      </c>
      <c r="J667" s="8"/>
      <c r="K667" s="7"/>
      <c r="L667" s="179"/>
      <c r="M667" s="162"/>
      <c r="N667" s="24"/>
    </row>
    <row r="668" spans="1:217" s="1" customFormat="1" ht="18" customHeight="1" x14ac:dyDescent="0.25">
      <c r="A668" s="17" t="s">
        <v>6049</v>
      </c>
      <c r="B668" s="3" t="str">
        <f t="shared" si="22"/>
        <v>SCimago</v>
      </c>
      <c r="C668" s="3"/>
      <c r="D668" s="17"/>
      <c r="E668" s="3"/>
      <c r="F668" s="43"/>
      <c r="G668" s="17" t="s">
        <v>12</v>
      </c>
      <c r="H668" s="23" t="s">
        <v>407</v>
      </c>
      <c r="I668" s="15" t="s">
        <v>6050</v>
      </c>
      <c r="J668" s="8"/>
      <c r="K668" s="7"/>
      <c r="L668" s="179"/>
      <c r="M668" s="162"/>
      <c r="N668" s="24"/>
    </row>
    <row r="669" spans="1:217" s="1" customFormat="1" ht="18" customHeight="1" x14ac:dyDescent="0.25">
      <c r="A669" s="17" t="s">
        <v>6486</v>
      </c>
      <c r="B669" s="3" t="str">
        <f t="shared" si="22"/>
        <v>SCimago</v>
      </c>
      <c r="C669" s="3"/>
      <c r="D669" s="17"/>
      <c r="E669" s="3"/>
      <c r="F669" s="43"/>
      <c r="G669" s="17" t="s">
        <v>12</v>
      </c>
      <c r="H669" s="23" t="s">
        <v>407</v>
      </c>
      <c r="I669" s="15" t="s">
        <v>6487</v>
      </c>
      <c r="J669" s="8"/>
      <c r="K669" s="7"/>
      <c r="L669" s="179"/>
      <c r="M669" s="162"/>
      <c r="N669" s="24"/>
    </row>
    <row r="670" spans="1:217" s="1" customFormat="1" ht="18" customHeight="1" x14ac:dyDescent="0.25">
      <c r="A670" s="17" t="s">
        <v>6525</v>
      </c>
      <c r="B670" s="3" t="str">
        <f t="shared" si="22"/>
        <v>SCimago</v>
      </c>
      <c r="C670" s="3"/>
      <c r="D670" s="17"/>
      <c r="E670" s="3"/>
      <c r="F670" s="43"/>
      <c r="G670" s="17" t="s">
        <v>12</v>
      </c>
      <c r="H670" s="23" t="s">
        <v>407</v>
      </c>
      <c r="I670" s="15" t="s">
        <v>6526</v>
      </c>
      <c r="J670" s="16"/>
      <c r="K670" s="18"/>
      <c r="L670" s="179"/>
      <c r="M670" s="162"/>
      <c r="N670" s="24"/>
    </row>
    <row r="671" spans="1:217" s="1" customFormat="1" ht="18" customHeight="1" x14ac:dyDescent="0.25">
      <c r="A671" s="17" t="s">
        <v>5503</v>
      </c>
      <c r="B671" s="3" t="str">
        <f t="shared" si="22"/>
        <v>SCimago</v>
      </c>
      <c r="C671" s="3"/>
      <c r="D671" s="17" t="s">
        <v>5504</v>
      </c>
      <c r="E671" s="3" t="str">
        <f>HYPERLINK(CONCATENATE("http://www.scimagojr.com/journalsearch.php?q=",D671),"SCimago")</f>
        <v>SCimago</v>
      </c>
      <c r="F671" s="43"/>
      <c r="G671" s="17" t="s">
        <v>12</v>
      </c>
      <c r="H671" s="23" t="s">
        <v>407</v>
      </c>
      <c r="I671" s="15" t="s">
        <v>5505</v>
      </c>
      <c r="J671" s="8"/>
      <c r="K671" s="7"/>
      <c r="L671" s="179"/>
      <c r="M671" s="162"/>
      <c r="N671" s="24"/>
    </row>
    <row r="672" spans="1:217" s="1" customFormat="1" ht="18" customHeight="1" x14ac:dyDescent="0.25">
      <c r="A672" s="17" t="s">
        <v>5724</v>
      </c>
      <c r="B672" s="3" t="str">
        <f t="shared" si="22"/>
        <v>SCimago</v>
      </c>
      <c r="C672" s="3"/>
      <c r="D672" s="17"/>
      <c r="E672" s="3"/>
      <c r="F672" s="43"/>
      <c r="G672" s="17" t="s">
        <v>12</v>
      </c>
      <c r="H672" s="23" t="s">
        <v>407</v>
      </c>
      <c r="I672" s="15" t="s">
        <v>5725</v>
      </c>
      <c r="J672" s="8"/>
      <c r="K672" s="11"/>
      <c r="L672" s="179"/>
      <c r="M672" s="162"/>
      <c r="N672" s="24"/>
    </row>
    <row r="673" spans="1:217" s="1" customFormat="1" ht="18" customHeight="1" x14ac:dyDescent="0.25">
      <c r="A673" s="17" t="s">
        <v>6301</v>
      </c>
      <c r="B673" s="3" t="str">
        <f t="shared" si="22"/>
        <v>SCimago</v>
      </c>
      <c r="C673" s="3"/>
      <c r="D673" s="17" t="s">
        <v>6302</v>
      </c>
      <c r="E673" s="3" t="str">
        <f>HYPERLINK(CONCATENATE("http://www.scimagojr.com/journalsearch.php?q=",D673),"SCimago")</f>
        <v>SCimago</v>
      </c>
      <c r="F673" s="43"/>
      <c r="G673" s="17" t="s">
        <v>12</v>
      </c>
      <c r="H673" s="23" t="s">
        <v>407</v>
      </c>
      <c r="I673" s="15" t="s">
        <v>6303</v>
      </c>
      <c r="J673" s="8"/>
      <c r="K673" s="7"/>
      <c r="L673" s="179"/>
      <c r="M673" s="162"/>
      <c r="N673" s="24"/>
    </row>
    <row r="674" spans="1:217" s="1" customFormat="1" ht="18" customHeight="1" x14ac:dyDescent="0.25">
      <c r="A674" s="17" t="s">
        <v>6307</v>
      </c>
      <c r="B674" s="3" t="str">
        <f t="shared" si="22"/>
        <v>SCimago</v>
      </c>
      <c r="C674" s="3"/>
      <c r="D674" s="17" t="s">
        <v>6308</v>
      </c>
      <c r="E674" s="3" t="str">
        <f>HYPERLINK(CONCATENATE("http://www.scimagojr.com/journalsearch.php?q=",D674),"SCimago")</f>
        <v>SCimago</v>
      </c>
      <c r="F674" s="43"/>
      <c r="G674" s="17" t="s">
        <v>12</v>
      </c>
      <c r="H674" s="23" t="s">
        <v>407</v>
      </c>
      <c r="I674" s="15" t="s">
        <v>6309</v>
      </c>
      <c r="J674" s="16"/>
      <c r="K674" s="18"/>
      <c r="L674" s="179"/>
      <c r="M674" s="162"/>
      <c r="N674" s="24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/>
      <c r="CB674" s="12"/>
      <c r="CC674" s="12"/>
      <c r="CD674" s="12"/>
      <c r="CE674" s="12"/>
      <c r="CF674" s="12"/>
      <c r="CG674" s="12"/>
      <c r="CH674" s="12"/>
      <c r="CI674" s="12"/>
      <c r="CJ674" s="12"/>
      <c r="CK674" s="12"/>
      <c r="CL674" s="12"/>
      <c r="CM674" s="12"/>
      <c r="CN674" s="12"/>
      <c r="CO674" s="12"/>
      <c r="CP674" s="12"/>
      <c r="CQ674" s="12"/>
      <c r="CR674" s="12"/>
      <c r="CS674" s="12"/>
      <c r="CT674" s="12"/>
      <c r="CU674" s="12"/>
      <c r="CV674" s="12"/>
      <c r="CW674" s="12"/>
      <c r="CX674" s="12"/>
      <c r="CY674" s="12"/>
      <c r="CZ674" s="12"/>
      <c r="DA674" s="12"/>
      <c r="DB674" s="12"/>
      <c r="DC674" s="12"/>
      <c r="DD674" s="12"/>
      <c r="DE674" s="12"/>
      <c r="DF674" s="12"/>
      <c r="DG674" s="12"/>
      <c r="DH674" s="12"/>
      <c r="DI674" s="12"/>
      <c r="DJ674" s="12"/>
      <c r="DK674" s="12"/>
      <c r="DL674" s="12"/>
      <c r="DM674" s="12"/>
      <c r="DN674" s="12"/>
      <c r="DO674" s="12"/>
      <c r="DP674" s="12"/>
      <c r="DQ674" s="12"/>
      <c r="DR674" s="12"/>
      <c r="DS674" s="12"/>
      <c r="DT674" s="12"/>
      <c r="DU674" s="12"/>
      <c r="DV674" s="12"/>
      <c r="DW674" s="12"/>
      <c r="DX674" s="12"/>
      <c r="DY674" s="12"/>
      <c r="DZ674" s="12"/>
      <c r="EA674" s="12"/>
      <c r="EB674" s="12"/>
      <c r="EC674" s="12"/>
      <c r="ED674" s="12"/>
      <c r="EE674" s="12"/>
      <c r="EF674" s="12"/>
      <c r="EG674" s="12"/>
      <c r="EH674" s="12"/>
      <c r="EI674" s="12"/>
      <c r="EJ674" s="12"/>
      <c r="EK674" s="12"/>
      <c r="EL674" s="12"/>
      <c r="EM674" s="12"/>
      <c r="EN674" s="12"/>
      <c r="EO674" s="12"/>
      <c r="EP674" s="12"/>
      <c r="EQ674" s="12"/>
      <c r="ER674" s="12"/>
      <c r="ES674" s="12"/>
      <c r="ET674" s="12"/>
      <c r="EU674" s="12"/>
      <c r="EV674" s="12"/>
      <c r="EW674" s="12"/>
      <c r="EX674" s="12"/>
      <c r="EY674" s="12"/>
      <c r="EZ674" s="12"/>
      <c r="FA674" s="12"/>
      <c r="FB674" s="12"/>
      <c r="FC674" s="12"/>
      <c r="FD674" s="12"/>
      <c r="FE674" s="12"/>
      <c r="FF674" s="12"/>
      <c r="FG674" s="12"/>
      <c r="FH674" s="12"/>
      <c r="FI674" s="12"/>
      <c r="FJ674" s="12"/>
      <c r="FK674" s="12"/>
      <c r="FL674" s="12"/>
      <c r="FM674" s="12"/>
      <c r="FN674" s="12"/>
      <c r="FO674" s="12"/>
      <c r="FP674" s="12"/>
      <c r="FQ674" s="12"/>
      <c r="FR674" s="12"/>
      <c r="FS674" s="12"/>
      <c r="FT674" s="12"/>
      <c r="FU674" s="12"/>
      <c r="FV674" s="12"/>
      <c r="FW674" s="12"/>
      <c r="FX674" s="12"/>
      <c r="FY674" s="12"/>
      <c r="FZ674" s="12"/>
      <c r="GA674" s="12"/>
      <c r="GB674" s="12"/>
      <c r="GC674" s="12"/>
      <c r="GD674" s="12"/>
      <c r="GE674" s="12"/>
      <c r="GF674" s="12"/>
      <c r="GG674" s="12"/>
      <c r="GH674" s="12"/>
      <c r="GI674" s="12"/>
      <c r="GJ674" s="12"/>
      <c r="GK674" s="12"/>
      <c r="GL674" s="12"/>
      <c r="GM674" s="12"/>
      <c r="GN674" s="12"/>
      <c r="GO674" s="12"/>
      <c r="GP674" s="12"/>
      <c r="GQ674" s="12"/>
      <c r="GR674" s="12"/>
      <c r="GS674" s="12"/>
      <c r="GT674" s="12"/>
      <c r="GU674" s="12"/>
      <c r="GV674" s="12"/>
      <c r="GW674" s="12"/>
      <c r="GX674" s="12"/>
      <c r="GY674" s="12"/>
      <c r="GZ674" s="12"/>
      <c r="HA674" s="12"/>
      <c r="HB674" s="12"/>
      <c r="HC674" s="12"/>
      <c r="HD674" s="12"/>
      <c r="HE674" s="12"/>
      <c r="HF674" s="12"/>
      <c r="HG674" s="12"/>
      <c r="HH674" s="12"/>
      <c r="HI674" s="12"/>
    </row>
    <row r="675" spans="1:217" s="1" customFormat="1" ht="18" customHeight="1" x14ac:dyDescent="0.25">
      <c r="A675" s="15" t="s">
        <v>6438</v>
      </c>
      <c r="B675" s="3" t="str">
        <f t="shared" si="22"/>
        <v>SCimago</v>
      </c>
      <c r="C675" s="32"/>
      <c r="D675" s="17"/>
      <c r="E675" s="32"/>
      <c r="F675" s="43"/>
      <c r="G675" s="17" t="s">
        <v>12</v>
      </c>
      <c r="H675" s="23" t="s">
        <v>407</v>
      </c>
      <c r="I675" s="15" t="s">
        <v>6439</v>
      </c>
      <c r="J675" s="8"/>
      <c r="K675" s="7"/>
      <c r="L675" s="179"/>
      <c r="M675" s="162"/>
      <c r="N675" s="24"/>
    </row>
    <row r="676" spans="1:217" s="1" customFormat="1" ht="18" customHeight="1" x14ac:dyDescent="0.25">
      <c r="A676" s="17" t="s">
        <v>6482</v>
      </c>
      <c r="B676" s="3" t="str">
        <f t="shared" si="22"/>
        <v>SCimago</v>
      </c>
      <c r="C676" s="3"/>
      <c r="D676" s="17"/>
      <c r="E676" s="3"/>
      <c r="F676" s="43"/>
      <c r="G676" s="17" t="s">
        <v>12</v>
      </c>
      <c r="H676" s="23" t="s">
        <v>407</v>
      </c>
      <c r="I676" s="15" t="s">
        <v>6483</v>
      </c>
      <c r="J676" s="8"/>
      <c r="K676" s="7"/>
      <c r="L676" s="179"/>
      <c r="M676" s="162"/>
      <c r="N676" s="24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  <c r="BZ676" s="12"/>
      <c r="CA676" s="12"/>
      <c r="CB676" s="12"/>
      <c r="CC676" s="12"/>
      <c r="CD676" s="12"/>
      <c r="CE676" s="12"/>
      <c r="CF676" s="12"/>
      <c r="CG676" s="12"/>
      <c r="CH676" s="12"/>
      <c r="CI676" s="12"/>
      <c r="CJ676" s="12"/>
      <c r="CK676" s="12"/>
      <c r="CL676" s="12"/>
      <c r="CM676" s="12"/>
      <c r="CN676" s="12"/>
      <c r="CO676" s="12"/>
      <c r="CP676" s="12"/>
      <c r="CQ676" s="12"/>
      <c r="CR676" s="12"/>
      <c r="CS676" s="12"/>
      <c r="CT676" s="12"/>
      <c r="CU676" s="12"/>
      <c r="CV676" s="12"/>
      <c r="CW676" s="12"/>
      <c r="CX676" s="12"/>
      <c r="CY676" s="12"/>
      <c r="CZ676" s="12"/>
      <c r="DA676" s="12"/>
      <c r="DB676" s="12"/>
      <c r="DC676" s="12"/>
      <c r="DD676" s="12"/>
      <c r="DE676" s="12"/>
      <c r="DF676" s="12"/>
      <c r="DG676" s="12"/>
      <c r="DH676" s="12"/>
      <c r="DI676" s="12"/>
      <c r="DJ676" s="12"/>
      <c r="DK676" s="12"/>
      <c r="DL676" s="12"/>
      <c r="DM676" s="12"/>
      <c r="DN676" s="12"/>
      <c r="DO676" s="12"/>
      <c r="DP676" s="12"/>
      <c r="DQ676" s="12"/>
      <c r="DR676" s="12"/>
      <c r="DS676" s="12"/>
      <c r="DT676" s="12"/>
      <c r="DU676" s="12"/>
      <c r="DV676" s="12"/>
      <c r="DW676" s="12"/>
      <c r="DX676" s="12"/>
      <c r="DY676" s="12"/>
      <c r="DZ676" s="12"/>
      <c r="EA676" s="12"/>
      <c r="EB676" s="12"/>
      <c r="EC676" s="12"/>
      <c r="ED676" s="12"/>
      <c r="EE676" s="12"/>
      <c r="EF676" s="12"/>
      <c r="EG676" s="12"/>
      <c r="EH676" s="12"/>
      <c r="EI676" s="12"/>
      <c r="EJ676" s="12"/>
      <c r="EK676" s="12"/>
      <c r="EL676" s="12"/>
      <c r="EM676" s="12"/>
      <c r="EN676" s="12"/>
      <c r="EO676" s="12"/>
      <c r="EP676" s="12"/>
      <c r="EQ676" s="12"/>
      <c r="ER676" s="12"/>
      <c r="ES676" s="12"/>
      <c r="ET676" s="12"/>
      <c r="EU676" s="12"/>
      <c r="EV676" s="12"/>
      <c r="EW676" s="12"/>
      <c r="EX676" s="12"/>
      <c r="EY676" s="12"/>
      <c r="EZ676" s="12"/>
      <c r="FA676" s="12"/>
      <c r="FB676" s="12"/>
      <c r="FC676" s="12"/>
      <c r="FD676" s="12"/>
      <c r="FE676" s="12"/>
      <c r="FF676" s="12"/>
      <c r="FG676" s="12"/>
      <c r="FH676" s="12"/>
      <c r="FI676" s="12"/>
      <c r="FJ676" s="12"/>
      <c r="FK676" s="12"/>
      <c r="FL676" s="12"/>
      <c r="FM676" s="12"/>
      <c r="FN676" s="12"/>
      <c r="FO676" s="12"/>
      <c r="FP676" s="12"/>
      <c r="FQ676" s="12"/>
      <c r="FR676" s="12"/>
      <c r="FS676" s="12"/>
      <c r="FT676" s="12"/>
      <c r="FU676" s="12"/>
      <c r="FV676" s="12"/>
      <c r="FW676" s="12"/>
      <c r="FX676" s="12"/>
      <c r="FY676" s="12"/>
      <c r="FZ676" s="12"/>
      <c r="GA676" s="12"/>
      <c r="GB676" s="12"/>
      <c r="GC676" s="12"/>
      <c r="GD676" s="12"/>
      <c r="GE676" s="12"/>
      <c r="GF676" s="12"/>
      <c r="GG676" s="12"/>
      <c r="GH676" s="12"/>
      <c r="GI676" s="12"/>
      <c r="GJ676" s="12"/>
      <c r="GK676" s="12"/>
      <c r="GL676" s="12"/>
      <c r="GM676" s="12"/>
      <c r="GN676" s="12"/>
      <c r="GO676" s="12"/>
      <c r="GP676" s="12"/>
      <c r="GQ676" s="12"/>
      <c r="GR676" s="12"/>
      <c r="GS676" s="12"/>
      <c r="GT676" s="12"/>
      <c r="GU676" s="12"/>
      <c r="GV676" s="12"/>
      <c r="GW676" s="12"/>
      <c r="GX676" s="12"/>
      <c r="GY676" s="12"/>
      <c r="GZ676" s="12"/>
      <c r="HA676" s="12"/>
      <c r="HB676" s="12"/>
      <c r="HC676" s="12"/>
      <c r="HD676" s="12"/>
      <c r="HE676" s="12"/>
      <c r="HF676" s="12"/>
      <c r="HG676" s="12"/>
      <c r="HH676" s="12"/>
      <c r="HI676" s="12"/>
    </row>
    <row r="677" spans="1:217" s="1" customFormat="1" ht="18" customHeight="1" x14ac:dyDescent="0.25">
      <c r="A677" s="17" t="s">
        <v>5566</v>
      </c>
      <c r="B677" s="3" t="str">
        <f t="shared" si="22"/>
        <v>SCimago</v>
      </c>
      <c r="C677" s="3"/>
      <c r="D677" s="17"/>
      <c r="E677" s="3" t="str">
        <f>HYPERLINK(CONCATENATE("http://www.worldcat.org/search?q=",D677),"")</f>
        <v/>
      </c>
      <c r="F677" s="43"/>
      <c r="G677" s="17" t="s">
        <v>12</v>
      </c>
      <c r="H677" s="23" t="s">
        <v>407</v>
      </c>
      <c r="I677" s="15" t="s">
        <v>5567</v>
      </c>
      <c r="J677" s="8"/>
      <c r="K677" s="7"/>
      <c r="L677" s="179"/>
      <c r="M677" s="162"/>
      <c r="N677" s="24"/>
    </row>
    <row r="678" spans="1:217" s="1" customFormat="1" ht="18" customHeight="1" x14ac:dyDescent="0.25">
      <c r="A678" s="17" t="s">
        <v>6156</v>
      </c>
      <c r="B678" s="3" t="str">
        <f t="shared" ref="B678:B741" si="23">HYPERLINK(CONCATENATE("http://www.worldcat.org/search?q=",A678),"WCat")</f>
        <v>WCat</v>
      </c>
      <c r="C678" s="3"/>
      <c r="D678" s="17"/>
      <c r="E678" s="3"/>
      <c r="F678" s="43" t="s">
        <v>11</v>
      </c>
      <c r="G678" s="17" t="s">
        <v>12</v>
      </c>
      <c r="H678" s="23" t="s">
        <v>407</v>
      </c>
      <c r="I678" s="15" t="s">
        <v>6157</v>
      </c>
      <c r="J678" s="8"/>
      <c r="K678" s="7"/>
      <c r="L678" s="12"/>
      <c r="M678" s="162"/>
      <c r="N678" s="24"/>
    </row>
    <row r="679" spans="1:217" s="1" customFormat="1" ht="18" customHeight="1" x14ac:dyDescent="0.25">
      <c r="A679" s="17" t="s">
        <v>6160</v>
      </c>
      <c r="B679" s="3" t="str">
        <f t="shared" si="23"/>
        <v>WCat</v>
      </c>
      <c r="C679" s="3"/>
      <c r="D679" s="17"/>
      <c r="E679" s="3"/>
      <c r="F679" s="43" t="s">
        <v>11</v>
      </c>
      <c r="G679" s="17" t="s">
        <v>12</v>
      </c>
      <c r="H679" s="23" t="s">
        <v>407</v>
      </c>
      <c r="I679" s="15" t="s">
        <v>6161</v>
      </c>
      <c r="J679" s="8"/>
      <c r="K679" s="7"/>
      <c r="L679" s="12"/>
      <c r="M679" s="162"/>
      <c r="N679" s="24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  <c r="CD679" s="12"/>
      <c r="CE679" s="12"/>
      <c r="CF679" s="12"/>
      <c r="CG679" s="12"/>
      <c r="CH679" s="12"/>
      <c r="CI679" s="12"/>
      <c r="CJ679" s="12"/>
      <c r="CK679" s="12"/>
      <c r="CL679" s="12"/>
      <c r="CM679" s="12"/>
      <c r="CN679" s="12"/>
      <c r="CO679" s="12"/>
      <c r="CP679" s="12"/>
      <c r="CQ679" s="12"/>
      <c r="CR679" s="12"/>
      <c r="CS679" s="12"/>
      <c r="CT679" s="12"/>
      <c r="CU679" s="12"/>
      <c r="CV679" s="12"/>
      <c r="CW679" s="12"/>
      <c r="CX679" s="12"/>
      <c r="CY679" s="12"/>
      <c r="CZ679" s="12"/>
      <c r="DA679" s="12"/>
      <c r="DB679" s="12"/>
      <c r="DC679" s="12"/>
      <c r="DD679" s="12"/>
      <c r="DE679" s="12"/>
      <c r="DF679" s="12"/>
      <c r="DG679" s="12"/>
      <c r="DH679" s="12"/>
      <c r="DI679" s="12"/>
      <c r="DJ679" s="12"/>
      <c r="DK679" s="12"/>
      <c r="DL679" s="12"/>
      <c r="DM679" s="12"/>
      <c r="DN679" s="12"/>
      <c r="DO679" s="12"/>
      <c r="DP679" s="12"/>
      <c r="DQ679" s="12"/>
      <c r="DR679" s="12"/>
      <c r="DS679" s="12"/>
      <c r="DT679" s="12"/>
      <c r="DU679" s="12"/>
      <c r="DV679" s="12"/>
      <c r="DW679" s="12"/>
      <c r="DX679" s="12"/>
      <c r="DY679" s="12"/>
      <c r="DZ679" s="12"/>
      <c r="EA679" s="12"/>
      <c r="EB679" s="12"/>
      <c r="EC679" s="12"/>
      <c r="ED679" s="12"/>
      <c r="EE679" s="12"/>
      <c r="EF679" s="12"/>
      <c r="EG679" s="12"/>
      <c r="EH679" s="12"/>
      <c r="EI679" s="12"/>
      <c r="EJ679" s="12"/>
      <c r="EK679" s="12"/>
      <c r="EL679" s="12"/>
      <c r="EM679" s="12"/>
      <c r="EN679" s="12"/>
      <c r="EO679" s="12"/>
      <c r="EP679" s="12"/>
      <c r="EQ679" s="12"/>
      <c r="ER679" s="12"/>
      <c r="ES679" s="12"/>
      <c r="ET679" s="12"/>
      <c r="EU679" s="12"/>
      <c r="EV679" s="12"/>
      <c r="EW679" s="12"/>
      <c r="EX679" s="12"/>
      <c r="EY679" s="12"/>
      <c r="EZ679" s="12"/>
      <c r="FA679" s="12"/>
      <c r="FB679" s="12"/>
      <c r="FC679" s="12"/>
      <c r="FD679" s="12"/>
      <c r="FE679" s="12"/>
      <c r="FF679" s="12"/>
      <c r="FG679" s="12"/>
      <c r="FH679" s="12"/>
      <c r="FI679" s="12"/>
      <c r="FJ679" s="12"/>
      <c r="FK679" s="12"/>
      <c r="FL679" s="12"/>
      <c r="FM679" s="12"/>
      <c r="FN679" s="12"/>
      <c r="FO679" s="12"/>
      <c r="FP679" s="12"/>
      <c r="FQ679" s="12"/>
      <c r="FR679" s="12"/>
      <c r="FS679" s="12"/>
      <c r="FT679" s="12"/>
      <c r="FU679" s="12"/>
      <c r="FV679" s="12"/>
      <c r="FW679" s="12"/>
      <c r="FX679" s="12"/>
      <c r="FY679" s="12"/>
      <c r="FZ679" s="12"/>
      <c r="GA679" s="12"/>
      <c r="GB679" s="12"/>
      <c r="GC679" s="12"/>
      <c r="GD679" s="12"/>
      <c r="GE679" s="12"/>
      <c r="GF679" s="12"/>
      <c r="GG679" s="12"/>
      <c r="GH679" s="12"/>
      <c r="GI679" s="12"/>
      <c r="GJ679" s="12"/>
      <c r="GK679" s="12"/>
      <c r="GL679" s="12"/>
      <c r="GM679" s="12"/>
      <c r="GN679" s="12"/>
      <c r="GO679" s="12"/>
      <c r="GP679" s="12"/>
      <c r="GQ679" s="12"/>
      <c r="GR679" s="12"/>
      <c r="GS679" s="12"/>
      <c r="GT679" s="12"/>
      <c r="GU679" s="12"/>
      <c r="GV679" s="12"/>
      <c r="GW679" s="12"/>
      <c r="GX679" s="12"/>
      <c r="GY679" s="12"/>
      <c r="GZ679" s="12"/>
      <c r="HA679" s="12"/>
      <c r="HB679" s="12"/>
      <c r="HC679" s="12"/>
      <c r="HD679" s="12"/>
      <c r="HE679" s="12"/>
      <c r="HF679" s="12"/>
      <c r="HG679" s="12"/>
      <c r="HH679" s="12"/>
      <c r="HI679" s="12"/>
    </row>
    <row r="680" spans="1:217" s="1" customFormat="1" ht="18" customHeight="1" x14ac:dyDescent="0.25">
      <c r="A680" s="17" t="s">
        <v>6162</v>
      </c>
      <c r="B680" s="3" t="str">
        <f t="shared" si="23"/>
        <v>WCat</v>
      </c>
      <c r="C680" s="3"/>
      <c r="D680" s="17"/>
      <c r="E680" s="3"/>
      <c r="F680" s="43" t="s">
        <v>11</v>
      </c>
      <c r="G680" s="17" t="s">
        <v>12</v>
      </c>
      <c r="H680" s="23" t="s">
        <v>407</v>
      </c>
      <c r="I680" s="15" t="s">
        <v>6163</v>
      </c>
      <c r="J680" s="8"/>
      <c r="K680" s="7"/>
      <c r="L680" s="12"/>
      <c r="M680" s="162"/>
      <c r="N680" s="24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  <c r="CD680" s="12"/>
      <c r="CE680" s="12"/>
      <c r="CF680" s="12"/>
      <c r="CG680" s="12"/>
      <c r="CH680" s="12"/>
      <c r="CI680" s="12"/>
      <c r="CJ680" s="12"/>
      <c r="CK680" s="12"/>
      <c r="CL680" s="12"/>
      <c r="CM680" s="12"/>
      <c r="CN680" s="12"/>
      <c r="CO680" s="12"/>
      <c r="CP680" s="12"/>
      <c r="CQ680" s="12"/>
      <c r="CR680" s="12"/>
      <c r="CS680" s="12"/>
      <c r="CT680" s="12"/>
      <c r="CU680" s="12"/>
      <c r="CV680" s="12"/>
      <c r="CW680" s="12"/>
      <c r="CX680" s="12"/>
      <c r="CY680" s="12"/>
      <c r="CZ680" s="12"/>
      <c r="DA680" s="12"/>
      <c r="DB680" s="12"/>
      <c r="DC680" s="12"/>
      <c r="DD680" s="12"/>
      <c r="DE680" s="12"/>
      <c r="DF680" s="12"/>
      <c r="DG680" s="12"/>
      <c r="DH680" s="12"/>
      <c r="DI680" s="12"/>
      <c r="DJ680" s="12"/>
      <c r="DK680" s="12"/>
      <c r="DL680" s="12"/>
      <c r="DM680" s="12"/>
      <c r="DN680" s="12"/>
      <c r="DO680" s="12"/>
      <c r="DP680" s="12"/>
      <c r="DQ680" s="12"/>
      <c r="DR680" s="12"/>
      <c r="DS680" s="12"/>
      <c r="DT680" s="12"/>
      <c r="DU680" s="12"/>
      <c r="DV680" s="12"/>
      <c r="DW680" s="12"/>
      <c r="DX680" s="12"/>
      <c r="DY680" s="12"/>
      <c r="DZ680" s="12"/>
      <c r="EA680" s="12"/>
      <c r="EB680" s="12"/>
      <c r="EC680" s="12"/>
      <c r="ED680" s="12"/>
      <c r="EE680" s="12"/>
      <c r="EF680" s="12"/>
      <c r="EG680" s="12"/>
      <c r="EH680" s="12"/>
      <c r="EI680" s="12"/>
      <c r="EJ680" s="12"/>
      <c r="EK680" s="12"/>
      <c r="EL680" s="12"/>
      <c r="EM680" s="12"/>
      <c r="EN680" s="12"/>
      <c r="EO680" s="12"/>
      <c r="EP680" s="12"/>
      <c r="EQ680" s="12"/>
      <c r="ER680" s="12"/>
      <c r="ES680" s="12"/>
      <c r="ET680" s="12"/>
      <c r="EU680" s="12"/>
      <c r="EV680" s="12"/>
      <c r="EW680" s="12"/>
      <c r="EX680" s="12"/>
      <c r="EY680" s="12"/>
      <c r="EZ680" s="12"/>
      <c r="FA680" s="12"/>
      <c r="FB680" s="12"/>
      <c r="FC680" s="12"/>
      <c r="FD680" s="12"/>
      <c r="FE680" s="12"/>
      <c r="FF680" s="12"/>
      <c r="FG680" s="12"/>
      <c r="FH680" s="12"/>
      <c r="FI680" s="12"/>
      <c r="FJ680" s="12"/>
      <c r="FK680" s="12"/>
      <c r="FL680" s="12"/>
      <c r="FM680" s="12"/>
      <c r="FN680" s="12"/>
      <c r="FO680" s="12"/>
      <c r="FP680" s="12"/>
      <c r="FQ680" s="12"/>
      <c r="FR680" s="12"/>
      <c r="FS680" s="12"/>
      <c r="FT680" s="12"/>
      <c r="FU680" s="12"/>
      <c r="FV680" s="12"/>
      <c r="FW680" s="12"/>
      <c r="FX680" s="12"/>
      <c r="FY680" s="12"/>
      <c r="FZ680" s="12"/>
      <c r="GA680" s="12"/>
      <c r="GB680" s="12"/>
      <c r="GC680" s="12"/>
      <c r="GD680" s="12"/>
      <c r="GE680" s="12"/>
      <c r="GF680" s="12"/>
      <c r="GG680" s="12"/>
      <c r="GH680" s="12"/>
      <c r="GI680" s="12"/>
      <c r="GJ680" s="12"/>
      <c r="GK680" s="12"/>
      <c r="GL680" s="12"/>
      <c r="GM680" s="12"/>
      <c r="GN680" s="12"/>
      <c r="GO680" s="12"/>
      <c r="GP680" s="12"/>
      <c r="GQ680" s="12"/>
      <c r="GR680" s="12"/>
      <c r="GS680" s="12"/>
      <c r="GT680" s="12"/>
      <c r="GU680" s="12"/>
      <c r="GV680" s="12"/>
      <c r="GW680" s="12"/>
      <c r="GX680" s="12"/>
      <c r="GY680" s="12"/>
      <c r="GZ680" s="12"/>
      <c r="HA680" s="12"/>
      <c r="HB680" s="12"/>
      <c r="HC680" s="12"/>
      <c r="HD680" s="12"/>
      <c r="HE680" s="12"/>
      <c r="HF680" s="12"/>
      <c r="HG680" s="12"/>
      <c r="HH680" s="12"/>
      <c r="HI680" s="12"/>
    </row>
    <row r="681" spans="1:217" s="1" customFormat="1" ht="18" customHeight="1" x14ac:dyDescent="0.25">
      <c r="A681" s="17" t="s">
        <v>6166</v>
      </c>
      <c r="B681" s="3" t="str">
        <f t="shared" si="23"/>
        <v>WCat</v>
      </c>
      <c r="C681" s="3"/>
      <c r="D681" s="17" t="s">
        <v>6167</v>
      </c>
      <c r="E681" s="3" t="str">
        <f>HYPERLINK(CONCATENATE("http://www.worldcat.org/search?q=",D681),"WCat")</f>
        <v>WCat</v>
      </c>
      <c r="F681" s="43" t="s">
        <v>11</v>
      </c>
      <c r="G681" s="17" t="s">
        <v>12</v>
      </c>
      <c r="H681" s="23" t="s">
        <v>407</v>
      </c>
      <c r="I681" s="15" t="s">
        <v>6168</v>
      </c>
      <c r="J681" s="16"/>
      <c r="K681" s="18"/>
      <c r="L681" s="12"/>
      <c r="M681" s="162"/>
      <c r="N681" s="24"/>
    </row>
    <row r="682" spans="1:217" s="1" customFormat="1" ht="18" customHeight="1" x14ac:dyDescent="0.25">
      <c r="A682" s="17" t="s">
        <v>6169</v>
      </c>
      <c r="B682" s="3" t="str">
        <f t="shared" si="23"/>
        <v>WCat</v>
      </c>
      <c r="C682" s="3"/>
      <c r="D682" s="17"/>
      <c r="E682" s="3"/>
      <c r="F682" s="43" t="s">
        <v>11</v>
      </c>
      <c r="G682" s="17" t="s">
        <v>12</v>
      </c>
      <c r="H682" s="23" t="s">
        <v>407</v>
      </c>
      <c r="I682" s="15" t="s">
        <v>12871</v>
      </c>
      <c r="J682" s="16"/>
      <c r="K682" s="18"/>
      <c r="L682" s="12"/>
      <c r="M682" s="162"/>
      <c r="N682" s="24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/>
      <c r="CB682" s="12"/>
      <c r="CC682" s="12"/>
      <c r="CD682" s="12"/>
      <c r="CE682" s="12"/>
      <c r="CF682" s="12"/>
      <c r="CG682" s="12"/>
      <c r="CH682" s="12"/>
      <c r="CI682" s="12"/>
      <c r="CJ682" s="12"/>
      <c r="CK682" s="12"/>
      <c r="CL682" s="12"/>
      <c r="CM682" s="12"/>
      <c r="CN682" s="12"/>
      <c r="CO682" s="12"/>
      <c r="CP682" s="12"/>
      <c r="CQ682" s="12"/>
      <c r="CR682" s="12"/>
      <c r="CS682" s="12"/>
      <c r="CT682" s="12"/>
      <c r="CU682" s="12"/>
      <c r="CV682" s="12"/>
      <c r="CW682" s="12"/>
      <c r="CX682" s="12"/>
      <c r="CY682" s="12"/>
      <c r="CZ682" s="12"/>
      <c r="DA682" s="12"/>
      <c r="DB682" s="12"/>
      <c r="DC682" s="12"/>
      <c r="DD682" s="12"/>
      <c r="DE682" s="12"/>
      <c r="DF682" s="12"/>
      <c r="DG682" s="12"/>
      <c r="DH682" s="12"/>
      <c r="DI682" s="12"/>
      <c r="DJ682" s="12"/>
      <c r="DK682" s="12"/>
      <c r="DL682" s="12"/>
      <c r="DM682" s="12"/>
      <c r="DN682" s="12"/>
      <c r="DO682" s="12"/>
      <c r="DP682" s="12"/>
      <c r="DQ682" s="12"/>
      <c r="DR682" s="12"/>
      <c r="DS682" s="12"/>
      <c r="DT682" s="12"/>
      <c r="DU682" s="12"/>
      <c r="DV682" s="12"/>
      <c r="DW682" s="12"/>
      <c r="DX682" s="12"/>
      <c r="DY682" s="12"/>
      <c r="DZ682" s="12"/>
      <c r="EA682" s="12"/>
      <c r="EB682" s="12"/>
      <c r="EC682" s="12"/>
      <c r="ED682" s="12"/>
      <c r="EE682" s="12"/>
      <c r="EF682" s="12"/>
      <c r="EG682" s="12"/>
      <c r="EH682" s="12"/>
      <c r="EI682" s="12"/>
      <c r="EJ682" s="12"/>
      <c r="EK682" s="12"/>
      <c r="EL682" s="12"/>
      <c r="EM682" s="12"/>
      <c r="EN682" s="12"/>
      <c r="EO682" s="12"/>
      <c r="EP682" s="12"/>
      <c r="EQ682" s="12"/>
      <c r="ER682" s="12"/>
      <c r="ES682" s="12"/>
      <c r="ET682" s="12"/>
      <c r="EU682" s="12"/>
      <c r="EV682" s="12"/>
      <c r="EW682" s="12"/>
      <c r="EX682" s="12"/>
      <c r="EY682" s="12"/>
      <c r="EZ682" s="12"/>
      <c r="FA682" s="12"/>
      <c r="FB682" s="12"/>
      <c r="FC682" s="12"/>
      <c r="FD682" s="12"/>
      <c r="FE682" s="12"/>
      <c r="FF682" s="12"/>
      <c r="FG682" s="12"/>
      <c r="FH682" s="12"/>
      <c r="FI682" s="12"/>
      <c r="FJ682" s="12"/>
      <c r="FK682" s="12"/>
      <c r="FL682" s="12"/>
      <c r="FM682" s="12"/>
      <c r="FN682" s="12"/>
      <c r="FO682" s="12"/>
      <c r="FP682" s="12"/>
      <c r="FQ682" s="12"/>
      <c r="FR682" s="12"/>
      <c r="FS682" s="12"/>
      <c r="FT682" s="12"/>
      <c r="FU682" s="12"/>
      <c r="FV682" s="12"/>
      <c r="FW682" s="12"/>
      <c r="FX682" s="12"/>
      <c r="FY682" s="12"/>
      <c r="FZ682" s="12"/>
      <c r="GA682" s="12"/>
      <c r="GB682" s="12"/>
      <c r="GC682" s="12"/>
      <c r="GD682" s="12"/>
      <c r="GE682" s="12"/>
      <c r="GF682" s="12"/>
      <c r="GG682" s="12"/>
      <c r="GH682" s="12"/>
      <c r="GI682" s="12"/>
      <c r="GJ682" s="12"/>
      <c r="GK682" s="12"/>
      <c r="GL682" s="12"/>
      <c r="GM682" s="12"/>
      <c r="GN682" s="12"/>
      <c r="GO682" s="12"/>
      <c r="GP682" s="12"/>
      <c r="GQ682" s="12"/>
      <c r="GR682" s="12"/>
      <c r="GS682" s="12"/>
      <c r="GT682" s="12"/>
      <c r="GU682" s="12"/>
      <c r="GV682" s="12"/>
      <c r="GW682" s="12"/>
      <c r="GX682" s="12"/>
      <c r="GY682" s="12"/>
      <c r="GZ682" s="12"/>
      <c r="HA682" s="12"/>
      <c r="HB682" s="12"/>
      <c r="HC682" s="12"/>
      <c r="HD682" s="12"/>
      <c r="HE682" s="12"/>
      <c r="HF682" s="12"/>
      <c r="HG682" s="12"/>
      <c r="HH682" s="12"/>
      <c r="HI682" s="12"/>
    </row>
    <row r="683" spans="1:217" s="1" customFormat="1" ht="18" customHeight="1" x14ac:dyDescent="0.25">
      <c r="A683" s="17" t="s">
        <v>6170</v>
      </c>
      <c r="B683" s="3" t="str">
        <f t="shared" si="23"/>
        <v>WCat</v>
      </c>
      <c r="C683" s="3"/>
      <c r="D683" s="17"/>
      <c r="E683" s="3"/>
      <c r="F683" s="43" t="s">
        <v>11</v>
      </c>
      <c r="G683" s="17" t="s">
        <v>12</v>
      </c>
      <c r="H683" s="23" t="s">
        <v>407</v>
      </c>
      <c r="I683" s="15" t="s">
        <v>6171</v>
      </c>
      <c r="J683" s="8"/>
      <c r="K683" s="7"/>
      <c r="L683" s="12"/>
      <c r="M683" s="162"/>
      <c r="N683" s="24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  <c r="BZ683" s="12"/>
      <c r="CA683" s="12"/>
      <c r="CB683" s="12"/>
      <c r="CC683" s="12"/>
      <c r="CD683" s="12"/>
      <c r="CE683" s="12"/>
      <c r="CF683" s="12"/>
      <c r="CG683" s="12"/>
      <c r="CH683" s="12"/>
      <c r="CI683" s="12"/>
      <c r="CJ683" s="12"/>
      <c r="CK683" s="12"/>
      <c r="CL683" s="12"/>
      <c r="CM683" s="12"/>
      <c r="CN683" s="12"/>
      <c r="CO683" s="12"/>
      <c r="CP683" s="12"/>
      <c r="CQ683" s="12"/>
      <c r="CR683" s="12"/>
      <c r="CS683" s="12"/>
      <c r="CT683" s="12"/>
      <c r="CU683" s="12"/>
      <c r="CV683" s="12"/>
      <c r="CW683" s="12"/>
      <c r="CX683" s="12"/>
      <c r="CY683" s="12"/>
      <c r="CZ683" s="12"/>
      <c r="DA683" s="12"/>
      <c r="DB683" s="12"/>
      <c r="DC683" s="12"/>
      <c r="DD683" s="12"/>
      <c r="DE683" s="12"/>
      <c r="DF683" s="12"/>
      <c r="DG683" s="12"/>
      <c r="DH683" s="12"/>
      <c r="DI683" s="12"/>
      <c r="DJ683" s="12"/>
      <c r="DK683" s="12"/>
      <c r="DL683" s="12"/>
      <c r="DM683" s="12"/>
      <c r="DN683" s="12"/>
      <c r="DO683" s="12"/>
      <c r="DP683" s="12"/>
      <c r="DQ683" s="12"/>
      <c r="DR683" s="12"/>
      <c r="DS683" s="12"/>
      <c r="DT683" s="12"/>
      <c r="DU683" s="12"/>
      <c r="DV683" s="12"/>
      <c r="DW683" s="12"/>
      <c r="DX683" s="12"/>
      <c r="DY683" s="12"/>
      <c r="DZ683" s="12"/>
      <c r="EA683" s="12"/>
      <c r="EB683" s="12"/>
      <c r="EC683" s="12"/>
      <c r="ED683" s="12"/>
      <c r="EE683" s="12"/>
      <c r="EF683" s="12"/>
      <c r="EG683" s="12"/>
      <c r="EH683" s="12"/>
      <c r="EI683" s="12"/>
      <c r="EJ683" s="12"/>
      <c r="EK683" s="12"/>
      <c r="EL683" s="12"/>
      <c r="EM683" s="12"/>
      <c r="EN683" s="12"/>
      <c r="EO683" s="12"/>
      <c r="EP683" s="12"/>
      <c r="EQ683" s="12"/>
      <c r="ER683" s="12"/>
      <c r="ES683" s="12"/>
      <c r="ET683" s="12"/>
      <c r="EU683" s="12"/>
      <c r="EV683" s="12"/>
      <c r="EW683" s="12"/>
      <c r="EX683" s="12"/>
      <c r="EY683" s="12"/>
      <c r="EZ683" s="12"/>
      <c r="FA683" s="12"/>
      <c r="FB683" s="12"/>
      <c r="FC683" s="12"/>
      <c r="FD683" s="12"/>
      <c r="FE683" s="12"/>
      <c r="FF683" s="12"/>
      <c r="FG683" s="12"/>
      <c r="FH683" s="12"/>
      <c r="FI683" s="12"/>
      <c r="FJ683" s="12"/>
      <c r="FK683" s="12"/>
      <c r="FL683" s="12"/>
      <c r="FM683" s="12"/>
      <c r="FN683" s="12"/>
      <c r="FO683" s="12"/>
      <c r="FP683" s="12"/>
      <c r="FQ683" s="12"/>
      <c r="FR683" s="12"/>
      <c r="FS683" s="12"/>
      <c r="FT683" s="12"/>
      <c r="FU683" s="12"/>
      <c r="FV683" s="12"/>
      <c r="FW683" s="12"/>
      <c r="FX683" s="12"/>
      <c r="FY683" s="12"/>
      <c r="FZ683" s="12"/>
      <c r="GA683" s="12"/>
      <c r="GB683" s="12"/>
      <c r="GC683" s="12"/>
      <c r="GD683" s="12"/>
      <c r="GE683" s="12"/>
      <c r="GF683" s="12"/>
      <c r="GG683" s="12"/>
      <c r="GH683" s="12"/>
      <c r="GI683" s="12"/>
      <c r="GJ683" s="12"/>
      <c r="GK683" s="12"/>
      <c r="GL683" s="12"/>
      <c r="GM683" s="12"/>
      <c r="GN683" s="12"/>
      <c r="GO683" s="12"/>
      <c r="GP683" s="12"/>
      <c r="GQ683" s="12"/>
      <c r="GR683" s="12"/>
      <c r="GS683" s="12"/>
      <c r="GT683" s="12"/>
      <c r="GU683" s="12"/>
      <c r="GV683" s="12"/>
      <c r="GW683" s="12"/>
      <c r="GX683" s="12"/>
      <c r="GY683" s="12"/>
      <c r="GZ683" s="12"/>
      <c r="HA683" s="12"/>
      <c r="HB683" s="12"/>
      <c r="HC683" s="12"/>
      <c r="HD683" s="12"/>
      <c r="HE683" s="12"/>
      <c r="HF683" s="12"/>
      <c r="HG683" s="12"/>
      <c r="HH683" s="12"/>
      <c r="HI683" s="12"/>
    </row>
    <row r="684" spans="1:217" s="1" customFormat="1" ht="18" customHeight="1" x14ac:dyDescent="0.25">
      <c r="A684" s="17" t="s">
        <v>6185</v>
      </c>
      <c r="B684" s="3" t="str">
        <f t="shared" si="23"/>
        <v>WCat</v>
      </c>
      <c r="C684" s="3"/>
      <c r="D684" s="17"/>
      <c r="E684" s="3"/>
      <c r="F684" s="43" t="s">
        <v>11</v>
      </c>
      <c r="G684" s="17" t="s">
        <v>12</v>
      </c>
      <c r="H684" s="23" t="s">
        <v>407</v>
      </c>
      <c r="I684" s="15" t="s">
        <v>6186</v>
      </c>
      <c r="J684" s="13"/>
      <c r="K684" s="14"/>
      <c r="L684" s="12"/>
      <c r="M684" s="162"/>
      <c r="N684" s="24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12"/>
      <c r="CA684" s="12"/>
      <c r="CB684" s="12"/>
      <c r="CC684" s="12"/>
      <c r="CD684" s="12"/>
      <c r="CE684" s="12"/>
      <c r="CF684" s="12"/>
      <c r="CG684" s="12"/>
      <c r="CH684" s="12"/>
      <c r="CI684" s="12"/>
      <c r="CJ684" s="12"/>
      <c r="CK684" s="12"/>
      <c r="CL684" s="12"/>
      <c r="CM684" s="12"/>
      <c r="CN684" s="12"/>
      <c r="CO684" s="12"/>
      <c r="CP684" s="12"/>
      <c r="CQ684" s="12"/>
      <c r="CR684" s="12"/>
      <c r="CS684" s="12"/>
      <c r="CT684" s="12"/>
      <c r="CU684" s="12"/>
      <c r="CV684" s="12"/>
      <c r="CW684" s="12"/>
      <c r="CX684" s="12"/>
      <c r="CY684" s="12"/>
      <c r="CZ684" s="12"/>
      <c r="DA684" s="12"/>
      <c r="DB684" s="12"/>
      <c r="DC684" s="12"/>
      <c r="DD684" s="12"/>
      <c r="DE684" s="12"/>
      <c r="DF684" s="12"/>
      <c r="DG684" s="12"/>
      <c r="DH684" s="12"/>
      <c r="DI684" s="12"/>
      <c r="DJ684" s="12"/>
      <c r="DK684" s="12"/>
      <c r="DL684" s="12"/>
      <c r="DM684" s="12"/>
      <c r="DN684" s="12"/>
      <c r="DO684" s="12"/>
      <c r="DP684" s="12"/>
      <c r="DQ684" s="12"/>
      <c r="DR684" s="12"/>
      <c r="DS684" s="12"/>
      <c r="DT684" s="12"/>
      <c r="DU684" s="12"/>
      <c r="DV684" s="12"/>
      <c r="DW684" s="12"/>
      <c r="DX684" s="12"/>
      <c r="DY684" s="12"/>
      <c r="DZ684" s="12"/>
      <c r="EA684" s="12"/>
      <c r="EB684" s="12"/>
      <c r="EC684" s="12"/>
      <c r="ED684" s="12"/>
      <c r="EE684" s="12"/>
      <c r="EF684" s="12"/>
      <c r="EG684" s="12"/>
      <c r="EH684" s="12"/>
      <c r="EI684" s="12"/>
      <c r="EJ684" s="12"/>
      <c r="EK684" s="12"/>
      <c r="EL684" s="12"/>
      <c r="EM684" s="12"/>
      <c r="EN684" s="12"/>
      <c r="EO684" s="12"/>
      <c r="EP684" s="12"/>
      <c r="EQ684" s="12"/>
      <c r="ER684" s="12"/>
      <c r="ES684" s="12"/>
      <c r="ET684" s="12"/>
      <c r="EU684" s="12"/>
      <c r="EV684" s="12"/>
      <c r="EW684" s="12"/>
      <c r="EX684" s="12"/>
      <c r="EY684" s="12"/>
      <c r="EZ684" s="12"/>
      <c r="FA684" s="12"/>
      <c r="FB684" s="12"/>
      <c r="FC684" s="12"/>
      <c r="FD684" s="12"/>
      <c r="FE684" s="12"/>
      <c r="FF684" s="12"/>
      <c r="FG684" s="12"/>
      <c r="FH684" s="12"/>
      <c r="FI684" s="12"/>
      <c r="FJ684" s="12"/>
      <c r="FK684" s="12"/>
      <c r="FL684" s="12"/>
      <c r="FM684" s="12"/>
      <c r="FN684" s="12"/>
      <c r="FO684" s="12"/>
      <c r="FP684" s="12"/>
      <c r="FQ684" s="12"/>
      <c r="FR684" s="12"/>
      <c r="FS684" s="12"/>
      <c r="FT684" s="12"/>
      <c r="FU684" s="12"/>
      <c r="FV684" s="12"/>
      <c r="FW684" s="12"/>
      <c r="FX684" s="12"/>
      <c r="FY684" s="12"/>
      <c r="FZ684" s="12"/>
      <c r="GA684" s="12"/>
      <c r="GB684" s="12"/>
      <c r="GC684" s="12"/>
      <c r="GD684" s="12"/>
      <c r="GE684" s="12"/>
      <c r="GF684" s="12"/>
      <c r="GG684" s="12"/>
      <c r="GH684" s="12"/>
      <c r="GI684" s="12"/>
      <c r="GJ684" s="12"/>
      <c r="GK684" s="12"/>
      <c r="GL684" s="12"/>
      <c r="GM684" s="12"/>
      <c r="GN684" s="12"/>
      <c r="GO684" s="12"/>
      <c r="GP684" s="12"/>
      <c r="GQ684" s="12"/>
      <c r="GR684" s="12"/>
      <c r="GS684" s="12"/>
      <c r="GT684" s="12"/>
      <c r="GU684" s="12"/>
      <c r="GV684" s="12"/>
      <c r="GW684" s="12"/>
      <c r="GX684" s="12"/>
      <c r="GY684" s="12"/>
      <c r="GZ684" s="12"/>
      <c r="HA684" s="12"/>
      <c r="HB684" s="12"/>
      <c r="HC684" s="12"/>
      <c r="HD684" s="12"/>
      <c r="HE684" s="12"/>
      <c r="HF684" s="12"/>
      <c r="HG684" s="12"/>
      <c r="HH684" s="12"/>
      <c r="HI684" s="12"/>
    </row>
    <row r="685" spans="1:217" s="1" customFormat="1" ht="18" customHeight="1" x14ac:dyDescent="0.25">
      <c r="A685" s="17" t="s">
        <v>5558</v>
      </c>
      <c r="B685" s="3" t="str">
        <f t="shared" si="23"/>
        <v>WCat</v>
      </c>
      <c r="C685" s="3"/>
      <c r="D685" s="17"/>
      <c r="E685" s="3"/>
      <c r="F685" s="43" t="s">
        <v>11</v>
      </c>
      <c r="G685" s="17" t="s">
        <v>12</v>
      </c>
      <c r="H685" s="23" t="s">
        <v>407</v>
      </c>
      <c r="I685" s="15" t="s">
        <v>5559</v>
      </c>
      <c r="J685" s="16"/>
      <c r="K685" s="18"/>
      <c r="L685" s="12"/>
      <c r="M685" s="162"/>
      <c r="N685" s="24"/>
    </row>
    <row r="686" spans="1:217" s="1" customFormat="1" ht="18" customHeight="1" x14ac:dyDescent="0.25">
      <c r="A686" s="17" t="s">
        <v>6187</v>
      </c>
      <c r="B686" s="3" t="str">
        <f t="shared" si="23"/>
        <v>WCat</v>
      </c>
      <c r="C686" s="3"/>
      <c r="D686" s="17"/>
      <c r="E686" s="3"/>
      <c r="F686" s="43" t="s">
        <v>11</v>
      </c>
      <c r="G686" s="17" t="s">
        <v>12</v>
      </c>
      <c r="H686" s="23" t="s">
        <v>407</v>
      </c>
      <c r="I686" s="15" t="s">
        <v>6188</v>
      </c>
      <c r="J686" s="16"/>
      <c r="K686" s="18"/>
      <c r="L686" s="12"/>
      <c r="M686" s="162"/>
      <c r="N686" s="24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  <c r="CD686" s="12"/>
      <c r="CE686" s="12"/>
      <c r="CF686" s="12"/>
      <c r="CG686" s="12"/>
      <c r="CH686" s="12"/>
      <c r="CI686" s="12"/>
      <c r="CJ686" s="12"/>
      <c r="CK686" s="12"/>
      <c r="CL686" s="12"/>
      <c r="CM686" s="12"/>
      <c r="CN686" s="12"/>
      <c r="CO686" s="12"/>
      <c r="CP686" s="12"/>
      <c r="CQ686" s="12"/>
      <c r="CR686" s="12"/>
      <c r="CS686" s="12"/>
      <c r="CT686" s="12"/>
      <c r="CU686" s="12"/>
      <c r="CV686" s="12"/>
      <c r="CW686" s="12"/>
      <c r="CX686" s="12"/>
      <c r="CY686" s="12"/>
      <c r="CZ686" s="12"/>
      <c r="DA686" s="12"/>
      <c r="DB686" s="12"/>
      <c r="DC686" s="12"/>
      <c r="DD686" s="12"/>
      <c r="DE686" s="12"/>
      <c r="DF686" s="12"/>
      <c r="DG686" s="12"/>
      <c r="DH686" s="12"/>
      <c r="DI686" s="12"/>
      <c r="DJ686" s="12"/>
      <c r="DK686" s="12"/>
      <c r="DL686" s="12"/>
      <c r="DM686" s="12"/>
      <c r="DN686" s="12"/>
      <c r="DO686" s="12"/>
      <c r="DP686" s="12"/>
      <c r="DQ686" s="12"/>
      <c r="DR686" s="12"/>
      <c r="DS686" s="12"/>
      <c r="DT686" s="12"/>
      <c r="DU686" s="12"/>
      <c r="DV686" s="12"/>
      <c r="DW686" s="12"/>
      <c r="DX686" s="12"/>
      <c r="DY686" s="12"/>
      <c r="DZ686" s="12"/>
      <c r="EA686" s="12"/>
      <c r="EB686" s="12"/>
      <c r="EC686" s="12"/>
      <c r="ED686" s="12"/>
      <c r="EE686" s="12"/>
      <c r="EF686" s="12"/>
      <c r="EG686" s="12"/>
      <c r="EH686" s="12"/>
      <c r="EI686" s="12"/>
      <c r="EJ686" s="12"/>
      <c r="EK686" s="12"/>
      <c r="EL686" s="12"/>
      <c r="EM686" s="12"/>
      <c r="EN686" s="12"/>
      <c r="EO686" s="12"/>
      <c r="EP686" s="12"/>
      <c r="EQ686" s="12"/>
      <c r="ER686" s="12"/>
      <c r="ES686" s="12"/>
      <c r="ET686" s="12"/>
      <c r="EU686" s="12"/>
      <c r="EV686" s="12"/>
      <c r="EW686" s="12"/>
      <c r="EX686" s="12"/>
      <c r="EY686" s="12"/>
      <c r="EZ686" s="12"/>
      <c r="FA686" s="12"/>
      <c r="FB686" s="12"/>
      <c r="FC686" s="12"/>
      <c r="FD686" s="12"/>
      <c r="FE686" s="12"/>
      <c r="FF686" s="12"/>
      <c r="FG686" s="12"/>
      <c r="FH686" s="12"/>
      <c r="FI686" s="12"/>
      <c r="FJ686" s="12"/>
      <c r="FK686" s="12"/>
      <c r="FL686" s="12"/>
      <c r="FM686" s="12"/>
      <c r="FN686" s="12"/>
      <c r="FO686" s="12"/>
      <c r="FP686" s="12"/>
      <c r="FQ686" s="12"/>
      <c r="FR686" s="12"/>
      <c r="FS686" s="12"/>
      <c r="FT686" s="12"/>
      <c r="FU686" s="12"/>
      <c r="FV686" s="12"/>
      <c r="FW686" s="12"/>
      <c r="FX686" s="12"/>
      <c r="FY686" s="12"/>
      <c r="FZ686" s="12"/>
      <c r="GA686" s="12"/>
      <c r="GB686" s="12"/>
      <c r="GC686" s="12"/>
      <c r="GD686" s="12"/>
      <c r="GE686" s="12"/>
      <c r="GF686" s="12"/>
      <c r="GG686" s="12"/>
      <c r="GH686" s="12"/>
      <c r="GI686" s="12"/>
      <c r="GJ686" s="12"/>
      <c r="GK686" s="12"/>
      <c r="GL686" s="12"/>
      <c r="GM686" s="12"/>
      <c r="GN686" s="12"/>
      <c r="GO686" s="12"/>
      <c r="GP686" s="12"/>
      <c r="GQ686" s="12"/>
      <c r="GR686" s="12"/>
      <c r="GS686" s="12"/>
      <c r="GT686" s="12"/>
      <c r="GU686" s="12"/>
      <c r="GV686" s="12"/>
      <c r="GW686" s="12"/>
      <c r="GX686" s="12"/>
      <c r="GY686" s="12"/>
      <c r="GZ686" s="12"/>
      <c r="HA686" s="12"/>
      <c r="HB686" s="12"/>
      <c r="HC686" s="12"/>
      <c r="HD686" s="12"/>
      <c r="HE686" s="12"/>
      <c r="HF686" s="12"/>
      <c r="HG686" s="12"/>
      <c r="HH686" s="12"/>
      <c r="HI686" s="12"/>
    </row>
    <row r="687" spans="1:217" s="1" customFormat="1" ht="18" customHeight="1" x14ac:dyDescent="0.25">
      <c r="A687" s="17" t="s">
        <v>5560</v>
      </c>
      <c r="B687" s="3" t="str">
        <f t="shared" si="23"/>
        <v>WCat</v>
      </c>
      <c r="C687" s="3"/>
      <c r="D687" s="17"/>
      <c r="E687" s="3"/>
      <c r="F687" s="43" t="s">
        <v>11</v>
      </c>
      <c r="G687" s="17" t="s">
        <v>12</v>
      </c>
      <c r="H687" s="23" t="s">
        <v>407</v>
      </c>
      <c r="I687" s="15" t="s">
        <v>5561</v>
      </c>
      <c r="J687" s="8"/>
      <c r="K687" s="7"/>
      <c r="L687" s="12"/>
      <c r="M687" s="162"/>
      <c r="N687" s="24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  <c r="CD687" s="12"/>
      <c r="CE687" s="12"/>
      <c r="CF687" s="12"/>
      <c r="CG687" s="12"/>
      <c r="CH687" s="12"/>
      <c r="CI687" s="12"/>
      <c r="CJ687" s="12"/>
      <c r="CK687" s="12"/>
      <c r="CL687" s="12"/>
      <c r="CM687" s="12"/>
      <c r="CN687" s="12"/>
      <c r="CO687" s="12"/>
      <c r="CP687" s="12"/>
      <c r="CQ687" s="12"/>
      <c r="CR687" s="12"/>
      <c r="CS687" s="12"/>
      <c r="CT687" s="12"/>
      <c r="CU687" s="12"/>
      <c r="CV687" s="12"/>
      <c r="CW687" s="12"/>
      <c r="CX687" s="12"/>
      <c r="CY687" s="12"/>
      <c r="CZ687" s="12"/>
      <c r="DA687" s="12"/>
      <c r="DB687" s="12"/>
      <c r="DC687" s="12"/>
      <c r="DD687" s="12"/>
      <c r="DE687" s="12"/>
      <c r="DF687" s="12"/>
      <c r="DG687" s="12"/>
      <c r="DH687" s="12"/>
      <c r="DI687" s="12"/>
      <c r="DJ687" s="12"/>
      <c r="DK687" s="12"/>
      <c r="DL687" s="12"/>
      <c r="DM687" s="12"/>
      <c r="DN687" s="12"/>
      <c r="DO687" s="12"/>
      <c r="DP687" s="12"/>
      <c r="DQ687" s="12"/>
      <c r="DR687" s="12"/>
      <c r="DS687" s="12"/>
      <c r="DT687" s="12"/>
      <c r="DU687" s="12"/>
      <c r="DV687" s="12"/>
      <c r="DW687" s="12"/>
      <c r="DX687" s="12"/>
      <c r="DY687" s="12"/>
      <c r="DZ687" s="12"/>
      <c r="EA687" s="12"/>
      <c r="EB687" s="12"/>
      <c r="EC687" s="12"/>
      <c r="ED687" s="12"/>
      <c r="EE687" s="12"/>
      <c r="EF687" s="12"/>
      <c r="EG687" s="12"/>
      <c r="EH687" s="12"/>
      <c r="EI687" s="12"/>
      <c r="EJ687" s="12"/>
      <c r="EK687" s="12"/>
      <c r="EL687" s="12"/>
      <c r="EM687" s="12"/>
      <c r="EN687" s="12"/>
      <c r="EO687" s="12"/>
      <c r="EP687" s="12"/>
      <c r="EQ687" s="12"/>
      <c r="ER687" s="12"/>
      <c r="ES687" s="12"/>
      <c r="ET687" s="12"/>
      <c r="EU687" s="12"/>
      <c r="EV687" s="12"/>
      <c r="EW687" s="12"/>
      <c r="EX687" s="12"/>
      <c r="EY687" s="12"/>
      <c r="EZ687" s="12"/>
      <c r="FA687" s="12"/>
      <c r="FB687" s="12"/>
      <c r="FC687" s="12"/>
      <c r="FD687" s="12"/>
      <c r="FE687" s="12"/>
      <c r="FF687" s="12"/>
      <c r="FG687" s="12"/>
      <c r="FH687" s="12"/>
      <c r="FI687" s="12"/>
      <c r="FJ687" s="12"/>
      <c r="FK687" s="12"/>
      <c r="FL687" s="12"/>
      <c r="FM687" s="12"/>
      <c r="FN687" s="12"/>
      <c r="FO687" s="12"/>
      <c r="FP687" s="12"/>
      <c r="FQ687" s="12"/>
      <c r="FR687" s="12"/>
      <c r="FS687" s="12"/>
      <c r="FT687" s="12"/>
      <c r="FU687" s="12"/>
      <c r="FV687" s="12"/>
      <c r="FW687" s="12"/>
      <c r="FX687" s="12"/>
      <c r="FY687" s="12"/>
      <c r="FZ687" s="12"/>
      <c r="GA687" s="12"/>
      <c r="GB687" s="12"/>
      <c r="GC687" s="12"/>
      <c r="GD687" s="12"/>
      <c r="GE687" s="12"/>
      <c r="GF687" s="12"/>
      <c r="GG687" s="12"/>
      <c r="GH687" s="12"/>
      <c r="GI687" s="12"/>
      <c r="GJ687" s="12"/>
      <c r="GK687" s="12"/>
      <c r="GL687" s="12"/>
      <c r="GM687" s="12"/>
      <c r="GN687" s="12"/>
      <c r="GO687" s="12"/>
      <c r="GP687" s="12"/>
      <c r="GQ687" s="12"/>
      <c r="GR687" s="12"/>
      <c r="GS687" s="12"/>
      <c r="GT687" s="12"/>
      <c r="GU687" s="12"/>
      <c r="GV687" s="12"/>
      <c r="GW687" s="12"/>
      <c r="GX687" s="12"/>
      <c r="GY687" s="12"/>
      <c r="GZ687" s="12"/>
      <c r="HA687" s="12"/>
      <c r="HB687" s="12"/>
      <c r="HC687" s="12"/>
      <c r="HD687" s="12"/>
      <c r="HE687" s="12"/>
      <c r="HF687" s="12"/>
      <c r="HG687" s="12"/>
      <c r="HH687" s="12"/>
      <c r="HI687" s="12"/>
    </row>
    <row r="688" spans="1:217" s="1" customFormat="1" ht="18" customHeight="1" x14ac:dyDescent="0.25">
      <c r="A688" s="17" t="s">
        <v>6189</v>
      </c>
      <c r="B688" s="3" t="str">
        <f t="shared" si="23"/>
        <v>WCat</v>
      </c>
      <c r="C688" s="3"/>
      <c r="D688" s="17"/>
      <c r="E688" s="3"/>
      <c r="F688" s="43" t="s">
        <v>11</v>
      </c>
      <c r="G688" s="17" t="s">
        <v>12</v>
      </c>
      <c r="H688" s="23" t="s">
        <v>407</v>
      </c>
      <c r="I688" s="15" t="s">
        <v>6190</v>
      </c>
      <c r="J688" s="8"/>
      <c r="K688" s="7"/>
      <c r="L688" s="12"/>
      <c r="M688" s="162"/>
      <c r="N688" s="24"/>
    </row>
    <row r="689" spans="1:217" s="1" customFormat="1" ht="18" customHeight="1" x14ac:dyDescent="0.25">
      <c r="A689" s="17" t="s">
        <v>5564</v>
      </c>
      <c r="B689" s="3" t="str">
        <f t="shared" si="23"/>
        <v>WCat</v>
      </c>
      <c r="C689" s="3"/>
      <c r="D689" s="17"/>
      <c r="E689" s="3"/>
      <c r="F689" s="43" t="s">
        <v>11</v>
      </c>
      <c r="G689" s="17" t="s">
        <v>12</v>
      </c>
      <c r="H689" s="23" t="s">
        <v>407</v>
      </c>
      <c r="I689" s="15" t="s">
        <v>5565</v>
      </c>
      <c r="J689" s="8"/>
      <c r="K689" s="7"/>
      <c r="L689" s="12"/>
      <c r="M689" s="162"/>
      <c r="N689" s="24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12"/>
      <c r="CA689" s="12"/>
      <c r="CB689" s="12"/>
      <c r="CC689" s="12"/>
      <c r="CD689" s="12"/>
      <c r="CE689" s="12"/>
      <c r="CF689" s="12"/>
      <c r="CG689" s="12"/>
      <c r="CH689" s="12"/>
      <c r="CI689" s="12"/>
      <c r="CJ689" s="12"/>
      <c r="CK689" s="12"/>
      <c r="CL689" s="12"/>
      <c r="CM689" s="12"/>
      <c r="CN689" s="12"/>
      <c r="CO689" s="12"/>
      <c r="CP689" s="12"/>
      <c r="CQ689" s="12"/>
      <c r="CR689" s="12"/>
      <c r="CS689" s="12"/>
      <c r="CT689" s="12"/>
      <c r="CU689" s="12"/>
      <c r="CV689" s="12"/>
      <c r="CW689" s="12"/>
      <c r="CX689" s="12"/>
      <c r="CY689" s="12"/>
      <c r="CZ689" s="12"/>
      <c r="DA689" s="12"/>
      <c r="DB689" s="12"/>
      <c r="DC689" s="12"/>
      <c r="DD689" s="12"/>
      <c r="DE689" s="12"/>
      <c r="DF689" s="12"/>
      <c r="DG689" s="12"/>
      <c r="DH689" s="12"/>
      <c r="DI689" s="12"/>
      <c r="DJ689" s="12"/>
      <c r="DK689" s="12"/>
      <c r="DL689" s="12"/>
      <c r="DM689" s="12"/>
      <c r="DN689" s="12"/>
      <c r="DO689" s="12"/>
      <c r="DP689" s="12"/>
      <c r="DQ689" s="12"/>
      <c r="DR689" s="12"/>
      <c r="DS689" s="12"/>
      <c r="DT689" s="12"/>
      <c r="DU689" s="12"/>
      <c r="DV689" s="12"/>
      <c r="DW689" s="12"/>
      <c r="DX689" s="12"/>
      <c r="DY689" s="12"/>
      <c r="DZ689" s="12"/>
      <c r="EA689" s="12"/>
      <c r="EB689" s="12"/>
      <c r="EC689" s="12"/>
      <c r="ED689" s="12"/>
      <c r="EE689" s="12"/>
      <c r="EF689" s="12"/>
      <c r="EG689" s="12"/>
      <c r="EH689" s="12"/>
      <c r="EI689" s="12"/>
      <c r="EJ689" s="12"/>
      <c r="EK689" s="12"/>
      <c r="EL689" s="12"/>
      <c r="EM689" s="12"/>
      <c r="EN689" s="12"/>
      <c r="EO689" s="12"/>
      <c r="EP689" s="12"/>
      <c r="EQ689" s="12"/>
      <c r="ER689" s="12"/>
      <c r="ES689" s="12"/>
      <c r="ET689" s="12"/>
      <c r="EU689" s="12"/>
      <c r="EV689" s="12"/>
      <c r="EW689" s="12"/>
      <c r="EX689" s="12"/>
      <c r="EY689" s="12"/>
      <c r="EZ689" s="12"/>
      <c r="FA689" s="12"/>
      <c r="FB689" s="12"/>
      <c r="FC689" s="12"/>
      <c r="FD689" s="12"/>
      <c r="FE689" s="12"/>
      <c r="FF689" s="12"/>
      <c r="FG689" s="12"/>
      <c r="FH689" s="12"/>
      <c r="FI689" s="12"/>
      <c r="FJ689" s="12"/>
      <c r="FK689" s="12"/>
      <c r="FL689" s="12"/>
      <c r="FM689" s="12"/>
      <c r="FN689" s="12"/>
      <c r="FO689" s="12"/>
      <c r="FP689" s="12"/>
      <c r="FQ689" s="12"/>
      <c r="FR689" s="12"/>
      <c r="FS689" s="12"/>
      <c r="FT689" s="12"/>
      <c r="FU689" s="12"/>
      <c r="FV689" s="12"/>
      <c r="FW689" s="12"/>
      <c r="FX689" s="12"/>
      <c r="FY689" s="12"/>
      <c r="FZ689" s="12"/>
      <c r="GA689" s="12"/>
      <c r="GB689" s="12"/>
      <c r="GC689" s="12"/>
      <c r="GD689" s="12"/>
      <c r="GE689" s="12"/>
      <c r="GF689" s="12"/>
      <c r="GG689" s="12"/>
      <c r="GH689" s="12"/>
      <c r="GI689" s="12"/>
      <c r="GJ689" s="12"/>
      <c r="GK689" s="12"/>
      <c r="GL689" s="12"/>
      <c r="GM689" s="12"/>
      <c r="GN689" s="12"/>
      <c r="GO689" s="12"/>
      <c r="GP689" s="12"/>
      <c r="GQ689" s="12"/>
      <c r="GR689" s="12"/>
      <c r="GS689" s="12"/>
      <c r="GT689" s="12"/>
      <c r="GU689" s="12"/>
      <c r="GV689" s="12"/>
      <c r="GW689" s="12"/>
      <c r="GX689" s="12"/>
      <c r="GY689" s="12"/>
      <c r="GZ689" s="12"/>
      <c r="HA689" s="12"/>
      <c r="HB689" s="12"/>
      <c r="HC689" s="12"/>
      <c r="HD689" s="12"/>
      <c r="HE689" s="12"/>
      <c r="HF689" s="12"/>
      <c r="HG689" s="12"/>
      <c r="HH689" s="12"/>
      <c r="HI689" s="12"/>
    </row>
    <row r="690" spans="1:217" s="1" customFormat="1" ht="18" customHeight="1" x14ac:dyDescent="0.25">
      <c r="A690" s="16" t="s">
        <v>6191</v>
      </c>
      <c r="B690" s="3" t="str">
        <f t="shared" si="23"/>
        <v>WCat</v>
      </c>
      <c r="C690" s="3"/>
      <c r="D690" s="17" t="s">
        <v>6192</v>
      </c>
      <c r="E690" s="3" t="str">
        <f>HYPERLINK(CONCATENATE("http://www.worldcat.org/search?q=",D690),"WCat")</f>
        <v>WCat</v>
      </c>
      <c r="F690" s="4" t="s">
        <v>11</v>
      </c>
      <c r="G690" s="17" t="s">
        <v>12</v>
      </c>
      <c r="H690" s="23" t="s">
        <v>407</v>
      </c>
      <c r="I690" s="18" t="s">
        <v>6193</v>
      </c>
      <c r="J690" s="8"/>
      <c r="K690" s="7"/>
      <c r="L690" s="12"/>
      <c r="M690" s="162"/>
      <c r="N690" s="24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  <c r="CD690" s="12"/>
      <c r="CE690" s="12"/>
      <c r="CF690" s="12"/>
      <c r="CG690" s="12"/>
      <c r="CH690" s="12"/>
      <c r="CI690" s="12"/>
      <c r="CJ690" s="12"/>
      <c r="CK690" s="12"/>
      <c r="CL690" s="12"/>
      <c r="CM690" s="12"/>
      <c r="CN690" s="12"/>
      <c r="CO690" s="12"/>
      <c r="CP690" s="12"/>
      <c r="CQ690" s="12"/>
      <c r="CR690" s="12"/>
      <c r="CS690" s="12"/>
      <c r="CT690" s="12"/>
      <c r="CU690" s="12"/>
      <c r="CV690" s="12"/>
      <c r="CW690" s="12"/>
      <c r="CX690" s="12"/>
      <c r="CY690" s="12"/>
      <c r="CZ690" s="12"/>
      <c r="DA690" s="12"/>
      <c r="DB690" s="12"/>
      <c r="DC690" s="12"/>
      <c r="DD690" s="12"/>
      <c r="DE690" s="12"/>
      <c r="DF690" s="12"/>
      <c r="DG690" s="12"/>
      <c r="DH690" s="12"/>
      <c r="DI690" s="12"/>
      <c r="DJ690" s="12"/>
      <c r="DK690" s="12"/>
      <c r="DL690" s="12"/>
      <c r="DM690" s="12"/>
      <c r="DN690" s="12"/>
      <c r="DO690" s="12"/>
      <c r="DP690" s="12"/>
      <c r="DQ690" s="12"/>
      <c r="DR690" s="12"/>
      <c r="DS690" s="12"/>
      <c r="DT690" s="12"/>
      <c r="DU690" s="12"/>
      <c r="DV690" s="12"/>
      <c r="DW690" s="12"/>
      <c r="DX690" s="12"/>
      <c r="DY690" s="12"/>
      <c r="DZ690" s="12"/>
      <c r="EA690" s="12"/>
      <c r="EB690" s="12"/>
      <c r="EC690" s="12"/>
      <c r="ED690" s="12"/>
      <c r="EE690" s="12"/>
      <c r="EF690" s="12"/>
      <c r="EG690" s="12"/>
      <c r="EH690" s="12"/>
      <c r="EI690" s="12"/>
      <c r="EJ690" s="12"/>
      <c r="EK690" s="12"/>
      <c r="EL690" s="12"/>
      <c r="EM690" s="12"/>
      <c r="EN690" s="12"/>
      <c r="EO690" s="12"/>
      <c r="EP690" s="12"/>
      <c r="EQ690" s="12"/>
      <c r="ER690" s="12"/>
      <c r="ES690" s="12"/>
      <c r="ET690" s="12"/>
      <c r="EU690" s="12"/>
      <c r="EV690" s="12"/>
      <c r="EW690" s="12"/>
      <c r="EX690" s="12"/>
      <c r="EY690" s="12"/>
      <c r="EZ690" s="12"/>
      <c r="FA690" s="12"/>
      <c r="FB690" s="12"/>
      <c r="FC690" s="12"/>
      <c r="FD690" s="12"/>
      <c r="FE690" s="12"/>
      <c r="FF690" s="12"/>
      <c r="FG690" s="12"/>
      <c r="FH690" s="12"/>
      <c r="FI690" s="12"/>
      <c r="FJ690" s="12"/>
      <c r="FK690" s="12"/>
      <c r="FL690" s="12"/>
      <c r="FM690" s="12"/>
      <c r="FN690" s="12"/>
      <c r="FO690" s="12"/>
      <c r="FP690" s="12"/>
      <c r="FQ690" s="12"/>
      <c r="FR690" s="12"/>
      <c r="FS690" s="12"/>
      <c r="FT690" s="12"/>
      <c r="FU690" s="12"/>
      <c r="FV690" s="12"/>
      <c r="FW690" s="12"/>
      <c r="FX690" s="12"/>
      <c r="FY690" s="12"/>
      <c r="FZ690" s="12"/>
      <c r="GA690" s="12"/>
      <c r="GB690" s="12"/>
      <c r="GC690" s="12"/>
      <c r="GD690" s="12"/>
      <c r="GE690" s="12"/>
      <c r="GF690" s="12"/>
      <c r="GG690" s="12"/>
      <c r="GH690" s="12"/>
      <c r="GI690" s="12"/>
      <c r="GJ690" s="12"/>
      <c r="GK690" s="12"/>
      <c r="GL690" s="12"/>
      <c r="GM690" s="12"/>
      <c r="GN690" s="12"/>
      <c r="GO690" s="12"/>
      <c r="GP690" s="12"/>
      <c r="GQ690" s="12"/>
      <c r="GR690" s="12"/>
      <c r="GS690" s="12"/>
      <c r="GT690" s="12"/>
      <c r="GU690" s="12"/>
      <c r="GV690" s="12"/>
      <c r="GW690" s="12"/>
      <c r="GX690" s="12"/>
      <c r="GY690" s="12"/>
      <c r="GZ690" s="12"/>
      <c r="HA690" s="12"/>
      <c r="HB690" s="12"/>
      <c r="HC690" s="12"/>
      <c r="HD690" s="12"/>
      <c r="HE690" s="12"/>
      <c r="HF690" s="12"/>
      <c r="HG690" s="12"/>
      <c r="HH690" s="12"/>
      <c r="HI690" s="12"/>
    </row>
    <row r="691" spans="1:217" s="1" customFormat="1" ht="18" customHeight="1" x14ac:dyDescent="0.25">
      <c r="A691" s="17" t="s">
        <v>5570</v>
      </c>
      <c r="B691" s="3" t="str">
        <f t="shared" si="23"/>
        <v>WCat</v>
      </c>
      <c r="C691" s="3"/>
      <c r="D691" s="17"/>
      <c r="E691" s="3"/>
      <c r="F691" s="43" t="s">
        <v>11</v>
      </c>
      <c r="G691" s="17" t="s">
        <v>12</v>
      </c>
      <c r="H691" s="23" t="s">
        <v>407</v>
      </c>
      <c r="I691" s="15" t="s">
        <v>5571</v>
      </c>
      <c r="J691" s="8"/>
      <c r="K691" s="7"/>
      <c r="L691" s="12"/>
      <c r="M691" s="162"/>
      <c r="N691" s="24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  <c r="CD691" s="12"/>
      <c r="CE691" s="12"/>
      <c r="CF691" s="12"/>
      <c r="CG691" s="12"/>
      <c r="CH691" s="12"/>
      <c r="CI691" s="12"/>
      <c r="CJ691" s="12"/>
      <c r="CK691" s="12"/>
      <c r="CL691" s="12"/>
      <c r="CM691" s="12"/>
      <c r="CN691" s="12"/>
      <c r="CO691" s="12"/>
      <c r="CP691" s="12"/>
      <c r="CQ691" s="12"/>
      <c r="CR691" s="12"/>
      <c r="CS691" s="12"/>
      <c r="CT691" s="12"/>
      <c r="CU691" s="12"/>
      <c r="CV691" s="12"/>
      <c r="CW691" s="12"/>
      <c r="CX691" s="12"/>
      <c r="CY691" s="12"/>
      <c r="CZ691" s="12"/>
      <c r="DA691" s="12"/>
      <c r="DB691" s="12"/>
      <c r="DC691" s="12"/>
      <c r="DD691" s="12"/>
      <c r="DE691" s="12"/>
      <c r="DF691" s="12"/>
      <c r="DG691" s="12"/>
      <c r="DH691" s="12"/>
      <c r="DI691" s="12"/>
      <c r="DJ691" s="12"/>
      <c r="DK691" s="12"/>
      <c r="DL691" s="12"/>
      <c r="DM691" s="12"/>
      <c r="DN691" s="12"/>
      <c r="DO691" s="12"/>
      <c r="DP691" s="12"/>
      <c r="DQ691" s="12"/>
      <c r="DR691" s="12"/>
      <c r="DS691" s="12"/>
      <c r="DT691" s="12"/>
      <c r="DU691" s="12"/>
      <c r="DV691" s="12"/>
      <c r="DW691" s="12"/>
      <c r="DX691" s="12"/>
      <c r="DY691" s="12"/>
      <c r="DZ691" s="12"/>
      <c r="EA691" s="12"/>
      <c r="EB691" s="12"/>
      <c r="EC691" s="12"/>
      <c r="ED691" s="12"/>
      <c r="EE691" s="12"/>
      <c r="EF691" s="12"/>
      <c r="EG691" s="12"/>
      <c r="EH691" s="12"/>
      <c r="EI691" s="12"/>
      <c r="EJ691" s="12"/>
      <c r="EK691" s="12"/>
      <c r="EL691" s="12"/>
      <c r="EM691" s="12"/>
      <c r="EN691" s="12"/>
      <c r="EO691" s="12"/>
      <c r="EP691" s="12"/>
      <c r="EQ691" s="12"/>
      <c r="ER691" s="12"/>
      <c r="ES691" s="12"/>
      <c r="ET691" s="12"/>
      <c r="EU691" s="12"/>
      <c r="EV691" s="12"/>
      <c r="EW691" s="12"/>
      <c r="EX691" s="12"/>
      <c r="EY691" s="12"/>
      <c r="EZ691" s="12"/>
      <c r="FA691" s="12"/>
      <c r="FB691" s="12"/>
      <c r="FC691" s="12"/>
      <c r="FD691" s="12"/>
      <c r="FE691" s="12"/>
      <c r="FF691" s="12"/>
      <c r="FG691" s="12"/>
      <c r="FH691" s="12"/>
      <c r="FI691" s="12"/>
      <c r="FJ691" s="12"/>
      <c r="FK691" s="12"/>
      <c r="FL691" s="12"/>
      <c r="FM691" s="12"/>
      <c r="FN691" s="12"/>
      <c r="FO691" s="12"/>
      <c r="FP691" s="12"/>
      <c r="FQ691" s="12"/>
      <c r="FR691" s="12"/>
      <c r="FS691" s="12"/>
      <c r="FT691" s="12"/>
      <c r="FU691" s="12"/>
      <c r="FV691" s="12"/>
      <c r="FW691" s="12"/>
      <c r="FX691" s="12"/>
      <c r="FY691" s="12"/>
      <c r="FZ691" s="12"/>
      <c r="GA691" s="12"/>
      <c r="GB691" s="12"/>
      <c r="GC691" s="12"/>
      <c r="GD691" s="12"/>
      <c r="GE691" s="12"/>
      <c r="GF691" s="12"/>
      <c r="GG691" s="12"/>
      <c r="GH691" s="12"/>
      <c r="GI691" s="12"/>
      <c r="GJ691" s="12"/>
      <c r="GK691" s="12"/>
      <c r="GL691" s="12"/>
      <c r="GM691" s="12"/>
      <c r="GN691" s="12"/>
      <c r="GO691" s="12"/>
      <c r="GP691" s="12"/>
      <c r="GQ691" s="12"/>
      <c r="GR691" s="12"/>
      <c r="GS691" s="12"/>
      <c r="GT691" s="12"/>
      <c r="GU691" s="12"/>
      <c r="GV691" s="12"/>
      <c r="GW691" s="12"/>
      <c r="GX691" s="12"/>
      <c r="GY691" s="12"/>
      <c r="GZ691" s="12"/>
      <c r="HA691" s="12"/>
      <c r="HB691" s="12"/>
      <c r="HC691" s="12"/>
      <c r="HD691" s="12"/>
      <c r="HE691" s="12"/>
      <c r="HF691" s="12"/>
      <c r="HG691" s="12"/>
      <c r="HH691" s="12"/>
      <c r="HI691" s="12"/>
    </row>
    <row r="692" spans="1:217" s="1" customFormat="1" ht="18" customHeight="1" x14ac:dyDescent="0.25">
      <c r="A692" s="17" t="s">
        <v>6196</v>
      </c>
      <c r="B692" s="3" t="str">
        <f t="shared" si="23"/>
        <v>WCat</v>
      </c>
      <c r="C692" s="3"/>
      <c r="D692" s="17"/>
      <c r="E692" s="3"/>
      <c r="F692" s="43" t="s">
        <v>11</v>
      </c>
      <c r="G692" s="17" t="s">
        <v>12</v>
      </c>
      <c r="H692" s="23" t="s">
        <v>407</v>
      </c>
      <c r="I692" s="15" t="s">
        <v>6197</v>
      </c>
      <c r="J692" s="13"/>
      <c r="K692" s="14"/>
      <c r="L692" s="12"/>
      <c r="M692" s="162"/>
      <c r="N692" s="24"/>
    </row>
    <row r="693" spans="1:217" s="1" customFormat="1" ht="18" customHeight="1" x14ac:dyDescent="0.25">
      <c r="A693" s="17" t="s">
        <v>5583</v>
      </c>
      <c r="B693" s="3" t="str">
        <f t="shared" si="23"/>
        <v>WCat</v>
      </c>
      <c r="C693" s="3"/>
      <c r="D693" s="17"/>
      <c r="E693" s="3"/>
      <c r="F693" s="43" t="s">
        <v>11</v>
      </c>
      <c r="G693" s="17" t="s">
        <v>12</v>
      </c>
      <c r="H693" s="23" t="s">
        <v>407</v>
      </c>
      <c r="I693" s="15" t="s">
        <v>5584</v>
      </c>
      <c r="J693" s="8"/>
      <c r="K693" s="7"/>
      <c r="L693" s="12"/>
      <c r="M693" s="162"/>
      <c r="N693" s="24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  <c r="CD693" s="12"/>
      <c r="CE693" s="12"/>
      <c r="CF693" s="12"/>
      <c r="CG693" s="12"/>
      <c r="CH693" s="12"/>
      <c r="CI693" s="12"/>
      <c r="CJ693" s="12"/>
      <c r="CK693" s="12"/>
      <c r="CL693" s="12"/>
      <c r="CM693" s="12"/>
      <c r="CN693" s="12"/>
      <c r="CO693" s="12"/>
      <c r="CP693" s="12"/>
      <c r="CQ693" s="12"/>
      <c r="CR693" s="12"/>
      <c r="CS693" s="12"/>
      <c r="CT693" s="12"/>
      <c r="CU693" s="12"/>
      <c r="CV693" s="12"/>
      <c r="CW693" s="12"/>
      <c r="CX693" s="12"/>
      <c r="CY693" s="12"/>
      <c r="CZ693" s="12"/>
      <c r="DA693" s="12"/>
      <c r="DB693" s="12"/>
      <c r="DC693" s="12"/>
      <c r="DD693" s="12"/>
      <c r="DE693" s="12"/>
      <c r="DF693" s="12"/>
      <c r="DG693" s="12"/>
      <c r="DH693" s="12"/>
      <c r="DI693" s="12"/>
      <c r="DJ693" s="12"/>
      <c r="DK693" s="12"/>
      <c r="DL693" s="12"/>
      <c r="DM693" s="12"/>
      <c r="DN693" s="12"/>
      <c r="DO693" s="12"/>
      <c r="DP693" s="12"/>
      <c r="DQ693" s="12"/>
      <c r="DR693" s="12"/>
      <c r="DS693" s="12"/>
      <c r="DT693" s="12"/>
      <c r="DU693" s="12"/>
      <c r="DV693" s="12"/>
      <c r="DW693" s="12"/>
      <c r="DX693" s="12"/>
      <c r="DY693" s="12"/>
      <c r="DZ693" s="12"/>
      <c r="EA693" s="12"/>
      <c r="EB693" s="12"/>
      <c r="EC693" s="12"/>
      <c r="ED693" s="12"/>
      <c r="EE693" s="12"/>
      <c r="EF693" s="12"/>
      <c r="EG693" s="12"/>
      <c r="EH693" s="12"/>
      <c r="EI693" s="12"/>
      <c r="EJ693" s="12"/>
      <c r="EK693" s="12"/>
      <c r="EL693" s="12"/>
      <c r="EM693" s="12"/>
      <c r="EN693" s="12"/>
      <c r="EO693" s="12"/>
      <c r="EP693" s="12"/>
      <c r="EQ693" s="12"/>
      <c r="ER693" s="12"/>
      <c r="ES693" s="12"/>
      <c r="ET693" s="12"/>
      <c r="EU693" s="12"/>
      <c r="EV693" s="12"/>
      <c r="EW693" s="12"/>
      <c r="EX693" s="12"/>
      <c r="EY693" s="12"/>
      <c r="EZ693" s="12"/>
      <c r="FA693" s="12"/>
      <c r="FB693" s="12"/>
      <c r="FC693" s="12"/>
      <c r="FD693" s="12"/>
      <c r="FE693" s="12"/>
      <c r="FF693" s="12"/>
      <c r="FG693" s="12"/>
      <c r="FH693" s="12"/>
      <c r="FI693" s="12"/>
      <c r="FJ693" s="12"/>
      <c r="FK693" s="12"/>
      <c r="FL693" s="12"/>
      <c r="FM693" s="12"/>
      <c r="FN693" s="12"/>
      <c r="FO693" s="12"/>
      <c r="FP693" s="12"/>
      <c r="FQ693" s="12"/>
      <c r="FR693" s="12"/>
      <c r="FS693" s="12"/>
      <c r="FT693" s="12"/>
      <c r="FU693" s="12"/>
      <c r="FV693" s="12"/>
      <c r="FW693" s="12"/>
      <c r="FX693" s="12"/>
      <c r="FY693" s="12"/>
      <c r="FZ693" s="12"/>
      <c r="GA693" s="12"/>
      <c r="GB693" s="12"/>
      <c r="GC693" s="12"/>
      <c r="GD693" s="12"/>
      <c r="GE693" s="12"/>
      <c r="GF693" s="12"/>
      <c r="GG693" s="12"/>
      <c r="GH693" s="12"/>
      <c r="GI693" s="12"/>
      <c r="GJ693" s="12"/>
      <c r="GK693" s="12"/>
      <c r="GL693" s="12"/>
      <c r="GM693" s="12"/>
      <c r="GN693" s="12"/>
      <c r="GO693" s="12"/>
      <c r="GP693" s="12"/>
      <c r="GQ693" s="12"/>
      <c r="GR693" s="12"/>
      <c r="GS693" s="12"/>
      <c r="GT693" s="12"/>
      <c r="GU693" s="12"/>
      <c r="GV693" s="12"/>
      <c r="GW693" s="12"/>
      <c r="GX693" s="12"/>
      <c r="GY693" s="12"/>
      <c r="GZ693" s="12"/>
      <c r="HA693" s="12"/>
      <c r="HB693" s="12"/>
      <c r="HC693" s="12"/>
      <c r="HD693" s="12"/>
      <c r="HE693" s="12"/>
      <c r="HF693" s="12"/>
      <c r="HG693" s="12"/>
      <c r="HH693" s="12"/>
      <c r="HI693" s="12"/>
    </row>
    <row r="694" spans="1:217" s="1" customFormat="1" ht="18" customHeight="1" x14ac:dyDescent="0.25">
      <c r="A694" s="17" t="s">
        <v>5585</v>
      </c>
      <c r="B694" s="3" t="str">
        <f t="shared" si="23"/>
        <v>WCat</v>
      </c>
      <c r="C694" s="3"/>
      <c r="D694" s="17"/>
      <c r="E694" s="3"/>
      <c r="F694" s="43" t="s">
        <v>11</v>
      </c>
      <c r="G694" s="17" t="s">
        <v>12</v>
      </c>
      <c r="H694" s="23" t="s">
        <v>407</v>
      </c>
      <c r="I694" s="15" t="s">
        <v>5586</v>
      </c>
      <c r="J694" s="16"/>
      <c r="K694" s="18"/>
      <c r="L694" s="12"/>
      <c r="M694" s="162"/>
      <c r="N694" s="24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  <c r="CD694" s="12"/>
      <c r="CE694" s="12"/>
      <c r="CF694" s="12"/>
      <c r="CG694" s="12"/>
      <c r="CH694" s="12"/>
      <c r="CI694" s="12"/>
      <c r="CJ694" s="12"/>
      <c r="CK694" s="12"/>
      <c r="CL694" s="12"/>
      <c r="CM694" s="12"/>
      <c r="CN694" s="12"/>
      <c r="CO694" s="12"/>
      <c r="CP694" s="12"/>
      <c r="CQ694" s="12"/>
      <c r="CR694" s="12"/>
      <c r="CS694" s="12"/>
      <c r="CT694" s="12"/>
      <c r="CU694" s="12"/>
      <c r="CV694" s="12"/>
      <c r="CW694" s="12"/>
      <c r="CX694" s="12"/>
      <c r="CY694" s="12"/>
      <c r="CZ694" s="12"/>
      <c r="DA694" s="12"/>
      <c r="DB694" s="12"/>
      <c r="DC694" s="12"/>
      <c r="DD694" s="12"/>
      <c r="DE694" s="12"/>
      <c r="DF694" s="12"/>
      <c r="DG694" s="12"/>
      <c r="DH694" s="12"/>
      <c r="DI694" s="12"/>
      <c r="DJ694" s="12"/>
      <c r="DK694" s="12"/>
      <c r="DL694" s="12"/>
      <c r="DM694" s="12"/>
      <c r="DN694" s="12"/>
      <c r="DO694" s="12"/>
      <c r="DP694" s="12"/>
      <c r="DQ694" s="12"/>
      <c r="DR694" s="12"/>
      <c r="DS694" s="12"/>
      <c r="DT694" s="12"/>
      <c r="DU694" s="12"/>
      <c r="DV694" s="12"/>
      <c r="DW694" s="12"/>
      <c r="DX694" s="12"/>
      <c r="DY694" s="12"/>
      <c r="DZ694" s="12"/>
      <c r="EA694" s="12"/>
      <c r="EB694" s="12"/>
      <c r="EC694" s="12"/>
      <c r="ED694" s="12"/>
      <c r="EE694" s="12"/>
      <c r="EF694" s="12"/>
      <c r="EG694" s="12"/>
      <c r="EH694" s="12"/>
      <c r="EI694" s="12"/>
      <c r="EJ694" s="12"/>
      <c r="EK694" s="12"/>
      <c r="EL694" s="12"/>
      <c r="EM694" s="12"/>
      <c r="EN694" s="12"/>
      <c r="EO694" s="12"/>
      <c r="EP694" s="12"/>
      <c r="EQ694" s="12"/>
      <c r="ER694" s="12"/>
      <c r="ES694" s="12"/>
      <c r="ET694" s="12"/>
      <c r="EU694" s="12"/>
      <c r="EV694" s="12"/>
      <c r="EW694" s="12"/>
      <c r="EX694" s="12"/>
      <c r="EY694" s="12"/>
      <c r="EZ694" s="12"/>
      <c r="FA694" s="12"/>
      <c r="FB694" s="12"/>
      <c r="FC694" s="12"/>
      <c r="FD694" s="12"/>
      <c r="FE694" s="12"/>
      <c r="FF694" s="12"/>
      <c r="FG694" s="12"/>
      <c r="FH694" s="12"/>
      <c r="FI694" s="12"/>
      <c r="FJ694" s="12"/>
      <c r="FK694" s="12"/>
      <c r="FL694" s="12"/>
      <c r="FM694" s="12"/>
      <c r="FN694" s="12"/>
      <c r="FO694" s="12"/>
      <c r="FP694" s="12"/>
      <c r="FQ694" s="12"/>
      <c r="FR694" s="12"/>
      <c r="FS694" s="12"/>
      <c r="FT694" s="12"/>
      <c r="FU694" s="12"/>
      <c r="FV694" s="12"/>
      <c r="FW694" s="12"/>
      <c r="FX694" s="12"/>
      <c r="FY694" s="12"/>
      <c r="FZ694" s="12"/>
      <c r="GA694" s="12"/>
      <c r="GB694" s="12"/>
      <c r="GC694" s="12"/>
      <c r="GD694" s="12"/>
      <c r="GE694" s="12"/>
      <c r="GF694" s="12"/>
      <c r="GG694" s="12"/>
      <c r="GH694" s="12"/>
      <c r="GI694" s="12"/>
      <c r="GJ694" s="12"/>
      <c r="GK694" s="12"/>
      <c r="GL694" s="12"/>
      <c r="GM694" s="12"/>
      <c r="GN694" s="12"/>
      <c r="GO694" s="12"/>
      <c r="GP694" s="12"/>
      <c r="GQ694" s="12"/>
      <c r="GR694" s="12"/>
      <c r="GS694" s="12"/>
      <c r="GT694" s="12"/>
      <c r="GU694" s="12"/>
      <c r="GV694" s="12"/>
      <c r="GW694" s="12"/>
      <c r="GX694" s="12"/>
      <c r="GY694" s="12"/>
      <c r="GZ694" s="12"/>
      <c r="HA694" s="12"/>
      <c r="HB694" s="12"/>
      <c r="HC694" s="12"/>
      <c r="HD694" s="12"/>
      <c r="HE694" s="12"/>
      <c r="HF694" s="12"/>
      <c r="HG694" s="12"/>
      <c r="HH694" s="12"/>
      <c r="HI694" s="12"/>
    </row>
    <row r="695" spans="1:217" s="1" customFormat="1" ht="18" customHeight="1" x14ac:dyDescent="0.25">
      <c r="A695" s="17" t="s">
        <v>6198</v>
      </c>
      <c r="B695" s="3" t="str">
        <f t="shared" si="23"/>
        <v>WCat</v>
      </c>
      <c r="C695" s="3"/>
      <c r="D695" s="17"/>
      <c r="E695" s="3"/>
      <c r="F695" s="43" t="s">
        <v>11</v>
      </c>
      <c r="G695" s="17" t="s">
        <v>12</v>
      </c>
      <c r="H695" s="23" t="s">
        <v>407</v>
      </c>
      <c r="I695" s="15" t="s">
        <v>6199</v>
      </c>
      <c r="J695" s="8"/>
      <c r="K695" s="7"/>
      <c r="L695" s="12"/>
      <c r="M695" s="162"/>
      <c r="N695" s="24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  <c r="CD695" s="12"/>
      <c r="CE695" s="12"/>
      <c r="CF695" s="12"/>
      <c r="CG695" s="12"/>
      <c r="CH695" s="12"/>
      <c r="CI695" s="12"/>
      <c r="CJ695" s="12"/>
      <c r="CK695" s="12"/>
      <c r="CL695" s="12"/>
      <c r="CM695" s="12"/>
      <c r="CN695" s="12"/>
      <c r="CO695" s="12"/>
      <c r="CP695" s="12"/>
      <c r="CQ695" s="12"/>
      <c r="CR695" s="12"/>
      <c r="CS695" s="12"/>
      <c r="CT695" s="12"/>
      <c r="CU695" s="12"/>
      <c r="CV695" s="12"/>
      <c r="CW695" s="12"/>
      <c r="CX695" s="12"/>
      <c r="CY695" s="12"/>
      <c r="CZ695" s="12"/>
      <c r="DA695" s="12"/>
      <c r="DB695" s="12"/>
      <c r="DC695" s="12"/>
      <c r="DD695" s="12"/>
      <c r="DE695" s="12"/>
      <c r="DF695" s="12"/>
      <c r="DG695" s="12"/>
      <c r="DH695" s="12"/>
      <c r="DI695" s="12"/>
      <c r="DJ695" s="12"/>
      <c r="DK695" s="12"/>
      <c r="DL695" s="12"/>
      <c r="DM695" s="12"/>
      <c r="DN695" s="12"/>
      <c r="DO695" s="12"/>
      <c r="DP695" s="12"/>
      <c r="DQ695" s="12"/>
      <c r="DR695" s="12"/>
      <c r="DS695" s="12"/>
      <c r="DT695" s="12"/>
      <c r="DU695" s="12"/>
      <c r="DV695" s="12"/>
      <c r="DW695" s="12"/>
      <c r="DX695" s="12"/>
      <c r="DY695" s="12"/>
      <c r="DZ695" s="12"/>
      <c r="EA695" s="12"/>
      <c r="EB695" s="12"/>
      <c r="EC695" s="12"/>
      <c r="ED695" s="12"/>
      <c r="EE695" s="12"/>
      <c r="EF695" s="12"/>
      <c r="EG695" s="12"/>
      <c r="EH695" s="12"/>
      <c r="EI695" s="12"/>
      <c r="EJ695" s="12"/>
      <c r="EK695" s="12"/>
      <c r="EL695" s="12"/>
      <c r="EM695" s="12"/>
      <c r="EN695" s="12"/>
      <c r="EO695" s="12"/>
      <c r="EP695" s="12"/>
      <c r="EQ695" s="12"/>
      <c r="ER695" s="12"/>
      <c r="ES695" s="12"/>
      <c r="ET695" s="12"/>
      <c r="EU695" s="12"/>
      <c r="EV695" s="12"/>
      <c r="EW695" s="12"/>
      <c r="EX695" s="12"/>
      <c r="EY695" s="12"/>
      <c r="EZ695" s="12"/>
      <c r="FA695" s="12"/>
      <c r="FB695" s="12"/>
      <c r="FC695" s="12"/>
      <c r="FD695" s="12"/>
      <c r="FE695" s="12"/>
      <c r="FF695" s="12"/>
      <c r="FG695" s="12"/>
      <c r="FH695" s="12"/>
      <c r="FI695" s="12"/>
      <c r="FJ695" s="12"/>
      <c r="FK695" s="12"/>
      <c r="FL695" s="12"/>
      <c r="FM695" s="12"/>
      <c r="FN695" s="12"/>
      <c r="FO695" s="12"/>
      <c r="FP695" s="12"/>
      <c r="FQ695" s="12"/>
      <c r="FR695" s="12"/>
      <c r="FS695" s="12"/>
      <c r="FT695" s="12"/>
      <c r="FU695" s="12"/>
      <c r="FV695" s="12"/>
      <c r="FW695" s="12"/>
      <c r="FX695" s="12"/>
      <c r="FY695" s="12"/>
      <c r="FZ695" s="12"/>
      <c r="GA695" s="12"/>
      <c r="GB695" s="12"/>
      <c r="GC695" s="12"/>
      <c r="GD695" s="12"/>
      <c r="GE695" s="12"/>
      <c r="GF695" s="12"/>
      <c r="GG695" s="12"/>
      <c r="GH695" s="12"/>
      <c r="GI695" s="12"/>
      <c r="GJ695" s="12"/>
      <c r="GK695" s="12"/>
      <c r="GL695" s="12"/>
      <c r="GM695" s="12"/>
      <c r="GN695" s="12"/>
      <c r="GO695" s="12"/>
      <c r="GP695" s="12"/>
      <c r="GQ695" s="12"/>
      <c r="GR695" s="12"/>
      <c r="GS695" s="12"/>
      <c r="GT695" s="12"/>
      <c r="GU695" s="12"/>
      <c r="GV695" s="12"/>
      <c r="GW695" s="12"/>
      <c r="GX695" s="12"/>
      <c r="GY695" s="12"/>
      <c r="GZ695" s="12"/>
      <c r="HA695" s="12"/>
      <c r="HB695" s="12"/>
      <c r="HC695" s="12"/>
      <c r="HD695" s="12"/>
      <c r="HE695" s="12"/>
      <c r="HF695" s="12"/>
      <c r="HG695" s="12"/>
      <c r="HH695" s="12"/>
      <c r="HI695" s="12"/>
    </row>
    <row r="696" spans="1:217" s="1" customFormat="1" ht="18" customHeight="1" x14ac:dyDescent="0.25">
      <c r="A696" s="17" t="s">
        <v>6205</v>
      </c>
      <c r="B696" s="3" t="str">
        <f t="shared" si="23"/>
        <v>WCat</v>
      </c>
      <c r="C696" s="3"/>
      <c r="D696" s="17"/>
      <c r="E696" s="3"/>
      <c r="F696" s="43" t="s">
        <v>11</v>
      </c>
      <c r="G696" s="17" t="s">
        <v>12</v>
      </c>
      <c r="H696" s="23" t="s">
        <v>407</v>
      </c>
      <c r="I696" s="15" t="s">
        <v>6206</v>
      </c>
      <c r="J696" s="16"/>
      <c r="K696" s="18"/>
      <c r="L696" s="12"/>
      <c r="M696" s="162"/>
      <c r="N696" s="24"/>
    </row>
    <row r="697" spans="1:217" s="1" customFormat="1" ht="18" customHeight="1" x14ac:dyDescent="0.25">
      <c r="A697" s="17" t="s">
        <v>6207</v>
      </c>
      <c r="B697" s="3" t="str">
        <f t="shared" si="23"/>
        <v>WCat</v>
      </c>
      <c r="C697" s="3"/>
      <c r="D697" s="17"/>
      <c r="E697" s="3"/>
      <c r="F697" s="43" t="s">
        <v>11</v>
      </c>
      <c r="G697" s="17" t="s">
        <v>12</v>
      </c>
      <c r="H697" s="23" t="s">
        <v>407</v>
      </c>
      <c r="I697" s="15" t="s">
        <v>6208</v>
      </c>
      <c r="J697" s="16"/>
      <c r="K697" s="18"/>
      <c r="L697" s="12"/>
      <c r="M697" s="162"/>
      <c r="N697" s="24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12"/>
      <c r="CA697" s="12"/>
      <c r="CB697" s="12"/>
      <c r="CC697" s="12"/>
      <c r="CD697" s="12"/>
      <c r="CE697" s="12"/>
      <c r="CF697" s="12"/>
      <c r="CG697" s="12"/>
      <c r="CH697" s="12"/>
      <c r="CI697" s="12"/>
      <c r="CJ697" s="12"/>
      <c r="CK697" s="12"/>
      <c r="CL697" s="12"/>
      <c r="CM697" s="12"/>
      <c r="CN697" s="12"/>
      <c r="CO697" s="12"/>
      <c r="CP697" s="12"/>
      <c r="CQ697" s="12"/>
      <c r="CR697" s="12"/>
      <c r="CS697" s="12"/>
      <c r="CT697" s="12"/>
      <c r="CU697" s="12"/>
      <c r="CV697" s="12"/>
      <c r="CW697" s="12"/>
      <c r="CX697" s="12"/>
      <c r="CY697" s="12"/>
      <c r="CZ697" s="12"/>
      <c r="DA697" s="12"/>
      <c r="DB697" s="12"/>
      <c r="DC697" s="12"/>
      <c r="DD697" s="12"/>
      <c r="DE697" s="12"/>
      <c r="DF697" s="12"/>
      <c r="DG697" s="12"/>
      <c r="DH697" s="12"/>
      <c r="DI697" s="12"/>
      <c r="DJ697" s="12"/>
      <c r="DK697" s="12"/>
      <c r="DL697" s="12"/>
      <c r="DM697" s="12"/>
      <c r="DN697" s="12"/>
      <c r="DO697" s="12"/>
      <c r="DP697" s="12"/>
      <c r="DQ697" s="12"/>
      <c r="DR697" s="12"/>
      <c r="DS697" s="12"/>
      <c r="DT697" s="12"/>
      <c r="DU697" s="12"/>
      <c r="DV697" s="12"/>
      <c r="DW697" s="12"/>
      <c r="DX697" s="12"/>
      <c r="DY697" s="12"/>
      <c r="DZ697" s="12"/>
      <c r="EA697" s="12"/>
      <c r="EB697" s="12"/>
      <c r="EC697" s="12"/>
      <c r="ED697" s="12"/>
      <c r="EE697" s="12"/>
      <c r="EF697" s="12"/>
      <c r="EG697" s="12"/>
      <c r="EH697" s="12"/>
      <c r="EI697" s="12"/>
      <c r="EJ697" s="12"/>
      <c r="EK697" s="12"/>
      <c r="EL697" s="12"/>
      <c r="EM697" s="12"/>
      <c r="EN697" s="12"/>
      <c r="EO697" s="12"/>
      <c r="EP697" s="12"/>
      <c r="EQ697" s="12"/>
      <c r="ER697" s="12"/>
      <c r="ES697" s="12"/>
      <c r="ET697" s="12"/>
      <c r="EU697" s="12"/>
      <c r="EV697" s="12"/>
      <c r="EW697" s="12"/>
      <c r="EX697" s="12"/>
      <c r="EY697" s="12"/>
      <c r="EZ697" s="12"/>
      <c r="FA697" s="12"/>
      <c r="FB697" s="12"/>
      <c r="FC697" s="12"/>
      <c r="FD697" s="12"/>
      <c r="FE697" s="12"/>
      <c r="FF697" s="12"/>
      <c r="FG697" s="12"/>
      <c r="FH697" s="12"/>
      <c r="FI697" s="12"/>
      <c r="FJ697" s="12"/>
      <c r="FK697" s="12"/>
      <c r="FL697" s="12"/>
      <c r="FM697" s="12"/>
      <c r="FN697" s="12"/>
      <c r="FO697" s="12"/>
      <c r="FP697" s="12"/>
      <c r="FQ697" s="12"/>
      <c r="FR697" s="12"/>
      <c r="FS697" s="12"/>
      <c r="FT697" s="12"/>
      <c r="FU697" s="12"/>
      <c r="FV697" s="12"/>
      <c r="FW697" s="12"/>
      <c r="FX697" s="12"/>
      <c r="FY697" s="12"/>
      <c r="FZ697" s="12"/>
      <c r="GA697" s="12"/>
      <c r="GB697" s="12"/>
      <c r="GC697" s="12"/>
      <c r="GD697" s="12"/>
      <c r="GE697" s="12"/>
      <c r="GF697" s="12"/>
      <c r="GG697" s="12"/>
      <c r="GH697" s="12"/>
      <c r="GI697" s="12"/>
      <c r="GJ697" s="12"/>
      <c r="GK697" s="12"/>
      <c r="GL697" s="12"/>
      <c r="GM697" s="12"/>
      <c r="GN697" s="12"/>
      <c r="GO697" s="12"/>
      <c r="GP697" s="12"/>
      <c r="GQ697" s="12"/>
      <c r="GR697" s="12"/>
      <c r="GS697" s="12"/>
      <c r="GT697" s="12"/>
      <c r="GU697" s="12"/>
      <c r="GV697" s="12"/>
      <c r="GW697" s="12"/>
      <c r="GX697" s="12"/>
      <c r="GY697" s="12"/>
      <c r="GZ697" s="12"/>
      <c r="HA697" s="12"/>
      <c r="HB697" s="12"/>
      <c r="HC697" s="12"/>
      <c r="HD697" s="12"/>
      <c r="HE697" s="12"/>
      <c r="HF697" s="12"/>
      <c r="HG697" s="12"/>
      <c r="HH697" s="12"/>
      <c r="HI697" s="12"/>
    </row>
    <row r="698" spans="1:217" s="1" customFormat="1" ht="18" customHeight="1" x14ac:dyDescent="0.25">
      <c r="A698" s="17" t="s">
        <v>6211</v>
      </c>
      <c r="B698" s="3" t="str">
        <f t="shared" si="23"/>
        <v>WCat</v>
      </c>
      <c r="C698" s="3"/>
      <c r="D698" s="17"/>
      <c r="E698" s="3"/>
      <c r="F698" s="43" t="s">
        <v>11</v>
      </c>
      <c r="G698" s="17" t="s">
        <v>12</v>
      </c>
      <c r="H698" s="23" t="s">
        <v>407</v>
      </c>
      <c r="I698" s="15" t="s">
        <v>6212</v>
      </c>
      <c r="J698" s="8"/>
      <c r="K698" s="7"/>
      <c r="L698" s="12"/>
      <c r="M698" s="162"/>
      <c r="N698" s="24"/>
    </row>
    <row r="699" spans="1:217" s="1" customFormat="1" ht="18" customHeight="1" x14ac:dyDescent="0.25">
      <c r="A699" s="17" t="s">
        <v>6217</v>
      </c>
      <c r="B699" s="3" t="str">
        <f t="shared" si="23"/>
        <v>WCat</v>
      </c>
      <c r="C699" s="3"/>
      <c r="D699" s="17"/>
      <c r="E699" s="3"/>
      <c r="F699" s="43" t="s">
        <v>11</v>
      </c>
      <c r="G699" s="17" t="s">
        <v>12</v>
      </c>
      <c r="H699" s="23" t="s">
        <v>407</v>
      </c>
      <c r="I699" s="15" t="s">
        <v>6218</v>
      </c>
      <c r="J699" s="8"/>
      <c r="K699" s="7"/>
      <c r="L699" s="12"/>
      <c r="M699" s="162"/>
      <c r="N699" s="24"/>
    </row>
    <row r="700" spans="1:217" s="1" customFormat="1" ht="18" customHeight="1" x14ac:dyDescent="0.25">
      <c r="A700" s="17" t="s">
        <v>6219</v>
      </c>
      <c r="B700" s="3" t="str">
        <f t="shared" si="23"/>
        <v>WCat</v>
      </c>
      <c r="C700" s="3"/>
      <c r="D700" s="17" t="s">
        <v>6220</v>
      </c>
      <c r="E700" s="3" t="str">
        <f>HYPERLINK(CONCATENATE("http://www.worldcat.org/search?q=",D700),"WCat")</f>
        <v>WCat</v>
      </c>
      <c r="F700" s="43" t="s">
        <v>11</v>
      </c>
      <c r="G700" s="17" t="s">
        <v>12</v>
      </c>
      <c r="H700" s="23" t="s">
        <v>407</v>
      </c>
      <c r="I700" s="15" t="s">
        <v>6221</v>
      </c>
      <c r="J700" s="8"/>
      <c r="K700" s="7"/>
      <c r="L700" s="12"/>
      <c r="M700" s="162"/>
      <c r="N700" s="24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  <c r="BZ700" s="12"/>
      <c r="CA700" s="12"/>
      <c r="CB700" s="12"/>
      <c r="CC700" s="12"/>
      <c r="CD700" s="12"/>
      <c r="CE700" s="12"/>
      <c r="CF700" s="12"/>
      <c r="CG700" s="12"/>
      <c r="CH700" s="12"/>
      <c r="CI700" s="12"/>
      <c r="CJ700" s="12"/>
      <c r="CK700" s="12"/>
      <c r="CL700" s="12"/>
      <c r="CM700" s="12"/>
      <c r="CN700" s="12"/>
      <c r="CO700" s="12"/>
      <c r="CP700" s="12"/>
      <c r="CQ700" s="12"/>
      <c r="CR700" s="12"/>
      <c r="CS700" s="12"/>
      <c r="CT700" s="12"/>
      <c r="CU700" s="12"/>
      <c r="CV700" s="12"/>
      <c r="CW700" s="12"/>
      <c r="CX700" s="12"/>
      <c r="CY700" s="12"/>
      <c r="CZ700" s="12"/>
      <c r="DA700" s="12"/>
      <c r="DB700" s="12"/>
      <c r="DC700" s="12"/>
      <c r="DD700" s="12"/>
      <c r="DE700" s="12"/>
      <c r="DF700" s="12"/>
      <c r="DG700" s="12"/>
      <c r="DH700" s="12"/>
      <c r="DI700" s="12"/>
      <c r="DJ700" s="12"/>
      <c r="DK700" s="12"/>
      <c r="DL700" s="12"/>
      <c r="DM700" s="12"/>
      <c r="DN700" s="12"/>
      <c r="DO700" s="12"/>
      <c r="DP700" s="12"/>
      <c r="DQ700" s="12"/>
      <c r="DR700" s="12"/>
      <c r="DS700" s="12"/>
      <c r="DT700" s="12"/>
      <c r="DU700" s="12"/>
      <c r="DV700" s="12"/>
      <c r="DW700" s="12"/>
      <c r="DX700" s="12"/>
      <c r="DY700" s="12"/>
      <c r="DZ700" s="12"/>
      <c r="EA700" s="12"/>
      <c r="EB700" s="12"/>
      <c r="EC700" s="12"/>
      <c r="ED700" s="12"/>
      <c r="EE700" s="12"/>
      <c r="EF700" s="12"/>
      <c r="EG700" s="12"/>
      <c r="EH700" s="12"/>
      <c r="EI700" s="12"/>
      <c r="EJ700" s="12"/>
      <c r="EK700" s="12"/>
      <c r="EL700" s="12"/>
      <c r="EM700" s="12"/>
      <c r="EN700" s="12"/>
      <c r="EO700" s="12"/>
      <c r="EP700" s="12"/>
      <c r="EQ700" s="12"/>
      <c r="ER700" s="12"/>
      <c r="ES700" s="12"/>
      <c r="ET700" s="12"/>
      <c r="EU700" s="12"/>
      <c r="EV700" s="12"/>
      <c r="EW700" s="12"/>
      <c r="EX700" s="12"/>
      <c r="EY700" s="12"/>
      <c r="EZ700" s="12"/>
      <c r="FA700" s="12"/>
      <c r="FB700" s="12"/>
      <c r="FC700" s="12"/>
      <c r="FD700" s="12"/>
      <c r="FE700" s="12"/>
      <c r="FF700" s="12"/>
      <c r="FG700" s="12"/>
      <c r="FH700" s="12"/>
      <c r="FI700" s="12"/>
      <c r="FJ700" s="12"/>
      <c r="FK700" s="12"/>
      <c r="FL700" s="12"/>
      <c r="FM700" s="12"/>
      <c r="FN700" s="12"/>
      <c r="FO700" s="12"/>
      <c r="FP700" s="12"/>
      <c r="FQ700" s="12"/>
      <c r="FR700" s="12"/>
      <c r="FS700" s="12"/>
      <c r="FT700" s="12"/>
      <c r="FU700" s="12"/>
      <c r="FV700" s="12"/>
      <c r="FW700" s="12"/>
      <c r="FX700" s="12"/>
      <c r="FY700" s="12"/>
      <c r="FZ700" s="12"/>
      <c r="GA700" s="12"/>
      <c r="GB700" s="12"/>
      <c r="GC700" s="12"/>
      <c r="GD700" s="12"/>
      <c r="GE700" s="12"/>
      <c r="GF700" s="12"/>
      <c r="GG700" s="12"/>
      <c r="GH700" s="12"/>
      <c r="GI700" s="12"/>
      <c r="GJ700" s="12"/>
      <c r="GK700" s="12"/>
      <c r="GL700" s="12"/>
      <c r="GM700" s="12"/>
      <c r="GN700" s="12"/>
      <c r="GO700" s="12"/>
      <c r="GP700" s="12"/>
      <c r="GQ700" s="12"/>
      <c r="GR700" s="12"/>
      <c r="GS700" s="12"/>
      <c r="GT700" s="12"/>
      <c r="GU700" s="12"/>
      <c r="GV700" s="12"/>
      <c r="GW700" s="12"/>
      <c r="GX700" s="12"/>
      <c r="GY700" s="12"/>
      <c r="GZ700" s="12"/>
      <c r="HA700" s="12"/>
      <c r="HB700" s="12"/>
      <c r="HC700" s="12"/>
      <c r="HD700" s="12"/>
      <c r="HE700" s="12"/>
      <c r="HF700" s="12"/>
      <c r="HG700" s="12"/>
      <c r="HH700" s="12"/>
      <c r="HI700" s="12"/>
    </row>
    <row r="701" spans="1:217" s="1" customFormat="1" ht="18" customHeight="1" x14ac:dyDescent="0.25">
      <c r="A701" s="17" t="s">
        <v>5638</v>
      </c>
      <c r="B701" s="3" t="str">
        <f t="shared" si="23"/>
        <v>WCat</v>
      </c>
      <c r="C701" s="3"/>
      <c r="D701" s="17" t="s">
        <v>5639</v>
      </c>
      <c r="E701" s="3" t="str">
        <f>HYPERLINK(CONCATENATE("http://www.worldcat.org/search?q=",D701),"WCat")</f>
        <v>WCat</v>
      </c>
      <c r="F701" s="43" t="s">
        <v>11</v>
      </c>
      <c r="G701" s="17" t="s">
        <v>12</v>
      </c>
      <c r="H701" s="23" t="s">
        <v>407</v>
      </c>
      <c r="I701" s="15" t="s">
        <v>5640</v>
      </c>
      <c r="J701" s="8"/>
      <c r="K701" s="7"/>
      <c r="L701" s="12"/>
      <c r="M701" s="162"/>
      <c r="N701" s="24"/>
    </row>
    <row r="702" spans="1:217" s="1" customFormat="1" ht="18" customHeight="1" x14ac:dyDescent="0.25">
      <c r="A702" s="17" t="s">
        <v>6242</v>
      </c>
      <c r="B702" s="3" t="str">
        <f t="shared" si="23"/>
        <v>WCat</v>
      </c>
      <c r="C702" s="3"/>
      <c r="D702" s="17"/>
      <c r="E702" s="3"/>
      <c r="F702" s="43" t="s">
        <v>11</v>
      </c>
      <c r="G702" s="17" t="s">
        <v>12</v>
      </c>
      <c r="H702" s="23" t="s">
        <v>407</v>
      </c>
      <c r="I702" s="15" t="s">
        <v>6243</v>
      </c>
      <c r="J702" s="8"/>
      <c r="K702" s="7"/>
      <c r="L702" s="12"/>
      <c r="M702" s="162"/>
      <c r="N702" s="24"/>
    </row>
    <row r="703" spans="1:217" s="1" customFormat="1" ht="18" customHeight="1" x14ac:dyDescent="0.25">
      <c r="A703" s="17" t="s">
        <v>5656</v>
      </c>
      <c r="B703" s="3" t="str">
        <f t="shared" si="23"/>
        <v>WCat</v>
      </c>
      <c r="C703" s="3"/>
      <c r="D703" s="17"/>
      <c r="E703" s="3"/>
      <c r="F703" s="43" t="s">
        <v>11</v>
      </c>
      <c r="G703" s="17" t="s">
        <v>12</v>
      </c>
      <c r="H703" s="23" t="s">
        <v>407</v>
      </c>
      <c r="I703" s="15" t="s">
        <v>5657</v>
      </c>
      <c r="J703" s="8"/>
      <c r="K703" s="25"/>
      <c r="L703" s="12"/>
      <c r="M703" s="162"/>
      <c r="N703" s="24"/>
    </row>
    <row r="704" spans="1:217" s="1" customFormat="1" ht="18" customHeight="1" x14ac:dyDescent="0.25">
      <c r="A704" s="17" t="s">
        <v>6244</v>
      </c>
      <c r="B704" s="3" t="str">
        <f t="shared" si="23"/>
        <v>WCat</v>
      </c>
      <c r="C704" s="3"/>
      <c r="D704" s="17"/>
      <c r="E704" s="3"/>
      <c r="F704" s="43" t="s">
        <v>11</v>
      </c>
      <c r="G704" s="17" t="s">
        <v>12</v>
      </c>
      <c r="H704" s="23" t="s">
        <v>407</v>
      </c>
      <c r="I704" s="15" t="s">
        <v>6245</v>
      </c>
      <c r="J704" s="8"/>
      <c r="K704" s="7"/>
      <c r="L704" s="12"/>
      <c r="M704" s="162"/>
      <c r="N704" s="24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  <c r="BZ704" s="12"/>
      <c r="CA704" s="12"/>
      <c r="CB704" s="12"/>
      <c r="CC704" s="12"/>
      <c r="CD704" s="12"/>
      <c r="CE704" s="12"/>
      <c r="CF704" s="12"/>
      <c r="CG704" s="12"/>
      <c r="CH704" s="12"/>
      <c r="CI704" s="12"/>
      <c r="CJ704" s="12"/>
      <c r="CK704" s="12"/>
      <c r="CL704" s="12"/>
      <c r="CM704" s="12"/>
      <c r="CN704" s="12"/>
      <c r="CO704" s="12"/>
      <c r="CP704" s="12"/>
      <c r="CQ704" s="12"/>
      <c r="CR704" s="12"/>
      <c r="CS704" s="12"/>
      <c r="CT704" s="12"/>
      <c r="CU704" s="12"/>
      <c r="CV704" s="12"/>
      <c r="CW704" s="12"/>
      <c r="CX704" s="12"/>
      <c r="CY704" s="12"/>
      <c r="CZ704" s="12"/>
      <c r="DA704" s="12"/>
      <c r="DB704" s="12"/>
      <c r="DC704" s="12"/>
      <c r="DD704" s="12"/>
      <c r="DE704" s="12"/>
      <c r="DF704" s="12"/>
      <c r="DG704" s="12"/>
      <c r="DH704" s="12"/>
      <c r="DI704" s="12"/>
      <c r="DJ704" s="12"/>
      <c r="DK704" s="12"/>
      <c r="DL704" s="12"/>
      <c r="DM704" s="12"/>
      <c r="DN704" s="12"/>
      <c r="DO704" s="12"/>
      <c r="DP704" s="12"/>
      <c r="DQ704" s="12"/>
      <c r="DR704" s="12"/>
      <c r="DS704" s="12"/>
      <c r="DT704" s="12"/>
      <c r="DU704" s="12"/>
      <c r="DV704" s="12"/>
      <c r="DW704" s="12"/>
      <c r="DX704" s="12"/>
      <c r="DY704" s="12"/>
      <c r="DZ704" s="12"/>
      <c r="EA704" s="12"/>
      <c r="EB704" s="12"/>
      <c r="EC704" s="12"/>
      <c r="ED704" s="12"/>
      <c r="EE704" s="12"/>
      <c r="EF704" s="12"/>
      <c r="EG704" s="12"/>
      <c r="EH704" s="12"/>
      <c r="EI704" s="12"/>
      <c r="EJ704" s="12"/>
      <c r="EK704" s="12"/>
      <c r="EL704" s="12"/>
      <c r="EM704" s="12"/>
      <c r="EN704" s="12"/>
      <c r="EO704" s="12"/>
      <c r="EP704" s="12"/>
      <c r="EQ704" s="12"/>
      <c r="ER704" s="12"/>
      <c r="ES704" s="12"/>
      <c r="ET704" s="12"/>
      <c r="EU704" s="12"/>
      <c r="EV704" s="12"/>
      <c r="EW704" s="12"/>
      <c r="EX704" s="12"/>
      <c r="EY704" s="12"/>
      <c r="EZ704" s="12"/>
      <c r="FA704" s="12"/>
      <c r="FB704" s="12"/>
      <c r="FC704" s="12"/>
      <c r="FD704" s="12"/>
      <c r="FE704" s="12"/>
      <c r="FF704" s="12"/>
      <c r="FG704" s="12"/>
      <c r="FH704" s="12"/>
      <c r="FI704" s="12"/>
      <c r="FJ704" s="12"/>
      <c r="FK704" s="12"/>
      <c r="FL704" s="12"/>
      <c r="FM704" s="12"/>
      <c r="FN704" s="12"/>
      <c r="FO704" s="12"/>
      <c r="FP704" s="12"/>
      <c r="FQ704" s="12"/>
      <c r="FR704" s="12"/>
      <c r="FS704" s="12"/>
      <c r="FT704" s="12"/>
      <c r="FU704" s="12"/>
      <c r="FV704" s="12"/>
      <c r="FW704" s="12"/>
      <c r="FX704" s="12"/>
      <c r="FY704" s="12"/>
      <c r="FZ704" s="12"/>
      <c r="GA704" s="12"/>
      <c r="GB704" s="12"/>
      <c r="GC704" s="12"/>
      <c r="GD704" s="12"/>
      <c r="GE704" s="12"/>
      <c r="GF704" s="12"/>
      <c r="GG704" s="12"/>
      <c r="GH704" s="12"/>
      <c r="GI704" s="12"/>
      <c r="GJ704" s="12"/>
      <c r="GK704" s="12"/>
      <c r="GL704" s="12"/>
      <c r="GM704" s="12"/>
      <c r="GN704" s="12"/>
      <c r="GO704" s="12"/>
      <c r="GP704" s="12"/>
      <c r="GQ704" s="12"/>
      <c r="GR704" s="12"/>
      <c r="GS704" s="12"/>
      <c r="GT704" s="12"/>
      <c r="GU704" s="12"/>
      <c r="GV704" s="12"/>
      <c r="GW704" s="12"/>
      <c r="GX704" s="12"/>
      <c r="GY704" s="12"/>
      <c r="GZ704" s="12"/>
      <c r="HA704" s="12"/>
      <c r="HB704" s="12"/>
      <c r="HC704" s="12"/>
      <c r="HD704" s="12"/>
      <c r="HE704" s="12"/>
      <c r="HF704" s="12"/>
      <c r="HG704" s="12"/>
      <c r="HH704" s="12"/>
      <c r="HI704" s="12"/>
    </row>
    <row r="705" spans="1:217" s="1" customFormat="1" ht="18" customHeight="1" x14ac:dyDescent="0.25">
      <c r="A705" s="17" t="s">
        <v>6246</v>
      </c>
      <c r="B705" s="3" t="str">
        <f t="shared" si="23"/>
        <v>WCat</v>
      </c>
      <c r="C705" s="3"/>
      <c r="D705" s="17"/>
      <c r="E705" s="3"/>
      <c r="F705" s="43" t="s">
        <v>11</v>
      </c>
      <c r="G705" s="17" t="s">
        <v>12</v>
      </c>
      <c r="H705" s="23" t="s">
        <v>407</v>
      </c>
      <c r="I705" s="15" t="s">
        <v>6247</v>
      </c>
      <c r="J705" s="8"/>
      <c r="K705" s="7"/>
      <c r="L705" s="12"/>
      <c r="M705" s="162"/>
      <c r="N705" s="24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  <c r="BT705" s="12"/>
      <c r="BU705" s="12"/>
      <c r="BV705" s="12"/>
      <c r="BW705" s="12"/>
      <c r="BX705" s="12"/>
      <c r="BY705" s="12"/>
      <c r="BZ705" s="12"/>
      <c r="CA705" s="12"/>
      <c r="CB705" s="12"/>
      <c r="CC705" s="12"/>
      <c r="CD705" s="12"/>
      <c r="CE705" s="12"/>
      <c r="CF705" s="12"/>
      <c r="CG705" s="12"/>
      <c r="CH705" s="12"/>
      <c r="CI705" s="12"/>
      <c r="CJ705" s="12"/>
      <c r="CK705" s="12"/>
      <c r="CL705" s="12"/>
      <c r="CM705" s="12"/>
      <c r="CN705" s="12"/>
      <c r="CO705" s="12"/>
      <c r="CP705" s="12"/>
      <c r="CQ705" s="12"/>
      <c r="CR705" s="12"/>
      <c r="CS705" s="12"/>
      <c r="CT705" s="12"/>
      <c r="CU705" s="12"/>
      <c r="CV705" s="12"/>
      <c r="CW705" s="12"/>
      <c r="CX705" s="12"/>
      <c r="CY705" s="12"/>
      <c r="CZ705" s="12"/>
      <c r="DA705" s="12"/>
      <c r="DB705" s="12"/>
      <c r="DC705" s="12"/>
      <c r="DD705" s="12"/>
      <c r="DE705" s="12"/>
      <c r="DF705" s="12"/>
      <c r="DG705" s="12"/>
      <c r="DH705" s="12"/>
      <c r="DI705" s="12"/>
      <c r="DJ705" s="12"/>
      <c r="DK705" s="12"/>
      <c r="DL705" s="12"/>
      <c r="DM705" s="12"/>
      <c r="DN705" s="12"/>
      <c r="DO705" s="12"/>
      <c r="DP705" s="12"/>
      <c r="DQ705" s="12"/>
      <c r="DR705" s="12"/>
      <c r="DS705" s="12"/>
      <c r="DT705" s="12"/>
      <c r="DU705" s="12"/>
      <c r="DV705" s="12"/>
      <c r="DW705" s="12"/>
      <c r="DX705" s="12"/>
      <c r="DY705" s="12"/>
      <c r="DZ705" s="12"/>
      <c r="EA705" s="12"/>
      <c r="EB705" s="12"/>
      <c r="EC705" s="12"/>
      <c r="ED705" s="12"/>
      <c r="EE705" s="12"/>
      <c r="EF705" s="12"/>
      <c r="EG705" s="12"/>
      <c r="EH705" s="12"/>
      <c r="EI705" s="12"/>
      <c r="EJ705" s="12"/>
      <c r="EK705" s="12"/>
      <c r="EL705" s="12"/>
      <c r="EM705" s="12"/>
      <c r="EN705" s="12"/>
      <c r="EO705" s="12"/>
      <c r="EP705" s="12"/>
      <c r="EQ705" s="12"/>
      <c r="ER705" s="12"/>
      <c r="ES705" s="12"/>
      <c r="ET705" s="12"/>
      <c r="EU705" s="12"/>
      <c r="EV705" s="12"/>
      <c r="EW705" s="12"/>
      <c r="EX705" s="12"/>
      <c r="EY705" s="12"/>
      <c r="EZ705" s="12"/>
      <c r="FA705" s="12"/>
      <c r="FB705" s="12"/>
      <c r="FC705" s="12"/>
      <c r="FD705" s="12"/>
      <c r="FE705" s="12"/>
      <c r="FF705" s="12"/>
      <c r="FG705" s="12"/>
      <c r="FH705" s="12"/>
      <c r="FI705" s="12"/>
      <c r="FJ705" s="12"/>
      <c r="FK705" s="12"/>
      <c r="FL705" s="12"/>
      <c r="FM705" s="12"/>
      <c r="FN705" s="12"/>
      <c r="FO705" s="12"/>
      <c r="FP705" s="12"/>
      <c r="FQ705" s="12"/>
      <c r="FR705" s="12"/>
      <c r="FS705" s="12"/>
      <c r="FT705" s="12"/>
      <c r="FU705" s="12"/>
      <c r="FV705" s="12"/>
      <c r="FW705" s="12"/>
      <c r="FX705" s="12"/>
      <c r="FY705" s="12"/>
      <c r="FZ705" s="12"/>
      <c r="GA705" s="12"/>
      <c r="GB705" s="12"/>
      <c r="GC705" s="12"/>
      <c r="GD705" s="12"/>
      <c r="GE705" s="12"/>
      <c r="GF705" s="12"/>
      <c r="GG705" s="12"/>
      <c r="GH705" s="12"/>
      <c r="GI705" s="12"/>
      <c r="GJ705" s="12"/>
      <c r="GK705" s="12"/>
      <c r="GL705" s="12"/>
      <c r="GM705" s="12"/>
      <c r="GN705" s="12"/>
      <c r="GO705" s="12"/>
      <c r="GP705" s="12"/>
      <c r="GQ705" s="12"/>
      <c r="GR705" s="12"/>
      <c r="GS705" s="12"/>
      <c r="GT705" s="12"/>
      <c r="GU705" s="12"/>
      <c r="GV705" s="12"/>
      <c r="GW705" s="12"/>
      <c r="GX705" s="12"/>
      <c r="GY705" s="12"/>
      <c r="GZ705" s="12"/>
      <c r="HA705" s="12"/>
      <c r="HB705" s="12"/>
      <c r="HC705" s="12"/>
      <c r="HD705" s="12"/>
      <c r="HE705" s="12"/>
      <c r="HF705" s="12"/>
      <c r="HG705" s="12"/>
      <c r="HH705" s="12"/>
      <c r="HI705" s="12"/>
    </row>
    <row r="706" spans="1:217" s="1" customFormat="1" ht="18" customHeight="1" x14ac:dyDescent="0.25">
      <c r="A706" s="17" t="s">
        <v>6248</v>
      </c>
      <c r="B706" s="3" t="str">
        <f t="shared" si="23"/>
        <v>WCat</v>
      </c>
      <c r="C706" s="3"/>
      <c r="D706" s="17"/>
      <c r="E706" s="3"/>
      <c r="F706" s="43" t="s">
        <v>11</v>
      </c>
      <c r="G706" s="17" t="s">
        <v>12</v>
      </c>
      <c r="H706" s="23" t="s">
        <v>407</v>
      </c>
      <c r="I706" s="15" t="s">
        <v>6249</v>
      </c>
      <c r="J706" s="8"/>
      <c r="K706" s="7"/>
      <c r="L706" s="12"/>
      <c r="M706" s="162"/>
      <c r="N706" s="24"/>
    </row>
    <row r="707" spans="1:217" s="1" customFormat="1" ht="18" customHeight="1" x14ac:dyDescent="0.25">
      <c r="A707" s="17" t="s">
        <v>5668</v>
      </c>
      <c r="B707" s="3" t="str">
        <f t="shared" si="23"/>
        <v>WCat</v>
      </c>
      <c r="C707" s="3"/>
      <c r="D707" s="17"/>
      <c r="E707" s="3"/>
      <c r="F707" s="43" t="s">
        <v>11</v>
      </c>
      <c r="G707" s="17" t="s">
        <v>12</v>
      </c>
      <c r="H707" s="23" t="s">
        <v>407</v>
      </c>
      <c r="I707" s="15" t="s">
        <v>5669</v>
      </c>
      <c r="J707" s="8"/>
      <c r="K707" s="7"/>
      <c r="L707" s="12"/>
      <c r="M707" s="162"/>
      <c r="N707" s="24"/>
    </row>
    <row r="708" spans="1:217" s="1" customFormat="1" ht="18" customHeight="1" x14ac:dyDescent="0.25">
      <c r="A708" s="17" t="s">
        <v>5670</v>
      </c>
      <c r="B708" s="3" t="str">
        <f t="shared" si="23"/>
        <v>WCat</v>
      </c>
      <c r="C708" s="3"/>
      <c r="D708" s="17"/>
      <c r="E708" s="3"/>
      <c r="F708" s="43" t="s">
        <v>11</v>
      </c>
      <c r="G708" s="17" t="s">
        <v>12</v>
      </c>
      <c r="H708" s="23" t="s">
        <v>407</v>
      </c>
      <c r="I708" s="15" t="s">
        <v>5671</v>
      </c>
      <c r="J708" s="8"/>
      <c r="K708" s="7"/>
      <c r="L708" s="12"/>
      <c r="M708" s="162"/>
      <c r="N708" s="24"/>
    </row>
    <row r="709" spans="1:217" s="1" customFormat="1" ht="18" customHeight="1" x14ac:dyDescent="0.25">
      <c r="A709" s="17" t="s">
        <v>6257</v>
      </c>
      <c r="B709" s="3" t="str">
        <f t="shared" si="23"/>
        <v>WCat</v>
      </c>
      <c r="C709" s="3"/>
      <c r="D709" s="17"/>
      <c r="E709" s="3"/>
      <c r="F709" s="43" t="s">
        <v>11</v>
      </c>
      <c r="G709" s="17" t="s">
        <v>12</v>
      </c>
      <c r="H709" s="23" t="s">
        <v>407</v>
      </c>
      <c r="I709" s="15" t="s">
        <v>6258</v>
      </c>
      <c r="J709" s="16"/>
      <c r="K709" s="18"/>
      <c r="L709" s="12"/>
      <c r="M709" s="162"/>
      <c r="N709" s="24"/>
    </row>
    <row r="710" spans="1:217" s="1" customFormat="1" ht="18" customHeight="1" x14ac:dyDescent="0.25">
      <c r="A710" s="17" t="s">
        <v>12872</v>
      </c>
      <c r="B710" s="3" t="str">
        <f t="shared" si="23"/>
        <v>WCat</v>
      </c>
      <c r="C710" s="3"/>
      <c r="D710" s="17" t="s">
        <v>6259</v>
      </c>
      <c r="E710" s="3" t="str">
        <f>HYPERLINK(CONCATENATE("http://www.worldcat.org/search?q=",D710),"WCat")</f>
        <v>WCat</v>
      </c>
      <c r="F710" s="43" t="s">
        <v>11</v>
      </c>
      <c r="G710" s="17" t="s">
        <v>12</v>
      </c>
      <c r="H710" s="23" t="s">
        <v>407</v>
      </c>
      <c r="I710" s="15" t="s">
        <v>6260</v>
      </c>
      <c r="J710" s="8"/>
      <c r="K710" s="7"/>
      <c r="L710" s="12"/>
      <c r="M710" s="162"/>
      <c r="N710" s="24"/>
    </row>
    <row r="711" spans="1:217" s="1" customFormat="1" ht="18" customHeight="1" x14ac:dyDescent="0.25">
      <c r="A711" s="17" t="s">
        <v>6266</v>
      </c>
      <c r="B711" s="3" t="str">
        <f t="shared" si="23"/>
        <v>WCat</v>
      </c>
      <c r="C711" s="3"/>
      <c r="D711" s="17"/>
      <c r="E711" s="3"/>
      <c r="F711" s="43" t="s">
        <v>11</v>
      </c>
      <c r="G711" s="17" t="s">
        <v>12</v>
      </c>
      <c r="H711" s="23" t="s">
        <v>407</v>
      </c>
      <c r="I711" s="15" t="s">
        <v>6267</v>
      </c>
      <c r="J711" s="16"/>
      <c r="K711" s="18"/>
      <c r="L711" s="12"/>
      <c r="M711" s="162"/>
      <c r="N711" s="24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12"/>
      <c r="BY711" s="12"/>
      <c r="BZ711" s="12"/>
      <c r="CA711" s="12"/>
      <c r="CB711" s="12"/>
      <c r="CC711" s="12"/>
      <c r="CD711" s="12"/>
      <c r="CE711" s="12"/>
      <c r="CF711" s="12"/>
      <c r="CG711" s="12"/>
      <c r="CH711" s="12"/>
      <c r="CI711" s="12"/>
      <c r="CJ711" s="12"/>
      <c r="CK711" s="12"/>
      <c r="CL711" s="12"/>
      <c r="CM711" s="12"/>
      <c r="CN711" s="12"/>
      <c r="CO711" s="12"/>
      <c r="CP711" s="12"/>
      <c r="CQ711" s="12"/>
      <c r="CR711" s="12"/>
      <c r="CS711" s="12"/>
      <c r="CT711" s="12"/>
      <c r="CU711" s="12"/>
      <c r="CV711" s="12"/>
      <c r="CW711" s="12"/>
      <c r="CX711" s="12"/>
      <c r="CY711" s="12"/>
      <c r="CZ711" s="12"/>
      <c r="DA711" s="12"/>
      <c r="DB711" s="12"/>
      <c r="DC711" s="12"/>
      <c r="DD711" s="12"/>
      <c r="DE711" s="12"/>
      <c r="DF711" s="12"/>
      <c r="DG711" s="12"/>
      <c r="DH711" s="12"/>
      <c r="DI711" s="12"/>
      <c r="DJ711" s="12"/>
      <c r="DK711" s="12"/>
      <c r="DL711" s="12"/>
      <c r="DM711" s="12"/>
      <c r="DN711" s="12"/>
      <c r="DO711" s="12"/>
      <c r="DP711" s="12"/>
      <c r="DQ711" s="12"/>
      <c r="DR711" s="12"/>
      <c r="DS711" s="12"/>
      <c r="DT711" s="12"/>
      <c r="DU711" s="12"/>
      <c r="DV711" s="12"/>
      <c r="DW711" s="12"/>
      <c r="DX711" s="12"/>
      <c r="DY711" s="12"/>
      <c r="DZ711" s="12"/>
      <c r="EA711" s="12"/>
      <c r="EB711" s="12"/>
      <c r="EC711" s="12"/>
      <c r="ED711" s="12"/>
      <c r="EE711" s="12"/>
      <c r="EF711" s="12"/>
      <c r="EG711" s="12"/>
      <c r="EH711" s="12"/>
      <c r="EI711" s="12"/>
      <c r="EJ711" s="12"/>
      <c r="EK711" s="12"/>
      <c r="EL711" s="12"/>
      <c r="EM711" s="12"/>
      <c r="EN711" s="12"/>
      <c r="EO711" s="12"/>
      <c r="EP711" s="12"/>
      <c r="EQ711" s="12"/>
      <c r="ER711" s="12"/>
      <c r="ES711" s="12"/>
      <c r="ET711" s="12"/>
      <c r="EU711" s="12"/>
      <c r="EV711" s="12"/>
      <c r="EW711" s="12"/>
      <c r="EX711" s="12"/>
      <c r="EY711" s="12"/>
      <c r="EZ711" s="12"/>
      <c r="FA711" s="12"/>
      <c r="FB711" s="12"/>
      <c r="FC711" s="12"/>
      <c r="FD711" s="12"/>
      <c r="FE711" s="12"/>
      <c r="FF711" s="12"/>
      <c r="FG711" s="12"/>
      <c r="FH711" s="12"/>
      <c r="FI711" s="12"/>
      <c r="FJ711" s="12"/>
      <c r="FK711" s="12"/>
      <c r="FL711" s="12"/>
      <c r="FM711" s="12"/>
      <c r="FN711" s="12"/>
      <c r="FO711" s="12"/>
      <c r="FP711" s="12"/>
      <c r="FQ711" s="12"/>
      <c r="FR711" s="12"/>
      <c r="FS711" s="12"/>
      <c r="FT711" s="12"/>
      <c r="FU711" s="12"/>
      <c r="FV711" s="12"/>
      <c r="FW711" s="12"/>
      <c r="FX711" s="12"/>
      <c r="FY711" s="12"/>
      <c r="FZ711" s="12"/>
      <c r="GA711" s="12"/>
      <c r="GB711" s="12"/>
      <c r="GC711" s="12"/>
      <c r="GD711" s="12"/>
      <c r="GE711" s="12"/>
      <c r="GF711" s="12"/>
      <c r="GG711" s="12"/>
      <c r="GH711" s="12"/>
      <c r="GI711" s="12"/>
      <c r="GJ711" s="12"/>
      <c r="GK711" s="12"/>
      <c r="GL711" s="12"/>
      <c r="GM711" s="12"/>
      <c r="GN711" s="12"/>
      <c r="GO711" s="12"/>
      <c r="GP711" s="12"/>
      <c r="GQ711" s="12"/>
      <c r="GR711" s="12"/>
      <c r="GS711" s="12"/>
      <c r="GT711" s="12"/>
      <c r="GU711" s="12"/>
      <c r="GV711" s="12"/>
      <c r="GW711" s="12"/>
      <c r="GX711" s="12"/>
      <c r="GY711" s="12"/>
      <c r="GZ711" s="12"/>
      <c r="HA711" s="12"/>
      <c r="HB711" s="12"/>
      <c r="HC711" s="12"/>
      <c r="HD711" s="12"/>
      <c r="HE711" s="12"/>
      <c r="HF711" s="12"/>
      <c r="HG711" s="12"/>
      <c r="HH711" s="12"/>
      <c r="HI711" s="12"/>
    </row>
    <row r="712" spans="1:217" s="1" customFormat="1" ht="18" customHeight="1" x14ac:dyDescent="0.25">
      <c r="A712" s="17" t="s">
        <v>6155</v>
      </c>
      <c r="B712" s="3" t="str">
        <f t="shared" si="23"/>
        <v>WCat</v>
      </c>
      <c r="C712" s="3"/>
      <c r="D712" s="17"/>
      <c r="E712" s="3"/>
      <c r="F712" s="43" t="s">
        <v>11</v>
      </c>
      <c r="G712" s="17" t="s">
        <v>12</v>
      </c>
      <c r="H712" s="23" t="s">
        <v>407</v>
      </c>
      <c r="I712" s="15" t="s">
        <v>12745</v>
      </c>
      <c r="J712" s="8"/>
      <c r="K712" s="7"/>
      <c r="L712" s="12"/>
      <c r="M712" s="162"/>
      <c r="N712" s="24"/>
    </row>
    <row r="713" spans="1:217" s="1" customFormat="1" ht="18" customHeight="1" x14ac:dyDescent="0.25">
      <c r="A713" s="17" t="s">
        <v>6268</v>
      </c>
      <c r="B713" s="3" t="str">
        <f t="shared" si="23"/>
        <v>WCat</v>
      </c>
      <c r="C713" s="3"/>
      <c r="D713" s="17"/>
      <c r="E713" s="3"/>
      <c r="F713" s="43" t="s">
        <v>11</v>
      </c>
      <c r="G713" s="17" t="s">
        <v>12</v>
      </c>
      <c r="H713" s="23" t="s">
        <v>407</v>
      </c>
      <c r="I713" s="15" t="s">
        <v>6269</v>
      </c>
      <c r="J713" s="8"/>
      <c r="K713" s="7"/>
      <c r="L713" s="12"/>
      <c r="M713" s="162"/>
      <c r="N713" s="24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  <c r="BS713" s="12"/>
      <c r="BT713" s="12"/>
      <c r="BU713" s="12"/>
      <c r="BV713" s="12"/>
      <c r="BW713" s="12"/>
      <c r="BX713" s="12"/>
      <c r="BY713" s="12"/>
      <c r="BZ713" s="12"/>
      <c r="CA713" s="12"/>
      <c r="CB713" s="12"/>
      <c r="CC713" s="12"/>
      <c r="CD713" s="12"/>
      <c r="CE713" s="12"/>
      <c r="CF713" s="12"/>
      <c r="CG713" s="12"/>
      <c r="CH713" s="12"/>
      <c r="CI713" s="12"/>
      <c r="CJ713" s="12"/>
      <c r="CK713" s="12"/>
      <c r="CL713" s="12"/>
      <c r="CM713" s="12"/>
      <c r="CN713" s="12"/>
      <c r="CO713" s="12"/>
      <c r="CP713" s="12"/>
      <c r="CQ713" s="12"/>
      <c r="CR713" s="12"/>
      <c r="CS713" s="12"/>
      <c r="CT713" s="12"/>
      <c r="CU713" s="12"/>
      <c r="CV713" s="12"/>
      <c r="CW713" s="12"/>
      <c r="CX713" s="12"/>
      <c r="CY713" s="12"/>
      <c r="CZ713" s="12"/>
      <c r="DA713" s="12"/>
      <c r="DB713" s="12"/>
      <c r="DC713" s="12"/>
      <c r="DD713" s="12"/>
      <c r="DE713" s="12"/>
      <c r="DF713" s="12"/>
      <c r="DG713" s="12"/>
      <c r="DH713" s="12"/>
      <c r="DI713" s="12"/>
      <c r="DJ713" s="12"/>
      <c r="DK713" s="12"/>
      <c r="DL713" s="12"/>
      <c r="DM713" s="12"/>
      <c r="DN713" s="12"/>
      <c r="DO713" s="12"/>
      <c r="DP713" s="12"/>
      <c r="DQ713" s="12"/>
      <c r="DR713" s="12"/>
      <c r="DS713" s="12"/>
      <c r="DT713" s="12"/>
      <c r="DU713" s="12"/>
      <c r="DV713" s="12"/>
      <c r="DW713" s="12"/>
      <c r="DX713" s="12"/>
      <c r="DY713" s="12"/>
      <c r="DZ713" s="12"/>
      <c r="EA713" s="12"/>
      <c r="EB713" s="12"/>
      <c r="EC713" s="12"/>
      <c r="ED713" s="12"/>
      <c r="EE713" s="12"/>
      <c r="EF713" s="12"/>
      <c r="EG713" s="12"/>
      <c r="EH713" s="12"/>
      <c r="EI713" s="12"/>
      <c r="EJ713" s="12"/>
      <c r="EK713" s="12"/>
      <c r="EL713" s="12"/>
      <c r="EM713" s="12"/>
      <c r="EN713" s="12"/>
      <c r="EO713" s="12"/>
      <c r="EP713" s="12"/>
      <c r="EQ713" s="12"/>
      <c r="ER713" s="12"/>
      <c r="ES713" s="12"/>
      <c r="ET713" s="12"/>
      <c r="EU713" s="12"/>
      <c r="EV713" s="12"/>
      <c r="EW713" s="12"/>
      <c r="EX713" s="12"/>
      <c r="EY713" s="12"/>
      <c r="EZ713" s="12"/>
      <c r="FA713" s="12"/>
      <c r="FB713" s="12"/>
      <c r="FC713" s="12"/>
      <c r="FD713" s="12"/>
      <c r="FE713" s="12"/>
      <c r="FF713" s="12"/>
      <c r="FG713" s="12"/>
      <c r="FH713" s="12"/>
      <c r="FI713" s="12"/>
      <c r="FJ713" s="12"/>
      <c r="FK713" s="12"/>
      <c r="FL713" s="12"/>
      <c r="FM713" s="12"/>
      <c r="FN713" s="12"/>
      <c r="FO713" s="12"/>
      <c r="FP713" s="12"/>
      <c r="FQ713" s="12"/>
      <c r="FR713" s="12"/>
      <c r="FS713" s="12"/>
      <c r="FT713" s="12"/>
      <c r="FU713" s="12"/>
      <c r="FV713" s="12"/>
      <c r="FW713" s="12"/>
      <c r="FX713" s="12"/>
      <c r="FY713" s="12"/>
      <c r="FZ713" s="12"/>
      <c r="GA713" s="12"/>
      <c r="GB713" s="12"/>
      <c r="GC713" s="12"/>
      <c r="GD713" s="12"/>
      <c r="GE713" s="12"/>
      <c r="GF713" s="12"/>
      <c r="GG713" s="12"/>
      <c r="GH713" s="12"/>
      <c r="GI713" s="12"/>
      <c r="GJ713" s="12"/>
      <c r="GK713" s="12"/>
      <c r="GL713" s="12"/>
      <c r="GM713" s="12"/>
      <c r="GN713" s="12"/>
      <c r="GO713" s="12"/>
      <c r="GP713" s="12"/>
      <c r="GQ713" s="12"/>
      <c r="GR713" s="12"/>
      <c r="GS713" s="12"/>
      <c r="GT713" s="12"/>
      <c r="GU713" s="12"/>
      <c r="GV713" s="12"/>
      <c r="GW713" s="12"/>
      <c r="GX713" s="12"/>
      <c r="GY713" s="12"/>
      <c r="GZ713" s="12"/>
      <c r="HA713" s="12"/>
      <c r="HB713" s="12"/>
      <c r="HC713" s="12"/>
      <c r="HD713" s="12"/>
      <c r="HE713" s="12"/>
      <c r="HF713" s="12"/>
      <c r="HG713" s="12"/>
      <c r="HH713" s="12"/>
      <c r="HI713" s="12"/>
    </row>
    <row r="714" spans="1:217" s="1" customFormat="1" ht="18" customHeight="1" x14ac:dyDescent="0.25">
      <c r="A714" s="17" t="s">
        <v>6270</v>
      </c>
      <c r="B714" s="3" t="str">
        <f t="shared" si="23"/>
        <v>WCat</v>
      </c>
      <c r="C714" s="3"/>
      <c r="D714" s="17"/>
      <c r="E714" s="3"/>
      <c r="F714" s="43" t="s">
        <v>11</v>
      </c>
      <c r="G714" s="17" t="s">
        <v>12</v>
      </c>
      <c r="H714" s="23" t="s">
        <v>407</v>
      </c>
      <c r="I714" s="15" t="s">
        <v>6271</v>
      </c>
      <c r="J714" s="16"/>
      <c r="K714" s="18"/>
      <c r="L714" s="12"/>
      <c r="M714" s="162"/>
      <c r="N714" s="24"/>
    </row>
    <row r="715" spans="1:217" s="1" customFormat="1" ht="18" customHeight="1" x14ac:dyDescent="0.25">
      <c r="A715" s="17" t="s">
        <v>6276</v>
      </c>
      <c r="B715" s="3" t="str">
        <f t="shared" si="23"/>
        <v>WCat</v>
      </c>
      <c r="C715" s="3"/>
      <c r="D715" s="17"/>
      <c r="E715" s="3"/>
      <c r="F715" s="43" t="s">
        <v>11</v>
      </c>
      <c r="G715" s="17" t="s">
        <v>12</v>
      </c>
      <c r="H715" s="23" t="s">
        <v>407</v>
      </c>
      <c r="I715" s="15" t="s">
        <v>6277</v>
      </c>
      <c r="J715" s="8"/>
      <c r="K715" s="7"/>
      <c r="L715" s="12"/>
      <c r="M715" s="162"/>
      <c r="N715" s="24"/>
    </row>
    <row r="716" spans="1:217" s="1" customFormat="1" ht="18" customHeight="1" x14ac:dyDescent="0.25">
      <c r="A716" s="17" t="s">
        <v>6288</v>
      </c>
      <c r="B716" s="3" t="str">
        <f t="shared" si="23"/>
        <v>WCat</v>
      </c>
      <c r="C716" s="3"/>
      <c r="D716" s="17"/>
      <c r="E716" s="3"/>
      <c r="F716" s="43" t="s">
        <v>11</v>
      </c>
      <c r="G716" s="17" t="s">
        <v>12</v>
      </c>
      <c r="H716" s="23" t="s">
        <v>407</v>
      </c>
      <c r="I716" s="15" t="s">
        <v>6289</v>
      </c>
      <c r="J716" s="8"/>
      <c r="K716" s="7"/>
      <c r="L716" s="12"/>
      <c r="M716" s="162"/>
      <c r="N716" s="24"/>
    </row>
    <row r="717" spans="1:217" s="1" customFormat="1" ht="18" customHeight="1" x14ac:dyDescent="0.25">
      <c r="A717" s="17" t="s">
        <v>5733</v>
      </c>
      <c r="B717" s="3" t="str">
        <f t="shared" si="23"/>
        <v>WCat</v>
      </c>
      <c r="C717" s="3"/>
      <c r="D717" s="17"/>
      <c r="E717" s="3"/>
      <c r="F717" s="43" t="s">
        <v>11</v>
      </c>
      <c r="G717" s="17" t="s">
        <v>12</v>
      </c>
      <c r="H717" s="23" t="s">
        <v>407</v>
      </c>
      <c r="I717" s="15" t="s">
        <v>5734</v>
      </c>
      <c r="J717" s="8"/>
      <c r="K717" s="7"/>
      <c r="L717" s="105"/>
      <c r="M717" s="162"/>
      <c r="N717" s="24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12"/>
      <c r="BY717" s="12"/>
      <c r="BZ717" s="12"/>
      <c r="CA717" s="12"/>
      <c r="CB717" s="12"/>
      <c r="CC717" s="12"/>
      <c r="CD717" s="12"/>
      <c r="CE717" s="12"/>
      <c r="CF717" s="12"/>
      <c r="CG717" s="12"/>
      <c r="CH717" s="12"/>
      <c r="CI717" s="12"/>
      <c r="CJ717" s="12"/>
      <c r="CK717" s="12"/>
      <c r="CL717" s="12"/>
      <c r="CM717" s="12"/>
      <c r="CN717" s="12"/>
      <c r="CO717" s="12"/>
      <c r="CP717" s="12"/>
      <c r="CQ717" s="12"/>
      <c r="CR717" s="12"/>
      <c r="CS717" s="12"/>
      <c r="CT717" s="12"/>
      <c r="CU717" s="12"/>
      <c r="CV717" s="12"/>
      <c r="CW717" s="12"/>
      <c r="CX717" s="12"/>
      <c r="CY717" s="12"/>
      <c r="CZ717" s="12"/>
      <c r="DA717" s="12"/>
      <c r="DB717" s="12"/>
      <c r="DC717" s="12"/>
      <c r="DD717" s="12"/>
      <c r="DE717" s="12"/>
      <c r="DF717" s="12"/>
      <c r="DG717" s="12"/>
      <c r="DH717" s="12"/>
      <c r="DI717" s="12"/>
      <c r="DJ717" s="12"/>
      <c r="DK717" s="12"/>
      <c r="DL717" s="12"/>
      <c r="DM717" s="12"/>
      <c r="DN717" s="12"/>
      <c r="DO717" s="12"/>
      <c r="DP717" s="12"/>
      <c r="DQ717" s="12"/>
      <c r="DR717" s="12"/>
      <c r="DS717" s="12"/>
      <c r="DT717" s="12"/>
      <c r="DU717" s="12"/>
      <c r="DV717" s="12"/>
      <c r="DW717" s="12"/>
      <c r="DX717" s="12"/>
      <c r="DY717" s="12"/>
      <c r="DZ717" s="12"/>
      <c r="EA717" s="12"/>
      <c r="EB717" s="12"/>
      <c r="EC717" s="12"/>
      <c r="ED717" s="12"/>
      <c r="EE717" s="12"/>
      <c r="EF717" s="12"/>
      <c r="EG717" s="12"/>
      <c r="EH717" s="12"/>
      <c r="EI717" s="12"/>
      <c r="EJ717" s="12"/>
      <c r="EK717" s="12"/>
      <c r="EL717" s="12"/>
      <c r="EM717" s="12"/>
      <c r="EN717" s="12"/>
      <c r="EO717" s="12"/>
      <c r="EP717" s="12"/>
      <c r="EQ717" s="12"/>
      <c r="ER717" s="12"/>
      <c r="ES717" s="12"/>
      <c r="ET717" s="12"/>
      <c r="EU717" s="12"/>
      <c r="EV717" s="12"/>
      <c r="EW717" s="12"/>
      <c r="EX717" s="12"/>
      <c r="EY717" s="12"/>
      <c r="EZ717" s="12"/>
      <c r="FA717" s="12"/>
      <c r="FB717" s="12"/>
      <c r="FC717" s="12"/>
      <c r="FD717" s="12"/>
      <c r="FE717" s="12"/>
      <c r="FF717" s="12"/>
      <c r="FG717" s="12"/>
      <c r="FH717" s="12"/>
      <c r="FI717" s="12"/>
      <c r="FJ717" s="12"/>
      <c r="FK717" s="12"/>
      <c r="FL717" s="12"/>
      <c r="FM717" s="12"/>
      <c r="FN717" s="12"/>
      <c r="FO717" s="12"/>
      <c r="FP717" s="12"/>
      <c r="FQ717" s="12"/>
      <c r="FR717" s="12"/>
      <c r="FS717" s="12"/>
      <c r="FT717" s="12"/>
      <c r="FU717" s="12"/>
      <c r="FV717" s="12"/>
      <c r="FW717" s="12"/>
      <c r="FX717" s="12"/>
      <c r="FY717" s="12"/>
      <c r="FZ717" s="12"/>
      <c r="GA717" s="12"/>
      <c r="GB717" s="12"/>
      <c r="GC717" s="12"/>
      <c r="GD717" s="12"/>
      <c r="GE717" s="12"/>
      <c r="GF717" s="12"/>
      <c r="GG717" s="12"/>
      <c r="GH717" s="12"/>
      <c r="GI717" s="12"/>
      <c r="GJ717" s="12"/>
      <c r="GK717" s="12"/>
      <c r="GL717" s="12"/>
      <c r="GM717" s="12"/>
      <c r="GN717" s="12"/>
      <c r="GO717" s="12"/>
      <c r="GP717" s="12"/>
      <c r="GQ717" s="12"/>
      <c r="GR717" s="12"/>
      <c r="GS717" s="12"/>
      <c r="GT717" s="12"/>
      <c r="GU717" s="12"/>
      <c r="GV717" s="12"/>
      <c r="GW717" s="12"/>
      <c r="GX717" s="12"/>
      <c r="GY717" s="12"/>
      <c r="GZ717" s="12"/>
      <c r="HA717" s="12"/>
      <c r="HB717" s="12"/>
      <c r="HC717" s="12"/>
      <c r="HD717" s="12"/>
      <c r="HE717" s="12"/>
      <c r="HF717" s="12"/>
      <c r="HG717" s="12"/>
      <c r="HH717" s="12"/>
      <c r="HI717" s="12"/>
    </row>
    <row r="718" spans="1:217" s="1" customFormat="1" ht="18" customHeight="1" x14ac:dyDescent="0.25">
      <c r="A718" s="17" t="s">
        <v>6290</v>
      </c>
      <c r="B718" s="3" t="str">
        <f t="shared" si="23"/>
        <v>WCat</v>
      </c>
      <c r="C718" s="3"/>
      <c r="D718" s="17" t="s">
        <v>6291</v>
      </c>
      <c r="E718" s="3" t="str">
        <f>HYPERLINK(CONCATENATE("http://www.worldcat.org/search?q=",D718),"WCat")</f>
        <v>WCat</v>
      </c>
      <c r="F718" s="43" t="s">
        <v>11</v>
      </c>
      <c r="G718" s="17" t="s">
        <v>12</v>
      </c>
      <c r="H718" s="23" t="s">
        <v>407</v>
      </c>
      <c r="I718" s="15" t="s">
        <v>6292</v>
      </c>
      <c r="J718" s="16"/>
      <c r="K718" s="18"/>
      <c r="L718" s="12"/>
      <c r="M718" s="162"/>
      <c r="N718" s="24"/>
    </row>
    <row r="719" spans="1:217" s="1" customFormat="1" ht="18" customHeight="1" x14ac:dyDescent="0.25">
      <c r="A719" s="17" t="s">
        <v>6296</v>
      </c>
      <c r="B719" s="3" t="str">
        <f t="shared" si="23"/>
        <v>WCat</v>
      </c>
      <c r="C719" s="3"/>
      <c r="D719" s="17"/>
      <c r="E719" s="3"/>
      <c r="F719" s="43" t="s">
        <v>11</v>
      </c>
      <c r="G719" s="17" t="s">
        <v>12</v>
      </c>
      <c r="H719" s="23" t="s">
        <v>407</v>
      </c>
      <c r="I719" s="15" t="s">
        <v>6297</v>
      </c>
      <c r="J719" s="8"/>
      <c r="K719" s="7"/>
      <c r="L719" s="12"/>
      <c r="M719" s="162"/>
      <c r="N719" s="24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  <c r="BT719" s="12"/>
      <c r="BU719" s="12"/>
      <c r="BV719" s="12"/>
      <c r="BW719" s="12"/>
      <c r="BX719" s="12"/>
      <c r="BY719" s="12"/>
      <c r="BZ719" s="12"/>
      <c r="CA719" s="12"/>
      <c r="CB719" s="12"/>
      <c r="CC719" s="12"/>
      <c r="CD719" s="12"/>
      <c r="CE719" s="12"/>
      <c r="CF719" s="12"/>
      <c r="CG719" s="12"/>
      <c r="CH719" s="12"/>
      <c r="CI719" s="12"/>
      <c r="CJ719" s="12"/>
      <c r="CK719" s="12"/>
      <c r="CL719" s="12"/>
      <c r="CM719" s="12"/>
      <c r="CN719" s="12"/>
      <c r="CO719" s="12"/>
      <c r="CP719" s="12"/>
      <c r="CQ719" s="12"/>
      <c r="CR719" s="12"/>
      <c r="CS719" s="12"/>
      <c r="CT719" s="12"/>
      <c r="CU719" s="12"/>
      <c r="CV719" s="12"/>
      <c r="CW719" s="12"/>
      <c r="CX719" s="12"/>
      <c r="CY719" s="12"/>
      <c r="CZ719" s="12"/>
      <c r="DA719" s="12"/>
      <c r="DB719" s="12"/>
      <c r="DC719" s="12"/>
      <c r="DD719" s="12"/>
      <c r="DE719" s="12"/>
      <c r="DF719" s="12"/>
      <c r="DG719" s="12"/>
      <c r="DH719" s="12"/>
      <c r="DI719" s="12"/>
      <c r="DJ719" s="12"/>
      <c r="DK719" s="12"/>
      <c r="DL719" s="12"/>
      <c r="DM719" s="12"/>
      <c r="DN719" s="12"/>
      <c r="DO719" s="12"/>
      <c r="DP719" s="12"/>
      <c r="DQ719" s="12"/>
      <c r="DR719" s="12"/>
      <c r="DS719" s="12"/>
      <c r="DT719" s="12"/>
      <c r="DU719" s="12"/>
      <c r="DV719" s="12"/>
      <c r="DW719" s="12"/>
      <c r="DX719" s="12"/>
      <c r="DY719" s="12"/>
      <c r="DZ719" s="12"/>
      <c r="EA719" s="12"/>
      <c r="EB719" s="12"/>
      <c r="EC719" s="12"/>
      <c r="ED719" s="12"/>
      <c r="EE719" s="12"/>
      <c r="EF719" s="12"/>
      <c r="EG719" s="12"/>
      <c r="EH719" s="12"/>
      <c r="EI719" s="12"/>
      <c r="EJ719" s="12"/>
      <c r="EK719" s="12"/>
      <c r="EL719" s="12"/>
      <c r="EM719" s="12"/>
      <c r="EN719" s="12"/>
      <c r="EO719" s="12"/>
      <c r="EP719" s="12"/>
      <c r="EQ719" s="12"/>
      <c r="ER719" s="12"/>
      <c r="ES719" s="12"/>
      <c r="ET719" s="12"/>
      <c r="EU719" s="12"/>
      <c r="EV719" s="12"/>
      <c r="EW719" s="12"/>
      <c r="EX719" s="12"/>
      <c r="EY719" s="12"/>
      <c r="EZ719" s="12"/>
      <c r="FA719" s="12"/>
      <c r="FB719" s="12"/>
      <c r="FC719" s="12"/>
      <c r="FD719" s="12"/>
      <c r="FE719" s="12"/>
      <c r="FF719" s="12"/>
      <c r="FG719" s="12"/>
      <c r="FH719" s="12"/>
      <c r="FI719" s="12"/>
      <c r="FJ719" s="12"/>
      <c r="FK719" s="12"/>
      <c r="FL719" s="12"/>
      <c r="FM719" s="12"/>
      <c r="FN719" s="12"/>
      <c r="FO719" s="12"/>
      <c r="FP719" s="12"/>
      <c r="FQ719" s="12"/>
      <c r="FR719" s="12"/>
      <c r="FS719" s="12"/>
      <c r="FT719" s="12"/>
      <c r="FU719" s="12"/>
      <c r="FV719" s="12"/>
      <c r="FW719" s="12"/>
      <c r="FX719" s="12"/>
      <c r="FY719" s="12"/>
      <c r="FZ719" s="12"/>
      <c r="GA719" s="12"/>
      <c r="GB719" s="12"/>
      <c r="GC719" s="12"/>
      <c r="GD719" s="12"/>
      <c r="GE719" s="12"/>
      <c r="GF719" s="12"/>
      <c r="GG719" s="12"/>
      <c r="GH719" s="12"/>
      <c r="GI719" s="12"/>
      <c r="GJ719" s="12"/>
      <c r="GK719" s="12"/>
      <c r="GL719" s="12"/>
      <c r="GM719" s="12"/>
      <c r="GN719" s="12"/>
      <c r="GO719" s="12"/>
      <c r="GP719" s="12"/>
      <c r="GQ719" s="12"/>
      <c r="GR719" s="12"/>
      <c r="GS719" s="12"/>
      <c r="GT719" s="12"/>
      <c r="GU719" s="12"/>
      <c r="GV719" s="12"/>
      <c r="GW719" s="12"/>
      <c r="GX719" s="12"/>
      <c r="GY719" s="12"/>
      <c r="GZ719" s="12"/>
      <c r="HA719" s="12"/>
      <c r="HB719" s="12"/>
      <c r="HC719" s="12"/>
      <c r="HD719" s="12"/>
      <c r="HE719" s="12"/>
      <c r="HF719" s="12"/>
      <c r="HG719" s="12"/>
      <c r="HH719" s="12"/>
      <c r="HI719" s="12"/>
    </row>
    <row r="720" spans="1:217" s="1" customFormat="1" ht="18" customHeight="1" x14ac:dyDescent="0.25">
      <c r="A720" s="17" t="s">
        <v>6310</v>
      </c>
      <c r="B720" s="3" t="str">
        <f t="shared" si="23"/>
        <v>WCat</v>
      </c>
      <c r="C720" s="3"/>
      <c r="D720" s="17"/>
      <c r="E720" s="3"/>
      <c r="F720" s="43" t="s">
        <v>11</v>
      </c>
      <c r="G720" s="17" t="s">
        <v>12</v>
      </c>
      <c r="H720" s="23" t="s">
        <v>407</v>
      </c>
      <c r="I720" s="15" t="s">
        <v>6311</v>
      </c>
      <c r="J720" s="8"/>
      <c r="K720" s="7"/>
      <c r="L720" s="12"/>
      <c r="M720" s="162"/>
      <c r="N720" s="24"/>
    </row>
    <row r="721" spans="1:217" s="1" customFormat="1" ht="18" customHeight="1" x14ac:dyDescent="0.25">
      <c r="A721" s="17" t="s">
        <v>6315</v>
      </c>
      <c r="B721" s="3" t="str">
        <f t="shared" si="23"/>
        <v>WCat</v>
      </c>
      <c r="C721" s="3"/>
      <c r="D721" s="17"/>
      <c r="E721" s="3"/>
      <c r="F721" s="43" t="s">
        <v>11</v>
      </c>
      <c r="G721" s="17" t="s">
        <v>12</v>
      </c>
      <c r="H721" s="23" t="s">
        <v>407</v>
      </c>
      <c r="I721" s="15" t="s">
        <v>6316</v>
      </c>
      <c r="J721" s="8"/>
      <c r="K721" s="7"/>
      <c r="L721" s="12"/>
      <c r="M721" s="162"/>
      <c r="N721" s="24"/>
    </row>
    <row r="722" spans="1:217" s="1" customFormat="1" ht="18" customHeight="1" x14ac:dyDescent="0.25">
      <c r="A722" s="17" t="s">
        <v>6317</v>
      </c>
      <c r="B722" s="3" t="str">
        <f t="shared" si="23"/>
        <v>WCat</v>
      </c>
      <c r="C722" s="3"/>
      <c r="D722" s="17"/>
      <c r="E722" s="3"/>
      <c r="F722" s="43" t="s">
        <v>11</v>
      </c>
      <c r="G722" s="17" t="s">
        <v>12</v>
      </c>
      <c r="H722" s="23" t="s">
        <v>407</v>
      </c>
      <c r="I722" s="15" t="s">
        <v>6318</v>
      </c>
      <c r="J722" s="13"/>
      <c r="K722" s="14"/>
      <c r="L722" s="12"/>
      <c r="M722" s="162"/>
      <c r="N722" s="24"/>
    </row>
    <row r="723" spans="1:217" s="1" customFormat="1" ht="18" customHeight="1" x14ac:dyDescent="0.25">
      <c r="A723" s="17" t="s">
        <v>6319</v>
      </c>
      <c r="B723" s="3" t="str">
        <f t="shared" si="23"/>
        <v>WCat</v>
      </c>
      <c r="C723" s="3"/>
      <c r="D723" s="17" t="s">
        <v>6320</v>
      </c>
      <c r="E723" s="3" t="str">
        <f>HYPERLINK(CONCATENATE("http://www.worldcat.org/search?q=",D723),"WCat")</f>
        <v>WCat</v>
      </c>
      <c r="F723" s="43" t="s">
        <v>11</v>
      </c>
      <c r="G723" s="17" t="s">
        <v>12</v>
      </c>
      <c r="H723" s="23" t="s">
        <v>407</v>
      </c>
      <c r="I723" s="15" t="s">
        <v>6321</v>
      </c>
      <c r="J723" s="8"/>
      <c r="K723" s="7"/>
      <c r="L723" s="12"/>
      <c r="M723" s="162"/>
      <c r="N723" s="24"/>
    </row>
    <row r="724" spans="1:217" s="1" customFormat="1" ht="18" customHeight="1" x14ac:dyDescent="0.25">
      <c r="A724" s="17" t="s">
        <v>6322</v>
      </c>
      <c r="B724" s="3" t="str">
        <f t="shared" si="23"/>
        <v>WCat</v>
      </c>
      <c r="C724" s="3"/>
      <c r="D724" s="17"/>
      <c r="E724" s="3"/>
      <c r="F724" s="43" t="s">
        <v>11</v>
      </c>
      <c r="G724" s="17" t="s">
        <v>12</v>
      </c>
      <c r="H724" s="23" t="s">
        <v>407</v>
      </c>
      <c r="I724" s="15" t="s">
        <v>6323</v>
      </c>
      <c r="J724" s="8"/>
      <c r="K724" s="7"/>
      <c r="L724" s="12"/>
      <c r="M724" s="162"/>
      <c r="N724" s="24"/>
    </row>
    <row r="725" spans="1:217" s="1" customFormat="1" ht="18" customHeight="1" x14ac:dyDescent="0.25">
      <c r="A725" s="17" t="s">
        <v>6336</v>
      </c>
      <c r="B725" s="3" t="str">
        <f t="shared" si="23"/>
        <v>WCat</v>
      </c>
      <c r="C725" s="3"/>
      <c r="D725" s="17"/>
      <c r="E725" s="3"/>
      <c r="F725" s="43" t="s">
        <v>11</v>
      </c>
      <c r="G725" s="17" t="s">
        <v>12</v>
      </c>
      <c r="H725" s="23" t="s">
        <v>407</v>
      </c>
      <c r="I725" s="15" t="s">
        <v>6337</v>
      </c>
      <c r="J725" s="8"/>
      <c r="K725" s="7"/>
      <c r="L725" s="12"/>
      <c r="M725" s="162"/>
      <c r="N725" s="24"/>
    </row>
    <row r="726" spans="1:217" s="1" customFormat="1" ht="18" customHeight="1" x14ac:dyDescent="0.25">
      <c r="A726" s="17" t="s">
        <v>6338</v>
      </c>
      <c r="B726" s="3" t="str">
        <f t="shared" si="23"/>
        <v>WCat</v>
      </c>
      <c r="C726" s="3"/>
      <c r="D726" s="17"/>
      <c r="E726" s="3"/>
      <c r="F726" s="43" t="s">
        <v>11</v>
      </c>
      <c r="G726" s="17" t="s">
        <v>12</v>
      </c>
      <c r="H726" s="23" t="s">
        <v>407</v>
      </c>
      <c r="I726" s="15" t="s">
        <v>6339</v>
      </c>
      <c r="J726" s="8"/>
      <c r="K726" s="7"/>
      <c r="L726" s="12"/>
      <c r="M726" s="162"/>
      <c r="N726" s="24"/>
    </row>
    <row r="727" spans="1:217" s="1" customFormat="1" ht="18" customHeight="1" x14ac:dyDescent="0.25">
      <c r="A727" s="17" t="s">
        <v>6340</v>
      </c>
      <c r="B727" s="3" t="str">
        <f t="shared" si="23"/>
        <v>WCat</v>
      </c>
      <c r="C727" s="3"/>
      <c r="D727" s="17" t="s">
        <v>6341</v>
      </c>
      <c r="E727" s="3" t="str">
        <f>HYPERLINK(CONCATENATE("http://www.worldcat.org/search?q=",D727),"WCat")</f>
        <v>WCat</v>
      </c>
      <c r="F727" s="43" t="s">
        <v>11</v>
      </c>
      <c r="G727" s="17" t="s">
        <v>12</v>
      </c>
      <c r="H727" s="23" t="s">
        <v>407</v>
      </c>
      <c r="I727" s="15" t="s">
        <v>6342</v>
      </c>
      <c r="J727" s="8"/>
      <c r="K727" s="7"/>
      <c r="L727" s="12"/>
      <c r="M727" s="162"/>
      <c r="N727" s="24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  <c r="BT727" s="12"/>
      <c r="BU727" s="12"/>
      <c r="BV727" s="12"/>
      <c r="BW727" s="12"/>
      <c r="BX727" s="12"/>
      <c r="BY727" s="12"/>
      <c r="BZ727" s="12"/>
      <c r="CA727" s="12"/>
      <c r="CB727" s="12"/>
      <c r="CC727" s="12"/>
      <c r="CD727" s="12"/>
      <c r="CE727" s="12"/>
      <c r="CF727" s="12"/>
      <c r="CG727" s="12"/>
      <c r="CH727" s="12"/>
      <c r="CI727" s="12"/>
      <c r="CJ727" s="12"/>
      <c r="CK727" s="12"/>
      <c r="CL727" s="12"/>
      <c r="CM727" s="12"/>
      <c r="CN727" s="12"/>
      <c r="CO727" s="12"/>
      <c r="CP727" s="12"/>
      <c r="CQ727" s="12"/>
      <c r="CR727" s="12"/>
      <c r="CS727" s="12"/>
      <c r="CT727" s="12"/>
      <c r="CU727" s="12"/>
      <c r="CV727" s="12"/>
      <c r="CW727" s="12"/>
      <c r="CX727" s="12"/>
      <c r="CY727" s="12"/>
      <c r="CZ727" s="12"/>
      <c r="DA727" s="12"/>
      <c r="DB727" s="12"/>
      <c r="DC727" s="12"/>
      <c r="DD727" s="12"/>
      <c r="DE727" s="12"/>
      <c r="DF727" s="12"/>
      <c r="DG727" s="12"/>
      <c r="DH727" s="12"/>
      <c r="DI727" s="12"/>
      <c r="DJ727" s="12"/>
      <c r="DK727" s="12"/>
      <c r="DL727" s="12"/>
      <c r="DM727" s="12"/>
      <c r="DN727" s="12"/>
      <c r="DO727" s="12"/>
      <c r="DP727" s="12"/>
      <c r="DQ727" s="12"/>
      <c r="DR727" s="12"/>
      <c r="DS727" s="12"/>
      <c r="DT727" s="12"/>
      <c r="DU727" s="12"/>
      <c r="DV727" s="12"/>
      <c r="DW727" s="12"/>
      <c r="DX727" s="12"/>
      <c r="DY727" s="12"/>
      <c r="DZ727" s="12"/>
      <c r="EA727" s="12"/>
      <c r="EB727" s="12"/>
      <c r="EC727" s="12"/>
      <c r="ED727" s="12"/>
      <c r="EE727" s="12"/>
      <c r="EF727" s="12"/>
      <c r="EG727" s="12"/>
      <c r="EH727" s="12"/>
      <c r="EI727" s="12"/>
      <c r="EJ727" s="12"/>
      <c r="EK727" s="12"/>
      <c r="EL727" s="12"/>
      <c r="EM727" s="12"/>
      <c r="EN727" s="12"/>
      <c r="EO727" s="12"/>
      <c r="EP727" s="12"/>
      <c r="EQ727" s="12"/>
      <c r="ER727" s="12"/>
      <c r="ES727" s="12"/>
      <c r="ET727" s="12"/>
      <c r="EU727" s="12"/>
      <c r="EV727" s="12"/>
      <c r="EW727" s="12"/>
      <c r="EX727" s="12"/>
      <c r="EY727" s="12"/>
      <c r="EZ727" s="12"/>
      <c r="FA727" s="12"/>
      <c r="FB727" s="12"/>
      <c r="FC727" s="12"/>
      <c r="FD727" s="12"/>
      <c r="FE727" s="12"/>
      <c r="FF727" s="12"/>
      <c r="FG727" s="12"/>
      <c r="FH727" s="12"/>
      <c r="FI727" s="12"/>
      <c r="FJ727" s="12"/>
      <c r="FK727" s="12"/>
      <c r="FL727" s="12"/>
      <c r="FM727" s="12"/>
      <c r="FN727" s="12"/>
      <c r="FO727" s="12"/>
      <c r="FP727" s="12"/>
      <c r="FQ727" s="12"/>
      <c r="FR727" s="12"/>
      <c r="FS727" s="12"/>
      <c r="FT727" s="12"/>
      <c r="FU727" s="12"/>
      <c r="FV727" s="12"/>
      <c r="FW727" s="12"/>
      <c r="FX727" s="12"/>
      <c r="FY727" s="12"/>
      <c r="FZ727" s="12"/>
      <c r="GA727" s="12"/>
      <c r="GB727" s="12"/>
      <c r="GC727" s="12"/>
      <c r="GD727" s="12"/>
      <c r="GE727" s="12"/>
      <c r="GF727" s="12"/>
      <c r="GG727" s="12"/>
      <c r="GH727" s="12"/>
      <c r="GI727" s="12"/>
      <c r="GJ727" s="12"/>
      <c r="GK727" s="12"/>
      <c r="GL727" s="12"/>
      <c r="GM727" s="12"/>
      <c r="GN727" s="12"/>
      <c r="GO727" s="12"/>
      <c r="GP727" s="12"/>
      <c r="GQ727" s="12"/>
      <c r="GR727" s="12"/>
      <c r="GS727" s="12"/>
      <c r="GT727" s="12"/>
      <c r="GU727" s="12"/>
      <c r="GV727" s="12"/>
      <c r="GW727" s="12"/>
      <c r="GX727" s="12"/>
      <c r="GY727" s="12"/>
      <c r="GZ727" s="12"/>
      <c r="HA727" s="12"/>
      <c r="HB727" s="12"/>
      <c r="HC727" s="12"/>
      <c r="HD727" s="12"/>
      <c r="HE727" s="12"/>
      <c r="HF727" s="12"/>
      <c r="HG727" s="12"/>
      <c r="HH727" s="12"/>
      <c r="HI727" s="12"/>
    </row>
    <row r="728" spans="1:217" s="1" customFormat="1" ht="18" customHeight="1" x14ac:dyDescent="0.25">
      <c r="A728" s="17" t="s">
        <v>6349</v>
      </c>
      <c r="B728" s="3" t="str">
        <f t="shared" si="23"/>
        <v>WCat</v>
      </c>
      <c r="C728" s="3"/>
      <c r="D728" s="17"/>
      <c r="E728" s="3"/>
      <c r="F728" s="43" t="s">
        <v>11</v>
      </c>
      <c r="G728" s="17" t="s">
        <v>12</v>
      </c>
      <c r="H728" s="23" t="s">
        <v>407</v>
      </c>
      <c r="I728" s="15" t="s">
        <v>6350</v>
      </c>
      <c r="J728" s="8"/>
      <c r="K728" s="7"/>
      <c r="L728" s="12"/>
      <c r="M728" s="162"/>
      <c r="N728" s="24"/>
    </row>
    <row r="729" spans="1:217" s="1" customFormat="1" ht="18" customHeight="1" x14ac:dyDescent="0.25">
      <c r="A729" s="17" t="s">
        <v>6351</v>
      </c>
      <c r="B729" s="3" t="str">
        <f t="shared" si="23"/>
        <v>WCat</v>
      </c>
      <c r="C729" s="3"/>
      <c r="D729" s="17"/>
      <c r="E729" s="3"/>
      <c r="F729" s="43" t="s">
        <v>11</v>
      </c>
      <c r="G729" s="17" t="s">
        <v>12</v>
      </c>
      <c r="H729" s="23" t="s">
        <v>407</v>
      </c>
      <c r="I729" s="15" t="s">
        <v>6352</v>
      </c>
      <c r="J729" s="8"/>
      <c r="K729" s="7"/>
      <c r="L729" s="12"/>
      <c r="M729" s="162"/>
      <c r="N729" s="24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  <c r="BJ729" s="12"/>
      <c r="BK729" s="12"/>
      <c r="BL729" s="12"/>
      <c r="BM729" s="12"/>
      <c r="BN729" s="12"/>
      <c r="BO729" s="12"/>
      <c r="BP729" s="12"/>
      <c r="BQ729" s="12"/>
      <c r="BR729" s="12"/>
      <c r="BS729" s="12"/>
      <c r="BT729" s="12"/>
      <c r="BU729" s="12"/>
      <c r="BV729" s="12"/>
      <c r="BW729" s="12"/>
      <c r="BX729" s="12"/>
      <c r="BY729" s="12"/>
      <c r="BZ729" s="12"/>
      <c r="CA729" s="12"/>
      <c r="CB729" s="12"/>
      <c r="CC729" s="12"/>
      <c r="CD729" s="12"/>
      <c r="CE729" s="12"/>
      <c r="CF729" s="12"/>
      <c r="CG729" s="12"/>
      <c r="CH729" s="12"/>
      <c r="CI729" s="12"/>
      <c r="CJ729" s="12"/>
      <c r="CK729" s="12"/>
      <c r="CL729" s="12"/>
      <c r="CM729" s="12"/>
      <c r="CN729" s="12"/>
      <c r="CO729" s="12"/>
      <c r="CP729" s="12"/>
      <c r="CQ729" s="12"/>
      <c r="CR729" s="12"/>
      <c r="CS729" s="12"/>
      <c r="CT729" s="12"/>
      <c r="CU729" s="12"/>
      <c r="CV729" s="12"/>
      <c r="CW729" s="12"/>
      <c r="CX729" s="12"/>
      <c r="CY729" s="12"/>
      <c r="CZ729" s="12"/>
      <c r="DA729" s="12"/>
      <c r="DB729" s="12"/>
      <c r="DC729" s="12"/>
      <c r="DD729" s="12"/>
      <c r="DE729" s="12"/>
      <c r="DF729" s="12"/>
      <c r="DG729" s="12"/>
      <c r="DH729" s="12"/>
      <c r="DI729" s="12"/>
      <c r="DJ729" s="12"/>
      <c r="DK729" s="12"/>
      <c r="DL729" s="12"/>
      <c r="DM729" s="12"/>
      <c r="DN729" s="12"/>
      <c r="DO729" s="12"/>
      <c r="DP729" s="12"/>
      <c r="DQ729" s="12"/>
      <c r="DR729" s="12"/>
      <c r="DS729" s="12"/>
      <c r="DT729" s="12"/>
      <c r="DU729" s="12"/>
      <c r="DV729" s="12"/>
      <c r="DW729" s="12"/>
      <c r="DX729" s="12"/>
      <c r="DY729" s="12"/>
      <c r="DZ729" s="12"/>
      <c r="EA729" s="12"/>
      <c r="EB729" s="12"/>
      <c r="EC729" s="12"/>
      <c r="ED729" s="12"/>
      <c r="EE729" s="12"/>
      <c r="EF729" s="12"/>
      <c r="EG729" s="12"/>
      <c r="EH729" s="12"/>
      <c r="EI729" s="12"/>
      <c r="EJ729" s="12"/>
      <c r="EK729" s="12"/>
      <c r="EL729" s="12"/>
      <c r="EM729" s="12"/>
      <c r="EN729" s="12"/>
      <c r="EO729" s="12"/>
      <c r="EP729" s="12"/>
      <c r="EQ729" s="12"/>
      <c r="ER729" s="12"/>
      <c r="ES729" s="12"/>
      <c r="ET729" s="12"/>
      <c r="EU729" s="12"/>
      <c r="EV729" s="12"/>
      <c r="EW729" s="12"/>
      <c r="EX729" s="12"/>
      <c r="EY729" s="12"/>
      <c r="EZ729" s="12"/>
      <c r="FA729" s="12"/>
      <c r="FB729" s="12"/>
      <c r="FC729" s="12"/>
      <c r="FD729" s="12"/>
      <c r="FE729" s="12"/>
      <c r="FF729" s="12"/>
      <c r="FG729" s="12"/>
      <c r="FH729" s="12"/>
      <c r="FI729" s="12"/>
      <c r="FJ729" s="12"/>
      <c r="FK729" s="12"/>
      <c r="FL729" s="12"/>
      <c r="FM729" s="12"/>
      <c r="FN729" s="12"/>
      <c r="FO729" s="12"/>
      <c r="FP729" s="12"/>
      <c r="FQ729" s="12"/>
      <c r="FR729" s="12"/>
      <c r="FS729" s="12"/>
      <c r="FT729" s="12"/>
      <c r="FU729" s="12"/>
      <c r="FV729" s="12"/>
      <c r="FW729" s="12"/>
      <c r="FX729" s="12"/>
      <c r="FY729" s="12"/>
      <c r="FZ729" s="12"/>
      <c r="GA729" s="12"/>
      <c r="GB729" s="12"/>
      <c r="GC729" s="12"/>
      <c r="GD729" s="12"/>
      <c r="GE729" s="12"/>
      <c r="GF729" s="12"/>
      <c r="GG729" s="12"/>
      <c r="GH729" s="12"/>
      <c r="GI729" s="12"/>
      <c r="GJ729" s="12"/>
      <c r="GK729" s="12"/>
      <c r="GL729" s="12"/>
      <c r="GM729" s="12"/>
      <c r="GN729" s="12"/>
      <c r="GO729" s="12"/>
      <c r="GP729" s="12"/>
      <c r="GQ729" s="12"/>
      <c r="GR729" s="12"/>
      <c r="GS729" s="12"/>
      <c r="GT729" s="12"/>
      <c r="GU729" s="12"/>
      <c r="GV729" s="12"/>
      <c r="GW729" s="12"/>
      <c r="GX729" s="12"/>
      <c r="GY729" s="12"/>
      <c r="GZ729" s="12"/>
      <c r="HA729" s="12"/>
      <c r="HB729" s="12"/>
      <c r="HC729" s="12"/>
      <c r="HD729" s="12"/>
      <c r="HE729" s="12"/>
      <c r="HF729" s="12"/>
      <c r="HG729" s="12"/>
      <c r="HH729" s="12"/>
      <c r="HI729" s="12"/>
    </row>
    <row r="730" spans="1:217" s="1" customFormat="1" ht="18" customHeight="1" x14ac:dyDescent="0.25">
      <c r="A730" s="17" t="s">
        <v>6353</v>
      </c>
      <c r="B730" s="3" t="str">
        <f t="shared" si="23"/>
        <v>WCat</v>
      </c>
      <c r="C730" s="3"/>
      <c r="D730" s="17"/>
      <c r="E730" s="3"/>
      <c r="F730" s="43" t="s">
        <v>11</v>
      </c>
      <c r="G730" s="17" t="s">
        <v>12</v>
      </c>
      <c r="H730" s="23" t="s">
        <v>407</v>
      </c>
      <c r="I730" s="15" t="s">
        <v>6354</v>
      </c>
      <c r="J730" s="8"/>
      <c r="K730" s="7"/>
      <c r="L730" s="12"/>
      <c r="M730" s="162"/>
      <c r="N730" s="24"/>
    </row>
    <row r="731" spans="1:217" s="1" customFormat="1" ht="18" customHeight="1" x14ac:dyDescent="0.25">
      <c r="A731" s="17" t="s">
        <v>6358</v>
      </c>
      <c r="B731" s="3" t="str">
        <f t="shared" si="23"/>
        <v>WCat</v>
      </c>
      <c r="C731" s="3"/>
      <c r="D731" s="17"/>
      <c r="E731" s="3"/>
      <c r="F731" s="43" t="s">
        <v>11</v>
      </c>
      <c r="G731" s="17" t="s">
        <v>12</v>
      </c>
      <c r="H731" s="23" t="s">
        <v>407</v>
      </c>
      <c r="I731" s="15" t="s">
        <v>6359</v>
      </c>
      <c r="J731" s="8"/>
      <c r="K731" s="7"/>
      <c r="L731" s="12"/>
      <c r="M731" s="162"/>
      <c r="N731" s="24"/>
    </row>
    <row r="732" spans="1:217" s="1" customFormat="1" ht="18" customHeight="1" x14ac:dyDescent="0.25">
      <c r="A732" s="17" t="s">
        <v>5823</v>
      </c>
      <c r="B732" s="3" t="str">
        <f t="shared" si="23"/>
        <v>WCat</v>
      </c>
      <c r="C732" s="3"/>
      <c r="D732" s="17"/>
      <c r="E732" s="3"/>
      <c r="F732" s="43" t="s">
        <v>11</v>
      </c>
      <c r="G732" s="17" t="s">
        <v>12</v>
      </c>
      <c r="H732" s="23" t="s">
        <v>407</v>
      </c>
      <c r="I732" s="15" t="s">
        <v>5824</v>
      </c>
      <c r="J732" s="16"/>
      <c r="K732" s="18"/>
      <c r="L732" s="12"/>
      <c r="M732" s="162"/>
      <c r="N732" s="24"/>
    </row>
    <row r="733" spans="1:217" s="1" customFormat="1" ht="18" customHeight="1" x14ac:dyDescent="0.25">
      <c r="A733" s="17" t="s">
        <v>6360</v>
      </c>
      <c r="B733" s="3" t="str">
        <f t="shared" si="23"/>
        <v>WCat</v>
      </c>
      <c r="C733" s="3"/>
      <c r="D733" s="17"/>
      <c r="E733" s="3"/>
      <c r="F733" s="43" t="s">
        <v>11</v>
      </c>
      <c r="G733" s="17" t="s">
        <v>12</v>
      </c>
      <c r="H733" s="23" t="s">
        <v>407</v>
      </c>
      <c r="I733" s="15" t="s">
        <v>6361</v>
      </c>
      <c r="J733" s="8"/>
      <c r="K733" s="11"/>
      <c r="L733" s="12"/>
      <c r="M733" s="162"/>
      <c r="N733" s="24"/>
    </row>
    <row r="734" spans="1:217" s="1" customFormat="1" ht="18" customHeight="1" x14ac:dyDescent="0.25">
      <c r="A734" s="17" t="s">
        <v>5834</v>
      </c>
      <c r="B734" s="3" t="str">
        <f t="shared" si="23"/>
        <v>WCat</v>
      </c>
      <c r="C734" s="3"/>
      <c r="D734" s="17" t="s">
        <v>5835</v>
      </c>
      <c r="E734" s="3" t="str">
        <f>HYPERLINK(CONCATENATE("http://www.worldcat.org/search?q=",D734),"WCat")</f>
        <v>WCat</v>
      </c>
      <c r="F734" s="43" t="s">
        <v>11</v>
      </c>
      <c r="G734" s="17" t="s">
        <v>12</v>
      </c>
      <c r="H734" s="23" t="s">
        <v>407</v>
      </c>
      <c r="I734" s="15" t="s">
        <v>5836</v>
      </c>
      <c r="J734" s="16"/>
      <c r="K734" s="18"/>
      <c r="L734" s="12"/>
      <c r="M734" s="162"/>
      <c r="N734" s="24"/>
    </row>
    <row r="735" spans="1:217" s="1" customFormat="1" ht="18" customHeight="1" x14ac:dyDescent="0.25">
      <c r="A735" s="17" t="s">
        <v>6365</v>
      </c>
      <c r="B735" s="3" t="str">
        <f t="shared" si="23"/>
        <v>WCat</v>
      </c>
      <c r="C735" s="3"/>
      <c r="D735" s="17"/>
      <c r="E735" s="3"/>
      <c r="F735" s="43" t="s">
        <v>11</v>
      </c>
      <c r="G735" s="17" t="s">
        <v>12</v>
      </c>
      <c r="H735" s="23" t="s">
        <v>407</v>
      </c>
      <c r="I735" s="15" t="s">
        <v>6366</v>
      </c>
      <c r="J735" s="8"/>
      <c r="K735" s="7"/>
      <c r="L735" s="12"/>
      <c r="M735" s="162"/>
      <c r="N735" s="24"/>
    </row>
    <row r="736" spans="1:217" s="1" customFormat="1" ht="18" customHeight="1" x14ac:dyDescent="0.25">
      <c r="A736" s="17" t="s">
        <v>6367</v>
      </c>
      <c r="B736" s="3" t="str">
        <f t="shared" si="23"/>
        <v>WCat</v>
      </c>
      <c r="C736" s="3"/>
      <c r="D736" s="17"/>
      <c r="E736" s="3"/>
      <c r="F736" s="43" t="s">
        <v>11</v>
      </c>
      <c r="G736" s="17" t="s">
        <v>12</v>
      </c>
      <c r="H736" s="23" t="s">
        <v>407</v>
      </c>
      <c r="I736" s="15" t="s">
        <v>6368</v>
      </c>
      <c r="J736" s="8"/>
      <c r="K736" s="7"/>
      <c r="L736" s="12"/>
      <c r="M736" s="162"/>
      <c r="N736" s="24"/>
    </row>
    <row r="737" spans="1:217" s="1" customFormat="1" ht="18" customHeight="1" x14ac:dyDescent="0.25">
      <c r="A737" s="17" t="s">
        <v>6377</v>
      </c>
      <c r="B737" s="3" t="str">
        <f t="shared" si="23"/>
        <v>WCat</v>
      </c>
      <c r="C737" s="3"/>
      <c r="D737" s="17" t="s">
        <v>6378</v>
      </c>
      <c r="E737" s="3" t="str">
        <f>HYPERLINK(CONCATENATE("http://www.worldcat.org/search?q=",D737),"WCat")</f>
        <v>WCat</v>
      </c>
      <c r="F737" s="43" t="s">
        <v>11</v>
      </c>
      <c r="G737" s="17" t="s">
        <v>12</v>
      </c>
      <c r="H737" s="23" t="s">
        <v>407</v>
      </c>
      <c r="I737" s="15" t="s">
        <v>6379</v>
      </c>
      <c r="J737" s="8"/>
      <c r="K737" s="7"/>
      <c r="L737" s="12"/>
      <c r="M737" s="162"/>
      <c r="N737" s="24"/>
    </row>
    <row r="738" spans="1:217" s="1" customFormat="1" ht="18" customHeight="1" x14ac:dyDescent="0.25">
      <c r="A738" s="17" t="s">
        <v>6384</v>
      </c>
      <c r="B738" s="3" t="str">
        <f t="shared" si="23"/>
        <v>WCat</v>
      </c>
      <c r="C738" s="3"/>
      <c r="D738" s="17"/>
      <c r="E738" s="3"/>
      <c r="F738" s="43" t="s">
        <v>11</v>
      </c>
      <c r="G738" s="17" t="s">
        <v>12</v>
      </c>
      <c r="H738" s="23" t="s">
        <v>407</v>
      </c>
      <c r="I738" s="15" t="s">
        <v>6385</v>
      </c>
      <c r="J738" s="8"/>
      <c r="K738" s="11"/>
      <c r="L738" s="12"/>
      <c r="M738" s="162"/>
      <c r="N738" s="24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  <c r="BJ738" s="12"/>
      <c r="BK738" s="12"/>
      <c r="BL738" s="12"/>
      <c r="BM738" s="12"/>
      <c r="BN738" s="12"/>
      <c r="BO738" s="12"/>
      <c r="BP738" s="12"/>
      <c r="BQ738" s="12"/>
      <c r="BR738" s="12"/>
      <c r="BS738" s="12"/>
      <c r="BT738" s="12"/>
      <c r="BU738" s="12"/>
      <c r="BV738" s="12"/>
      <c r="BW738" s="12"/>
      <c r="BX738" s="12"/>
      <c r="BY738" s="12"/>
      <c r="BZ738" s="12"/>
      <c r="CA738" s="12"/>
      <c r="CB738" s="12"/>
      <c r="CC738" s="12"/>
      <c r="CD738" s="12"/>
      <c r="CE738" s="12"/>
      <c r="CF738" s="12"/>
      <c r="CG738" s="12"/>
      <c r="CH738" s="12"/>
      <c r="CI738" s="12"/>
      <c r="CJ738" s="12"/>
      <c r="CK738" s="12"/>
      <c r="CL738" s="12"/>
      <c r="CM738" s="12"/>
      <c r="CN738" s="12"/>
      <c r="CO738" s="12"/>
      <c r="CP738" s="12"/>
      <c r="CQ738" s="12"/>
      <c r="CR738" s="12"/>
      <c r="CS738" s="12"/>
      <c r="CT738" s="12"/>
      <c r="CU738" s="12"/>
      <c r="CV738" s="12"/>
      <c r="CW738" s="12"/>
      <c r="CX738" s="12"/>
      <c r="CY738" s="12"/>
      <c r="CZ738" s="12"/>
      <c r="DA738" s="12"/>
      <c r="DB738" s="12"/>
      <c r="DC738" s="12"/>
      <c r="DD738" s="12"/>
      <c r="DE738" s="12"/>
      <c r="DF738" s="12"/>
      <c r="DG738" s="12"/>
      <c r="DH738" s="12"/>
      <c r="DI738" s="12"/>
      <c r="DJ738" s="12"/>
      <c r="DK738" s="12"/>
      <c r="DL738" s="12"/>
      <c r="DM738" s="12"/>
      <c r="DN738" s="12"/>
      <c r="DO738" s="12"/>
      <c r="DP738" s="12"/>
      <c r="DQ738" s="12"/>
      <c r="DR738" s="12"/>
      <c r="DS738" s="12"/>
      <c r="DT738" s="12"/>
      <c r="DU738" s="12"/>
      <c r="DV738" s="12"/>
      <c r="DW738" s="12"/>
      <c r="DX738" s="12"/>
      <c r="DY738" s="12"/>
      <c r="DZ738" s="12"/>
      <c r="EA738" s="12"/>
      <c r="EB738" s="12"/>
      <c r="EC738" s="12"/>
      <c r="ED738" s="12"/>
      <c r="EE738" s="12"/>
      <c r="EF738" s="12"/>
      <c r="EG738" s="12"/>
      <c r="EH738" s="12"/>
      <c r="EI738" s="12"/>
      <c r="EJ738" s="12"/>
      <c r="EK738" s="12"/>
      <c r="EL738" s="12"/>
      <c r="EM738" s="12"/>
      <c r="EN738" s="12"/>
      <c r="EO738" s="12"/>
      <c r="EP738" s="12"/>
      <c r="EQ738" s="12"/>
      <c r="ER738" s="12"/>
      <c r="ES738" s="12"/>
      <c r="ET738" s="12"/>
      <c r="EU738" s="12"/>
      <c r="EV738" s="12"/>
      <c r="EW738" s="12"/>
      <c r="EX738" s="12"/>
      <c r="EY738" s="12"/>
      <c r="EZ738" s="12"/>
      <c r="FA738" s="12"/>
      <c r="FB738" s="12"/>
      <c r="FC738" s="12"/>
      <c r="FD738" s="12"/>
      <c r="FE738" s="12"/>
      <c r="FF738" s="12"/>
      <c r="FG738" s="12"/>
      <c r="FH738" s="12"/>
      <c r="FI738" s="12"/>
      <c r="FJ738" s="12"/>
      <c r="FK738" s="12"/>
      <c r="FL738" s="12"/>
      <c r="FM738" s="12"/>
      <c r="FN738" s="12"/>
      <c r="FO738" s="12"/>
      <c r="FP738" s="12"/>
      <c r="FQ738" s="12"/>
      <c r="FR738" s="12"/>
      <c r="FS738" s="12"/>
      <c r="FT738" s="12"/>
      <c r="FU738" s="12"/>
      <c r="FV738" s="12"/>
      <c r="FW738" s="12"/>
      <c r="FX738" s="12"/>
      <c r="FY738" s="12"/>
      <c r="FZ738" s="12"/>
      <c r="GA738" s="12"/>
      <c r="GB738" s="12"/>
      <c r="GC738" s="12"/>
      <c r="GD738" s="12"/>
      <c r="GE738" s="12"/>
      <c r="GF738" s="12"/>
      <c r="GG738" s="12"/>
      <c r="GH738" s="12"/>
      <c r="GI738" s="12"/>
      <c r="GJ738" s="12"/>
      <c r="GK738" s="12"/>
      <c r="GL738" s="12"/>
      <c r="GM738" s="12"/>
      <c r="GN738" s="12"/>
      <c r="GO738" s="12"/>
      <c r="GP738" s="12"/>
      <c r="GQ738" s="12"/>
      <c r="GR738" s="12"/>
      <c r="GS738" s="12"/>
      <c r="GT738" s="12"/>
      <c r="GU738" s="12"/>
      <c r="GV738" s="12"/>
      <c r="GW738" s="12"/>
      <c r="GX738" s="12"/>
      <c r="GY738" s="12"/>
      <c r="GZ738" s="12"/>
      <c r="HA738" s="12"/>
      <c r="HB738" s="12"/>
      <c r="HC738" s="12"/>
      <c r="HD738" s="12"/>
      <c r="HE738" s="12"/>
      <c r="HF738" s="12"/>
      <c r="HG738" s="12"/>
      <c r="HH738" s="12"/>
      <c r="HI738" s="12"/>
    </row>
    <row r="739" spans="1:217" s="1" customFormat="1" ht="18" customHeight="1" x14ac:dyDescent="0.25">
      <c r="A739" s="17" t="s">
        <v>5882</v>
      </c>
      <c r="B739" s="3" t="str">
        <f t="shared" si="23"/>
        <v>WCat</v>
      </c>
      <c r="C739" s="3"/>
      <c r="D739" s="17" t="s">
        <v>5883</v>
      </c>
      <c r="E739" s="3" t="str">
        <f>HYPERLINK(CONCATENATE("http://www.worldcat.org/search?q=",D739),"WCat")</f>
        <v>WCat</v>
      </c>
      <c r="F739" s="43" t="s">
        <v>11</v>
      </c>
      <c r="G739" s="17" t="s">
        <v>12</v>
      </c>
      <c r="H739" s="23" t="s">
        <v>407</v>
      </c>
      <c r="I739" s="15" t="s">
        <v>5884</v>
      </c>
      <c r="J739" s="8"/>
      <c r="K739" s="7"/>
      <c r="L739" s="12"/>
      <c r="M739" s="162"/>
      <c r="N739" s="24"/>
    </row>
    <row r="740" spans="1:217" s="1" customFormat="1" ht="18" customHeight="1" x14ac:dyDescent="0.25">
      <c r="A740" s="17" t="s">
        <v>5887</v>
      </c>
      <c r="B740" s="3" t="str">
        <f t="shared" si="23"/>
        <v>WCat</v>
      </c>
      <c r="C740" s="3"/>
      <c r="D740" s="17"/>
      <c r="E740" s="3"/>
      <c r="F740" s="43" t="s">
        <v>11</v>
      </c>
      <c r="G740" s="17" t="s">
        <v>12</v>
      </c>
      <c r="H740" s="23" t="s">
        <v>407</v>
      </c>
      <c r="I740" s="15" t="s">
        <v>5888</v>
      </c>
      <c r="J740" s="16"/>
      <c r="K740" s="18"/>
      <c r="L740" s="12"/>
      <c r="M740" s="162"/>
      <c r="N740" s="24"/>
    </row>
    <row r="741" spans="1:217" s="1" customFormat="1" ht="18" customHeight="1" x14ac:dyDescent="0.25">
      <c r="A741" s="17" t="s">
        <v>6390</v>
      </c>
      <c r="B741" s="3" t="str">
        <f t="shared" si="23"/>
        <v>WCat</v>
      </c>
      <c r="C741" s="3"/>
      <c r="D741" s="17"/>
      <c r="E741" s="3"/>
      <c r="F741" s="43" t="s">
        <v>11</v>
      </c>
      <c r="G741" s="17" t="s">
        <v>12</v>
      </c>
      <c r="H741" s="23" t="s">
        <v>407</v>
      </c>
      <c r="I741" s="15" t="s">
        <v>6391</v>
      </c>
      <c r="J741" s="16"/>
      <c r="K741" s="18"/>
      <c r="L741" s="12"/>
      <c r="M741" s="162"/>
      <c r="N741" s="24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  <c r="BT741" s="12"/>
      <c r="BU741" s="12"/>
      <c r="BV741" s="12"/>
      <c r="BW741" s="12"/>
      <c r="BX741" s="12"/>
      <c r="BY741" s="12"/>
      <c r="BZ741" s="12"/>
      <c r="CA741" s="12"/>
      <c r="CB741" s="12"/>
      <c r="CC741" s="12"/>
      <c r="CD741" s="12"/>
      <c r="CE741" s="12"/>
      <c r="CF741" s="12"/>
      <c r="CG741" s="12"/>
      <c r="CH741" s="12"/>
      <c r="CI741" s="12"/>
      <c r="CJ741" s="12"/>
      <c r="CK741" s="12"/>
      <c r="CL741" s="12"/>
      <c r="CM741" s="12"/>
      <c r="CN741" s="12"/>
      <c r="CO741" s="12"/>
      <c r="CP741" s="12"/>
      <c r="CQ741" s="12"/>
      <c r="CR741" s="12"/>
      <c r="CS741" s="12"/>
      <c r="CT741" s="12"/>
      <c r="CU741" s="12"/>
      <c r="CV741" s="12"/>
      <c r="CW741" s="12"/>
      <c r="CX741" s="12"/>
      <c r="CY741" s="12"/>
      <c r="CZ741" s="12"/>
      <c r="DA741" s="12"/>
      <c r="DB741" s="12"/>
      <c r="DC741" s="12"/>
      <c r="DD741" s="12"/>
      <c r="DE741" s="12"/>
      <c r="DF741" s="12"/>
      <c r="DG741" s="12"/>
      <c r="DH741" s="12"/>
      <c r="DI741" s="12"/>
      <c r="DJ741" s="12"/>
      <c r="DK741" s="12"/>
      <c r="DL741" s="12"/>
      <c r="DM741" s="12"/>
      <c r="DN741" s="12"/>
      <c r="DO741" s="12"/>
      <c r="DP741" s="12"/>
      <c r="DQ741" s="12"/>
      <c r="DR741" s="12"/>
      <c r="DS741" s="12"/>
      <c r="DT741" s="12"/>
      <c r="DU741" s="12"/>
      <c r="DV741" s="12"/>
      <c r="DW741" s="12"/>
      <c r="DX741" s="12"/>
      <c r="DY741" s="12"/>
      <c r="DZ741" s="12"/>
      <c r="EA741" s="12"/>
      <c r="EB741" s="12"/>
      <c r="EC741" s="12"/>
      <c r="ED741" s="12"/>
      <c r="EE741" s="12"/>
      <c r="EF741" s="12"/>
      <c r="EG741" s="12"/>
      <c r="EH741" s="12"/>
      <c r="EI741" s="12"/>
      <c r="EJ741" s="12"/>
      <c r="EK741" s="12"/>
      <c r="EL741" s="12"/>
      <c r="EM741" s="12"/>
      <c r="EN741" s="12"/>
      <c r="EO741" s="12"/>
      <c r="EP741" s="12"/>
      <c r="EQ741" s="12"/>
      <c r="ER741" s="12"/>
      <c r="ES741" s="12"/>
      <c r="ET741" s="12"/>
      <c r="EU741" s="12"/>
      <c r="EV741" s="12"/>
      <c r="EW741" s="12"/>
      <c r="EX741" s="12"/>
      <c r="EY741" s="12"/>
      <c r="EZ741" s="12"/>
      <c r="FA741" s="12"/>
      <c r="FB741" s="12"/>
      <c r="FC741" s="12"/>
      <c r="FD741" s="12"/>
      <c r="FE741" s="12"/>
      <c r="FF741" s="12"/>
      <c r="FG741" s="12"/>
      <c r="FH741" s="12"/>
      <c r="FI741" s="12"/>
      <c r="FJ741" s="12"/>
      <c r="FK741" s="12"/>
      <c r="FL741" s="12"/>
      <c r="FM741" s="12"/>
      <c r="FN741" s="12"/>
      <c r="FO741" s="12"/>
      <c r="FP741" s="12"/>
      <c r="FQ741" s="12"/>
      <c r="FR741" s="12"/>
      <c r="FS741" s="12"/>
      <c r="FT741" s="12"/>
      <c r="FU741" s="12"/>
      <c r="FV741" s="12"/>
      <c r="FW741" s="12"/>
      <c r="FX741" s="12"/>
      <c r="FY741" s="12"/>
      <c r="FZ741" s="12"/>
      <c r="GA741" s="12"/>
      <c r="GB741" s="12"/>
      <c r="GC741" s="12"/>
      <c r="GD741" s="12"/>
      <c r="GE741" s="12"/>
      <c r="GF741" s="12"/>
      <c r="GG741" s="12"/>
      <c r="GH741" s="12"/>
      <c r="GI741" s="12"/>
      <c r="GJ741" s="12"/>
      <c r="GK741" s="12"/>
      <c r="GL741" s="12"/>
      <c r="GM741" s="12"/>
      <c r="GN741" s="12"/>
      <c r="GO741" s="12"/>
      <c r="GP741" s="12"/>
      <c r="GQ741" s="12"/>
      <c r="GR741" s="12"/>
      <c r="GS741" s="12"/>
      <c r="GT741" s="12"/>
      <c r="GU741" s="12"/>
      <c r="GV741" s="12"/>
      <c r="GW741" s="12"/>
      <c r="GX741" s="12"/>
      <c r="GY741" s="12"/>
      <c r="GZ741" s="12"/>
      <c r="HA741" s="12"/>
      <c r="HB741" s="12"/>
      <c r="HC741" s="12"/>
      <c r="HD741" s="12"/>
      <c r="HE741" s="12"/>
      <c r="HF741" s="12"/>
      <c r="HG741" s="12"/>
      <c r="HH741" s="12"/>
      <c r="HI741" s="12"/>
    </row>
    <row r="742" spans="1:217" s="1" customFormat="1" ht="18" customHeight="1" x14ac:dyDescent="0.25">
      <c r="A742" s="17" t="s">
        <v>6392</v>
      </c>
      <c r="B742" s="3" t="str">
        <f t="shared" ref="B742:B785" si="24">HYPERLINK(CONCATENATE("http://www.worldcat.org/search?q=",A742),"WCat")</f>
        <v>WCat</v>
      </c>
      <c r="C742" s="3"/>
      <c r="D742" s="17"/>
      <c r="E742" s="3"/>
      <c r="F742" s="43" t="s">
        <v>11</v>
      </c>
      <c r="G742" s="17" t="s">
        <v>12</v>
      </c>
      <c r="H742" s="23" t="s">
        <v>407</v>
      </c>
      <c r="I742" s="15" t="s">
        <v>6393</v>
      </c>
      <c r="J742" s="16"/>
      <c r="K742" s="18"/>
      <c r="L742" s="12"/>
      <c r="M742" s="162"/>
      <c r="N742" s="24"/>
    </row>
    <row r="743" spans="1:217" s="1" customFormat="1" ht="18" customHeight="1" x14ac:dyDescent="0.25">
      <c r="A743" s="17" t="s">
        <v>5904</v>
      </c>
      <c r="B743" s="3" t="str">
        <f t="shared" si="24"/>
        <v>WCat</v>
      </c>
      <c r="C743" s="3"/>
      <c r="D743" s="17"/>
      <c r="E743" s="3"/>
      <c r="F743" s="43" t="s">
        <v>11</v>
      </c>
      <c r="G743" s="17" t="s">
        <v>12</v>
      </c>
      <c r="H743" s="23" t="s">
        <v>407</v>
      </c>
      <c r="I743" s="15" t="s">
        <v>5905</v>
      </c>
      <c r="J743" s="8"/>
      <c r="K743" s="7"/>
      <c r="L743" s="12"/>
      <c r="M743" s="162"/>
      <c r="N743" s="24"/>
    </row>
    <row r="744" spans="1:217" s="1" customFormat="1" ht="18" customHeight="1" x14ac:dyDescent="0.25">
      <c r="A744" s="17" t="s">
        <v>6400</v>
      </c>
      <c r="B744" s="3" t="str">
        <f t="shared" si="24"/>
        <v>WCat</v>
      </c>
      <c r="C744" s="3"/>
      <c r="D744" s="17"/>
      <c r="E744" s="3"/>
      <c r="F744" s="43" t="s">
        <v>11</v>
      </c>
      <c r="G744" s="17" t="s">
        <v>12</v>
      </c>
      <c r="H744" s="23" t="s">
        <v>407</v>
      </c>
      <c r="I744" s="15" t="s">
        <v>6401</v>
      </c>
      <c r="J744" s="16"/>
      <c r="K744" s="18"/>
      <c r="L744" s="12"/>
      <c r="M744" s="162"/>
      <c r="N744" s="24"/>
    </row>
    <row r="745" spans="1:217" s="1" customFormat="1" ht="18" customHeight="1" x14ac:dyDescent="0.25">
      <c r="A745" s="17" t="s">
        <v>6405</v>
      </c>
      <c r="B745" s="3" t="str">
        <f t="shared" si="24"/>
        <v>WCat</v>
      </c>
      <c r="C745" s="3"/>
      <c r="D745" s="17"/>
      <c r="E745" s="3"/>
      <c r="F745" s="43" t="s">
        <v>11</v>
      </c>
      <c r="G745" s="17" t="s">
        <v>12</v>
      </c>
      <c r="H745" s="23" t="s">
        <v>407</v>
      </c>
      <c r="I745" s="15" t="s">
        <v>6406</v>
      </c>
      <c r="J745" s="8"/>
      <c r="K745" s="7"/>
      <c r="L745" s="12"/>
      <c r="M745" s="162"/>
      <c r="N745" s="24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  <c r="BJ745" s="12"/>
      <c r="BK745" s="12"/>
      <c r="BL745" s="12"/>
      <c r="BM745" s="12"/>
      <c r="BN745" s="12"/>
      <c r="BO745" s="12"/>
      <c r="BP745" s="12"/>
      <c r="BQ745" s="12"/>
      <c r="BR745" s="12"/>
      <c r="BS745" s="12"/>
      <c r="BT745" s="12"/>
      <c r="BU745" s="12"/>
      <c r="BV745" s="12"/>
      <c r="BW745" s="12"/>
      <c r="BX745" s="12"/>
      <c r="BY745" s="12"/>
      <c r="BZ745" s="12"/>
      <c r="CA745" s="12"/>
      <c r="CB745" s="12"/>
      <c r="CC745" s="12"/>
      <c r="CD745" s="12"/>
      <c r="CE745" s="12"/>
      <c r="CF745" s="12"/>
      <c r="CG745" s="12"/>
      <c r="CH745" s="12"/>
      <c r="CI745" s="12"/>
      <c r="CJ745" s="12"/>
      <c r="CK745" s="12"/>
      <c r="CL745" s="12"/>
      <c r="CM745" s="12"/>
      <c r="CN745" s="12"/>
      <c r="CO745" s="12"/>
      <c r="CP745" s="12"/>
      <c r="CQ745" s="12"/>
      <c r="CR745" s="12"/>
      <c r="CS745" s="12"/>
      <c r="CT745" s="12"/>
      <c r="CU745" s="12"/>
      <c r="CV745" s="12"/>
      <c r="CW745" s="12"/>
      <c r="CX745" s="12"/>
      <c r="CY745" s="12"/>
      <c r="CZ745" s="12"/>
      <c r="DA745" s="12"/>
      <c r="DB745" s="12"/>
      <c r="DC745" s="12"/>
      <c r="DD745" s="12"/>
      <c r="DE745" s="12"/>
      <c r="DF745" s="12"/>
      <c r="DG745" s="12"/>
      <c r="DH745" s="12"/>
      <c r="DI745" s="12"/>
      <c r="DJ745" s="12"/>
      <c r="DK745" s="12"/>
      <c r="DL745" s="12"/>
      <c r="DM745" s="12"/>
      <c r="DN745" s="12"/>
      <c r="DO745" s="12"/>
      <c r="DP745" s="12"/>
      <c r="DQ745" s="12"/>
      <c r="DR745" s="12"/>
      <c r="DS745" s="12"/>
      <c r="DT745" s="12"/>
      <c r="DU745" s="12"/>
      <c r="DV745" s="12"/>
      <c r="DW745" s="12"/>
      <c r="DX745" s="12"/>
      <c r="DY745" s="12"/>
      <c r="DZ745" s="12"/>
      <c r="EA745" s="12"/>
      <c r="EB745" s="12"/>
      <c r="EC745" s="12"/>
      <c r="ED745" s="12"/>
      <c r="EE745" s="12"/>
      <c r="EF745" s="12"/>
      <c r="EG745" s="12"/>
      <c r="EH745" s="12"/>
      <c r="EI745" s="12"/>
      <c r="EJ745" s="12"/>
      <c r="EK745" s="12"/>
      <c r="EL745" s="12"/>
      <c r="EM745" s="12"/>
      <c r="EN745" s="12"/>
      <c r="EO745" s="12"/>
      <c r="EP745" s="12"/>
      <c r="EQ745" s="12"/>
      <c r="ER745" s="12"/>
      <c r="ES745" s="12"/>
      <c r="ET745" s="12"/>
      <c r="EU745" s="12"/>
      <c r="EV745" s="12"/>
      <c r="EW745" s="12"/>
      <c r="EX745" s="12"/>
      <c r="EY745" s="12"/>
      <c r="EZ745" s="12"/>
      <c r="FA745" s="12"/>
      <c r="FB745" s="12"/>
      <c r="FC745" s="12"/>
      <c r="FD745" s="12"/>
      <c r="FE745" s="12"/>
      <c r="FF745" s="12"/>
      <c r="FG745" s="12"/>
      <c r="FH745" s="12"/>
      <c r="FI745" s="12"/>
      <c r="FJ745" s="12"/>
      <c r="FK745" s="12"/>
      <c r="FL745" s="12"/>
      <c r="FM745" s="12"/>
      <c r="FN745" s="12"/>
      <c r="FO745" s="12"/>
      <c r="FP745" s="12"/>
      <c r="FQ745" s="12"/>
      <c r="FR745" s="12"/>
      <c r="FS745" s="12"/>
      <c r="FT745" s="12"/>
      <c r="FU745" s="12"/>
      <c r="FV745" s="12"/>
      <c r="FW745" s="12"/>
      <c r="FX745" s="12"/>
      <c r="FY745" s="12"/>
      <c r="FZ745" s="12"/>
      <c r="GA745" s="12"/>
      <c r="GB745" s="12"/>
      <c r="GC745" s="12"/>
      <c r="GD745" s="12"/>
      <c r="GE745" s="12"/>
      <c r="GF745" s="12"/>
      <c r="GG745" s="12"/>
      <c r="GH745" s="12"/>
      <c r="GI745" s="12"/>
      <c r="GJ745" s="12"/>
      <c r="GK745" s="12"/>
      <c r="GL745" s="12"/>
      <c r="GM745" s="12"/>
      <c r="GN745" s="12"/>
      <c r="GO745" s="12"/>
      <c r="GP745" s="12"/>
      <c r="GQ745" s="12"/>
      <c r="GR745" s="12"/>
      <c r="GS745" s="12"/>
      <c r="GT745" s="12"/>
      <c r="GU745" s="12"/>
      <c r="GV745" s="12"/>
      <c r="GW745" s="12"/>
      <c r="GX745" s="12"/>
      <c r="GY745" s="12"/>
      <c r="GZ745" s="12"/>
      <c r="HA745" s="12"/>
      <c r="HB745" s="12"/>
      <c r="HC745" s="12"/>
      <c r="HD745" s="12"/>
      <c r="HE745" s="12"/>
      <c r="HF745" s="12"/>
      <c r="HG745" s="12"/>
      <c r="HH745" s="12"/>
      <c r="HI745" s="12"/>
    </row>
    <row r="746" spans="1:217" s="1" customFormat="1" ht="18" customHeight="1" x14ac:dyDescent="0.25">
      <c r="A746" s="17" t="s">
        <v>6409</v>
      </c>
      <c r="B746" s="3" t="str">
        <f t="shared" si="24"/>
        <v>WCat</v>
      </c>
      <c r="C746" s="3"/>
      <c r="D746" s="17"/>
      <c r="E746" s="3"/>
      <c r="F746" s="43" t="s">
        <v>11</v>
      </c>
      <c r="G746" s="17" t="s">
        <v>12</v>
      </c>
      <c r="H746" s="23" t="s">
        <v>407</v>
      </c>
      <c r="I746" s="15" t="s">
        <v>6410</v>
      </c>
      <c r="J746" s="16"/>
      <c r="K746" s="18"/>
      <c r="L746" s="12"/>
      <c r="M746" s="162"/>
      <c r="N746" s="24"/>
    </row>
    <row r="747" spans="1:217" s="1" customFormat="1" ht="18" customHeight="1" x14ac:dyDescent="0.25">
      <c r="A747" s="17" t="s">
        <v>6411</v>
      </c>
      <c r="B747" s="3" t="str">
        <f t="shared" si="24"/>
        <v>WCat</v>
      </c>
      <c r="C747" s="3"/>
      <c r="D747" s="17"/>
      <c r="E747" s="3"/>
      <c r="F747" s="43" t="s">
        <v>11</v>
      </c>
      <c r="G747" s="17" t="s">
        <v>12</v>
      </c>
      <c r="H747" s="23" t="s">
        <v>407</v>
      </c>
      <c r="I747" s="15" t="s">
        <v>6412</v>
      </c>
      <c r="J747" s="8"/>
      <c r="K747" s="7"/>
      <c r="L747" s="12"/>
      <c r="M747" s="162"/>
      <c r="N747" s="24"/>
    </row>
    <row r="748" spans="1:217" s="1" customFormat="1" ht="18" customHeight="1" x14ac:dyDescent="0.25">
      <c r="A748" s="17" t="s">
        <v>6423</v>
      </c>
      <c r="B748" s="3" t="str">
        <f t="shared" si="24"/>
        <v>WCat</v>
      </c>
      <c r="C748" s="3"/>
      <c r="D748" s="17"/>
      <c r="E748" s="3"/>
      <c r="F748" s="43" t="s">
        <v>11</v>
      </c>
      <c r="G748" s="17" t="s">
        <v>12</v>
      </c>
      <c r="H748" s="23" t="s">
        <v>407</v>
      </c>
      <c r="I748" s="15" t="s">
        <v>6424</v>
      </c>
      <c r="J748" s="8"/>
      <c r="K748" s="7"/>
      <c r="L748" s="12"/>
      <c r="M748" s="162"/>
      <c r="N748" s="24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  <c r="BJ748" s="12"/>
      <c r="BK748" s="12"/>
      <c r="BL748" s="12"/>
      <c r="BM748" s="12"/>
      <c r="BN748" s="12"/>
      <c r="BO748" s="12"/>
      <c r="BP748" s="12"/>
      <c r="BQ748" s="12"/>
      <c r="BR748" s="12"/>
      <c r="BS748" s="12"/>
      <c r="BT748" s="12"/>
      <c r="BU748" s="12"/>
      <c r="BV748" s="12"/>
      <c r="BW748" s="12"/>
      <c r="BX748" s="12"/>
      <c r="BY748" s="12"/>
      <c r="BZ748" s="12"/>
      <c r="CA748" s="12"/>
      <c r="CB748" s="12"/>
      <c r="CC748" s="12"/>
      <c r="CD748" s="12"/>
      <c r="CE748" s="12"/>
      <c r="CF748" s="12"/>
      <c r="CG748" s="12"/>
      <c r="CH748" s="12"/>
      <c r="CI748" s="12"/>
      <c r="CJ748" s="12"/>
      <c r="CK748" s="12"/>
      <c r="CL748" s="12"/>
      <c r="CM748" s="12"/>
      <c r="CN748" s="12"/>
      <c r="CO748" s="12"/>
      <c r="CP748" s="12"/>
      <c r="CQ748" s="12"/>
      <c r="CR748" s="12"/>
      <c r="CS748" s="12"/>
      <c r="CT748" s="12"/>
      <c r="CU748" s="12"/>
      <c r="CV748" s="12"/>
      <c r="CW748" s="12"/>
      <c r="CX748" s="12"/>
      <c r="CY748" s="12"/>
      <c r="CZ748" s="12"/>
      <c r="DA748" s="12"/>
      <c r="DB748" s="12"/>
      <c r="DC748" s="12"/>
      <c r="DD748" s="12"/>
      <c r="DE748" s="12"/>
      <c r="DF748" s="12"/>
      <c r="DG748" s="12"/>
      <c r="DH748" s="12"/>
      <c r="DI748" s="12"/>
      <c r="DJ748" s="12"/>
      <c r="DK748" s="12"/>
      <c r="DL748" s="12"/>
      <c r="DM748" s="12"/>
      <c r="DN748" s="12"/>
      <c r="DO748" s="12"/>
      <c r="DP748" s="12"/>
      <c r="DQ748" s="12"/>
      <c r="DR748" s="12"/>
      <c r="DS748" s="12"/>
      <c r="DT748" s="12"/>
      <c r="DU748" s="12"/>
      <c r="DV748" s="12"/>
      <c r="DW748" s="12"/>
      <c r="DX748" s="12"/>
      <c r="DY748" s="12"/>
      <c r="DZ748" s="12"/>
      <c r="EA748" s="12"/>
      <c r="EB748" s="12"/>
      <c r="EC748" s="12"/>
      <c r="ED748" s="12"/>
      <c r="EE748" s="12"/>
      <c r="EF748" s="12"/>
      <c r="EG748" s="12"/>
      <c r="EH748" s="12"/>
      <c r="EI748" s="12"/>
      <c r="EJ748" s="12"/>
      <c r="EK748" s="12"/>
      <c r="EL748" s="12"/>
      <c r="EM748" s="12"/>
      <c r="EN748" s="12"/>
      <c r="EO748" s="12"/>
      <c r="EP748" s="12"/>
      <c r="EQ748" s="12"/>
      <c r="ER748" s="12"/>
      <c r="ES748" s="12"/>
      <c r="ET748" s="12"/>
      <c r="EU748" s="12"/>
      <c r="EV748" s="12"/>
      <c r="EW748" s="12"/>
      <c r="EX748" s="12"/>
      <c r="EY748" s="12"/>
      <c r="EZ748" s="12"/>
      <c r="FA748" s="12"/>
      <c r="FB748" s="12"/>
      <c r="FC748" s="12"/>
      <c r="FD748" s="12"/>
      <c r="FE748" s="12"/>
      <c r="FF748" s="12"/>
      <c r="FG748" s="12"/>
      <c r="FH748" s="12"/>
      <c r="FI748" s="12"/>
      <c r="FJ748" s="12"/>
      <c r="FK748" s="12"/>
      <c r="FL748" s="12"/>
      <c r="FM748" s="12"/>
      <c r="FN748" s="12"/>
      <c r="FO748" s="12"/>
      <c r="FP748" s="12"/>
      <c r="FQ748" s="12"/>
      <c r="FR748" s="12"/>
      <c r="FS748" s="12"/>
      <c r="FT748" s="12"/>
      <c r="FU748" s="12"/>
      <c r="FV748" s="12"/>
      <c r="FW748" s="12"/>
      <c r="FX748" s="12"/>
      <c r="FY748" s="12"/>
      <c r="FZ748" s="12"/>
      <c r="GA748" s="12"/>
      <c r="GB748" s="12"/>
      <c r="GC748" s="12"/>
      <c r="GD748" s="12"/>
      <c r="GE748" s="12"/>
      <c r="GF748" s="12"/>
      <c r="GG748" s="12"/>
      <c r="GH748" s="12"/>
      <c r="GI748" s="12"/>
      <c r="GJ748" s="12"/>
      <c r="GK748" s="12"/>
      <c r="GL748" s="12"/>
      <c r="GM748" s="12"/>
      <c r="GN748" s="12"/>
      <c r="GO748" s="12"/>
      <c r="GP748" s="12"/>
      <c r="GQ748" s="12"/>
      <c r="GR748" s="12"/>
      <c r="GS748" s="12"/>
      <c r="GT748" s="12"/>
      <c r="GU748" s="12"/>
      <c r="GV748" s="12"/>
      <c r="GW748" s="12"/>
      <c r="GX748" s="12"/>
      <c r="GY748" s="12"/>
      <c r="GZ748" s="12"/>
      <c r="HA748" s="12"/>
      <c r="HB748" s="12"/>
      <c r="HC748" s="12"/>
      <c r="HD748" s="12"/>
      <c r="HE748" s="12"/>
      <c r="HF748" s="12"/>
      <c r="HG748" s="12"/>
      <c r="HH748" s="12"/>
      <c r="HI748" s="12"/>
    </row>
    <row r="749" spans="1:217" s="1" customFormat="1" ht="18" customHeight="1" x14ac:dyDescent="0.25">
      <c r="A749" s="17" t="s">
        <v>6425</v>
      </c>
      <c r="B749" s="3" t="str">
        <f t="shared" si="24"/>
        <v>WCat</v>
      </c>
      <c r="C749" s="3"/>
      <c r="D749" s="17"/>
      <c r="E749" s="3"/>
      <c r="F749" s="43" t="s">
        <v>11</v>
      </c>
      <c r="G749" s="17" t="s">
        <v>12</v>
      </c>
      <c r="H749" s="23" t="s">
        <v>407</v>
      </c>
      <c r="I749" s="15" t="s">
        <v>6426</v>
      </c>
      <c r="J749" s="8"/>
      <c r="K749" s="7"/>
      <c r="L749" s="12"/>
      <c r="M749" s="162"/>
      <c r="N749" s="24"/>
    </row>
    <row r="750" spans="1:217" s="1" customFormat="1" ht="18" customHeight="1" x14ac:dyDescent="0.25">
      <c r="A750" s="17" t="s">
        <v>6432</v>
      </c>
      <c r="B750" s="3" t="str">
        <f t="shared" si="24"/>
        <v>WCat</v>
      </c>
      <c r="C750" s="3"/>
      <c r="D750" s="17"/>
      <c r="E750" s="3"/>
      <c r="F750" s="43" t="s">
        <v>11</v>
      </c>
      <c r="G750" s="17" t="s">
        <v>12</v>
      </c>
      <c r="H750" s="23" t="s">
        <v>407</v>
      </c>
      <c r="I750" s="15" t="s">
        <v>6433</v>
      </c>
      <c r="J750" s="8"/>
      <c r="K750" s="7"/>
      <c r="L750" s="12"/>
      <c r="M750" s="162"/>
      <c r="N750" s="24"/>
    </row>
    <row r="751" spans="1:217" s="1" customFormat="1" ht="18" customHeight="1" x14ac:dyDescent="0.25">
      <c r="A751" s="17" t="s">
        <v>6434</v>
      </c>
      <c r="B751" s="3" t="str">
        <f t="shared" si="24"/>
        <v>WCat</v>
      </c>
      <c r="C751" s="3"/>
      <c r="D751" s="17"/>
      <c r="E751" s="3"/>
      <c r="F751" s="43" t="s">
        <v>11</v>
      </c>
      <c r="G751" s="17" t="s">
        <v>12</v>
      </c>
      <c r="H751" s="23" t="s">
        <v>407</v>
      </c>
      <c r="I751" s="15" t="s">
        <v>6435</v>
      </c>
      <c r="J751" s="8"/>
      <c r="K751" s="7"/>
      <c r="L751" s="12"/>
      <c r="M751" s="162"/>
      <c r="N751" s="24"/>
    </row>
    <row r="752" spans="1:217" s="1" customFormat="1" ht="18" customHeight="1" x14ac:dyDescent="0.25">
      <c r="A752" s="15" t="s">
        <v>6436</v>
      </c>
      <c r="B752" s="32" t="str">
        <f t="shared" si="24"/>
        <v>WCat</v>
      </c>
      <c r="C752" s="32"/>
      <c r="D752" s="17"/>
      <c r="E752" s="32"/>
      <c r="F752" s="43" t="s">
        <v>11</v>
      </c>
      <c r="G752" s="17" t="s">
        <v>12</v>
      </c>
      <c r="H752" s="23" t="s">
        <v>407</v>
      </c>
      <c r="I752" s="15" t="s">
        <v>6437</v>
      </c>
      <c r="J752" s="8"/>
      <c r="K752" s="7"/>
      <c r="L752" s="12"/>
      <c r="M752" s="162"/>
      <c r="N752" s="24"/>
    </row>
    <row r="753" spans="1:217" s="1" customFormat="1" ht="18" customHeight="1" x14ac:dyDescent="0.25">
      <c r="A753" s="17" t="s">
        <v>6440</v>
      </c>
      <c r="B753" s="3" t="str">
        <f t="shared" si="24"/>
        <v>WCat</v>
      </c>
      <c r="C753" s="3"/>
      <c r="D753" s="17"/>
      <c r="E753" s="3"/>
      <c r="F753" s="43" t="s">
        <v>11</v>
      </c>
      <c r="G753" s="17" t="s">
        <v>12</v>
      </c>
      <c r="H753" s="23" t="s">
        <v>407</v>
      </c>
      <c r="I753" s="15" t="s">
        <v>6441</v>
      </c>
      <c r="J753" s="8"/>
      <c r="K753" s="7"/>
      <c r="L753" s="12"/>
      <c r="M753" s="162"/>
      <c r="N753" s="24"/>
    </row>
    <row r="754" spans="1:217" s="1" customFormat="1" ht="18" customHeight="1" x14ac:dyDescent="0.25">
      <c r="A754" s="17" t="s">
        <v>6442</v>
      </c>
      <c r="B754" s="3" t="str">
        <f t="shared" si="24"/>
        <v>WCat</v>
      </c>
      <c r="C754" s="3"/>
      <c r="D754" s="17"/>
      <c r="E754" s="3"/>
      <c r="F754" s="43" t="s">
        <v>11</v>
      </c>
      <c r="G754" s="17" t="s">
        <v>12</v>
      </c>
      <c r="H754" s="23" t="s">
        <v>407</v>
      </c>
      <c r="I754" s="15" t="s">
        <v>6443</v>
      </c>
      <c r="J754" s="16"/>
      <c r="K754" s="18"/>
      <c r="L754" s="12"/>
      <c r="M754" s="162"/>
      <c r="N754" s="24"/>
    </row>
    <row r="755" spans="1:217" s="1" customFormat="1" ht="18" customHeight="1" x14ac:dyDescent="0.25">
      <c r="A755" s="17" t="s">
        <v>6444</v>
      </c>
      <c r="B755" s="3" t="str">
        <f t="shared" si="24"/>
        <v>WCat</v>
      </c>
      <c r="C755" s="3"/>
      <c r="D755" s="17"/>
      <c r="E755" s="3"/>
      <c r="F755" s="43" t="s">
        <v>11</v>
      </c>
      <c r="G755" s="17" t="s">
        <v>12</v>
      </c>
      <c r="H755" s="23" t="s">
        <v>407</v>
      </c>
      <c r="I755" s="15" t="s">
        <v>6445</v>
      </c>
      <c r="J755" s="8"/>
      <c r="K755" s="7"/>
      <c r="L755" s="12"/>
      <c r="M755" s="162"/>
      <c r="N755" s="24"/>
    </row>
    <row r="756" spans="1:217" s="1" customFormat="1" ht="18" customHeight="1" x14ac:dyDescent="0.25">
      <c r="A756" s="15" t="s">
        <v>6448</v>
      </c>
      <c r="B756" s="32" t="str">
        <f t="shared" si="24"/>
        <v>WCat</v>
      </c>
      <c r="C756" s="32"/>
      <c r="D756" s="17"/>
      <c r="E756" s="32"/>
      <c r="F756" s="43" t="s">
        <v>11</v>
      </c>
      <c r="G756" s="17" t="s">
        <v>12</v>
      </c>
      <c r="H756" s="23" t="s">
        <v>407</v>
      </c>
      <c r="I756" s="15" t="s">
        <v>6449</v>
      </c>
      <c r="J756" s="8"/>
      <c r="K756" s="7"/>
      <c r="L756" s="12"/>
      <c r="M756" s="162"/>
      <c r="N756" s="24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  <c r="BJ756" s="12"/>
      <c r="BK756" s="12"/>
      <c r="BL756" s="12"/>
      <c r="BM756" s="12"/>
      <c r="BN756" s="12"/>
      <c r="BO756" s="12"/>
      <c r="BP756" s="12"/>
      <c r="BQ756" s="12"/>
      <c r="BR756" s="12"/>
      <c r="BS756" s="12"/>
      <c r="BT756" s="12"/>
      <c r="BU756" s="12"/>
      <c r="BV756" s="12"/>
      <c r="BW756" s="12"/>
      <c r="BX756" s="12"/>
      <c r="BY756" s="12"/>
      <c r="BZ756" s="12"/>
      <c r="CA756" s="12"/>
      <c r="CB756" s="12"/>
      <c r="CC756" s="12"/>
      <c r="CD756" s="12"/>
      <c r="CE756" s="12"/>
      <c r="CF756" s="12"/>
      <c r="CG756" s="12"/>
      <c r="CH756" s="12"/>
      <c r="CI756" s="12"/>
      <c r="CJ756" s="12"/>
      <c r="CK756" s="12"/>
      <c r="CL756" s="12"/>
      <c r="CM756" s="12"/>
      <c r="CN756" s="12"/>
      <c r="CO756" s="12"/>
      <c r="CP756" s="12"/>
      <c r="CQ756" s="12"/>
      <c r="CR756" s="12"/>
      <c r="CS756" s="12"/>
      <c r="CT756" s="12"/>
      <c r="CU756" s="12"/>
      <c r="CV756" s="12"/>
      <c r="CW756" s="12"/>
      <c r="CX756" s="12"/>
      <c r="CY756" s="12"/>
      <c r="CZ756" s="12"/>
      <c r="DA756" s="12"/>
      <c r="DB756" s="12"/>
      <c r="DC756" s="12"/>
      <c r="DD756" s="12"/>
      <c r="DE756" s="12"/>
      <c r="DF756" s="12"/>
      <c r="DG756" s="12"/>
      <c r="DH756" s="12"/>
      <c r="DI756" s="12"/>
      <c r="DJ756" s="12"/>
      <c r="DK756" s="12"/>
      <c r="DL756" s="12"/>
      <c r="DM756" s="12"/>
      <c r="DN756" s="12"/>
      <c r="DO756" s="12"/>
      <c r="DP756" s="12"/>
      <c r="DQ756" s="12"/>
      <c r="DR756" s="12"/>
      <c r="DS756" s="12"/>
      <c r="DT756" s="12"/>
      <c r="DU756" s="12"/>
      <c r="DV756" s="12"/>
      <c r="DW756" s="12"/>
      <c r="DX756" s="12"/>
      <c r="DY756" s="12"/>
      <c r="DZ756" s="12"/>
      <c r="EA756" s="12"/>
      <c r="EB756" s="12"/>
      <c r="EC756" s="12"/>
      <c r="ED756" s="12"/>
      <c r="EE756" s="12"/>
      <c r="EF756" s="12"/>
      <c r="EG756" s="12"/>
      <c r="EH756" s="12"/>
      <c r="EI756" s="12"/>
      <c r="EJ756" s="12"/>
      <c r="EK756" s="12"/>
      <c r="EL756" s="12"/>
      <c r="EM756" s="12"/>
      <c r="EN756" s="12"/>
      <c r="EO756" s="12"/>
      <c r="EP756" s="12"/>
      <c r="EQ756" s="12"/>
      <c r="ER756" s="12"/>
      <c r="ES756" s="12"/>
      <c r="ET756" s="12"/>
      <c r="EU756" s="12"/>
      <c r="EV756" s="12"/>
      <c r="EW756" s="12"/>
      <c r="EX756" s="12"/>
      <c r="EY756" s="12"/>
      <c r="EZ756" s="12"/>
      <c r="FA756" s="12"/>
      <c r="FB756" s="12"/>
      <c r="FC756" s="12"/>
      <c r="FD756" s="12"/>
      <c r="FE756" s="12"/>
      <c r="FF756" s="12"/>
      <c r="FG756" s="12"/>
      <c r="FH756" s="12"/>
      <c r="FI756" s="12"/>
      <c r="FJ756" s="12"/>
      <c r="FK756" s="12"/>
      <c r="FL756" s="12"/>
      <c r="FM756" s="12"/>
      <c r="FN756" s="12"/>
      <c r="FO756" s="12"/>
      <c r="FP756" s="12"/>
      <c r="FQ756" s="12"/>
      <c r="FR756" s="12"/>
      <c r="FS756" s="12"/>
      <c r="FT756" s="12"/>
      <c r="FU756" s="12"/>
      <c r="FV756" s="12"/>
      <c r="FW756" s="12"/>
      <c r="FX756" s="12"/>
      <c r="FY756" s="12"/>
      <c r="FZ756" s="12"/>
      <c r="GA756" s="12"/>
      <c r="GB756" s="12"/>
      <c r="GC756" s="12"/>
      <c r="GD756" s="12"/>
      <c r="GE756" s="12"/>
      <c r="GF756" s="12"/>
      <c r="GG756" s="12"/>
      <c r="GH756" s="12"/>
      <c r="GI756" s="12"/>
      <c r="GJ756" s="12"/>
      <c r="GK756" s="12"/>
      <c r="GL756" s="12"/>
      <c r="GM756" s="12"/>
      <c r="GN756" s="12"/>
      <c r="GO756" s="12"/>
      <c r="GP756" s="12"/>
      <c r="GQ756" s="12"/>
      <c r="GR756" s="12"/>
      <c r="GS756" s="12"/>
      <c r="GT756" s="12"/>
      <c r="GU756" s="12"/>
      <c r="GV756" s="12"/>
      <c r="GW756" s="12"/>
      <c r="GX756" s="12"/>
      <c r="GY756" s="12"/>
      <c r="GZ756" s="12"/>
      <c r="HA756" s="12"/>
      <c r="HB756" s="12"/>
      <c r="HC756" s="12"/>
      <c r="HD756" s="12"/>
      <c r="HE756" s="12"/>
      <c r="HF756" s="12"/>
      <c r="HG756" s="12"/>
      <c r="HH756" s="12"/>
      <c r="HI756" s="12"/>
    </row>
    <row r="757" spans="1:217" s="1" customFormat="1" ht="18" customHeight="1" x14ac:dyDescent="0.25">
      <c r="A757" s="17" t="s">
        <v>6002</v>
      </c>
      <c r="B757" s="3" t="str">
        <f t="shared" si="24"/>
        <v>WCat</v>
      </c>
      <c r="C757" s="3"/>
      <c r="D757" s="17"/>
      <c r="E757" s="3"/>
      <c r="F757" s="43" t="s">
        <v>11</v>
      </c>
      <c r="G757" s="17" t="s">
        <v>12</v>
      </c>
      <c r="H757" s="23" t="s">
        <v>407</v>
      </c>
      <c r="I757" s="15" t="s">
        <v>6003</v>
      </c>
      <c r="J757" s="8"/>
      <c r="K757" s="7"/>
      <c r="L757" s="12"/>
      <c r="M757" s="162"/>
      <c r="N757" s="24"/>
    </row>
    <row r="758" spans="1:217" s="1" customFormat="1" ht="18" customHeight="1" x14ac:dyDescent="0.25">
      <c r="A758" s="17" t="s">
        <v>6454</v>
      </c>
      <c r="B758" s="3" t="str">
        <f t="shared" si="24"/>
        <v>WCat</v>
      </c>
      <c r="C758" s="3"/>
      <c r="D758" s="17"/>
      <c r="E758" s="3"/>
      <c r="F758" s="43" t="s">
        <v>11</v>
      </c>
      <c r="G758" s="17" t="s">
        <v>12</v>
      </c>
      <c r="H758" s="23" t="s">
        <v>407</v>
      </c>
      <c r="I758" s="15" t="s">
        <v>6455</v>
      </c>
      <c r="J758" s="16"/>
      <c r="K758" s="18"/>
      <c r="L758" s="12"/>
      <c r="M758" s="162"/>
      <c r="N758" s="24"/>
    </row>
    <row r="759" spans="1:217" s="1" customFormat="1" ht="18" customHeight="1" x14ac:dyDescent="0.25">
      <c r="A759" s="17" t="s">
        <v>6028</v>
      </c>
      <c r="B759" s="3" t="str">
        <f t="shared" si="24"/>
        <v>WCat</v>
      </c>
      <c r="C759" s="3"/>
      <c r="D759" s="17"/>
      <c r="E759" s="3"/>
      <c r="F759" s="43" t="s">
        <v>11</v>
      </c>
      <c r="G759" s="17" t="s">
        <v>12</v>
      </c>
      <c r="H759" s="23" t="s">
        <v>407</v>
      </c>
      <c r="I759" s="15" t="s">
        <v>6029</v>
      </c>
      <c r="J759" s="8"/>
      <c r="K759" s="7"/>
      <c r="L759" s="12"/>
      <c r="M759" s="162"/>
      <c r="N759" s="24"/>
    </row>
    <row r="760" spans="1:217" s="1" customFormat="1" ht="18" customHeight="1" x14ac:dyDescent="0.25">
      <c r="A760" s="17" t="s">
        <v>6456</v>
      </c>
      <c r="B760" s="3" t="str">
        <f t="shared" si="24"/>
        <v>WCat</v>
      </c>
      <c r="C760" s="3"/>
      <c r="D760" s="17"/>
      <c r="E760" s="3"/>
      <c r="F760" s="43" t="s">
        <v>11</v>
      </c>
      <c r="G760" s="17" t="s">
        <v>12</v>
      </c>
      <c r="H760" s="23" t="s">
        <v>407</v>
      </c>
      <c r="I760" s="15" t="s">
        <v>6457</v>
      </c>
      <c r="J760" s="16"/>
      <c r="K760" s="18"/>
      <c r="L760" s="12"/>
      <c r="M760" s="162"/>
      <c r="N760" s="24"/>
    </row>
    <row r="761" spans="1:217" s="1" customFormat="1" ht="18" customHeight="1" x14ac:dyDescent="0.25">
      <c r="A761" s="16" t="s">
        <v>6461</v>
      </c>
      <c r="B761" s="3" t="str">
        <f t="shared" si="24"/>
        <v>WCat</v>
      </c>
      <c r="C761" s="3"/>
      <c r="D761" s="17"/>
      <c r="E761" s="3"/>
      <c r="F761" s="43" t="s">
        <v>11</v>
      </c>
      <c r="G761" s="17" t="s">
        <v>12</v>
      </c>
      <c r="H761" s="23" t="s">
        <v>407</v>
      </c>
      <c r="I761" s="15" t="s">
        <v>6462</v>
      </c>
      <c r="J761" s="8"/>
      <c r="K761" s="7"/>
      <c r="L761" s="12"/>
      <c r="M761" s="162"/>
      <c r="N761" s="24"/>
    </row>
    <row r="762" spans="1:217" s="1" customFormat="1" ht="18" customHeight="1" x14ac:dyDescent="0.25">
      <c r="A762" s="17" t="s">
        <v>6463</v>
      </c>
      <c r="B762" s="3" t="str">
        <f t="shared" si="24"/>
        <v>WCat</v>
      </c>
      <c r="C762" s="3"/>
      <c r="D762" s="17"/>
      <c r="E762" s="3"/>
      <c r="F762" s="43" t="s">
        <v>11</v>
      </c>
      <c r="G762" s="17" t="s">
        <v>12</v>
      </c>
      <c r="H762" s="23" t="s">
        <v>407</v>
      </c>
      <c r="I762" s="15" t="s">
        <v>6464</v>
      </c>
      <c r="J762" s="8"/>
      <c r="K762" s="7"/>
      <c r="L762" s="12"/>
      <c r="M762" s="162"/>
      <c r="N762" s="24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  <c r="BT762" s="12"/>
      <c r="BU762" s="12"/>
      <c r="BV762" s="12"/>
      <c r="BW762" s="12"/>
      <c r="BX762" s="12"/>
      <c r="BY762" s="12"/>
      <c r="BZ762" s="12"/>
      <c r="CA762" s="12"/>
      <c r="CB762" s="12"/>
      <c r="CC762" s="12"/>
      <c r="CD762" s="12"/>
      <c r="CE762" s="12"/>
      <c r="CF762" s="12"/>
      <c r="CG762" s="12"/>
      <c r="CH762" s="12"/>
      <c r="CI762" s="12"/>
      <c r="CJ762" s="12"/>
      <c r="CK762" s="12"/>
      <c r="CL762" s="12"/>
      <c r="CM762" s="12"/>
      <c r="CN762" s="12"/>
      <c r="CO762" s="12"/>
      <c r="CP762" s="12"/>
      <c r="CQ762" s="12"/>
      <c r="CR762" s="12"/>
      <c r="CS762" s="12"/>
      <c r="CT762" s="12"/>
      <c r="CU762" s="12"/>
      <c r="CV762" s="12"/>
      <c r="CW762" s="12"/>
      <c r="CX762" s="12"/>
      <c r="CY762" s="12"/>
      <c r="CZ762" s="12"/>
      <c r="DA762" s="12"/>
      <c r="DB762" s="12"/>
      <c r="DC762" s="12"/>
      <c r="DD762" s="12"/>
      <c r="DE762" s="12"/>
      <c r="DF762" s="12"/>
      <c r="DG762" s="12"/>
      <c r="DH762" s="12"/>
      <c r="DI762" s="12"/>
      <c r="DJ762" s="12"/>
      <c r="DK762" s="12"/>
      <c r="DL762" s="12"/>
      <c r="DM762" s="12"/>
      <c r="DN762" s="12"/>
      <c r="DO762" s="12"/>
      <c r="DP762" s="12"/>
      <c r="DQ762" s="12"/>
      <c r="DR762" s="12"/>
      <c r="DS762" s="12"/>
      <c r="DT762" s="12"/>
      <c r="DU762" s="12"/>
      <c r="DV762" s="12"/>
      <c r="DW762" s="12"/>
      <c r="DX762" s="12"/>
      <c r="DY762" s="12"/>
      <c r="DZ762" s="12"/>
      <c r="EA762" s="12"/>
      <c r="EB762" s="12"/>
      <c r="EC762" s="12"/>
      <c r="ED762" s="12"/>
      <c r="EE762" s="12"/>
      <c r="EF762" s="12"/>
      <c r="EG762" s="12"/>
      <c r="EH762" s="12"/>
      <c r="EI762" s="12"/>
      <c r="EJ762" s="12"/>
      <c r="EK762" s="12"/>
      <c r="EL762" s="12"/>
      <c r="EM762" s="12"/>
      <c r="EN762" s="12"/>
      <c r="EO762" s="12"/>
      <c r="EP762" s="12"/>
      <c r="EQ762" s="12"/>
      <c r="ER762" s="12"/>
      <c r="ES762" s="12"/>
      <c r="ET762" s="12"/>
      <c r="EU762" s="12"/>
      <c r="EV762" s="12"/>
      <c r="EW762" s="12"/>
      <c r="EX762" s="12"/>
      <c r="EY762" s="12"/>
      <c r="EZ762" s="12"/>
      <c r="FA762" s="12"/>
      <c r="FB762" s="12"/>
      <c r="FC762" s="12"/>
      <c r="FD762" s="12"/>
      <c r="FE762" s="12"/>
      <c r="FF762" s="12"/>
      <c r="FG762" s="12"/>
      <c r="FH762" s="12"/>
      <c r="FI762" s="12"/>
      <c r="FJ762" s="12"/>
      <c r="FK762" s="12"/>
      <c r="FL762" s="12"/>
      <c r="FM762" s="12"/>
      <c r="FN762" s="12"/>
      <c r="FO762" s="12"/>
      <c r="FP762" s="12"/>
      <c r="FQ762" s="12"/>
      <c r="FR762" s="12"/>
      <c r="FS762" s="12"/>
      <c r="FT762" s="12"/>
      <c r="FU762" s="12"/>
      <c r="FV762" s="12"/>
      <c r="FW762" s="12"/>
      <c r="FX762" s="12"/>
      <c r="FY762" s="12"/>
      <c r="FZ762" s="12"/>
      <c r="GA762" s="12"/>
      <c r="GB762" s="12"/>
      <c r="GC762" s="12"/>
      <c r="GD762" s="12"/>
      <c r="GE762" s="12"/>
      <c r="GF762" s="12"/>
      <c r="GG762" s="12"/>
      <c r="GH762" s="12"/>
      <c r="GI762" s="12"/>
      <c r="GJ762" s="12"/>
      <c r="GK762" s="12"/>
      <c r="GL762" s="12"/>
      <c r="GM762" s="12"/>
      <c r="GN762" s="12"/>
      <c r="GO762" s="12"/>
      <c r="GP762" s="12"/>
      <c r="GQ762" s="12"/>
      <c r="GR762" s="12"/>
      <c r="GS762" s="12"/>
      <c r="GT762" s="12"/>
      <c r="GU762" s="12"/>
      <c r="GV762" s="12"/>
      <c r="GW762" s="12"/>
      <c r="GX762" s="12"/>
      <c r="GY762" s="12"/>
      <c r="GZ762" s="12"/>
      <c r="HA762" s="12"/>
      <c r="HB762" s="12"/>
      <c r="HC762" s="12"/>
      <c r="HD762" s="12"/>
      <c r="HE762" s="12"/>
      <c r="HF762" s="12"/>
      <c r="HG762" s="12"/>
      <c r="HH762" s="12"/>
      <c r="HI762" s="12"/>
    </row>
    <row r="763" spans="1:217" s="1" customFormat="1" ht="18" customHeight="1" x14ac:dyDescent="0.25">
      <c r="A763" s="17" t="s">
        <v>6468</v>
      </c>
      <c r="B763" s="3" t="str">
        <f t="shared" si="24"/>
        <v>WCat</v>
      </c>
      <c r="C763" s="3"/>
      <c r="D763" s="17" t="s">
        <v>6469</v>
      </c>
      <c r="E763" s="3" t="str">
        <f>HYPERLINK(CONCATENATE("http://www.worldcat.org/search?q=",D763),"WCat")</f>
        <v>WCat</v>
      </c>
      <c r="F763" s="43" t="s">
        <v>11</v>
      </c>
      <c r="G763" s="17" t="s">
        <v>12</v>
      </c>
      <c r="H763" s="23" t="s">
        <v>407</v>
      </c>
      <c r="I763" s="15" t="s">
        <v>6470</v>
      </c>
      <c r="J763" s="8"/>
      <c r="K763" s="7"/>
      <c r="L763" s="12"/>
      <c r="M763" s="162"/>
      <c r="N763" s="24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2"/>
      <c r="BY763" s="12"/>
      <c r="BZ763" s="12"/>
      <c r="CA763" s="12"/>
      <c r="CB763" s="12"/>
      <c r="CC763" s="12"/>
      <c r="CD763" s="12"/>
      <c r="CE763" s="12"/>
      <c r="CF763" s="12"/>
      <c r="CG763" s="12"/>
      <c r="CH763" s="12"/>
      <c r="CI763" s="12"/>
      <c r="CJ763" s="12"/>
      <c r="CK763" s="12"/>
      <c r="CL763" s="12"/>
      <c r="CM763" s="12"/>
      <c r="CN763" s="12"/>
      <c r="CO763" s="12"/>
      <c r="CP763" s="12"/>
      <c r="CQ763" s="12"/>
      <c r="CR763" s="12"/>
      <c r="CS763" s="12"/>
      <c r="CT763" s="12"/>
      <c r="CU763" s="12"/>
      <c r="CV763" s="12"/>
      <c r="CW763" s="12"/>
      <c r="CX763" s="12"/>
      <c r="CY763" s="12"/>
      <c r="CZ763" s="12"/>
      <c r="DA763" s="12"/>
      <c r="DB763" s="12"/>
      <c r="DC763" s="12"/>
      <c r="DD763" s="12"/>
      <c r="DE763" s="12"/>
      <c r="DF763" s="12"/>
      <c r="DG763" s="12"/>
      <c r="DH763" s="12"/>
      <c r="DI763" s="12"/>
      <c r="DJ763" s="12"/>
      <c r="DK763" s="12"/>
      <c r="DL763" s="12"/>
      <c r="DM763" s="12"/>
      <c r="DN763" s="12"/>
      <c r="DO763" s="12"/>
      <c r="DP763" s="12"/>
      <c r="DQ763" s="12"/>
      <c r="DR763" s="12"/>
      <c r="DS763" s="12"/>
      <c r="DT763" s="12"/>
      <c r="DU763" s="12"/>
      <c r="DV763" s="12"/>
      <c r="DW763" s="12"/>
      <c r="DX763" s="12"/>
      <c r="DY763" s="12"/>
      <c r="DZ763" s="12"/>
      <c r="EA763" s="12"/>
      <c r="EB763" s="12"/>
      <c r="EC763" s="12"/>
      <c r="ED763" s="12"/>
      <c r="EE763" s="12"/>
      <c r="EF763" s="12"/>
      <c r="EG763" s="12"/>
      <c r="EH763" s="12"/>
      <c r="EI763" s="12"/>
      <c r="EJ763" s="12"/>
      <c r="EK763" s="12"/>
      <c r="EL763" s="12"/>
      <c r="EM763" s="12"/>
      <c r="EN763" s="12"/>
      <c r="EO763" s="12"/>
      <c r="EP763" s="12"/>
      <c r="EQ763" s="12"/>
      <c r="ER763" s="12"/>
      <c r="ES763" s="12"/>
      <c r="ET763" s="12"/>
      <c r="EU763" s="12"/>
      <c r="EV763" s="12"/>
      <c r="EW763" s="12"/>
      <c r="EX763" s="12"/>
      <c r="EY763" s="12"/>
      <c r="EZ763" s="12"/>
      <c r="FA763" s="12"/>
      <c r="FB763" s="12"/>
      <c r="FC763" s="12"/>
      <c r="FD763" s="12"/>
      <c r="FE763" s="12"/>
      <c r="FF763" s="12"/>
      <c r="FG763" s="12"/>
      <c r="FH763" s="12"/>
      <c r="FI763" s="12"/>
      <c r="FJ763" s="12"/>
      <c r="FK763" s="12"/>
      <c r="FL763" s="12"/>
      <c r="FM763" s="12"/>
      <c r="FN763" s="12"/>
      <c r="FO763" s="12"/>
      <c r="FP763" s="12"/>
      <c r="FQ763" s="12"/>
      <c r="FR763" s="12"/>
      <c r="FS763" s="12"/>
      <c r="FT763" s="12"/>
      <c r="FU763" s="12"/>
      <c r="FV763" s="12"/>
      <c r="FW763" s="12"/>
      <c r="FX763" s="12"/>
      <c r="FY763" s="12"/>
      <c r="FZ763" s="12"/>
      <c r="GA763" s="12"/>
      <c r="GB763" s="12"/>
      <c r="GC763" s="12"/>
      <c r="GD763" s="12"/>
      <c r="GE763" s="12"/>
      <c r="GF763" s="12"/>
      <c r="GG763" s="12"/>
      <c r="GH763" s="12"/>
      <c r="GI763" s="12"/>
      <c r="GJ763" s="12"/>
      <c r="GK763" s="12"/>
      <c r="GL763" s="12"/>
      <c r="GM763" s="12"/>
      <c r="GN763" s="12"/>
      <c r="GO763" s="12"/>
      <c r="GP763" s="12"/>
      <c r="GQ763" s="12"/>
      <c r="GR763" s="12"/>
      <c r="GS763" s="12"/>
      <c r="GT763" s="12"/>
      <c r="GU763" s="12"/>
      <c r="GV763" s="12"/>
      <c r="GW763" s="12"/>
      <c r="GX763" s="12"/>
      <c r="GY763" s="12"/>
      <c r="GZ763" s="12"/>
      <c r="HA763" s="12"/>
      <c r="HB763" s="12"/>
      <c r="HC763" s="12"/>
      <c r="HD763" s="12"/>
      <c r="HE763" s="12"/>
      <c r="HF763" s="12"/>
      <c r="HG763" s="12"/>
      <c r="HH763" s="12"/>
      <c r="HI763" s="12"/>
    </row>
    <row r="764" spans="1:217" s="1" customFormat="1" ht="18" customHeight="1" x14ac:dyDescent="0.25">
      <c r="A764" s="17" t="s">
        <v>6475</v>
      </c>
      <c r="B764" s="3" t="str">
        <f t="shared" si="24"/>
        <v>WCat</v>
      </c>
      <c r="C764" s="3"/>
      <c r="D764" s="17"/>
      <c r="E764" s="3"/>
      <c r="F764" s="43" t="s">
        <v>11</v>
      </c>
      <c r="G764" s="17" t="s">
        <v>12</v>
      </c>
      <c r="H764" s="23" t="s">
        <v>407</v>
      </c>
      <c r="I764" s="15" t="s">
        <v>6476</v>
      </c>
      <c r="J764" s="8"/>
      <c r="K764" s="7"/>
      <c r="L764" s="12"/>
      <c r="M764" s="162"/>
      <c r="N764" s="24"/>
    </row>
    <row r="765" spans="1:217" s="1" customFormat="1" ht="18" customHeight="1" x14ac:dyDescent="0.25">
      <c r="A765" s="17" t="s">
        <v>6484</v>
      </c>
      <c r="B765" s="3" t="str">
        <f t="shared" si="24"/>
        <v>WCat</v>
      </c>
      <c r="C765" s="3"/>
      <c r="D765" s="17"/>
      <c r="E765" s="3"/>
      <c r="F765" s="43" t="s">
        <v>11</v>
      </c>
      <c r="G765" s="17" t="s">
        <v>12</v>
      </c>
      <c r="H765" s="23" t="s">
        <v>407</v>
      </c>
      <c r="I765" s="15" t="s">
        <v>6485</v>
      </c>
      <c r="J765" s="8"/>
      <c r="K765" s="7"/>
      <c r="L765" s="12"/>
      <c r="M765" s="162"/>
      <c r="N765" s="24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  <c r="BT765" s="12"/>
      <c r="BU765" s="12"/>
      <c r="BV765" s="12"/>
      <c r="BW765" s="12"/>
      <c r="BX765" s="12"/>
      <c r="BY765" s="12"/>
      <c r="BZ765" s="12"/>
      <c r="CA765" s="12"/>
      <c r="CB765" s="12"/>
      <c r="CC765" s="12"/>
      <c r="CD765" s="12"/>
      <c r="CE765" s="12"/>
      <c r="CF765" s="12"/>
      <c r="CG765" s="12"/>
      <c r="CH765" s="12"/>
      <c r="CI765" s="12"/>
      <c r="CJ765" s="12"/>
      <c r="CK765" s="12"/>
      <c r="CL765" s="12"/>
      <c r="CM765" s="12"/>
      <c r="CN765" s="12"/>
      <c r="CO765" s="12"/>
      <c r="CP765" s="12"/>
      <c r="CQ765" s="12"/>
      <c r="CR765" s="12"/>
      <c r="CS765" s="12"/>
      <c r="CT765" s="12"/>
      <c r="CU765" s="12"/>
      <c r="CV765" s="12"/>
      <c r="CW765" s="12"/>
      <c r="CX765" s="12"/>
      <c r="CY765" s="12"/>
      <c r="CZ765" s="12"/>
      <c r="DA765" s="12"/>
      <c r="DB765" s="12"/>
      <c r="DC765" s="12"/>
      <c r="DD765" s="12"/>
      <c r="DE765" s="12"/>
      <c r="DF765" s="12"/>
      <c r="DG765" s="12"/>
      <c r="DH765" s="12"/>
      <c r="DI765" s="12"/>
      <c r="DJ765" s="12"/>
      <c r="DK765" s="12"/>
      <c r="DL765" s="12"/>
      <c r="DM765" s="12"/>
      <c r="DN765" s="12"/>
      <c r="DO765" s="12"/>
      <c r="DP765" s="12"/>
      <c r="DQ765" s="12"/>
      <c r="DR765" s="12"/>
      <c r="DS765" s="12"/>
      <c r="DT765" s="12"/>
      <c r="DU765" s="12"/>
      <c r="DV765" s="12"/>
      <c r="DW765" s="12"/>
      <c r="DX765" s="12"/>
      <c r="DY765" s="12"/>
      <c r="DZ765" s="12"/>
      <c r="EA765" s="12"/>
      <c r="EB765" s="12"/>
      <c r="EC765" s="12"/>
      <c r="ED765" s="12"/>
      <c r="EE765" s="12"/>
      <c r="EF765" s="12"/>
      <c r="EG765" s="12"/>
      <c r="EH765" s="12"/>
      <c r="EI765" s="12"/>
      <c r="EJ765" s="12"/>
      <c r="EK765" s="12"/>
      <c r="EL765" s="12"/>
      <c r="EM765" s="12"/>
      <c r="EN765" s="12"/>
      <c r="EO765" s="12"/>
      <c r="EP765" s="12"/>
      <c r="EQ765" s="12"/>
      <c r="ER765" s="12"/>
      <c r="ES765" s="12"/>
      <c r="ET765" s="12"/>
      <c r="EU765" s="12"/>
      <c r="EV765" s="12"/>
      <c r="EW765" s="12"/>
      <c r="EX765" s="12"/>
      <c r="EY765" s="12"/>
      <c r="EZ765" s="12"/>
      <c r="FA765" s="12"/>
      <c r="FB765" s="12"/>
      <c r="FC765" s="12"/>
      <c r="FD765" s="12"/>
      <c r="FE765" s="12"/>
      <c r="FF765" s="12"/>
      <c r="FG765" s="12"/>
      <c r="FH765" s="12"/>
      <c r="FI765" s="12"/>
      <c r="FJ765" s="12"/>
      <c r="FK765" s="12"/>
      <c r="FL765" s="12"/>
      <c r="FM765" s="12"/>
      <c r="FN765" s="12"/>
      <c r="FO765" s="12"/>
      <c r="FP765" s="12"/>
      <c r="FQ765" s="12"/>
      <c r="FR765" s="12"/>
      <c r="FS765" s="12"/>
      <c r="FT765" s="12"/>
      <c r="FU765" s="12"/>
      <c r="FV765" s="12"/>
      <c r="FW765" s="12"/>
      <c r="FX765" s="12"/>
      <c r="FY765" s="12"/>
      <c r="FZ765" s="12"/>
      <c r="GA765" s="12"/>
      <c r="GB765" s="12"/>
      <c r="GC765" s="12"/>
      <c r="GD765" s="12"/>
      <c r="GE765" s="12"/>
      <c r="GF765" s="12"/>
      <c r="GG765" s="12"/>
      <c r="GH765" s="12"/>
      <c r="GI765" s="12"/>
      <c r="GJ765" s="12"/>
      <c r="GK765" s="12"/>
      <c r="GL765" s="12"/>
      <c r="GM765" s="12"/>
      <c r="GN765" s="12"/>
      <c r="GO765" s="12"/>
      <c r="GP765" s="12"/>
      <c r="GQ765" s="12"/>
      <c r="GR765" s="12"/>
      <c r="GS765" s="12"/>
      <c r="GT765" s="12"/>
      <c r="GU765" s="12"/>
      <c r="GV765" s="12"/>
      <c r="GW765" s="12"/>
      <c r="GX765" s="12"/>
      <c r="GY765" s="12"/>
      <c r="GZ765" s="12"/>
      <c r="HA765" s="12"/>
      <c r="HB765" s="12"/>
      <c r="HC765" s="12"/>
      <c r="HD765" s="12"/>
      <c r="HE765" s="12"/>
      <c r="HF765" s="12"/>
      <c r="HG765" s="12"/>
      <c r="HH765" s="12"/>
      <c r="HI765" s="12"/>
    </row>
    <row r="766" spans="1:217" s="1" customFormat="1" ht="18" customHeight="1" x14ac:dyDescent="0.25">
      <c r="A766" s="78" t="s">
        <v>6488</v>
      </c>
      <c r="B766" s="3" t="str">
        <f t="shared" si="24"/>
        <v>WCat</v>
      </c>
      <c r="C766" s="3"/>
      <c r="D766" s="14"/>
      <c r="E766" s="3"/>
      <c r="F766" s="4" t="s">
        <v>11</v>
      </c>
      <c r="G766" s="17" t="s">
        <v>12</v>
      </c>
      <c r="H766" s="23" t="s">
        <v>407</v>
      </c>
      <c r="I766" s="44" t="s">
        <v>6489</v>
      </c>
      <c r="J766" s="16"/>
      <c r="K766" s="18"/>
      <c r="L766" s="12"/>
      <c r="M766" s="162"/>
      <c r="N766" s="24"/>
    </row>
    <row r="767" spans="1:217" s="1" customFormat="1" ht="18" customHeight="1" x14ac:dyDescent="0.25">
      <c r="A767" s="17" t="s">
        <v>6496</v>
      </c>
      <c r="B767" s="3" t="str">
        <f t="shared" si="24"/>
        <v>WCat</v>
      </c>
      <c r="C767" s="3"/>
      <c r="D767" s="17"/>
      <c r="E767" s="3"/>
      <c r="F767" s="43" t="s">
        <v>11</v>
      </c>
      <c r="G767" s="17" t="s">
        <v>12</v>
      </c>
      <c r="H767" s="23" t="s">
        <v>407</v>
      </c>
      <c r="I767" s="15" t="s">
        <v>6497</v>
      </c>
      <c r="J767" s="8"/>
      <c r="K767" s="7"/>
      <c r="L767" s="12"/>
      <c r="M767" s="162"/>
      <c r="N767" s="24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  <c r="BT767" s="12"/>
      <c r="BU767" s="12"/>
      <c r="BV767" s="12"/>
      <c r="BW767" s="12"/>
      <c r="BX767" s="12"/>
      <c r="BY767" s="12"/>
      <c r="BZ767" s="12"/>
      <c r="CA767" s="12"/>
      <c r="CB767" s="12"/>
      <c r="CC767" s="12"/>
      <c r="CD767" s="12"/>
      <c r="CE767" s="12"/>
      <c r="CF767" s="12"/>
      <c r="CG767" s="12"/>
      <c r="CH767" s="12"/>
      <c r="CI767" s="12"/>
      <c r="CJ767" s="12"/>
      <c r="CK767" s="12"/>
      <c r="CL767" s="12"/>
      <c r="CM767" s="12"/>
      <c r="CN767" s="12"/>
      <c r="CO767" s="12"/>
      <c r="CP767" s="12"/>
      <c r="CQ767" s="12"/>
      <c r="CR767" s="12"/>
      <c r="CS767" s="12"/>
      <c r="CT767" s="12"/>
      <c r="CU767" s="12"/>
      <c r="CV767" s="12"/>
      <c r="CW767" s="12"/>
      <c r="CX767" s="12"/>
      <c r="CY767" s="12"/>
      <c r="CZ767" s="12"/>
      <c r="DA767" s="12"/>
      <c r="DB767" s="12"/>
      <c r="DC767" s="12"/>
      <c r="DD767" s="12"/>
      <c r="DE767" s="12"/>
      <c r="DF767" s="12"/>
      <c r="DG767" s="12"/>
      <c r="DH767" s="12"/>
      <c r="DI767" s="12"/>
      <c r="DJ767" s="12"/>
      <c r="DK767" s="12"/>
      <c r="DL767" s="12"/>
      <c r="DM767" s="12"/>
      <c r="DN767" s="12"/>
      <c r="DO767" s="12"/>
      <c r="DP767" s="12"/>
      <c r="DQ767" s="12"/>
      <c r="DR767" s="12"/>
      <c r="DS767" s="12"/>
      <c r="DT767" s="12"/>
      <c r="DU767" s="12"/>
      <c r="DV767" s="12"/>
      <c r="DW767" s="12"/>
      <c r="DX767" s="12"/>
      <c r="DY767" s="12"/>
      <c r="DZ767" s="12"/>
      <c r="EA767" s="12"/>
      <c r="EB767" s="12"/>
      <c r="EC767" s="12"/>
      <c r="ED767" s="12"/>
      <c r="EE767" s="12"/>
      <c r="EF767" s="12"/>
      <c r="EG767" s="12"/>
      <c r="EH767" s="12"/>
      <c r="EI767" s="12"/>
      <c r="EJ767" s="12"/>
      <c r="EK767" s="12"/>
      <c r="EL767" s="12"/>
      <c r="EM767" s="12"/>
      <c r="EN767" s="12"/>
      <c r="EO767" s="12"/>
      <c r="EP767" s="12"/>
      <c r="EQ767" s="12"/>
      <c r="ER767" s="12"/>
      <c r="ES767" s="12"/>
      <c r="ET767" s="12"/>
      <c r="EU767" s="12"/>
      <c r="EV767" s="12"/>
      <c r="EW767" s="12"/>
      <c r="EX767" s="12"/>
      <c r="EY767" s="12"/>
      <c r="EZ767" s="12"/>
      <c r="FA767" s="12"/>
      <c r="FB767" s="12"/>
      <c r="FC767" s="12"/>
      <c r="FD767" s="12"/>
      <c r="FE767" s="12"/>
      <c r="FF767" s="12"/>
      <c r="FG767" s="12"/>
      <c r="FH767" s="12"/>
      <c r="FI767" s="12"/>
      <c r="FJ767" s="12"/>
      <c r="FK767" s="12"/>
      <c r="FL767" s="12"/>
      <c r="FM767" s="12"/>
      <c r="FN767" s="12"/>
      <c r="FO767" s="12"/>
      <c r="FP767" s="12"/>
      <c r="FQ767" s="12"/>
      <c r="FR767" s="12"/>
      <c r="FS767" s="12"/>
      <c r="FT767" s="12"/>
      <c r="FU767" s="12"/>
      <c r="FV767" s="12"/>
      <c r="FW767" s="12"/>
      <c r="FX767" s="12"/>
      <c r="FY767" s="12"/>
      <c r="FZ767" s="12"/>
      <c r="GA767" s="12"/>
      <c r="GB767" s="12"/>
      <c r="GC767" s="12"/>
      <c r="GD767" s="12"/>
      <c r="GE767" s="12"/>
      <c r="GF767" s="12"/>
      <c r="GG767" s="12"/>
      <c r="GH767" s="12"/>
      <c r="GI767" s="12"/>
      <c r="GJ767" s="12"/>
      <c r="GK767" s="12"/>
      <c r="GL767" s="12"/>
      <c r="GM767" s="12"/>
      <c r="GN767" s="12"/>
      <c r="GO767" s="12"/>
      <c r="GP767" s="12"/>
      <c r="GQ767" s="12"/>
      <c r="GR767" s="12"/>
      <c r="GS767" s="12"/>
      <c r="GT767" s="12"/>
      <c r="GU767" s="12"/>
      <c r="GV767" s="12"/>
      <c r="GW767" s="12"/>
      <c r="GX767" s="12"/>
      <c r="GY767" s="12"/>
      <c r="GZ767" s="12"/>
      <c r="HA767" s="12"/>
      <c r="HB767" s="12"/>
      <c r="HC767" s="12"/>
      <c r="HD767" s="12"/>
      <c r="HE767" s="12"/>
      <c r="HF767" s="12"/>
      <c r="HG767" s="12"/>
      <c r="HH767" s="12"/>
      <c r="HI767" s="12"/>
    </row>
    <row r="768" spans="1:217" s="1" customFormat="1" ht="18" customHeight="1" x14ac:dyDescent="0.25">
      <c r="A768" s="17" t="s">
        <v>6500</v>
      </c>
      <c r="B768" s="3" t="str">
        <f t="shared" si="24"/>
        <v>WCat</v>
      </c>
      <c r="C768" s="3"/>
      <c r="D768" s="17"/>
      <c r="E768" s="3"/>
      <c r="F768" s="43" t="s">
        <v>11</v>
      </c>
      <c r="G768" s="17" t="s">
        <v>12</v>
      </c>
      <c r="H768" s="23" t="s">
        <v>407</v>
      </c>
      <c r="I768" s="15" t="s">
        <v>6501</v>
      </c>
      <c r="J768" s="8"/>
      <c r="K768" s="7"/>
      <c r="L768" s="12"/>
      <c r="M768" s="162"/>
      <c r="N768" s="24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  <c r="BO768" s="12"/>
      <c r="BP768" s="12"/>
      <c r="BQ768" s="12"/>
      <c r="BR768" s="12"/>
      <c r="BS768" s="12"/>
      <c r="BT768" s="12"/>
      <c r="BU768" s="12"/>
      <c r="BV768" s="12"/>
      <c r="BW768" s="12"/>
      <c r="BX768" s="12"/>
      <c r="BY768" s="12"/>
      <c r="BZ768" s="12"/>
      <c r="CA768" s="12"/>
      <c r="CB768" s="12"/>
      <c r="CC768" s="12"/>
      <c r="CD768" s="12"/>
      <c r="CE768" s="12"/>
      <c r="CF768" s="12"/>
      <c r="CG768" s="12"/>
      <c r="CH768" s="12"/>
      <c r="CI768" s="12"/>
      <c r="CJ768" s="12"/>
      <c r="CK768" s="12"/>
      <c r="CL768" s="12"/>
      <c r="CM768" s="12"/>
      <c r="CN768" s="12"/>
      <c r="CO768" s="12"/>
      <c r="CP768" s="12"/>
      <c r="CQ768" s="12"/>
      <c r="CR768" s="12"/>
      <c r="CS768" s="12"/>
      <c r="CT768" s="12"/>
      <c r="CU768" s="12"/>
      <c r="CV768" s="12"/>
      <c r="CW768" s="12"/>
      <c r="CX768" s="12"/>
      <c r="CY768" s="12"/>
      <c r="CZ768" s="12"/>
      <c r="DA768" s="12"/>
      <c r="DB768" s="12"/>
      <c r="DC768" s="12"/>
      <c r="DD768" s="12"/>
      <c r="DE768" s="12"/>
      <c r="DF768" s="12"/>
      <c r="DG768" s="12"/>
      <c r="DH768" s="12"/>
      <c r="DI768" s="12"/>
      <c r="DJ768" s="12"/>
      <c r="DK768" s="12"/>
      <c r="DL768" s="12"/>
      <c r="DM768" s="12"/>
      <c r="DN768" s="12"/>
      <c r="DO768" s="12"/>
      <c r="DP768" s="12"/>
      <c r="DQ768" s="12"/>
      <c r="DR768" s="12"/>
      <c r="DS768" s="12"/>
      <c r="DT768" s="12"/>
      <c r="DU768" s="12"/>
      <c r="DV768" s="12"/>
      <c r="DW768" s="12"/>
      <c r="DX768" s="12"/>
      <c r="DY768" s="12"/>
      <c r="DZ768" s="12"/>
      <c r="EA768" s="12"/>
      <c r="EB768" s="12"/>
      <c r="EC768" s="12"/>
      <c r="ED768" s="12"/>
      <c r="EE768" s="12"/>
      <c r="EF768" s="12"/>
      <c r="EG768" s="12"/>
      <c r="EH768" s="12"/>
      <c r="EI768" s="12"/>
      <c r="EJ768" s="12"/>
      <c r="EK768" s="12"/>
      <c r="EL768" s="12"/>
      <c r="EM768" s="12"/>
      <c r="EN768" s="12"/>
      <c r="EO768" s="12"/>
      <c r="EP768" s="12"/>
      <c r="EQ768" s="12"/>
      <c r="ER768" s="12"/>
      <c r="ES768" s="12"/>
      <c r="ET768" s="12"/>
      <c r="EU768" s="12"/>
      <c r="EV768" s="12"/>
      <c r="EW768" s="12"/>
      <c r="EX768" s="12"/>
      <c r="EY768" s="12"/>
      <c r="EZ768" s="12"/>
      <c r="FA768" s="12"/>
      <c r="FB768" s="12"/>
      <c r="FC768" s="12"/>
      <c r="FD768" s="12"/>
      <c r="FE768" s="12"/>
      <c r="FF768" s="12"/>
      <c r="FG768" s="12"/>
      <c r="FH768" s="12"/>
      <c r="FI768" s="12"/>
      <c r="FJ768" s="12"/>
      <c r="FK768" s="12"/>
      <c r="FL768" s="12"/>
      <c r="FM768" s="12"/>
      <c r="FN768" s="12"/>
      <c r="FO768" s="12"/>
      <c r="FP768" s="12"/>
      <c r="FQ768" s="12"/>
      <c r="FR768" s="12"/>
      <c r="FS768" s="12"/>
      <c r="FT768" s="12"/>
      <c r="FU768" s="12"/>
      <c r="FV768" s="12"/>
      <c r="FW768" s="12"/>
      <c r="FX768" s="12"/>
      <c r="FY768" s="12"/>
      <c r="FZ768" s="12"/>
      <c r="GA768" s="12"/>
      <c r="GB768" s="12"/>
      <c r="GC768" s="12"/>
      <c r="GD768" s="12"/>
      <c r="GE768" s="12"/>
      <c r="GF768" s="12"/>
      <c r="GG768" s="12"/>
      <c r="GH768" s="12"/>
      <c r="GI768" s="12"/>
      <c r="GJ768" s="12"/>
      <c r="GK768" s="12"/>
      <c r="GL768" s="12"/>
      <c r="GM768" s="12"/>
      <c r="GN768" s="12"/>
      <c r="GO768" s="12"/>
      <c r="GP768" s="12"/>
      <c r="GQ768" s="12"/>
      <c r="GR768" s="12"/>
      <c r="GS768" s="12"/>
      <c r="GT768" s="12"/>
      <c r="GU768" s="12"/>
      <c r="GV768" s="12"/>
      <c r="GW768" s="12"/>
      <c r="GX768" s="12"/>
      <c r="GY768" s="12"/>
      <c r="GZ768" s="12"/>
      <c r="HA768" s="12"/>
      <c r="HB768" s="12"/>
      <c r="HC768" s="12"/>
      <c r="HD768" s="12"/>
      <c r="HE768" s="12"/>
      <c r="HF768" s="12"/>
      <c r="HG768" s="12"/>
      <c r="HH768" s="12"/>
      <c r="HI768" s="12"/>
    </row>
    <row r="769" spans="1:217" s="1" customFormat="1" ht="18" customHeight="1" x14ac:dyDescent="0.25">
      <c r="A769" s="17" t="s">
        <v>6504</v>
      </c>
      <c r="B769" s="3" t="str">
        <f t="shared" si="24"/>
        <v>WCat</v>
      </c>
      <c r="C769" s="3"/>
      <c r="D769" s="17" t="s">
        <v>6505</v>
      </c>
      <c r="E769" s="3" t="str">
        <f>HYPERLINK(CONCATENATE("http://www.worldcat.org/search?q=",D769),"WCat")</f>
        <v>WCat</v>
      </c>
      <c r="F769" s="43" t="s">
        <v>11</v>
      </c>
      <c r="G769" s="17" t="s">
        <v>12</v>
      </c>
      <c r="H769" s="23" t="s">
        <v>407</v>
      </c>
      <c r="I769" s="15" t="s">
        <v>6506</v>
      </c>
      <c r="J769" s="8"/>
      <c r="K769" s="7"/>
      <c r="L769" s="12"/>
      <c r="M769" s="162"/>
      <c r="N769" s="24"/>
    </row>
    <row r="770" spans="1:217" s="1" customFormat="1" ht="18" customHeight="1" x14ac:dyDescent="0.25">
      <c r="A770" s="17" t="s">
        <v>6507</v>
      </c>
      <c r="B770" s="3" t="str">
        <f t="shared" si="24"/>
        <v>WCat</v>
      </c>
      <c r="C770" s="3"/>
      <c r="D770" s="17"/>
      <c r="E770" s="3"/>
      <c r="F770" s="43" t="s">
        <v>11</v>
      </c>
      <c r="G770" s="17" t="s">
        <v>12</v>
      </c>
      <c r="H770" s="23" t="s">
        <v>407</v>
      </c>
      <c r="I770" s="15" t="s">
        <v>6508</v>
      </c>
      <c r="J770" s="8"/>
      <c r="K770" s="7"/>
      <c r="L770" s="12"/>
      <c r="M770" s="162"/>
      <c r="N770" s="24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  <c r="BT770" s="12"/>
      <c r="BU770" s="12"/>
      <c r="BV770" s="12"/>
      <c r="BW770" s="12"/>
      <c r="BX770" s="12"/>
      <c r="BY770" s="12"/>
      <c r="BZ770" s="12"/>
      <c r="CA770" s="12"/>
      <c r="CB770" s="12"/>
      <c r="CC770" s="12"/>
      <c r="CD770" s="12"/>
      <c r="CE770" s="12"/>
      <c r="CF770" s="12"/>
      <c r="CG770" s="12"/>
      <c r="CH770" s="12"/>
      <c r="CI770" s="12"/>
      <c r="CJ770" s="12"/>
      <c r="CK770" s="12"/>
      <c r="CL770" s="12"/>
      <c r="CM770" s="12"/>
      <c r="CN770" s="12"/>
      <c r="CO770" s="12"/>
      <c r="CP770" s="12"/>
      <c r="CQ770" s="12"/>
      <c r="CR770" s="12"/>
      <c r="CS770" s="12"/>
      <c r="CT770" s="12"/>
      <c r="CU770" s="12"/>
      <c r="CV770" s="12"/>
      <c r="CW770" s="12"/>
      <c r="CX770" s="12"/>
      <c r="CY770" s="12"/>
      <c r="CZ770" s="12"/>
      <c r="DA770" s="12"/>
      <c r="DB770" s="12"/>
      <c r="DC770" s="12"/>
      <c r="DD770" s="12"/>
      <c r="DE770" s="12"/>
      <c r="DF770" s="12"/>
      <c r="DG770" s="12"/>
      <c r="DH770" s="12"/>
      <c r="DI770" s="12"/>
      <c r="DJ770" s="12"/>
      <c r="DK770" s="12"/>
      <c r="DL770" s="12"/>
      <c r="DM770" s="12"/>
      <c r="DN770" s="12"/>
      <c r="DO770" s="12"/>
      <c r="DP770" s="12"/>
      <c r="DQ770" s="12"/>
      <c r="DR770" s="12"/>
      <c r="DS770" s="12"/>
      <c r="DT770" s="12"/>
      <c r="DU770" s="12"/>
      <c r="DV770" s="12"/>
      <c r="DW770" s="12"/>
      <c r="DX770" s="12"/>
      <c r="DY770" s="12"/>
      <c r="DZ770" s="12"/>
      <c r="EA770" s="12"/>
      <c r="EB770" s="12"/>
      <c r="EC770" s="12"/>
      <c r="ED770" s="12"/>
      <c r="EE770" s="12"/>
      <c r="EF770" s="12"/>
      <c r="EG770" s="12"/>
      <c r="EH770" s="12"/>
      <c r="EI770" s="12"/>
      <c r="EJ770" s="12"/>
      <c r="EK770" s="12"/>
      <c r="EL770" s="12"/>
      <c r="EM770" s="12"/>
      <c r="EN770" s="12"/>
      <c r="EO770" s="12"/>
      <c r="EP770" s="12"/>
      <c r="EQ770" s="12"/>
      <c r="ER770" s="12"/>
      <c r="ES770" s="12"/>
      <c r="ET770" s="12"/>
      <c r="EU770" s="12"/>
      <c r="EV770" s="12"/>
      <c r="EW770" s="12"/>
      <c r="EX770" s="12"/>
      <c r="EY770" s="12"/>
      <c r="EZ770" s="12"/>
      <c r="FA770" s="12"/>
      <c r="FB770" s="12"/>
      <c r="FC770" s="12"/>
      <c r="FD770" s="12"/>
      <c r="FE770" s="12"/>
      <c r="FF770" s="12"/>
      <c r="FG770" s="12"/>
      <c r="FH770" s="12"/>
      <c r="FI770" s="12"/>
      <c r="FJ770" s="12"/>
      <c r="FK770" s="12"/>
      <c r="FL770" s="12"/>
      <c r="FM770" s="12"/>
      <c r="FN770" s="12"/>
      <c r="FO770" s="12"/>
      <c r="FP770" s="12"/>
      <c r="FQ770" s="12"/>
      <c r="FR770" s="12"/>
      <c r="FS770" s="12"/>
      <c r="FT770" s="12"/>
      <c r="FU770" s="12"/>
      <c r="FV770" s="12"/>
      <c r="FW770" s="12"/>
      <c r="FX770" s="12"/>
      <c r="FY770" s="12"/>
      <c r="FZ770" s="12"/>
      <c r="GA770" s="12"/>
      <c r="GB770" s="12"/>
      <c r="GC770" s="12"/>
      <c r="GD770" s="12"/>
      <c r="GE770" s="12"/>
      <c r="GF770" s="12"/>
      <c r="GG770" s="12"/>
      <c r="GH770" s="12"/>
      <c r="GI770" s="12"/>
      <c r="GJ770" s="12"/>
      <c r="GK770" s="12"/>
      <c r="GL770" s="12"/>
      <c r="GM770" s="12"/>
      <c r="GN770" s="12"/>
      <c r="GO770" s="12"/>
      <c r="GP770" s="12"/>
      <c r="GQ770" s="12"/>
      <c r="GR770" s="12"/>
      <c r="GS770" s="12"/>
      <c r="GT770" s="12"/>
      <c r="GU770" s="12"/>
      <c r="GV770" s="12"/>
      <c r="GW770" s="12"/>
      <c r="GX770" s="12"/>
      <c r="GY770" s="12"/>
      <c r="GZ770" s="12"/>
      <c r="HA770" s="12"/>
      <c r="HB770" s="12"/>
      <c r="HC770" s="12"/>
      <c r="HD770" s="12"/>
      <c r="HE770" s="12"/>
      <c r="HF770" s="12"/>
      <c r="HG770" s="12"/>
      <c r="HH770" s="12"/>
      <c r="HI770" s="12"/>
    </row>
    <row r="771" spans="1:217" s="1" customFormat="1" ht="18" customHeight="1" x14ac:dyDescent="0.25">
      <c r="A771" s="17" t="s">
        <v>6509</v>
      </c>
      <c r="B771" s="3" t="str">
        <f t="shared" si="24"/>
        <v>WCat</v>
      </c>
      <c r="C771" s="3"/>
      <c r="D771" s="17"/>
      <c r="E771" s="3"/>
      <c r="F771" s="43" t="s">
        <v>11</v>
      </c>
      <c r="G771" s="17" t="s">
        <v>12</v>
      </c>
      <c r="H771" s="23" t="s">
        <v>407</v>
      </c>
      <c r="I771" s="15" t="s">
        <v>6510</v>
      </c>
      <c r="J771" s="8"/>
      <c r="K771" s="7"/>
      <c r="L771" s="12"/>
      <c r="M771" s="162"/>
      <c r="N771" s="24"/>
    </row>
    <row r="772" spans="1:217" s="1" customFormat="1" ht="18" customHeight="1" x14ac:dyDescent="0.25">
      <c r="A772" s="17" t="s">
        <v>6511</v>
      </c>
      <c r="B772" s="3" t="str">
        <f t="shared" si="24"/>
        <v>WCat</v>
      </c>
      <c r="C772" s="3"/>
      <c r="D772" s="17"/>
      <c r="E772" s="3"/>
      <c r="F772" s="43" t="s">
        <v>11</v>
      </c>
      <c r="G772" s="17" t="s">
        <v>12</v>
      </c>
      <c r="H772" s="23" t="s">
        <v>407</v>
      </c>
      <c r="I772" s="15" t="s">
        <v>6512</v>
      </c>
      <c r="J772" s="8"/>
      <c r="K772" s="7"/>
      <c r="L772" s="12"/>
      <c r="M772" s="162"/>
      <c r="N772" s="24"/>
    </row>
    <row r="773" spans="1:217" s="1" customFormat="1" ht="18" customHeight="1" x14ac:dyDescent="0.25">
      <c r="A773" s="17" t="s">
        <v>6513</v>
      </c>
      <c r="B773" s="3" t="str">
        <f t="shared" si="24"/>
        <v>WCat</v>
      </c>
      <c r="C773" s="3"/>
      <c r="D773" s="17"/>
      <c r="E773" s="3"/>
      <c r="F773" s="43" t="s">
        <v>11</v>
      </c>
      <c r="G773" s="17" t="s">
        <v>12</v>
      </c>
      <c r="H773" s="23" t="s">
        <v>407</v>
      </c>
      <c r="I773" s="15" t="s">
        <v>6514</v>
      </c>
      <c r="J773" s="13"/>
      <c r="K773" s="14"/>
      <c r="L773" s="12"/>
      <c r="M773" s="162"/>
      <c r="N773" s="24"/>
    </row>
    <row r="774" spans="1:217" s="1" customFormat="1" ht="18" customHeight="1" x14ac:dyDescent="0.25">
      <c r="A774" s="17" t="s">
        <v>6519</v>
      </c>
      <c r="B774" s="3" t="str">
        <f t="shared" si="24"/>
        <v>WCat</v>
      </c>
      <c r="C774" s="3"/>
      <c r="D774" s="17"/>
      <c r="E774" s="3"/>
      <c r="F774" s="43" t="s">
        <v>11</v>
      </c>
      <c r="G774" s="17" t="s">
        <v>12</v>
      </c>
      <c r="H774" s="23" t="s">
        <v>407</v>
      </c>
      <c r="I774" s="15" t="s">
        <v>6520</v>
      </c>
      <c r="J774" s="16"/>
      <c r="K774" s="18"/>
      <c r="L774" s="12"/>
      <c r="M774" s="162"/>
      <c r="N774" s="24"/>
    </row>
    <row r="775" spans="1:217" s="1" customFormat="1" ht="18" customHeight="1" x14ac:dyDescent="0.25">
      <c r="A775" s="17" t="s">
        <v>6521</v>
      </c>
      <c r="B775" s="3" t="str">
        <f t="shared" si="24"/>
        <v>WCat</v>
      </c>
      <c r="C775" s="3"/>
      <c r="D775" s="17"/>
      <c r="E775" s="3"/>
      <c r="F775" s="43" t="s">
        <v>11</v>
      </c>
      <c r="G775" s="17" t="s">
        <v>12</v>
      </c>
      <c r="H775" s="23" t="s">
        <v>407</v>
      </c>
      <c r="I775" s="15" t="s">
        <v>6522</v>
      </c>
      <c r="J775" s="16"/>
      <c r="K775" s="18"/>
      <c r="L775" s="12"/>
      <c r="M775" s="162"/>
      <c r="N775" s="24"/>
    </row>
    <row r="776" spans="1:217" s="1" customFormat="1" ht="18" customHeight="1" x14ac:dyDescent="0.25">
      <c r="A776" s="17" t="s">
        <v>6523</v>
      </c>
      <c r="B776" s="3" t="str">
        <f t="shared" si="24"/>
        <v>WCat</v>
      </c>
      <c r="C776" s="3"/>
      <c r="D776" s="17"/>
      <c r="E776" s="3"/>
      <c r="F776" s="43" t="s">
        <v>11</v>
      </c>
      <c r="G776" s="17" t="s">
        <v>12</v>
      </c>
      <c r="H776" s="23" t="s">
        <v>407</v>
      </c>
      <c r="I776" s="15" t="s">
        <v>6524</v>
      </c>
      <c r="J776" s="8"/>
      <c r="K776" s="11"/>
      <c r="L776" s="12"/>
      <c r="M776" s="162"/>
      <c r="N776" s="24"/>
    </row>
    <row r="777" spans="1:217" s="1" customFormat="1" ht="18" customHeight="1" x14ac:dyDescent="0.25">
      <c r="A777" s="17" t="s">
        <v>6533</v>
      </c>
      <c r="B777" s="3" t="str">
        <f t="shared" si="24"/>
        <v>WCat</v>
      </c>
      <c r="C777" s="3"/>
      <c r="D777" s="17"/>
      <c r="E777" s="3"/>
      <c r="F777" s="43" t="s">
        <v>11</v>
      </c>
      <c r="G777" s="17" t="s">
        <v>12</v>
      </c>
      <c r="H777" s="23" t="s">
        <v>407</v>
      </c>
      <c r="I777" s="15" t="s">
        <v>6534</v>
      </c>
      <c r="J777" s="8"/>
      <c r="K777" s="7"/>
      <c r="L777" s="12"/>
      <c r="M777" s="162"/>
      <c r="N777" s="24"/>
    </row>
    <row r="778" spans="1:217" s="1" customFormat="1" ht="18" customHeight="1" x14ac:dyDescent="0.25">
      <c r="A778" s="17" t="s">
        <v>6537</v>
      </c>
      <c r="B778" s="3" t="str">
        <f t="shared" si="24"/>
        <v>WCat</v>
      </c>
      <c r="C778" s="3"/>
      <c r="D778" s="17"/>
      <c r="E778" s="3"/>
      <c r="F778" s="43" t="s">
        <v>11</v>
      </c>
      <c r="G778" s="17" t="s">
        <v>12</v>
      </c>
      <c r="H778" s="23" t="s">
        <v>407</v>
      </c>
      <c r="I778" s="15" t="s">
        <v>6538</v>
      </c>
      <c r="J778" s="8"/>
      <c r="K778" s="7"/>
      <c r="L778" s="12"/>
      <c r="M778" s="162"/>
      <c r="N778" s="24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  <c r="BS778" s="12"/>
      <c r="BT778" s="12"/>
      <c r="BU778" s="12"/>
      <c r="BV778" s="12"/>
      <c r="BW778" s="12"/>
      <c r="BX778" s="12"/>
      <c r="BY778" s="12"/>
      <c r="BZ778" s="12"/>
      <c r="CA778" s="12"/>
      <c r="CB778" s="12"/>
      <c r="CC778" s="12"/>
      <c r="CD778" s="12"/>
      <c r="CE778" s="12"/>
      <c r="CF778" s="12"/>
      <c r="CG778" s="12"/>
      <c r="CH778" s="12"/>
      <c r="CI778" s="12"/>
      <c r="CJ778" s="12"/>
      <c r="CK778" s="12"/>
      <c r="CL778" s="12"/>
      <c r="CM778" s="12"/>
      <c r="CN778" s="12"/>
      <c r="CO778" s="12"/>
      <c r="CP778" s="12"/>
      <c r="CQ778" s="12"/>
      <c r="CR778" s="12"/>
      <c r="CS778" s="12"/>
      <c r="CT778" s="12"/>
      <c r="CU778" s="12"/>
      <c r="CV778" s="12"/>
      <c r="CW778" s="12"/>
      <c r="CX778" s="12"/>
      <c r="CY778" s="12"/>
      <c r="CZ778" s="12"/>
      <c r="DA778" s="12"/>
      <c r="DB778" s="12"/>
      <c r="DC778" s="12"/>
      <c r="DD778" s="12"/>
      <c r="DE778" s="12"/>
      <c r="DF778" s="12"/>
      <c r="DG778" s="12"/>
      <c r="DH778" s="12"/>
      <c r="DI778" s="12"/>
      <c r="DJ778" s="12"/>
      <c r="DK778" s="12"/>
      <c r="DL778" s="12"/>
      <c r="DM778" s="12"/>
      <c r="DN778" s="12"/>
      <c r="DO778" s="12"/>
      <c r="DP778" s="12"/>
      <c r="DQ778" s="12"/>
      <c r="DR778" s="12"/>
      <c r="DS778" s="12"/>
      <c r="DT778" s="12"/>
      <c r="DU778" s="12"/>
      <c r="DV778" s="12"/>
      <c r="DW778" s="12"/>
      <c r="DX778" s="12"/>
      <c r="DY778" s="12"/>
      <c r="DZ778" s="12"/>
      <c r="EA778" s="12"/>
      <c r="EB778" s="12"/>
      <c r="EC778" s="12"/>
      <c r="ED778" s="12"/>
      <c r="EE778" s="12"/>
      <c r="EF778" s="12"/>
      <c r="EG778" s="12"/>
      <c r="EH778" s="12"/>
      <c r="EI778" s="12"/>
      <c r="EJ778" s="12"/>
      <c r="EK778" s="12"/>
      <c r="EL778" s="12"/>
      <c r="EM778" s="12"/>
      <c r="EN778" s="12"/>
      <c r="EO778" s="12"/>
      <c r="EP778" s="12"/>
      <c r="EQ778" s="12"/>
      <c r="ER778" s="12"/>
      <c r="ES778" s="12"/>
      <c r="ET778" s="12"/>
      <c r="EU778" s="12"/>
      <c r="EV778" s="12"/>
      <c r="EW778" s="12"/>
      <c r="EX778" s="12"/>
      <c r="EY778" s="12"/>
      <c r="EZ778" s="12"/>
      <c r="FA778" s="12"/>
      <c r="FB778" s="12"/>
      <c r="FC778" s="12"/>
      <c r="FD778" s="12"/>
      <c r="FE778" s="12"/>
      <c r="FF778" s="12"/>
      <c r="FG778" s="12"/>
      <c r="FH778" s="12"/>
      <c r="FI778" s="12"/>
      <c r="FJ778" s="12"/>
      <c r="FK778" s="12"/>
      <c r="FL778" s="12"/>
      <c r="FM778" s="12"/>
      <c r="FN778" s="12"/>
      <c r="FO778" s="12"/>
      <c r="FP778" s="12"/>
      <c r="FQ778" s="12"/>
      <c r="FR778" s="12"/>
      <c r="FS778" s="12"/>
      <c r="FT778" s="12"/>
      <c r="FU778" s="12"/>
      <c r="FV778" s="12"/>
      <c r="FW778" s="12"/>
      <c r="FX778" s="12"/>
      <c r="FY778" s="12"/>
      <c r="FZ778" s="12"/>
      <c r="GA778" s="12"/>
      <c r="GB778" s="12"/>
      <c r="GC778" s="12"/>
      <c r="GD778" s="12"/>
      <c r="GE778" s="12"/>
      <c r="GF778" s="12"/>
      <c r="GG778" s="12"/>
      <c r="GH778" s="12"/>
      <c r="GI778" s="12"/>
      <c r="GJ778" s="12"/>
      <c r="GK778" s="12"/>
      <c r="GL778" s="12"/>
      <c r="GM778" s="12"/>
      <c r="GN778" s="12"/>
      <c r="GO778" s="12"/>
      <c r="GP778" s="12"/>
      <c r="GQ778" s="12"/>
      <c r="GR778" s="12"/>
      <c r="GS778" s="12"/>
      <c r="GT778" s="12"/>
      <c r="GU778" s="12"/>
      <c r="GV778" s="12"/>
      <c r="GW778" s="12"/>
      <c r="GX778" s="12"/>
      <c r="GY778" s="12"/>
      <c r="GZ778" s="12"/>
      <c r="HA778" s="12"/>
      <c r="HB778" s="12"/>
      <c r="HC778" s="12"/>
      <c r="HD778" s="12"/>
      <c r="HE778" s="12"/>
      <c r="HF778" s="12"/>
      <c r="HG778" s="12"/>
      <c r="HH778" s="12"/>
      <c r="HI778" s="12"/>
    </row>
    <row r="779" spans="1:217" s="1" customFormat="1" ht="18" customHeight="1" x14ac:dyDescent="0.25">
      <c r="A779" s="17" t="s">
        <v>6539</v>
      </c>
      <c r="B779" s="3" t="str">
        <f t="shared" si="24"/>
        <v>WCat</v>
      </c>
      <c r="C779" s="3"/>
      <c r="D779" s="17" t="s">
        <v>6540</v>
      </c>
      <c r="E779" s="3" t="str">
        <f>HYPERLINK(CONCATENATE("http://www.worldcat.org/search?q=",D779),"WCat")</f>
        <v>WCat</v>
      </c>
      <c r="F779" s="43" t="s">
        <v>11</v>
      </c>
      <c r="G779" s="17" t="s">
        <v>12</v>
      </c>
      <c r="H779" s="23" t="s">
        <v>407</v>
      </c>
      <c r="I779" s="15" t="s">
        <v>6541</v>
      </c>
      <c r="J779" s="8"/>
      <c r="K779" s="7"/>
      <c r="L779" s="12"/>
      <c r="M779" s="162"/>
      <c r="N779" s="24"/>
    </row>
    <row r="780" spans="1:217" s="1" customFormat="1" ht="18" customHeight="1" x14ac:dyDescent="0.25">
      <c r="A780" s="17" t="s">
        <v>6544</v>
      </c>
      <c r="B780" s="3" t="str">
        <f t="shared" si="24"/>
        <v>WCat</v>
      </c>
      <c r="C780" s="3"/>
      <c r="D780" s="17"/>
      <c r="E780" s="3"/>
      <c r="F780" s="43" t="s">
        <v>11</v>
      </c>
      <c r="G780" s="17" t="s">
        <v>12</v>
      </c>
      <c r="H780" s="23" t="s">
        <v>407</v>
      </c>
      <c r="I780" s="15" t="s">
        <v>6545</v>
      </c>
      <c r="J780" s="8"/>
      <c r="K780" s="7"/>
      <c r="L780" s="12"/>
      <c r="M780" s="162"/>
      <c r="N780" s="24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  <c r="BT780" s="12"/>
      <c r="BU780" s="12"/>
      <c r="BV780" s="12"/>
      <c r="BW780" s="12"/>
      <c r="BX780" s="12"/>
      <c r="BY780" s="12"/>
      <c r="BZ780" s="12"/>
      <c r="CA780" s="12"/>
      <c r="CB780" s="12"/>
      <c r="CC780" s="12"/>
      <c r="CD780" s="12"/>
      <c r="CE780" s="12"/>
      <c r="CF780" s="12"/>
      <c r="CG780" s="12"/>
      <c r="CH780" s="12"/>
      <c r="CI780" s="12"/>
      <c r="CJ780" s="12"/>
      <c r="CK780" s="12"/>
      <c r="CL780" s="12"/>
      <c r="CM780" s="12"/>
      <c r="CN780" s="12"/>
      <c r="CO780" s="12"/>
      <c r="CP780" s="12"/>
      <c r="CQ780" s="12"/>
      <c r="CR780" s="12"/>
      <c r="CS780" s="12"/>
      <c r="CT780" s="12"/>
      <c r="CU780" s="12"/>
      <c r="CV780" s="12"/>
      <c r="CW780" s="12"/>
      <c r="CX780" s="12"/>
      <c r="CY780" s="12"/>
      <c r="CZ780" s="12"/>
      <c r="DA780" s="12"/>
      <c r="DB780" s="12"/>
      <c r="DC780" s="12"/>
      <c r="DD780" s="12"/>
      <c r="DE780" s="12"/>
      <c r="DF780" s="12"/>
      <c r="DG780" s="12"/>
      <c r="DH780" s="12"/>
      <c r="DI780" s="12"/>
      <c r="DJ780" s="12"/>
      <c r="DK780" s="12"/>
      <c r="DL780" s="12"/>
      <c r="DM780" s="12"/>
      <c r="DN780" s="12"/>
      <c r="DO780" s="12"/>
      <c r="DP780" s="12"/>
      <c r="DQ780" s="12"/>
      <c r="DR780" s="12"/>
      <c r="DS780" s="12"/>
      <c r="DT780" s="12"/>
      <c r="DU780" s="12"/>
      <c r="DV780" s="12"/>
      <c r="DW780" s="12"/>
      <c r="DX780" s="12"/>
      <c r="DY780" s="12"/>
      <c r="DZ780" s="12"/>
      <c r="EA780" s="12"/>
      <c r="EB780" s="12"/>
      <c r="EC780" s="12"/>
      <c r="ED780" s="12"/>
      <c r="EE780" s="12"/>
      <c r="EF780" s="12"/>
      <c r="EG780" s="12"/>
      <c r="EH780" s="12"/>
      <c r="EI780" s="12"/>
      <c r="EJ780" s="12"/>
      <c r="EK780" s="12"/>
      <c r="EL780" s="12"/>
      <c r="EM780" s="12"/>
      <c r="EN780" s="12"/>
      <c r="EO780" s="12"/>
      <c r="EP780" s="12"/>
      <c r="EQ780" s="12"/>
      <c r="ER780" s="12"/>
      <c r="ES780" s="12"/>
      <c r="ET780" s="12"/>
      <c r="EU780" s="12"/>
      <c r="EV780" s="12"/>
      <c r="EW780" s="12"/>
      <c r="EX780" s="12"/>
      <c r="EY780" s="12"/>
      <c r="EZ780" s="12"/>
      <c r="FA780" s="12"/>
      <c r="FB780" s="12"/>
      <c r="FC780" s="12"/>
      <c r="FD780" s="12"/>
      <c r="FE780" s="12"/>
      <c r="FF780" s="12"/>
      <c r="FG780" s="12"/>
      <c r="FH780" s="12"/>
      <c r="FI780" s="12"/>
      <c r="FJ780" s="12"/>
      <c r="FK780" s="12"/>
      <c r="FL780" s="12"/>
      <c r="FM780" s="12"/>
      <c r="FN780" s="12"/>
      <c r="FO780" s="12"/>
      <c r="FP780" s="12"/>
      <c r="FQ780" s="12"/>
      <c r="FR780" s="12"/>
      <c r="FS780" s="12"/>
      <c r="FT780" s="12"/>
      <c r="FU780" s="12"/>
      <c r="FV780" s="12"/>
      <c r="FW780" s="12"/>
      <c r="FX780" s="12"/>
      <c r="FY780" s="12"/>
      <c r="FZ780" s="12"/>
      <c r="GA780" s="12"/>
      <c r="GB780" s="12"/>
      <c r="GC780" s="12"/>
      <c r="GD780" s="12"/>
      <c r="GE780" s="12"/>
      <c r="GF780" s="12"/>
      <c r="GG780" s="12"/>
      <c r="GH780" s="12"/>
      <c r="GI780" s="12"/>
      <c r="GJ780" s="12"/>
      <c r="GK780" s="12"/>
      <c r="GL780" s="12"/>
      <c r="GM780" s="12"/>
      <c r="GN780" s="12"/>
      <c r="GO780" s="12"/>
      <c r="GP780" s="12"/>
      <c r="GQ780" s="12"/>
      <c r="GR780" s="12"/>
      <c r="GS780" s="12"/>
      <c r="GT780" s="12"/>
      <c r="GU780" s="12"/>
      <c r="GV780" s="12"/>
      <c r="GW780" s="12"/>
      <c r="GX780" s="12"/>
      <c r="GY780" s="12"/>
      <c r="GZ780" s="12"/>
      <c r="HA780" s="12"/>
      <c r="HB780" s="12"/>
      <c r="HC780" s="12"/>
      <c r="HD780" s="12"/>
      <c r="HE780" s="12"/>
      <c r="HF780" s="12"/>
      <c r="HG780" s="12"/>
      <c r="HH780" s="12"/>
      <c r="HI780" s="12"/>
    </row>
    <row r="781" spans="1:217" s="1" customFormat="1" ht="18" customHeight="1" x14ac:dyDescent="0.25">
      <c r="A781" s="17" t="s">
        <v>6550</v>
      </c>
      <c r="B781" s="3" t="str">
        <f t="shared" si="24"/>
        <v>WCat</v>
      </c>
      <c r="C781" s="3"/>
      <c r="D781" s="17"/>
      <c r="E781" s="3"/>
      <c r="F781" s="43" t="s">
        <v>11</v>
      </c>
      <c r="G781" s="17" t="s">
        <v>12</v>
      </c>
      <c r="H781" s="23" t="s">
        <v>407</v>
      </c>
      <c r="I781" s="15" t="s">
        <v>6551</v>
      </c>
      <c r="J781" s="13"/>
      <c r="K781" s="14"/>
      <c r="L781" s="12"/>
      <c r="M781" s="162"/>
      <c r="N781" s="24"/>
    </row>
    <row r="782" spans="1:217" s="1" customFormat="1" ht="18" customHeight="1" x14ac:dyDescent="0.25">
      <c r="A782" s="17" t="s">
        <v>6552</v>
      </c>
      <c r="B782" s="32" t="str">
        <f t="shared" si="24"/>
        <v>WCat</v>
      </c>
      <c r="C782" s="32"/>
      <c r="D782" s="17"/>
      <c r="E782" s="3"/>
      <c r="F782" s="43"/>
      <c r="G782" s="17" t="s">
        <v>12</v>
      </c>
      <c r="H782" s="23" t="s">
        <v>407</v>
      </c>
      <c r="I782" s="15" t="s">
        <v>6553</v>
      </c>
      <c r="J782" s="8"/>
      <c r="K782" s="7"/>
      <c r="L782" s="12"/>
      <c r="M782" s="162"/>
      <c r="N782" s="24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  <c r="BT782" s="12"/>
      <c r="BU782" s="12"/>
      <c r="BV782" s="12"/>
      <c r="BW782" s="12"/>
      <c r="BX782" s="12"/>
      <c r="BY782" s="12"/>
      <c r="BZ782" s="12"/>
      <c r="CA782" s="12"/>
      <c r="CB782" s="12"/>
      <c r="CC782" s="12"/>
      <c r="CD782" s="12"/>
      <c r="CE782" s="12"/>
      <c r="CF782" s="12"/>
      <c r="CG782" s="12"/>
      <c r="CH782" s="12"/>
      <c r="CI782" s="12"/>
      <c r="CJ782" s="12"/>
      <c r="CK782" s="12"/>
      <c r="CL782" s="12"/>
      <c r="CM782" s="12"/>
      <c r="CN782" s="12"/>
      <c r="CO782" s="12"/>
      <c r="CP782" s="12"/>
      <c r="CQ782" s="12"/>
      <c r="CR782" s="12"/>
      <c r="CS782" s="12"/>
      <c r="CT782" s="12"/>
      <c r="CU782" s="12"/>
      <c r="CV782" s="12"/>
      <c r="CW782" s="12"/>
      <c r="CX782" s="12"/>
      <c r="CY782" s="12"/>
      <c r="CZ782" s="12"/>
      <c r="DA782" s="12"/>
      <c r="DB782" s="12"/>
      <c r="DC782" s="12"/>
      <c r="DD782" s="12"/>
      <c r="DE782" s="12"/>
      <c r="DF782" s="12"/>
      <c r="DG782" s="12"/>
      <c r="DH782" s="12"/>
      <c r="DI782" s="12"/>
      <c r="DJ782" s="12"/>
      <c r="DK782" s="12"/>
      <c r="DL782" s="12"/>
      <c r="DM782" s="12"/>
      <c r="DN782" s="12"/>
      <c r="DO782" s="12"/>
      <c r="DP782" s="12"/>
      <c r="DQ782" s="12"/>
      <c r="DR782" s="12"/>
      <c r="DS782" s="12"/>
      <c r="DT782" s="12"/>
      <c r="DU782" s="12"/>
      <c r="DV782" s="12"/>
      <c r="DW782" s="12"/>
      <c r="DX782" s="12"/>
      <c r="DY782" s="12"/>
      <c r="DZ782" s="12"/>
      <c r="EA782" s="12"/>
      <c r="EB782" s="12"/>
      <c r="EC782" s="12"/>
      <c r="ED782" s="12"/>
      <c r="EE782" s="12"/>
      <c r="EF782" s="12"/>
      <c r="EG782" s="12"/>
      <c r="EH782" s="12"/>
      <c r="EI782" s="12"/>
      <c r="EJ782" s="12"/>
      <c r="EK782" s="12"/>
      <c r="EL782" s="12"/>
      <c r="EM782" s="12"/>
      <c r="EN782" s="12"/>
      <c r="EO782" s="12"/>
      <c r="EP782" s="12"/>
      <c r="EQ782" s="12"/>
      <c r="ER782" s="12"/>
      <c r="ES782" s="12"/>
      <c r="ET782" s="12"/>
      <c r="EU782" s="12"/>
      <c r="EV782" s="12"/>
      <c r="EW782" s="12"/>
      <c r="EX782" s="12"/>
      <c r="EY782" s="12"/>
      <c r="EZ782" s="12"/>
      <c r="FA782" s="12"/>
      <c r="FB782" s="12"/>
      <c r="FC782" s="12"/>
      <c r="FD782" s="12"/>
      <c r="FE782" s="12"/>
      <c r="FF782" s="12"/>
      <c r="FG782" s="12"/>
      <c r="FH782" s="12"/>
      <c r="FI782" s="12"/>
      <c r="FJ782" s="12"/>
      <c r="FK782" s="12"/>
      <c r="FL782" s="12"/>
      <c r="FM782" s="12"/>
      <c r="FN782" s="12"/>
      <c r="FO782" s="12"/>
      <c r="FP782" s="12"/>
      <c r="FQ782" s="12"/>
      <c r="FR782" s="12"/>
      <c r="FS782" s="12"/>
      <c r="FT782" s="12"/>
      <c r="FU782" s="12"/>
      <c r="FV782" s="12"/>
      <c r="FW782" s="12"/>
      <c r="FX782" s="12"/>
      <c r="FY782" s="12"/>
      <c r="FZ782" s="12"/>
      <c r="GA782" s="12"/>
      <c r="GB782" s="12"/>
      <c r="GC782" s="12"/>
      <c r="GD782" s="12"/>
      <c r="GE782" s="12"/>
      <c r="GF782" s="12"/>
      <c r="GG782" s="12"/>
      <c r="GH782" s="12"/>
      <c r="GI782" s="12"/>
      <c r="GJ782" s="12"/>
      <c r="GK782" s="12"/>
      <c r="GL782" s="12"/>
      <c r="GM782" s="12"/>
      <c r="GN782" s="12"/>
      <c r="GO782" s="12"/>
      <c r="GP782" s="12"/>
      <c r="GQ782" s="12"/>
      <c r="GR782" s="12"/>
      <c r="GS782" s="12"/>
      <c r="GT782" s="12"/>
      <c r="GU782" s="12"/>
      <c r="GV782" s="12"/>
      <c r="GW782" s="12"/>
      <c r="GX782" s="12"/>
      <c r="GY782" s="12"/>
      <c r="GZ782" s="12"/>
      <c r="HA782" s="12"/>
      <c r="HB782" s="12"/>
      <c r="HC782" s="12"/>
      <c r="HD782" s="12"/>
      <c r="HE782" s="12"/>
      <c r="HF782" s="12"/>
      <c r="HG782" s="12"/>
      <c r="HH782" s="12"/>
      <c r="HI782" s="12"/>
    </row>
    <row r="783" spans="1:217" s="1" customFormat="1" ht="18" customHeight="1" x14ac:dyDescent="0.25">
      <c r="A783" s="17" t="s">
        <v>6554</v>
      </c>
      <c r="B783" s="3" t="str">
        <f t="shared" si="24"/>
        <v>WCat</v>
      </c>
      <c r="C783" s="3"/>
      <c r="D783" s="17"/>
      <c r="E783" s="3"/>
      <c r="F783" s="43" t="s">
        <v>11</v>
      </c>
      <c r="G783" s="17" t="s">
        <v>12</v>
      </c>
      <c r="H783" s="23" t="s">
        <v>407</v>
      </c>
      <c r="I783" s="15" t="s">
        <v>6555</v>
      </c>
      <c r="J783" s="8"/>
      <c r="K783" s="7"/>
      <c r="L783" s="12"/>
      <c r="M783" s="162"/>
      <c r="N783" s="24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/>
      <c r="BT783" s="12"/>
      <c r="BU783" s="12"/>
      <c r="BV783" s="12"/>
      <c r="BW783" s="12"/>
      <c r="BX783" s="12"/>
      <c r="BY783" s="12"/>
      <c r="BZ783" s="12"/>
      <c r="CA783" s="12"/>
      <c r="CB783" s="12"/>
      <c r="CC783" s="12"/>
      <c r="CD783" s="12"/>
      <c r="CE783" s="12"/>
      <c r="CF783" s="12"/>
      <c r="CG783" s="12"/>
      <c r="CH783" s="12"/>
      <c r="CI783" s="12"/>
      <c r="CJ783" s="12"/>
      <c r="CK783" s="12"/>
      <c r="CL783" s="12"/>
      <c r="CM783" s="12"/>
      <c r="CN783" s="12"/>
      <c r="CO783" s="12"/>
      <c r="CP783" s="12"/>
      <c r="CQ783" s="12"/>
      <c r="CR783" s="12"/>
      <c r="CS783" s="12"/>
      <c r="CT783" s="12"/>
      <c r="CU783" s="12"/>
      <c r="CV783" s="12"/>
      <c r="CW783" s="12"/>
      <c r="CX783" s="12"/>
      <c r="CY783" s="12"/>
      <c r="CZ783" s="12"/>
      <c r="DA783" s="12"/>
      <c r="DB783" s="12"/>
      <c r="DC783" s="12"/>
      <c r="DD783" s="12"/>
      <c r="DE783" s="12"/>
      <c r="DF783" s="12"/>
      <c r="DG783" s="12"/>
      <c r="DH783" s="12"/>
      <c r="DI783" s="12"/>
      <c r="DJ783" s="12"/>
      <c r="DK783" s="12"/>
      <c r="DL783" s="12"/>
      <c r="DM783" s="12"/>
      <c r="DN783" s="12"/>
      <c r="DO783" s="12"/>
      <c r="DP783" s="12"/>
      <c r="DQ783" s="12"/>
      <c r="DR783" s="12"/>
      <c r="DS783" s="12"/>
      <c r="DT783" s="12"/>
      <c r="DU783" s="12"/>
      <c r="DV783" s="12"/>
      <c r="DW783" s="12"/>
      <c r="DX783" s="12"/>
      <c r="DY783" s="12"/>
      <c r="DZ783" s="12"/>
      <c r="EA783" s="12"/>
      <c r="EB783" s="12"/>
      <c r="EC783" s="12"/>
      <c r="ED783" s="12"/>
      <c r="EE783" s="12"/>
      <c r="EF783" s="12"/>
      <c r="EG783" s="12"/>
      <c r="EH783" s="12"/>
      <c r="EI783" s="12"/>
      <c r="EJ783" s="12"/>
      <c r="EK783" s="12"/>
      <c r="EL783" s="12"/>
      <c r="EM783" s="12"/>
      <c r="EN783" s="12"/>
      <c r="EO783" s="12"/>
      <c r="EP783" s="12"/>
      <c r="EQ783" s="12"/>
      <c r="ER783" s="12"/>
      <c r="ES783" s="12"/>
      <c r="ET783" s="12"/>
      <c r="EU783" s="12"/>
      <c r="EV783" s="12"/>
      <c r="EW783" s="12"/>
      <c r="EX783" s="12"/>
      <c r="EY783" s="12"/>
      <c r="EZ783" s="12"/>
      <c r="FA783" s="12"/>
      <c r="FB783" s="12"/>
      <c r="FC783" s="12"/>
      <c r="FD783" s="12"/>
      <c r="FE783" s="12"/>
      <c r="FF783" s="12"/>
      <c r="FG783" s="12"/>
      <c r="FH783" s="12"/>
      <c r="FI783" s="12"/>
      <c r="FJ783" s="12"/>
      <c r="FK783" s="12"/>
      <c r="FL783" s="12"/>
      <c r="FM783" s="12"/>
      <c r="FN783" s="12"/>
      <c r="FO783" s="12"/>
      <c r="FP783" s="12"/>
      <c r="FQ783" s="12"/>
      <c r="FR783" s="12"/>
      <c r="FS783" s="12"/>
      <c r="FT783" s="12"/>
      <c r="FU783" s="12"/>
      <c r="FV783" s="12"/>
      <c r="FW783" s="12"/>
      <c r="FX783" s="12"/>
      <c r="FY783" s="12"/>
      <c r="FZ783" s="12"/>
      <c r="GA783" s="12"/>
      <c r="GB783" s="12"/>
      <c r="GC783" s="12"/>
      <c r="GD783" s="12"/>
      <c r="GE783" s="12"/>
      <c r="GF783" s="12"/>
      <c r="GG783" s="12"/>
      <c r="GH783" s="12"/>
      <c r="GI783" s="12"/>
      <c r="GJ783" s="12"/>
      <c r="GK783" s="12"/>
      <c r="GL783" s="12"/>
      <c r="GM783" s="12"/>
      <c r="GN783" s="12"/>
      <c r="GO783" s="12"/>
      <c r="GP783" s="12"/>
      <c r="GQ783" s="12"/>
      <c r="GR783" s="12"/>
      <c r="GS783" s="12"/>
      <c r="GT783" s="12"/>
      <c r="GU783" s="12"/>
      <c r="GV783" s="12"/>
      <c r="GW783" s="12"/>
      <c r="GX783" s="12"/>
      <c r="GY783" s="12"/>
      <c r="GZ783" s="12"/>
      <c r="HA783" s="12"/>
      <c r="HB783" s="12"/>
      <c r="HC783" s="12"/>
      <c r="HD783" s="12"/>
      <c r="HE783" s="12"/>
      <c r="HF783" s="12"/>
      <c r="HG783" s="12"/>
      <c r="HH783" s="12"/>
      <c r="HI783" s="12"/>
    </row>
    <row r="784" spans="1:217" s="1" customFormat="1" ht="18" customHeight="1" x14ac:dyDescent="0.25">
      <c r="A784" s="17" t="s">
        <v>6556</v>
      </c>
      <c r="B784" s="3" t="str">
        <f t="shared" si="24"/>
        <v>WCat</v>
      </c>
      <c r="C784" s="3"/>
      <c r="D784" s="17"/>
      <c r="E784" s="3"/>
      <c r="F784" s="43" t="s">
        <v>11</v>
      </c>
      <c r="G784" s="17" t="s">
        <v>12</v>
      </c>
      <c r="H784" s="23" t="s">
        <v>407</v>
      </c>
      <c r="I784" s="15" t="s">
        <v>6557</v>
      </c>
      <c r="J784" s="8"/>
      <c r="K784" s="7"/>
      <c r="L784" s="12"/>
      <c r="M784" s="162"/>
      <c r="N784" s="24"/>
    </row>
    <row r="785" spans="1:217" s="1" customFormat="1" ht="18" customHeight="1" thickBot="1" x14ac:dyDescent="0.3">
      <c r="A785" s="45" t="s">
        <v>6558</v>
      </c>
      <c r="B785" s="46" t="str">
        <f t="shared" si="24"/>
        <v>WCat</v>
      </c>
      <c r="C785" s="46"/>
      <c r="D785" s="45"/>
      <c r="E785" s="46"/>
      <c r="F785" s="47" t="s">
        <v>11</v>
      </c>
      <c r="G785" s="45" t="s">
        <v>12</v>
      </c>
      <c r="H785" s="48" t="s">
        <v>407</v>
      </c>
      <c r="I785" s="58" t="s">
        <v>6559</v>
      </c>
      <c r="J785" s="41"/>
      <c r="K785" s="45"/>
      <c r="L785" s="12"/>
      <c r="M785" s="162"/>
      <c r="N785" s="24"/>
    </row>
    <row r="786" spans="1:217" s="1" customFormat="1" ht="30.75" thickBot="1" x14ac:dyDescent="0.3">
      <c r="A786" s="140" t="s">
        <v>0</v>
      </c>
      <c r="B786" s="141" t="s">
        <v>1</v>
      </c>
      <c r="C786" s="142" t="s">
        <v>2</v>
      </c>
      <c r="D786" s="140" t="s">
        <v>3</v>
      </c>
      <c r="E786" s="141" t="s">
        <v>4</v>
      </c>
      <c r="F786" s="142" t="s">
        <v>2</v>
      </c>
      <c r="G786" s="143" t="s">
        <v>5</v>
      </c>
      <c r="H786" s="144" t="s">
        <v>12749</v>
      </c>
      <c r="I786" s="145" t="s">
        <v>6</v>
      </c>
      <c r="J786" s="146" t="s">
        <v>7</v>
      </c>
      <c r="K786" s="143" t="s">
        <v>8</v>
      </c>
      <c r="L786" s="147" t="s">
        <v>4922</v>
      </c>
      <c r="M786" s="148" t="s">
        <v>4923</v>
      </c>
      <c r="N786" s="205" t="s">
        <v>9</v>
      </c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  <c r="BT786" s="12"/>
      <c r="BU786" s="12"/>
      <c r="BV786" s="12"/>
      <c r="BW786" s="12"/>
      <c r="BX786" s="12"/>
      <c r="BY786" s="12"/>
      <c r="BZ786" s="12"/>
      <c r="CA786" s="12"/>
      <c r="CB786" s="12"/>
      <c r="CC786" s="12"/>
      <c r="CD786" s="12"/>
      <c r="CE786" s="12"/>
      <c r="CF786" s="12"/>
      <c r="CG786" s="12"/>
      <c r="CH786" s="12"/>
      <c r="CI786" s="12"/>
      <c r="CJ786" s="12"/>
      <c r="CK786" s="12"/>
      <c r="CL786" s="12"/>
      <c r="CM786" s="12"/>
      <c r="CN786" s="12"/>
      <c r="CO786" s="12"/>
      <c r="CP786" s="12"/>
      <c r="CQ786" s="12"/>
      <c r="CR786" s="12"/>
      <c r="CS786" s="12"/>
      <c r="CT786" s="12"/>
      <c r="CU786" s="12"/>
      <c r="CV786" s="12"/>
      <c r="CW786" s="12"/>
      <c r="CX786" s="12"/>
      <c r="CY786" s="12"/>
      <c r="CZ786" s="12"/>
      <c r="DA786" s="12"/>
      <c r="DB786" s="12"/>
      <c r="DC786" s="12"/>
      <c r="DD786" s="12"/>
      <c r="DE786" s="12"/>
      <c r="DF786" s="12"/>
      <c r="DG786" s="12"/>
      <c r="DH786" s="12"/>
      <c r="DI786" s="12"/>
      <c r="DJ786" s="12"/>
      <c r="DK786" s="12"/>
      <c r="DL786" s="12"/>
      <c r="DM786" s="12"/>
      <c r="DN786" s="12"/>
      <c r="DO786" s="12"/>
      <c r="DP786" s="12"/>
      <c r="DQ786" s="12"/>
      <c r="DR786" s="12"/>
      <c r="DS786" s="12"/>
      <c r="DT786" s="12"/>
      <c r="DU786" s="12"/>
      <c r="DV786" s="12"/>
      <c r="DW786" s="12"/>
      <c r="DX786" s="12"/>
      <c r="DY786" s="12"/>
      <c r="DZ786" s="12"/>
      <c r="EA786" s="12"/>
      <c r="EB786" s="12"/>
      <c r="EC786" s="12"/>
      <c r="ED786" s="12"/>
      <c r="EE786" s="12"/>
      <c r="EF786" s="12"/>
      <c r="EG786" s="12"/>
      <c r="EH786" s="12"/>
      <c r="EI786" s="12"/>
      <c r="EJ786" s="12"/>
      <c r="EK786" s="12"/>
      <c r="EL786" s="12"/>
      <c r="EM786" s="12"/>
      <c r="EN786" s="12"/>
      <c r="EO786" s="12"/>
      <c r="EP786" s="12"/>
      <c r="EQ786" s="12"/>
      <c r="ER786" s="12"/>
      <c r="ES786" s="12"/>
      <c r="ET786" s="12"/>
      <c r="EU786" s="12"/>
      <c r="EV786" s="12"/>
      <c r="EW786" s="12"/>
      <c r="EX786" s="12"/>
      <c r="EY786" s="12"/>
      <c r="EZ786" s="12"/>
      <c r="FA786" s="12"/>
      <c r="FB786" s="12"/>
      <c r="FC786" s="12"/>
      <c r="FD786" s="12"/>
      <c r="FE786" s="12"/>
      <c r="FF786" s="12"/>
      <c r="FG786" s="12"/>
      <c r="FH786" s="12"/>
      <c r="FI786" s="12"/>
      <c r="FJ786" s="12"/>
      <c r="FK786" s="12"/>
      <c r="FL786" s="12"/>
      <c r="FM786" s="12"/>
      <c r="FN786" s="12"/>
      <c r="FO786" s="12"/>
      <c r="FP786" s="12"/>
      <c r="FQ786" s="12"/>
      <c r="FR786" s="12"/>
      <c r="FS786" s="12"/>
      <c r="FT786" s="12"/>
      <c r="FU786" s="12"/>
      <c r="FV786" s="12"/>
      <c r="FW786" s="12"/>
      <c r="FX786" s="12"/>
      <c r="FY786" s="12"/>
      <c r="FZ786" s="12"/>
      <c r="GA786" s="12"/>
      <c r="GB786" s="12"/>
      <c r="GC786" s="12"/>
      <c r="GD786" s="12"/>
      <c r="GE786" s="12"/>
      <c r="GF786" s="12"/>
      <c r="GG786" s="12"/>
      <c r="GH786" s="12"/>
      <c r="GI786" s="12"/>
      <c r="GJ786" s="12"/>
      <c r="GK786" s="12"/>
      <c r="GL786" s="12"/>
      <c r="GM786" s="12"/>
      <c r="GN786" s="12"/>
      <c r="GO786" s="12"/>
      <c r="GP786" s="12"/>
      <c r="GQ786" s="12"/>
      <c r="GR786" s="12"/>
      <c r="GS786" s="12"/>
      <c r="GT786" s="12"/>
      <c r="GU786" s="12"/>
      <c r="GV786" s="12"/>
      <c r="GW786" s="12"/>
      <c r="GX786" s="12"/>
      <c r="GY786" s="12"/>
      <c r="GZ786" s="12"/>
      <c r="HA786" s="12"/>
      <c r="HB786" s="12"/>
      <c r="HC786" s="12"/>
      <c r="HD786" s="12"/>
      <c r="HE786" s="12"/>
      <c r="HF786" s="12"/>
      <c r="HG786" s="12"/>
      <c r="HH786" s="12"/>
      <c r="HI786" s="12"/>
    </row>
    <row r="787" spans="1:217" s="1" customFormat="1" ht="18" customHeight="1" x14ac:dyDescent="0.25">
      <c r="A787" s="55" t="s">
        <v>6560</v>
      </c>
      <c r="B787" s="3" t="str">
        <f t="shared" ref="B787:B798" si="25">HYPERLINK(CONCATENATE("http://www.worldcat.org/search?q=",A787),"WCat")</f>
        <v>WCat</v>
      </c>
      <c r="C787" s="4" t="s">
        <v>11</v>
      </c>
      <c r="D787" s="17"/>
      <c r="E787" s="3"/>
      <c r="F787" s="43"/>
      <c r="G787" s="17" t="s">
        <v>4815</v>
      </c>
      <c r="H787" s="84" t="s">
        <v>13</v>
      </c>
      <c r="I787" s="15" t="s">
        <v>8983</v>
      </c>
      <c r="J787" s="26"/>
      <c r="K787" s="11"/>
      <c r="L787" s="95"/>
      <c r="M787" s="229"/>
      <c r="N787" s="15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  <c r="BT787" s="12"/>
      <c r="BU787" s="12"/>
      <c r="BV787" s="12"/>
      <c r="BW787" s="12"/>
      <c r="BX787" s="12"/>
      <c r="BY787" s="12"/>
      <c r="BZ787" s="12"/>
      <c r="CA787" s="12"/>
      <c r="CB787" s="12"/>
      <c r="CC787" s="12"/>
      <c r="CD787" s="12"/>
      <c r="CE787" s="12"/>
      <c r="CF787" s="12"/>
      <c r="CG787" s="12"/>
      <c r="CH787" s="12"/>
      <c r="CI787" s="12"/>
      <c r="CJ787" s="12"/>
      <c r="CK787" s="12"/>
      <c r="CL787" s="12"/>
      <c r="CM787" s="12"/>
      <c r="CN787" s="12"/>
      <c r="CO787" s="12"/>
      <c r="CP787" s="12"/>
      <c r="CQ787" s="12"/>
      <c r="CR787" s="12"/>
      <c r="CS787" s="12"/>
      <c r="CT787" s="12"/>
      <c r="CU787" s="12"/>
      <c r="CV787" s="12"/>
      <c r="CW787" s="12"/>
      <c r="CX787" s="12"/>
      <c r="CY787" s="12"/>
      <c r="CZ787" s="12"/>
      <c r="DA787" s="12"/>
      <c r="DB787" s="12"/>
      <c r="DC787" s="12"/>
      <c r="DD787" s="12"/>
      <c r="DE787" s="12"/>
      <c r="DF787" s="12"/>
      <c r="DG787" s="12"/>
      <c r="DH787" s="12"/>
      <c r="DI787" s="12"/>
      <c r="DJ787" s="12"/>
      <c r="DK787" s="12"/>
      <c r="DL787" s="12"/>
      <c r="DM787" s="12"/>
      <c r="DN787" s="12"/>
      <c r="DO787" s="12"/>
      <c r="DP787" s="12"/>
      <c r="DQ787" s="12"/>
      <c r="DR787" s="12"/>
      <c r="DS787" s="12"/>
      <c r="DT787" s="12"/>
      <c r="DU787" s="12"/>
      <c r="DV787" s="12"/>
      <c r="DW787" s="12"/>
      <c r="DX787" s="12"/>
      <c r="DY787" s="12"/>
      <c r="DZ787" s="12"/>
      <c r="EA787" s="12"/>
      <c r="EB787" s="12"/>
      <c r="EC787" s="12"/>
      <c r="ED787" s="12"/>
      <c r="EE787" s="12"/>
      <c r="EF787" s="12"/>
      <c r="EG787" s="12"/>
      <c r="EH787" s="12"/>
      <c r="EI787" s="12"/>
      <c r="EJ787" s="12"/>
      <c r="EK787" s="12"/>
      <c r="EL787" s="12"/>
      <c r="EM787" s="12"/>
      <c r="EN787" s="12"/>
      <c r="EO787" s="12"/>
      <c r="EP787" s="12"/>
      <c r="EQ787" s="12"/>
      <c r="ER787" s="12"/>
      <c r="ES787" s="12"/>
      <c r="ET787" s="12"/>
      <c r="EU787" s="12"/>
      <c r="EV787" s="12"/>
      <c r="EW787" s="12"/>
      <c r="EX787" s="12"/>
      <c r="EY787" s="12"/>
      <c r="EZ787" s="12"/>
      <c r="FA787" s="12"/>
      <c r="FB787" s="12"/>
      <c r="FC787" s="12"/>
      <c r="FD787" s="12"/>
      <c r="FE787" s="12"/>
      <c r="FF787" s="12"/>
      <c r="FG787" s="12"/>
      <c r="FH787" s="12"/>
      <c r="FI787" s="12"/>
      <c r="FJ787" s="12"/>
      <c r="FK787" s="12"/>
      <c r="FL787" s="12"/>
      <c r="FM787" s="12"/>
      <c r="FN787" s="12"/>
      <c r="FO787" s="12"/>
      <c r="FP787" s="12"/>
      <c r="FQ787" s="12"/>
      <c r="FR787" s="12"/>
      <c r="FS787" s="12"/>
      <c r="FT787" s="12"/>
      <c r="FU787" s="12"/>
      <c r="FV787" s="12"/>
      <c r="FW787" s="12"/>
      <c r="FX787" s="12"/>
      <c r="FY787" s="12"/>
      <c r="FZ787" s="12"/>
      <c r="GA787" s="12"/>
      <c r="GB787" s="12"/>
      <c r="GC787" s="12"/>
      <c r="GD787" s="12"/>
      <c r="GE787" s="12"/>
      <c r="GF787" s="12"/>
      <c r="GG787" s="12"/>
      <c r="GH787" s="12"/>
      <c r="GI787" s="12"/>
      <c r="GJ787" s="12"/>
      <c r="GK787" s="12"/>
      <c r="GL787" s="12"/>
      <c r="GM787" s="12"/>
      <c r="GN787" s="12"/>
      <c r="GO787" s="12"/>
      <c r="GP787" s="12"/>
      <c r="GQ787" s="12"/>
      <c r="GR787" s="12"/>
      <c r="GS787" s="12"/>
      <c r="GT787" s="12"/>
      <c r="GU787" s="12"/>
      <c r="GV787" s="12"/>
      <c r="GW787" s="12"/>
      <c r="GX787" s="12"/>
      <c r="GY787" s="12"/>
      <c r="GZ787" s="12"/>
      <c r="HA787" s="12"/>
      <c r="HB787" s="12"/>
      <c r="HC787" s="12"/>
      <c r="HD787" s="12"/>
      <c r="HE787" s="12"/>
      <c r="HF787" s="12"/>
      <c r="HG787" s="12"/>
      <c r="HH787" s="12"/>
      <c r="HI787" s="12"/>
    </row>
    <row r="788" spans="1:217" s="1" customFormat="1" x14ac:dyDescent="0.25">
      <c r="A788" s="53" t="s">
        <v>4813</v>
      </c>
      <c r="B788" s="3" t="str">
        <f t="shared" si="25"/>
        <v>WCat</v>
      </c>
      <c r="C788" s="4" t="s">
        <v>11</v>
      </c>
      <c r="D788" s="17" t="s">
        <v>4814</v>
      </c>
      <c r="E788" s="3" t="str">
        <f>HYPERLINK(CONCATENATE("http://www.worldcat.org/search?q=",D788),"WCat")</f>
        <v>WCat</v>
      </c>
      <c r="F788" s="43" t="s">
        <v>11</v>
      </c>
      <c r="G788" s="17" t="s">
        <v>4815</v>
      </c>
      <c r="H788" s="84" t="s">
        <v>13</v>
      </c>
      <c r="I788" s="15" t="s">
        <v>4816</v>
      </c>
      <c r="J788" s="26"/>
      <c r="K788" s="7" t="s">
        <v>4817</v>
      </c>
      <c r="L788" s="95"/>
      <c r="M788" s="229"/>
      <c r="N788" s="15"/>
    </row>
    <row r="789" spans="1:217" s="1" customFormat="1" ht="18" customHeight="1" x14ac:dyDescent="0.25">
      <c r="A789" s="53" t="s">
        <v>4826</v>
      </c>
      <c r="B789" s="3" t="str">
        <f t="shared" si="25"/>
        <v>WCat</v>
      </c>
      <c r="C789" s="4" t="s">
        <v>11</v>
      </c>
      <c r="D789" s="17"/>
      <c r="E789" s="3"/>
      <c r="F789" s="43"/>
      <c r="G789" s="17" t="s">
        <v>4815</v>
      </c>
      <c r="H789" s="84" t="s">
        <v>13</v>
      </c>
      <c r="I789" s="15" t="s">
        <v>4827</v>
      </c>
      <c r="J789" s="167"/>
      <c r="K789" s="7"/>
      <c r="L789" s="95"/>
      <c r="M789" s="229"/>
      <c r="N789" s="15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  <c r="BJ789" s="12"/>
      <c r="BK789" s="12"/>
      <c r="BL789" s="12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2"/>
      <c r="BY789" s="12"/>
      <c r="BZ789" s="12"/>
      <c r="CA789" s="12"/>
      <c r="CB789" s="12"/>
      <c r="CC789" s="12"/>
      <c r="CD789" s="12"/>
      <c r="CE789" s="12"/>
      <c r="CF789" s="12"/>
      <c r="CG789" s="12"/>
      <c r="CH789" s="12"/>
      <c r="CI789" s="12"/>
      <c r="CJ789" s="12"/>
      <c r="CK789" s="12"/>
      <c r="CL789" s="12"/>
      <c r="CM789" s="12"/>
      <c r="CN789" s="12"/>
      <c r="CO789" s="12"/>
      <c r="CP789" s="12"/>
      <c r="CQ789" s="12"/>
      <c r="CR789" s="12"/>
      <c r="CS789" s="12"/>
      <c r="CT789" s="12"/>
      <c r="CU789" s="12"/>
      <c r="CV789" s="12"/>
      <c r="CW789" s="12"/>
      <c r="CX789" s="12"/>
      <c r="CY789" s="12"/>
      <c r="CZ789" s="12"/>
      <c r="DA789" s="12"/>
      <c r="DB789" s="12"/>
      <c r="DC789" s="12"/>
      <c r="DD789" s="12"/>
      <c r="DE789" s="12"/>
      <c r="DF789" s="12"/>
      <c r="DG789" s="12"/>
      <c r="DH789" s="12"/>
      <c r="DI789" s="12"/>
      <c r="DJ789" s="12"/>
      <c r="DK789" s="12"/>
      <c r="DL789" s="12"/>
      <c r="DM789" s="12"/>
      <c r="DN789" s="12"/>
      <c r="DO789" s="12"/>
      <c r="DP789" s="12"/>
      <c r="DQ789" s="12"/>
      <c r="DR789" s="12"/>
      <c r="DS789" s="12"/>
      <c r="DT789" s="12"/>
      <c r="DU789" s="12"/>
      <c r="DV789" s="12"/>
      <c r="DW789" s="12"/>
      <c r="DX789" s="12"/>
      <c r="DY789" s="12"/>
      <c r="DZ789" s="12"/>
      <c r="EA789" s="12"/>
      <c r="EB789" s="12"/>
      <c r="EC789" s="12"/>
      <c r="ED789" s="12"/>
      <c r="EE789" s="12"/>
      <c r="EF789" s="12"/>
      <c r="EG789" s="12"/>
      <c r="EH789" s="12"/>
      <c r="EI789" s="12"/>
      <c r="EJ789" s="12"/>
      <c r="EK789" s="12"/>
      <c r="EL789" s="12"/>
      <c r="EM789" s="12"/>
      <c r="EN789" s="12"/>
      <c r="EO789" s="12"/>
      <c r="EP789" s="12"/>
      <c r="EQ789" s="12"/>
      <c r="ER789" s="12"/>
      <c r="ES789" s="12"/>
      <c r="ET789" s="12"/>
      <c r="EU789" s="12"/>
      <c r="EV789" s="12"/>
      <c r="EW789" s="12"/>
      <c r="EX789" s="12"/>
      <c r="EY789" s="12"/>
      <c r="EZ789" s="12"/>
      <c r="FA789" s="12"/>
      <c r="FB789" s="12"/>
      <c r="FC789" s="12"/>
      <c r="FD789" s="12"/>
      <c r="FE789" s="12"/>
      <c r="FF789" s="12"/>
      <c r="FG789" s="12"/>
      <c r="FH789" s="12"/>
      <c r="FI789" s="12"/>
      <c r="FJ789" s="12"/>
      <c r="FK789" s="12"/>
      <c r="FL789" s="12"/>
      <c r="FM789" s="12"/>
      <c r="FN789" s="12"/>
      <c r="FO789" s="12"/>
      <c r="FP789" s="12"/>
      <c r="FQ789" s="12"/>
      <c r="FR789" s="12"/>
      <c r="FS789" s="12"/>
      <c r="FT789" s="12"/>
      <c r="FU789" s="12"/>
      <c r="FV789" s="12"/>
      <c r="FW789" s="12"/>
      <c r="FX789" s="12"/>
      <c r="FY789" s="12"/>
      <c r="FZ789" s="12"/>
      <c r="GA789" s="12"/>
      <c r="GB789" s="12"/>
      <c r="GC789" s="12"/>
      <c r="GD789" s="12"/>
      <c r="GE789" s="12"/>
      <c r="GF789" s="12"/>
      <c r="GG789" s="12"/>
      <c r="GH789" s="12"/>
      <c r="GI789" s="12"/>
      <c r="GJ789" s="12"/>
      <c r="GK789" s="12"/>
      <c r="GL789" s="12"/>
      <c r="GM789" s="12"/>
      <c r="GN789" s="12"/>
      <c r="GO789" s="12"/>
      <c r="GP789" s="12"/>
      <c r="GQ789" s="12"/>
      <c r="GR789" s="12"/>
      <c r="GS789" s="12"/>
      <c r="GT789" s="12"/>
      <c r="GU789" s="12"/>
      <c r="GV789" s="12"/>
      <c r="GW789" s="12"/>
      <c r="GX789" s="12"/>
      <c r="GY789" s="12"/>
      <c r="GZ789" s="12"/>
      <c r="HA789" s="12"/>
      <c r="HB789" s="12"/>
      <c r="HC789" s="12"/>
      <c r="HD789" s="12"/>
      <c r="HE789" s="12"/>
      <c r="HF789" s="12"/>
      <c r="HG789" s="12"/>
      <c r="HH789" s="12"/>
      <c r="HI789" s="12"/>
    </row>
    <row r="790" spans="1:217" s="1" customFormat="1" ht="18" customHeight="1" x14ac:dyDescent="0.25">
      <c r="A790" s="53" t="s">
        <v>6561</v>
      </c>
      <c r="B790" s="3" t="str">
        <f t="shared" si="25"/>
        <v>WCat</v>
      </c>
      <c r="C790" s="4" t="s">
        <v>11</v>
      </c>
      <c r="D790" s="17"/>
      <c r="E790" s="3"/>
      <c r="F790" s="43"/>
      <c r="G790" s="17" t="s">
        <v>4815</v>
      </c>
      <c r="H790" s="84" t="s">
        <v>13</v>
      </c>
      <c r="I790" s="15" t="s">
        <v>6562</v>
      </c>
      <c r="J790" s="26"/>
      <c r="K790" s="7"/>
      <c r="L790" s="95"/>
      <c r="M790" s="229"/>
      <c r="N790" s="15"/>
    </row>
    <row r="791" spans="1:217" s="1" customFormat="1" ht="18" customHeight="1" x14ac:dyDescent="0.25">
      <c r="A791" s="53" t="s">
        <v>6563</v>
      </c>
      <c r="B791" s="3" t="str">
        <f t="shared" si="25"/>
        <v>WCat</v>
      </c>
      <c r="C791" s="23" t="s">
        <v>11</v>
      </c>
      <c r="D791" s="33" t="s">
        <v>6564</v>
      </c>
      <c r="E791" s="3" t="s">
        <v>4921</v>
      </c>
      <c r="F791" s="43" t="s">
        <v>11</v>
      </c>
      <c r="G791" s="17" t="s">
        <v>4815</v>
      </c>
      <c r="H791" s="84" t="s">
        <v>13</v>
      </c>
      <c r="I791" s="15" t="s">
        <v>6565</v>
      </c>
      <c r="J791" s="96"/>
      <c r="K791" s="18"/>
      <c r="L791" s="97"/>
      <c r="M791" s="229"/>
      <c r="N791" s="15"/>
    </row>
    <row r="792" spans="1:217" s="1" customFormat="1" ht="18" customHeight="1" x14ac:dyDescent="0.25">
      <c r="A792" s="53" t="s">
        <v>6566</v>
      </c>
      <c r="B792" s="3" t="str">
        <f t="shared" si="25"/>
        <v>WCat</v>
      </c>
      <c r="C792" s="96" t="s">
        <v>11</v>
      </c>
      <c r="D792" s="17"/>
      <c r="E792" s="96"/>
      <c r="F792" s="16"/>
      <c r="G792" s="17" t="s">
        <v>4815</v>
      </c>
      <c r="H792" s="84" t="s">
        <v>13</v>
      </c>
      <c r="I792" s="14" t="s">
        <v>10043</v>
      </c>
      <c r="J792" s="96"/>
      <c r="K792" s="7" t="s">
        <v>12698</v>
      </c>
      <c r="L792" s="95"/>
      <c r="M792" s="229"/>
      <c r="N792" s="15"/>
    </row>
    <row r="793" spans="1:217" s="1" customFormat="1" ht="18" customHeight="1" x14ac:dyDescent="0.25">
      <c r="A793" s="53" t="s">
        <v>6567</v>
      </c>
      <c r="B793" s="3" t="str">
        <f t="shared" si="25"/>
        <v>WCat</v>
      </c>
      <c r="C793" s="96" t="s">
        <v>11</v>
      </c>
      <c r="D793" s="17"/>
      <c r="E793" s="3"/>
      <c r="F793" s="43"/>
      <c r="G793" s="17" t="s">
        <v>4815</v>
      </c>
      <c r="H793" s="84" t="s">
        <v>13</v>
      </c>
      <c r="I793" s="15" t="s">
        <v>6568</v>
      </c>
      <c r="J793" s="96"/>
      <c r="K793" s="18"/>
      <c r="L793" s="95"/>
      <c r="M793" s="229"/>
      <c r="N793" s="15"/>
    </row>
    <row r="794" spans="1:217" s="1" customFormat="1" ht="18" customHeight="1" x14ac:dyDescent="0.25">
      <c r="A794" s="53" t="s">
        <v>4869</v>
      </c>
      <c r="B794" s="3" t="str">
        <f t="shared" si="25"/>
        <v>WCat</v>
      </c>
      <c r="C794" s="96" t="s">
        <v>11</v>
      </c>
      <c r="D794" s="17"/>
      <c r="E794" s="3"/>
      <c r="F794" s="43"/>
      <c r="G794" s="17" t="s">
        <v>4815</v>
      </c>
      <c r="H794" s="84" t="s">
        <v>13</v>
      </c>
      <c r="I794" s="15" t="s">
        <v>6569</v>
      </c>
      <c r="J794" s="96"/>
      <c r="K794" s="11" t="s">
        <v>9174</v>
      </c>
      <c r="L794" s="95"/>
      <c r="M794" s="229"/>
      <c r="N794" s="15"/>
    </row>
    <row r="795" spans="1:217" s="1" customFormat="1" ht="18" customHeight="1" x14ac:dyDescent="0.25">
      <c r="A795" s="53" t="s">
        <v>4872</v>
      </c>
      <c r="B795" s="3" t="str">
        <f t="shared" si="25"/>
        <v>WCat</v>
      </c>
      <c r="C795" s="96" t="s">
        <v>11</v>
      </c>
      <c r="D795" s="17" t="s">
        <v>9132</v>
      </c>
      <c r="E795" s="3" t="str">
        <f>HYPERLINK(CONCATENATE("http://www.worldcat.org/search?q=",D795),"WCat")</f>
        <v>WCat</v>
      </c>
      <c r="F795" s="96" t="s">
        <v>11</v>
      </c>
      <c r="G795" s="17" t="s">
        <v>4815</v>
      </c>
      <c r="H795" s="84" t="s">
        <v>13</v>
      </c>
      <c r="I795" s="15" t="s">
        <v>4873</v>
      </c>
      <c r="J795" s="26"/>
      <c r="K795" s="11" t="s">
        <v>4874</v>
      </c>
      <c r="L795" s="95"/>
      <c r="M795" s="229"/>
      <c r="N795" s="15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  <c r="BS795" s="12"/>
      <c r="BT795" s="12"/>
      <c r="BU795" s="12"/>
      <c r="BV795" s="12"/>
      <c r="BW795" s="12"/>
      <c r="BX795" s="12"/>
      <c r="BY795" s="12"/>
      <c r="BZ795" s="12"/>
      <c r="CA795" s="12"/>
      <c r="CB795" s="12"/>
      <c r="CC795" s="12"/>
      <c r="CD795" s="12"/>
      <c r="CE795" s="12"/>
      <c r="CF795" s="12"/>
      <c r="CG795" s="12"/>
      <c r="CH795" s="12"/>
      <c r="CI795" s="12"/>
      <c r="CJ795" s="12"/>
      <c r="CK795" s="12"/>
      <c r="CL795" s="12"/>
      <c r="CM795" s="12"/>
      <c r="CN795" s="12"/>
      <c r="CO795" s="12"/>
      <c r="CP795" s="12"/>
      <c r="CQ795" s="12"/>
      <c r="CR795" s="12"/>
      <c r="CS795" s="12"/>
      <c r="CT795" s="12"/>
      <c r="CU795" s="12"/>
      <c r="CV795" s="12"/>
      <c r="CW795" s="12"/>
      <c r="CX795" s="12"/>
      <c r="CY795" s="12"/>
      <c r="CZ795" s="12"/>
      <c r="DA795" s="12"/>
      <c r="DB795" s="12"/>
      <c r="DC795" s="12"/>
      <c r="DD795" s="12"/>
      <c r="DE795" s="12"/>
      <c r="DF795" s="12"/>
      <c r="DG795" s="12"/>
      <c r="DH795" s="12"/>
      <c r="DI795" s="12"/>
      <c r="DJ795" s="12"/>
      <c r="DK795" s="12"/>
      <c r="DL795" s="12"/>
      <c r="DM795" s="12"/>
      <c r="DN795" s="12"/>
      <c r="DO795" s="12"/>
      <c r="DP795" s="12"/>
      <c r="DQ795" s="12"/>
      <c r="DR795" s="12"/>
      <c r="DS795" s="12"/>
      <c r="DT795" s="12"/>
      <c r="DU795" s="12"/>
      <c r="DV795" s="12"/>
      <c r="DW795" s="12"/>
      <c r="DX795" s="12"/>
      <c r="DY795" s="12"/>
      <c r="DZ795" s="12"/>
      <c r="EA795" s="12"/>
      <c r="EB795" s="12"/>
      <c r="EC795" s="12"/>
      <c r="ED795" s="12"/>
      <c r="EE795" s="12"/>
      <c r="EF795" s="12"/>
      <c r="EG795" s="12"/>
      <c r="EH795" s="12"/>
      <c r="EI795" s="12"/>
      <c r="EJ795" s="12"/>
      <c r="EK795" s="12"/>
      <c r="EL795" s="12"/>
      <c r="EM795" s="12"/>
      <c r="EN795" s="12"/>
      <c r="EO795" s="12"/>
      <c r="EP795" s="12"/>
      <c r="EQ795" s="12"/>
      <c r="ER795" s="12"/>
      <c r="ES795" s="12"/>
      <c r="ET795" s="12"/>
      <c r="EU795" s="12"/>
      <c r="EV795" s="12"/>
      <c r="EW795" s="12"/>
      <c r="EX795" s="12"/>
      <c r="EY795" s="12"/>
      <c r="EZ795" s="12"/>
      <c r="FA795" s="12"/>
      <c r="FB795" s="12"/>
      <c r="FC795" s="12"/>
      <c r="FD795" s="12"/>
      <c r="FE795" s="12"/>
      <c r="FF795" s="12"/>
      <c r="FG795" s="12"/>
      <c r="FH795" s="12"/>
      <c r="FI795" s="12"/>
      <c r="FJ795" s="12"/>
      <c r="FK795" s="12"/>
      <c r="FL795" s="12"/>
      <c r="FM795" s="12"/>
      <c r="FN795" s="12"/>
      <c r="FO795" s="12"/>
      <c r="FP795" s="12"/>
      <c r="FQ795" s="12"/>
      <c r="FR795" s="12"/>
      <c r="FS795" s="12"/>
      <c r="FT795" s="12"/>
      <c r="FU795" s="12"/>
      <c r="FV795" s="12"/>
      <c r="FW795" s="12"/>
      <c r="FX795" s="12"/>
      <c r="FY795" s="12"/>
      <c r="FZ795" s="12"/>
      <c r="GA795" s="12"/>
      <c r="GB795" s="12"/>
      <c r="GC795" s="12"/>
      <c r="GD795" s="12"/>
      <c r="GE795" s="12"/>
      <c r="GF795" s="12"/>
      <c r="GG795" s="12"/>
      <c r="GH795" s="12"/>
      <c r="GI795" s="12"/>
      <c r="GJ795" s="12"/>
      <c r="GK795" s="12"/>
      <c r="GL795" s="12"/>
      <c r="GM795" s="12"/>
      <c r="GN795" s="12"/>
      <c r="GO795" s="12"/>
      <c r="GP795" s="12"/>
      <c r="GQ795" s="12"/>
      <c r="GR795" s="12"/>
      <c r="GS795" s="12"/>
      <c r="GT795" s="12"/>
      <c r="GU795" s="12"/>
      <c r="GV795" s="12"/>
      <c r="GW795" s="12"/>
      <c r="GX795" s="12"/>
      <c r="GY795" s="12"/>
      <c r="GZ795" s="12"/>
      <c r="HA795" s="12"/>
      <c r="HB795" s="12"/>
      <c r="HC795" s="12"/>
      <c r="HD795" s="12"/>
      <c r="HE795" s="12"/>
      <c r="HF795" s="12"/>
      <c r="HG795" s="12"/>
      <c r="HH795" s="12"/>
      <c r="HI795" s="12"/>
    </row>
    <row r="796" spans="1:217" s="1" customFormat="1" ht="18" customHeight="1" x14ac:dyDescent="0.25">
      <c r="A796" s="53" t="s">
        <v>6572</v>
      </c>
      <c r="B796" s="3" t="str">
        <f t="shared" si="25"/>
        <v>WCat</v>
      </c>
      <c r="C796" s="4" t="s">
        <v>11</v>
      </c>
      <c r="D796" s="17"/>
      <c r="E796" s="3"/>
      <c r="F796" s="43"/>
      <c r="G796" s="17" t="s">
        <v>4815</v>
      </c>
      <c r="H796" s="84" t="s">
        <v>32</v>
      </c>
      <c r="I796" s="15" t="s">
        <v>6573</v>
      </c>
      <c r="J796" s="26"/>
      <c r="K796" s="7"/>
      <c r="L796" s="95"/>
      <c r="M796" s="229"/>
      <c r="N796" s="15"/>
    </row>
    <row r="797" spans="1:217" s="1" customFormat="1" ht="18" customHeight="1" x14ac:dyDescent="0.25">
      <c r="A797" s="54" t="s">
        <v>6574</v>
      </c>
      <c r="B797" s="3" t="str">
        <f t="shared" si="25"/>
        <v>WCat</v>
      </c>
      <c r="C797" s="4" t="s">
        <v>11</v>
      </c>
      <c r="D797" s="17" t="s">
        <v>6575</v>
      </c>
      <c r="E797" s="3" t="str">
        <f>HYPERLINK(CONCATENATE("http://www.worldcat.org/search?q=",D797),"WCat")</f>
        <v>WCat</v>
      </c>
      <c r="F797" s="43" t="s">
        <v>11</v>
      </c>
      <c r="G797" s="17" t="s">
        <v>4815</v>
      </c>
      <c r="H797" s="84" t="s">
        <v>32</v>
      </c>
      <c r="I797" s="15" t="s">
        <v>6576</v>
      </c>
      <c r="J797" s="26"/>
      <c r="K797" s="7"/>
      <c r="L797" s="95"/>
      <c r="M797" s="229"/>
      <c r="N797" s="15"/>
    </row>
    <row r="798" spans="1:217" s="1" customFormat="1" ht="18" customHeight="1" x14ac:dyDescent="0.25">
      <c r="A798" s="55" t="s">
        <v>6577</v>
      </c>
      <c r="B798" s="3" t="str">
        <f t="shared" si="25"/>
        <v>WCat</v>
      </c>
      <c r="C798" s="4" t="s">
        <v>11</v>
      </c>
      <c r="D798" s="17" t="s">
        <v>6578</v>
      </c>
      <c r="E798" s="3" t="str">
        <f>HYPERLINK(CONCATENATE("http://www.worldcat.org/search?q=",D798),"WCat")</f>
        <v>WCat</v>
      </c>
      <c r="F798" s="43" t="s">
        <v>11</v>
      </c>
      <c r="G798" s="17" t="s">
        <v>4815</v>
      </c>
      <c r="H798" s="84" t="s">
        <v>32</v>
      </c>
      <c r="I798" s="15" t="s">
        <v>6579</v>
      </c>
      <c r="J798" s="96"/>
      <c r="K798" s="18"/>
      <c r="L798" s="95"/>
      <c r="M798" s="229"/>
      <c r="N798" s="15"/>
    </row>
    <row r="799" spans="1:217" s="1" customFormat="1" ht="18" customHeight="1" x14ac:dyDescent="0.25">
      <c r="A799" s="53"/>
      <c r="B799" s="3"/>
      <c r="C799" s="4"/>
      <c r="D799" s="55" t="s">
        <v>6580</v>
      </c>
      <c r="E799" s="32" t="s">
        <v>6581</v>
      </c>
      <c r="F799" s="43" t="s">
        <v>11</v>
      </c>
      <c r="G799" s="17" t="s">
        <v>4815</v>
      </c>
      <c r="H799" s="84" t="s">
        <v>32</v>
      </c>
      <c r="I799" s="15" t="s">
        <v>6582</v>
      </c>
      <c r="J799" s="26"/>
      <c r="K799" s="7"/>
      <c r="L799" s="95"/>
      <c r="M799" s="229"/>
      <c r="N799" s="15"/>
    </row>
    <row r="800" spans="1:217" s="310" customFormat="1" ht="15.75" x14ac:dyDescent="0.25">
      <c r="A800" s="306" t="s">
        <v>6200</v>
      </c>
      <c r="B800" s="307" t="str">
        <f>HYPERLINK(CONCATENATE("http://www.worldcat.org/search?q=",A800),"WCat")</f>
        <v>WCat</v>
      </c>
      <c r="C800" s="308" t="s">
        <v>11</v>
      </c>
      <c r="D800" s="306"/>
      <c r="E800" s="307"/>
      <c r="F800" s="308"/>
      <c r="G800" s="15" t="s">
        <v>4815</v>
      </c>
      <c r="H800" s="23" t="s">
        <v>32</v>
      </c>
      <c r="I800" s="306" t="s">
        <v>6201</v>
      </c>
      <c r="J800" s="309"/>
      <c r="K800" s="14" t="s">
        <v>12892</v>
      </c>
      <c r="L800" s="95"/>
      <c r="M800" s="229"/>
      <c r="N800" s="15"/>
      <c r="O800" s="1"/>
      <c r="P800" s="1"/>
    </row>
    <row r="801" spans="1:217" s="1" customFormat="1" ht="18" customHeight="1" x14ac:dyDescent="0.25">
      <c r="A801" s="53" t="s">
        <v>6583</v>
      </c>
      <c r="B801" s="3" t="str">
        <f t="shared" ref="B801:B809" si="26">HYPERLINK(CONCATENATE("http://www.worldcat.org/search?q=",A801),"WCat")</f>
        <v>WCat</v>
      </c>
      <c r="C801" s="4" t="s">
        <v>11</v>
      </c>
      <c r="D801" s="17"/>
      <c r="E801" s="3"/>
      <c r="F801" s="43"/>
      <c r="G801" s="17" t="s">
        <v>4815</v>
      </c>
      <c r="H801" s="84" t="s">
        <v>32</v>
      </c>
      <c r="I801" s="15" t="s">
        <v>6584</v>
      </c>
      <c r="J801" s="26"/>
      <c r="K801" s="7"/>
      <c r="L801" s="95"/>
      <c r="M801" s="229"/>
      <c r="N801" s="15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  <c r="BS801" s="12"/>
      <c r="BT801" s="12"/>
      <c r="BU801" s="12"/>
      <c r="BV801" s="12"/>
      <c r="BW801" s="12"/>
      <c r="BX801" s="12"/>
      <c r="BY801" s="12"/>
      <c r="BZ801" s="12"/>
      <c r="CA801" s="12"/>
      <c r="CB801" s="12"/>
      <c r="CC801" s="12"/>
      <c r="CD801" s="12"/>
      <c r="CE801" s="12"/>
      <c r="CF801" s="12"/>
      <c r="CG801" s="12"/>
      <c r="CH801" s="12"/>
      <c r="CI801" s="12"/>
      <c r="CJ801" s="12"/>
      <c r="CK801" s="12"/>
      <c r="CL801" s="12"/>
      <c r="CM801" s="12"/>
      <c r="CN801" s="12"/>
      <c r="CO801" s="12"/>
      <c r="CP801" s="12"/>
      <c r="CQ801" s="12"/>
      <c r="CR801" s="12"/>
      <c r="CS801" s="12"/>
      <c r="CT801" s="12"/>
      <c r="CU801" s="12"/>
      <c r="CV801" s="12"/>
      <c r="CW801" s="12"/>
      <c r="CX801" s="12"/>
      <c r="CY801" s="12"/>
      <c r="CZ801" s="12"/>
      <c r="DA801" s="12"/>
      <c r="DB801" s="12"/>
      <c r="DC801" s="12"/>
      <c r="DD801" s="12"/>
      <c r="DE801" s="12"/>
      <c r="DF801" s="12"/>
      <c r="DG801" s="12"/>
      <c r="DH801" s="12"/>
      <c r="DI801" s="12"/>
      <c r="DJ801" s="12"/>
      <c r="DK801" s="12"/>
      <c r="DL801" s="12"/>
      <c r="DM801" s="12"/>
      <c r="DN801" s="12"/>
      <c r="DO801" s="12"/>
      <c r="DP801" s="12"/>
      <c r="DQ801" s="12"/>
      <c r="DR801" s="12"/>
      <c r="DS801" s="12"/>
      <c r="DT801" s="12"/>
      <c r="DU801" s="12"/>
      <c r="DV801" s="12"/>
      <c r="DW801" s="12"/>
      <c r="DX801" s="12"/>
      <c r="DY801" s="12"/>
      <c r="DZ801" s="12"/>
      <c r="EA801" s="12"/>
      <c r="EB801" s="12"/>
      <c r="EC801" s="12"/>
      <c r="ED801" s="12"/>
      <c r="EE801" s="12"/>
      <c r="EF801" s="12"/>
      <c r="EG801" s="12"/>
      <c r="EH801" s="12"/>
      <c r="EI801" s="12"/>
      <c r="EJ801" s="12"/>
      <c r="EK801" s="12"/>
      <c r="EL801" s="12"/>
      <c r="EM801" s="12"/>
      <c r="EN801" s="12"/>
      <c r="EO801" s="12"/>
      <c r="EP801" s="12"/>
      <c r="EQ801" s="12"/>
      <c r="ER801" s="12"/>
      <c r="ES801" s="12"/>
      <c r="ET801" s="12"/>
      <c r="EU801" s="12"/>
      <c r="EV801" s="12"/>
      <c r="EW801" s="12"/>
      <c r="EX801" s="12"/>
      <c r="EY801" s="12"/>
      <c r="EZ801" s="12"/>
      <c r="FA801" s="12"/>
      <c r="FB801" s="12"/>
      <c r="FC801" s="12"/>
      <c r="FD801" s="12"/>
      <c r="FE801" s="12"/>
      <c r="FF801" s="12"/>
      <c r="FG801" s="12"/>
      <c r="FH801" s="12"/>
      <c r="FI801" s="12"/>
      <c r="FJ801" s="12"/>
      <c r="FK801" s="12"/>
      <c r="FL801" s="12"/>
      <c r="FM801" s="12"/>
      <c r="FN801" s="12"/>
      <c r="FO801" s="12"/>
      <c r="FP801" s="12"/>
      <c r="FQ801" s="12"/>
      <c r="FR801" s="12"/>
      <c r="FS801" s="12"/>
      <c r="FT801" s="12"/>
      <c r="FU801" s="12"/>
      <c r="FV801" s="12"/>
      <c r="FW801" s="12"/>
      <c r="FX801" s="12"/>
      <c r="FY801" s="12"/>
      <c r="FZ801" s="12"/>
      <c r="GA801" s="12"/>
      <c r="GB801" s="12"/>
      <c r="GC801" s="12"/>
      <c r="GD801" s="12"/>
      <c r="GE801" s="12"/>
      <c r="GF801" s="12"/>
      <c r="GG801" s="12"/>
      <c r="GH801" s="12"/>
      <c r="GI801" s="12"/>
      <c r="GJ801" s="12"/>
      <c r="GK801" s="12"/>
      <c r="GL801" s="12"/>
      <c r="GM801" s="12"/>
      <c r="GN801" s="12"/>
      <c r="GO801" s="12"/>
      <c r="GP801" s="12"/>
      <c r="GQ801" s="12"/>
      <c r="GR801" s="12"/>
      <c r="GS801" s="12"/>
      <c r="GT801" s="12"/>
      <c r="GU801" s="12"/>
      <c r="GV801" s="12"/>
      <c r="GW801" s="12"/>
      <c r="GX801" s="12"/>
      <c r="GY801" s="12"/>
      <c r="GZ801" s="12"/>
      <c r="HA801" s="12"/>
      <c r="HB801" s="12"/>
      <c r="HC801" s="12"/>
      <c r="HD801" s="12"/>
      <c r="HE801" s="12"/>
      <c r="HF801" s="12"/>
      <c r="HG801" s="12"/>
      <c r="HH801" s="12"/>
      <c r="HI801" s="12"/>
    </row>
    <row r="802" spans="1:217" s="1" customFormat="1" ht="18" customHeight="1" x14ac:dyDescent="0.25">
      <c r="A802" s="53" t="s">
        <v>6585</v>
      </c>
      <c r="B802" s="3" t="str">
        <f t="shared" si="26"/>
        <v>WCat</v>
      </c>
      <c r="C802" s="96" t="s">
        <v>11</v>
      </c>
      <c r="D802" s="17"/>
      <c r="E802" s="3"/>
      <c r="F802" s="43"/>
      <c r="G802" s="17" t="s">
        <v>4815</v>
      </c>
      <c r="H802" s="84" t="s">
        <v>32</v>
      </c>
      <c r="I802" s="15" t="s">
        <v>12738</v>
      </c>
      <c r="J802" s="26"/>
      <c r="K802" s="7"/>
      <c r="L802" s="95"/>
      <c r="M802" s="229"/>
      <c r="N802" s="15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  <c r="BJ802" s="12"/>
      <c r="BK802" s="12"/>
      <c r="BL802" s="12"/>
      <c r="BM802" s="12"/>
      <c r="BN802" s="12"/>
      <c r="BO802" s="12"/>
      <c r="BP802" s="12"/>
      <c r="BQ802" s="12"/>
      <c r="BR802" s="12"/>
      <c r="BS802" s="12"/>
      <c r="BT802" s="12"/>
      <c r="BU802" s="12"/>
      <c r="BV802" s="12"/>
      <c r="BW802" s="12"/>
      <c r="BX802" s="12"/>
      <c r="BY802" s="12"/>
      <c r="BZ802" s="12"/>
      <c r="CA802" s="12"/>
      <c r="CB802" s="12"/>
      <c r="CC802" s="12"/>
      <c r="CD802" s="12"/>
      <c r="CE802" s="12"/>
      <c r="CF802" s="12"/>
      <c r="CG802" s="12"/>
      <c r="CH802" s="12"/>
      <c r="CI802" s="12"/>
      <c r="CJ802" s="12"/>
      <c r="CK802" s="12"/>
      <c r="CL802" s="12"/>
      <c r="CM802" s="12"/>
      <c r="CN802" s="12"/>
      <c r="CO802" s="12"/>
      <c r="CP802" s="12"/>
      <c r="CQ802" s="12"/>
      <c r="CR802" s="12"/>
      <c r="CS802" s="12"/>
      <c r="CT802" s="12"/>
      <c r="CU802" s="12"/>
      <c r="CV802" s="12"/>
      <c r="CW802" s="12"/>
      <c r="CX802" s="12"/>
      <c r="CY802" s="12"/>
      <c r="CZ802" s="12"/>
      <c r="DA802" s="12"/>
      <c r="DB802" s="12"/>
      <c r="DC802" s="12"/>
      <c r="DD802" s="12"/>
      <c r="DE802" s="12"/>
      <c r="DF802" s="12"/>
      <c r="DG802" s="12"/>
      <c r="DH802" s="12"/>
      <c r="DI802" s="12"/>
      <c r="DJ802" s="12"/>
      <c r="DK802" s="12"/>
      <c r="DL802" s="12"/>
      <c r="DM802" s="12"/>
      <c r="DN802" s="12"/>
      <c r="DO802" s="12"/>
      <c r="DP802" s="12"/>
      <c r="DQ802" s="12"/>
      <c r="DR802" s="12"/>
      <c r="DS802" s="12"/>
      <c r="DT802" s="12"/>
      <c r="DU802" s="12"/>
      <c r="DV802" s="12"/>
      <c r="DW802" s="12"/>
      <c r="DX802" s="12"/>
      <c r="DY802" s="12"/>
      <c r="DZ802" s="12"/>
      <c r="EA802" s="12"/>
      <c r="EB802" s="12"/>
      <c r="EC802" s="12"/>
      <c r="ED802" s="12"/>
      <c r="EE802" s="12"/>
      <c r="EF802" s="12"/>
      <c r="EG802" s="12"/>
      <c r="EH802" s="12"/>
      <c r="EI802" s="12"/>
      <c r="EJ802" s="12"/>
      <c r="EK802" s="12"/>
      <c r="EL802" s="12"/>
      <c r="EM802" s="12"/>
      <c r="EN802" s="12"/>
      <c r="EO802" s="12"/>
      <c r="EP802" s="12"/>
      <c r="EQ802" s="12"/>
      <c r="ER802" s="12"/>
      <c r="ES802" s="12"/>
      <c r="ET802" s="12"/>
      <c r="EU802" s="12"/>
      <c r="EV802" s="12"/>
      <c r="EW802" s="12"/>
      <c r="EX802" s="12"/>
      <c r="EY802" s="12"/>
      <c r="EZ802" s="12"/>
      <c r="FA802" s="12"/>
      <c r="FB802" s="12"/>
      <c r="FC802" s="12"/>
      <c r="FD802" s="12"/>
      <c r="FE802" s="12"/>
      <c r="FF802" s="12"/>
      <c r="FG802" s="12"/>
      <c r="FH802" s="12"/>
      <c r="FI802" s="12"/>
      <c r="FJ802" s="12"/>
      <c r="FK802" s="12"/>
      <c r="FL802" s="12"/>
      <c r="FM802" s="12"/>
      <c r="FN802" s="12"/>
      <c r="FO802" s="12"/>
      <c r="FP802" s="12"/>
      <c r="FQ802" s="12"/>
      <c r="FR802" s="12"/>
      <c r="FS802" s="12"/>
      <c r="FT802" s="12"/>
      <c r="FU802" s="12"/>
      <c r="FV802" s="12"/>
      <c r="FW802" s="12"/>
      <c r="FX802" s="12"/>
      <c r="FY802" s="12"/>
      <c r="FZ802" s="12"/>
      <c r="GA802" s="12"/>
      <c r="GB802" s="12"/>
      <c r="GC802" s="12"/>
      <c r="GD802" s="12"/>
      <c r="GE802" s="12"/>
      <c r="GF802" s="12"/>
      <c r="GG802" s="12"/>
      <c r="GH802" s="12"/>
      <c r="GI802" s="12"/>
      <c r="GJ802" s="12"/>
      <c r="GK802" s="12"/>
      <c r="GL802" s="12"/>
      <c r="GM802" s="12"/>
      <c r="GN802" s="12"/>
      <c r="GO802" s="12"/>
      <c r="GP802" s="12"/>
      <c r="GQ802" s="12"/>
      <c r="GR802" s="12"/>
      <c r="GS802" s="12"/>
      <c r="GT802" s="12"/>
      <c r="GU802" s="12"/>
      <c r="GV802" s="12"/>
      <c r="GW802" s="12"/>
      <c r="GX802" s="12"/>
      <c r="GY802" s="12"/>
      <c r="GZ802" s="12"/>
      <c r="HA802" s="12"/>
      <c r="HB802" s="12"/>
      <c r="HC802" s="12"/>
      <c r="HD802" s="12"/>
      <c r="HE802" s="12"/>
      <c r="HF802" s="12"/>
      <c r="HG802" s="12"/>
      <c r="HH802" s="12"/>
      <c r="HI802" s="12"/>
    </row>
    <row r="803" spans="1:217" s="1" customFormat="1" ht="18" customHeight="1" x14ac:dyDescent="0.25">
      <c r="A803" s="53" t="s">
        <v>6586</v>
      </c>
      <c r="B803" s="3" t="str">
        <f t="shared" si="26"/>
        <v>WCat</v>
      </c>
      <c r="C803" s="96" t="s">
        <v>11</v>
      </c>
      <c r="D803" s="17"/>
      <c r="E803" s="3"/>
      <c r="F803" s="43"/>
      <c r="G803" s="17" t="s">
        <v>4815</v>
      </c>
      <c r="H803" s="84" t="s">
        <v>32</v>
      </c>
      <c r="I803" s="15" t="s">
        <v>6587</v>
      </c>
      <c r="J803" s="26"/>
      <c r="K803" s="18" t="s">
        <v>10036</v>
      </c>
      <c r="L803" s="95"/>
      <c r="M803" s="229"/>
      <c r="N803" s="15"/>
    </row>
    <row r="804" spans="1:217" s="1" customFormat="1" ht="18" customHeight="1" x14ac:dyDescent="0.25">
      <c r="A804" s="53" t="s">
        <v>6588</v>
      </c>
      <c r="B804" s="3" t="str">
        <f t="shared" si="26"/>
        <v>WCat</v>
      </c>
      <c r="C804" s="96" t="s">
        <v>11</v>
      </c>
      <c r="D804" s="17"/>
      <c r="E804" s="3"/>
      <c r="F804" s="43"/>
      <c r="G804" s="17" t="s">
        <v>4815</v>
      </c>
      <c r="H804" s="84" t="s">
        <v>32</v>
      </c>
      <c r="I804" s="15" t="s">
        <v>6589</v>
      </c>
      <c r="J804" s="26"/>
      <c r="K804" s="7"/>
      <c r="L804" s="95"/>
      <c r="M804" s="229"/>
      <c r="N804" s="15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  <c r="BT804" s="12"/>
      <c r="BU804" s="12"/>
      <c r="BV804" s="12"/>
      <c r="BW804" s="12"/>
      <c r="BX804" s="12"/>
      <c r="BY804" s="12"/>
      <c r="BZ804" s="12"/>
      <c r="CA804" s="12"/>
      <c r="CB804" s="12"/>
      <c r="CC804" s="12"/>
      <c r="CD804" s="12"/>
      <c r="CE804" s="12"/>
      <c r="CF804" s="12"/>
      <c r="CG804" s="12"/>
      <c r="CH804" s="12"/>
      <c r="CI804" s="12"/>
      <c r="CJ804" s="12"/>
      <c r="CK804" s="12"/>
      <c r="CL804" s="12"/>
      <c r="CM804" s="12"/>
      <c r="CN804" s="12"/>
      <c r="CO804" s="12"/>
      <c r="CP804" s="12"/>
      <c r="CQ804" s="12"/>
      <c r="CR804" s="12"/>
      <c r="CS804" s="12"/>
      <c r="CT804" s="12"/>
      <c r="CU804" s="12"/>
      <c r="CV804" s="12"/>
      <c r="CW804" s="12"/>
      <c r="CX804" s="12"/>
      <c r="CY804" s="12"/>
      <c r="CZ804" s="12"/>
      <c r="DA804" s="12"/>
      <c r="DB804" s="12"/>
      <c r="DC804" s="12"/>
      <c r="DD804" s="12"/>
      <c r="DE804" s="12"/>
      <c r="DF804" s="12"/>
      <c r="DG804" s="12"/>
      <c r="DH804" s="12"/>
      <c r="DI804" s="12"/>
      <c r="DJ804" s="12"/>
      <c r="DK804" s="12"/>
      <c r="DL804" s="12"/>
      <c r="DM804" s="12"/>
      <c r="DN804" s="12"/>
      <c r="DO804" s="12"/>
      <c r="DP804" s="12"/>
      <c r="DQ804" s="12"/>
      <c r="DR804" s="12"/>
      <c r="DS804" s="12"/>
      <c r="DT804" s="12"/>
      <c r="DU804" s="12"/>
      <c r="DV804" s="12"/>
      <c r="DW804" s="12"/>
      <c r="DX804" s="12"/>
      <c r="DY804" s="12"/>
      <c r="DZ804" s="12"/>
      <c r="EA804" s="12"/>
      <c r="EB804" s="12"/>
      <c r="EC804" s="12"/>
      <c r="ED804" s="12"/>
      <c r="EE804" s="12"/>
      <c r="EF804" s="12"/>
      <c r="EG804" s="12"/>
      <c r="EH804" s="12"/>
      <c r="EI804" s="12"/>
      <c r="EJ804" s="12"/>
      <c r="EK804" s="12"/>
      <c r="EL804" s="12"/>
      <c r="EM804" s="12"/>
      <c r="EN804" s="12"/>
      <c r="EO804" s="12"/>
      <c r="EP804" s="12"/>
      <c r="EQ804" s="12"/>
      <c r="ER804" s="12"/>
      <c r="ES804" s="12"/>
      <c r="ET804" s="12"/>
      <c r="EU804" s="12"/>
      <c r="EV804" s="12"/>
      <c r="EW804" s="12"/>
      <c r="EX804" s="12"/>
      <c r="EY804" s="12"/>
      <c r="EZ804" s="12"/>
      <c r="FA804" s="12"/>
      <c r="FB804" s="12"/>
      <c r="FC804" s="12"/>
      <c r="FD804" s="12"/>
      <c r="FE804" s="12"/>
      <c r="FF804" s="12"/>
      <c r="FG804" s="12"/>
      <c r="FH804" s="12"/>
      <c r="FI804" s="12"/>
      <c r="FJ804" s="12"/>
      <c r="FK804" s="12"/>
      <c r="FL804" s="12"/>
      <c r="FM804" s="12"/>
      <c r="FN804" s="12"/>
      <c r="FO804" s="12"/>
      <c r="FP804" s="12"/>
      <c r="FQ804" s="12"/>
      <c r="FR804" s="12"/>
      <c r="FS804" s="12"/>
      <c r="FT804" s="12"/>
      <c r="FU804" s="12"/>
      <c r="FV804" s="12"/>
      <c r="FW804" s="12"/>
      <c r="FX804" s="12"/>
      <c r="FY804" s="12"/>
      <c r="FZ804" s="12"/>
      <c r="GA804" s="12"/>
      <c r="GB804" s="12"/>
      <c r="GC804" s="12"/>
      <c r="GD804" s="12"/>
      <c r="GE804" s="12"/>
      <c r="GF804" s="12"/>
      <c r="GG804" s="12"/>
      <c r="GH804" s="12"/>
      <c r="GI804" s="12"/>
      <c r="GJ804" s="12"/>
      <c r="GK804" s="12"/>
      <c r="GL804" s="12"/>
      <c r="GM804" s="12"/>
      <c r="GN804" s="12"/>
      <c r="GO804" s="12"/>
      <c r="GP804" s="12"/>
      <c r="GQ804" s="12"/>
      <c r="GR804" s="12"/>
      <c r="GS804" s="12"/>
      <c r="GT804" s="12"/>
      <c r="GU804" s="12"/>
      <c r="GV804" s="12"/>
      <c r="GW804" s="12"/>
      <c r="GX804" s="12"/>
      <c r="GY804" s="12"/>
      <c r="GZ804" s="12"/>
      <c r="HA804" s="12"/>
      <c r="HB804" s="12"/>
      <c r="HC804" s="12"/>
      <c r="HD804" s="12"/>
      <c r="HE804" s="12"/>
      <c r="HF804" s="12"/>
      <c r="HG804" s="12"/>
      <c r="HH804" s="12"/>
      <c r="HI804" s="12"/>
    </row>
    <row r="805" spans="1:217" s="1" customFormat="1" ht="18" customHeight="1" x14ac:dyDescent="0.25">
      <c r="A805" s="53" t="s">
        <v>6590</v>
      </c>
      <c r="B805" s="3" t="str">
        <f t="shared" si="26"/>
        <v>WCat</v>
      </c>
      <c r="C805" s="96" t="s">
        <v>11</v>
      </c>
      <c r="D805" s="17"/>
      <c r="E805" s="3"/>
      <c r="F805" s="43"/>
      <c r="G805" s="17" t="s">
        <v>4815</v>
      </c>
      <c r="H805" s="84" t="s">
        <v>32</v>
      </c>
      <c r="I805" s="15" t="s">
        <v>6591</v>
      </c>
      <c r="J805" s="26"/>
      <c r="K805" s="7"/>
      <c r="L805" s="95"/>
      <c r="M805" s="229"/>
      <c r="N805" s="15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  <c r="BI805" s="12"/>
      <c r="BJ805" s="12"/>
      <c r="BK805" s="12"/>
      <c r="BL805" s="12"/>
      <c r="BM805" s="12"/>
      <c r="BN805" s="12"/>
      <c r="BO805" s="12"/>
      <c r="BP805" s="12"/>
      <c r="BQ805" s="12"/>
      <c r="BR805" s="12"/>
      <c r="BS805" s="12"/>
      <c r="BT805" s="12"/>
      <c r="BU805" s="12"/>
      <c r="BV805" s="12"/>
      <c r="BW805" s="12"/>
      <c r="BX805" s="12"/>
      <c r="BY805" s="12"/>
      <c r="BZ805" s="12"/>
      <c r="CA805" s="12"/>
      <c r="CB805" s="12"/>
      <c r="CC805" s="12"/>
      <c r="CD805" s="12"/>
      <c r="CE805" s="12"/>
      <c r="CF805" s="12"/>
      <c r="CG805" s="12"/>
      <c r="CH805" s="12"/>
      <c r="CI805" s="12"/>
      <c r="CJ805" s="12"/>
      <c r="CK805" s="12"/>
      <c r="CL805" s="12"/>
      <c r="CM805" s="12"/>
      <c r="CN805" s="12"/>
      <c r="CO805" s="12"/>
      <c r="CP805" s="12"/>
      <c r="CQ805" s="12"/>
      <c r="CR805" s="12"/>
      <c r="CS805" s="12"/>
      <c r="CT805" s="12"/>
      <c r="CU805" s="12"/>
      <c r="CV805" s="12"/>
      <c r="CW805" s="12"/>
      <c r="CX805" s="12"/>
      <c r="CY805" s="12"/>
      <c r="CZ805" s="12"/>
      <c r="DA805" s="12"/>
      <c r="DB805" s="12"/>
      <c r="DC805" s="12"/>
      <c r="DD805" s="12"/>
      <c r="DE805" s="12"/>
      <c r="DF805" s="12"/>
      <c r="DG805" s="12"/>
      <c r="DH805" s="12"/>
      <c r="DI805" s="12"/>
      <c r="DJ805" s="12"/>
      <c r="DK805" s="12"/>
      <c r="DL805" s="12"/>
      <c r="DM805" s="12"/>
      <c r="DN805" s="12"/>
      <c r="DO805" s="12"/>
      <c r="DP805" s="12"/>
      <c r="DQ805" s="12"/>
      <c r="DR805" s="12"/>
      <c r="DS805" s="12"/>
      <c r="DT805" s="12"/>
      <c r="DU805" s="12"/>
      <c r="DV805" s="12"/>
      <c r="DW805" s="12"/>
      <c r="DX805" s="12"/>
      <c r="DY805" s="12"/>
      <c r="DZ805" s="12"/>
      <c r="EA805" s="12"/>
      <c r="EB805" s="12"/>
      <c r="EC805" s="12"/>
      <c r="ED805" s="12"/>
      <c r="EE805" s="12"/>
      <c r="EF805" s="12"/>
      <c r="EG805" s="12"/>
      <c r="EH805" s="12"/>
      <c r="EI805" s="12"/>
      <c r="EJ805" s="12"/>
      <c r="EK805" s="12"/>
      <c r="EL805" s="12"/>
      <c r="EM805" s="12"/>
      <c r="EN805" s="12"/>
      <c r="EO805" s="12"/>
      <c r="EP805" s="12"/>
      <c r="EQ805" s="12"/>
      <c r="ER805" s="12"/>
      <c r="ES805" s="12"/>
      <c r="ET805" s="12"/>
      <c r="EU805" s="12"/>
      <c r="EV805" s="12"/>
      <c r="EW805" s="12"/>
      <c r="EX805" s="12"/>
      <c r="EY805" s="12"/>
      <c r="EZ805" s="12"/>
      <c r="FA805" s="12"/>
      <c r="FB805" s="12"/>
      <c r="FC805" s="12"/>
      <c r="FD805" s="12"/>
      <c r="FE805" s="12"/>
      <c r="FF805" s="12"/>
      <c r="FG805" s="12"/>
      <c r="FH805" s="12"/>
      <c r="FI805" s="12"/>
      <c r="FJ805" s="12"/>
      <c r="FK805" s="12"/>
      <c r="FL805" s="12"/>
      <c r="FM805" s="12"/>
      <c r="FN805" s="12"/>
      <c r="FO805" s="12"/>
      <c r="FP805" s="12"/>
      <c r="FQ805" s="12"/>
      <c r="FR805" s="12"/>
      <c r="FS805" s="12"/>
      <c r="FT805" s="12"/>
      <c r="FU805" s="12"/>
      <c r="FV805" s="12"/>
      <c r="FW805" s="12"/>
      <c r="FX805" s="12"/>
      <c r="FY805" s="12"/>
      <c r="FZ805" s="12"/>
      <c r="GA805" s="12"/>
      <c r="GB805" s="12"/>
      <c r="GC805" s="12"/>
      <c r="GD805" s="12"/>
      <c r="GE805" s="12"/>
      <c r="GF805" s="12"/>
      <c r="GG805" s="12"/>
      <c r="GH805" s="12"/>
      <c r="GI805" s="12"/>
      <c r="GJ805" s="12"/>
      <c r="GK805" s="12"/>
      <c r="GL805" s="12"/>
      <c r="GM805" s="12"/>
      <c r="GN805" s="12"/>
      <c r="GO805" s="12"/>
      <c r="GP805" s="12"/>
      <c r="GQ805" s="12"/>
      <c r="GR805" s="12"/>
      <c r="GS805" s="12"/>
      <c r="GT805" s="12"/>
      <c r="GU805" s="12"/>
      <c r="GV805" s="12"/>
      <c r="GW805" s="12"/>
      <c r="GX805" s="12"/>
      <c r="GY805" s="12"/>
      <c r="GZ805" s="12"/>
      <c r="HA805" s="12"/>
      <c r="HB805" s="12"/>
      <c r="HC805" s="12"/>
      <c r="HD805" s="12"/>
      <c r="HE805" s="12"/>
      <c r="HF805" s="12"/>
      <c r="HG805" s="12"/>
      <c r="HH805" s="12"/>
      <c r="HI805" s="12"/>
    </row>
    <row r="806" spans="1:217" s="1" customFormat="1" ht="18" customHeight="1" x14ac:dyDescent="0.25">
      <c r="A806" s="53" t="s">
        <v>6592</v>
      </c>
      <c r="B806" s="3" t="str">
        <f t="shared" si="26"/>
        <v>WCat</v>
      </c>
      <c r="C806" s="96" t="s">
        <v>11</v>
      </c>
      <c r="D806" s="17"/>
      <c r="E806" s="3"/>
      <c r="F806" s="43"/>
      <c r="G806" s="17" t="s">
        <v>4815</v>
      </c>
      <c r="H806" s="84" t="s">
        <v>32</v>
      </c>
      <c r="I806" s="14" t="s">
        <v>8977</v>
      </c>
      <c r="J806" s="96"/>
      <c r="K806" s="11" t="s">
        <v>6593</v>
      </c>
      <c r="L806" s="95"/>
      <c r="M806" s="229"/>
      <c r="N806" s="15"/>
    </row>
    <row r="807" spans="1:217" s="1" customFormat="1" ht="18" customHeight="1" x14ac:dyDescent="0.25">
      <c r="A807" s="53" t="s">
        <v>6594</v>
      </c>
      <c r="B807" s="3" t="str">
        <f t="shared" si="26"/>
        <v>WCat</v>
      </c>
      <c r="C807" s="96" t="s">
        <v>11</v>
      </c>
      <c r="D807" s="17"/>
      <c r="E807" s="3"/>
      <c r="F807" s="43"/>
      <c r="G807" s="17" t="s">
        <v>4815</v>
      </c>
      <c r="H807" s="84" t="s">
        <v>32</v>
      </c>
      <c r="I807" s="15" t="s">
        <v>12721</v>
      </c>
      <c r="J807" s="26"/>
      <c r="K807" s="7"/>
      <c r="L807" s="95"/>
      <c r="M807" s="229"/>
      <c r="N807" s="15"/>
    </row>
    <row r="808" spans="1:217" s="1" customFormat="1" ht="18" customHeight="1" x14ac:dyDescent="0.25">
      <c r="A808" s="53" t="s">
        <v>6595</v>
      </c>
      <c r="B808" s="3" t="str">
        <f t="shared" si="26"/>
        <v>WCat</v>
      </c>
      <c r="C808" s="96" t="s">
        <v>11</v>
      </c>
      <c r="D808" s="17"/>
      <c r="E808" s="3"/>
      <c r="F808" s="43"/>
      <c r="G808" s="17" t="s">
        <v>4815</v>
      </c>
      <c r="H808" s="84" t="s">
        <v>32</v>
      </c>
      <c r="I808" s="15" t="s">
        <v>12656</v>
      </c>
      <c r="J808" s="26"/>
      <c r="K808" s="7"/>
      <c r="L808" s="95"/>
      <c r="M808" s="229"/>
      <c r="N808" s="15"/>
    </row>
    <row r="809" spans="1:217" s="1" customFormat="1" ht="18" customHeight="1" x14ac:dyDescent="0.25">
      <c r="A809" s="17" t="s">
        <v>6596</v>
      </c>
      <c r="B809" s="3" t="str">
        <f t="shared" si="26"/>
        <v>WCat</v>
      </c>
      <c r="C809" s="96" t="s">
        <v>11</v>
      </c>
      <c r="D809" s="17" t="s">
        <v>9137</v>
      </c>
      <c r="E809" s="3" t="str">
        <f>HYPERLINK(CONCATENATE("http://www.worldcat.org/search?q=",D809),"WCat")</f>
        <v>WCat</v>
      </c>
      <c r="F809" s="43" t="s">
        <v>11</v>
      </c>
      <c r="G809" s="17" t="s">
        <v>4815</v>
      </c>
      <c r="H809" s="84" t="s">
        <v>32</v>
      </c>
      <c r="I809" s="15" t="s">
        <v>6598</v>
      </c>
      <c r="J809" s="124" t="s">
        <v>10030</v>
      </c>
      <c r="K809" s="7"/>
      <c r="L809" s="95"/>
      <c r="M809" s="14"/>
      <c r="N809" s="15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  <c r="BT809" s="12"/>
      <c r="BU809" s="12"/>
      <c r="BV809" s="12"/>
      <c r="BW809" s="12"/>
      <c r="BX809" s="12"/>
      <c r="BY809" s="12"/>
      <c r="BZ809" s="12"/>
      <c r="CA809" s="12"/>
      <c r="CB809" s="12"/>
      <c r="CC809" s="12"/>
      <c r="CD809" s="12"/>
      <c r="CE809" s="12"/>
      <c r="CF809" s="12"/>
      <c r="CG809" s="12"/>
      <c r="CH809" s="12"/>
      <c r="CI809" s="12"/>
      <c r="CJ809" s="12"/>
      <c r="CK809" s="12"/>
      <c r="CL809" s="12"/>
      <c r="CM809" s="12"/>
      <c r="CN809" s="12"/>
      <c r="CO809" s="12"/>
      <c r="CP809" s="12"/>
      <c r="CQ809" s="12"/>
      <c r="CR809" s="12"/>
      <c r="CS809" s="12"/>
      <c r="CT809" s="12"/>
      <c r="CU809" s="12"/>
      <c r="CV809" s="12"/>
      <c r="CW809" s="12"/>
      <c r="CX809" s="12"/>
      <c r="CY809" s="12"/>
      <c r="CZ809" s="12"/>
      <c r="DA809" s="12"/>
      <c r="DB809" s="12"/>
      <c r="DC809" s="12"/>
      <c r="DD809" s="12"/>
      <c r="DE809" s="12"/>
      <c r="DF809" s="12"/>
      <c r="DG809" s="12"/>
      <c r="DH809" s="12"/>
      <c r="DI809" s="12"/>
      <c r="DJ809" s="12"/>
      <c r="DK809" s="12"/>
      <c r="DL809" s="12"/>
      <c r="DM809" s="12"/>
      <c r="DN809" s="12"/>
      <c r="DO809" s="12"/>
      <c r="DP809" s="12"/>
      <c r="DQ809" s="12"/>
      <c r="DR809" s="12"/>
      <c r="DS809" s="12"/>
      <c r="DT809" s="12"/>
      <c r="DU809" s="12"/>
      <c r="DV809" s="12"/>
      <c r="DW809" s="12"/>
      <c r="DX809" s="12"/>
      <c r="DY809" s="12"/>
      <c r="DZ809" s="12"/>
      <c r="EA809" s="12"/>
      <c r="EB809" s="12"/>
      <c r="EC809" s="12"/>
      <c r="ED809" s="12"/>
      <c r="EE809" s="12"/>
      <c r="EF809" s="12"/>
      <c r="EG809" s="12"/>
      <c r="EH809" s="12"/>
      <c r="EI809" s="12"/>
      <c r="EJ809" s="12"/>
      <c r="EK809" s="12"/>
      <c r="EL809" s="12"/>
      <c r="EM809" s="12"/>
      <c r="EN809" s="12"/>
      <c r="EO809" s="12"/>
      <c r="EP809" s="12"/>
      <c r="EQ809" s="12"/>
      <c r="ER809" s="12"/>
      <c r="ES809" s="12"/>
      <c r="ET809" s="12"/>
      <c r="EU809" s="12"/>
      <c r="EV809" s="12"/>
      <c r="EW809" s="12"/>
      <c r="EX809" s="12"/>
      <c r="EY809" s="12"/>
      <c r="EZ809" s="12"/>
      <c r="FA809" s="12"/>
      <c r="FB809" s="12"/>
      <c r="FC809" s="12"/>
      <c r="FD809" s="12"/>
      <c r="FE809" s="12"/>
      <c r="FF809" s="12"/>
      <c r="FG809" s="12"/>
      <c r="FH809" s="12"/>
      <c r="FI809" s="12"/>
      <c r="FJ809" s="12"/>
      <c r="FK809" s="12"/>
      <c r="FL809" s="12"/>
      <c r="FM809" s="12"/>
      <c r="FN809" s="12"/>
      <c r="FO809" s="12"/>
      <c r="FP809" s="12"/>
      <c r="FQ809" s="12"/>
      <c r="FR809" s="12"/>
      <c r="FS809" s="12"/>
      <c r="FT809" s="12"/>
      <c r="FU809" s="12"/>
      <c r="FV809" s="12"/>
      <c r="FW809" s="12"/>
      <c r="FX809" s="12"/>
      <c r="FY809" s="12"/>
      <c r="FZ809" s="12"/>
      <c r="GA809" s="12"/>
      <c r="GB809" s="12"/>
      <c r="GC809" s="12"/>
      <c r="GD809" s="12"/>
      <c r="GE809" s="12"/>
      <c r="GF809" s="12"/>
      <c r="GG809" s="12"/>
      <c r="GH809" s="12"/>
      <c r="GI809" s="12"/>
      <c r="GJ809" s="12"/>
      <c r="GK809" s="12"/>
      <c r="GL809" s="12"/>
      <c r="GM809" s="12"/>
      <c r="GN809" s="12"/>
      <c r="GO809" s="12"/>
      <c r="GP809" s="12"/>
      <c r="GQ809" s="12"/>
      <c r="GR809" s="12"/>
      <c r="GS809" s="12"/>
      <c r="GT809" s="12"/>
      <c r="GU809" s="12"/>
      <c r="GV809" s="12"/>
      <c r="GW809" s="12"/>
      <c r="GX809" s="12"/>
      <c r="GY809" s="12"/>
      <c r="GZ809" s="12"/>
      <c r="HA809" s="12"/>
      <c r="HB809" s="12"/>
      <c r="HC809" s="12"/>
      <c r="HD809" s="12"/>
      <c r="HE809" s="12"/>
      <c r="HF809" s="12"/>
      <c r="HG809" s="12"/>
      <c r="HH809" s="12"/>
      <c r="HI809" s="12"/>
    </row>
    <row r="810" spans="1:217" s="1" customFormat="1" ht="18" customHeight="1" x14ac:dyDescent="0.25">
      <c r="A810" s="55" t="s">
        <v>6599</v>
      </c>
      <c r="B810" s="3" t="s">
        <v>4921</v>
      </c>
      <c r="C810" s="4" t="s">
        <v>11</v>
      </c>
      <c r="D810" s="17"/>
      <c r="E810" s="3"/>
      <c r="F810" s="43"/>
      <c r="G810" s="17" t="s">
        <v>4815</v>
      </c>
      <c r="H810" s="84" t="s">
        <v>32</v>
      </c>
      <c r="I810" s="15" t="s">
        <v>6600</v>
      </c>
      <c r="J810" s="96"/>
      <c r="K810" s="18"/>
      <c r="L810" s="95"/>
      <c r="M810" s="229"/>
      <c r="N810" s="15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  <c r="BT810" s="12"/>
      <c r="BU810" s="12"/>
      <c r="BV810" s="12"/>
      <c r="BW810" s="12"/>
      <c r="BX810" s="12"/>
      <c r="BY810" s="12"/>
      <c r="BZ810" s="12"/>
      <c r="CA810" s="12"/>
      <c r="CB810" s="12"/>
      <c r="CC810" s="12"/>
      <c r="CD810" s="12"/>
      <c r="CE810" s="12"/>
      <c r="CF810" s="12"/>
      <c r="CG810" s="12"/>
      <c r="CH810" s="12"/>
      <c r="CI810" s="12"/>
      <c r="CJ810" s="12"/>
      <c r="CK810" s="12"/>
      <c r="CL810" s="12"/>
      <c r="CM810" s="12"/>
      <c r="CN810" s="12"/>
      <c r="CO810" s="12"/>
      <c r="CP810" s="12"/>
      <c r="CQ810" s="12"/>
      <c r="CR810" s="12"/>
      <c r="CS810" s="12"/>
      <c r="CT810" s="12"/>
      <c r="CU810" s="12"/>
      <c r="CV810" s="12"/>
      <c r="CW810" s="12"/>
      <c r="CX810" s="12"/>
      <c r="CY810" s="12"/>
      <c r="CZ810" s="12"/>
      <c r="DA810" s="12"/>
      <c r="DB810" s="12"/>
      <c r="DC810" s="12"/>
      <c r="DD810" s="12"/>
      <c r="DE810" s="12"/>
      <c r="DF810" s="12"/>
      <c r="DG810" s="12"/>
      <c r="DH810" s="12"/>
      <c r="DI810" s="12"/>
      <c r="DJ810" s="12"/>
      <c r="DK810" s="12"/>
      <c r="DL810" s="12"/>
      <c r="DM810" s="12"/>
      <c r="DN810" s="12"/>
      <c r="DO810" s="12"/>
      <c r="DP810" s="12"/>
      <c r="DQ810" s="12"/>
      <c r="DR810" s="12"/>
      <c r="DS810" s="12"/>
      <c r="DT810" s="12"/>
      <c r="DU810" s="12"/>
      <c r="DV810" s="12"/>
      <c r="DW810" s="12"/>
      <c r="DX810" s="12"/>
      <c r="DY810" s="12"/>
      <c r="DZ810" s="12"/>
      <c r="EA810" s="12"/>
      <c r="EB810" s="12"/>
      <c r="EC810" s="12"/>
      <c r="ED810" s="12"/>
      <c r="EE810" s="12"/>
      <c r="EF810" s="12"/>
      <c r="EG810" s="12"/>
      <c r="EH810" s="12"/>
      <c r="EI810" s="12"/>
      <c r="EJ810" s="12"/>
      <c r="EK810" s="12"/>
      <c r="EL810" s="12"/>
      <c r="EM810" s="12"/>
      <c r="EN810" s="12"/>
      <c r="EO810" s="12"/>
      <c r="EP810" s="12"/>
      <c r="EQ810" s="12"/>
      <c r="ER810" s="12"/>
      <c r="ES810" s="12"/>
      <c r="ET810" s="12"/>
      <c r="EU810" s="12"/>
      <c r="EV810" s="12"/>
      <c r="EW810" s="12"/>
      <c r="EX810" s="12"/>
      <c r="EY810" s="12"/>
      <c r="EZ810" s="12"/>
      <c r="FA810" s="12"/>
      <c r="FB810" s="12"/>
      <c r="FC810" s="12"/>
      <c r="FD810" s="12"/>
      <c r="FE810" s="12"/>
      <c r="FF810" s="12"/>
      <c r="FG810" s="12"/>
      <c r="FH810" s="12"/>
      <c r="FI810" s="12"/>
      <c r="FJ810" s="12"/>
      <c r="FK810" s="12"/>
      <c r="FL810" s="12"/>
      <c r="FM810" s="12"/>
      <c r="FN810" s="12"/>
      <c r="FO810" s="12"/>
      <c r="FP810" s="12"/>
      <c r="FQ810" s="12"/>
      <c r="FR810" s="12"/>
      <c r="FS810" s="12"/>
      <c r="FT810" s="12"/>
      <c r="FU810" s="12"/>
      <c r="FV810" s="12"/>
      <c r="FW810" s="12"/>
      <c r="FX810" s="12"/>
      <c r="FY810" s="12"/>
      <c r="FZ810" s="12"/>
      <c r="GA810" s="12"/>
      <c r="GB810" s="12"/>
      <c r="GC810" s="12"/>
      <c r="GD810" s="12"/>
      <c r="GE810" s="12"/>
      <c r="GF810" s="12"/>
      <c r="GG810" s="12"/>
      <c r="GH810" s="12"/>
      <c r="GI810" s="12"/>
      <c r="GJ810" s="12"/>
      <c r="GK810" s="12"/>
      <c r="GL810" s="12"/>
      <c r="GM810" s="12"/>
      <c r="GN810" s="12"/>
      <c r="GO810" s="12"/>
      <c r="GP810" s="12"/>
      <c r="GQ810" s="12"/>
      <c r="GR810" s="12"/>
      <c r="GS810" s="12"/>
      <c r="GT810" s="12"/>
      <c r="GU810" s="12"/>
      <c r="GV810" s="12"/>
      <c r="GW810" s="12"/>
      <c r="GX810" s="12"/>
      <c r="GY810" s="12"/>
      <c r="GZ810" s="12"/>
      <c r="HA810" s="12"/>
      <c r="HB810" s="12"/>
      <c r="HC810" s="12"/>
      <c r="HD810" s="12"/>
      <c r="HE810" s="12"/>
      <c r="HF810" s="12"/>
      <c r="HG810" s="12"/>
      <c r="HH810" s="12"/>
      <c r="HI810" s="12"/>
    </row>
    <row r="811" spans="1:217" s="1" customFormat="1" ht="18" customHeight="1" x14ac:dyDescent="0.25">
      <c r="A811" s="53" t="s">
        <v>6601</v>
      </c>
      <c r="B811" s="3" t="str">
        <f>HYPERLINK(CONCATENATE("http://www.worldcat.org/search?q=",A811),"WCat")</f>
        <v>WCat</v>
      </c>
      <c r="C811" s="4" t="s">
        <v>11</v>
      </c>
      <c r="D811" s="17"/>
      <c r="E811" s="3"/>
      <c r="F811" s="43"/>
      <c r="G811" s="17" t="s">
        <v>4815</v>
      </c>
      <c r="H811" s="23" t="s">
        <v>32</v>
      </c>
      <c r="I811" s="15" t="s">
        <v>6602</v>
      </c>
      <c r="J811" s="96"/>
      <c r="K811" s="18"/>
      <c r="L811" s="95"/>
      <c r="M811" s="229"/>
      <c r="N811" s="15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  <c r="BI811" s="12"/>
      <c r="BJ811" s="12"/>
      <c r="BK811" s="12"/>
      <c r="BL811" s="12"/>
      <c r="BM811" s="12"/>
      <c r="BN811" s="12"/>
      <c r="BO811" s="12"/>
      <c r="BP811" s="12"/>
      <c r="BQ811" s="12"/>
      <c r="BR811" s="12"/>
      <c r="BS811" s="12"/>
      <c r="BT811" s="12"/>
      <c r="BU811" s="12"/>
      <c r="BV811" s="12"/>
      <c r="BW811" s="12"/>
      <c r="BX811" s="12"/>
      <c r="BY811" s="12"/>
      <c r="BZ811" s="12"/>
      <c r="CA811" s="12"/>
      <c r="CB811" s="12"/>
      <c r="CC811" s="12"/>
      <c r="CD811" s="12"/>
      <c r="CE811" s="12"/>
      <c r="CF811" s="12"/>
      <c r="CG811" s="12"/>
      <c r="CH811" s="12"/>
      <c r="CI811" s="12"/>
      <c r="CJ811" s="12"/>
      <c r="CK811" s="12"/>
      <c r="CL811" s="12"/>
      <c r="CM811" s="12"/>
      <c r="CN811" s="12"/>
      <c r="CO811" s="12"/>
      <c r="CP811" s="12"/>
      <c r="CQ811" s="12"/>
      <c r="CR811" s="12"/>
      <c r="CS811" s="12"/>
      <c r="CT811" s="12"/>
      <c r="CU811" s="12"/>
      <c r="CV811" s="12"/>
      <c r="CW811" s="12"/>
      <c r="CX811" s="12"/>
      <c r="CY811" s="12"/>
      <c r="CZ811" s="12"/>
      <c r="DA811" s="12"/>
      <c r="DB811" s="12"/>
      <c r="DC811" s="12"/>
      <c r="DD811" s="12"/>
      <c r="DE811" s="12"/>
      <c r="DF811" s="12"/>
      <c r="DG811" s="12"/>
      <c r="DH811" s="12"/>
      <c r="DI811" s="12"/>
      <c r="DJ811" s="12"/>
      <c r="DK811" s="12"/>
      <c r="DL811" s="12"/>
      <c r="DM811" s="12"/>
      <c r="DN811" s="12"/>
      <c r="DO811" s="12"/>
      <c r="DP811" s="12"/>
      <c r="DQ811" s="12"/>
      <c r="DR811" s="12"/>
      <c r="DS811" s="12"/>
      <c r="DT811" s="12"/>
      <c r="DU811" s="12"/>
      <c r="DV811" s="12"/>
      <c r="DW811" s="12"/>
      <c r="DX811" s="12"/>
      <c r="DY811" s="12"/>
      <c r="DZ811" s="12"/>
      <c r="EA811" s="12"/>
      <c r="EB811" s="12"/>
      <c r="EC811" s="12"/>
      <c r="ED811" s="12"/>
      <c r="EE811" s="12"/>
      <c r="EF811" s="12"/>
      <c r="EG811" s="12"/>
      <c r="EH811" s="12"/>
      <c r="EI811" s="12"/>
      <c r="EJ811" s="12"/>
      <c r="EK811" s="12"/>
      <c r="EL811" s="12"/>
      <c r="EM811" s="12"/>
      <c r="EN811" s="12"/>
      <c r="EO811" s="12"/>
      <c r="EP811" s="12"/>
      <c r="EQ811" s="12"/>
      <c r="ER811" s="12"/>
      <c r="ES811" s="12"/>
      <c r="ET811" s="12"/>
      <c r="EU811" s="12"/>
      <c r="EV811" s="12"/>
      <c r="EW811" s="12"/>
      <c r="EX811" s="12"/>
      <c r="EY811" s="12"/>
      <c r="EZ811" s="12"/>
      <c r="FA811" s="12"/>
      <c r="FB811" s="12"/>
      <c r="FC811" s="12"/>
      <c r="FD811" s="12"/>
      <c r="FE811" s="12"/>
      <c r="FF811" s="12"/>
      <c r="FG811" s="12"/>
      <c r="FH811" s="12"/>
      <c r="FI811" s="12"/>
      <c r="FJ811" s="12"/>
      <c r="FK811" s="12"/>
      <c r="FL811" s="12"/>
      <c r="FM811" s="12"/>
      <c r="FN811" s="12"/>
      <c r="FO811" s="12"/>
      <c r="FP811" s="12"/>
      <c r="FQ811" s="12"/>
      <c r="FR811" s="12"/>
      <c r="FS811" s="12"/>
      <c r="FT811" s="12"/>
      <c r="FU811" s="12"/>
      <c r="FV811" s="12"/>
      <c r="FW811" s="12"/>
      <c r="FX811" s="12"/>
      <c r="FY811" s="12"/>
      <c r="FZ811" s="12"/>
      <c r="GA811" s="12"/>
      <c r="GB811" s="12"/>
      <c r="GC811" s="12"/>
      <c r="GD811" s="12"/>
      <c r="GE811" s="12"/>
      <c r="GF811" s="12"/>
      <c r="GG811" s="12"/>
      <c r="GH811" s="12"/>
      <c r="GI811" s="12"/>
      <c r="GJ811" s="12"/>
      <c r="GK811" s="12"/>
      <c r="GL811" s="12"/>
      <c r="GM811" s="12"/>
      <c r="GN811" s="12"/>
      <c r="GO811" s="12"/>
      <c r="GP811" s="12"/>
      <c r="GQ811" s="12"/>
      <c r="GR811" s="12"/>
      <c r="GS811" s="12"/>
      <c r="GT811" s="12"/>
      <c r="GU811" s="12"/>
      <c r="GV811" s="12"/>
      <c r="GW811" s="12"/>
      <c r="GX811" s="12"/>
      <c r="GY811" s="12"/>
      <c r="GZ811" s="12"/>
      <c r="HA811" s="12"/>
      <c r="HB811" s="12"/>
      <c r="HC811" s="12"/>
      <c r="HD811" s="12"/>
      <c r="HE811" s="12"/>
      <c r="HF811" s="12"/>
      <c r="HG811" s="12"/>
      <c r="HH811" s="12"/>
      <c r="HI811" s="12"/>
    </row>
    <row r="812" spans="1:217" s="1" customFormat="1" ht="18" customHeight="1" x14ac:dyDescent="0.25">
      <c r="A812" s="53" t="s">
        <v>6603</v>
      </c>
      <c r="B812" s="3" t="str">
        <f>HYPERLINK(CONCATENATE("http://www.worldcat.org/search?q=",A812),"WCat")</f>
        <v>WCat</v>
      </c>
      <c r="C812" s="4" t="s">
        <v>11</v>
      </c>
      <c r="D812" s="17"/>
      <c r="E812" s="3"/>
      <c r="F812" s="43"/>
      <c r="G812" s="17" t="s">
        <v>4815</v>
      </c>
      <c r="H812" s="23" t="s">
        <v>32</v>
      </c>
      <c r="I812" s="15" t="s">
        <v>6604</v>
      </c>
      <c r="J812" s="26"/>
      <c r="K812" s="7"/>
      <c r="L812" s="95"/>
      <c r="M812" s="229"/>
      <c r="N812" s="15"/>
    </row>
    <row r="813" spans="1:217" s="1" customFormat="1" ht="18" customHeight="1" x14ac:dyDescent="0.25">
      <c r="A813" s="53" t="s">
        <v>4857</v>
      </c>
      <c r="B813" s="3" t="str">
        <f>HYPERLINK(CONCATENATE("http://www.worldcat.org/search?q=",A813),"WCat")</f>
        <v>WCat</v>
      </c>
      <c r="C813" s="4" t="s">
        <v>11</v>
      </c>
      <c r="D813" s="33" t="s">
        <v>4858</v>
      </c>
      <c r="E813" s="3" t="str">
        <f>HYPERLINK(CONCATENATE("http://www.worldcat.org/search?q=",D813),"WCat")</f>
        <v>WCat</v>
      </c>
      <c r="F813" s="43" t="s">
        <v>11</v>
      </c>
      <c r="G813" s="17" t="s">
        <v>4815</v>
      </c>
      <c r="H813" s="23" t="s">
        <v>32</v>
      </c>
      <c r="I813" s="15" t="s">
        <v>4859</v>
      </c>
      <c r="J813" s="26"/>
      <c r="K813" s="11" t="s">
        <v>4860</v>
      </c>
      <c r="L813" s="97">
        <v>2008</v>
      </c>
      <c r="M813" s="229"/>
      <c r="N813" s="15"/>
    </row>
    <row r="814" spans="1:217" s="1" customFormat="1" ht="18" customHeight="1" x14ac:dyDescent="0.25">
      <c r="A814" s="55" t="s">
        <v>6605</v>
      </c>
      <c r="B814" s="3" t="str">
        <f>HYPERLINK(CONCATENATE("http://www.worldcat.org/search?q=",A814),"WCat")</f>
        <v>WCat</v>
      </c>
      <c r="C814" s="4" t="s">
        <v>11</v>
      </c>
      <c r="D814" s="15"/>
      <c r="E814" s="32"/>
      <c r="F814" s="4"/>
      <c r="G814" s="15" t="s">
        <v>4815</v>
      </c>
      <c r="H814" s="23" t="s">
        <v>32</v>
      </c>
      <c r="I814" s="15" t="s">
        <v>6606</v>
      </c>
      <c r="J814" s="26"/>
      <c r="K814" s="7"/>
      <c r="L814" s="95"/>
      <c r="M814" s="229"/>
      <c r="N814" s="15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12"/>
      <c r="BY814" s="12"/>
      <c r="BZ814" s="12"/>
      <c r="CA814" s="12"/>
      <c r="CB814" s="12"/>
      <c r="CC814" s="12"/>
      <c r="CD814" s="12"/>
      <c r="CE814" s="12"/>
      <c r="CF814" s="12"/>
      <c r="CG814" s="12"/>
      <c r="CH814" s="12"/>
      <c r="CI814" s="12"/>
      <c r="CJ814" s="12"/>
      <c r="CK814" s="12"/>
      <c r="CL814" s="12"/>
      <c r="CM814" s="12"/>
      <c r="CN814" s="12"/>
      <c r="CO814" s="12"/>
      <c r="CP814" s="12"/>
      <c r="CQ814" s="12"/>
      <c r="CR814" s="12"/>
      <c r="CS814" s="12"/>
      <c r="CT814" s="12"/>
      <c r="CU814" s="12"/>
      <c r="CV814" s="12"/>
      <c r="CW814" s="12"/>
      <c r="CX814" s="12"/>
      <c r="CY814" s="12"/>
      <c r="CZ814" s="12"/>
      <c r="DA814" s="12"/>
      <c r="DB814" s="12"/>
      <c r="DC814" s="12"/>
      <c r="DD814" s="12"/>
      <c r="DE814" s="12"/>
      <c r="DF814" s="12"/>
      <c r="DG814" s="12"/>
      <c r="DH814" s="12"/>
      <c r="DI814" s="12"/>
      <c r="DJ814" s="12"/>
      <c r="DK814" s="12"/>
      <c r="DL814" s="12"/>
      <c r="DM814" s="12"/>
      <c r="DN814" s="12"/>
      <c r="DO814" s="12"/>
      <c r="DP814" s="12"/>
      <c r="DQ814" s="12"/>
      <c r="DR814" s="12"/>
      <c r="DS814" s="12"/>
      <c r="DT814" s="12"/>
      <c r="DU814" s="12"/>
      <c r="DV814" s="12"/>
      <c r="DW814" s="12"/>
      <c r="DX814" s="12"/>
      <c r="DY814" s="12"/>
      <c r="DZ814" s="12"/>
      <c r="EA814" s="12"/>
      <c r="EB814" s="12"/>
      <c r="EC814" s="12"/>
      <c r="ED814" s="12"/>
      <c r="EE814" s="12"/>
      <c r="EF814" s="12"/>
      <c r="EG814" s="12"/>
      <c r="EH814" s="12"/>
      <c r="EI814" s="12"/>
      <c r="EJ814" s="12"/>
      <c r="EK814" s="12"/>
      <c r="EL814" s="12"/>
      <c r="EM814" s="12"/>
      <c r="EN814" s="12"/>
      <c r="EO814" s="12"/>
      <c r="EP814" s="12"/>
      <c r="EQ814" s="12"/>
      <c r="ER814" s="12"/>
      <c r="ES814" s="12"/>
      <c r="ET814" s="12"/>
      <c r="EU814" s="12"/>
      <c r="EV814" s="12"/>
      <c r="EW814" s="12"/>
      <c r="EX814" s="12"/>
      <c r="EY814" s="12"/>
      <c r="EZ814" s="12"/>
      <c r="FA814" s="12"/>
      <c r="FB814" s="12"/>
      <c r="FC814" s="12"/>
      <c r="FD814" s="12"/>
      <c r="FE814" s="12"/>
      <c r="FF814" s="12"/>
      <c r="FG814" s="12"/>
      <c r="FH814" s="12"/>
      <c r="FI814" s="12"/>
      <c r="FJ814" s="12"/>
      <c r="FK814" s="12"/>
      <c r="FL814" s="12"/>
      <c r="FM814" s="12"/>
      <c r="FN814" s="12"/>
      <c r="FO814" s="12"/>
      <c r="FP814" s="12"/>
      <c r="FQ814" s="12"/>
      <c r="FR814" s="12"/>
      <c r="FS814" s="12"/>
      <c r="FT814" s="12"/>
      <c r="FU814" s="12"/>
      <c r="FV814" s="12"/>
      <c r="FW814" s="12"/>
      <c r="FX814" s="12"/>
      <c r="FY814" s="12"/>
      <c r="FZ814" s="12"/>
      <c r="GA814" s="12"/>
      <c r="GB814" s="12"/>
      <c r="GC814" s="12"/>
      <c r="GD814" s="12"/>
      <c r="GE814" s="12"/>
      <c r="GF814" s="12"/>
      <c r="GG814" s="12"/>
      <c r="GH814" s="12"/>
      <c r="GI814" s="12"/>
      <c r="GJ814" s="12"/>
      <c r="GK814" s="12"/>
      <c r="GL814" s="12"/>
      <c r="GM814" s="12"/>
      <c r="GN814" s="12"/>
      <c r="GO814" s="12"/>
      <c r="GP814" s="12"/>
      <c r="GQ814" s="12"/>
      <c r="GR814" s="12"/>
      <c r="GS814" s="12"/>
      <c r="GT814" s="12"/>
      <c r="GU814" s="12"/>
      <c r="GV814" s="12"/>
      <c r="GW814" s="12"/>
      <c r="GX814" s="12"/>
      <c r="GY814" s="12"/>
      <c r="GZ814" s="12"/>
      <c r="HA814" s="12"/>
      <c r="HB814" s="12"/>
      <c r="HC814" s="12"/>
      <c r="HD814" s="12"/>
      <c r="HE814" s="12"/>
      <c r="HF814" s="12"/>
      <c r="HG814" s="12"/>
      <c r="HH814" s="12"/>
      <c r="HI814" s="12"/>
    </row>
    <row r="815" spans="1:217" s="1" customFormat="1" ht="18" customHeight="1" x14ac:dyDescent="0.25">
      <c r="A815" s="56" t="s">
        <v>6607</v>
      </c>
      <c r="B815" s="3" t="str">
        <f>HYPERLINK(CONCATENATE("http://www.worldcat.org/search?q=",A815),"WCat")</f>
        <v>WCat</v>
      </c>
      <c r="C815" s="4" t="s">
        <v>11</v>
      </c>
      <c r="D815" s="15"/>
      <c r="E815" s="32"/>
      <c r="F815" s="4"/>
      <c r="G815" s="15" t="s">
        <v>4815</v>
      </c>
      <c r="H815" s="23" t="s">
        <v>32</v>
      </c>
      <c r="I815" s="15" t="s">
        <v>6608</v>
      </c>
      <c r="J815" s="96"/>
      <c r="K815" s="18"/>
      <c r="L815" s="95"/>
      <c r="M815" s="229"/>
      <c r="N815" s="13"/>
    </row>
    <row r="816" spans="1:217" s="1" customFormat="1" ht="18" customHeight="1" x14ac:dyDescent="0.25">
      <c r="A816" s="55" t="s">
        <v>6609</v>
      </c>
      <c r="B816" s="32" t="s">
        <v>6581</v>
      </c>
      <c r="C816" s="4" t="s">
        <v>11</v>
      </c>
      <c r="D816" s="15"/>
      <c r="E816" s="23"/>
      <c r="F816" s="4"/>
      <c r="G816" s="15" t="s">
        <v>4815</v>
      </c>
      <c r="H816" s="23" t="s">
        <v>32</v>
      </c>
      <c r="I816" s="15" t="s">
        <v>6610</v>
      </c>
      <c r="J816" s="96"/>
      <c r="K816" s="18"/>
      <c r="L816" s="95"/>
      <c r="M816" s="229"/>
      <c r="N816" s="15"/>
    </row>
    <row r="817" spans="1:217" s="1" customFormat="1" ht="18" customHeight="1" x14ac:dyDescent="0.25">
      <c r="A817" s="53" t="s">
        <v>6611</v>
      </c>
      <c r="B817" s="3" t="s">
        <v>4908</v>
      </c>
      <c r="C817" s="4" t="s">
        <v>11</v>
      </c>
      <c r="D817" s="17"/>
      <c r="E817" s="3"/>
      <c r="F817" s="43"/>
      <c r="G817" s="17" t="s">
        <v>4815</v>
      </c>
      <c r="H817" s="23" t="s">
        <v>32</v>
      </c>
      <c r="I817" s="15" t="s">
        <v>6612</v>
      </c>
      <c r="J817" s="96"/>
      <c r="K817" s="18"/>
      <c r="L817" s="95"/>
      <c r="M817" s="229"/>
      <c r="N817" s="15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  <c r="BJ817" s="12"/>
      <c r="BK817" s="12"/>
      <c r="BL817" s="12"/>
      <c r="BM817" s="12"/>
      <c r="BN817" s="12"/>
      <c r="BO817" s="12"/>
      <c r="BP817" s="12"/>
      <c r="BQ817" s="12"/>
      <c r="BR817" s="12"/>
      <c r="BS817" s="12"/>
      <c r="BT817" s="12"/>
      <c r="BU817" s="12"/>
      <c r="BV817" s="12"/>
      <c r="BW817" s="12"/>
      <c r="BX817" s="12"/>
      <c r="BY817" s="12"/>
      <c r="BZ817" s="12"/>
      <c r="CA817" s="12"/>
      <c r="CB817" s="12"/>
      <c r="CC817" s="12"/>
      <c r="CD817" s="12"/>
      <c r="CE817" s="12"/>
      <c r="CF817" s="12"/>
      <c r="CG817" s="12"/>
      <c r="CH817" s="12"/>
      <c r="CI817" s="12"/>
      <c r="CJ817" s="12"/>
      <c r="CK817" s="12"/>
      <c r="CL817" s="12"/>
      <c r="CM817" s="12"/>
      <c r="CN817" s="12"/>
      <c r="CO817" s="12"/>
      <c r="CP817" s="12"/>
      <c r="CQ817" s="12"/>
      <c r="CR817" s="12"/>
      <c r="CS817" s="12"/>
      <c r="CT817" s="12"/>
      <c r="CU817" s="12"/>
      <c r="CV817" s="12"/>
      <c r="CW817" s="12"/>
      <c r="CX817" s="12"/>
      <c r="CY817" s="12"/>
      <c r="CZ817" s="12"/>
      <c r="DA817" s="12"/>
      <c r="DB817" s="12"/>
      <c r="DC817" s="12"/>
      <c r="DD817" s="12"/>
      <c r="DE817" s="12"/>
      <c r="DF817" s="12"/>
      <c r="DG817" s="12"/>
      <c r="DH817" s="12"/>
      <c r="DI817" s="12"/>
      <c r="DJ817" s="12"/>
      <c r="DK817" s="12"/>
      <c r="DL817" s="12"/>
      <c r="DM817" s="12"/>
      <c r="DN817" s="12"/>
      <c r="DO817" s="12"/>
      <c r="DP817" s="12"/>
      <c r="DQ817" s="12"/>
      <c r="DR817" s="12"/>
      <c r="DS817" s="12"/>
      <c r="DT817" s="12"/>
      <c r="DU817" s="12"/>
      <c r="DV817" s="12"/>
      <c r="DW817" s="12"/>
      <c r="DX817" s="12"/>
      <c r="DY817" s="12"/>
      <c r="DZ817" s="12"/>
      <c r="EA817" s="12"/>
      <c r="EB817" s="12"/>
      <c r="EC817" s="12"/>
      <c r="ED817" s="12"/>
      <c r="EE817" s="12"/>
      <c r="EF817" s="12"/>
      <c r="EG817" s="12"/>
      <c r="EH817" s="12"/>
      <c r="EI817" s="12"/>
      <c r="EJ817" s="12"/>
      <c r="EK817" s="12"/>
      <c r="EL817" s="12"/>
      <c r="EM817" s="12"/>
      <c r="EN817" s="12"/>
      <c r="EO817" s="12"/>
      <c r="EP817" s="12"/>
      <c r="EQ817" s="12"/>
      <c r="ER817" s="12"/>
      <c r="ES817" s="12"/>
      <c r="ET817" s="12"/>
      <c r="EU817" s="12"/>
      <c r="EV817" s="12"/>
      <c r="EW817" s="12"/>
      <c r="EX817" s="12"/>
      <c r="EY817" s="12"/>
      <c r="EZ817" s="12"/>
      <c r="FA817" s="12"/>
      <c r="FB817" s="12"/>
      <c r="FC817" s="12"/>
      <c r="FD817" s="12"/>
      <c r="FE817" s="12"/>
      <c r="FF817" s="12"/>
      <c r="FG817" s="12"/>
      <c r="FH817" s="12"/>
      <c r="FI817" s="12"/>
      <c r="FJ817" s="12"/>
      <c r="FK817" s="12"/>
      <c r="FL817" s="12"/>
      <c r="FM817" s="12"/>
      <c r="FN817" s="12"/>
      <c r="FO817" s="12"/>
      <c r="FP817" s="12"/>
      <c r="FQ817" s="12"/>
      <c r="FR817" s="12"/>
      <c r="FS817" s="12"/>
      <c r="FT817" s="12"/>
      <c r="FU817" s="12"/>
      <c r="FV817" s="12"/>
      <c r="FW817" s="12"/>
      <c r="FX817" s="12"/>
      <c r="FY817" s="12"/>
      <c r="FZ817" s="12"/>
      <c r="GA817" s="12"/>
      <c r="GB817" s="12"/>
      <c r="GC817" s="12"/>
      <c r="GD817" s="12"/>
      <c r="GE817" s="12"/>
      <c r="GF817" s="12"/>
      <c r="GG817" s="12"/>
      <c r="GH817" s="12"/>
      <c r="GI817" s="12"/>
      <c r="GJ817" s="12"/>
      <c r="GK817" s="12"/>
      <c r="GL817" s="12"/>
      <c r="GM817" s="12"/>
      <c r="GN817" s="12"/>
      <c r="GO817" s="12"/>
      <c r="GP817" s="12"/>
      <c r="GQ817" s="12"/>
      <c r="GR817" s="12"/>
      <c r="GS817" s="12"/>
      <c r="GT817" s="12"/>
      <c r="GU817" s="12"/>
      <c r="GV817" s="12"/>
      <c r="GW817" s="12"/>
      <c r="GX817" s="12"/>
      <c r="GY817" s="12"/>
      <c r="GZ817" s="12"/>
      <c r="HA817" s="12"/>
      <c r="HB817" s="12"/>
      <c r="HC817" s="12"/>
      <c r="HD817" s="12"/>
      <c r="HE817" s="12"/>
      <c r="HF817" s="12"/>
      <c r="HG817" s="12"/>
      <c r="HH817" s="12"/>
      <c r="HI817" s="12"/>
    </row>
    <row r="818" spans="1:217" s="1" customFormat="1" ht="18" customHeight="1" x14ac:dyDescent="0.25">
      <c r="A818" s="55" t="s">
        <v>6613</v>
      </c>
      <c r="B818" s="3" t="str">
        <f>HYPERLINK(CONCATENATE("http://www.worldcat.org/search?q=",A818),"WCat")</f>
        <v>WCat</v>
      </c>
      <c r="C818" s="96" t="s">
        <v>11</v>
      </c>
      <c r="D818" s="15"/>
      <c r="E818" s="32"/>
      <c r="F818" s="4"/>
      <c r="G818" s="15" t="s">
        <v>4815</v>
      </c>
      <c r="H818" s="23" t="s">
        <v>32</v>
      </c>
      <c r="I818" s="114" t="s">
        <v>6614</v>
      </c>
      <c r="J818" s="26"/>
      <c r="K818" s="7"/>
      <c r="L818" s="95"/>
      <c r="M818" s="229"/>
      <c r="N818" s="15"/>
    </row>
    <row r="819" spans="1:217" s="1" customFormat="1" ht="18" customHeight="1" x14ac:dyDescent="0.25">
      <c r="A819" s="213" t="s">
        <v>6615</v>
      </c>
      <c r="B819" s="214" t="str">
        <f>HYPERLINK(CONCATENATE("http://nektar.oszk.hu/hu/manifestation/",3532022),"OSZK")</f>
        <v>OSZK</v>
      </c>
      <c r="C819" s="23" t="s">
        <v>11</v>
      </c>
      <c r="D819" s="15"/>
      <c r="E819" s="32"/>
      <c r="F819" s="4"/>
      <c r="G819" s="15" t="s">
        <v>4815</v>
      </c>
      <c r="H819" s="84" t="s">
        <v>32</v>
      </c>
      <c r="I819" s="114" t="s">
        <v>6616</v>
      </c>
      <c r="J819" s="215"/>
      <c r="K819" s="7"/>
      <c r="L819" s="113">
        <v>2013</v>
      </c>
      <c r="M819" s="230"/>
      <c r="N819" s="15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  <c r="BT819" s="12"/>
      <c r="BU819" s="12"/>
      <c r="BV819" s="12"/>
      <c r="BW819" s="12"/>
      <c r="BX819" s="12"/>
      <c r="BY819" s="12"/>
      <c r="BZ819" s="12"/>
      <c r="CA819" s="12"/>
      <c r="CB819" s="12"/>
      <c r="CC819" s="12"/>
      <c r="CD819" s="12"/>
      <c r="CE819" s="12"/>
      <c r="CF819" s="12"/>
      <c r="CG819" s="12"/>
      <c r="CH819" s="12"/>
      <c r="CI819" s="12"/>
      <c r="CJ819" s="12"/>
      <c r="CK819" s="12"/>
      <c r="CL819" s="12"/>
      <c r="CM819" s="12"/>
      <c r="CN819" s="12"/>
      <c r="CO819" s="12"/>
      <c r="CP819" s="12"/>
      <c r="CQ819" s="12"/>
      <c r="CR819" s="12"/>
      <c r="CS819" s="12"/>
      <c r="CT819" s="12"/>
      <c r="CU819" s="12"/>
      <c r="CV819" s="12"/>
      <c r="CW819" s="12"/>
      <c r="CX819" s="12"/>
      <c r="CY819" s="12"/>
      <c r="CZ819" s="12"/>
      <c r="DA819" s="12"/>
      <c r="DB819" s="12"/>
      <c r="DC819" s="12"/>
      <c r="DD819" s="12"/>
      <c r="DE819" s="12"/>
      <c r="DF819" s="12"/>
      <c r="DG819" s="12"/>
      <c r="DH819" s="12"/>
      <c r="DI819" s="12"/>
      <c r="DJ819" s="12"/>
      <c r="DK819" s="12"/>
      <c r="DL819" s="12"/>
      <c r="DM819" s="12"/>
      <c r="DN819" s="12"/>
      <c r="DO819" s="12"/>
      <c r="DP819" s="12"/>
      <c r="DQ819" s="12"/>
      <c r="DR819" s="12"/>
      <c r="DS819" s="12"/>
      <c r="DT819" s="12"/>
      <c r="DU819" s="12"/>
      <c r="DV819" s="12"/>
      <c r="DW819" s="12"/>
      <c r="DX819" s="12"/>
      <c r="DY819" s="12"/>
      <c r="DZ819" s="12"/>
      <c r="EA819" s="12"/>
      <c r="EB819" s="12"/>
      <c r="EC819" s="12"/>
      <c r="ED819" s="12"/>
      <c r="EE819" s="12"/>
      <c r="EF819" s="12"/>
      <c r="EG819" s="12"/>
      <c r="EH819" s="12"/>
      <c r="EI819" s="12"/>
      <c r="EJ819" s="12"/>
      <c r="EK819" s="12"/>
      <c r="EL819" s="12"/>
      <c r="EM819" s="12"/>
      <c r="EN819" s="12"/>
      <c r="EO819" s="12"/>
      <c r="EP819" s="12"/>
      <c r="EQ819" s="12"/>
      <c r="ER819" s="12"/>
      <c r="ES819" s="12"/>
      <c r="ET819" s="12"/>
      <c r="EU819" s="12"/>
      <c r="EV819" s="12"/>
      <c r="EW819" s="12"/>
      <c r="EX819" s="12"/>
      <c r="EY819" s="12"/>
      <c r="EZ819" s="12"/>
      <c r="FA819" s="12"/>
      <c r="FB819" s="12"/>
      <c r="FC819" s="12"/>
      <c r="FD819" s="12"/>
      <c r="FE819" s="12"/>
      <c r="FF819" s="12"/>
      <c r="FG819" s="12"/>
      <c r="FH819" s="12"/>
      <c r="FI819" s="12"/>
      <c r="FJ819" s="12"/>
      <c r="FK819" s="12"/>
      <c r="FL819" s="12"/>
      <c r="FM819" s="12"/>
      <c r="FN819" s="12"/>
      <c r="FO819" s="12"/>
      <c r="FP819" s="12"/>
      <c r="FQ819" s="12"/>
      <c r="FR819" s="12"/>
      <c r="FS819" s="12"/>
      <c r="FT819" s="12"/>
      <c r="FU819" s="12"/>
      <c r="FV819" s="12"/>
      <c r="FW819" s="12"/>
      <c r="FX819" s="12"/>
      <c r="FY819" s="12"/>
      <c r="FZ819" s="12"/>
      <c r="GA819" s="12"/>
      <c r="GB819" s="12"/>
      <c r="GC819" s="12"/>
      <c r="GD819" s="12"/>
      <c r="GE819" s="12"/>
      <c r="GF819" s="12"/>
      <c r="GG819" s="12"/>
      <c r="GH819" s="12"/>
      <c r="GI819" s="12"/>
      <c r="GJ819" s="12"/>
      <c r="GK819" s="12"/>
      <c r="GL819" s="12"/>
      <c r="GM819" s="12"/>
      <c r="GN819" s="12"/>
      <c r="GO819" s="12"/>
      <c r="GP819" s="12"/>
      <c r="GQ819" s="12"/>
      <c r="GR819" s="12"/>
      <c r="GS819" s="12"/>
      <c r="GT819" s="12"/>
      <c r="GU819" s="12"/>
      <c r="GV819" s="12"/>
      <c r="GW819" s="12"/>
      <c r="GX819" s="12"/>
      <c r="GY819" s="12"/>
      <c r="GZ819" s="12"/>
      <c r="HA819" s="12"/>
      <c r="HB819" s="12"/>
      <c r="HC819" s="12"/>
      <c r="HD819" s="12"/>
      <c r="HE819" s="12"/>
      <c r="HF819" s="12"/>
      <c r="HG819" s="12"/>
      <c r="HH819" s="12"/>
      <c r="HI819" s="12"/>
    </row>
    <row r="820" spans="1:217" s="1" customFormat="1" ht="18" customHeight="1" x14ac:dyDescent="0.25">
      <c r="A820" s="216" t="s">
        <v>6617</v>
      </c>
      <c r="B820" s="3" t="str">
        <f>HYPERLINK(CONCATENATE("http://www.worldcat.org/search?q=",A820),"WCat")</f>
        <v>WCat</v>
      </c>
      <c r="C820" s="23" t="s">
        <v>11</v>
      </c>
      <c r="D820" s="159"/>
      <c r="E820" s="3"/>
      <c r="F820" s="43"/>
      <c r="G820" s="17" t="s">
        <v>4815</v>
      </c>
      <c r="H820" s="84" t="s">
        <v>32</v>
      </c>
      <c r="I820" s="114" t="s">
        <v>6618</v>
      </c>
      <c r="J820" s="215"/>
      <c r="K820" s="18" t="s">
        <v>10042</v>
      </c>
      <c r="L820" s="217"/>
      <c r="M820" s="230"/>
      <c r="N820" s="15"/>
    </row>
    <row r="821" spans="1:217" s="1" customFormat="1" ht="18" customHeight="1" x14ac:dyDescent="0.25">
      <c r="A821" s="216" t="s">
        <v>6619</v>
      </c>
      <c r="B821" s="3" t="s">
        <v>12730</v>
      </c>
      <c r="C821" s="96" t="s">
        <v>11</v>
      </c>
      <c r="D821" s="159" t="s">
        <v>6620</v>
      </c>
      <c r="E821" s="3" t="s">
        <v>6581</v>
      </c>
      <c r="F821" s="43" t="s">
        <v>11</v>
      </c>
      <c r="G821" s="17" t="s">
        <v>4815</v>
      </c>
      <c r="H821" s="84" t="s">
        <v>32</v>
      </c>
      <c r="I821" s="114" t="s">
        <v>12586</v>
      </c>
      <c r="J821" s="215"/>
      <c r="K821" s="114" t="s">
        <v>6621</v>
      </c>
      <c r="L821" s="217"/>
      <c r="M821" s="230"/>
      <c r="N821" s="15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  <c r="BS821" s="12"/>
      <c r="BT821" s="12"/>
      <c r="BU821" s="12"/>
      <c r="BV821" s="12"/>
      <c r="BW821" s="12"/>
      <c r="BX821" s="12"/>
      <c r="BY821" s="12"/>
      <c r="BZ821" s="12"/>
      <c r="CA821" s="12"/>
      <c r="CB821" s="12"/>
      <c r="CC821" s="12"/>
      <c r="CD821" s="12"/>
      <c r="CE821" s="12"/>
      <c r="CF821" s="12"/>
      <c r="CG821" s="12"/>
      <c r="CH821" s="12"/>
      <c r="CI821" s="12"/>
      <c r="CJ821" s="12"/>
      <c r="CK821" s="12"/>
      <c r="CL821" s="12"/>
      <c r="CM821" s="12"/>
      <c r="CN821" s="12"/>
      <c r="CO821" s="12"/>
      <c r="CP821" s="12"/>
      <c r="CQ821" s="12"/>
      <c r="CR821" s="12"/>
      <c r="CS821" s="12"/>
      <c r="CT821" s="12"/>
      <c r="CU821" s="12"/>
      <c r="CV821" s="12"/>
      <c r="CW821" s="12"/>
      <c r="CX821" s="12"/>
      <c r="CY821" s="12"/>
      <c r="CZ821" s="12"/>
      <c r="DA821" s="12"/>
      <c r="DB821" s="12"/>
      <c r="DC821" s="12"/>
      <c r="DD821" s="12"/>
      <c r="DE821" s="12"/>
      <c r="DF821" s="12"/>
      <c r="DG821" s="12"/>
      <c r="DH821" s="12"/>
      <c r="DI821" s="12"/>
      <c r="DJ821" s="12"/>
      <c r="DK821" s="12"/>
      <c r="DL821" s="12"/>
      <c r="DM821" s="12"/>
      <c r="DN821" s="12"/>
      <c r="DO821" s="12"/>
      <c r="DP821" s="12"/>
      <c r="DQ821" s="12"/>
      <c r="DR821" s="12"/>
      <c r="DS821" s="12"/>
      <c r="DT821" s="12"/>
      <c r="DU821" s="12"/>
      <c r="DV821" s="12"/>
      <c r="DW821" s="12"/>
      <c r="DX821" s="12"/>
      <c r="DY821" s="12"/>
      <c r="DZ821" s="12"/>
      <c r="EA821" s="12"/>
      <c r="EB821" s="12"/>
      <c r="EC821" s="12"/>
      <c r="ED821" s="12"/>
      <c r="EE821" s="12"/>
      <c r="EF821" s="12"/>
      <c r="EG821" s="12"/>
      <c r="EH821" s="12"/>
      <c r="EI821" s="12"/>
      <c r="EJ821" s="12"/>
      <c r="EK821" s="12"/>
      <c r="EL821" s="12"/>
      <c r="EM821" s="12"/>
      <c r="EN821" s="12"/>
      <c r="EO821" s="12"/>
      <c r="EP821" s="12"/>
      <c r="EQ821" s="12"/>
      <c r="ER821" s="12"/>
      <c r="ES821" s="12"/>
      <c r="ET821" s="12"/>
      <c r="EU821" s="12"/>
      <c r="EV821" s="12"/>
      <c r="EW821" s="12"/>
      <c r="EX821" s="12"/>
      <c r="EY821" s="12"/>
      <c r="EZ821" s="12"/>
      <c r="FA821" s="12"/>
      <c r="FB821" s="12"/>
      <c r="FC821" s="12"/>
      <c r="FD821" s="12"/>
      <c r="FE821" s="12"/>
      <c r="FF821" s="12"/>
      <c r="FG821" s="12"/>
      <c r="FH821" s="12"/>
      <c r="FI821" s="12"/>
      <c r="FJ821" s="12"/>
      <c r="FK821" s="12"/>
      <c r="FL821" s="12"/>
      <c r="FM821" s="12"/>
      <c r="FN821" s="12"/>
      <c r="FO821" s="12"/>
      <c r="FP821" s="12"/>
      <c r="FQ821" s="12"/>
      <c r="FR821" s="12"/>
      <c r="FS821" s="12"/>
      <c r="FT821" s="12"/>
      <c r="FU821" s="12"/>
      <c r="FV821" s="12"/>
      <c r="FW821" s="12"/>
      <c r="FX821" s="12"/>
      <c r="FY821" s="12"/>
      <c r="FZ821" s="12"/>
      <c r="GA821" s="12"/>
      <c r="GB821" s="12"/>
      <c r="GC821" s="12"/>
      <c r="GD821" s="12"/>
      <c r="GE821" s="12"/>
      <c r="GF821" s="12"/>
      <c r="GG821" s="12"/>
      <c r="GH821" s="12"/>
      <c r="GI821" s="12"/>
      <c r="GJ821" s="12"/>
      <c r="GK821" s="12"/>
      <c r="GL821" s="12"/>
      <c r="GM821" s="12"/>
      <c r="GN821" s="12"/>
      <c r="GO821" s="12"/>
      <c r="GP821" s="12"/>
      <c r="GQ821" s="12"/>
      <c r="GR821" s="12"/>
      <c r="GS821" s="12"/>
      <c r="GT821" s="12"/>
      <c r="GU821" s="12"/>
      <c r="GV821" s="12"/>
      <c r="GW821" s="12"/>
      <c r="GX821" s="12"/>
      <c r="GY821" s="12"/>
      <c r="GZ821" s="12"/>
      <c r="HA821" s="12"/>
      <c r="HB821" s="12"/>
      <c r="HC821" s="12"/>
      <c r="HD821" s="12"/>
      <c r="HE821" s="12"/>
      <c r="HF821" s="12"/>
      <c r="HG821" s="12"/>
      <c r="HH821" s="12"/>
      <c r="HI821" s="12"/>
    </row>
    <row r="822" spans="1:217" s="1" customFormat="1" ht="18" customHeight="1" x14ac:dyDescent="0.25">
      <c r="A822" s="216" t="s">
        <v>4894</v>
      </c>
      <c r="B822" s="3" t="str">
        <f t="shared" ref="B822:B834" si="27">HYPERLINK(CONCATENATE("http://www.worldcat.org/search?q=",A822),"WCat")</f>
        <v>WCat</v>
      </c>
      <c r="C822" s="96" t="s">
        <v>11</v>
      </c>
      <c r="D822" s="159"/>
      <c r="E822" s="3"/>
      <c r="F822" s="43"/>
      <c r="G822" s="17" t="s">
        <v>4815</v>
      </c>
      <c r="H822" s="84" t="s">
        <v>32</v>
      </c>
      <c r="I822" s="114" t="s">
        <v>4895</v>
      </c>
      <c r="J822" s="218"/>
      <c r="K822" s="157"/>
      <c r="L822" s="217"/>
      <c r="M822" s="230"/>
      <c r="N822" s="15"/>
    </row>
    <row r="823" spans="1:217" s="1" customFormat="1" ht="18" customHeight="1" x14ac:dyDescent="0.25">
      <c r="A823" s="155" t="s">
        <v>8933</v>
      </c>
      <c r="B823" s="3" t="str">
        <f t="shared" si="27"/>
        <v>WCat</v>
      </c>
      <c r="C823" s="96" t="s">
        <v>11</v>
      </c>
      <c r="D823" s="227" t="s">
        <v>8932</v>
      </c>
      <c r="E823" s="3" t="str">
        <f>HYPERLINK(CONCATENATE("http://www.worldcat.org/search?q=",D823),"WCat")</f>
        <v>WCat</v>
      </c>
      <c r="F823" s="96" t="s">
        <v>11</v>
      </c>
      <c r="G823" s="16" t="s">
        <v>4815</v>
      </c>
      <c r="H823" s="84" t="s">
        <v>32</v>
      </c>
      <c r="I823" s="219" t="s">
        <v>8979</v>
      </c>
      <c r="J823" s="215"/>
      <c r="K823" s="157" t="s">
        <v>12696</v>
      </c>
      <c r="L823" s="217"/>
      <c r="M823" s="230"/>
      <c r="N823" s="15"/>
    </row>
    <row r="824" spans="1:217" s="1" customFormat="1" ht="18" customHeight="1" x14ac:dyDescent="0.25">
      <c r="A824" s="216" t="s">
        <v>4900</v>
      </c>
      <c r="B824" s="3" t="str">
        <f t="shared" si="27"/>
        <v>WCat</v>
      </c>
      <c r="C824" s="96" t="s">
        <v>11</v>
      </c>
      <c r="D824" s="159"/>
      <c r="E824" s="3"/>
      <c r="F824" s="43"/>
      <c r="G824" s="17" t="s">
        <v>4815</v>
      </c>
      <c r="H824" s="84" t="s">
        <v>32</v>
      </c>
      <c r="I824" s="114" t="s">
        <v>4901</v>
      </c>
      <c r="J824" s="218"/>
      <c r="K824" s="157"/>
      <c r="L824" s="217"/>
      <c r="M824" s="231">
        <v>1994</v>
      </c>
      <c r="N824" s="14" t="s">
        <v>9493</v>
      </c>
    </row>
    <row r="825" spans="1:217" s="1" customFormat="1" ht="18" customHeight="1" x14ac:dyDescent="0.25">
      <c r="A825" s="216" t="s">
        <v>6622</v>
      </c>
      <c r="B825" s="3" t="str">
        <f t="shared" si="27"/>
        <v>WCat</v>
      </c>
      <c r="C825" s="96" t="s">
        <v>11</v>
      </c>
      <c r="D825" s="159"/>
      <c r="E825" s="3"/>
      <c r="F825" s="43"/>
      <c r="G825" s="17" t="s">
        <v>4815</v>
      </c>
      <c r="H825" s="84" t="s">
        <v>32</v>
      </c>
      <c r="I825" s="114" t="s">
        <v>6623</v>
      </c>
      <c r="J825" s="218"/>
      <c r="K825" s="157"/>
      <c r="L825" s="217"/>
      <c r="M825" s="230"/>
      <c r="N825" s="15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  <c r="BT825" s="12"/>
      <c r="BU825" s="12"/>
      <c r="BV825" s="12"/>
      <c r="BW825" s="12"/>
      <c r="BX825" s="12"/>
      <c r="BY825" s="12"/>
      <c r="BZ825" s="12"/>
      <c r="CA825" s="12"/>
      <c r="CB825" s="12"/>
      <c r="CC825" s="12"/>
      <c r="CD825" s="12"/>
      <c r="CE825" s="12"/>
      <c r="CF825" s="12"/>
      <c r="CG825" s="12"/>
      <c r="CH825" s="12"/>
      <c r="CI825" s="12"/>
      <c r="CJ825" s="12"/>
      <c r="CK825" s="12"/>
      <c r="CL825" s="12"/>
      <c r="CM825" s="12"/>
      <c r="CN825" s="12"/>
      <c r="CO825" s="12"/>
      <c r="CP825" s="12"/>
      <c r="CQ825" s="12"/>
      <c r="CR825" s="12"/>
      <c r="CS825" s="12"/>
      <c r="CT825" s="12"/>
      <c r="CU825" s="12"/>
      <c r="CV825" s="12"/>
      <c r="CW825" s="12"/>
      <c r="CX825" s="12"/>
      <c r="CY825" s="12"/>
      <c r="CZ825" s="12"/>
      <c r="DA825" s="12"/>
      <c r="DB825" s="12"/>
      <c r="DC825" s="12"/>
      <c r="DD825" s="12"/>
      <c r="DE825" s="12"/>
      <c r="DF825" s="12"/>
      <c r="DG825" s="12"/>
      <c r="DH825" s="12"/>
      <c r="DI825" s="12"/>
      <c r="DJ825" s="12"/>
      <c r="DK825" s="12"/>
      <c r="DL825" s="12"/>
      <c r="DM825" s="12"/>
      <c r="DN825" s="12"/>
      <c r="DO825" s="12"/>
      <c r="DP825" s="12"/>
      <c r="DQ825" s="12"/>
      <c r="DR825" s="12"/>
      <c r="DS825" s="12"/>
      <c r="DT825" s="12"/>
      <c r="DU825" s="12"/>
      <c r="DV825" s="12"/>
      <c r="DW825" s="12"/>
      <c r="DX825" s="12"/>
      <c r="DY825" s="12"/>
      <c r="DZ825" s="12"/>
      <c r="EA825" s="12"/>
      <c r="EB825" s="12"/>
      <c r="EC825" s="12"/>
      <c r="ED825" s="12"/>
      <c r="EE825" s="12"/>
      <c r="EF825" s="12"/>
      <c r="EG825" s="12"/>
      <c r="EH825" s="12"/>
      <c r="EI825" s="12"/>
      <c r="EJ825" s="12"/>
      <c r="EK825" s="12"/>
      <c r="EL825" s="12"/>
      <c r="EM825" s="12"/>
      <c r="EN825" s="12"/>
      <c r="EO825" s="12"/>
      <c r="EP825" s="12"/>
      <c r="EQ825" s="12"/>
      <c r="ER825" s="12"/>
      <c r="ES825" s="12"/>
      <c r="ET825" s="12"/>
      <c r="EU825" s="12"/>
      <c r="EV825" s="12"/>
      <c r="EW825" s="12"/>
      <c r="EX825" s="12"/>
      <c r="EY825" s="12"/>
      <c r="EZ825" s="12"/>
      <c r="FA825" s="12"/>
      <c r="FB825" s="12"/>
      <c r="FC825" s="12"/>
      <c r="FD825" s="12"/>
      <c r="FE825" s="12"/>
      <c r="FF825" s="12"/>
      <c r="FG825" s="12"/>
      <c r="FH825" s="12"/>
      <c r="FI825" s="12"/>
      <c r="FJ825" s="12"/>
      <c r="FK825" s="12"/>
      <c r="FL825" s="12"/>
      <c r="FM825" s="12"/>
      <c r="FN825" s="12"/>
      <c r="FO825" s="12"/>
      <c r="FP825" s="12"/>
      <c r="FQ825" s="12"/>
      <c r="FR825" s="12"/>
      <c r="FS825" s="12"/>
      <c r="FT825" s="12"/>
      <c r="FU825" s="12"/>
      <c r="FV825" s="12"/>
      <c r="FW825" s="12"/>
      <c r="FX825" s="12"/>
      <c r="FY825" s="12"/>
      <c r="FZ825" s="12"/>
      <c r="GA825" s="12"/>
      <c r="GB825" s="12"/>
      <c r="GC825" s="12"/>
      <c r="GD825" s="12"/>
      <c r="GE825" s="12"/>
      <c r="GF825" s="12"/>
      <c r="GG825" s="12"/>
      <c r="GH825" s="12"/>
      <c r="GI825" s="12"/>
      <c r="GJ825" s="12"/>
      <c r="GK825" s="12"/>
      <c r="GL825" s="12"/>
      <c r="GM825" s="12"/>
      <c r="GN825" s="12"/>
      <c r="GO825" s="12"/>
      <c r="GP825" s="12"/>
      <c r="GQ825" s="12"/>
      <c r="GR825" s="12"/>
      <c r="GS825" s="12"/>
      <c r="GT825" s="12"/>
      <c r="GU825" s="12"/>
      <c r="GV825" s="12"/>
      <c r="GW825" s="12"/>
      <c r="GX825" s="12"/>
      <c r="GY825" s="12"/>
      <c r="GZ825" s="12"/>
      <c r="HA825" s="12"/>
      <c r="HB825" s="12"/>
      <c r="HC825" s="12"/>
      <c r="HD825" s="12"/>
      <c r="HE825" s="12"/>
      <c r="HF825" s="12"/>
      <c r="HG825" s="12"/>
      <c r="HH825" s="12"/>
      <c r="HI825" s="12"/>
    </row>
    <row r="826" spans="1:217" s="1" customFormat="1" ht="18" customHeight="1" x14ac:dyDescent="0.25">
      <c r="A826" s="216" t="s">
        <v>4902</v>
      </c>
      <c r="B826" s="3" t="str">
        <f t="shared" si="27"/>
        <v>WCat</v>
      </c>
      <c r="C826" s="96" t="s">
        <v>11</v>
      </c>
      <c r="D826" s="159"/>
      <c r="E826" s="96"/>
      <c r="F826" s="16"/>
      <c r="G826" s="17" t="s">
        <v>4815</v>
      </c>
      <c r="H826" s="84" t="s">
        <v>32</v>
      </c>
      <c r="I826" s="114" t="s">
        <v>6624</v>
      </c>
      <c r="J826" s="215"/>
      <c r="K826" s="219" t="s">
        <v>12699</v>
      </c>
      <c r="L826" s="217"/>
      <c r="M826" s="230"/>
      <c r="N826" s="15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  <c r="BT826" s="12"/>
      <c r="BU826" s="12"/>
      <c r="BV826" s="12"/>
      <c r="BW826" s="12"/>
      <c r="BX826" s="12"/>
      <c r="BY826" s="12"/>
      <c r="BZ826" s="12"/>
      <c r="CA826" s="12"/>
      <c r="CB826" s="12"/>
      <c r="CC826" s="12"/>
      <c r="CD826" s="12"/>
      <c r="CE826" s="12"/>
      <c r="CF826" s="12"/>
      <c r="CG826" s="12"/>
      <c r="CH826" s="12"/>
      <c r="CI826" s="12"/>
      <c r="CJ826" s="12"/>
      <c r="CK826" s="12"/>
      <c r="CL826" s="12"/>
      <c r="CM826" s="12"/>
      <c r="CN826" s="12"/>
      <c r="CO826" s="12"/>
      <c r="CP826" s="12"/>
      <c r="CQ826" s="12"/>
      <c r="CR826" s="12"/>
      <c r="CS826" s="12"/>
      <c r="CT826" s="12"/>
      <c r="CU826" s="12"/>
      <c r="CV826" s="12"/>
      <c r="CW826" s="12"/>
      <c r="CX826" s="12"/>
      <c r="CY826" s="12"/>
      <c r="CZ826" s="12"/>
      <c r="DA826" s="12"/>
      <c r="DB826" s="12"/>
      <c r="DC826" s="12"/>
      <c r="DD826" s="12"/>
      <c r="DE826" s="12"/>
      <c r="DF826" s="12"/>
      <c r="DG826" s="12"/>
      <c r="DH826" s="12"/>
      <c r="DI826" s="12"/>
      <c r="DJ826" s="12"/>
      <c r="DK826" s="12"/>
      <c r="DL826" s="12"/>
      <c r="DM826" s="12"/>
      <c r="DN826" s="12"/>
      <c r="DO826" s="12"/>
      <c r="DP826" s="12"/>
      <c r="DQ826" s="12"/>
      <c r="DR826" s="12"/>
      <c r="DS826" s="12"/>
      <c r="DT826" s="12"/>
      <c r="DU826" s="12"/>
      <c r="DV826" s="12"/>
      <c r="DW826" s="12"/>
      <c r="DX826" s="12"/>
      <c r="DY826" s="12"/>
      <c r="DZ826" s="12"/>
      <c r="EA826" s="12"/>
      <c r="EB826" s="12"/>
      <c r="EC826" s="12"/>
      <c r="ED826" s="12"/>
      <c r="EE826" s="12"/>
      <c r="EF826" s="12"/>
      <c r="EG826" s="12"/>
      <c r="EH826" s="12"/>
      <c r="EI826" s="12"/>
      <c r="EJ826" s="12"/>
      <c r="EK826" s="12"/>
      <c r="EL826" s="12"/>
      <c r="EM826" s="12"/>
      <c r="EN826" s="12"/>
      <c r="EO826" s="12"/>
      <c r="EP826" s="12"/>
      <c r="EQ826" s="12"/>
      <c r="ER826" s="12"/>
      <c r="ES826" s="12"/>
      <c r="ET826" s="12"/>
      <c r="EU826" s="12"/>
      <c r="EV826" s="12"/>
      <c r="EW826" s="12"/>
      <c r="EX826" s="12"/>
      <c r="EY826" s="12"/>
      <c r="EZ826" s="12"/>
      <c r="FA826" s="12"/>
      <c r="FB826" s="12"/>
      <c r="FC826" s="12"/>
      <c r="FD826" s="12"/>
      <c r="FE826" s="12"/>
      <c r="FF826" s="12"/>
      <c r="FG826" s="12"/>
      <c r="FH826" s="12"/>
      <c r="FI826" s="12"/>
      <c r="FJ826" s="12"/>
      <c r="FK826" s="12"/>
      <c r="FL826" s="12"/>
      <c r="FM826" s="12"/>
      <c r="FN826" s="12"/>
      <c r="FO826" s="12"/>
      <c r="FP826" s="12"/>
      <c r="FQ826" s="12"/>
      <c r="FR826" s="12"/>
      <c r="FS826" s="12"/>
      <c r="FT826" s="12"/>
      <c r="FU826" s="12"/>
      <c r="FV826" s="12"/>
      <c r="FW826" s="12"/>
      <c r="FX826" s="12"/>
      <c r="FY826" s="12"/>
      <c r="FZ826" s="12"/>
      <c r="GA826" s="12"/>
      <c r="GB826" s="12"/>
      <c r="GC826" s="12"/>
      <c r="GD826" s="12"/>
      <c r="GE826" s="12"/>
      <c r="GF826" s="12"/>
      <c r="GG826" s="12"/>
      <c r="GH826" s="12"/>
      <c r="GI826" s="12"/>
      <c r="GJ826" s="12"/>
      <c r="GK826" s="12"/>
      <c r="GL826" s="12"/>
      <c r="GM826" s="12"/>
      <c r="GN826" s="12"/>
      <c r="GO826" s="12"/>
      <c r="GP826" s="12"/>
      <c r="GQ826" s="12"/>
      <c r="GR826" s="12"/>
      <c r="GS826" s="12"/>
      <c r="GT826" s="12"/>
      <c r="GU826" s="12"/>
      <c r="GV826" s="12"/>
      <c r="GW826" s="12"/>
      <c r="GX826" s="12"/>
      <c r="GY826" s="12"/>
      <c r="GZ826" s="12"/>
      <c r="HA826" s="12"/>
      <c r="HB826" s="12"/>
      <c r="HC826" s="12"/>
      <c r="HD826" s="12"/>
      <c r="HE826" s="12"/>
      <c r="HF826" s="12"/>
      <c r="HG826" s="12"/>
      <c r="HH826" s="12"/>
      <c r="HI826" s="12"/>
    </row>
    <row r="827" spans="1:217" s="1" customFormat="1" ht="18" customHeight="1" x14ac:dyDescent="0.25">
      <c r="A827" s="216" t="s">
        <v>4905</v>
      </c>
      <c r="B827" s="3" t="str">
        <f t="shared" si="27"/>
        <v>WCat</v>
      </c>
      <c r="C827" s="96" t="s">
        <v>11</v>
      </c>
      <c r="D827" s="159" t="s">
        <v>9133</v>
      </c>
      <c r="E827" s="32" t="str">
        <f>HYPERLINK(CONCATENATE("http://www.worldcat.org/search?q=",D827),"WCat")</f>
        <v>WCat</v>
      </c>
      <c r="F827" s="21" t="s">
        <v>11</v>
      </c>
      <c r="G827" s="17" t="s">
        <v>4815</v>
      </c>
      <c r="H827" s="84" t="s">
        <v>32</v>
      </c>
      <c r="I827" s="114" t="s">
        <v>4906</v>
      </c>
      <c r="J827" s="215"/>
      <c r="K827" s="157" t="s">
        <v>4907</v>
      </c>
      <c r="L827" s="217"/>
      <c r="M827" s="230"/>
      <c r="N827" s="15"/>
    </row>
    <row r="828" spans="1:217" s="1" customFormat="1" ht="18" customHeight="1" x14ac:dyDescent="0.25">
      <c r="A828" s="216" t="s">
        <v>6570</v>
      </c>
      <c r="B828" s="3" t="str">
        <f t="shared" si="27"/>
        <v>WCat</v>
      </c>
      <c r="C828" s="96" t="s">
        <v>11</v>
      </c>
      <c r="D828" s="159"/>
      <c r="E828" s="3"/>
      <c r="F828" s="43"/>
      <c r="G828" s="17" t="s">
        <v>4815</v>
      </c>
      <c r="H828" s="84" t="s">
        <v>32</v>
      </c>
      <c r="I828" s="114" t="s">
        <v>6571</v>
      </c>
      <c r="J828" s="218"/>
      <c r="K828" s="157"/>
      <c r="L828" s="217"/>
      <c r="M828" s="230"/>
      <c r="N828" s="15"/>
    </row>
    <row r="829" spans="1:217" s="1" customFormat="1" ht="18" customHeight="1" x14ac:dyDescent="0.25">
      <c r="A829" s="216" t="s">
        <v>6625</v>
      </c>
      <c r="B829" s="3" t="str">
        <f t="shared" si="27"/>
        <v>WCat</v>
      </c>
      <c r="C829" s="96" t="s">
        <v>11</v>
      </c>
      <c r="D829" s="159"/>
      <c r="E829" s="3"/>
      <c r="F829" s="43"/>
      <c r="G829" s="17" t="s">
        <v>4815</v>
      </c>
      <c r="H829" s="84" t="s">
        <v>32</v>
      </c>
      <c r="I829" s="114" t="s">
        <v>6626</v>
      </c>
      <c r="J829" s="215"/>
      <c r="K829" s="113"/>
      <c r="L829" s="217"/>
      <c r="M829" s="230"/>
      <c r="N829" s="15"/>
    </row>
    <row r="830" spans="1:217" s="1" customFormat="1" ht="18" customHeight="1" x14ac:dyDescent="0.25">
      <c r="A830" s="216" t="s">
        <v>6627</v>
      </c>
      <c r="B830" s="3" t="str">
        <f t="shared" si="27"/>
        <v>WCat</v>
      </c>
      <c r="C830" s="96" t="s">
        <v>11</v>
      </c>
      <c r="D830" s="159"/>
      <c r="E830" s="3"/>
      <c r="F830" s="43"/>
      <c r="G830" s="17" t="s">
        <v>4815</v>
      </c>
      <c r="H830" s="84" t="s">
        <v>32</v>
      </c>
      <c r="I830" s="114" t="s">
        <v>12746</v>
      </c>
      <c r="J830" s="215"/>
      <c r="K830" s="113"/>
      <c r="L830" s="217"/>
      <c r="M830" s="230"/>
      <c r="N830" s="15"/>
    </row>
    <row r="831" spans="1:217" s="1" customFormat="1" ht="18" customHeight="1" x14ac:dyDescent="0.25">
      <c r="A831" s="216" t="s">
        <v>6628</v>
      </c>
      <c r="B831" s="3" t="str">
        <f t="shared" si="27"/>
        <v>WCat</v>
      </c>
      <c r="C831" s="96" t="s">
        <v>11</v>
      </c>
      <c r="D831" s="159"/>
      <c r="E831" s="3"/>
      <c r="F831" s="43"/>
      <c r="G831" s="17" t="s">
        <v>4815</v>
      </c>
      <c r="H831" s="84" t="s">
        <v>32</v>
      </c>
      <c r="I831" s="114" t="s">
        <v>6629</v>
      </c>
      <c r="J831" s="215"/>
      <c r="K831" s="113"/>
      <c r="L831" s="217"/>
      <c r="M831" s="230"/>
      <c r="N831" s="15"/>
    </row>
    <row r="832" spans="1:217" s="1" customFormat="1" ht="18" customHeight="1" x14ac:dyDescent="0.25">
      <c r="A832" s="213" t="s">
        <v>6635</v>
      </c>
      <c r="B832" s="3" t="str">
        <f t="shared" si="27"/>
        <v>WCat</v>
      </c>
      <c r="C832" s="4" t="s">
        <v>11</v>
      </c>
      <c r="D832" s="159"/>
      <c r="E832" s="3"/>
      <c r="F832" s="43"/>
      <c r="G832" s="17" t="s">
        <v>4815</v>
      </c>
      <c r="H832" s="84" t="s">
        <v>39</v>
      </c>
      <c r="I832" s="114" t="s">
        <v>6636</v>
      </c>
      <c r="J832" s="215"/>
      <c r="K832" s="113"/>
      <c r="L832" s="217"/>
      <c r="M832" s="230"/>
      <c r="N832" s="15" t="s">
        <v>6637</v>
      </c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2"/>
      <c r="BY832" s="12"/>
      <c r="BZ832" s="12"/>
      <c r="CA832" s="12"/>
      <c r="CB832" s="12"/>
      <c r="CC832" s="12"/>
      <c r="CD832" s="12"/>
      <c r="CE832" s="12"/>
      <c r="CF832" s="12"/>
      <c r="CG832" s="12"/>
      <c r="CH832" s="12"/>
      <c r="CI832" s="12"/>
      <c r="CJ832" s="12"/>
      <c r="CK832" s="12"/>
      <c r="CL832" s="12"/>
      <c r="CM832" s="12"/>
      <c r="CN832" s="12"/>
      <c r="CO832" s="12"/>
      <c r="CP832" s="12"/>
      <c r="CQ832" s="12"/>
      <c r="CR832" s="12"/>
      <c r="CS832" s="12"/>
      <c r="CT832" s="12"/>
      <c r="CU832" s="12"/>
      <c r="CV832" s="12"/>
      <c r="CW832" s="12"/>
      <c r="CX832" s="12"/>
      <c r="CY832" s="12"/>
      <c r="CZ832" s="12"/>
      <c r="DA832" s="12"/>
      <c r="DB832" s="12"/>
      <c r="DC832" s="12"/>
      <c r="DD832" s="12"/>
      <c r="DE832" s="12"/>
      <c r="DF832" s="12"/>
      <c r="DG832" s="12"/>
      <c r="DH832" s="12"/>
      <c r="DI832" s="12"/>
      <c r="DJ832" s="12"/>
      <c r="DK832" s="12"/>
      <c r="DL832" s="12"/>
      <c r="DM832" s="12"/>
      <c r="DN832" s="12"/>
      <c r="DO832" s="12"/>
      <c r="DP832" s="12"/>
      <c r="DQ832" s="12"/>
      <c r="DR832" s="12"/>
      <c r="DS832" s="12"/>
      <c r="DT832" s="12"/>
      <c r="DU832" s="12"/>
      <c r="DV832" s="12"/>
      <c r="DW832" s="12"/>
      <c r="DX832" s="12"/>
      <c r="DY832" s="12"/>
      <c r="DZ832" s="12"/>
      <c r="EA832" s="12"/>
      <c r="EB832" s="12"/>
      <c r="EC832" s="12"/>
      <c r="ED832" s="12"/>
      <c r="EE832" s="12"/>
      <c r="EF832" s="12"/>
      <c r="EG832" s="12"/>
      <c r="EH832" s="12"/>
      <c r="EI832" s="12"/>
      <c r="EJ832" s="12"/>
      <c r="EK832" s="12"/>
      <c r="EL832" s="12"/>
      <c r="EM832" s="12"/>
      <c r="EN832" s="12"/>
      <c r="EO832" s="12"/>
      <c r="EP832" s="12"/>
      <c r="EQ832" s="12"/>
      <c r="ER832" s="12"/>
      <c r="ES832" s="12"/>
      <c r="ET832" s="12"/>
      <c r="EU832" s="12"/>
      <c r="EV832" s="12"/>
      <c r="EW832" s="12"/>
      <c r="EX832" s="12"/>
      <c r="EY832" s="12"/>
      <c r="EZ832" s="12"/>
      <c r="FA832" s="12"/>
      <c r="FB832" s="12"/>
      <c r="FC832" s="12"/>
      <c r="FD832" s="12"/>
      <c r="FE832" s="12"/>
      <c r="FF832" s="12"/>
      <c r="FG832" s="12"/>
      <c r="FH832" s="12"/>
      <c r="FI832" s="12"/>
      <c r="FJ832" s="12"/>
      <c r="FK832" s="12"/>
      <c r="FL832" s="12"/>
      <c r="FM832" s="12"/>
      <c r="FN832" s="12"/>
      <c r="FO832" s="12"/>
      <c r="FP832" s="12"/>
      <c r="FQ832" s="12"/>
      <c r="FR832" s="12"/>
      <c r="FS832" s="12"/>
      <c r="FT832" s="12"/>
      <c r="FU832" s="12"/>
      <c r="FV832" s="12"/>
      <c r="FW832" s="12"/>
      <c r="FX832" s="12"/>
      <c r="FY832" s="12"/>
      <c r="FZ832" s="12"/>
      <c r="GA832" s="12"/>
      <c r="GB832" s="12"/>
      <c r="GC832" s="12"/>
      <c r="GD832" s="12"/>
      <c r="GE832" s="12"/>
      <c r="GF832" s="12"/>
      <c r="GG832" s="12"/>
      <c r="GH832" s="12"/>
      <c r="GI832" s="12"/>
      <c r="GJ832" s="12"/>
      <c r="GK832" s="12"/>
      <c r="GL832" s="12"/>
      <c r="GM832" s="12"/>
      <c r="GN832" s="12"/>
      <c r="GO832" s="12"/>
      <c r="GP832" s="12"/>
      <c r="GQ832" s="12"/>
      <c r="GR832" s="12"/>
      <c r="GS832" s="12"/>
      <c r="GT832" s="12"/>
      <c r="GU832" s="12"/>
      <c r="GV832" s="12"/>
      <c r="GW832" s="12"/>
      <c r="GX832" s="12"/>
      <c r="GY832" s="12"/>
      <c r="GZ832" s="12"/>
      <c r="HA832" s="12"/>
      <c r="HB832" s="12"/>
      <c r="HC832" s="12"/>
      <c r="HD832" s="12"/>
      <c r="HE832" s="12"/>
      <c r="HF832" s="12"/>
      <c r="HG832" s="12"/>
      <c r="HH832" s="12"/>
      <c r="HI832" s="12"/>
    </row>
    <row r="833" spans="1:217" s="1" customFormat="1" ht="18" customHeight="1" x14ac:dyDescent="0.25">
      <c r="A833" s="213" t="s">
        <v>6638</v>
      </c>
      <c r="B833" s="3" t="str">
        <f t="shared" si="27"/>
        <v>WCat</v>
      </c>
      <c r="C833" s="4" t="s">
        <v>11</v>
      </c>
      <c r="D833" s="159"/>
      <c r="E833" s="3"/>
      <c r="F833" s="43"/>
      <c r="G833" s="17" t="s">
        <v>4815</v>
      </c>
      <c r="H833" s="84" t="s">
        <v>39</v>
      </c>
      <c r="I833" s="114" t="s">
        <v>6639</v>
      </c>
      <c r="J833" s="215"/>
      <c r="K833" s="113"/>
      <c r="L833" s="217"/>
      <c r="M833" s="230"/>
      <c r="N833" s="15"/>
    </row>
    <row r="834" spans="1:217" s="1" customFormat="1" ht="18" customHeight="1" x14ac:dyDescent="0.25">
      <c r="A834" s="213" t="s">
        <v>6640</v>
      </c>
      <c r="B834" s="3" t="str">
        <f t="shared" si="27"/>
        <v>WCat</v>
      </c>
      <c r="C834" s="4" t="s">
        <v>11</v>
      </c>
      <c r="D834" s="159"/>
      <c r="E834" s="3"/>
      <c r="F834" s="43"/>
      <c r="G834" s="17" t="s">
        <v>4815</v>
      </c>
      <c r="H834" s="84" t="s">
        <v>39</v>
      </c>
      <c r="I834" s="114" t="s">
        <v>6641</v>
      </c>
      <c r="J834" s="215"/>
      <c r="K834" s="7"/>
      <c r="L834" s="217"/>
      <c r="M834" s="230"/>
      <c r="N834" s="15"/>
    </row>
    <row r="835" spans="1:217" s="1" customFormat="1" ht="18" customHeight="1" x14ac:dyDescent="0.25">
      <c r="A835" s="155" t="s">
        <v>6642</v>
      </c>
      <c r="B835" s="3" t="s">
        <v>6581</v>
      </c>
      <c r="C835" s="4" t="s">
        <v>11</v>
      </c>
      <c r="D835" s="159"/>
      <c r="E835" s="3"/>
      <c r="F835" s="43"/>
      <c r="G835" s="17" t="s">
        <v>4815</v>
      </c>
      <c r="H835" s="84" t="s">
        <v>39</v>
      </c>
      <c r="I835" s="114" t="s">
        <v>6643</v>
      </c>
      <c r="J835" s="215"/>
      <c r="K835" s="113"/>
      <c r="L835" s="217"/>
      <c r="M835" s="230"/>
      <c r="N835" s="15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  <c r="BJ835" s="12"/>
      <c r="BK835" s="12"/>
      <c r="BL835" s="12"/>
      <c r="BM835" s="12"/>
      <c r="BN835" s="12"/>
      <c r="BO835" s="12"/>
      <c r="BP835" s="12"/>
      <c r="BQ835" s="12"/>
      <c r="BR835" s="12"/>
      <c r="BS835" s="12"/>
      <c r="BT835" s="12"/>
      <c r="BU835" s="12"/>
      <c r="BV835" s="12"/>
      <c r="BW835" s="12"/>
      <c r="BX835" s="12"/>
      <c r="BY835" s="12"/>
      <c r="BZ835" s="12"/>
      <c r="CA835" s="12"/>
      <c r="CB835" s="12"/>
      <c r="CC835" s="12"/>
      <c r="CD835" s="12"/>
      <c r="CE835" s="12"/>
      <c r="CF835" s="12"/>
      <c r="CG835" s="12"/>
      <c r="CH835" s="12"/>
      <c r="CI835" s="12"/>
      <c r="CJ835" s="12"/>
      <c r="CK835" s="12"/>
      <c r="CL835" s="12"/>
      <c r="CM835" s="12"/>
      <c r="CN835" s="12"/>
      <c r="CO835" s="12"/>
      <c r="CP835" s="12"/>
      <c r="CQ835" s="12"/>
      <c r="CR835" s="12"/>
      <c r="CS835" s="12"/>
      <c r="CT835" s="12"/>
      <c r="CU835" s="12"/>
      <c r="CV835" s="12"/>
      <c r="CW835" s="12"/>
      <c r="CX835" s="12"/>
      <c r="CY835" s="12"/>
      <c r="CZ835" s="12"/>
      <c r="DA835" s="12"/>
      <c r="DB835" s="12"/>
      <c r="DC835" s="12"/>
      <c r="DD835" s="12"/>
      <c r="DE835" s="12"/>
      <c r="DF835" s="12"/>
      <c r="DG835" s="12"/>
      <c r="DH835" s="12"/>
      <c r="DI835" s="12"/>
      <c r="DJ835" s="12"/>
      <c r="DK835" s="12"/>
      <c r="DL835" s="12"/>
      <c r="DM835" s="12"/>
      <c r="DN835" s="12"/>
      <c r="DO835" s="12"/>
      <c r="DP835" s="12"/>
      <c r="DQ835" s="12"/>
      <c r="DR835" s="12"/>
      <c r="DS835" s="12"/>
      <c r="DT835" s="12"/>
      <c r="DU835" s="12"/>
      <c r="DV835" s="12"/>
      <c r="DW835" s="12"/>
      <c r="DX835" s="12"/>
      <c r="DY835" s="12"/>
      <c r="DZ835" s="12"/>
      <c r="EA835" s="12"/>
      <c r="EB835" s="12"/>
      <c r="EC835" s="12"/>
      <c r="ED835" s="12"/>
      <c r="EE835" s="12"/>
      <c r="EF835" s="12"/>
      <c r="EG835" s="12"/>
      <c r="EH835" s="12"/>
      <c r="EI835" s="12"/>
      <c r="EJ835" s="12"/>
      <c r="EK835" s="12"/>
      <c r="EL835" s="12"/>
      <c r="EM835" s="12"/>
      <c r="EN835" s="12"/>
      <c r="EO835" s="12"/>
      <c r="EP835" s="12"/>
      <c r="EQ835" s="12"/>
      <c r="ER835" s="12"/>
      <c r="ES835" s="12"/>
      <c r="ET835" s="12"/>
      <c r="EU835" s="12"/>
      <c r="EV835" s="12"/>
      <c r="EW835" s="12"/>
      <c r="EX835" s="12"/>
      <c r="EY835" s="12"/>
      <c r="EZ835" s="12"/>
      <c r="FA835" s="12"/>
      <c r="FB835" s="12"/>
      <c r="FC835" s="12"/>
      <c r="FD835" s="12"/>
      <c r="FE835" s="12"/>
      <c r="FF835" s="12"/>
      <c r="FG835" s="12"/>
      <c r="FH835" s="12"/>
      <c r="FI835" s="12"/>
      <c r="FJ835" s="12"/>
      <c r="FK835" s="12"/>
      <c r="FL835" s="12"/>
      <c r="FM835" s="12"/>
      <c r="FN835" s="12"/>
      <c r="FO835" s="12"/>
      <c r="FP835" s="12"/>
      <c r="FQ835" s="12"/>
      <c r="FR835" s="12"/>
      <c r="FS835" s="12"/>
      <c r="FT835" s="12"/>
      <c r="FU835" s="12"/>
      <c r="FV835" s="12"/>
      <c r="FW835" s="12"/>
      <c r="FX835" s="12"/>
      <c r="FY835" s="12"/>
      <c r="FZ835" s="12"/>
      <c r="GA835" s="12"/>
      <c r="GB835" s="12"/>
      <c r="GC835" s="12"/>
      <c r="GD835" s="12"/>
      <c r="GE835" s="12"/>
      <c r="GF835" s="12"/>
      <c r="GG835" s="12"/>
      <c r="GH835" s="12"/>
      <c r="GI835" s="12"/>
      <c r="GJ835" s="12"/>
      <c r="GK835" s="12"/>
      <c r="GL835" s="12"/>
      <c r="GM835" s="12"/>
      <c r="GN835" s="12"/>
      <c r="GO835" s="12"/>
      <c r="GP835" s="12"/>
      <c r="GQ835" s="12"/>
      <c r="GR835" s="12"/>
      <c r="GS835" s="12"/>
      <c r="GT835" s="12"/>
      <c r="GU835" s="12"/>
      <c r="GV835" s="12"/>
      <c r="GW835" s="12"/>
      <c r="GX835" s="12"/>
      <c r="GY835" s="12"/>
      <c r="GZ835" s="12"/>
      <c r="HA835" s="12"/>
      <c r="HB835" s="12"/>
      <c r="HC835" s="12"/>
      <c r="HD835" s="12"/>
      <c r="HE835" s="12"/>
      <c r="HF835" s="12"/>
      <c r="HG835" s="12"/>
      <c r="HH835" s="12"/>
      <c r="HI835" s="12"/>
    </row>
    <row r="836" spans="1:217" s="1" customFormat="1" ht="18" customHeight="1" x14ac:dyDescent="0.25">
      <c r="A836" s="155" t="s">
        <v>4834</v>
      </c>
      <c r="B836" s="3" t="str">
        <f>HYPERLINK(CONCATENATE("http://www.worldcat.org/search?q=",A836),"WCat")</f>
        <v>WCat</v>
      </c>
      <c r="C836" s="4" t="s">
        <v>11</v>
      </c>
      <c r="D836" s="159"/>
      <c r="E836" s="3"/>
      <c r="F836" s="43"/>
      <c r="G836" s="17" t="s">
        <v>4815</v>
      </c>
      <c r="H836" s="84" t="s">
        <v>39</v>
      </c>
      <c r="I836" s="219" t="s">
        <v>4835</v>
      </c>
      <c r="J836" s="215"/>
      <c r="K836" s="113" t="s">
        <v>4836</v>
      </c>
      <c r="L836" s="220"/>
      <c r="M836" s="230"/>
      <c r="N836" s="15"/>
    </row>
    <row r="837" spans="1:217" s="1" customFormat="1" ht="18" customHeight="1" x14ac:dyDescent="0.25">
      <c r="A837" s="216" t="s">
        <v>6644</v>
      </c>
      <c r="B837" s="3" t="s">
        <v>6581</v>
      </c>
      <c r="C837" s="4" t="s">
        <v>11</v>
      </c>
      <c r="D837" s="159"/>
      <c r="E837" s="3"/>
      <c r="F837" s="43"/>
      <c r="G837" s="17" t="s">
        <v>4815</v>
      </c>
      <c r="H837" s="84" t="s">
        <v>39</v>
      </c>
      <c r="I837" s="114" t="s">
        <v>6645</v>
      </c>
      <c r="J837" s="215"/>
      <c r="K837" s="113"/>
      <c r="L837" s="217"/>
      <c r="M837" s="230"/>
      <c r="N837" s="15"/>
    </row>
    <row r="838" spans="1:217" s="1" customFormat="1" ht="18" customHeight="1" x14ac:dyDescent="0.25">
      <c r="A838" s="216" t="s">
        <v>4839</v>
      </c>
      <c r="B838" s="3" t="str">
        <f t="shared" ref="B838:B851" si="28">HYPERLINK(CONCATENATE("http://www.worldcat.org/search?q=",A838),"WCat")</f>
        <v>WCat</v>
      </c>
      <c r="C838" s="96" t="s">
        <v>11</v>
      </c>
      <c r="D838" s="114"/>
      <c r="E838" s="32"/>
      <c r="F838" s="43"/>
      <c r="G838" s="17" t="s">
        <v>4815</v>
      </c>
      <c r="H838" s="84" t="s">
        <v>39</v>
      </c>
      <c r="I838" s="114" t="s">
        <v>4840</v>
      </c>
      <c r="J838" s="215"/>
      <c r="K838" s="113"/>
      <c r="L838" s="217"/>
      <c r="M838" s="230"/>
      <c r="N838" s="15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  <c r="BJ838" s="12"/>
      <c r="BK838" s="12"/>
      <c r="BL838" s="12"/>
      <c r="BM838" s="12"/>
      <c r="BN838" s="12"/>
      <c r="BO838" s="12"/>
      <c r="BP838" s="12"/>
      <c r="BQ838" s="12"/>
      <c r="BR838" s="12"/>
      <c r="BS838" s="12"/>
      <c r="BT838" s="12"/>
      <c r="BU838" s="12"/>
      <c r="BV838" s="12"/>
      <c r="BW838" s="12"/>
      <c r="BX838" s="12"/>
      <c r="BY838" s="12"/>
      <c r="BZ838" s="12"/>
      <c r="CA838" s="12"/>
      <c r="CB838" s="12"/>
      <c r="CC838" s="12"/>
      <c r="CD838" s="12"/>
      <c r="CE838" s="12"/>
      <c r="CF838" s="12"/>
      <c r="CG838" s="12"/>
      <c r="CH838" s="12"/>
      <c r="CI838" s="12"/>
      <c r="CJ838" s="12"/>
      <c r="CK838" s="12"/>
      <c r="CL838" s="12"/>
      <c r="CM838" s="12"/>
      <c r="CN838" s="12"/>
      <c r="CO838" s="12"/>
      <c r="CP838" s="12"/>
      <c r="CQ838" s="12"/>
      <c r="CR838" s="12"/>
      <c r="CS838" s="12"/>
      <c r="CT838" s="12"/>
      <c r="CU838" s="12"/>
      <c r="CV838" s="12"/>
      <c r="CW838" s="12"/>
      <c r="CX838" s="12"/>
      <c r="CY838" s="12"/>
      <c r="CZ838" s="12"/>
      <c r="DA838" s="12"/>
      <c r="DB838" s="12"/>
      <c r="DC838" s="12"/>
      <c r="DD838" s="12"/>
      <c r="DE838" s="12"/>
      <c r="DF838" s="12"/>
      <c r="DG838" s="12"/>
      <c r="DH838" s="12"/>
      <c r="DI838" s="12"/>
      <c r="DJ838" s="12"/>
      <c r="DK838" s="12"/>
      <c r="DL838" s="12"/>
      <c r="DM838" s="12"/>
      <c r="DN838" s="12"/>
      <c r="DO838" s="12"/>
      <c r="DP838" s="12"/>
      <c r="DQ838" s="12"/>
      <c r="DR838" s="12"/>
      <c r="DS838" s="12"/>
      <c r="DT838" s="12"/>
      <c r="DU838" s="12"/>
      <c r="DV838" s="12"/>
      <c r="DW838" s="12"/>
      <c r="DX838" s="12"/>
      <c r="DY838" s="12"/>
      <c r="DZ838" s="12"/>
      <c r="EA838" s="12"/>
      <c r="EB838" s="12"/>
      <c r="EC838" s="12"/>
      <c r="ED838" s="12"/>
      <c r="EE838" s="12"/>
      <c r="EF838" s="12"/>
      <c r="EG838" s="12"/>
      <c r="EH838" s="12"/>
      <c r="EI838" s="12"/>
      <c r="EJ838" s="12"/>
      <c r="EK838" s="12"/>
      <c r="EL838" s="12"/>
      <c r="EM838" s="12"/>
      <c r="EN838" s="12"/>
      <c r="EO838" s="12"/>
      <c r="EP838" s="12"/>
      <c r="EQ838" s="12"/>
      <c r="ER838" s="12"/>
      <c r="ES838" s="12"/>
      <c r="ET838" s="12"/>
      <c r="EU838" s="12"/>
      <c r="EV838" s="12"/>
      <c r="EW838" s="12"/>
      <c r="EX838" s="12"/>
      <c r="EY838" s="12"/>
      <c r="EZ838" s="12"/>
      <c r="FA838" s="12"/>
      <c r="FB838" s="12"/>
      <c r="FC838" s="12"/>
      <c r="FD838" s="12"/>
      <c r="FE838" s="12"/>
      <c r="FF838" s="12"/>
      <c r="FG838" s="12"/>
      <c r="FH838" s="12"/>
      <c r="FI838" s="12"/>
      <c r="FJ838" s="12"/>
      <c r="FK838" s="12"/>
      <c r="FL838" s="12"/>
      <c r="FM838" s="12"/>
      <c r="FN838" s="12"/>
      <c r="FO838" s="12"/>
      <c r="FP838" s="12"/>
      <c r="FQ838" s="12"/>
      <c r="FR838" s="12"/>
      <c r="FS838" s="12"/>
      <c r="FT838" s="12"/>
      <c r="FU838" s="12"/>
      <c r="FV838" s="12"/>
      <c r="FW838" s="12"/>
      <c r="FX838" s="12"/>
      <c r="FY838" s="12"/>
      <c r="FZ838" s="12"/>
      <c r="GA838" s="12"/>
      <c r="GB838" s="12"/>
      <c r="GC838" s="12"/>
      <c r="GD838" s="12"/>
      <c r="GE838" s="12"/>
      <c r="GF838" s="12"/>
      <c r="GG838" s="12"/>
      <c r="GH838" s="12"/>
      <c r="GI838" s="12"/>
      <c r="GJ838" s="12"/>
      <c r="GK838" s="12"/>
      <c r="GL838" s="12"/>
      <c r="GM838" s="12"/>
      <c r="GN838" s="12"/>
      <c r="GO838" s="12"/>
      <c r="GP838" s="12"/>
      <c r="GQ838" s="12"/>
      <c r="GR838" s="12"/>
      <c r="GS838" s="12"/>
      <c r="GT838" s="12"/>
      <c r="GU838" s="12"/>
      <c r="GV838" s="12"/>
      <c r="GW838" s="12"/>
      <c r="GX838" s="12"/>
      <c r="GY838" s="12"/>
      <c r="GZ838" s="12"/>
      <c r="HA838" s="12"/>
      <c r="HB838" s="12"/>
      <c r="HC838" s="12"/>
      <c r="HD838" s="12"/>
      <c r="HE838" s="12"/>
      <c r="HF838" s="12"/>
      <c r="HG838" s="12"/>
      <c r="HH838" s="12"/>
      <c r="HI838" s="12"/>
    </row>
    <row r="839" spans="1:217" s="1" customFormat="1" ht="18" customHeight="1" x14ac:dyDescent="0.25">
      <c r="A839" s="216" t="s">
        <v>6646</v>
      </c>
      <c r="B839" s="3" t="str">
        <f t="shared" si="28"/>
        <v>WCat</v>
      </c>
      <c r="C839" s="96" t="s">
        <v>11</v>
      </c>
      <c r="D839" s="159"/>
      <c r="E839" s="3"/>
      <c r="F839" s="43"/>
      <c r="G839" s="17" t="s">
        <v>4815</v>
      </c>
      <c r="H839" s="84" t="s">
        <v>39</v>
      </c>
      <c r="I839" s="114" t="s">
        <v>6647</v>
      </c>
      <c r="J839" s="221"/>
      <c r="K839" s="219"/>
      <c r="L839" s="217"/>
      <c r="M839" s="230"/>
      <c r="N839" s="15"/>
    </row>
    <row r="840" spans="1:217" s="1" customFormat="1" ht="18" customHeight="1" x14ac:dyDescent="0.25">
      <c r="A840" s="216" t="s">
        <v>6648</v>
      </c>
      <c r="B840" s="3" t="str">
        <f t="shared" si="28"/>
        <v>WCat</v>
      </c>
      <c r="C840" s="96" t="s">
        <v>11</v>
      </c>
      <c r="D840" s="159"/>
      <c r="E840" s="3"/>
      <c r="F840" s="43"/>
      <c r="G840" s="17" t="s">
        <v>4815</v>
      </c>
      <c r="H840" s="84" t="s">
        <v>39</v>
      </c>
      <c r="I840" s="114" t="s">
        <v>6649</v>
      </c>
      <c r="J840" s="218"/>
      <c r="K840" s="157"/>
      <c r="L840" s="217"/>
      <c r="M840" s="230"/>
      <c r="N840" s="15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  <c r="BT840" s="12"/>
      <c r="BU840" s="12"/>
      <c r="BV840" s="12"/>
      <c r="BW840" s="12"/>
      <c r="BX840" s="12"/>
      <c r="BY840" s="12"/>
      <c r="BZ840" s="12"/>
      <c r="CA840" s="12"/>
      <c r="CB840" s="12"/>
      <c r="CC840" s="12"/>
      <c r="CD840" s="12"/>
      <c r="CE840" s="12"/>
      <c r="CF840" s="12"/>
      <c r="CG840" s="12"/>
      <c r="CH840" s="12"/>
      <c r="CI840" s="12"/>
      <c r="CJ840" s="12"/>
      <c r="CK840" s="12"/>
      <c r="CL840" s="12"/>
      <c r="CM840" s="12"/>
      <c r="CN840" s="12"/>
      <c r="CO840" s="12"/>
      <c r="CP840" s="12"/>
      <c r="CQ840" s="12"/>
      <c r="CR840" s="12"/>
      <c r="CS840" s="12"/>
      <c r="CT840" s="12"/>
      <c r="CU840" s="12"/>
      <c r="CV840" s="12"/>
      <c r="CW840" s="12"/>
      <c r="CX840" s="12"/>
      <c r="CY840" s="12"/>
      <c r="CZ840" s="12"/>
      <c r="DA840" s="12"/>
      <c r="DB840" s="12"/>
      <c r="DC840" s="12"/>
      <c r="DD840" s="12"/>
      <c r="DE840" s="12"/>
      <c r="DF840" s="12"/>
      <c r="DG840" s="12"/>
      <c r="DH840" s="12"/>
      <c r="DI840" s="12"/>
      <c r="DJ840" s="12"/>
      <c r="DK840" s="12"/>
      <c r="DL840" s="12"/>
      <c r="DM840" s="12"/>
      <c r="DN840" s="12"/>
      <c r="DO840" s="12"/>
      <c r="DP840" s="12"/>
      <c r="DQ840" s="12"/>
      <c r="DR840" s="12"/>
      <c r="DS840" s="12"/>
      <c r="DT840" s="12"/>
      <c r="DU840" s="12"/>
      <c r="DV840" s="12"/>
      <c r="DW840" s="12"/>
      <c r="DX840" s="12"/>
      <c r="DY840" s="12"/>
      <c r="DZ840" s="12"/>
      <c r="EA840" s="12"/>
      <c r="EB840" s="12"/>
      <c r="EC840" s="12"/>
      <c r="ED840" s="12"/>
      <c r="EE840" s="12"/>
      <c r="EF840" s="12"/>
      <c r="EG840" s="12"/>
      <c r="EH840" s="12"/>
      <c r="EI840" s="12"/>
      <c r="EJ840" s="12"/>
      <c r="EK840" s="12"/>
      <c r="EL840" s="12"/>
      <c r="EM840" s="12"/>
      <c r="EN840" s="12"/>
      <c r="EO840" s="12"/>
      <c r="EP840" s="12"/>
      <c r="EQ840" s="12"/>
      <c r="ER840" s="12"/>
      <c r="ES840" s="12"/>
      <c r="ET840" s="12"/>
      <c r="EU840" s="12"/>
      <c r="EV840" s="12"/>
      <c r="EW840" s="12"/>
      <c r="EX840" s="12"/>
      <c r="EY840" s="12"/>
      <c r="EZ840" s="12"/>
      <c r="FA840" s="12"/>
      <c r="FB840" s="12"/>
      <c r="FC840" s="12"/>
      <c r="FD840" s="12"/>
      <c r="FE840" s="12"/>
      <c r="FF840" s="12"/>
      <c r="FG840" s="12"/>
      <c r="FH840" s="12"/>
      <c r="FI840" s="12"/>
      <c r="FJ840" s="12"/>
      <c r="FK840" s="12"/>
      <c r="FL840" s="12"/>
      <c r="FM840" s="12"/>
      <c r="FN840" s="12"/>
      <c r="FO840" s="12"/>
      <c r="FP840" s="12"/>
      <c r="FQ840" s="12"/>
      <c r="FR840" s="12"/>
      <c r="FS840" s="12"/>
      <c r="FT840" s="12"/>
      <c r="FU840" s="12"/>
      <c r="FV840" s="12"/>
      <c r="FW840" s="12"/>
      <c r="FX840" s="12"/>
      <c r="FY840" s="12"/>
      <c r="FZ840" s="12"/>
      <c r="GA840" s="12"/>
      <c r="GB840" s="12"/>
      <c r="GC840" s="12"/>
      <c r="GD840" s="12"/>
      <c r="GE840" s="12"/>
      <c r="GF840" s="12"/>
      <c r="GG840" s="12"/>
      <c r="GH840" s="12"/>
      <c r="GI840" s="12"/>
      <c r="GJ840" s="12"/>
      <c r="GK840" s="12"/>
      <c r="GL840" s="12"/>
      <c r="GM840" s="12"/>
      <c r="GN840" s="12"/>
      <c r="GO840" s="12"/>
      <c r="GP840" s="12"/>
      <c r="GQ840" s="12"/>
      <c r="GR840" s="12"/>
      <c r="GS840" s="12"/>
      <c r="GT840" s="12"/>
      <c r="GU840" s="12"/>
      <c r="GV840" s="12"/>
      <c r="GW840" s="12"/>
      <c r="GX840" s="12"/>
      <c r="GY840" s="12"/>
      <c r="GZ840" s="12"/>
      <c r="HA840" s="12"/>
      <c r="HB840" s="12"/>
      <c r="HC840" s="12"/>
      <c r="HD840" s="12"/>
      <c r="HE840" s="12"/>
      <c r="HF840" s="12"/>
      <c r="HG840" s="12"/>
      <c r="HH840" s="12"/>
      <c r="HI840" s="12"/>
    </row>
    <row r="841" spans="1:217" s="1" customFormat="1" ht="18" customHeight="1" x14ac:dyDescent="0.25">
      <c r="A841" s="216" t="s">
        <v>6650</v>
      </c>
      <c r="B841" s="3" t="str">
        <f t="shared" si="28"/>
        <v>WCat</v>
      </c>
      <c r="C841" s="96" t="s">
        <v>11</v>
      </c>
      <c r="D841" s="159"/>
      <c r="E841" s="3"/>
      <c r="F841" s="43"/>
      <c r="G841" s="17" t="s">
        <v>4815</v>
      </c>
      <c r="H841" s="84" t="s">
        <v>39</v>
      </c>
      <c r="I841" s="114" t="s">
        <v>12725</v>
      </c>
      <c r="J841" s="215"/>
      <c r="K841" s="157" t="s">
        <v>12697</v>
      </c>
      <c r="L841" s="217"/>
      <c r="M841" s="230"/>
      <c r="N841" s="15"/>
    </row>
    <row r="842" spans="1:217" s="1" customFormat="1" ht="18" customHeight="1" x14ac:dyDescent="0.25">
      <c r="A842" s="213" t="s">
        <v>6261</v>
      </c>
      <c r="B842" s="3" t="str">
        <f t="shared" si="28"/>
        <v>WCat</v>
      </c>
      <c r="C842" s="96" t="s">
        <v>11</v>
      </c>
      <c r="D842" s="159"/>
      <c r="E842" s="3"/>
      <c r="F842" s="43"/>
      <c r="G842" s="15" t="s">
        <v>4815</v>
      </c>
      <c r="H842" s="84" t="s">
        <v>39</v>
      </c>
      <c r="I842" s="114" t="s">
        <v>6262</v>
      </c>
      <c r="J842" s="160"/>
      <c r="K842" s="113"/>
      <c r="L842" s="158"/>
      <c r="M842" s="232"/>
      <c r="N842" s="86" t="s">
        <v>12873</v>
      </c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  <c r="BJ842" s="12"/>
      <c r="BK842" s="12"/>
      <c r="BL842" s="12"/>
      <c r="BM842" s="12"/>
      <c r="BN842" s="12"/>
      <c r="BO842" s="12"/>
      <c r="BP842" s="12"/>
      <c r="BQ842" s="12"/>
      <c r="BR842" s="12"/>
      <c r="BS842" s="12"/>
      <c r="BT842" s="12"/>
      <c r="BU842" s="12"/>
      <c r="BV842" s="12"/>
      <c r="BW842" s="12"/>
      <c r="BX842" s="12"/>
      <c r="BY842" s="12"/>
      <c r="BZ842" s="12"/>
      <c r="CA842" s="12"/>
      <c r="CB842" s="12"/>
      <c r="CC842" s="12"/>
      <c r="CD842" s="12"/>
      <c r="CE842" s="12"/>
      <c r="CF842" s="12"/>
      <c r="CG842" s="12"/>
      <c r="CH842" s="12"/>
      <c r="CI842" s="12"/>
      <c r="CJ842" s="12"/>
      <c r="CK842" s="12"/>
      <c r="CL842" s="12"/>
      <c r="CM842" s="12"/>
      <c r="CN842" s="12"/>
      <c r="CO842" s="12"/>
      <c r="CP842" s="12"/>
      <c r="CQ842" s="12"/>
      <c r="CR842" s="12"/>
      <c r="CS842" s="12"/>
      <c r="CT842" s="12"/>
      <c r="CU842" s="12"/>
      <c r="CV842" s="12"/>
      <c r="CW842" s="12"/>
      <c r="CX842" s="12"/>
      <c r="CY842" s="12"/>
      <c r="CZ842" s="12"/>
      <c r="DA842" s="12"/>
      <c r="DB842" s="12"/>
      <c r="DC842" s="12"/>
      <c r="DD842" s="12"/>
      <c r="DE842" s="12"/>
      <c r="DF842" s="12"/>
      <c r="DG842" s="12"/>
      <c r="DH842" s="12"/>
      <c r="DI842" s="12"/>
      <c r="DJ842" s="12"/>
      <c r="DK842" s="12"/>
      <c r="DL842" s="12"/>
      <c r="DM842" s="12"/>
      <c r="DN842" s="12"/>
      <c r="DO842" s="12"/>
      <c r="DP842" s="12"/>
      <c r="DQ842" s="12"/>
      <c r="DR842" s="12"/>
      <c r="DS842" s="12"/>
      <c r="DT842" s="12"/>
      <c r="DU842" s="12"/>
      <c r="DV842" s="12"/>
      <c r="DW842" s="12"/>
      <c r="DX842" s="12"/>
      <c r="DY842" s="12"/>
      <c r="DZ842" s="12"/>
      <c r="EA842" s="12"/>
      <c r="EB842" s="12"/>
      <c r="EC842" s="12"/>
      <c r="ED842" s="12"/>
      <c r="EE842" s="12"/>
      <c r="EF842" s="12"/>
      <c r="EG842" s="12"/>
      <c r="EH842" s="12"/>
      <c r="EI842" s="12"/>
      <c r="EJ842" s="12"/>
      <c r="EK842" s="12"/>
      <c r="EL842" s="12"/>
      <c r="EM842" s="12"/>
      <c r="EN842" s="12"/>
      <c r="EO842" s="12"/>
      <c r="EP842" s="12"/>
      <c r="EQ842" s="12"/>
      <c r="ER842" s="12"/>
      <c r="ES842" s="12"/>
      <c r="ET842" s="12"/>
      <c r="EU842" s="12"/>
      <c r="EV842" s="12"/>
      <c r="EW842" s="12"/>
      <c r="EX842" s="12"/>
      <c r="EY842" s="12"/>
      <c r="EZ842" s="12"/>
      <c r="FA842" s="12"/>
      <c r="FB842" s="12"/>
      <c r="FC842" s="12"/>
      <c r="FD842" s="12"/>
      <c r="FE842" s="12"/>
      <c r="FF842" s="12"/>
      <c r="FG842" s="12"/>
      <c r="FH842" s="12"/>
      <c r="FI842" s="12"/>
      <c r="FJ842" s="12"/>
      <c r="FK842" s="12"/>
      <c r="FL842" s="12"/>
      <c r="FM842" s="12"/>
      <c r="FN842" s="12"/>
      <c r="FO842" s="12"/>
      <c r="FP842" s="12"/>
      <c r="FQ842" s="12"/>
      <c r="FR842" s="12"/>
      <c r="FS842" s="12"/>
      <c r="FT842" s="12"/>
      <c r="FU842" s="12"/>
      <c r="FV842" s="12"/>
      <c r="FW842" s="12"/>
      <c r="FX842" s="12"/>
      <c r="FY842" s="12"/>
      <c r="FZ842" s="12"/>
      <c r="GA842" s="12"/>
      <c r="GB842" s="12"/>
      <c r="GC842" s="12"/>
      <c r="GD842" s="12"/>
      <c r="GE842" s="12"/>
      <c r="GF842" s="12"/>
      <c r="GG842" s="12"/>
      <c r="GH842" s="12"/>
      <c r="GI842" s="12"/>
      <c r="GJ842" s="12"/>
      <c r="GK842" s="12"/>
      <c r="GL842" s="12"/>
      <c r="GM842" s="12"/>
      <c r="GN842" s="12"/>
      <c r="GO842" s="12"/>
      <c r="GP842" s="12"/>
      <c r="GQ842" s="12"/>
      <c r="GR842" s="12"/>
      <c r="GS842" s="12"/>
      <c r="GT842" s="12"/>
      <c r="GU842" s="12"/>
      <c r="GV842" s="12"/>
      <c r="GW842" s="12"/>
      <c r="GX842" s="12"/>
      <c r="GY842" s="12"/>
      <c r="GZ842" s="12"/>
      <c r="HA842" s="12"/>
      <c r="HB842" s="12"/>
      <c r="HC842" s="12"/>
      <c r="HD842" s="12"/>
      <c r="HE842" s="12"/>
      <c r="HF842" s="12"/>
      <c r="HG842" s="12"/>
      <c r="HH842" s="12"/>
      <c r="HI842" s="12"/>
    </row>
    <row r="843" spans="1:217" s="1" customFormat="1" ht="18" customHeight="1" x14ac:dyDescent="0.25">
      <c r="A843" s="216" t="s">
        <v>6651</v>
      </c>
      <c r="B843" s="3" t="str">
        <f t="shared" si="28"/>
        <v>WCat</v>
      </c>
      <c r="C843" s="96" t="s">
        <v>11</v>
      </c>
      <c r="D843" s="159"/>
      <c r="E843" s="3"/>
      <c r="F843" s="43"/>
      <c r="G843" s="17" t="s">
        <v>4815</v>
      </c>
      <c r="H843" s="84" t="s">
        <v>39</v>
      </c>
      <c r="I843" s="114" t="s">
        <v>6652</v>
      </c>
      <c r="J843" s="215"/>
      <c r="K843" s="113"/>
      <c r="L843" s="217"/>
      <c r="M843" s="230"/>
      <c r="N843" s="15"/>
    </row>
    <row r="844" spans="1:217" s="1" customFormat="1" ht="18" customHeight="1" x14ac:dyDescent="0.25">
      <c r="A844" s="216" t="s">
        <v>6655</v>
      </c>
      <c r="B844" s="3" t="str">
        <f t="shared" si="28"/>
        <v>WCat</v>
      </c>
      <c r="C844" s="96" t="s">
        <v>11</v>
      </c>
      <c r="D844" s="159"/>
      <c r="E844" s="3"/>
      <c r="F844" s="43"/>
      <c r="G844" s="17" t="s">
        <v>4815</v>
      </c>
      <c r="H844" s="84" t="s">
        <v>39</v>
      </c>
      <c r="I844" s="114" t="s">
        <v>6656</v>
      </c>
      <c r="J844" s="215"/>
      <c r="K844" s="113"/>
      <c r="L844" s="217"/>
      <c r="M844" s="230"/>
      <c r="N844" s="15"/>
    </row>
    <row r="845" spans="1:217" s="1" customFormat="1" ht="18" customHeight="1" x14ac:dyDescent="0.25">
      <c r="A845" s="216" t="s">
        <v>6657</v>
      </c>
      <c r="B845" s="3" t="str">
        <f t="shared" si="28"/>
        <v>WCat</v>
      </c>
      <c r="C845" s="23" t="s">
        <v>11</v>
      </c>
      <c r="D845" s="159"/>
      <c r="E845" s="3"/>
      <c r="F845" s="43"/>
      <c r="G845" s="17" t="s">
        <v>4815</v>
      </c>
      <c r="H845" s="84" t="s">
        <v>39</v>
      </c>
      <c r="I845" s="114" t="s">
        <v>6658</v>
      </c>
      <c r="J845" s="215"/>
      <c r="K845" s="113"/>
      <c r="L845" s="217"/>
      <c r="M845" s="230"/>
      <c r="N845" s="15"/>
    </row>
    <row r="846" spans="1:217" s="1" customFormat="1" ht="18" customHeight="1" x14ac:dyDescent="0.25">
      <c r="A846" s="216" t="s">
        <v>6659</v>
      </c>
      <c r="B846" s="3" t="str">
        <f t="shared" si="28"/>
        <v>WCat</v>
      </c>
      <c r="C846" s="96" t="s">
        <v>11</v>
      </c>
      <c r="D846" s="159" t="s">
        <v>6660</v>
      </c>
      <c r="E846" s="3" t="s">
        <v>4908</v>
      </c>
      <c r="F846" s="43" t="s">
        <v>11</v>
      </c>
      <c r="G846" s="17" t="s">
        <v>4815</v>
      </c>
      <c r="H846" s="84" t="s">
        <v>39</v>
      </c>
      <c r="I846" s="114" t="s">
        <v>6661</v>
      </c>
      <c r="J846" s="218"/>
      <c r="K846" s="157"/>
      <c r="L846" s="217"/>
      <c r="M846" s="230"/>
      <c r="N846" s="15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/>
      <c r="BQ846" s="12"/>
      <c r="BR846" s="12"/>
      <c r="BS846" s="12"/>
      <c r="BT846" s="12"/>
      <c r="BU846" s="12"/>
      <c r="BV846" s="12"/>
      <c r="BW846" s="12"/>
      <c r="BX846" s="12"/>
      <c r="BY846" s="12"/>
      <c r="BZ846" s="12"/>
      <c r="CA846" s="12"/>
      <c r="CB846" s="12"/>
      <c r="CC846" s="12"/>
      <c r="CD846" s="12"/>
      <c r="CE846" s="12"/>
      <c r="CF846" s="12"/>
      <c r="CG846" s="12"/>
      <c r="CH846" s="12"/>
      <c r="CI846" s="12"/>
      <c r="CJ846" s="12"/>
      <c r="CK846" s="12"/>
      <c r="CL846" s="12"/>
      <c r="CM846" s="12"/>
      <c r="CN846" s="12"/>
      <c r="CO846" s="12"/>
      <c r="CP846" s="12"/>
      <c r="CQ846" s="12"/>
      <c r="CR846" s="12"/>
      <c r="CS846" s="12"/>
      <c r="CT846" s="12"/>
      <c r="CU846" s="12"/>
      <c r="CV846" s="12"/>
      <c r="CW846" s="12"/>
      <c r="CX846" s="12"/>
      <c r="CY846" s="12"/>
      <c r="CZ846" s="12"/>
      <c r="DA846" s="12"/>
      <c r="DB846" s="12"/>
      <c r="DC846" s="12"/>
      <c r="DD846" s="12"/>
      <c r="DE846" s="12"/>
      <c r="DF846" s="12"/>
      <c r="DG846" s="12"/>
      <c r="DH846" s="12"/>
      <c r="DI846" s="12"/>
      <c r="DJ846" s="12"/>
      <c r="DK846" s="12"/>
      <c r="DL846" s="12"/>
      <c r="DM846" s="12"/>
      <c r="DN846" s="12"/>
      <c r="DO846" s="12"/>
      <c r="DP846" s="12"/>
      <c r="DQ846" s="12"/>
      <c r="DR846" s="12"/>
      <c r="DS846" s="12"/>
      <c r="DT846" s="12"/>
      <c r="DU846" s="12"/>
      <c r="DV846" s="12"/>
      <c r="DW846" s="12"/>
      <c r="DX846" s="12"/>
      <c r="DY846" s="12"/>
      <c r="DZ846" s="12"/>
      <c r="EA846" s="12"/>
      <c r="EB846" s="12"/>
      <c r="EC846" s="12"/>
      <c r="ED846" s="12"/>
      <c r="EE846" s="12"/>
      <c r="EF846" s="12"/>
      <c r="EG846" s="12"/>
      <c r="EH846" s="12"/>
      <c r="EI846" s="12"/>
      <c r="EJ846" s="12"/>
      <c r="EK846" s="12"/>
      <c r="EL846" s="12"/>
      <c r="EM846" s="12"/>
      <c r="EN846" s="12"/>
      <c r="EO846" s="12"/>
      <c r="EP846" s="12"/>
      <c r="EQ846" s="12"/>
      <c r="ER846" s="12"/>
      <c r="ES846" s="12"/>
      <c r="ET846" s="12"/>
      <c r="EU846" s="12"/>
      <c r="EV846" s="12"/>
      <c r="EW846" s="12"/>
      <c r="EX846" s="12"/>
      <c r="EY846" s="12"/>
      <c r="EZ846" s="12"/>
      <c r="FA846" s="12"/>
      <c r="FB846" s="12"/>
      <c r="FC846" s="12"/>
      <c r="FD846" s="12"/>
      <c r="FE846" s="12"/>
      <c r="FF846" s="12"/>
      <c r="FG846" s="12"/>
      <c r="FH846" s="12"/>
      <c r="FI846" s="12"/>
      <c r="FJ846" s="12"/>
      <c r="FK846" s="12"/>
      <c r="FL846" s="12"/>
      <c r="FM846" s="12"/>
      <c r="FN846" s="12"/>
      <c r="FO846" s="12"/>
      <c r="FP846" s="12"/>
      <c r="FQ846" s="12"/>
      <c r="FR846" s="12"/>
      <c r="FS846" s="12"/>
      <c r="FT846" s="12"/>
      <c r="FU846" s="12"/>
      <c r="FV846" s="12"/>
      <c r="FW846" s="12"/>
      <c r="FX846" s="12"/>
      <c r="FY846" s="12"/>
      <c r="FZ846" s="12"/>
      <c r="GA846" s="12"/>
      <c r="GB846" s="12"/>
      <c r="GC846" s="12"/>
      <c r="GD846" s="12"/>
      <c r="GE846" s="12"/>
      <c r="GF846" s="12"/>
      <c r="GG846" s="12"/>
      <c r="GH846" s="12"/>
      <c r="GI846" s="12"/>
      <c r="GJ846" s="12"/>
      <c r="GK846" s="12"/>
      <c r="GL846" s="12"/>
      <c r="GM846" s="12"/>
      <c r="GN846" s="12"/>
      <c r="GO846" s="12"/>
      <c r="GP846" s="12"/>
      <c r="GQ846" s="12"/>
      <c r="GR846" s="12"/>
      <c r="GS846" s="12"/>
      <c r="GT846" s="12"/>
      <c r="GU846" s="12"/>
      <c r="GV846" s="12"/>
      <c r="GW846" s="12"/>
      <c r="GX846" s="12"/>
      <c r="GY846" s="12"/>
      <c r="GZ846" s="12"/>
      <c r="HA846" s="12"/>
      <c r="HB846" s="12"/>
      <c r="HC846" s="12"/>
      <c r="HD846" s="12"/>
      <c r="HE846" s="12"/>
      <c r="HF846" s="12"/>
      <c r="HG846" s="12"/>
      <c r="HH846" s="12"/>
      <c r="HI846" s="12"/>
    </row>
    <row r="847" spans="1:217" s="1" customFormat="1" ht="18" customHeight="1" x14ac:dyDescent="0.25">
      <c r="A847" s="216" t="s">
        <v>6662</v>
      </c>
      <c r="B847" s="3" t="str">
        <f t="shared" si="28"/>
        <v>WCat</v>
      </c>
      <c r="C847" s="96" t="s">
        <v>11</v>
      </c>
      <c r="D847" s="159"/>
      <c r="E847" s="3"/>
      <c r="F847" s="43"/>
      <c r="G847" s="17" t="s">
        <v>4815</v>
      </c>
      <c r="H847" s="23" t="s">
        <v>39</v>
      </c>
      <c r="I847" s="114" t="s">
        <v>6663</v>
      </c>
      <c r="J847" s="215"/>
      <c r="K847" s="113"/>
      <c r="L847" s="217"/>
      <c r="M847" s="230"/>
      <c r="N847" s="15"/>
    </row>
    <row r="848" spans="1:217" s="1" customFormat="1" ht="18" customHeight="1" x14ac:dyDescent="0.25">
      <c r="A848" s="216" t="s">
        <v>6664</v>
      </c>
      <c r="B848" s="3" t="str">
        <f t="shared" si="28"/>
        <v>WCat</v>
      </c>
      <c r="C848" s="96" t="s">
        <v>11</v>
      </c>
      <c r="D848" s="159"/>
      <c r="E848" s="3"/>
      <c r="F848" s="43"/>
      <c r="G848" s="17" t="s">
        <v>4815</v>
      </c>
      <c r="H848" s="84" t="s">
        <v>39</v>
      </c>
      <c r="I848" s="114" t="s">
        <v>6665</v>
      </c>
      <c r="J848" s="215"/>
      <c r="K848" s="113"/>
      <c r="L848" s="217"/>
      <c r="M848" s="230"/>
      <c r="N848" s="15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  <c r="BT848" s="12"/>
      <c r="BU848" s="12"/>
      <c r="BV848" s="12"/>
      <c r="BW848" s="12"/>
      <c r="BX848" s="12"/>
      <c r="BY848" s="12"/>
      <c r="BZ848" s="12"/>
      <c r="CA848" s="12"/>
      <c r="CB848" s="12"/>
      <c r="CC848" s="12"/>
      <c r="CD848" s="12"/>
      <c r="CE848" s="12"/>
      <c r="CF848" s="12"/>
      <c r="CG848" s="12"/>
      <c r="CH848" s="12"/>
      <c r="CI848" s="12"/>
      <c r="CJ848" s="12"/>
      <c r="CK848" s="12"/>
      <c r="CL848" s="12"/>
      <c r="CM848" s="12"/>
      <c r="CN848" s="12"/>
      <c r="CO848" s="12"/>
      <c r="CP848" s="12"/>
      <c r="CQ848" s="12"/>
      <c r="CR848" s="12"/>
      <c r="CS848" s="12"/>
      <c r="CT848" s="12"/>
      <c r="CU848" s="12"/>
      <c r="CV848" s="12"/>
      <c r="CW848" s="12"/>
      <c r="CX848" s="12"/>
      <c r="CY848" s="12"/>
      <c r="CZ848" s="12"/>
      <c r="DA848" s="12"/>
      <c r="DB848" s="12"/>
      <c r="DC848" s="12"/>
      <c r="DD848" s="12"/>
      <c r="DE848" s="12"/>
      <c r="DF848" s="12"/>
      <c r="DG848" s="12"/>
      <c r="DH848" s="12"/>
      <c r="DI848" s="12"/>
      <c r="DJ848" s="12"/>
      <c r="DK848" s="12"/>
      <c r="DL848" s="12"/>
      <c r="DM848" s="12"/>
      <c r="DN848" s="12"/>
      <c r="DO848" s="12"/>
      <c r="DP848" s="12"/>
      <c r="DQ848" s="12"/>
      <c r="DR848" s="12"/>
      <c r="DS848" s="12"/>
      <c r="DT848" s="12"/>
      <c r="DU848" s="12"/>
      <c r="DV848" s="12"/>
      <c r="DW848" s="12"/>
      <c r="DX848" s="12"/>
      <c r="DY848" s="12"/>
      <c r="DZ848" s="12"/>
      <c r="EA848" s="12"/>
      <c r="EB848" s="12"/>
      <c r="EC848" s="12"/>
      <c r="ED848" s="12"/>
      <c r="EE848" s="12"/>
      <c r="EF848" s="12"/>
      <c r="EG848" s="12"/>
      <c r="EH848" s="12"/>
      <c r="EI848" s="12"/>
      <c r="EJ848" s="12"/>
      <c r="EK848" s="12"/>
      <c r="EL848" s="12"/>
      <c r="EM848" s="12"/>
      <c r="EN848" s="12"/>
      <c r="EO848" s="12"/>
      <c r="EP848" s="12"/>
      <c r="EQ848" s="12"/>
      <c r="ER848" s="12"/>
      <c r="ES848" s="12"/>
      <c r="ET848" s="12"/>
      <c r="EU848" s="12"/>
      <c r="EV848" s="12"/>
      <c r="EW848" s="12"/>
      <c r="EX848" s="12"/>
      <c r="EY848" s="12"/>
      <c r="EZ848" s="12"/>
      <c r="FA848" s="12"/>
      <c r="FB848" s="12"/>
      <c r="FC848" s="12"/>
      <c r="FD848" s="12"/>
      <c r="FE848" s="12"/>
      <c r="FF848" s="12"/>
      <c r="FG848" s="12"/>
      <c r="FH848" s="12"/>
      <c r="FI848" s="12"/>
      <c r="FJ848" s="12"/>
      <c r="FK848" s="12"/>
      <c r="FL848" s="12"/>
      <c r="FM848" s="12"/>
      <c r="FN848" s="12"/>
      <c r="FO848" s="12"/>
      <c r="FP848" s="12"/>
      <c r="FQ848" s="12"/>
      <c r="FR848" s="12"/>
      <c r="FS848" s="12"/>
      <c r="FT848" s="12"/>
      <c r="FU848" s="12"/>
      <c r="FV848" s="12"/>
      <c r="FW848" s="12"/>
      <c r="FX848" s="12"/>
      <c r="FY848" s="12"/>
      <c r="FZ848" s="12"/>
      <c r="GA848" s="12"/>
      <c r="GB848" s="12"/>
      <c r="GC848" s="12"/>
      <c r="GD848" s="12"/>
      <c r="GE848" s="12"/>
      <c r="GF848" s="12"/>
      <c r="GG848" s="12"/>
      <c r="GH848" s="12"/>
      <c r="GI848" s="12"/>
      <c r="GJ848" s="12"/>
      <c r="GK848" s="12"/>
      <c r="GL848" s="12"/>
      <c r="GM848" s="12"/>
      <c r="GN848" s="12"/>
      <c r="GO848" s="12"/>
      <c r="GP848" s="12"/>
      <c r="GQ848" s="12"/>
      <c r="GR848" s="12"/>
      <c r="GS848" s="12"/>
      <c r="GT848" s="12"/>
      <c r="GU848" s="12"/>
      <c r="GV848" s="12"/>
      <c r="GW848" s="12"/>
      <c r="GX848" s="12"/>
      <c r="GY848" s="12"/>
      <c r="GZ848" s="12"/>
      <c r="HA848" s="12"/>
      <c r="HB848" s="12"/>
      <c r="HC848" s="12"/>
      <c r="HD848" s="12"/>
      <c r="HE848" s="12"/>
      <c r="HF848" s="12"/>
      <c r="HG848" s="12"/>
      <c r="HH848" s="12"/>
      <c r="HI848" s="12"/>
    </row>
    <row r="849" spans="1:217" s="1" customFormat="1" ht="18" customHeight="1" x14ac:dyDescent="0.25">
      <c r="A849" s="216" t="s">
        <v>6666</v>
      </c>
      <c r="B849" s="3" t="str">
        <f t="shared" si="28"/>
        <v>WCat</v>
      </c>
      <c r="C849" s="4" t="s">
        <v>11</v>
      </c>
      <c r="D849" s="159"/>
      <c r="E849" s="3"/>
      <c r="F849" s="43"/>
      <c r="G849" s="17" t="s">
        <v>4815</v>
      </c>
      <c r="H849" s="84" t="s">
        <v>39</v>
      </c>
      <c r="I849" s="219" t="s">
        <v>6667</v>
      </c>
      <c r="J849" s="222" t="s">
        <v>10030</v>
      </c>
      <c r="K849" s="113"/>
      <c r="L849" s="223">
        <v>2002</v>
      </c>
      <c r="M849" s="230"/>
      <c r="N849" s="15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  <c r="BT849" s="12"/>
      <c r="BU849" s="12"/>
      <c r="BV849" s="12"/>
      <c r="BW849" s="12"/>
      <c r="BX849" s="12"/>
      <c r="BY849" s="12"/>
      <c r="BZ849" s="12"/>
      <c r="CA849" s="12"/>
      <c r="CB849" s="12"/>
      <c r="CC849" s="12"/>
      <c r="CD849" s="12"/>
      <c r="CE849" s="12"/>
      <c r="CF849" s="12"/>
      <c r="CG849" s="12"/>
      <c r="CH849" s="12"/>
      <c r="CI849" s="12"/>
      <c r="CJ849" s="12"/>
      <c r="CK849" s="12"/>
      <c r="CL849" s="12"/>
      <c r="CM849" s="12"/>
      <c r="CN849" s="12"/>
      <c r="CO849" s="12"/>
      <c r="CP849" s="12"/>
      <c r="CQ849" s="12"/>
      <c r="CR849" s="12"/>
      <c r="CS849" s="12"/>
      <c r="CT849" s="12"/>
      <c r="CU849" s="12"/>
      <c r="CV849" s="12"/>
      <c r="CW849" s="12"/>
      <c r="CX849" s="12"/>
      <c r="CY849" s="12"/>
      <c r="CZ849" s="12"/>
      <c r="DA849" s="12"/>
      <c r="DB849" s="12"/>
      <c r="DC849" s="12"/>
      <c r="DD849" s="12"/>
      <c r="DE849" s="12"/>
      <c r="DF849" s="12"/>
      <c r="DG849" s="12"/>
      <c r="DH849" s="12"/>
      <c r="DI849" s="12"/>
      <c r="DJ849" s="12"/>
      <c r="DK849" s="12"/>
      <c r="DL849" s="12"/>
      <c r="DM849" s="12"/>
      <c r="DN849" s="12"/>
      <c r="DO849" s="12"/>
      <c r="DP849" s="12"/>
      <c r="DQ849" s="12"/>
      <c r="DR849" s="12"/>
      <c r="DS849" s="12"/>
      <c r="DT849" s="12"/>
      <c r="DU849" s="12"/>
      <c r="DV849" s="12"/>
      <c r="DW849" s="12"/>
      <c r="DX849" s="12"/>
      <c r="DY849" s="12"/>
      <c r="DZ849" s="12"/>
      <c r="EA849" s="12"/>
      <c r="EB849" s="12"/>
      <c r="EC849" s="12"/>
      <c r="ED849" s="12"/>
      <c r="EE849" s="12"/>
      <c r="EF849" s="12"/>
      <c r="EG849" s="12"/>
      <c r="EH849" s="12"/>
      <c r="EI849" s="12"/>
      <c r="EJ849" s="12"/>
      <c r="EK849" s="12"/>
      <c r="EL849" s="12"/>
      <c r="EM849" s="12"/>
      <c r="EN849" s="12"/>
      <c r="EO849" s="12"/>
      <c r="EP849" s="12"/>
      <c r="EQ849" s="12"/>
      <c r="ER849" s="12"/>
      <c r="ES849" s="12"/>
      <c r="ET849" s="12"/>
      <c r="EU849" s="12"/>
      <c r="EV849" s="12"/>
      <c r="EW849" s="12"/>
      <c r="EX849" s="12"/>
      <c r="EY849" s="12"/>
      <c r="EZ849" s="12"/>
      <c r="FA849" s="12"/>
      <c r="FB849" s="12"/>
      <c r="FC849" s="12"/>
      <c r="FD849" s="12"/>
      <c r="FE849" s="12"/>
      <c r="FF849" s="12"/>
      <c r="FG849" s="12"/>
      <c r="FH849" s="12"/>
      <c r="FI849" s="12"/>
      <c r="FJ849" s="12"/>
      <c r="FK849" s="12"/>
      <c r="FL849" s="12"/>
      <c r="FM849" s="12"/>
      <c r="FN849" s="12"/>
      <c r="FO849" s="12"/>
      <c r="FP849" s="12"/>
      <c r="FQ849" s="12"/>
      <c r="FR849" s="12"/>
      <c r="FS849" s="12"/>
      <c r="FT849" s="12"/>
      <c r="FU849" s="12"/>
      <c r="FV849" s="12"/>
      <c r="FW849" s="12"/>
      <c r="FX849" s="12"/>
      <c r="FY849" s="12"/>
      <c r="FZ849" s="12"/>
      <c r="GA849" s="12"/>
      <c r="GB849" s="12"/>
      <c r="GC849" s="12"/>
      <c r="GD849" s="12"/>
      <c r="GE849" s="12"/>
      <c r="GF849" s="12"/>
      <c r="GG849" s="12"/>
      <c r="GH849" s="12"/>
      <c r="GI849" s="12"/>
      <c r="GJ849" s="12"/>
      <c r="GK849" s="12"/>
      <c r="GL849" s="12"/>
      <c r="GM849" s="12"/>
      <c r="GN849" s="12"/>
      <c r="GO849" s="12"/>
      <c r="GP849" s="12"/>
      <c r="GQ849" s="12"/>
      <c r="GR849" s="12"/>
      <c r="GS849" s="12"/>
      <c r="GT849" s="12"/>
      <c r="GU849" s="12"/>
      <c r="GV849" s="12"/>
      <c r="GW849" s="12"/>
      <c r="GX849" s="12"/>
      <c r="GY849" s="12"/>
      <c r="GZ849" s="12"/>
      <c r="HA849" s="12"/>
      <c r="HB849" s="12"/>
      <c r="HC849" s="12"/>
      <c r="HD849" s="12"/>
      <c r="HE849" s="12"/>
      <c r="HF849" s="12"/>
      <c r="HG849" s="12"/>
      <c r="HH849" s="12"/>
      <c r="HI849" s="12"/>
    </row>
    <row r="850" spans="1:217" s="1" customFormat="1" ht="18" customHeight="1" x14ac:dyDescent="0.25">
      <c r="A850" s="216" t="s">
        <v>4855</v>
      </c>
      <c r="B850" s="3" t="str">
        <f t="shared" si="28"/>
        <v>WCat</v>
      </c>
      <c r="C850" s="4" t="s">
        <v>11</v>
      </c>
      <c r="D850" s="159"/>
      <c r="E850" s="3"/>
      <c r="F850" s="43"/>
      <c r="G850" s="17" t="s">
        <v>4815</v>
      </c>
      <c r="H850" s="84" t="s">
        <v>39</v>
      </c>
      <c r="I850" s="114" t="s">
        <v>4856</v>
      </c>
      <c r="J850" s="215"/>
      <c r="K850" s="113"/>
      <c r="L850" s="217"/>
      <c r="M850" s="230"/>
      <c r="N850" s="15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  <c r="BT850" s="12"/>
      <c r="BU850" s="12"/>
      <c r="BV850" s="12"/>
      <c r="BW850" s="12"/>
      <c r="BX850" s="12"/>
      <c r="BY850" s="12"/>
      <c r="BZ850" s="12"/>
      <c r="CA850" s="12"/>
      <c r="CB850" s="12"/>
      <c r="CC850" s="12"/>
      <c r="CD850" s="12"/>
      <c r="CE850" s="12"/>
      <c r="CF850" s="12"/>
      <c r="CG850" s="12"/>
      <c r="CH850" s="12"/>
      <c r="CI850" s="12"/>
      <c r="CJ850" s="12"/>
      <c r="CK850" s="12"/>
      <c r="CL850" s="12"/>
      <c r="CM850" s="12"/>
      <c r="CN850" s="12"/>
      <c r="CO850" s="12"/>
      <c r="CP850" s="12"/>
      <c r="CQ850" s="12"/>
      <c r="CR850" s="12"/>
      <c r="CS850" s="12"/>
      <c r="CT850" s="12"/>
      <c r="CU850" s="12"/>
      <c r="CV850" s="12"/>
      <c r="CW850" s="12"/>
      <c r="CX850" s="12"/>
      <c r="CY850" s="12"/>
      <c r="CZ850" s="12"/>
      <c r="DA850" s="12"/>
      <c r="DB850" s="12"/>
      <c r="DC850" s="12"/>
      <c r="DD850" s="12"/>
      <c r="DE850" s="12"/>
      <c r="DF850" s="12"/>
      <c r="DG850" s="12"/>
      <c r="DH850" s="12"/>
      <c r="DI850" s="12"/>
      <c r="DJ850" s="12"/>
      <c r="DK850" s="12"/>
      <c r="DL850" s="12"/>
      <c r="DM850" s="12"/>
      <c r="DN850" s="12"/>
      <c r="DO850" s="12"/>
      <c r="DP850" s="12"/>
      <c r="DQ850" s="12"/>
      <c r="DR850" s="12"/>
      <c r="DS850" s="12"/>
      <c r="DT850" s="12"/>
      <c r="DU850" s="12"/>
      <c r="DV850" s="12"/>
      <c r="DW850" s="12"/>
      <c r="DX850" s="12"/>
      <c r="DY850" s="12"/>
      <c r="DZ850" s="12"/>
      <c r="EA850" s="12"/>
      <c r="EB850" s="12"/>
      <c r="EC850" s="12"/>
      <c r="ED850" s="12"/>
      <c r="EE850" s="12"/>
      <c r="EF850" s="12"/>
      <c r="EG850" s="12"/>
      <c r="EH850" s="12"/>
      <c r="EI850" s="12"/>
      <c r="EJ850" s="12"/>
      <c r="EK850" s="12"/>
      <c r="EL850" s="12"/>
      <c r="EM850" s="12"/>
      <c r="EN850" s="12"/>
      <c r="EO850" s="12"/>
      <c r="EP850" s="12"/>
      <c r="EQ850" s="12"/>
      <c r="ER850" s="12"/>
      <c r="ES850" s="12"/>
      <c r="ET850" s="12"/>
      <c r="EU850" s="12"/>
      <c r="EV850" s="12"/>
      <c r="EW850" s="12"/>
      <c r="EX850" s="12"/>
      <c r="EY850" s="12"/>
      <c r="EZ850" s="12"/>
      <c r="FA850" s="12"/>
      <c r="FB850" s="12"/>
      <c r="FC850" s="12"/>
      <c r="FD850" s="12"/>
      <c r="FE850" s="12"/>
      <c r="FF850" s="12"/>
      <c r="FG850" s="12"/>
      <c r="FH850" s="12"/>
      <c r="FI850" s="12"/>
      <c r="FJ850" s="12"/>
      <c r="FK850" s="12"/>
      <c r="FL850" s="12"/>
      <c r="FM850" s="12"/>
      <c r="FN850" s="12"/>
      <c r="FO850" s="12"/>
      <c r="FP850" s="12"/>
      <c r="FQ850" s="12"/>
      <c r="FR850" s="12"/>
      <c r="FS850" s="12"/>
      <c r="FT850" s="12"/>
      <c r="FU850" s="12"/>
      <c r="FV850" s="12"/>
      <c r="FW850" s="12"/>
      <c r="FX850" s="12"/>
      <c r="FY850" s="12"/>
      <c r="FZ850" s="12"/>
      <c r="GA850" s="12"/>
      <c r="GB850" s="12"/>
      <c r="GC850" s="12"/>
      <c r="GD850" s="12"/>
      <c r="GE850" s="12"/>
      <c r="GF850" s="12"/>
      <c r="GG850" s="12"/>
      <c r="GH850" s="12"/>
      <c r="GI850" s="12"/>
      <c r="GJ850" s="12"/>
      <c r="GK850" s="12"/>
      <c r="GL850" s="12"/>
      <c r="GM850" s="12"/>
      <c r="GN850" s="12"/>
      <c r="GO850" s="12"/>
      <c r="GP850" s="12"/>
      <c r="GQ850" s="12"/>
      <c r="GR850" s="12"/>
      <c r="GS850" s="12"/>
      <c r="GT850" s="12"/>
      <c r="GU850" s="12"/>
      <c r="GV850" s="12"/>
      <c r="GW850" s="12"/>
      <c r="GX850" s="12"/>
      <c r="GY850" s="12"/>
      <c r="GZ850" s="12"/>
      <c r="HA850" s="12"/>
      <c r="HB850" s="12"/>
      <c r="HC850" s="12"/>
      <c r="HD850" s="12"/>
      <c r="HE850" s="12"/>
      <c r="HF850" s="12"/>
      <c r="HG850" s="12"/>
      <c r="HH850" s="12"/>
      <c r="HI850" s="12"/>
    </row>
    <row r="851" spans="1:217" s="1" customFormat="1" ht="18" customHeight="1" x14ac:dyDescent="0.25">
      <c r="A851" s="216" t="s">
        <v>6668</v>
      </c>
      <c r="B851" s="3" t="str">
        <f t="shared" si="28"/>
        <v>WCat</v>
      </c>
      <c r="C851" s="4" t="s">
        <v>11</v>
      </c>
      <c r="D851" s="159"/>
      <c r="E851" s="3"/>
      <c r="F851" s="43"/>
      <c r="G851" s="17" t="s">
        <v>4815</v>
      </c>
      <c r="H851" s="84" t="s">
        <v>39</v>
      </c>
      <c r="I851" s="114" t="s">
        <v>6669</v>
      </c>
      <c r="J851" s="218"/>
      <c r="K851" s="157"/>
      <c r="L851" s="217"/>
      <c r="M851" s="230"/>
      <c r="N851" s="15"/>
    </row>
    <row r="852" spans="1:217" s="1" customFormat="1" ht="18" customHeight="1" x14ac:dyDescent="0.25">
      <c r="A852" s="216" t="s">
        <v>6670</v>
      </c>
      <c r="B852" s="3" t="s">
        <v>6581</v>
      </c>
      <c r="C852" s="4" t="s">
        <v>11</v>
      </c>
      <c r="D852" s="159"/>
      <c r="E852" s="3"/>
      <c r="F852" s="43"/>
      <c r="G852" s="17" t="s">
        <v>4815</v>
      </c>
      <c r="H852" s="23" t="s">
        <v>39</v>
      </c>
      <c r="I852" s="114" t="s">
        <v>9281</v>
      </c>
      <c r="J852" s="218"/>
      <c r="K852" s="157"/>
      <c r="L852" s="217"/>
      <c r="M852" s="230"/>
      <c r="N852" s="15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/>
      <c r="BS852" s="12"/>
      <c r="BT852" s="12"/>
      <c r="BU852" s="12"/>
      <c r="BV852" s="12"/>
      <c r="BW852" s="12"/>
      <c r="BX852" s="12"/>
      <c r="BY852" s="12"/>
      <c r="BZ852" s="12"/>
      <c r="CA852" s="12"/>
      <c r="CB852" s="12"/>
      <c r="CC852" s="12"/>
      <c r="CD852" s="12"/>
      <c r="CE852" s="12"/>
      <c r="CF852" s="12"/>
      <c r="CG852" s="12"/>
      <c r="CH852" s="12"/>
      <c r="CI852" s="12"/>
      <c r="CJ852" s="12"/>
      <c r="CK852" s="12"/>
      <c r="CL852" s="12"/>
      <c r="CM852" s="12"/>
      <c r="CN852" s="12"/>
      <c r="CO852" s="12"/>
      <c r="CP852" s="12"/>
      <c r="CQ852" s="12"/>
      <c r="CR852" s="12"/>
      <c r="CS852" s="12"/>
      <c r="CT852" s="12"/>
      <c r="CU852" s="12"/>
      <c r="CV852" s="12"/>
      <c r="CW852" s="12"/>
      <c r="CX852" s="12"/>
      <c r="CY852" s="12"/>
      <c r="CZ852" s="12"/>
      <c r="DA852" s="12"/>
      <c r="DB852" s="12"/>
      <c r="DC852" s="12"/>
      <c r="DD852" s="12"/>
      <c r="DE852" s="12"/>
      <c r="DF852" s="12"/>
      <c r="DG852" s="12"/>
      <c r="DH852" s="12"/>
      <c r="DI852" s="12"/>
      <c r="DJ852" s="12"/>
      <c r="DK852" s="12"/>
      <c r="DL852" s="12"/>
      <c r="DM852" s="12"/>
      <c r="DN852" s="12"/>
      <c r="DO852" s="12"/>
      <c r="DP852" s="12"/>
      <c r="DQ852" s="12"/>
      <c r="DR852" s="12"/>
      <c r="DS852" s="12"/>
      <c r="DT852" s="12"/>
      <c r="DU852" s="12"/>
      <c r="DV852" s="12"/>
      <c r="DW852" s="12"/>
      <c r="DX852" s="12"/>
      <c r="DY852" s="12"/>
      <c r="DZ852" s="12"/>
      <c r="EA852" s="12"/>
      <c r="EB852" s="12"/>
      <c r="EC852" s="12"/>
      <c r="ED852" s="12"/>
      <c r="EE852" s="12"/>
      <c r="EF852" s="12"/>
      <c r="EG852" s="12"/>
      <c r="EH852" s="12"/>
      <c r="EI852" s="12"/>
      <c r="EJ852" s="12"/>
      <c r="EK852" s="12"/>
      <c r="EL852" s="12"/>
      <c r="EM852" s="12"/>
      <c r="EN852" s="12"/>
      <c r="EO852" s="12"/>
      <c r="EP852" s="12"/>
      <c r="EQ852" s="12"/>
      <c r="ER852" s="12"/>
      <c r="ES852" s="12"/>
      <c r="ET852" s="12"/>
      <c r="EU852" s="12"/>
      <c r="EV852" s="12"/>
      <c r="EW852" s="12"/>
      <c r="EX852" s="12"/>
      <c r="EY852" s="12"/>
      <c r="EZ852" s="12"/>
      <c r="FA852" s="12"/>
      <c r="FB852" s="12"/>
      <c r="FC852" s="12"/>
      <c r="FD852" s="12"/>
      <c r="FE852" s="12"/>
      <c r="FF852" s="12"/>
      <c r="FG852" s="12"/>
      <c r="FH852" s="12"/>
      <c r="FI852" s="12"/>
      <c r="FJ852" s="12"/>
      <c r="FK852" s="12"/>
      <c r="FL852" s="12"/>
      <c r="FM852" s="12"/>
      <c r="FN852" s="12"/>
      <c r="FO852" s="12"/>
      <c r="FP852" s="12"/>
      <c r="FQ852" s="12"/>
      <c r="FR852" s="12"/>
      <c r="FS852" s="12"/>
      <c r="FT852" s="12"/>
      <c r="FU852" s="12"/>
      <c r="FV852" s="12"/>
      <c r="FW852" s="12"/>
      <c r="FX852" s="12"/>
      <c r="FY852" s="12"/>
      <c r="FZ852" s="12"/>
      <c r="GA852" s="12"/>
      <c r="GB852" s="12"/>
      <c r="GC852" s="12"/>
      <c r="GD852" s="12"/>
      <c r="GE852" s="12"/>
      <c r="GF852" s="12"/>
      <c r="GG852" s="12"/>
      <c r="GH852" s="12"/>
      <c r="GI852" s="12"/>
      <c r="GJ852" s="12"/>
      <c r="GK852" s="12"/>
      <c r="GL852" s="12"/>
      <c r="GM852" s="12"/>
      <c r="GN852" s="12"/>
      <c r="GO852" s="12"/>
      <c r="GP852" s="12"/>
      <c r="GQ852" s="12"/>
      <c r="GR852" s="12"/>
      <c r="GS852" s="12"/>
      <c r="GT852" s="12"/>
      <c r="GU852" s="12"/>
      <c r="GV852" s="12"/>
      <c r="GW852" s="12"/>
      <c r="GX852" s="12"/>
      <c r="GY852" s="12"/>
      <c r="GZ852" s="12"/>
      <c r="HA852" s="12"/>
      <c r="HB852" s="12"/>
      <c r="HC852" s="12"/>
      <c r="HD852" s="12"/>
      <c r="HE852" s="12"/>
      <c r="HF852" s="12"/>
      <c r="HG852" s="12"/>
      <c r="HH852" s="12"/>
      <c r="HI852" s="12"/>
    </row>
    <row r="853" spans="1:217" s="1" customFormat="1" ht="18" customHeight="1" x14ac:dyDescent="0.25">
      <c r="A853" s="55" t="s">
        <v>6671</v>
      </c>
      <c r="B853" s="32" t="s">
        <v>6581</v>
      </c>
      <c r="C853" s="4" t="s">
        <v>11</v>
      </c>
      <c r="D853" s="15"/>
      <c r="E853" s="32"/>
      <c r="F853" s="43"/>
      <c r="G853" s="15" t="s">
        <v>4815</v>
      </c>
      <c r="H853" s="23" t="s">
        <v>39</v>
      </c>
      <c r="I853" s="15" t="s">
        <v>6672</v>
      </c>
      <c r="J853" s="26"/>
      <c r="K853" s="7"/>
      <c r="L853" s="95"/>
      <c r="M853" s="14"/>
      <c r="N853" s="15"/>
    </row>
    <row r="854" spans="1:217" s="1" customFormat="1" ht="18" customHeight="1" x14ac:dyDescent="0.25">
      <c r="A854" s="53" t="s">
        <v>6673</v>
      </c>
      <c r="B854" s="3" t="str">
        <f t="shared" ref="B854:B874" si="29">HYPERLINK(CONCATENATE("http://www.worldcat.org/search?q=",A854),"WCat")</f>
        <v>WCat</v>
      </c>
      <c r="C854" s="4" t="s">
        <v>11</v>
      </c>
      <c r="D854" s="17"/>
      <c r="E854" s="81"/>
      <c r="F854" s="43"/>
      <c r="G854" s="17" t="s">
        <v>4815</v>
      </c>
      <c r="H854" s="84" t="s">
        <v>39</v>
      </c>
      <c r="I854" s="15" t="s">
        <v>6674</v>
      </c>
      <c r="J854" s="26"/>
      <c r="K854" s="7"/>
      <c r="L854" s="95"/>
      <c r="M854" s="14"/>
      <c r="N854" s="15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  <c r="BT854" s="12"/>
      <c r="BU854" s="12"/>
      <c r="BV854" s="12"/>
      <c r="BW854" s="12"/>
      <c r="BX854" s="12"/>
      <c r="BY854" s="12"/>
      <c r="BZ854" s="12"/>
      <c r="CA854" s="12"/>
      <c r="CB854" s="12"/>
      <c r="CC854" s="12"/>
      <c r="CD854" s="12"/>
      <c r="CE854" s="12"/>
      <c r="CF854" s="12"/>
      <c r="CG854" s="12"/>
      <c r="CH854" s="12"/>
      <c r="CI854" s="12"/>
      <c r="CJ854" s="12"/>
      <c r="CK854" s="12"/>
      <c r="CL854" s="12"/>
      <c r="CM854" s="12"/>
      <c r="CN854" s="12"/>
      <c r="CO854" s="12"/>
      <c r="CP854" s="12"/>
      <c r="CQ854" s="12"/>
      <c r="CR854" s="12"/>
      <c r="CS854" s="12"/>
      <c r="CT854" s="12"/>
      <c r="CU854" s="12"/>
      <c r="CV854" s="12"/>
      <c r="CW854" s="12"/>
      <c r="CX854" s="12"/>
      <c r="CY854" s="12"/>
      <c r="CZ854" s="12"/>
      <c r="DA854" s="12"/>
      <c r="DB854" s="12"/>
      <c r="DC854" s="12"/>
      <c r="DD854" s="12"/>
      <c r="DE854" s="12"/>
      <c r="DF854" s="12"/>
      <c r="DG854" s="12"/>
      <c r="DH854" s="12"/>
      <c r="DI854" s="12"/>
      <c r="DJ854" s="12"/>
      <c r="DK854" s="12"/>
      <c r="DL854" s="12"/>
      <c r="DM854" s="12"/>
      <c r="DN854" s="12"/>
      <c r="DO854" s="12"/>
      <c r="DP854" s="12"/>
      <c r="DQ854" s="12"/>
      <c r="DR854" s="12"/>
      <c r="DS854" s="12"/>
      <c r="DT854" s="12"/>
      <c r="DU854" s="12"/>
      <c r="DV854" s="12"/>
      <c r="DW854" s="12"/>
      <c r="DX854" s="12"/>
      <c r="DY854" s="12"/>
      <c r="DZ854" s="12"/>
      <c r="EA854" s="12"/>
      <c r="EB854" s="12"/>
      <c r="EC854" s="12"/>
      <c r="ED854" s="12"/>
      <c r="EE854" s="12"/>
      <c r="EF854" s="12"/>
      <c r="EG854" s="12"/>
      <c r="EH854" s="12"/>
      <c r="EI854" s="12"/>
      <c r="EJ854" s="12"/>
      <c r="EK854" s="12"/>
      <c r="EL854" s="12"/>
      <c r="EM854" s="12"/>
      <c r="EN854" s="12"/>
      <c r="EO854" s="12"/>
      <c r="EP854" s="12"/>
      <c r="EQ854" s="12"/>
      <c r="ER854" s="12"/>
      <c r="ES854" s="12"/>
      <c r="ET854" s="12"/>
      <c r="EU854" s="12"/>
      <c r="EV854" s="12"/>
      <c r="EW854" s="12"/>
      <c r="EX854" s="12"/>
      <c r="EY854" s="12"/>
      <c r="EZ854" s="12"/>
      <c r="FA854" s="12"/>
      <c r="FB854" s="12"/>
      <c r="FC854" s="12"/>
      <c r="FD854" s="12"/>
      <c r="FE854" s="12"/>
      <c r="FF854" s="12"/>
      <c r="FG854" s="12"/>
      <c r="FH854" s="12"/>
      <c r="FI854" s="12"/>
      <c r="FJ854" s="12"/>
      <c r="FK854" s="12"/>
      <c r="FL854" s="12"/>
      <c r="FM854" s="12"/>
      <c r="FN854" s="12"/>
      <c r="FO854" s="12"/>
      <c r="FP854" s="12"/>
      <c r="FQ854" s="12"/>
      <c r="FR854" s="12"/>
      <c r="FS854" s="12"/>
      <c r="FT854" s="12"/>
      <c r="FU854" s="12"/>
      <c r="FV854" s="12"/>
      <c r="FW854" s="12"/>
      <c r="FX854" s="12"/>
      <c r="FY854" s="12"/>
      <c r="FZ854" s="12"/>
      <c r="GA854" s="12"/>
      <c r="GB854" s="12"/>
      <c r="GC854" s="12"/>
      <c r="GD854" s="12"/>
      <c r="GE854" s="12"/>
      <c r="GF854" s="12"/>
      <c r="GG854" s="12"/>
      <c r="GH854" s="12"/>
      <c r="GI854" s="12"/>
      <c r="GJ854" s="12"/>
      <c r="GK854" s="12"/>
      <c r="GL854" s="12"/>
      <c r="GM854" s="12"/>
      <c r="GN854" s="12"/>
      <c r="GO854" s="12"/>
      <c r="GP854" s="12"/>
      <c r="GQ854" s="12"/>
      <c r="GR854" s="12"/>
      <c r="GS854" s="12"/>
      <c r="GT854" s="12"/>
      <c r="GU854" s="12"/>
      <c r="GV854" s="12"/>
      <c r="GW854" s="12"/>
      <c r="GX854" s="12"/>
      <c r="GY854" s="12"/>
      <c r="GZ854" s="12"/>
      <c r="HA854" s="12"/>
      <c r="HB854" s="12"/>
      <c r="HC854" s="12"/>
      <c r="HD854" s="12"/>
      <c r="HE854" s="12"/>
      <c r="HF854" s="12"/>
      <c r="HG854" s="12"/>
      <c r="HH854" s="12"/>
      <c r="HI854" s="12"/>
    </row>
    <row r="855" spans="1:217" s="1" customFormat="1" ht="18" customHeight="1" x14ac:dyDescent="0.25">
      <c r="A855" s="53" t="s">
        <v>6675</v>
      </c>
      <c r="B855" s="3" t="str">
        <f t="shared" si="29"/>
        <v>WCat</v>
      </c>
      <c r="C855" s="4" t="s">
        <v>11</v>
      </c>
      <c r="D855" s="17"/>
      <c r="E855" s="3"/>
      <c r="F855" s="43"/>
      <c r="G855" s="17" t="s">
        <v>4815</v>
      </c>
      <c r="H855" s="23" t="s">
        <v>39</v>
      </c>
      <c r="I855" s="15" t="s">
        <v>6676</v>
      </c>
      <c r="J855" s="26"/>
      <c r="K855" s="7"/>
      <c r="L855" s="95"/>
      <c r="M855" s="14"/>
      <c r="N855" s="15"/>
    </row>
    <row r="856" spans="1:217" s="1" customFormat="1" ht="18" customHeight="1" x14ac:dyDescent="0.25">
      <c r="A856" s="55" t="s">
        <v>6677</v>
      </c>
      <c r="B856" s="3" t="str">
        <f t="shared" si="29"/>
        <v>WCat</v>
      </c>
      <c r="C856" s="4" t="s">
        <v>11</v>
      </c>
      <c r="D856" s="15"/>
      <c r="E856" s="32"/>
      <c r="F856" s="4"/>
      <c r="G856" s="15" t="s">
        <v>4815</v>
      </c>
      <c r="H856" s="23" t="s">
        <v>39</v>
      </c>
      <c r="I856" s="15" t="s">
        <v>6678</v>
      </c>
      <c r="J856" s="26"/>
      <c r="K856" s="7"/>
      <c r="L856" s="95"/>
      <c r="M856" s="14"/>
      <c r="N856" s="15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  <c r="BT856" s="12"/>
      <c r="BU856" s="12"/>
      <c r="BV856" s="12"/>
      <c r="BW856" s="12"/>
      <c r="BX856" s="12"/>
      <c r="BY856" s="12"/>
      <c r="BZ856" s="12"/>
      <c r="CA856" s="12"/>
      <c r="CB856" s="12"/>
      <c r="CC856" s="12"/>
      <c r="CD856" s="12"/>
      <c r="CE856" s="12"/>
      <c r="CF856" s="12"/>
      <c r="CG856" s="12"/>
      <c r="CH856" s="12"/>
      <c r="CI856" s="12"/>
      <c r="CJ856" s="12"/>
      <c r="CK856" s="12"/>
      <c r="CL856" s="12"/>
      <c r="CM856" s="12"/>
      <c r="CN856" s="12"/>
      <c r="CO856" s="12"/>
      <c r="CP856" s="12"/>
      <c r="CQ856" s="12"/>
      <c r="CR856" s="12"/>
      <c r="CS856" s="12"/>
      <c r="CT856" s="12"/>
      <c r="CU856" s="12"/>
      <c r="CV856" s="12"/>
      <c r="CW856" s="12"/>
      <c r="CX856" s="12"/>
      <c r="CY856" s="12"/>
      <c r="CZ856" s="12"/>
      <c r="DA856" s="12"/>
      <c r="DB856" s="12"/>
      <c r="DC856" s="12"/>
      <c r="DD856" s="12"/>
      <c r="DE856" s="12"/>
      <c r="DF856" s="12"/>
      <c r="DG856" s="12"/>
      <c r="DH856" s="12"/>
      <c r="DI856" s="12"/>
      <c r="DJ856" s="12"/>
      <c r="DK856" s="12"/>
      <c r="DL856" s="12"/>
      <c r="DM856" s="12"/>
      <c r="DN856" s="12"/>
      <c r="DO856" s="12"/>
      <c r="DP856" s="12"/>
      <c r="DQ856" s="12"/>
      <c r="DR856" s="12"/>
      <c r="DS856" s="12"/>
      <c r="DT856" s="12"/>
      <c r="DU856" s="12"/>
      <c r="DV856" s="12"/>
      <c r="DW856" s="12"/>
      <c r="DX856" s="12"/>
      <c r="DY856" s="12"/>
      <c r="DZ856" s="12"/>
      <c r="EA856" s="12"/>
      <c r="EB856" s="12"/>
      <c r="EC856" s="12"/>
      <c r="ED856" s="12"/>
      <c r="EE856" s="12"/>
      <c r="EF856" s="12"/>
      <c r="EG856" s="12"/>
      <c r="EH856" s="12"/>
      <c r="EI856" s="12"/>
      <c r="EJ856" s="12"/>
      <c r="EK856" s="12"/>
      <c r="EL856" s="12"/>
      <c r="EM856" s="12"/>
      <c r="EN856" s="12"/>
      <c r="EO856" s="12"/>
      <c r="EP856" s="12"/>
      <c r="EQ856" s="12"/>
      <c r="ER856" s="12"/>
      <c r="ES856" s="12"/>
      <c r="ET856" s="12"/>
      <c r="EU856" s="12"/>
      <c r="EV856" s="12"/>
      <c r="EW856" s="12"/>
      <c r="EX856" s="12"/>
      <c r="EY856" s="12"/>
      <c r="EZ856" s="12"/>
      <c r="FA856" s="12"/>
      <c r="FB856" s="12"/>
      <c r="FC856" s="12"/>
      <c r="FD856" s="12"/>
      <c r="FE856" s="12"/>
      <c r="FF856" s="12"/>
      <c r="FG856" s="12"/>
      <c r="FH856" s="12"/>
      <c r="FI856" s="12"/>
      <c r="FJ856" s="12"/>
      <c r="FK856" s="12"/>
      <c r="FL856" s="12"/>
      <c r="FM856" s="12"/>
      <c r="FN856" s="12"/>
      <c r="FO856" s="12"/>
      <c r="FP856" s="12"/>
      <c r="FQ856" s="12"/>
      <c r="FR856" s="12"/>
      <c r="FS856" s="12"/>
      <c r="FT856" s="12"/>
      <c r="FU856" s="12"/>
      <c r="FV856" s="12"/>
      <c r="FW856" s="12"/>
      <c r="FX856" s="12"/>
      <c r="FY856" s="12"/>
      <c r="FZ856" s="12"/>
      <c r="GA856" s="12"/>
      <c r="GB856" s="12"/>
      <c r="GC856" s="12"/>
      <c r="GD856" s="12"/>
      <c r="GE856" s="12"/>
      <c r="GF856" s="12"/>
      <c r="GG856" s="12"/>
      <c r="GH856" s="12"/>
      <c r="GI856" s="12"/>
      <c r="GJ856" s="12"/>
      <c r="GK856" s="12"/>
      <c r="GL856" s="12"/>
      <c r="GM856" s="12"/>
      <c r="GN856" s="12"/>
      <c r="GO856" s="12"/>
      <c r="GP856" s="12"/>
      <c r="GQ856" s="12"/>
      <c r="GR856" s="12"/>
      <c r="GS856" s="12"/>
      <c r="GT856" s="12"/>
      <c r="GU856" s="12"/>
      <c r="GV856" s="12"/>
      <c r="GW856" s="12"/>
      <c r="GX856" s="12"/>
      <c r="GY856" s="12"/>
      <c r="GZ856" s="12"/>
      <c r="HA856" s="12"/>
      <c r="HB856" s="12"/>
      <c r="HC856" s="12"/>
      <c r="HD856" s="12"/>
      <c r="HE856" s="12"/>
      <c r="HF856" s="12"/>
      <c r="HG856" s="12"/>
      <c r="HH856" s="12"/>
      <c r="HI856" s="12"/>
    </row>
    <row r="857" spans="1:217" s="1" customFormat="1" ht="18" customHeight="1" x14ac:dyDescent="0.25">
      <c r="A857" s="224" t="s">
        <v>6679</v>
      </c>
      <c r="B857" s="3" t="str">
        <f t="shared" si="29"/>
        <v>WCat</v>
      </c>
      <c r="C857" s="96" t="s">
        <v>11</v>
      </c>
      <c r="D857" s="15"/>
      <c r="E857" s="23"/>
      <c r="F857" s="4"/>
      <c r="G857" s="15" t="s">
        <v>4815</v>
      </c>
      <c r="H857" s="23" t="s">
        <v>39</v>
      </c>
      <c r="I857" s="15" t="s">
        <v>6680</v>
      </c>
      <c r="J857" s="96"/>
      <c r="K857" s="18"/>
      <c r="L857" s="95"/>
      <c r="M857" s="14"/>
      <c r="N857" s="15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12"/>
      <c r="BY857" s="12"/>
      <c r="BZ857" s="12"/>
      <c r="CA857" s="12"/>
      <c r="CB857" s="12"/>
      <c r="CC857" s="12"/>
      <c r="CD857" s="12"/>
      <c r="CE857" s="12"/>
      <c r="CF857" s="12"/>
      <c r="CG857" s="12"/>
      <c r="CH857" s="12"/>
      <c r="CI857" s="12"/>
      <c r="CJ857" s="12"/>
      <c r="CK857" s="12"/>
      <c r="CL857" s="12"/>
      <c r="CM857" s="12"/>
      <c r="CN857" s="12"/>
      <c r="CO857" s="12"/>
      <c r="CP857" s="12"/>
      <c r="CQ857" s="12"/>
      <c r="CR857" s="12"/>
      <c r="CS857" s="12"/>
      <c r="CT857" s="12"/>
      <c r="CU857" s="12"/>
      <c r="CV857" s="12"/>
      <c r="CW857" s="12"/>
      <c r="CX857" s="12"/>
      <c r="CY857" s="12"/>
      <c r="CZ857" s="12"/>
      <c r="DA857" s="12"/>
      <c r="DB857" s="12"/>
      <c r="DC857" s="12"/>
      <c r="DD857" s="12"/>
      <c r="DE857" s="12"/>
      <c r="DF857" s="12"/>
      <c r="DG857" s="12"/>
      <c r="DH857" s="12"/>
      <c r="DI857" s="12"/>
      <c r="DJ857" s="12"/>
      <c r="DK857" s="12"/>
      <c r="DL857" s="12"/>
      <c r="DM857" s="12"/>
      <c r="DN857" s="12"/>
      <c r="DO857" s="12"/>
      <c r="DP857" s="12"/>
      <c r="DQ857" s="12"/>
      <c r="DR857" s="12"/>
      <c r="DS857" s="12"/>
      <c r="DT857" s="12"/>
      <c r="DU857" s="12"/>
      <c r="DV857" s="12"/>
      <c r="DW857" s="12"/>
      <c r="DX857" s="12"/>
      <c r="DY857" s="12"/>
      <c r="DZ857" s="12"/>
      <c r="EA857" s="12"/>
      <c r="EB857" s="12"/>
      <c r="EC857" s="12"/>
      <c r="ED857" s="12"/>
      <c r="EE857" s="12"/>
      <c r="EF857" s="12"/>
      <c r="EG857" s="12"/>
      <c r="EH857" s="12"/>
      <c r="EI857" s="12"/>
      <c r="EJ857" s="12"/>
      <c r="EK857" s="12"/>
      <c r="EL857" s="12"/>
      <c r="EM857" s="12"/>
      <c r="EN857" s="12"/>
      <c r="EO857" s="12"/>
      <c r="EP857" s="12"/>
      <c r="EQ857" s="12"/>
      <c r="ER857" s="12"/>
      <c r="ES857" s="12"/>
      <c r="ET857" s="12"/>
      <c r="EU857" s="12"/>
      <c r="EV857" s="12"/>
      <c r="EW857" s="12"/>
      <c r="EX857" s="12"/>
      <c r="EY857" s="12"/>
      <c r="EZ857" s="12"/>
      <c r="FA857" s="12"/>
      <c r="FB857" s="12"/>
      <c r="FC857" s="12"/>
      <c r="FD857" s="12"/>
      <c r="FE857" s="12"/>
      <c r="FF857" s="12"/>
      <c r="FG857" s="12"/>
      <c r="FH857" s="12"/>
      <c r="FI857" s="12"/>
      <c r="FJ857" s="12"/>
      <c r="FK857" s="12"/>
      <c r="FL857" s="12"/>
      <c r="FM857" s="12"/>
      <c r="FN857" s="12"/>
      <c r="FO857" s="12"/>
      <c r="FP857" s="12"/>
      <c r="FQ857" s="12"/>
      <c r="FR857" s="12"/>
      <c r="FS857" s="12"/>
      <c r="FT857" s="12"/>
      <c r="FU857" s="12"/>
      <c r="FV857" s="12"/>
      <c r="FW857" s="12"/>
      <c r="FX857" s="12"/>
      <c r="FY857" s="12"/>
      <c r="FZ857" s="12"/>
      <c r="GA857" s="12"/>
      <c r="GB857" s="12"/>
      <c r="GC857" s="12"/>
      <c r="GD857" s="12"/>
      <c r="GE857" s="12"/>
      <c r="GF857" s="12"/>
      <c r="GG857" s="12"/>
      <c r="GH857" s="12"/>
      <c r="GI857" s="12"/>
      <c r="GJ857" s="12"/>
      <c r="GK857" s="12"/>
      <c r="GL857" s="12"/>
      <c r="GM857" s="12"/>
      <c r="GN857" s="12"/>
      <c r="GO857" s="12"/>
      <c r="GP857" s="12"/>
      <c r="GQ857" s="12"/>
      <c r="GR857" s="12"/>
      <c r="GS857" s="12"/>
      <c r="GT857" s="12"/>
      <c r="GU857" s="12"/>
      <c r="GV857" s="12"/>
      <c r="GW857" s="12"/>
      <c r="GX857" s="12"/>
      <c r="GY857" s="12"/>
      <c r="GZ857" s="12"/>
      <c r="HA857" s="12"/>
      <c r="HB857" s="12"/>
      <c r="HC857" s="12"/>
      <c r="HD857" s="12"/>
      <c r="HE857" s="12"/>
      <c r="HF857" s="12"/>
      <c r="HG857" s="12"/>
      <c r="HH857" s="12"/>
      <c r="HI857" s="12"/>
    </row>
    <row r="858" spans="1:217" s="1" customFormat="1" ht="18" customHeight="1" x14ac:dyDescent="0.25">
      <c r="A858" s="55" t="s">
        <v>4889</v>
      </c>
      <c r="B858" s="3" t="str">
        <f t="shared" si="29"/>
        <v>WCat</v>
      </c>
      <c r="C858" s="96" t="s">
        <v>11</v>
      </c>
      <c r="D858" s="15"/>
      <c r="E858" s="32"/>
      <c r="F858" s="4"/>
      <c r="G858" s="15" t="s">
        <v>4815</v>
      </c>
      <c r="H858" s="23" t="s">
        <v>39</v>
      </c>
      <c r="I858" s="15" t="s">
        <v>4890</v>
      </c>
      <c r="J858" s="26"/>
      <c r="K858" s="7"/>
      <c r="L858" s="95"/>
      <c r="M858" s="14"/>
      <c r="N858" s="15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  <c r="BT858" s="12"/>
      <c r="BU858" s="12"/>
      <c r="BV858" s="12"/>
      <c r="BW858" s="12"/>
      <c r="BX858" s="12"/>
      <c r="BY858" s="12"/>
      <c r="BZ858" s="12"/>
      <c r="CA858" s="12"/>
      <c r="CB858" s="12"/>
      <c r="CC858" s="12"/>
      <c r="CD858" s="12"/>
      <c r="CE858" s="12"/>
      <c r="CF858" s="12"/>
      <c r="CG858" s="12"/>
      <c r="CH858" s="12"/>
      <c r="CI858" s="12"/>
      <c r="CJ858" s="12"/>
      <c r="CK858" s="12"/>
      <c r="CL858" s="12"/>
      <c r="CM858" s="12"/>
      <c r="CN858" s="12"/>
      <c r="CO858" s="12"/>
      <c r="CP858" s="12"/>
      <c r="CQ858" s="12"/>
      <c r="CR858" s="12"/>
      <c r="CS858" s="12"/>
      <c r="CT858" s="12"/>
      <c r="CU858" s="12"/>
      <c r="CV858" s="12"/>
      <c r="CW858" s="12"/>
      <c r="CX858" s="12"/>
      <c r="CY858" s="12"/>
      <c r="CZ858" s="12"/>
      <c r="DA858" s="12"/>
      <c r="DB858" s="12"/>
      <c r="DC858" s="12"/>
      <c r="DD858" s="12"/>
      <c r="DE858" s="12"/>
      <c r="DF858" s="12"/>
      <c r="DG858" s="12"/>
      <c r="DH858" s="12"/>
      <c r="DI858" s="12"/>
      <c r="DJ858" s="12"/>
      <c r="DK858" s="12"/>
      <c r="DL858" s="12"/>
      <c r="DM858" s="12"/>
      <c r="DN858" s="12"/>
      <c r="DO858" s="12"/>
      <c r="DP858" s="12"/>
      <c r="DQ858" s="12"/>
      <c r="DR858" s="12"/>
      <c r="DS858" s="12"/>
      <c r="DT858" s="12"/>
      <c r="DU858" s="12"/>
      <c r="DV858" s="12"/>
      <c r="DW858" s="12"/>
      <c r="DX858" s="12"/>
      <c r="DY858" s="12"/>
      <c r="DZ858" s="12"/>
      <c r="EA858" s="12"/>
      <c r="EB858" s="12"/>
      <c r="EC858" s="12"/>
      <c r="ED858" s="12"/>
      <c r="EE858" s="12"/>
      <c r="EF858" s="12"/>
      <c r="EG858" s="12"/>
      <c r="EH858" s="12"/>
      <c r="EI858" s="12"/>
      <c r="EJ858" s="12"/>
      <c r="EK858" s="12"/>
      <c r="EL858" s="12"/>
      <c r="EM858" s="12"/>
      <c r="EN858" s="12"/>
      <c r="EO858" s="12"/>
      <c r="EP858" s="12"/>
      <c r="EQ858" s="12"/>
      <c r="ER858" s="12"/>
      <c r="ES858" s="12"/>
      <c r="ET858" s="12"/>
      <c r="EU858" s="12"/>
      <c r="EV858" s="12"/>
      <c r="EW858" s="12"/>
      <c r="EX858" s="12"/>
      <c r="EY858" s="12"/>
      <c r="EZ858" s="12"/>
      <c r="FA858" s="12"/>
      <c r="FB858" s="12"/>
      <c r="FC858" s="12"/>
      <c r="FD858" s="12"/>
      <c r="FE858" s="12"/>
      <c r="FF858" s="12"/>
      <c r="FG858" s="12"/>
      <c r="FH858" s="12"/>
      <c r="FI858" s="12"/>
      <c r="FJ858" s="12"/>
      <c r="FK858" s="12"/>
      <c r="FL858" s="12"/>
      <c r="FM858" s="12"/>
      <c r="FN858" s="12"/>
      <c r="FO858" s="12"/>
      <c r="FP858" s="12"/>
      <c r="FQ858" s="12"/>
      <c r="FR858" s="12"/>
      <c r="FS858" s="12"/>
      <c r="FT858" s="12"/>
      <c r="FU858" s="12"/>
      <c r="FV858" s="12"/>
      <c r="FW858" s="12"/>
      <c r="FX858" s="12"/>
      <c r="FY858" s="12"/>
      <c r="FZ858" s="12"/>
      <c r="GA858" s="12"/>
      <c r="GB858" s="12"/>
      <c r="GC858" s="12"/>
      <c r="GD858" s="12"/>
      <c r="GE858" s="12"/>
      <c r="GF858" s="12"/>
      <c r="GG858" s="12"/>
      <c r="GH858" s="12"/>
      <c r="GI858" s="12"/>
      <c r="GJ858" s="12"/>
      <c r="GK858" s="12"/>
      <c r="GL858" s="12"/>
      <c r="GM858" s="12"/>
      <c r="GN858" s="12"/>
      <c r="GO858" s="12"/>
      <c r="GP858" s="12"/>
      <c r="GQ858" s="12"/>
      <c r="GR858" s="12"/>
      <c r="GS858" s="12"/>
      <c r="GT858" s="12"/>
      <c r="GU858" s="12"/>
      <c r="GV858" s="12"/>
      <c r="GW858" s="12"/>
      <c r="GX858" s="12"/>
      <c r="GY858" s="12"/>
      <c r="GZ858" s="12"/>
      <c r="HA858" s="12"/>
      <c r="HB858" s="12"/>
      <c r="HC858" s="12"/>
      <c r="HD858" s="12"/>
      <c r="HE858" s="12"/>
      <c r="HF858" s="12"/>
      <c r="HG858" s="12"/>
      <c r="HH858" s="12"/>
      <c r="HI858" s="12"/>
    </row>
    <row r="859" spans="1:217" s="1" customFormat="1" ht="18" customHeight="1" x14ac:dyDescent="0.25">
      <c r="A859" s="55" t="s">
        <v>6681</v>
      </c>
      <c r="B859" s="3" t="str">
        <f t="shared" si="29"/>
        <v>WCat</v>
      </c>
      <c r="C859" s="23" t="s">
        <v>11</v>
      </c>
      <c r="D859" s="15"/>
      <c r="E859" s="32"/>
      <c r="F859" s="4"/>
      <c r="G859" s="15" t="s">
        <v>4815</v>
      </c>
      <c r="H859" s="23" t="s">
        <v>39</v>
      </c>
      <c r="I859" s="15" t="s">
        <v>6682</v>
      </c>
      <c r="J859" s="26"/>
      <c r="K859" s="7"/>
      <c r="L859" s="7">
        <v>2008</v>
      </c>
      <c r="M859" s="14"/>
      <c r="N859" s="15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  <c r="BS859" s="12"/>
      <c r="BT859" s="12"/>
      <c r="BU859" s="12"/>
      <c r="BV859" s="12"/>
      <c r="BW859" s="12"/>
      <c r="BX859" s="12"/>
      <c r="BY859" s="12"/>
      <c r="BZ859" s="12"/>
      <c r="CA859" s="12"/>
      <c r="CB859" s="12"/>
      <c r="CC859" s="12"/>
      <c r="CD859" s="12"/>
      <c r="CE859" s="12"/>
      <c r="CF859" s="12"/>
      <c r="CG859" s="12"/>
      <c r="CH859" s="12"/>
      <c r="CI859" s="12"/>
      <c r="CJ859" s="12"/>
      <c r="CK859" s="12"/>
      <c r="CL859" s="12"/>
      <c r="CM859" s="12"/>
      <c r="CN859" s="12"/>
      <c r="CO859" s="12"/>
      <c r="CP859" s="12"/>
      <c r="CQ859" s="12"/>
      <c r="CR859" s="12"/>
      <c r="CS859" s="12"/>
      <c r="CT859" s="12"/>
      <c r="CU859" s="12"/>
      <c r="CV859" s="12"/>
      <c r="CW859" s="12"/>
      <c r="CX859" s="12"/>
      <c r="CY859" s="12"/>
      <c r="CZ859" s="12"/>
      <c r="DA859" s="12"/>
      <c r="DB859" s="12"/>
      <c r="DC859" s="12"/>
      <c r="DD859" s="12"/>
      <c r="DE859" s="12"/>
      <c r="DF859" s="12"/>
      <c r="DG859" s="12"/>
      <c r="DH859" s="12"/>
      <c r="DI859" s="12"/>
      <c r="DJ859" s="12"/>
      <c r="DK859" s="12"/>
      <c r="DL859" s="12"/>
      <c r="DM859" s="12"/>
      <c r="DN859" s="12"/>
      <c r="DO859" s="12"/>
      <c r="DP859" s="12"/>
      <c r="DQ859" s="12"/>
      <c r="DR859" s="12"/>
      <c r="DS859" s="12"/>
      <c r="DT859" s="12"/>
      <c r="DU859" s="12"/>
      <c r="DV859" s="12"/>
      <c r="DW859" s="12"/>
      <c r="DX859" s="12"/>
      <c r="DY859" s="12"/>
      <c r="DZ859" s="12"/>
      <c r="EA859" s="12"/>
      <c r="EB859" s="12"/>
      <c r="EC859" s="12"/>
      <c r="ED859" s="12"/>
      <c r="EE859" s="12"/>
      <c r="EF859" s="12"/>
      <c r="EG859" s="12"/>
      <c r="EH859" s="12"/>
      <c r="EI859" s="12"/>
      <c r="EJ859" s="12"/>
      <c r="EK859" s="12"/>
      <c r="EL859" s="12"/>
      <c r="EM859" s="12"/>
      <c r="EN859" s="12"/>
      <c r="EO859" s="12"/>
      <c r="EP859" s="12"/>
      <c r="EQ859" s="12"/>
      <c r="ER859" s="12"/>
      <c r="ES859" s="12"/>
      <c r="ET859" s="12"/>
      <c r="EU859" s="12"/>
      <c r="EV859" s="12"/>
      <c r="EW859" s="12"/>
      <c r="EX859" s="12"/>
      <c r="EY859" s="12"/>
      <c r="EZ859" s="12"/>
      <c r="FA859" s="12"/>
      <c r="FB859" s="12"/>
      <c r="FC859" s="12"/>
      <c r="FD859" s="12"/>
      <c r="FE859" s="12"/>
      <c r="FF859" s="12"/>
      <c r="FG859" s="12"/>
      <c r="FH859" s="12"/>
      <c r="FI859" s="12"/>
      <c r="FJ859" s="12"/>
      <c r="FK859" s="12"/>
      <c r="FL859" s="12"/>
      <c r="FM859" s="12"/>
      <c r="FN859" s="12"/>
      <c r="FO859" s="12"/>
      <c r="FP859" s="12"/>
      <c r="FQ859" s="12"/>
      <c r="FR859" s="12"/>
      <c r="FS859" s="12"/>
      <c r="FT859" s="12"/>
      <c r="FU859" s="12"/>
      <c r="FV859" s="12"/>
      <c r="FW859" s="12"/>
      <c r="FX859" s="12"/>
      <c r="FY859" s="12"/>
      <c r="FZ859" s="12"/>
      <c r="GA859" s="12"/>
      <c r="GB859" s="12"/>
      <c r="GC859" s="12"/>
      <c r="GD859" s="12"/>
      <c r="GE859" s="12"/>
      <c r="GF859" s="12"/>
      <c r="GG859" s="12"/>
      <c r="GH859" s="12"/>
      <c r="GI859" s="12"/>
      <c r="GJ859" s="12"/>
      <c r="GK859" s="12"/>
      <c r="GL859" s="12"/>
      <c r="GM859" s="12"/>
      <c r="GN859" s="12"/>
      <c r="GO859" s="12"/>
      <c r="GP859" s="12"/>
      <c r="GQ859" s="12"/>
      <c r="GR859" s="12"/>
      <c r="GS859" s="12"/>
      <c r="GT859" s="12"/>
      <c r="GU859" s="12"/>
      <c r="GV859" s="12"/>
      <c r="GW859" s="12"/>
      <c r="GX859" s="12"/>
      <c r="GY859" s="12"/>
      <c r="GZ859" s="12"/>
      <c r="HA859" s="12"/>
      <c r="HB859" s="12"/>
      <c r="HC859" s="12"/>
      <c r="HD859" s="12"/>
      <c r="HE859" s="12"/>
      <c r="HF859" s="12"/>
      <c r="HG859" s="12"/>
      <c r="HH859" s="12"/>
      <c r="HI859" s="12"/>
    </row>
    <row r="860" spans="1:217" s="1" customFormat="1" ht="18" customHeight="1" x14ac:dyDescent="0.25">
      <c r="A860" s="55" t="s">
        <v>6683</v>
      </c>
      <c r="B860" s="3" t="str">
        <f t="shared" si="29"/>
        <v>WCat</v>
      </c>
      <c r="C860" s="23" t="s">
        <v>11</v>
      </c>
      <c r="D860" s="15"/>
      <c r="E860" s="32"/>
      <c r="F860" s="4"/>
      <c r="G860" s="15" t="s">
        <v>4815</v>
      </c>
      <c r="H860" s="23" t="s">
        <v>39</v>
      </c>
      <c r="I860" s="15" t="s">
        <v>6684</v>
      </c>
      <c r="J860" s="96"/>
      <c r="K860" s="18"/>
      <c r="L860" s="95"/>
      <c r="M860" s="14"/>
      <c r="N860" s="15"/>
    </row>
    <row r="861" spans="1:217" s="1" customFormat="1" ht="18" customHeight="1" x14ac:dyDescent="0.25">
      <c r="A861" s="53" t="s">
        <v>6685</v>
      </c>
      <c r="B861" s="3" t="str">
        <f t="shared" si="29"/>
        <v>WCat</v>
      </c>
      <c r="C861" s="23" t="s">
        <v>11</v>
      </c>
      <c r="D861" s="17"/>
      <c r="E861" s="32"/>
      <c r="F861" s="4"/>
      <c r="G861" s="15" t="s">
        <v>4815</v>
      </c>
      <c r="H861" s="23" t="s">
        <v>39</v>
      </c>
      <c r="I861" s="15" t="s">
        <v>6686</v>
      </c>
      <c r="J861" s="96"/>
      <c r="K861" s="18"/>
      <c r="L861" s="95"/>
      <c r="M861" s="14"/>
      <c r="N861" s="15"/>
    </row>
    <row r="862" spans="1:217" s="1" customFormat="1" ht="18" customHeight="1" x14ac:dyDescent="0.25">
      <c r="A862" s="54" t="s">
        <v>6687</v>
      </c>
      <c r="B862" s="3" t="str">
        <f t="shared" si="29"/>
        <v>WCat</v>
      </c>
      <c r="C862" s="23" t="s">
        <v>11</v>
      </c>
      <c r="D862" s="15"/>
      <c r="E862" s="32"/>
      <c r="F862" s="4"/>
      <c r="G862" s="15" t="s">
        <v>4815</v>
      </c>
      <c r="H862" s="23" t="s">
        <v>39</v>
      </c>
      <c r="I862" s="15" t="s">
        <v>6688</v>
      </c>
      <c r="J862" s="26"/>
      <c r="K862" s="7"/>
      <c r="L862" s="95"/>
      <c r="M862" s="14"/>
      <c r="N862" s="15"/>
    </row>
    <row r="863" spans="1:217" s="1" customFormat="1" ht="18" customHeight="1" x14ac:dyDescent="0.25">
      <c r="A863" s="55" t="s">
        <v>6689</v>
      </c>
      <c r="B863" s="3" t="str">
        <f t="shared" si="29"/>
        <v>WCat</v>
      </c>
      <c r="C863" s="96" t="s">
        <v>11</v>
      </c>
      <c r="D863" s="15"/>
      <c r="E863" s="32"/>
      <c r="F863" s="43"/>
      <c r="G863" s="15" t="s">
        <v>4815</v>
      </c>
      <c r="H863" s="84" t="s">
        <v>39</v>
      </c>
      <c r="I863" s="15" t="s">
        <v>6690</v>
      </c>
      <c r="J863" s="96"/>
      <c r="K863" s="18"/>
      <c r="L863" s="95"/>
      <c r="M863" s="14"/>
      <c r="N863" s="15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/>
      <c r="BS863" s="12"/>
      <c r="BT863" s="12"/>
      <c r="BU863" s="12"/>
      <c r="BV863" s="12"/>
      <c r="BW863" s="12"/>
      <c r="BX863" s="12"/>
      <c r="BY863" s="12"/>
      <c r="BZ863" s="12"/>
      <c r="CA863" s="12"/>
      <c r="CB863" s="12"/>
      <c r="CC863" s="12"/>
      <c r="CD863" s="12"/>
      <c r="CE863" s="12"/>
      <c r="CF863" s="12"/>
      <c r="CG863" s="12"/>
      <c r="CH863" s="12"/>
      <c r="CI863" s="12"/>
      <c r="CJ863" s="12"/>
      <c r="CK863" s="12"/>
      <c r="CL863" s="12"/>
      <c r="CM863" s="12"/>
      <c r="CN863" s="12"/>
      <c r="CO863" s="12"/>
      <c r="CP863" s="12"/>
      <c r="CQ863" s="12"/>
      <c r="CR863" s="12"/>
      <c r="CS863" s="12"/>
      <c r="CT863" s="12"/>
      <c r="CU863" s="12"/>
      <c r="CV863" s="12"/>
      <c r="CW863" s="12"/>
      <c r="CX863" s="12"/>
      <c r="CY863" s="12"/>
      <c r="CZ863" s="12"/>
      <c r="DA863" s="12"/>
      <c r="DB863" s="12"/>
      <c r="DC863" s="12"/>
      <c r="DD863" s="12"/>
      <c r="DE863" s="12"/>
      <c r="DF863" s="12"/>
      <c r="DG863" s="12"/>
      <c r="DH863" s="12"/>
      <c r="DI863" s="12"/>
      <c r="DJ863" s="12"/>
      <c r="DK863" s="12"/>
      <c r="DL863" s="12"/>
      <c r="DM863" s="12"/>
      <c r="DN863" s="12"/>
      <c r="DO863" s="12"/>
      <c r="DP863" s="12"/>
      <c r="DQ863" s="12"/>
      <c r="DR863" s="12"/>
      <c r="DS863" s="12"/>
      <c r="DT863" s="12"/>
      <c r="DU863" s="12"/>
      <c r="DV863" s="12"/>
      <c r="DW863" s="12"/>
      <c r="DX863" s="12"/>
      <c r="DY863" s="12"/>
      <c r="DZ863" s="12"/>
      <c r="EA863" s="12"/>
      <c r="EB863" s="12"/>
      <c r="EC863" s="12"/>
      <c r="ED863" s="12"/>
      <c r="EE863" s="12"/>
      <c r="EF863" s="12"/>
      <c r="EG863" s="12"/>
      <c r="EH863" s="12"/>
      <c r="EI863" s="12"/>
      <c r="EJ863" s="12"/>
      <c r="EK863" s="12"/>
      <c r="EL863" s="12"/>
      <c r="EM863" s="12"/>
      <c r="EN863" s="12"/>
      <c r="EO863" s="12"/>
      <c r="EP863" s="12"/>
      <c r="EQ863" s="12"/>
      <c r="ER863" s="12"/>
      <c r="ES863" s="12"/>
      <c r="ET863" s="12"/>
      <c r="EU863" s="12"/>
      <c r="EV863" s="12"/>
      <c r="EW863" s="12"/>
      <c r="EX863" s="12"/>
      <c r="EY863" s="12"/>
      <c r="EZ863" s="12"/>
      <c r="FA863" s="12"/>
      <c r="FB863" s="12"/>
      <c r="FC863" s="12"/>
      <c r="FD863" s="12"/>
      <c r="FE863" s="12"/>
      <c r="FF863" s="12"/>
      <c r="FG863" s="12"/>
      <c r="FH863" s="12"/>
      <c r="FI863" s="12"/>
      <c r="FJ863" s="12"/>
      <c r="FK863" s="12"/>
      <c r="FL863" s="12"/>
      <c r="FM863" s="12"/>
      <c r="FN863" s="12"/>
      <c r="FO863" s="12"/>
      <c r="FP863" s="12"/>
      <c r="FQ863" s="12"/>
      <c r="FR863" s="12"/>
      <c r="FS863" s="12"/>
      <c r="FT863" s="12"/>
      <c r="FU863" s="12"/>
      <c r="FV863" s="12"/>
      <c r="FW863" s="12"/>
      <c r="FX863" s="12"/>
      <c r="FY863" s="12"/>
      <c r="FZ863" s="12"/>
      <c r="GA863" s="12"/>
      <c r="GB863" s="12"/>
      <c r="GC863" s="12"/>
      <c r="GD863" s="12"/>
      <c r="GE863" s="12"/>
      <c r="GF863" s="12"/>
      <c r="GG863" s="12"/>
      <c r="GH863" s="12"/>
      <c r="GI863" s="12"/>
      <c r="GJ863" s="12"/>
      <c r="GK863" s="12"/>
      <c r="GL863" s="12"/>
      <c r="GM863" s="12"/>
      <c r="GN863" s="12"/>
      <c r="GO863" s="12"/>
      <c r="GP863" s="12"/>
      <c r="GQ863" s="12"/>
      <c r="GR863" s="12"/>
      <c r="GS863" s="12"/>
      <c r="GT863" s="12"/>
      <c r="GU863" s="12"/>
      <c r="GV863" s="12"/>
      <c r="GW863" s="12"/>
      <c r="GX863" s="12"/>
      <c r="GY863" s="12"/>
      <c r="GZ863" s="12"/>
      <c r="HA863" s="12"/>
      <c r="HB863" s="12"/>
      <c r="HC863" s="12"/>
      <c r="HD863" s="12"/>
      <c r="HE863" s="12"/>
      <c r="HF863" s="12"/>
      <c r="HG863" s="12"/>
      <c r="HH863" s="12"/>
      <c r="HI863" s="12"/>
    </row>
    <row r="864" spans="1:217" s="1" customFormat="1" ht="18" customHeight="1" x14ac:dyDescent="0.25">
      <c r="A864" s="53" t="s">
        <v>4871</v>
      </c>
      <c r="B864" s="3" t="str">
        <f t="shared" si="29"/>
        <v>WCat</v>
      </c>
      <c r="C864" s="96" t="s">
        <v>11</v>
      </c>
      <c r="D864" s="17"/>
      <c r="E864" s="3"/>
      <c r="F864" s="43"/>
      <c r="G864" s="17" t="s">
        <v>4815</v>
      </c>
      <c r="H864" s="84" t="s">
        <v>39</v>
      </c>
      <c r="I864" s="14" t="s">
        <v>6691</v>
      </c>
      <c r="J864" s="26"/>
      <c r="K864" s="7"/>
      <c r="L864" s="8">
        <v>1995</v>
      </c>
      <c r="M864" s="13">
        <v>2008</v>
      </c>
      <c r="N864" s="15"/>
    </row>
    <row r="865" spans="1:217" s="1" customFormat="1" ht="18" customHeight="1" x14ac:dyDescent="0.25">
      <c r="A865" s="54" t="s">
        <v>12700</v>
      </c>
      <c r="B865" s="3" t="str">
        <f t="shared" si="29"/>
        <v>WCat</v>
      </c>
      <c r="C865" s="96" t="s">
        <v>11</v>
      </c>
      <c r="D865" s="17"/>
      <c r="E865" s="3"/>
      <c r="F865" s="43"/>
      <c r="G865" s="17" t="s">
        <v>4815</v>
      </c>
      <c r="H865" s="84" t="s">
        <v>39</v>
      </c>
      <c r="I865" s="15" t="s">
        <v>6633</v>
      </c>
      <c r="J865" s="96"/>
      <c r="K865" s="18"/>
      <c r="L865" s="100" t="s">
        <v>6634</v>
      </c>
      <c r="M865" s="14"/>
      <c r="N865" s="15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2"/>
      <c r="BY865" s="12"/>
      <c r="BZ865" s="12"/>
      <c r="CA865" s="12"/>
      <c r="CB865" s="12"/>
      <c r="CC865" s="12"/>
      <c r="CD865" s="12"/>
      <c r="CE865" s="12"/>
      <c r="CF865" s="12"/>
      <c r="CG865" s="12"/>
      <c r="CH865" s="12"/>
      <c r="CI865" s="12"/>
      <c r="CJ865" s="12"/>
      <c r="CK865" s="12"/>
      <c r="CL865" s="12"/>
      <c r="CM865" s="12"/>
      <c r="CN865" s="12"/>
      <c r="CO865" s="12"/>
      <c r="CP865" s="12"/>
      <c r="CQ865" s="12"/>
      <c r="CR865" s="12"/>
      <c r="CS865" s="12"/>
      <c r="CT865" s="12"/>
      <c r="CU865" s="12"/>
      <c r="CV865" s="12"/>
      <c r="CW865" s="12"/>
      <c r="CX865" s="12"/>
      <c r="CY865" s="12"/>
      <c r="CZ865" s="12"/>
      <c r="DA865" s="12"/>
      <c r="DB865" s="12"/>
      <c r="DC865" s="12"/>
      <c r="DD865" s="12"/>
      <c r="DE865" s="12"/>
      <c r="DF865" s="12"/>
      <c r="DG865" s="12"/>
      <c r="DH865" s="12"/>
      <c r="DI865" s="12"/>
      <c r="DJ865" s="12"/>
      <c r="DK865" s="12"/>
      <c r="DL865" s="12"/>
      <c r="DM865" s="12"/>
      <c r="DN865" s="12"/>
      <c r="DO865" s="12"/>
      <c r="DP865" s="12"/>
      <c r="DQ865" s="12"/>
      <c r="DR865" s="12"/>
      <c r="DS865" s="12"/>
      <c r="DT865" s="12"/>
      <c r="DU865" s="12"/>
      <c r="DV865" s="12"/>
      <c r="DW865" s="12"/>
      <c r="DX865" s="12"/>
      <c r="DY865" s="12"/>
      <c r="DZ865" s="12"/>
      <c r="EA865" s="12"/>
      <c r="EB865" s="12"/>
      <c r="EC865" s="12"/>
      <c r="ED865" s="12"/>
      <c r="EE865" s="12"/>
      <c r="EF865" s="12"/>
      <c r="EG865" s="12"/>
      <c r="EH865" s="12"/>
      <c r="EI865" s="12"/>
      <c r="EJ865" s="12"/>
      <c r="EK865" s="12"/>
      <c r="EL865" s="12"/>
      <c r="EM865" s="12"/>
      <c r="EN865" s="12"/>
      <c r="EO865" s="12"/>
      <c r="EP865" s="12"/>
      <c r="EQ865" s="12"/>
      <c r="ER865" s="12"/>
      <c r="ES865" s="12"/>
      <c r="ET865" s="12"/>
      <c r="EU865" s="12"/>
      <c r="EV865" s="12"/>
      <c r="EW865" s="12"/>
      <c r="EX865" s="12"/>
      <c r="EY865" s="12"/>
      <c r="EZ865" s="12"/>
      <c r="FA865" s="12"/>
      <c r="FB865" s="12"/>
      <c r="FC865" s="12"/>
      <c r="FD865" s="12"/>
      <c r="FE865" s="12"/>
      <c r="FF865" s="12"/>
      <c r="FG865" s="12"/>
      <c r="FH865" s="12"/>
      <c r="FI865" s="12"/>
      <c r="FJ865" s="12"/>
      <c r="FK865" s="12"/>
      <c r="FL865" s="12"/>
      <c r="FM865" s="12"/>
      <c r="FN865" s="12"/>
      <c r="FO865" s="12"/>
      <c r="FP865" s="12"/>
      <c r="FQ865" s="12"/>
      <c r="FR865" s="12"/>
      <c r="FS865" s="12"/>
      <c r="FT865" s="12"/>
      <c r="FU865" s="12"/>
      <c r="FV865" s="12"/>
      <c r="FW865" s="12"/>
      <c r="FX865" s="12"/>
      <c r="FY865" s="12"/>
      <c r="FZ865" s="12"/>
      <c r="GA865" s="12"/>
      <c r="GB865" s="12"/>
      <c r="GC865" s="12"/>
      <c r="GD865" s="12"/>
      <c r="GE865" s="12"/>
      <c r="GF865" s="12"/>
      <c r="GG865" s="12"/>
      <c r="GH865" s="12"/>
      <c r="GI865" s="12"/>
      <c r="GJ865" s="12"/>
      <c r="GK865" s="12"/>
      <c r="GL865" s="12"/>
      <c r="GM865" s="12"/>
      <c r="GN865" s="12"/>
      <c r="GO865" s="12"/>
      <c r="GP865" s="12"/>
      <c r="GQ865" s="12"/>
      <c r="GR865" s="12"/>
      <c r="GS865" s="12"/>
      <c r="GT865" s="12"/>
      <c r="GU865" s="12"/>
      <c r="GV865" s="12"/>
      <c r="GW865" s="12"/>
      <c r="GX865" s="12"/>
      <c r="GY865" s="12"/>
      <c r="GZ865" s="12"/>
      <c r="HA865" s="12"/>
      <c r="HB865" s="12"/>
      <c r="HC865" s="12"/>
      <c r="HD865" s="12"/>
      <c r="HE865" s="12"/>
      <c r="HF865" s="12"/>
      <c r="HG865" s="12"/>
      <c r="HH865" s="12"/>
      <c r="HI865" s="12"/>
    </row>
    <row r="866" spans="1:217" s="1" customFormat="1" ht="18" customHeight="1" x14ac:dyDescent="0.25">
      <c r="A866" s="53" t="s">
        <v>6630</v>
      </c>
      <c r="B866" s="3" t="str">
        <f t="shared" si="29"/>
        <v>WCat</v>
      </c>
      <c r="C866" s="96" t="s">
        <v>11</v>
      </c>
      <c r="D866" s="17"/>
      <c r="E866" s="3"/>
      <c r="F866" s="43"/>
      <c r="G866" s="17" t="s">
        <v>4815</v>
      </c>
      <c r="H866" s="84" t="s">
        <v>39</v>
      </c>
      <c r="I866" s="15" t="s">
        <v>6631</v>
      </c>
      <c r="J866" s="26"/>
      <c r="K866" s="7"/>
      <c r="L866" s="95"/>
      <c r="M866" s="14"/>
      <c r="N866" s="15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  <c r="BT866" s="12"/>
      <c r="BU866" s="12"/>
      <c r="BV866" s="12"/>
      <c r="BW866" s="12"/>
      <c r="BX866" s="12"/>
      <c r="BY866" s="12"/>
      <c r="BZ866" s="12"/>
      <c r="CA866" s="12"/>
      <c r="CB866" s="12"/>
      <c r="CC866" s="12"/>
      <c r="CD866" s="12"/>
      <c r="CE866" s="12"/>
      <c r="CF866" s="12"/>
      <c r="CG866" s="12"/>
      <c r="CH866" s="12"/>
      <c r="CI866" s="12"/>
      <c r="CJ866" s="12"/>
      <c r="CK866" s="12"/>
      <c r="CL866" s="12"/>
      <c r="CM866" s="12"/>
      <c r="CN866" s="12"/>
      <c r="CO866" s="12"/>
      <c r="CP866" s="12"/>
      <c r="CQ866" s="12"/>
      <c r="CR866" s="12"/>
      <c r="CS866" s="12"/>
      <c r="CT866" s="12"/>
      <c r="CU866" s="12"/>
      <c r="CV866" s="12"/>
      <c r="CW866" s="12"/>
      <c r="CX866" s="12"/>
      <c r="CY866" s="12"/>
      <c r="CZ866" s="12"/>
      <c r="DA866" s="12"/>
      <c r="DB866" s="12"/>
      <c r="DC866" s="12"/>
      <c r="DD866" s="12"/>
      <c r="DE866" s="12"/>
      <c r="DF866" s="12"/>
      <c r="DG866" s="12"/>
      <c r="DH866" s="12"/>
      <c r="DI866" s="12"/>
      <c r="DJ866" s="12"/>
      <c r="DK866" s="12"/>
      <c r="DL866" s="12"/>
      <c r="DM866" s="12"/>
      <c r="DN866" s="12"/>
      <c r="DO866" s="12"/>
      <c r="DP866" s="12"/>
      <c r="DQ866" s="12"/>
      <c r="DR866" s="12"/>
      <c r="DS866" s="12"/>
      <c r="DT866" s="12"/>
      <c r="DU866" s="12"/>
      <c r="DV866" s="12"/>
      <c r="DW866" s="12"/>
      <c r="DX866" s="12"/>
      <c r="DY866" s="12"/>
      <c r="DZ866" s="12"/>
      <c r="EA866" s="12"/>
      <c r="EB866" s="12"/>
      <c r="EC866" s="12"/>
      <c r="ED866" s="12"/>
      <c r="EE866" s="12"/>
      <c r="EF866" s="12"/>
      <c r="EG866" s="12"/>
      <c r="EH866" s="12"/>
      <c r="EI866" s="12"/>
      <c r="EJ866" s="12"/>
      <c r="EK866" s="12"/>
      <c r="EL866" s="12"/>
      <c r="EM866" s="12"/>
      <c r="EN866" s="12"/>
      <c r="EO866" s="12"/>
      <c r="EP866" s="12"/>
      <c r="EQ866" s="12"/>
      <c r="ER866" s="12"/>
      <c r="ES866" s="12"/>
      <c r="ET866" s="12"/>
      <c r="EU866" s="12"/>
      <c r="EV866" s="12"/>
      <c r="EW866" s="12"/>
      <c r="EX866" s="12"/>
      <c r="EY866" s="12"/>
      <c r="EZ866" s="12"/>
      <c r="FA866" s="12"/>
      <c r="FB866" s="12"/>
      <c r="FC866" s="12"/>
      <c r="FD866" s="12"/>
      <c r="FE866" s="12"/>
      <c r="FF866" s="12"/>
      <c r="FG866" s="12"/>
      <c r="FH866" s="12"/>
      <c r="FI866" s="12"/>
      <c r="FJ866" s="12"/>
      <c r="FK866" s="12"/>
      <c r="FL866" s="12"/>
      <c r="FM866" s="12"/>
      <c r="FN866" s="12"/>
      <c r="FO866" s="12"/>
      <c r="FP866" s="12"/>
      <c r="FQ866" s="12"/>
      <c r="FR866" s="12"/>
      <c r="FS866" s="12"/>
      <c r="FT866" s="12"/>
      <c r="FU866" s="12"/>
      <c r="FV866" s="12"/>
      <c r="FW866" s="12"/>
      <c r="FX866" s="12"/>
      <c r="FY866" s="12"/>
      <c r="FZ866" s="12"/>
      <c r="GA866" s="12"/>
      <c r="GB866" s="12"/>
      <c r="GC866" s="12"/>
      <c r="GD866" s="12"/>
      <c r="GE866" s="12"/>
      <c r="GF866" s="12"/>
      <c r="GG866" s="12"/>
      <c r="GH866" s="12"/>
      <c r="GI866" s="12"/>
      <c r="GJ866" s="12"/>
      <c r="GK866" s="12"/>
      <c r="GL866" s="12"/>
      <c r="GM866" s="12"/>
      <c r="GN866" s="12"/>
      <c r="GO866" s="12"/>
      <c r="GP866" s="12"/>
      <c r="GQ866" s="12"/>
      <c r="GR866" s="12"/>
      <c r="GS866" s="12"/>
      <c r="GT866" s="12"/>
      <c r="GU866" s="12"/>
      <c r="GV866" s="12"/>
      <c r="GW866" s="12"/>
      <c r="GX866" s="12"/>
      <c r="GY866" s="12"/>
      <c r="GZ866" s="12"/>
      <c r="HA866" s="12"/>
      <c r="HB866" s="12"/>
      <c r="HC866" s="12"/>
      <c r="HD866" s="12"/>
      <c r="HE866" s="12"/>
      <c r="HF866" s="12"/>
      <c r="HG866" s="12"/>
      <c r="HH866" s="12"/>
      <c r="HI866" s="12"/>
    </row>
    <row r="867" spans="1:217" s="1" customFormat="1" ht="18" customHeight="1" x14ac:dyDescent="0.25">
      <c r="A867" s="53" t="s">
        <v>6692</v>
      </c>
      <c r="B867" s="3" t="str">
        <f t="shared" si="29"/>
        <v>WCat</v>
      </c>
      <c r="C867" s="96" t="s">
        <v>11</v>
      </c>
      <c r="D867" s="17"/>
      <c r="E867" s="3"/>
      <c r="F867" s="43"/>
      <c r="G867" s="17" t="s">
        <v>4815</v>
      </c>
      <c r="H867" s="84" t="s">
        <v>407</v>
      </c>
      <c r="I867" s="15" t="s">
        <v>6693</v>
      </c>
      <c r="J867" s="26"/>
      <c r="K867" s="7"/>
      <c r="L867" s="95"/>
      <c r="M867" s="14"/>
      <c r="N867" s="15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  <c r="BT867" s="12"/>
      <c r="BU867" s="12"/>
      <c r="BV867" s="12"/>
      <c r="BW867" s="12"/>
      <c r="BX867" s="12"/>
      <c r="BY867" s="12"/>
      <c r="BZ867" s="12"/>
      <c r="CA867" s="12"/>
      <c r="CB867" s="12"/>
      <c r="CC867" s="12"/>
      <c r="CD867" s="12"/>
      <c r="CE867" s="12"/>
      <c r="CF867" s="12"/>
      <c r="CG867" s="12"/>
      <c r="CH867" s="12"/>
      <c r="CI867" s="12"/>
      <c r="CJ867" s="12"/>
      <c r="CK867" s="12"/>
      <c r="CL867" s="12"/>
      <c r="CM867" s="12"/>
      <c r="CN867" s="12"/>
      <c r="CO867" s="12"/>
      <c r="CP867" s="12"/>
      <c r="CQ867" s="12"/>
      <c r="CR867" s="12"/>
      <c r="CS867" s="12"/>
      <c r="CT867" s="12"/>
      <c r="CU867" s="12"/>
      <c r="CV867" s="12"/>
      <c r="CW867" s="12"/>
      <c r="CX867" s="12"/>
      <c r="CY867" s="12"/>
      <c r="CZ867" s="12"/>
      <c r="DA867" s="12"/>
      <c r="DB867" s="12"/>
      <c r="DC867" s="12"/>
      <c r="DD867" s="12"/>
      <c r="DE867" s="12"/>
      <c r="DF867" s="12"/>
      <c r="DG867" s="12"/>
      <c r="DH867" s="12"/>
      <c r="DI867" s="12"/>
      <c r="DJ867" s="12"/>
      <c r="DK867" s="12"/>
      <c r="DL867" s="12"/>
      <c r="DM867" s="12"/>
      <c r="DN867" s="12"/>
      <c r="DO867" s="12"/>
      <c r="DP867" s="12"/>
      <c r="DQ867" s="12"/>
      <c r="DR867" s="12"/>
      <c r="DS867" s="12"/>
      <c r="DT867" s="12"/>
      <c r="DU867" s="12"/>
      <c r="DV867" s="12"/>
      <c r="DW867" s="12"/>
      <c r="DX867" s="12"/>
      <c r="DY867" s="12"/>
      <c r="DZ867" s="12"/>
      <c r="EA867" s="12"/>
      <c r="EB867" s="12"/>
      <c r="EC867" s="12"/>
      <c r="ED867" s="12"/>
      <c r="EE867" s="12"/>
      <c r="EF867" s="12"/>
      <c r="EG867" s="12"/>
      <c r="EH867" s="12"/>
      <c r="EI867" s="12"/>
      <c r="EJ867" s="12"/>
      <c r="EK867" s="12"/>
      <c r="EL867" s="12"/>
      <c r="EM867" s="12"/>
      <c r="EN867" s="12"/>
      <c r="EO867" s="12"/>
      <c r="EP867" s="12"/>
      <c r="EQ867" s="12"/>
      <c r="ER867" s="12"/>
      <c r="ES867" s="12"/>
      <c r="ET867" s="12"/>
      <c r="EU867" s="12"/>
      <c r="EV867" s="12"/>
      <c r="EW867" s="12"/>
      <c r="EX867" s="12"/>
      <c r="EY867" s="12"/>
      <c r="EZ867" s="12"/>
      <c r="FA867" s="12"/>
      <c r="FB867" s="12"/>
      <c r="FC867" s="12"/>
      <c r="FD867" s="12"/>
      <c r="FE867" s="12"/>
      <c r="FF867" s="12"/>
      <c r="FG867" s="12"/>
      <c r="FH867" s="12"/>
      <c r="FI867" s="12"/>
      <c r="FJ867" s="12"/>
      <c r="FK867" s="12"/>
      <c r="FL867" s="12"/>
      <c r="FM867" s="12"/>
      <c r="FN867" s="12"/>
      <c r="FO867" s="12"/>
      <c r="FP867" s="12"/>
      <c r="FQ867" s="12"/>
      <c r="FR867" s="12"/>
      <c r="FS867" s="12"/>
      <c r="FT867" s="12"/>
      <c r="FU867" s="12"/>
      <c r="FV867" s="12"/>
      <c r="FW867" s="12"/>
      <c r="FX867" s="12"/>
      <c r="FY867" s="12"/>
      <c r="FZ867" s="12"/>
      <c r="GA867" s="12"/>
      <c r="GB867" s="12"/>
      <c r="GC867" s="12"/>
      <c r="GD867" s="12"/>
      <c r="GE867" s="12"/>
      <c r="GF867" s="12"/>
      <c r="GG867" s="12"/>
      <c r="GH867" s="12"/>
      <c r="GI867" s="12"/>
      <c r="GJ867" s="12"/>
      <c r="GK867" s="12"/>
      <c r="GL867" s="12"/>
      <c r="GM867" s="12"/>
      <c r="GN867" s="12"/>
      <c r="GO867" s="12"/>
      <c r="GP867" s="12"/>
      <c r="GQ867" s="12"/>
      <c r="GR867" s="12"/>
      <c r="GS867" s="12"/>
      <c r="GT867" s="12"/>
      <c r="GU867" s="12"/>
      <c r="GV867" s="12"/>
      <c r="GW867" s="12"/>
      <c r="GX867" s="12"/>
      <c r="GY867" s="12"/>
      <c r="GZ867" s="12"/>
      <c r="HA867" s="12"/>
      <c r="HB867" s="12"/>
      <c r="HC867" s="12"/>
      <c r="HD867" s="12"/>
      <c r="HE867" s="12"/>
      <c r="HF867" s="12"/>
      <c r="HG867" s="12"/>
      <c r="HH867" s="12"/>
      <c r="HI867" s="12"/>
    </row>
    <row r="868" spans="1:217" s="1" customFormat="1" ht="18" customHeight="1" x14ac:dyDescent="0.25">
      <c r="A868" s="53" t="s">
        <v>4843</v>
      </c>
      <c r="B868" s="3" t="str">
        <f t="shared" si="29"/>
        <v>WCat</v>
      </c>
      <c r="C868" s="96" t="s">
        <v>11</v>
      </c>
      <c r="D868" s="17"/>
      <c r="E868" s="3"/>
      <c r="F868" s="43"/>
      <c r="G868" s="17" t="s">
        <v>4815</v>
      </c>
      <c r="H868" s="84" t="s">
        <v>407</v>
      </c>
      <c r="I868" s="15" t="s">
        <v>4844</v>
      </c>
      <c r="J868" s="26"/>
      <c r="K868" s="11"/>
      <c r="L868" s="95"/>
      <c r="M868" s="14"/>
      <c r="N868" s="15"/>
    </row>
    <row r="869" spans="1:217" s="1" customFormat="1" ht="18" customHeight="1" x14ac:dyDescent="0.25">
      <c r="A869" s="53" t="s">
        <v>6694</v>
      </c>
      <c r="B869" s="3" t="str">
        <f t="shared" si="29"/>
        <v>WCat</v>
      </c>
      <c r="C869" s="96" t="s">
        <v>11</v>
      </c>
      <c r="D869" s="17"/>
      <c r="E869" s="3"/>
      <c r="F869" s="43"/>
      <c r="G869" s="17" t="s">
        <v>4815</v>
      </c>
      <c r="H869" s="84" t="s">
        <v>407</v>
      </c>
      <c r="I869" s="15" t="s">
        <v>6695</v>
      </c>
      <c r="J869" s="26"/>
      <c r="K869" s="7"/>
      <c r="L869" s="95"/>
      <c r="M869" s="14"/>
      <c r="N869" s="15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  <c r="BT869" s="12"/>
      <c r="BU869" s="12"/>
      <c r="BV869" s="12"/>
      <c r="BW869" s="12"/>
      <c r="BX869" s="12"/>
      <c r="BY869" s="12"/>
      <c r="BZ869" s="12"/>
      <c r="CA869" s="12"/>
      <c r="CB869" s="12"/>
      <c r="CC869" s="12"/>
      <c r="CD869" s="12"/>
      <c r="CE869" s="12"/>
      <c r="CF869" s="12"/>
      <c r="CG869" s="12"/>
      <c r="CH869" s="12"/>
      <c r="CI869" s="12"/>
      <c r="CJ869" s="12"/>
      <c r="CK869" s="12"/>
      <c r="CL869" s="12"/>
      <c r="CM869" s="12"/>
      <c r="CN869" s="12"/>
      <c r="CO869" s="12"/>
      <c r="CP869" s="12"/>
      <c r="CQ869" s="12"/>
      <c r="CR869" s="12"/>
      <c r="CS869" s="12"/>
      <c r="CT869" s="12"/>
      <c r="CU869" s="12"/>
      <c r="CV869" s="12"/>
      <c r="CW869" s="12"/>
      <c r="CX869" s="12"/>
      <c r="CY869" s="12"/>
      <c r="CZ869" s="12"/>
      <c r="DA869" s="12"/>
      <c r="DB869" s="12"/>
      <c r="DC869" s="12"/>
      <c r="DD869" s="12"/>
      <c r="DE869" s="12"/>
      <c r="DF869" s="12"/>
      <c r="DG869" s="12"/>
      <c r="DH869" s="12"/>
      <c r="DI869" s="12"/>
      <c r="DJ869" s="12"/>
      <c r="DK869" s="12"/>
      <c r="DL869" s="12"/>
      <c r="DM869" s="12"/>
      <c r="DN869" s="12"/>
      <c r="DO869" s="12"/>
      <c r="DP869" s="12"/>
      <c r="DQ869" s="12"/>
      <c r="DR869" s="12"/>
      <c r="DS869" s="12"/>
      <c r="DT869" s="12"/>
      <c r="DU869" s="12"/>
      <c r="DV869" s="12"/>
      <c r="DW869" s="12"/>
      <c r="DX869" s="12"/>
      <c r="DY869" s="12"/>
      <c r="DZ869" s="12"/>
      <c r="EA869" s="12"/>
      <c r="EB869" s="12"/>
      <c r="EC869" s="12"/>
      <c r="ED869" s="12"/>
      <c r="EE869" s="12"/>
      <c r="EF869" s="12"/>
      <c r="EG869" s="12"/>
      <c r="EH869" s="12"/>
      <c r="EI869" s="12"/>
      <c r="EJ869" s="12"/>
      <c r="EK869" s="12"/>
      <c r="EL869" s="12"/>
      <c r="EM869" s="12"/>
      <c r="EN869" s="12"/>
      <c r="EO869" s="12"/>
      <c r="EP869" s="12"/>
      <c r="EQ869" s="12"/>
      <c r="ER869" s="12"/>
      <c r="ES869" s="12"/>
      <c r="ET869" s="12"/>
      <c r="EU869" s="12"/>
      <c r="EV869" s="12"/>
      <c r="EW869" s="12"/>
      <c r="EX869" s="12"/>
      <c r="EY869" s="12"/>
      <c r="EZ869" s="12"/>
      <c r="FA869" s="12"/>
      <c r="FB869" s="12"/>
      <c r="FC869" s="12"/>
      <c r="FD869" s="12"/>
      <c r="FE869" s="12"/>
      <c r="FF869" s="12"/>
      <c r="FG869" s="12"/>
      <c r="FH869" s="12"/>
      <c r="FI869" s="12"/>
      <c r="FJ869" s="12"/>
      <c r="FK869" s="12"/>
      <c r="FL869" s="12"/>
      <c r="FM869" s="12"/>
      <c r="FN869" s="12"/>
      <c r="FO869" s="12"/>
      <c r="FP869" s="12"/>
      <c r="FQ869" s="12"/>
      <c r="FR869" s="12"/>
      <c r="FS869" s="12"/>
      <c r="FT869" s="12"/>
      <c r="FU869" s="12"/>
      <c r="FV869" s="12"/>
      <c r="FW869" s="12"/>
      <c r="FX869" s="12"/>
      <c r="FY869" s="12"/>
      <c r="FZ869" s="12"/>
      <c r="GA869" s="12"/>
      <c r="GB869" s="12"/>
      <c r="GC869" s="12"/>
      <c r="GD869" s="12"/>
      <c r="GE869" s="12"/>
      <c r="GF869" s="12"/>
      <c r="GG869" s="12"/>
      <c r="GH869" s="12"/>
      <c r="GI869" s="12"/>
      <c r="GJ869" s="12"/>
      <c r="GK869" s="12"/>
      <c r="GL869" s="12"/>
      <c r="GM869" s="12"/>
      <c r="GN869" s="12"/>
      <c r="GO869" s="12"/>
      <c r="GP869" s="12"/>
      <c r="GQ869" s="12"/>
      <c r="GR869" s="12"/>
      <c r="GS869" s="12"/>
      <c r="GT869" s="12"/>
      <c r="GU869" s="12"/>
      <c r="GV869" s="12"/>
      <c r="GW869" s="12"/>
      <c r="GX869" s="12"/>
      <c r="GY869" s="12"/>
      <c r="GZ869" s="12"/>
      <c r="HA869" s="12"/>
      <c r="HB869" s="12"/>
      <c r="HC869" s="12"/>
      <c r="HD869" s="12"/>
      <c r="HE869" s="12"/>
      <c r="HF869" s="12"/>
      <c r="HG869" s="12"/>
      <c r="HH869" s="12"/>
      <c r="HI869" s="12"/>
    </row>
    <row r="870" spans="1:217" s="1" customFormat="1" ht="18" customHeight="1" x14ac:dyDescent="0.25">
      <c r="A870" s="53" t="s">
        <v>6696</v>
      </c>
      <c r="B870" s="3" t="str">
        <f t="shared" si="29"/>
        <v>WCat</v>
      </c>
      <c r="C870" s="96" t="s">
        <v>11</v>
      </c>
      <c r="D870" s="17"/>
      <c r="E870" s="3"/>
      <c r="F870" s="43"/>
      <c r="G870" s="17" t="s">
        <v>4815</v>
      </c>
      <c r="H870" s="84" t="s">
        <v>407</v>
      </c>
      <c r="I870" s="15" t="s">
        <v>6697</v>
      </c>
      <c r="J870" s="96"/>
      <c r="K870" s="18"/>
      <c r="L870" s="95"/>
      <c r="M870" s="14"/>
      <c r="N870" s="15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/>
      <c r="BV870" s="12"/>
      <c r="BW870" s="12"/>
      <c r="BX870" s="12"/>
      <c r="BY870" s="12"/>
      <c r="BZ870" s="12"/>
      <c r="CA870" s="12"/>
      <c r="CB870" s="12"/>
      <c r="CC870" s="12"/>
      <c r="CD870" s="12"/>
      <c r="CE870" s="12"/>
      <c r="CF870" s="12"/>
      <c r="CG870" s="12"/>
      <c r="CH870" s="12"/>
      <c r="CI870" s="12"/>
      <c r="CJ870" s="12"/>
      <c r="CK870" s="12"/>
      <c r="CL870" s="12"/>
      <c r="CM870" s="12"/>
      <c r="CN870" s="12"/>
      <c r="CO870" s="12"/>
      <c r="CP870" s="12"/>
      <c r="CQ870" s="12"/>
      <c r="CR870" s="12"/>
      <c r="CS870" s="12"/>
      <c r="CT870" s="12"/>
      <c r="CU870" s="12"/>
      <c r="CV870" s="12"/>
      <c r="CW870" s="12"/>
      <c r="CX870" s="12"/>
      <c r="CY870" s="12"/>
      <c r="CZ870" s="12"/>
      <c r="DA870" s="12"/>
      <c r="DB870" s="12"/>
      <c r="DC870" s="12"/>
      <c r="DD870" s="12"/>
      <c r="DE870" s="12"/>
      <c r="DF870" s="12"/>
      <c r="DG870" s="12"/>
      <c r="DH870" s="12"/>
      <c r="DI870" s="12"/>
      <c r="DJ870" s="12"/>
      <c r="DK870" s="12"/>
      <c r="DL870" s="12"/>
      <c r="DM870" s="12"/>
      <c r="DN870" s="12"/>
      <c r="DO870" s="12"/>
      <c r="DP870" s="12"/>
      <c r="DQ870" s="12"/>
      <c r="DR870" s="12"/>
      <c r="DS870" s="12"/>
      <c r="DT870" s="12"/>
      <c r="DU870" s="12"/>
      <c r="DV870" s="12"/>
      <c r="DW870" s="12"/>
      <c r="DX870" s="12"/>
      <c r="DY870" s="12"/>
      <c r="DZ870" s="12"/>
      <c r="EA870" s="12"/>
      <c r="EB870" s="12"/>
      <c r="EC870" s="12"/>
      <c r="ED870" s="12"/>
      <c r="EE870" s="12"/>
      <c r="EF870" s="12"/>
      <c r="EG870" s="12"/>
      <c r="EH870" s="12"/>
      <c r="EI870" s="12"/>
      <c r="EJ870" s="12"/>
      <c r="EK870" s="12"/>
      <c r="EL870" s="12"/>
      <c r="EM870" s="12"/>
      <c r="EN870" s="12"/>
      <c r="EO870" s="12"/>
      <c r="EP870" s="12"/>
      <c r="EQ870" s="12"/>
      <c r="ER870" s="12"/>
      <c r="ES870" s="12"/>
      <c r="ET870" s="12"/>
      <c r="EU870" s="12"/>
      <c r="EV870" s="12"/>
      <c r="EW870" s="12"/>
      <c r="EX870" s="12"/>
      <c r="EY870" s="12"/>
      <c r="EZ870" s="12"/>
      <c r="FA870" s="12"/>
      <c r="FB870" s="12"/>
      <c r="FC870" s="12"/>
      <c r="FD870" s="12"/>
      <c r="FE870" s="12"/>
      <c r="FF870" s="12"/>
      <c r="FG870" s="12"/>
      <c r="FH870" s="12"/>
      <c r="FI870" s="12"/>
      <c r="FJ870" s="12"/>
      <c r="FK870" s="12"/>
      <c r="FL870" s="12"/>
      <c r="FM870" s="12"/>
      <c r="FN870" s="12"/>
      <c r="FO870" s="12"/>
      <c r="FP870" s="12"/>
      <c r="FQ870" s="12"/>
      <c r="FR870" s="12"/>
      <c r="FS870" s="12"/>
      <c r="FT870" s="12"/>
      <c r="FU870" s="12"/>
      <c r="FV870" s="12"/>
      <c r="FW870" s="12"/>
      <c r="FX870" s="12"/>
      <c r="FY870" s="12"/>
      <c r="FZ870" s="12"/>
      <c r="GA870" s="12"/>
      <c r="GB870" s="12"/>
      <c r="GC870" s="12"/>
      <c r="GD870" s="12"/>
      <c r="GE870" s="12"/>
      <c r="GF870" s="12"/>
      <c r="GG870" s="12"/>
      <c r="GH870" s="12"/>
      <c r="GI870" s="12"/>
      <c r="GJ870" s="12"/>
      <c r="GK870" s="12"/>
      <c r="GL870" s="12"/>
      <c r="GM870" s="12"/>
      <c r="GN870" s="12"/>
      <c r="GO870" s="12"/>
      <c r="GP870" s="12"/>
      <c r="GQ870" s="12"/>
      <c r="GR870" s="12"/>
      <c r="GS870" s="12"/>
      <c r="GT870" s="12"/>
      <c r="GU870" s="12"/>
      <c r="GV870" s="12"/>
      <c r="GW870" s="12"/>
      <c r="GX870" s="12"/>
      <c r="GY870" s="12"/>
      <c r="GZ870" s="12"/>
      <c r="HA870" s="12"/>
      <c r="HB870" s="12"/>
      <c r="HC870" s="12"/>
      <c r="HD870" s="12"/>
      <c r="HE870" s="12"/>
      <c r="HF870" s="12"/>
      <c r="HG870" s="12"/>
      <c r="HH870" s="12"/>
      <c r="HI870" s="12"/>
    </row>
    <row r="871" spans="1:217" s="1" customFormat="1" ht="18" customHeight="1" x14ac:dyDescent="0.25">
      <c r="A871" s="53" t="s">
        <v>6653</v>
      </c>
      <c r="B871" s="3" t="str">
        <f t="shared" si="29"/>
        <v>WCat</v>
      </c>
      <c r="C871" s="96" t="s">
        <v>11</v>
      </c>
      <c r="D871" s="17"/>
      <c r="E871" s="3"/>
      <c r="F871" s="43"/>
      <c r="G871" s="17" t="s">
        <v>4815</v>
      </c>
      <c r="H871" s="23" t="s">
        <v>407</v>
      </c>
      <c r="I871" s="15" t="s">
        <v>6654</v>
      </c>
      <c r="J871" s="26"/>
      <c r="K871" s="7"/>
      <c r="L871" s="95"/>
      <c r="M871" s="14"/>
      <c r="N871" s="15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  <c r="BT871" s="12"/>
      <c r="BU871" s="12"/>
      <c r="BV871" s="12"/>
      <c r="BW871" s="12"/>
      <c r="BX871" s="12"/>
      <c r="BY871" s="12"/>
      <c r="BZ871" s="12"/>
      <c r="CA871" s="12"/>
      <c r="CB871" s="12"/>
      <c r="CC871" s="12"/>
      <c r="CD871" s="12"/>
      <c r="CE871" s="12"/>
      <c r="CF871" s="12"/>
      <c r="CG871" s="12"/>
      <c r="CH871" s="12"/>
      <c r="CI871" s="12"/>
      <c r="CJ871" s="12"/>
      <c r="CK871" s="12"/>
      <c r="CL871" s="12"/>
      <c r="CM871" s="12"/>
      <c r="CN871" s="12"/>
      <c r="CO871" s="12"/>
      <c r="CP871" s="12"/>
      <c r="CQ871" s="12"/>
      <c r="CR871" s="12"/>
      <c r="CS871" s="12"/>
      <c r="CT871" s="12"/>
      <c r="CU871" s="12"/>
      <c r="CV871" s="12"/>
      <c r="CW871" s="12"/>
      <c r="CX871" s="12"/>
      <c r="CY871" s="12"/>
      <c r="CZ871" s="12"/>
      <c r="DA871" s="12"/>
      <c r="DB871" s="12"/>
      <c r="DC871" s="12"/>
      <c r="DD871" s="12"/>
      <c r="DE871" s="12"/>
      <c r="DF871" s="12"/>
      <c r="DG871" s="12"/>
      <c r="DH871" s="12"/>
      <c r="DI871" s="12"/>
      <c r="DJ871" s="12"/>
      <c r="DK871" s="12"/>
      <c r="DL871" s="12"/>
      <c r="DM871" s="12"/>
      <c r="DN871" s="12"/>
      <c r="DO871" s="12"/>
      <c r="DP871" s="12"/>
      <c r="DQ871" s="12"/>
      <c r="DR871" s="12"/>
      <c r="DS871" s="12"/>
      <c r="DT871" s="12"/>
      <c r="DU871" s="12"/>
      <c r="DV871" s="12"/>
      <c r="DW871" s="12"/>
      <c r="DX871" s="12"/>
      <c r="DY871" s="12"/>
      <c r="DZ871" s="12"/>
      <c r="EA871" s="12"/>
      <c r="EB871" s="12"/>
      <c r="EC871" s="12"/>
      <c r="ED871" s="12"/>
      <c r="EE871" s="12"/>
      <c r="EF871" s="12"/>
      <c r="EG871" s="12"/>
      <c r="EH871" s="12"/>
      <c r="EI871" s="12"/>
      <c r="EJ871" s="12"/>
      <c r="EK871" s="12"/>
      <c r="EL871" s="12"/>
      <c r="EM871" s="12"/>
      <c r="EN871" s="12"/>
      <c r="EO871" s="12"/>
      <c r="EP871" s="12"/>
      <c r="EQ871" s="12"/>
      <c r="ER871" s="12"/>
      <c r="ES871" s="12"/>
      <c r="ET871" s="12"/>
      <c r="EU871" s="12"/>
      <c r="EV871" s="12"/>
      <c r="EW871" s="12"/>
      <c r="EX871" s="12"/>
      <c r="EY871" s="12"/>
      <c r="EZ871" s="12"/>
      <c r="FA871" s="12"/>
      <c r="FB871" s="12"/>
      <c r="FC871" s="12"/>
      <c r="FD871" s="12"/>
      <c r="FE871" s="12"/>
      <c r="FF871" s="12"/>
      <c r="FG871" s="12"/>
      <c r="FH871" s="12"/>
      <c r="FI871" s="12"/>
      <c r="FJ871" s="12"/>
      <c r="FK871" s="12"/>
      <c r="FL871" s="12"/>
      <c r="FM871" s="12"/>
      <c r="FN871" s="12"/>
      <c r="FO871" s="12"/>
      <c r="FP871" s="12"/>
      <c r="FQ871" s="12"/>
      <c r="FR871" s="12"/>
      <c r="FS871" s="12"/>
      <c r="FT871" s="12"/>
      <c r="FU871" s="12"/>
      <c r="FV871" s="12"/>
      <c r="FW871" s="12"/>
      <c r="FX871" s="12"/>
      <c r="FY871" s="12"/>
      <c r="FZ871" s="12"/>
      <c r="GA871" s="12"/>
      <c r="GB871" s="12"/>
      <c r="GC871" s="12"/>
      <c r="GD871" s="12"/>
      <c r="GE871" s="12"/>
      <c r="GF871" s="12"/>
      <c r="GG871" s="12"/>
      <c r="GH871" s="12"/>
      <c r="GI871" s="12"/>
      <c r="GJ871" s="12"/>
      <c r="GK871" s="12"/>
      <c r="GL871" s="12"/>
      <c r="GM871" s="12"/>
      <c r="GN871" s="12"/>
      <c r="GO871" s="12"/>
      <c r="GP871" s="12"/>
      <c r="GQ871" s="12"/>
      <c r="GR871" s="12"/>
      <c r="GS871" s="12"/>
      <c r="GT871" s="12"/>
      <c r="GU871" s="12"/>
      <c r="GV871" s="12"/>
      <c r="GW871" s="12"/>
      <c r="GX871" s="12"/>
      <c r="GY871" s="12"/>
      <c r="GZ871" s="12"/>
      <c r="HA871" s="12"/>
      <c r="HB871" s="12"/>
      <c r="HC871" s="12"/>
      <c r="HD871" s="12"/>
      <c r="HE871" s="12"/>
      <c r="HF871" s="12"/>
      <c r="HG871" s="12"/>
      <c r="HH871" s="12"/>
      <c r="HI871" s="12"/>
    </row>
    <row r="872" spans="1:217" s="1" customFormat="1" ht="18" customHeight="1" x14ac:dyDescent="0.25">
      <c r="A872" s="53" t="s">
        <v>6698</v>
      </c>
      <c r="B872" s="3" t="str">
        <f t="shared" si="29"/>
        <v>WCat</v>
      </c>
      <c r="C872" s="96" t="s">
        <v>11</v>
      </c>
      <c r="D872" s="17"/>
      <c r="E872" s="3"/>
      <c r="F872" s="43"/>
      <c r="G872" s="17" t="s">
        <v>4815</v>
      </c>
      <c r="H872" s="84" t="s">
        <v>407</v>
      </c>
      <c r="I872" s="15" t="s">
        <v>6699</v>
      </c>
      <c r="J872" s="26"/>
      <c r="K872" s="7"/>
      <c r="L872" s="95"/>
      <c r="M872" s="14"/>
      <c r="N872" s="15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  <c r="BT872" s="12"/>
      <c r="BU872" s="12"/>
      <c r="BV872" s="12"/>
      <c r="BW872" s="12"/>
      <c r="BX872" s="12"/>
      <c r="BY872" s="12"/>
      <c r="BZ872" s="12"/>
      <c r="CA872" s="12"/>
      <c r="CB872" s="12"/>
      <c r="CC872" s="12"/>
      <c r="CD872" s="12"/>
      <c r="CE872" s="12"/>
      <c r="CF872" s="12"/>
      <c r="CG872" s="12"/>
      <c r="CH872" s="12"/>
      <c r="CI872" s="12"/>
      <c r="CJ872" s="12"/>
      <c r="CK872" s="12"/>
      <c r="CL872" s="12"/>
      <c r="CM872" s="12"/>
      <c r="CN872" s="12"/>
      <c r="CO872" s="12"/>
      <c r="CP872" s="12"/>
      <c r="CQ872" s="12"/>
      <c r="CR872" s="12"/>
      <c r="CS872" s="12"/>
      <c r="CT872" s="12"/>
      <c r="CU872" s="12"/>
      <c r="CV872" s="12"/>
      <c r="CW872" s="12"/>
      <c r="CX872" s="12"/>
      <c r="CY872" s="12"/>
      <c r="CZ872" s="12"/>
      <c r="DA872" s="12"/>
      <c r="DB872" s="12"/>
      <c r="DC872" s="12"/>
      <c r="DD872" s="12"/>
      <c r="DE872" s="12"/>
      <c r="DF872" s="12"/>
      <c r="DG872" s="12"/>
      <c r="DH872" s="12"/>
      <c r="DI872" s="12"/>
      <c r="DJ872" s="12"/>
      <c r="DK872" s="12"/>
      <c r="DL872" s="12"/>
      <c r="DM872" s="12"/>
      <c r="DN872" s="12"/>
      <c r="DO872" s="12"/>
      <c r="DP872" s="12"/>
      <c r="DQ872" s="12"/>
      <c r="DR872" s="12"/>
      <c r="DS872" s="12"/>
      <c r="DT872" s="12"/>
      <c r="DU872" s="12"/>
      <c r="DV872" s="12"/>
      <c r="DW872" s="12"/>
      <c r="DX872" s="12"/>
      <c r="DY872" s="12"/>
      <c r="DZ872" s="12"/>
      <c r="EA872" s="12"/>
      <c r="EB872" s="12"/>
      <c r="EC872" s="12"/>
      <c r="ED872" s="12"/>
      <c r="EE872" s="12"/>
      <c r="EF872" s="12"/>
      <c r="EG872" s="12"/>
      <c r="EH872" s="12"/>
      <c r="EI872" s="12"/>
      <c r="EJ872" s="12"/>
      <c r="EK872" s="12"/>
      <c r="EL872" s="12"/>
      <c r="EM872" s="12"/>
      <c r="EN872" s="12"/>
      <c r="EO872" s="12"/>
      <c r="EP872" s="12"/>
      <c r="EQ872" s="12"/>
      <c r="ER872" s="12"/>
      <c r="ES872" s="12"/>
      <c r="ET872" s="12"/>
      <c r="EU872" s="12"/>
      <c r="EV872" s="12"/>
      <c r="EW872" s="12"/>
      <c r="EX872" s="12"/>
      <c r="EY872" s="12"/>
      <c r="EZ872" s="12"/>
      <c r="FA872" s="12"/>
      <c r="FB872" s="12"/>
      <c r="FC872" s="12"/>
      <c r="FD872" s="12"/>
      <c r="FE872" s="12"/>
      <c r="FF872" s="12"/>
      <c r="FG872" s="12"/>
      <c r="FH872" s="12"/>
      <c r="FI872" s="12"/>
      <c r="FJ872" s="12"/>
      <c r="FK872" s="12"/>
      <c r="FL872" s="12"/>
      <c r="FM872" s="12"/>
      <c r="FN872" s="12"/>
      <c r="FO872" s="12"/>
      <c r="FP872" s="12"/>
      <c r="FQ872" s="12"/>
      <c r="FR872" s="12"/>
      <c r="FS872" s="12"/>
      <c r="FT872" s="12"/>
      <c r="FU872" s="12"/>
      <c r="FV872" s="12"/>
      <c r="FW872" s="12"/>
      <c r="FX872" s="12"/>
      <c r="FY872" s="12"/>
      <c r="FZ872" s="12"/>
      <c r="GA872" s="12"/>
      <c r="GB872" s="12"/>
      <c r="GC872" s="12"/>
      <c r="GD872" s="12"/>
      <c r="GE872" s="12"/>
      <c r="GF872" s="12"/>
      <c r="GG872" s="12"/>
      <c r="GH872" s="12"/>
      <c r="GI872" s="12"/>
      <c r="GJ872" s="12"/>
      <c r="GK872" s="12"/>
      <c r="GL872" s="12"/>
      <c r="GM872" s="12"/>
      <c r="GN872" s="12"/>
      <c r="GO872" s="12"/>
      <c r="GP872" s="12"/>
      <c r="GQ872" s="12"/>
      <c r="GR872" s="12"/>
      <c r="GS872" s="12"/>
      <c r="GT872" s="12"/>
      <c r="GU872" s="12"/>
      <c r="GV872" s="12"/>
      <c r="GW872" s="12"/>
      <c r="GX872" s="12"/>
      <c r="GY872" s="12"/>
      <c r="GZ872" s="12"/>
      <c r="HA872" s="12"/>
      <c r="HB872" s="12"/>
      <c r="HC872" s="12"/>
      <c r="HD872" s="12"/>
      <c r="HE872" s="12"/>
      <c r="HF872" s="12"/>
      <c r="HG872" s="12"/>
      <c r="HH872" s="12"/>
      <c r="HI872" s="12"/>
    </row>
    <row r="873" spans="1:217" s="1" customFormat="1" ht="18" customHeight="1" x14ac:dyDescent="0.25">
      <c r="A873" s="53" t="s">
        <v>6700</v>
      </c>
      <c r="B873" s="3" t="str">
        <f t="shared" si="29"/>
        <v>WCat</v>
      </c>
      <c r="C873" s="96" t="s">
        <v>11</v>
      </c>
      <c r="D873" s="17"/>
      <c r="E873" s="3"/>
      <c r="F873" s="43"/>
      <c r="G873" s="17" t="s">
        <v>4815</v>
      </c>
      <c r="H873" s="84" t="s">
        <v>407</v>
      </c>
      <c r="I873" s="15" t="s">
        <v>6701</v>
      </c>
      <c r="J873" s="26"/>
      <c r="K873" s="7"/>
      <c r="L873" s="95"/>
      <c r="M873" s="14"/>
      <c r="N873" s="15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  <c r="BS873" s="12"/>
      <c r="BT873" s="12"/>
      <c r="BU873" s="12"/>
      <c r="BV873" s="12"/>
      <c r="BW873" s="12"/>
      <c r="BX873" s="12"/>
      <c r="BY873" s="12"/>
      <c r="BZ873" s="12"/>
      <c r="CA873" s="12"/>
      <c r="CB873" s="12"/>
      <c r="CC873" s="12"/>
      <c r="CD873" s="12"/>
      <c r="CE873" s="12"/>
      <c r="CF873" s="12"/>
      <c r="CG873" s="12"/>
      <c r="CH873" s="12"/>
      <c r="CI873" s="12"/>
      <c r="CJ873" s="12"/>
      <c r="CK873" s="12"/>
      <c r="CL873" s="12"/>
      <c r="CM873" s="12"/>
      <c r="CN873" s="12"/>
      <c r="CO873" s="12"/>
      <c r="CP873" s="12"/>
      <c r="CQ873" s="12"/>
      <c r="CR873" s="12"/>
      <c r="CS873" s="12"/>
      <c r="CT873" s="12"/>
      <c r="CU873" s="12"/>
      <c r="CV873" s="12"/>
      <c r="CW873" s="12"/>
      <c r="CX873" s="12"/>
      <c r="CY873" s="12"/>
      <c r="CZ873" s="12"/>
      <c r="DA873" s="12"/>
      <c r="DB873" s="12"/>
      <c r="DC873" s="12"/>
      <c r="DD873" s="12"/>
      <c r="DE873" s="12"/>
      <c r="DF873" s="12"/>
      <c r="DG873" s="12"/>
      <c r="DH873" s="12"/>
      <c r="DI873" s="12"/>
      <c r="DJ873" s="12"/>
      <c r="DK873" s="12"/>
      <c r="DL873" s="12"/>
      <c r="DM873" s="12"/>
      <c r="DN873" s="12"/>
      <c r="DO873" s="12"/>
      <c r="DP873" s="12"/>
      <c r="DQ873" s="12"/>
      <c r="DR873" s="12"/>
      <c r="DS873" s="12"/>
      <c r="DT873" s="12"/>
      <c r="DU873" s="12"/>
      <c r="DV873" s="12"/>
      <c r="DW873" s="12"/>
      <c r="DX873" s="12"/>
      <c r="DY873" s="12"/>
      <c r="DZ873" s="12"/>
      <c r="EA873" s="12"/>
      <c r="EB873" s="12"/>
      <c r="EC873" s="12"/>
      <c r="ED873" s="12"/>
      <c r="EE873" s="12"/>
      <c r="EF873" s="12"/>
      <c r="EG873" s="12"/>
      <c r="EH873" s="12"/>
      <c r="EI873" s="12"/>
      <c r="EJ873" s="12"/>
      <c r="EK873" s="12"/>
      <c r="EL873" s="12"/>
      <c r="EM873" s="12"/>
      <c r="EN873" s="12"/>
      <c r="EO873" s="12"/>
      <c r="EP873" s="12"/>
      <c r="EQ873" s="12"/>
      <c r="ER873" s="12"/>
      <c r="ES873" s="12"/>
      <c r="ET873" s="12"/>
      <c r="EU873" s="12"/>
      <c r="EV873" s="12"/>
      <c r="EW873" s="12"/>
      <c r="EX873" s="12"/>
      <c r="EY873" s="12"/>
      <c r="EZ873" s="12"/>
      <c r="FA873" s="12"/>
      <c r="FB873" s="12"/>
      <c r="FC873" s="12"/>
      <c r="FD873" s="12"/>
      <c r="FE873" s="12"/>
      <c r="FF873" s="12"/>
      <c r="FG873" s="12"/>
      <c r="FH873" s="12"/>
      <c r="FI873" s="12"/>
      <c r="FJ873" s="12"/>
      <c r="FK873" s="12"/>
      <c r="FL873" s="12"/>
      <c r="FM873" s="12"/>
      <c r="FN873" s="12"/>
      <c r="FO873" s="12"/>
      <c r="FP873" s="12"/>
      <c r="FQ873" s="12"/>
      <c r="FR873" s="12"/>
      <c r="FS873" s="12"/>
      <c r="FT873" s="12"/>
      <c r="FU873" s="12"/>
      <c r="FV873" s="12"/>
      <c r="FW873" s="12"/>
      <c r="FX873" s="12"/>
      <c r="FY873" s="12"/>
      <c r="FZ873" s="12"/>
      <c r="GA873" s="12"/>
      <c r="GB873" s="12"/>
      <c r="GC873" s="12"/>
      <c r="GD873" s="12"/>
      <c r="GE873" s="12"/>
      <c r="GF873" s="12"/>
      <c r="GG873" s="12"/>
      <c r="GH873" s="12"/>
      <c r="GI873" s="12"/>
      <c r="GJ873" s="12"/>
      <c r="GK873" s="12"/>
      <c r="GL873" s="12"/>
      <c r="GM873" s="12"/>
      <c r="GN873" s="12"/>
      <c r="GO873" s="12"/>
      <c r="GP873" s="12"/>
      <c r="GQ873" s="12"/>
      <c r="GR873" s="12"/>
      <c r="GS873" s="12"/>
      <c r="GT873" s="12"/>
      <c r="GU873" s="12"/>
      <c r="GV873" s="12"/>
      <c r="GW873" s="12"/>
      <c r="GX873" s="12"/>
      <c r="GY873" s="12"/>
      <c r="GZ873" s="12"/>
      <c r="HA873" s="12"/>
      <c r="HB873" s="12"/>
      <c r="HC873" s="12"/>
      <c r="HD873" s="12"/>
      <c r="HE873" s="12"/>
      <c r="HF873" s="12"/>
      <c r="HG873" s="12"/>
      <c r="HH873" s="12"/>
      <c r="HI873" s="12"/>
    </row>
    <row r="874" spans="1:217" s="1" customFormat="1" ht="18" customHeight="1" x14ac:dyDescent="0.25">
      <c r="A874" s="53" t="s">
        <v>6702</v>
      </c>
      <c r="B874" s="3" t="str">
        <f t="shared" si="29"/>
        <v>WCat</v>
      </c>
      <c r="C874" s="96" t="s">
        <v>11</v>
      </c>
      <c r="D874" s="33"/>
      <c r="E874" s="3"/>
      <c r="F874" s="43"/>
      <c r="G874" s="17" t="s">
        <v>4815</v>
      </c>
      <c r="H874" s="84" t="s">
        <v>407</v>
      </c>
      <c r="I874" s="15" t="s">
        <v>6703</v>
      </c>
      <c r="J874" s="96"/>
      <c r="K874" s="18"/>
      <c r="L874" s="95"/>
      <c r="M874" s="14"/>
      <c r="N874" s="15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  <c r="BT874" s="12"/>
      <c r="BU874" s="12"/>
      <c r="BV874" s="12"/>
      <c r="BW874" s="12"/>
      <c r="BX874" s="12"/>
      <c r="BY874" s="12"/>
      <c r="BZ874" s="12"/>
      <c r="CA874" s="12"/>
      <c r="CB874" s="12"/>
      <c r="CC874" s="12"/>
      <c r="CD874" s="12"/>
      <c r="CE874" s="12"/>
      <c r="CF874" s="12"/>
      <c r="CG874" s="12"/>
      <c r="CH874" s="12"/>
      <c r="CI874" s="12"/>
      <c r="CJ874" s="12"/>
      <c r="CK874" s="12"/>
      <c r="CL874" s="12"/>
      <c r="CM874" s="12"/>
      <c r="CN874" s="12"/>
      <c r="CO874" s="12"/>
      <c r="CP874" s="12"/>
      <c r="CQ874" s="12"/>
      <c r="CR874" s="12"/>
      <c r="CS874" s="12"/>
      <c r="CT874" s="12"/>
      <c r="CU874" s="12"/>
      <c r="CV874" s="12"/>
      <c r="CW874" s="12"/>
      <c r="CX874" s="12"/>
      <c r="CY874" s="12"/>
      <c r="CZ874" s="12"/>
      <c r="DA874" s="12"/>
      <c r="DB874" s="12"/>
      <c r="DC874" s="12"/>
      <c r="DD874" s="12"/>
      <c r="DE874" s="12"/>
      <c r="DF874" s="12"/>
      <c r="DG874" s="12"/>
      <c r="DH874" s="12"/>
      <c r="DI874" s="12"/>
      <c r="DJ874" s="12"/>
      <c r="DK874" s="12"/>
      <c r="DL874" s="12"/>
      <c r="DM874" s="12"/>
      <c r="DN874" s="12"/>
      <c r="DO874" s="12"/>
      <c r="DP874" s="12"/>
      <c r="DQ874" s="12"/>
      <c r="DR874" s="12"/>
      <c r="DS874" s="12"/>
      <c r="DT874" s="12"/>
      <c r="DU874" s="12"/>
      <c r="DV874" s="12"/>
      <c r="DW874" s="12"/>
      <c r="DX874" s="12"/>
      <c r="DY874" s="12"/>
      <c r="DZ874" s="12"/>
      <c r="EA874" s="12"/>
      <c r="EB874" s="12"/>
      <c r="EC874" s="12"/>
      <c r="ED874" s="12"/>
      <c r="EE874" s="12"/>
      <c r="EF874" s="12"/>
      <c r="EG874" s="12"/>
      <c r="EH874" s="12"/>
      <c r="EI874" s="12"/>
      <c r="EJ874" s="12"/>
      <c r="EK874" s="12"/>
      <c r="EL874" s="12"/>
      <c r="EM874" s="12"/>
      <c r="EN874" s="12"/>
      <c r="EO874" s="12"/>
      <c r="EP874" s="12"/>
      <c r="EQ874" s="12"/>
      <c r="ER874" s="12"/>
      <c r="ES874" s="12"/>
      <c r="ET874" s="12"/>
      <c r="EU874" s="12"/>
      <c r="EV874" s="12"/>
      <c r="EW874" s="12"/>
      <c r="EX874" s="12"/>
      <c r="EY874" s="12"/>
      <c r="EZ874" s="12"/>
      <c r="FA874" s="12"/>
      <c r="FB874" s="12"/>
      <c r="FC874" s="12"/>
      <c r="FD874" s="12"/>
      <c r="FE874" s="12"/>
      <c r="FF874" s="12"/>
      <c r="FG874" s="12"/>
      <c r="FH874" s="12"/>
      <c r="FI874" s="12"/>
      <c r="FJ874" s="12"/>
      <c r="FK874" s="12"/>
      <c r="FL874" s="12"/>
      <c r="FM874" s="12"/>
      <c r="FN874" s="12"/>
      <c r="FO874" s="12"/>
      <c r="FP874" s="12"/>
      <c r="FQ874" s="12"/>
      <c r="FR874" s="12"/>
      <c r="FS874" s="12"/>
      <c r="FT874" s="12"/>
      <c r="FU874" s="12"/>
      <c r="FV874" s="12"/>
      <c r="FW874" s="12"/>
      <c r="FX874" s="12"/>
      <c r="FY874" s="12"/>
      <c r="FZ874" s="12"/>
      <c r="GA874" s="12"/>
      <c r="GB874" s="12"/>
      <c r="GC874" s="12"/>
      <c r="GD874" s="12"/>
      <c r="GE874" s="12"/>
      <c r="GF874" s="12"/>
      <c r="GG874" s="12"/>
      <c r="GH874" s="12"/>
      <c r="GI874" s="12"/>
      <c r="GJ874" s="12"/>
      <c r="GK874" s="12"/>
      <c r="GL874" s="12"/>
      <c r="GM874" s="12"/>
      <c r="GN874" s="12"/>
      <c r="GO874" s="12"/>
      <c r="GP874" s="12"/>
      <c r="GQ874" s="12"/>
      <c r="GR874" s="12"/>
      <c r="GS874" s="12"/>
      <c r="GT874" s="12"/>
      <c r="GU874" s="12"/>
      <c r="GV874" s="12"/>
      <c r="GW874" s="12"/>
      <c r="GX874" s="12"/>
      <c r="GY874" s="12"/>
      <c r="GZ874" s="12"/>
      <c r="HA874" s="12"/>
      <c r="HB874" s="12"/>
      <c r="HC874" s="12"/>
      <c r="HD874" s="12"/>
      <c r="HE874" s="12"/>
      <c r="HF874" s="12"/>
      <c r="HG874" s="12"/>
      <c r="HH874" s="12"/>
      <c r="HI874" s="12"/>
    </row>
    <row r="875" spans="1:217" s="1" customFormat="1" ht="18" customHeight="1" x14ac:dyDescent="0.25">
      <c r="A875" s="53" t="s">
        <v>6704</v>
      </c>
      <c r="B875" s="3" t="s">
        <v>6581</v>
      </c>
      <c r="C875" s="4" t="s">
        <v>11</v>
      </c>
      <c r="D875" s="17"/>
      <c r="E875" s="3"/>
      <c r="F875" s="43"/>
      <c r="G875" s="17" t="s">
        <v>4815</v>
      </c>
      <c r="H875" s="23" t="s">
        <v>407</v>
      </c>
      <c r="I875" s="15" t="s">
        <v>6705</v>
      </c>
      <c r="J875" s="96"/>
      <c r="K875" s="18"/>
      <c r="L875" s="95"/>
      <c r="M875" s="14"/>
      <c r="N875" s="15"/>
    </row>
    <row r="876" spans="1:217" s="1" customFormat="1" ht="18" customHeight="1" x14ac:dyDescent="0.25">
      <c r="A876" s="200" t="s">
        <v>8969</v>
      </c>
      <c r="B876" s="3" t="str">
        <f>HYPERLINK(CONCATENATE("http://www.worldcat.org/search?q=",A876),"WCat")</f>
        <v>WCat</v>
      </c>
      <c r="C876" s="4" t="s">
        <v>11</v>
      </c>
      <c r="D876" s="17" t="s">
        <v>6706</v>
      </c>
      <c r="E876" s="3" t="str">
        <f>HYPERLINK(CONCATENATE("http://www.worldcat.org/search?q=",D876),"WCat")</f>
        <v>WCat</v>
      </c>
      <c r="F876" s="43" t="s">
        <v>11</v>
      </c>
      <c r="G876" s="17" t="s">
        <v>4815</v>
      </c>
      <c r="H876" s="84" t="s">
        <v>407</v>
      </c>
      <c r="I876" s="15" t="s">
        <v>6707</v>
      </c>
      <c r="J876" s="26"/>
      <c r="K876" s="7" t="s">
        <v>12868</v>
      </c>
      <c r="L876" s="95"/>
      <c r="M876" s="14"/>
      <c r="N876" s="13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  <c r="BT876" s="12"/>
      <c r="BU876" s="12"/>
      <c r="BV876" s="12"/>
      <c r="BW876" s="12"/>
      <c r="BX876" s="12"/>
      <c r="BY876" s="12"/>
      <c r="BZ876" s="12"/>
      <c r="CA876" s="12"/>
      <c r="CB876" s="12"/>
      <c r="CC876" s="12"/>
      <c r="CD876" s="12"/>
      <c r="CE876" s="12"/>
      <c r="CF876" s="12"/>
      <c r="CG876" s="12"/>
      <c r="CH876" s="12"/>
      <c r="CI876" s="12"/>
      <c r="CJ876" s="12"/>
      <c r="CK876" s="12"/>
      <c r="CL876" s="12"/>
      <c r="CM876" s="12"/>
      <c r="CN876" s="12"/>
      <c r="CO876" s="12"/>
      <c r="CP876" s="12"/>
      <c r="CQ876" s="12"/>
      <c r="CR876" s="12"/>
      <c r="CS876" s="12"/>
      <c r="CT876" s="12"/>
      <c r="CU876" s="12"/>
      <c r="CV876" s="12"/>
      <c r="CW876" s="12"/>
      <c r="CX876" s="12"/>
      <c r="CY876" s="12"/>
      <c r="CZ876" s="12"/>
      <c r="DA876" s="12"/>
      <c r="DB876" s="12"/>
      <c r="DC876" s="12"/>
      <c r="DD876" s="12"/>
      <c r="DE876" s="12"/>
      <c r="DF876" s="12"/>
      <c r="DG876" s="12"/>
      <c r="DH876" s="12"/>
      <c r="DI876" s="12"/>
      <c r="DJ876" s="12"/>
      <c r="DK876" s="12"/>
      <c r="DL876" s="12"/>
      <c r="DM876" s="12"/>
      <c r="DN876" s="12"/>
      <c r="DO876" s="12"/>
      <c r="DP876" s="12"/>
      <c r="DQ876" s="12"/>
      <c r="DR876" s="12"/>
      <c r="DS876" s="12"/>
      <c r="DT876" s="12"/>
      <c r="DU876" s="12"/>
      <c r="DV876" s="12"/>
      <c r="DW876" s="12"/>
      <c r="DX876" s="12"/>
      <c r="DY876" s="12"/>
      <c r="DZ876" s="12"/>
      <c r="EA876" s="12"/>
      <c r="EB876" s="12"/>
      <c r="EC876" s="12"/>
      <c r="ED876" s="12"/>
      <c r="EE876" s="12"/>
      <c r="EF876" s="12"/>
      <c r="EG876" s="12"/>
      <c r="EH876" s="12"/>
      <c r="EI876" s="12"/>
      <c r="EJ876" s="12"/>
      <c r="EK876" s="12"/>
      <c r="EL876" s="12"/>
      <c r="EM876" s="12"/>
      <c r="EN876" s="12"/>
      <c r="EO876" s="12"/>
      <c r="EP876" s="12"/>
      <c r="EQ876" s="12"/>
      <c r="ER876" s="12"/>
      <c r="ES876" s="12"/>
      <c r="ET876" s="12"/>
      <c r="EU876" s="12"/>
      <c r="EV876" s="12"/>
      <c r="EW876" s="12"/>
      <c r="EX876" s="12"/>
      <c r="EY876" s="12"/>
      <c r="EZ876" s="12"/>
      <c r="FA876" s="12"/>
      <c r="FB876" s="12"/>
      <c r="FC876" s="12"/>
      <c r="FD876" s="12"/>
      <c r="FE876" s="12"/>
      <c r="FF876" s="12"/>
      <c r="FG876" s="12"/>
      <c r="FH876" s="12"/>
      <c r="FI876" s="12"/>
      <c r="FJ876" s="12"/>
      <c r="FK876" s="12"/>
      <c r="FL876" s="12"/>
      <c r="FM876" s="12"/>
      <c r="FN876" s="12"/>
      <c r="FO876" s="12"/>
      <c r="FP876" s="12"/>
      <c r="FQ876" s="12"/>
      <c r="FR876" s="12"/>
      <c r="FS876" s="12"/>
      <c r="FT876" s="12"/>
      <c r="FU876" s="12"/>
      <c r="FV876" s="12"/>
      <c r="FW876" s="12"/>
      <c r="FX876" s="12"/>
      <c r="FY876" s="12"/>
      <c r="FZ876" s="12"/>
      <c r="GA876" s="12"/>
      <c r="GB876" s="12"/>
      <c r="GC876" s="12"/>
      <c r="GD876" s="12"/>
      <c r="GE876" s="12"/>
      <c r="GF876" s="12"/>
      <c r="GG876" s="12"/>
      <c r="GH876" s="12"/>
      <c r="GI876" s="12"/>
      <c r="GJ876" s="12"/>
      <c r="GK876" s="12"/>
      <c r="GL876" s="12"/>
      <c r="GM876" s="12"/>
      <c r="GN876" s="12"/>
      <c r="GO876" s="12"/>
      <c r="GP876" s="12"/>
      <c r="GQ876" s="12"/>
      <c r="GR876" s="12"/>
      <c r="GS876" s="12"/>
      <c r="GT876" s="12"/>
      <c r="GU876" s="12"/>
      <c r="GV876" s="12"/>
      <c r="GW876" s="12"/>
      <c r="GX876" s="12"/>
      <c r="GY876" s="12"/>
      <c r="GZ876" s="12"/>
      <c r="HA876" s="12"/>
      <c r="HB876" s="12"/>
      <c r="HC876" s="12"/>
      <c r="HD876" s="12"/>
      <c r="HE876" s="12"/>
      <c r="HF876" s="12"/>
      <c r="HG876" s="12"/>
      <c r="HH876" s="12"/>
      <c r="HI876" s="12"/>
    </row>
    <row r="877" spans="1:217" s="1" customFormat="1" ht="18" customHeight="1" x14ac:dyDescent="0.25">
      <c r="A877" s="53" t="s">
        <v>6708</v>
      </c>
      <c r="B877" s="3" t="str">
        <f>HYPERLINK(CONCATENATE("http://www.worldcat.org/search?q=",A877),"WCat")</f>
        <v>WCat</v>
      </c>
      <c r="C877" s="4" t="s">
        <v>11</v>
      </c>
      <c r="D877" s="17"/>
      <c r="E877" s="3"/>
      <c r="F877" s="43"/>
      <c r="G877" s="17" t="s">
        <v>4815</v>
      </c>
      <c r="H877" s="23" t="s">
        <v>407</v>
      </c>
      <c r="I877" s="15" t="s">
        <v>6709</v>
      </c>
      <c r="J877" s="96"/>
      <c r="K877" s="18"/>
      <c r="L877" s="95"/>
      <c r="M877" s="14"/>
      <c r="N877" s="15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12"/>
      <c r="BY877" s="12"/>
      <c r="BZ877" s="12"/>
      <c r="CA877" s="12"/>
      <c r="CB877" s="12"/>
      <c r="CC877" s="12"/>
      <c r="CD877" s="12"/>
      <c r="CE877" s="12"/>
      <c r="CF877" s="12"/>
      <c r="CG877" s="12"/>
      <c r="CH877" s="12"/>
      <c r="CI877" s="12"/>
      <c r="CJ877" s="12"/>
      <c r="CK877" s="12"/>
      <c r="CL877" s="12"/>
      <c r="CM877" s="12"/>
      <c r="CN877" s="12"/>
      <c r="CO877" s="12"/>
      <c r="CP877" s="12"/>
      <c r="CQ877" s="12"/>
      <c r="CR877" s="12"/>
      <c r="CS877" s="12"/>
      <c r="CT877" s="12"/>
      <c r="CU877" s="12"/>
      <c r="CV877" s="12"/>
      <c r="CW877" s="12"/>
      <c r="CX877" s="12"/>
      <c r="CY877" s="12"/>
      <c r="CZ877" s="12"/>
      <c r="DA877" s="12"/>
      <c r="DB877" s="12"/>
      <c r="DC877" s="12"/>
      <c r="DD877" s="12"/>
      <c r="DE877" s="12"/>
      <c r="DF877" s="12"/>
      <c r="DG877" s="12"/>
      <c r="DH877" s="12"/>
      <c r="DI877" s="12"/>
      <c r="DJ877" s="12"/>
      <c r="DK877" s="12"/>
      <c r="DL877" s="12"/>
      <c r="DM877" s="12"/>
      <c r="DN877" s="12"/>
      <c r="DO877" s="12"/>
      <c r="DP877" s="12"/>
      <c r="DQ877" s="12"/>
      <c r="DR877" s="12"/>
      <c r="DS877" s="12"/>
      <c r="DT877" s="12"/>
      <c r="DU877" s="12"/>
      <c r="DV877" s="12"/>
      <c r="DW877" s="12"/>
      <c r="DX877" s="12"/>
      <c r="DY877" s="12"/>
      <c r="DZ877" s="12"/>
      <c r="EA877" s="12"/>
      <c r="EB877" s="12"/>
      <c r="EC877" s="12"/>
      <c r="ED877" s="12"/>
      <c r="EE877" s="12"/>
      <c r="EF877" s="12"/>
      <c r="EG877" s="12"/>
      <c r="EH877" s="12"/>
      <c r="EI877" s="12"/>
      <c r="EJ877" s="12"/>
      <c r="EK877" s="12"/>
      <c r="EL877" s="12"/>
      <c r="EM877" s="12"/>
      <c r="EN877" s="12"/>
      <c r="EO877" s="12"/>
      <c r="EP877" s="12"/>
      <c r="EQ877" s="12"/>
      <c r="ER877" s="12"/>
      <c r="ES877" s="12"/>
      <c r="ET877" s="12"/>
      <c r="EU877" s="12"/>
      <c r="EV877" s="12"/>
      <c r="EW877" s="12"/>
      <c r="EX877" s="12"/>
      <c r="EY877" s="12"/>
      <c r="EZ877" s="12"/>
      <c r="FA877" s="12"/>
      <c r="FB877" s="12"/>
      <c r="FC877" s="12"/>
      <c r="FD877" s="12"/>
      <c r="FE877" s="12"/>
      <c r="FF877" s="12"/>
      <c r="FG877" s="12"/>
      <c r="FH877" s="12"/>
      <c r="FI877" s="12"/>
      <c r="FJ877" s="12"/>
      <c r="FK877" s="12"/>
      <c r="FL877" s="12"/>
      <c r="FM877" s="12"/>
      <c r="FN877" s="12"/>
      <c r="FO877" s="12"/>
      <c r="FP877" s="12"/>
      <c r="FQ877" s="12"/>
      <c r="FR877" s="12"/>
      <c r="FS877" s="12"/>
      <c r="FT877" s="12"/>
      <c r="FU877" s="12"/>
      <c r="FV877" s="12"/>
      <c r="FW877" s="12"/>
      <c r="FX877" s="12"/>
      <c r="FY877" s="12"/>
      <c r="FZ877" s="12"/>
      <c r="GA877" s="12"/>
      <c r="GB877" s="12"/>
      <c r="GC877" s="12"/>
      <c r="GD877" s="12"/>
      <c r="GE877" s="12"/>
      <c r="GF877" s="12"/>
      <c r="GG877" s="12"/>
      <c r="GH877" s="12"/>
      <c r="GI877" s="12"/>
      <c r="GJ877" s="12"/>
      <c r="GK877" s="12"/>
      <c r="GL877" s="12"/>
      <c r="GM877" s="12"/>
      <c r="GN877" s="12"/>
      <c r="GO877" s="12"/>
      <c r="GP877" s="12"/>
      <c r="GQ877" s="12"/>
      <c r="GR877" s="12"/>
      <c r="GS877" s="12"/>
      <c r="GT877" s="12"/>
      <c r="GU877" s="12"/>
      <c r="GV877" s="12"/>
      <c r="GW877" s="12"/>
      <c r="GX877" s="12"/>
      <c r="GY877" s="12"/>
      <c r="GZ877" s="12"/>
      <c r="HA877" s="12"/>
      <c r="HB877" s="12"/>
      <c r="HC877" s="12"/>
      <c r="HD877" s="12"/>
      <c r="HE877" s="12"/>
      <c r="HF877" s="12"/>
      <c r="HG877" s="12"/>
      <c r="HH877" s="12"/>
      <c r="HI877" s="12"/>
    </row>
    <row r="878" spans="1:217" s="1" customFormat="1" ht="18" customHeight="1" x14ac:dyDescent="0.25">
      <c r="A878" s="55" t="s">
        <v>6710</v>
      </c>
      <c r="B878" s="3" t="str">
        <f>HYPERLINK(CONCATENATE("http://www.worldcat.org/search?q=",A878),"WCat")</f>
        <v>WCat</v>
      </c>
      <c r="C878" s="96" t="s">
        <v>11</v>
      </c>
      <c r="D878" s="15"/>
      <c r="E878" s="32"/>
      <c r="F878" s="4"/>
      <c r="G878" s="15" t="s">
        <v>4815</v>
      </c>
      <c r="H878" s="23" t="s">
        <v>407</v>
      </c>
      <c r="I878" s="15" t="s">
        <v>6711</v>
      </c>
      <c r="J878" s="26"/>
      <c r="K878" s="7"/>
      <c r="L878" s="95"/>
      <c r="M878" s="14"/>
      <c r="N878" s="15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  <c r="BT878" s="12"/>
      <c r="BU878" s="12"/>
      <c r="BV878" s="12"/>
      <c r="BW878" s="12"/>
      <c r="BX878" s="12"/>
      <c r="BY878" s="12"/>
      <c r="BZ878" s="12"/>
      <c r="CA878" s="12"/>
      <c r="CB878" s="12"/>
      <c r="CC878" s="12"/>
      <c r="CD878" s="12"/>
      <c r="CE878" s="12"/>
      <c r="CF878" s="12"/>
      <c r="CG878" s="12"/>
      <c r="CH878" s="12"/>
      <c r="CI878" s="12"/>
      <c r="CJ878" s="12"/>
      <c r="CK878" s="12"/>
      <c r="CL878" s="12"/>
      <c r="CM878" s="12"/>
      <c r="CN878" s="12"/>
      <c r="CO878" s="12"/>
      <c r="CP878" s="12"/>
      <c r="CQ878" s="12"/>
      <c r="CR878" s="12"/>
      <c r="CS878" s="12"/>
      <c r="CT878" s="12"/>
      <c r="CU878" s="12"/>
      <c r="CV878" s="12"/>
      <c r="CW878" s="12"/>
      <c r="CX878" s="12"/>
      <c r="CY878" s="12"/>
      <c r="CZ878" s="12"/>
      <c r="DA878" s="12"/>
      <c r="DB878" s="12"/>
      <c r="DC878" s="12"/>
      <c r="DD878" s="12"/>
      <c r="DE878" s="12"/>
      <c r="DF878" s="12"/>
      <c r="DG878" s="12"/>
      <c r="DH878" s="12"/>
      <c r="DI878" s="12"/>
      <c r="DJ878" s="12"/>
      <c r="DK878" s="12"/>
      <c r="DL878" s="12"/>
      <c r="DM878" s="12"/>
      <c r="DN878" s="12"/>
      <c r="DO878" s="12"/>
      <c r="DP878" s="12"/>
      <c r="DQ878" s="12"/>
      <c r="DR878" s="12"/>
      <c r="DS878" s="12"/>
      <c r="DT878" s="12"/>
      <c r="DU878" s="12"/>
      <c r="DV878" s="12"/>
      <c r="DW878" s="12"/>
      <c r="DX878" s="12"/>
      <c r="DY878" s="12"/>
      <c r="DZ878" s="12"/>
      <c r="EA878" s="12"/>
      <c r="EB878" s="12"/>
      <c r="EC878" s="12"/>
      <c r="ED878" s="12"/>
      <c r="EE878" s="12"/>
      <c r="EF878" s="12"/>
      <c r="EG878" s="12"/>
      <c r="EH878" s="12"/>
      <c r="EI878" s="12"/>
      <c r="EJ878" s="12"/>
      <c r="EK878" s="12"/>
      <c r="EL878" s="12"/>
      <c r="EM878" s="12"/>
      <c r="EN878" s="12"/>
      <c r="EO878" s="12"/>
      <c r="EP878" s="12"/>
      <c r="EQ878" s="12"/>
      <c r="ER878" s="12"/>
      <c r="ES878" s="12"/>
      <c r="ET878" s="12"/>
      <c r="EU878" s="12"/>
      <c r="EV878" s="12"/>
      <c r="EW878" s="12"/>
      <c r="EX878" s="12"/>
      <c r="EY878" s="12"/>
      <c r="EZ878" s="12"/>
      <c r="FA878" s="12"/>
      <c r="FB878" s="12"/>
      <c r="FC878" s="12"/>
      <c r="FD878" s="12"/>
      <c r="FE878" s="12"/>
      <c r="FF878" s="12"/>
      <c r="FG878" s="12"/>
      <c r="FH878" s="12"/>
      <c r="FI878" s="12"/>
      <c r="FJ878" s="12"/>
      <c r="FK878" s="12"/>
      <c r="FL878" s="12"/>
      <c r="FM878" s="12"/>
      <c r="FN878" s="12"/>
      <c r="FO878" s="12"/>
      <c r="FP878" s="12"/>
      <c r="FQ878" s="12"/>
      <c r="FR878" s="12"/>
      <c r="FS878" s="12"/>
      <c r="FT878" s="12"/>
      <c r="FU878" s="12"/>
      <c r="FV878" s="12"/>
      <c r="FW878" s="12"/>
      <c r="FX878" s="12"/>
      <c r="FY878" s="12"/>
      <c r="FZ878" s="12"/>
      <c r="GA878" s="12"/>
      <c r="GB878" s="12"/>
      <c r="GC878" s="12"/>
      <c r="GD878" s="12"/>
      <c r="GE878" s="12"/>
      <c r="GF878" s="12"/>
      <c r="GG878" s="12"/>
      <c r="GH878" s="12"/>
      <c r="GI878" s="12"/>
      <c r="GJ878" s="12"/>
      <c r="GK878" s="12"/>
      <c r="GL878" s="12"/>
      <c r="GM878" s="12"/>
      <c r="GN878" s="12"/>
      <c r="GO878" s="12"/>
      <c r="GP878" s="12"/>
      <c r="GQ878" s="12"/>
      <c r="GR878" s="12"/>
      <c r="GS878" s="12"/>
      <c r="GT878" s="12"/>
      <c r="GU878" s="12"/>
      <c r="GV878" s="12"/>
      <c r="GW878" s="12"/>
      <c r="GX878" s="12"/>
      <c r="GY878" s="12"/>
      <c r="GZ878" s="12"/>
      <c r="HA878" s="12"/>
      <c r="HB878" s="12"/>
      <c r="HC878" s="12"/>
      <c r="HD878" s="12"/>
      <c r="HE878" s="12"/>
      <c r="HF878" s="12"/>
      <c r="HG878" s="12"/>
      <c r="HH878" s="12"/>
      <c r="HI878" s="12"/>
    </row>
    <row r="879" spans="1:217" s="1" customFormat="1" ht="18" customHeight="1" x14ac:dyDescent="0.25">
      <c r="A879" s="55" t="s">
        <v>6712</v>
      </c>
      <c r="B879" s="3" t="str">
        <f>HYPERLINK(CONCATENATE("http://www.worldcat.org/search?q=",A879),"WCat")</f>
        <v>WCat</v>
      </c>
      <c r="C879" s="23" t="s">
        <v>11</v>
      </c>
      <c r="D879" s="15"/>
      <c r="E879" s="32"/>
      <c r="F879" s="4"/>
      <c r="G879" s="15" t="s">
        <v>4815</v>
      </c>
      <c r="H879" s="23" t="s">
        <v>407</v>
      </c>
      <c r="I879" s="15" t="s">
        <v>6713</v>
      </c>
      <c r="J879" s="26"/>
      <c r="K879" s="7"/>
      <c r="L879" s="95"/>
      <c r="M879" s="14"/>
      <c r="N879" s="15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  <c r="BJ879" s="12"/>
      <c r="BK879" s="12"/>
      <c r="BL879" s="12"/>
      <c r="BM879" s="12"/>
      <c r="BN879" s="12"/>
      <c r="BO879" s="12"/>
      <c r="BP879" s="12"/>
      <c r="BQ879" s="12"/>
      <c r="BR879" s="12"/>
      <c r="BS879" s="12"/>
      <c r="BT879" s="12"/>
      <c r="BU879" s="12"/>
      <c r="BV879" s="12"/>
      <c r="BW879" s="12"/>
      <c r="BX879" s="12"/>
      <c r="BY879" s="12"/>
      <c r="BZ879" s="12"/>
      <c r="CA879" s="12"/>
      <c r="CB879" s="12"/>
      <c r="CC879" s="12"/>
      <c r="CD879" s="12"/>
      <c r="CE879" s="12"/>
      <c r="CF879" s="12"/>
      <c r="CG879" s="12"/>
      <c r="CH879" s="12"/>
      <c r="CI879" s="12"/>
      <c r="CJ879" s="12"/>
      <c r="CK879" s="12"/>
      <c r="CL879" s="12"/>
      <c r="CM879" s="12"/>
      <c r="CN879" s="12"/>
      <c r="CO879" s="12"/>
      <c r="CP879" s="12"/>
      <c r="CQ879" s="12"/>
      <c r="CR879" s="12"/>
      <c r="CS879" s="12"/>
      <c r="CT879" s="12"/>
      <c r="CU879" s="12"/>
      <c r="CV879" s="12"/>
      <c r="CW879" s="12"/>
      <c r="CX879" s="12"/>
      <c r="CY879" s="12"/>
      <c r="CZ879" s="12"/>
      <c r="DA879" s="12"/>
      <c r="DB879" s="12"/>
      <c r="DC879" s="12"/>
      <c r="DD879" s="12"/>
      <c r="DE879" s="12"/>
      <c r="DF879" s="12"/>
      <c r="DG879" s="12"/>
      <c r="DH879" s="12"/>
      <c r="DI879" s="12"/>
      <c r="DJ879" s="12"/>
      <c r="DK879" s="12"/>
      <c r="DL879" s="12"/>
      <c r="DM879" s="12"/>
      <c r="DN879" s="12"/>
      <c r="DO879" s="12"/>
      <c r="DP879" s="12"/>
      <c r="DQ879" s="12"/>
      <c r="DR879" s="12"/>
      <c r="DS879" s="12"/>
      <c r="DT879" s="12"/>
      <c r="DU879" s="12"/>
      <c r="DV879" s="12"/>
      <c r="DW879" s="12"/>
      <c r="DX879" s="12"/>
      <c r="DY879" s="12"/>
      <c r="DZ879" s="12"/>
      <c r="EA879" s="12"/>
      <c r="EB879" s="12"/>
      <c r="EC879" s="12"/>
      <c r="ED879" s="12"/>
      <c r="EE879" s="12"/>
      <c r="EF879" s="12"/>
      <c r="EG879" s="12"/>
      <c r="EH879" s="12"/>
      <c r="EI879" s="12"/>
      <c r="EJ879" s="12"/>
      <c r="EK879" s="12"/>
      <c r="EL879" s="12"/>
      <c r="EM879" s="12"/>
      <c r="EN879" s="12"/>
      <c r="EO879" s="12"/>
      <c r="EP879" s="12"/>
      <c r="EQ879" s="12"/>
      <c r="ER879" s="12"/>
      <c r="ES879" s="12"/>
      <c r="ET879" s="12"/>
      <c r="EU879" s="12"/>
      <c r="EV879" s="12"/>
      <c r="EW879" s="12"/>
      <c r="EX879" s="12"/>
      <c r="EY879" s="12"/>
      <c r="EZ879" s="12"/>
      <c r="FA879" s="12"/>
      <c r="FB879" s="12"/>
      <c r="FC879" s="12"/>
      <c r="FD879" s="12"/>
      <c r="FE879" s="12"/>
      <c r="FF879" s="12"/>
      <c r="FG879" s="12"/>
      <c r="FH879" s="12"/>
      <c r="FI879" s="12"/>
      <c r="FJ879" s="12"/>
      <c r="FK879" s="12"/>
      <c r="FL879" s="12"/>
      <c r="FM879" s="12"/>
      <c r="FN879" s="12"/>
      <c r="FO879" s="12"/>
      <c r="FP879" s="12"/>
      <c r="FQ879" s="12"/>
      <c r="FR879" s="12"/>
      <c r="FS879" s="12"/>
      <c r="FT879" s="12"/>
      <c r="FU879" s="12"/>
      <c r="FV879" s="12"/>
      <c r="FW879" s="12"/>
      <c r="FX879" s="12"/>
      <c r="FY879" s="12"/>
      <c r="FZ879" s="12"/>
      <c r="GA879" s="12"/>
      <c r="GB879" s="12"/>
      <c r="GC879" s="12"/>
      <c r="GD879" s="12"/>
      <c r="GE879" s="12"/>
      <c r="GF879" s="12"/>
      <c r="GG879" s="12"/>
      <c r="GH879" s="12"/>
      <c r="GI879" s="12"/>
      <c r="GJ879" s="12"/>
      <c r="GK879" s="12"/>
      <c r="GL879" s="12"/>
      <c r="GM879" s="12"/>
      <c r="GN879" s="12"/>
      <c r="GO879" s="12"/>
      <c r="GP879" s="12"/>
      <c r="GQ879" s="12"/>
      <c r="GR879" s="12"/>
      <c r="GS879" s="12"/>
      <c r="GT879" s="12"/>
      <c r="GU879" s="12"/>
      <c r="GV879" s="12"/>
      <c r="GW879" s="12"/>
      <c r="GX879" s="12"/>
      <c r="GY879" s="12"/>
      <c r="GZ879" s="12"/>
      <c r="HA879" s="12"/>
      <c r="HB879" s="12"/>
      <c r="HC879" s="12"/>
      <c r="HD879" s="12"/>
      <c r="HE879" s="12"/>
      <c r="HF879" s="12"/>
      <c r="HG879" s="12"/>
      <c r="HH879" s="12"/>
      <c r="HI879" s="12"/>
    </row>
    <row r="880" spans="1:217" s="1" customFormat="1" ht="18" customHeight="1" x14ac:dyDescent="0.25">
      <c r="A880" s="53" t="s">
        <v>12630</v>
      </c>
      <c r="B880" s="3" t="s">
        <v>6581</v>
      </c>
      <c r="C880" s="23" t="s">
        <v>11</v>
      </c>
      <c r="D880" s="17"/>
      <c r="E880" s="32"/>
      <c r="F880" s="4"/>
      <c r="G880" s="15" t="s">
        <v>4815</v>
      </c>
      <c r="H880" s="84" t="s">
        <v>407</v>
      </c>
      <c r="I880" s="15" t="s">
        <v>12631</v>
      </c>
      <c r="J880" s="96"/>
      <c r="K880" s="18"/>
      <c r="L880" s="95"/>
      <c r="M880" s="13">
        <v>2016</v>
      </c>
      <c r="N880" s="15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  <c r="BT880" s="12"/>
      <c r="BU880" s="12"/>
      <c r="BV880" s="12"/>
      <c r="BW880" s="12"/>
      <c r="BX880" s="12"/>
      <c r="BY880" s="12"/>
      <c r="BZ880" s="12"/>
      <c r="CA880" s="12"/>
      <c r="CB880" s="12"/>
      <c r="CC880" s="12"/>
      <c r="CD880" s="12"/>
      <c r="CE880" s="12"/>
      <c r="CF880" s="12"/>
      <c r="CG880" s="12"/>
      <c r="CH880" s="12"/>
      <c r="CI880" s="12"/>
      <c r="CJ880" s="12"/>
      <c r="CK880" s="12"/>
      <c r="CL880" s="12"/>
      <c r="CM880" s="12"/>
      <c r="CN880" s="12"/>
      <c r="CO880" s="12"/>
      <c r="CP880" s="12"/>
      <c r="CQ880" s="12"/>
      <c r="CR880" s="12"/>
      <c r="CS880" s="12"/>
      <c r="CT880" s="12"/>
      <c r="CU880" s="12"/>
      <c r="CV880" s="12"/>
      <c r="CW880" s="12"/>
      <c r="CX880" s="12"/>
      <c r="CY880" s="12"/>
      <c r="CZ880" s="12"/>
      <c r="DA880" s="12"/>
      <c r="DB880" s="12"/>
      <c r="DC880" s="12"/>
      <c r="DD880" s="12"/>
      <c r="DE880" s="12"/>
      <c r="DF880" s="12"/>
      <c r="DG880" s="12"/>
      <c r="DH880" s="12"/>
      <c r="DI880" s="12"/>
      <c r="DJ880" s="12"/>
      <c r="DK880" s="12"/>
      <c r="DL880" s="12"/>
      <c r="DM880" s="12"/>
      <c r="DN880" s="12"/>
      <c r="DO880" s="12"/>
      <c r="DP880" s="12"/>
      <c r="DQ880" s="12"/>
      <c r="DR880" s="12"/>
      <c r="DS880" s="12"/>
      <c r="DT880" s="12"/>
      <c r="DU880" s="12"/>
      <c r="DV880" s="12"/>
      <c r="DW880" s="12"/>
      <c r="DX880" s="12"/>
      <c r="DY880" s="12"/>
      <c r="DZ880" s="12"/>
      <c r="EA880" s="12"/>
      <c r="EB880" s="12"/>
      <c r="EC880" s="12"/>
      <c r="ED880" s="12"/>
      <c r="EE880" s="12"/>
      <c r="EF880" s="12"/>
      <c r="EG880" s="12"/>
      <c r="EH880" s="12"/>
      <c r="EI880" s="12"/>
      <c r="EJ880" s="12"/>
      <c r="EK880" s="12"/>
      <c r="EL880" s="12"/>
      <c r="EM880" s="12"/>
      <c r="EN880" s="12"/>
      <c r="EO880" s="12"/>
      <c r="EP880" s="12"/>
      <c r="EQ880" s="12"/>
      <c r="ER880" s="12"/>
      <c r="ES880" s="12"/>
      <c r="ET880" s="12"/>
      <c r="EU880" s="12"/>
      <c r="EV880" s="12"/>
      <c r="EW880" s="12"/>
      <c r="EX880" s="12"/>
      <c r="EY880" s="12"/>
      <c r="EZ880" s="12"/>
      <c r="FA880" s="12"/>
      <c r="FB880" s="12"/>
      <c r="FC880" s="12"/>
      <c r="FD880" s="12"/>
      <c r="FE880" s="12"/>
      <c r="FF880" s="12"/>
      <c r="FG880" s="12"/>
      <c r="FH880" s="12"/>
      <c r="FI880" s="12"/>
      <c r="FJ880" s="12"/>
      <c r="FK880" s="12"/>
      <c r="FL880" s="12"/>
      <c r="FM880" s="12"/>
      <c r="FN880" s="12"/>
      <c r="FO880" s="12"/>
      <c r="FP880" s="12"/>
      <c r="FQ880" s="12"/>
      <c r="FR880" s="12"/>
      <c r="FS880" s="12"/>
      <c r="FT880" s="12"/>
      <c r="FU880" s="12"/>
      <c r="FV880" s="12"/>
      <c r="FW880" s="12"/>
      <c r="FX880" s="12"/>
      <c r="FY880" s="12"/>
      <c r="FZ880" s="12"/>
      <c r="GA880" s="12"/>
      <c r="GB880" s="12"/>
      <c r="GC880" s="12"/>
      <c r="GD880" s="12"/>
      <c r="GE880" s="12"/>
      <c r="GF880" s="12"/>
      <c r="GG880" s="12"/>
      <c r="GH880" s="12"/>
      <c r="GI880" s="12"/>
      <c r="GJ880" s="12"/>
      <c r="GK880" s="12"/>
      <c r="GL880" s="12"/>
      <c r="GM880" s="12"/>
      <c r="GN880" s="12"/>
      <c r="GO880" s="12"/>
      <c r="GP880" s="12"/>
      <c r="GQ880" s="12"/>
      <c r="GR880" s="12"/>
      <c r="GS880" s="12"/>
      <c r="GT880" s="12"/>
      <c r="GU880" s="12"/>
      <c r="GV880" s="12"/>
      <c r="GW880" s="12"/>
      <c r="GX880" s="12"/>
      <c r="GY880" s="12"/>
      <c r="GZ880" s="12"/>
      <c r="HA880" s="12"/>
      <c r="HB880" s="12"/>
      <c r="HC880" s="12"/>
      <c r="HD880" s="12"/>
      <c r="HE880" s="12"/>
      <c r="HF880" s="12"/>
      <c r="HG880" s="12"/>
      <c r="HH880" s="12"/>
      <c r="HI880" s="12"/>
    </row>
    <row r="881" spans="1:217" s="1" customFormat="1" ht="18" customHeight="1" x14ac:dyDescent="0.25">
      <c r="A881" s="55" t="s">
        <v>6714</v>
      </c>
      <c r="B881" s="3" t="str">
        <f t="shared" ref="B881:B886" si="30">HYPERLINK(CONCATENATE("http://www.worldcat.org/search?q=",A881),"WCat")</f>
        <v>WCat</v>
      </c>
      <c r="C881" s="23" t="s">
        <v>11</v>
      </c>
      <c r="D881" s="33" t="s">
        <v>6715</v>
      </c>
      <c r="E881" s="32" t="str">
        <f>HYPERLINK(CONCATENATE("http://www.worldcat.org/search?q=",D881),"WCat")</f>
        <v>WCat</v>
      </c>
      <c r="F881" s="43" t="s">
        <v>11</v>
      </c>
      <c r="G881" s="15" t="s">
        <v>4815</v>
      </c>
      <c r="H881" s="23" t="s">
        <v>407</v>
      </c>
      <c r="I881" s="15" t="s">
        <v>6716</v>
      </c>
      <c r="J881" s="26"/>
      <c r="K881" s="7" t="s">
        <v>12743</v>
      </c>
      <c r="L881" s="95"/>
      <c r="M881" s="14"/>
      <c r="N881" s="15"/>
    </row>
    <row r="882" spans="1:217" s="1" customFormat="1" ht="18" customHeight="1" x14ac:dyDescent="0.25">
      <c r="A882" s="55" t="s">
        <v>6717</v>
      </c>
      <c r="B882" s="3" t="str">
        <f t="shared" si="30"/>
        <v>WCat</v>
      </c>
      <c r="C882" s="23" t="s">
        <v>11</v>
      </c>
      <c r="D882" s="15"/>
      <c r="E882" s="32"/>
      <c r="F882" s="43"/>
      <c r="G882" s="15" t="s">
        <v>4815</v>
      </c>
      <c r="H882" s="84" t="s">
        <v>407</v>
      </c>
      <c r="I882" s="15" t="s">
        <v>6718</v>
      </c>
      <c r="J882" s="26"/>
      <c r="K882" s="7"/>
      <c r="L882" s="95"/>
      <c r="M882" s="14"/>
      <c r="N882" s="15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  <c r="BT882" s="12"/>
      <c r="BU882" s="12"/>
      <c r="BV882" s="12"/>
      <c r="BW882" s="12"/>
      <c r="BX882" s="12"/>
      <c r="BY882" s="12"/>
      <c r="BZ882" s="12"/>
      <c r="CA882" s="12"/>
      <c r="CB882" s="12"/>
      <c r="CC882" s="12"/>
      <c r="CD882" s="12"/>
      <c r="CE882" s="12"/>
      <c r="CF882" s="12"/>
      <c r="CG882" s="12"/>
      <c r="CH882" s="12"/>
      <c r="CI882" s="12"/>
      <c r="CJ882" s="12"/>
      <c r="CK882" s="12"/>
      <c r="CL882" s="12"/>
      <c r="CM882" s="12"/>
      <c r="CN882" s="12"/>
      <c r="CO882" s="12"/>
      <c r="CP882" s="12"/>
      <c r="CQ882" s="12"/>
      <c r="CR882" s="12"/>
      <c r="CS882" s="12"/>
      <c r="CT882" s="12"/>
      <c r="CU882" s="12"/>
      <c r="CV882" s="12"/>
      <c r="CW882" s="12"/>
      <c r="CX882" s="12"/>
      <c r="CY882" s="12"/>
      <c r="CZ882" s="12"/>
      <c r="DA882" s="12"/>
      <c r="DB882" s="12"/>
      <c r="DC882" s="12"/>
      <c r="DD882" s="12"/>
      <c r="DE882" s="12"/>
      <c r="DF882" s="12"/>
      <c r="DG882" s="12"/>
      <c r="DH882" s="12"/>
      <c r="DI882" s="12"/>
      <c r="DJ882" s="12"/>
      <c r="DK882" s="12"/>
      <c r="DL882" s="12"/>
      <c r="DM882" s="12"/>
      <c r="DN882" s="12"/>
      <c r="DO882" s="12"/>
      <c r="DP882" s="12"/>
      <c r="DQ882" s="12"/>
      <c r="DR882" s="12"/>
      <c r="DS882" s="12"/>
      <c r="DT882" s="12"/>
      <c r="DU882" s="12"/>
      <c r="DV882" s="12"/>
      <c r="DW882" s="12"/>
      <c r="DX882" s="12"/>
      <c r="DY882" s="12"/>
      <c r="DZ882" s="12"/>
      <c r="EA882" s="12"/>
      <c r="EB882" s="12"/>
      <c r="EC882" s="12"/>
      <c r="ED882" s="12"/>
      <c r="EE882" s="12"/>
      <c r="EF882" s="12"/>
      <c r="EG882" s="12"/>
      <c r="EH882" s="12"/>
      <c r="EI882" s="12"/>
      <c r="EJ882" s="12"/>
      <c r="EK882" s="12"/>
      <c r="EL882" s="12"/>
      <c r="EM882" s="12"/>
      <c r="EN882" s="12"/>
      <c r="EO882" s="12"/>
      <c r="EP882" s="12"/>
      <c r="EQ882" s="12"/>
      <c r="ER882" s="12"/>
      <c r="ES882" s="12"/>
      <c r="ET882" s="12"/>
      <c r="EU882" s="12"/>
      <c r="EV882" s="12"/>
      <c r="EW882" s="12"/>
      <c r="EX882" s="12"/>
      <c r="EY882" s="12"/>
      <c r="EZ882" s="12"/>
      <c r="FA882" s="12"/>
      <c r="FB882" s="12"/>
      <c r="FC882" s="12"/>
      <c r="FD882" s="12"/>
      <c r="FE882" s="12"/>
      <c r="FF882" s="12"/>
      <c r="FG882" s="12"/>
      <c r="FH882" s="12"/>
      <c r="FI882" s="12"/>
      <c r="FJ882" s="12"/>
      <c r="FK882" s="12"/>
      <c r="FL882" s="12"/>
      <c r="FM882" s="12"/>
      <c r="FN882" s="12"/>
      <c r="FO882" s="12"/>
      <c r="FP882" s="12"/>
      <c r="FQ882" s="12"/>
      <c r="FR882" s="12"/>
      <c r="FS882" s="12"/>
      <c r="FT882" s="12"/>
      <c r="FU882" s="12"/>
      <c r="FV882" s="12"/>
      <c r="FW882" s="12"/>
      <c r="FX882" s="12"/>
      <c r="FY882" s="12"/>
      <c r="FZ882" s="12"/>
      <c r="GA882" s="12"/>
      <c r="GB882" s="12"/>
      <c r="GC882" s="12"/>
      <c r="GD882" s="12"/>
      <c r="GE882" s="12"/>
      <c r="GF882" s="12"/>
      <c r="GG882" s="12"/>
      <c r="GH882" s="12"/>
      <c r="GI882" s="12"/>
      <c r="GJ882" s="12"/>
      <c r="GK882" s="12"/>
      <c r="GL882" s="12"/>
      <c r="GM882" s="12"/>
      <c r="GN882" s="12"/>
      <c r="GO882" s="12"/>
      <c r="GP882" s="12"/>
      <c r="GQ882" s="12"/>
      <c r="GR882" s="12"/>
      <c r="GS882" s="12"/>
      <c r="GT882" s="12"/>
      <c r="GU882" s="12"/>
      <c r="GV882" s="12"/>
      <c r="GW882" s="12"/>
      <c r="GX882" s="12"/>
      <c r="GY882" s="12"/>
      <c r="GZ882" s="12"/>
      <c r="HA882" s="12"/>
      <c r="HB882" s="12"/>
      <c r="HC882" s="12"/>
      <c r="HD882" s="12"/>
      <c r="HE882" s="12"/>
      <c r="HF882" s="12"/>
      <c r="HG882" s="12"/>
      <c r="HH882" s="12"/>
      <c r="HI882" s="12"/>
    </row>
    <row r="883" spans="1:217" s="1" customFormat="1" ht="18" customHeight="1" x14ac:dyDescent="0.25">
      <c r="A883" s="53" t="s">
        <v>6719</v>
      </c>
      <c r="B883" s="3" t="str">
        <f t="shared" si="30"/>
        <v>WCat</v>
      </c>
      <c r="C883" s="96" t="s">
        <v>11</v>
      </c>
      <c r="D883" s="17"/>
      <c r="E883" s="3"/>
      <c r="F883" s="43"/>
      <c r="G883" s="17" t="s">
        <v>4815</v>
      </c>
      <c r="H883" s="84" t="s">
        <v>407</v>
      </c>
      <c r="I883" s="15" t="s">
        <v>6720</v>
      </c>
      <c r="J883" s="26"/>
      <c r="K883" s="7"/>
      <c r="L883" s="95"/>
      <c r="M883" s="14"/>
      <c r="N883" s="15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  <c r="BT883" s="12"/>
      <c r="BU883" s="12"/>
      <c r="BV883" s="12"/>
      <c r="BW883" s="12"/>
      <c r="BX883" s="12"/>
      <c r="BY883" s="12"/>
      <c r="BZ883" s="12"/>
      <c r="CA883" s="12"/>
      <c r="CB883" s="12"/>
      <c r="CC883" s="12"/>
      <c r="CD883" s="12"/>
      <c r="CE883" s="12"/>
      <c r="CF883" s="12"/>
      <c r="CG883" s="12"/>
      <c r="CH883" s="12"/>
      <c r="CI883" s="12"/>
      <c r="CJ883" s="12"/>
      <c r="CK883" s="12"/>
      <c r="CL883" s="12"/>
      <c r="CM883" s="12"/>
      <c r="CN883" s="12"/>
      <c r="CO883" s="12"/>
      <c r="CP883" s="12"/>
      <c r="CQ883" s="12"/>
      <c r="CR883" s="12"/>
      <c r="CS883" s="12"/>
      <c r="CT883" s="12"/>
      <c r="CU883" s="12"/>
      <c r="CV883" s="12"/>
      <c r="CW883" s="12"/>
      <c r="CX883" s="12"/>
      <c r="CY883" s="12"/>
      <c r="CZ883" s="12"/>
      <c r="DA883" s="12"/>
      <c r="DB883" s="12"/>
      <c r="DC883" s="12"/>
      <c r="DD883" s="12"/>
      <c r="DE883" s="12"/>
      <c r="DF883" s="12"/>
      <c r="DG883" s="12"/>
      <c r="DH883" s="12"/>
      <c r="DI883" s="12"/>
      <c r="DJ883" s="12"/>
      <c r="DK883" s="12"/>
      <c r="DL883" s="12"/>
      <c r="DM883" s="12"/>
      <c r="DN883" s="12"/>
      <c r="DO883" s="12"/>
      <c r="DP883" s="12"/>
      <c r="DQ883" s="12"/>
      <c r="DR883" s="12"/>
      <c r="DS883" s="12"/>
      <c r="DT883" s="12"/>
      <c r="DU883" s="12"/>
      <c r="DV883" s="12"/>
      <c r="DW883" s="12"/>
      <c r="DX883" s="12"/>
      <c r="DY883" s="12"/>
      <c r="DZ883" s="12"/>
      <c r="EA883" s="12"/>
      <c r="EB883" s="12"/>
      <c r="EC883" s="12"/>
      <c r="ED883" s="12"/>
      <c r="EE883" s="12"/>
      <c r="EF883" s="12"/>
      <c r="EG883" s="12"/>
      <c r="EH883" s="12"/>
      <c r="EI883" s="12"/>
      <c r="EJ883" s="12"/>
      <c r="EK883" s="12"/>
      <c r="EL883" s="12"/>
      <c r="EM883" s="12"/>
      <c r="EN883" s="12"/>
      <c r="EO883" s="12"/>
      <c r="EP883" s="12"/>
      <c r="EQ883" s="12"/>
      <c r="ER883" s="12"/>
      <c r="ES883" s="12"/>
      <c r="ET883" s="12"/>
      <c r="EU883" s="12"/>
      <c r="EV883" s="12"/>
      <c r="EW883" s="12"/>
      <c r="EX883" s="12"/>
      <c r="EY883" s="12"/>
      <c r="EZ883" s="12"/>
      <c r="FA883" s="12"/>
      <c r="FB883" s="12"/>
      <c r="FC883" s="12"/>
      <c r="FD883" s="12"/>
      <c r="FE883" s="12"/>
      <c r="FF883" s="12"/>
      <c r="FG883" s="12"/>
      <c r="FH883" s="12"/>
      <c r="FI883" s="12"/>
      <c r="FJ883" s="12"/>
      <c r="FK883" s="12"/>
      <c r="FL883" s="12"/>
      <c r="FM883" s="12"/>
      <c r="FN883" s="12"/>
      <c r="FO883" s="12"/>
      <c r="FP883" s="12"/>
      <c r="FQ883" s="12"/>
      <c r="FR883" s="12"/>
      <c r="FS883" s="12"/>
      <c r="FT883" s="12"/>
      <c r="FU883" s="12"/>
      <c r="FV883" s="12"/>
      <c r="FW883" s="12"/>
      <c r="FX883" s="12"/>
      <c r="FY883" s="12"/>
      <c r="FZ883" s="12"/>
      <c r="GA883" s="12"/>
      <c r="GB883" s="12"/>
      <c r="GC883" s="12"/>
      <c r="GD883" s="12"/>
      <c r="GE883" s="12"/>
      <c r="GF883" s="12"/>
      <c r="GG883" s="12"/>
      <c r="GH883" s="12"/>
      <c r="GI883" s="12"/>
      <c r="GJ883" s="12"/>
      <c r="GK883" s="12"/>
      <c r="GL883" s="12"/>
      <c r="GM883" s="12"/>
      <c r="GN883" s="12"/>
      <c r="GO883" s="12"/>
      <c r="GP883" s="12"/>
      <c r="GQ883" s="12"/>
      <c r="GR883" s="12"/>
      <c r="GS883" s="12"/>
      <c r="GT883" s="12"/>
      <c r="GU883" s="12"/>
      <c r="GV883" s="12"/>
      <c r="GW883" s="12"/>
      <c r="GX883" s="12"/>
      <c r="GY883" s="12"/>
      <c r="GZ883" s="12"/>
      <c r="HA883" s="12"/>
      <c r="HB883" s="12"/>
      <c r="HC883" s="12"/>
      <c r="HD883" s="12"/>
      <c r="HE883" s="12"/>
      <c r="HF883" s="12"/>
      <c r="HG883" s="12"/>
      <c r="HH883" s="12"/>
      <c r="HI883" s="12"/>
    </row>
    <row r="884" spans="1:217" s="1" customFormat="1" ht="18" customHeight="1" x14ac:dyDescent="0.25">
      <c r="A884" s="53" t="s">
        <v>6721</v>
      </c>
      <c r="B884" s="3" t="str">
        <f t="shared" si="30"/>
        <v>WCat</v>
      </c>
      <c r="C884" s="96" t="s">
        <v>11</v>
      </c>
      <c r="D884" s="17"/>
      <c r="E884" s="3"/>
      <c r="F884" s="43"/>
      <c r="G884" s="17" t="s">
        <v>4815</v>
      </c>
      <c r="H884" s="84" t="s">
        <v>407</v>
      </c>
      <c r="I884" s="15" t="s">
        <v>6722</v>
      </c>
      <c r="J884" s="26"/>
      <c r="K884" s="7"/>
      <c r="L884" s="95"/>
      <c r="M884" s="14"/>
      <c r="N884" s="15"/>
    </row>
    <row r="885" spans="1:217" s="1" customFormat="1" ht="18" customHeight="1" x14ac:dyDescent="0.25">
      <c r="A885" s="53" t="s">
        <v>4875</v>
      </c>
      <c r="B885" s="3" t="str">
        <f t="shared" si="30"/>
        <v>WCat</v>
      </c>
      <c r="C885" s="96" t="s">
        <v>11</v>
      </c>
      <c r="D885" s="17"/>
      <c r="E885" s="3"/>
      <c r="F885" s="43"/>
      <c r="G885" s="17" t="s">
        <v>4815</v>
      </c>
      <c r="H885" s="84" t="s">
        <v>407</v>
      </c>
      <c r="I885" s="15" t="s">
        <v>4876</v>
      </c>
      <c r="J885" s="26"/>
      <c r="K885" s="7"/>
      <c r="L885" s="95"/>
      <c r="M885" s="13">
        <v>1994</v>
      </c>
      <c r="N885" s="14" t="s">
        <v>9493</v>
      </c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  <c r="BJ885" s="12"/>
      <c r="BK885" s="12"/>
      <c r="BL885" s="12"/>
      <c r="BM885" s="12"/>
      <c r="BN885" s="12"/>
      <c r="BO885" s="12"/>
      <c r="BP885" s="12"/>
      <c r="BQ885" s="12"/>
      <c r="BR885" s="12"/>
      <c r="BS885" s="12"/>
      <c r="BT885" s="12"/>
      <c r="BU885" s="12"/>
      <c r="BV885" s="12"/>
      <c r="BW885" s="12"/>
      <c r="BX885" s="12"/>
      <c r="BY885" s="12"/>
      <c r="BZ885" s="12"/>
      <c r="CA885" s="12"/>
      <c r="CB885" s="12"/>
      <c r="CC885" s="12"/>
      <c r="CD885" s="12"/>
      <c r="CE885" s="12"/>
      <c r="CF885" s="12"/>
      <c r="CG885" s="12"/>
      <c r="CH885" s="12"/>
      <c r="CI885" s="12"/>
      <c r="CJ885" s="12"/>
      <c r="CK885" s="12"/>
      <c r="CL885" s="12"/>
      <c r="CM885" s="12"/>
      <c r="CN885" s="12"/>
      <c r="CO885" s="12"/>
      <c r="CP885" s="12"/>
      <c r="CQ885" s="12"/>
      <c r="CR885" s="12"/>
      <c r="CS885" s="12"/>
      <c r="CT885" s="12"/>
      <c r="CU885" s="12"/>
      <c r="CV885" s="12"/>
      <c r="CW885" s="12"/>
      <c r="CX885" s="12"/>
      <c r="CY885" s="12"/>
      <c r="CZ885" s="12"/>
      <c r="DA885" s="12"/>
      <c r="DB885" s="12"/>
      <c r="DC885" s="12"/>
      <c r="DD885" s="12"/>
      <c r="DE885" s="12"/>
      <c r="DF885" s="12"/>
      <c r="DG885" s="12"/>
      <c r="DH885" s="12"/>
      <c r="DI885" s="12"/>
      <c r="DJ885" s="12"/>
      <c r="DK885" s="12"/>
      <c r="DL885" s="12"/>
      <c r="DM885" s="12"/>
      <c r="DN885" s="12"/>
      <c r="DO885" s="12"/>
      <c r="DP885" s="12"/>
      <c r="DQ885" s="12"/>
      <c r="DR885" s="12"/>
      <c r="DS885" s="12"/>
      <c r="DT885" s="12"/>
      <c r="DU885" s="12"/>
      <c r="DV885" s="12"/>
      <c r="DW885" s="12"/>
      <c r="DX885" s="12"/>
      <c r="DY885" s="12"/>
      <c r="DZ885" s="12"/>
      <c r="EA885" s="12"/>
      <c r="EB885" s="12"/>
      <c r="EC885" s="12"/>
      <c r="ED885" s="12"/>
      <c r="EE885" s="12"/>
      <c r="EF885" s="12"/>
      <c r="EG885" s="12"/>
      <c r="EH885" s="12"/>
      <c r="EI885" s="12"/>
      <c r="EJ885" s="12"/>
      <c r="EK885" s="12"/>
      <c r="EL885" s="12"/>
      <c r="EM885" s="12"/>
      <c r="EN885" s="12"/>
      <c r="EO885" s="12"/>
      <c r="EP885" s="12"/>
      <c r="EQ885" s="12"/>
      <c r="ER885" s="12"/>
      <c r="ES885" s="12"/>
      <c r="ET885" s="12"/>
      <c r="EU885" s="12"/>
      <c r="EV885" s="12"/>
      <c r="EW885" s="12"/>
      <c r="EX885" s="12"/>
      <c r="EY885" s="12"/>
      <c r="EZ885" s="12"/>
      <c r="FA885" s="12"/>
      <c r="FB885" s="12"/>
      <c r="FC885" s="12"/>
      <c r="FD885" s="12"/>
      <c r="FE885" s="12"/>
      <c r="FF885" s="12"/>
      <c r="FG885" s="12"/>
      <c r="FH885" s="12"/>
      <c r="FI885" s="12"/>
      <c r="FJ885" s="12"/>
      <c r="FK885" s="12"/>
      <c r="FL885" s="12"/>
      <c r="FM885" s="12"/>
      <c r="FN885" s="12"/>
      <c r="FO885" s="12"/>
      <c r="FP885" s="12"/>
      <c r="FQ885" s="12"/>
      <c r="FR885" s="12"/>
      <c r="FS885" s="12"/>
      <c r="FT885" s="12"/>
      <c r="FU885" s="12"/>
      <c r="FV885" s="12"/>
      <c r="FW885" s="12"/>
      <c r="FX885" s="12"/>
      <c r="FY885" s="12"/>
      <c r="FZ885" s="12"/>
      <c r="GA885" s="12"/>
      <c r="GB885" s="12"/>
      <c r="GC885" s="12"/>
      <c r="GD885" s="12"/>
      <c r="GE885" s="12"/>
      <c r="GF885" s="12"/>
      <c r="GG885" s="12"/>
      <c r="GH885" s="12"/>
      <c r="GI885" s="12"/>
      <c r="GJ885" s="12"/>
      <c r="GK885" s="12"/>
      <c r="GL885" s="12"/>
      <c r="GM885" s="12"/>
      <c r="GN885" s="12"/>
      <c r="GO885" s="12"/>
      <c r="GP885" s="12"/>
      <c r="GQ885" s="12"/>
      <c r="GR885" s="12"/>
      <c r="GS885" s="12"/>
      <c r="GT885" s="12"/>
      <c r="GU885" s="12"/>
      <c r="GV885" s="12"/>
      <c r="GW885" s="12"/>
      <c r="GX885" s="12"/>
      <c r="GY885" s="12"/>
      <c r="GZ885" s="12"/>
      <c r="HA885" s="12"/>
      <c r="HB885" s="12"/>
      <c r="HC885" s="12"/>
      <c r="HD885" s="12"/>
      <c r="HE885" s="12"/>
      <c r="HF885" s="12"/>
      <c r="HG885" s="12"/>
      <c r="HH885" s="12"/>
      <c r="HI885" s="12"/>
    </row>
    <row r="886" spans="1:217" s="1" customFormat="1" ht="18" customHeight="1" thickBot="1" x14ac:dyDescent="0.3">
      <c r="A886" s="225" t="s">
        <v>6723</v>
      </c>
      <c r="B886" s="46" t="str">
        <f t="shared" si="30"/>
        <v>WCat</v>
      </c>
      <c r="C886" s="73" t="s">
        <v>11</v>
      </c>
      <c r="D886" s="45"/>
      <c r="E886" s="46"/>
      <c r="F886" s="47"/>
      <c r="G886" s="45" t="s">
        <v>4815</v>
      </c>
      <c r="H886" s="48" t="s">
        <v>407</v>
      </c>
      <c r="I886" s="58" t="s">
        <v>6724</v>
      </c>
      <c r="J886" s="73"/>
      <c r="K886" s="42"/>
      <c r="L886" s="107"/>
      <c r="M886" s="65"/>
      <c r="N886" s="58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  <c r="BZ886" s="12"/>
      <c r="CA886" s="12"/>
      <c r="CB886" s="12"/>
      <c r="CC886" s="12"/>
      <c r="CD886" s="12"/>
      <c r="CE886" s="12"/>
      <c r="CF886" s="12"/>
      <c r="CG886" s="12"/>
      <c r="CH886" s="12"/>
      <c r="CI886" s="12"/>
      <c r="CJ886" s="12"/>
      <c r="CK886" s="12"/>
      <c r="CL886" s="12"/>
      <c r="CM886" s="12"/>
      <c r="CN886" s="12"/>
      <c r="CO886" s="12"/>
      <c r="CP886" s="12"/>
      <c r="CQ886" s="12"/>
      <c r="CR886" s="12"/>
      <c r="CS886" s="12"/>
      <c r="CT886" s="12"/>
      <c r="CU886" s="12"/>
      <c r="CV886" s="12"/>
      <c r="CW886" s="12"/>
      <c r="CX886" s="12"/>
      <c r="CY886" s="12"/>
      <c r="CZ886" s="12"/>
      <c r="DA886" s="12"/>
      <c r="DB886" s="12"/>
      <c r="DC886" s="12"/>
      <c r="DD886" s="12"/>
      <c r="DE886" s="12"/>
      <c r="DF886" s="12"/>
      <c r="DG886" s="12"/>
      <c r="DH886" s="12"/>
      <c r="DI886" s="12"/>
      <c r="DJ886" s="12"/>
      <c r="DK886" s="12"/>
      <c r="DL886" s="12"/>
      <c r="DM886" s="12"/>
      <c r="DN886" s="12"/>
      <c r="DO886" s="12"/>
      <c r="DP886" s="12"/>
      <c r="DQ886" s="12"/>
      <c r="DR886" s="12"/>
      <c r="DS886" s="12"/>
      <c r="DT886" s="12"/>
      <c r="DU886" s="12"/>
      <c r="DV886" s="12"/>
      <c r="DW886" s="12"/>
      <c r="DX886" s="12"/>
      <c r="DY886" s="12"/>
      <c r="DZ886" s="12"/>
      <c r="EA886" s="12"/>
      <c r="EB886" s="12"/>
      <c r="EC886" s="12"/>
      <c r="ED886" s="12"/>
      <c r="EE886" s="12"/>
      <c r="EF886" s="12"/>
      <c r="EG886" s="12"/>
      <c r="EH886" s="12"/>
      <c r="EI886" s="12"/>
      <c r="EJ886" s="12"/>
      <c r="EK886" s="12"/>
      <c r="EL886" s="12"/>
      <c r="EM886" s="12"/>
      <c r="EN886" s="12"/>
      <c r="EO886" s="12"/>
      <c r="EP886" s="12"/>
      <c r="EQ886" s="12"/>
      <c r="ER886" s="12"/>
      <c r="ES886" s="12"/>
      <c r="ET886" s="12"/>
      <c r="EU886" s="12"/>
      <c r="EV886" s="12"/>
      <c r="EW886" s="12"/>
      <c r="EX886" s="12"/>
      <c r="EY886" s="12"/>
      <c r="EZ886" s="12"/>
      <c r="FA886" s="12"/>
      <c r="FB886" s="12"/>
      <c r="FC886" s="12"/>
      <c r="FD886" s="12"/>
      <c r="FE886" s="12"/>
      <c r="FF886" s="12"/>
      <c r="FG886" s="12"/>
      <c r="FH886" s="12"/>
      <c r="FI886" s="12"/>
      <c r="FJ886" s="12"/>
      <c r="FK886" s="12"/>
      <c r="FL886" s="12"/>
      <c r="FM886" s="12"/>
      <c r="FN886" s="12"/>
      <c r="FO886" s="12"/>
      <c r="FP886" s="12"/>
      <c r="FQ886" s="12"/>
      <c r="FR886" s="12"/>
      <c r="FS886" s="12"/>
      <c r="FT886" s="12"/>
      <c r="FU886" s="12"/>
      <c r="FV886" s="12"/>
      <c r="FW886" s="12"/>
      <c r="FX886" s="12"/>
      <c r="FY886" s="12"/>
      <c r="FZ886" s="12"/>
      <c r="GA886" s="12"/>
      <c r="GB886" s="12"/>
      <c r="GC886" s="12"/>
      <c r="GD886" s="12"/>
      <c r="GE886" s="12"/>
      <c r="GF886" s="12"/>
      <c r="GG886" s="12"/>
      <c r="GH886" s="12"/>
      <c r="GI886" s="12"/>
      <c r="GJ886" s="12"/>
      <c r="GK886" s="12"/>
      <c r="GL886" s="12"/>
      <c r="GM886" s="12"/>
      <c r="GN886" s="12"/>
      <c r="GO886" s="12"/>
      <c r="GP886" s="12"/>
      <c r="GQ886" s="12"/>
      <c r="GR886" s="12"/>
      <c r="GS886" s="12"/>
      <c r="GT886" s="12"/>
      <c r="GU886" s="12"/>
      <c r="GV886" s="12"/>
      <c r="GW886" s="12"/>
      <c r="GX886" s="12"/>
      <c r="GY886" s="12"/>
      <c r="GZ886" s="12"/>
      <c r="HA886" s="12"/>
      <c r="HB886" s="12"/>
      <c r="HC886" s="12"/>
      <c r="HD886" s="12"/>
      <c r="HE886" s="12"/>
      <c r="HF886" s="12"/>
      <c r="HG886" s="12"/>
      <c r="HH886" s="12"/>
      <c r="HI886" s="12"/>
    </row>
  </sheetData>
  <hyperlinks>
    <hyperlink ref="B242" r:id="rId1"/>
    <hyperlink ref="B245" r:id="rId2"/>
    <hyperlink ref="B445" r:id="rId3"/>
    <hyperlink ref="B469" r:id="rId4"/>
    <hyperlink ref="B810" r:id="rId5"/>
    <hyperlink ref="B835" r:id="rId6"/>
    <hyperlink ref="B852" r:id="rId7"/>
    <hyperlink ref="B875" r:id="rId8"/>
    <hyperlink ref="B853" r:id="rId9"/>
    <hyperlink ref="B816" r:id="rId10"/>
    <hyperlink ref="B817" r:id="rId11"/>
    <hyperlink ref="E846" r:id="rId12"/>
    <hyperlink ref="B837" r:id="rId13"/>
    <hyperlink ref="E791" r:id="rId14"/>
    <hyperlink ref="B821" r:id="rId15"/>
    <hyperlink ref="B880" r:id="rId16"/>
    <hyperlink ref="E879:E880" r:id="rId17" display="url"/>
    <hyperlink ref="E799" r:id="rId18"/>
  </hyperlinks>
  <pageMargins left="0.7" right="0.7" top="0.75" bottom="0.75" header="0.3" footer="0.3"/>
  <legacyDrawing r:id="rId19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CF333"/>
  <sheetViews>
    <sheetView zoomScaleNormal="100" workbookViewId="0"/>
  </sheetViews>
  <sheetFormatPr defaultColWidth="6.85546875" defaultRowHeight="14.25" x14ac:dyDescent="0.25"/>
  <cols>
    <col min="1" max="1" width="11.7109375" style="35" customWidth="1"/>
    <col min="2" max="2" width="8.5703125" style="91" bestFit="1" customWidth="1"/>
    <col min="3" max="3" width="6.28515625" style="34" bestFit="1" customWidth="1"/>
    <col min="4" max="4" width="11" style="35" bestFit="1" customWidth="1"/>
    <col min="5" max="5" width="8.5703125" style="34" bestFit="1" customWidth="1"/>
    <col min="6" max="6" width="6.42578125" style="34" customWidth="1"/>
    <col min="7" max="7" width="9.5703125" style="34" bestFit="1" customWidth="1"/>
    <col min="8" max="8" width="6.85546875" style="35" customWidth="1"/>
    <col min="9" max="9" width="59.5703125" style="35" customWidth="1"/>
    <col min="10" max="10" width="8.7109375" style="35" customWidth="1"/>
    <col min="11" max="11" width="65.85546875" style="35" customWidth="1"/>
    <col min="12" max="12" width="11.42578125" style="40" customWidth="1"/>
    <col min="13" max="13" width="9.42578125" style="90" customWidth="1"/>
    <col min="14" max="14" width="31.7109375" style="37" customWidth="1"/>
    <col min="15" max="166" width="9.140625" style="34" customWidth="1"/>
    <col min="167" max="169" width="6.85546875" style="34"/>
    <col min="170" max="170" width="11.7109375" style="34" customWidth="1"/>
    <col min="171" max="171" width="7.28515625" style="34" bestFit="1" customWidth="1"/>
    <col min="172" max="172" width="3.85546875" style="34" bestFit="1" customWidth="1"/>
    <col min="173" max="173" width="10.5703125" style="34" customWidth="1"/>
    <col min="174" max="174" width="7" style="34" customWidth="1"/>
    <col min="175" max="175" width="5.28515625" style="34" customWidth="1"/>
    <col min="176" max="176" width="8.140625" style="34" customWidth="1"/>
    <col min="177" max="177" width="5.5703125" style="34" customWidth="1"/>
    <col min="178" max="178" width="58.42578125" style="34" customWidth="1"/>
    <col min="179" max="179" width="8.28515625" style="34" customWidth="1"/>
    <col min="180" max="180" width="14.28515625" style="34" customWidth="1"/>
    <col min="181" max="184" width="0" style="34" hidden="1" customWidth="1"/>
    <col min="185" max="185" width="9.140625" style="34" customWidth="1"/>
    <col min="186" max="186" width="11.28515625" style="34" customWidth="1"/>
    <col min="187" max="187" width="13.42578125" style="34" customWidth="1"/>
    <col min="188" max="190" width="10.28515625" style="34" customWidth="1"/>
    <col min="191" max="422" width="9.140625" style="34" customWidth="1"/>
    <col min="423" max="425" width="6.85546875" style="34"/>
    <col min="426" max="426" width="11.7109375" style="34" customWidth="1"/>
    <col min="427" max="427" width="7.28515625" style="34" bestFit="1" customWidth="1"/>
    <col min="428" max="428" width="3.85546875" style="34" bestFit="1" customWidth="1"/>
    <col min="429" max="429" width="10.5703125" style="34" customWidth="1"/>
    <col min="430" max="430" width="7" style="34" customWidth="1"/>
    <col min="431" max="431" width="5.28515625" style="34" customWidth="1"/>
    <col min="432" max="432" width="8.140625" style="34" customWidth="1"/>
    <col min="433" max="433" width="5.5703125" style="34" customWidth="1"/>
    <col min="434" max="434" width="58.42578125" style="34" customWidth="1"/>
    <col min="435" max="435" width="8.28515625" style="34" customWidth="1"/>
    <col min="436" max="436" width="14.28515625" style="34" customWidth="1"/>
    <col min="437" max="440" width="0" style="34" hidden="1" customWidth="1"/>
    <col min="441" max="441" width="9.140625" style="34" customWidth="1"/>
    <col min="442" max="442" width="11.28515625" style="34" customWidth="1"/>
    <col min="443" max="443" width="13.42578125" style="34" customWidth="1"/>
    <col min="444" max="446" width="10.28515625" style="34" customWidth="1"/>
    <col min="447" max="678" width="9.140625" style="34" customWidth="1"/>
    <col min="679" max="681" width="6.85546875" style="34"/>
    <col min="682" max="682" width="11.7109375" style="34" customWidth="1"/>
    <col min="683" max="683" width="7.28515625" style="34" bestFit="1" customWidth="1"/>
    <col min="684" max="684" width="3.85546875" style="34" bestFit="1" customWidth="1"/>
    <col min="685" max="685" width="10.5703125" style="34" customWidth="1"/>
    <col min="686" max="686" width="7" style="34" customWidth="1"/>
    <col min="687" max="687" width="5.28515625" style="34" customWidth="1"/>
    <col min="688" max="688" width="8.140625" style="34" customWidth="1"/>
    <col min="689" max="689" width="5.5703125" style="34" customWidth="1"/>
    <col min="690" max="690" width="58.42578125" style="34" customWidth="1"/>
    <col min="691" max="691" width="8.28515625" style="34" customWidth="1"/>
    <col min="692" max="692" width="14.28515625" style="34" customWidth="1"/>
    <col min="693" max="696" width="0" style="34" hidden="1" customWidth="1"/>
    <col min="697" max="697" width="9.140625" style="34" customWidth="1"/>
    <col min="698" max="698" width="11.28515625" style="34" customWidth="1"/>
    <col min="699" max="699" width="13.42578125" style="34" customWidth="1"/>
    <col min="700" max="702" width="10.28515625" style="34" customWidth="1"/>
    <col min="703" max="934" width="9.140625" style="34" customWidth="1"/>
    <col min="935" max="937" width="6.85546875" style="34"/>
    <col min="938" max="938" width="11.7109375" style="34" customWidth="1"/>
    <col min="939" max="939" width="7.28515625" style="34" bestFit="1" customWidth="1"/>
    <col min="940" max="940" width="3.85546875" style="34" bestFit="1" customWidth="1"/>
    <col min="941" max="941" width="10.5703125" style="34" customWidth="1"/>
    <col min="942" max="942" width="7" style="34" customWidth="1"/>
    <col min="943" max="943" width="5.28515625" style="34" customWidth="1"/>
    <col min="944" max="944" width="8.140625" style="34" customWidth="1"/>
    <col min="945" max="945" width="5.5703125" style="34" customWidth="1"/>
    <col min="946" max="946" width="58.42578125" style="34" customWidth="1"/>
    <col min="947" max="947" width="8.28515625" style="34" customWidth="1"/>
    <col min="948" max="948" width="14.28515625" style="34" customWidth="1"/>
    <col min="949" max="952" width="0" style="34" hidden="1" customWidth="1"/>
    <col min="953" max="953" width="9.140625" style="34" customWidth="1"/>
    <col min="954" max="954" width="11.28515625" style="34" customWidth="1"/>
    <col min="955" max="955" width="13.42578125" style="34" customWidth="1"/>
    <col min="956" max="958" width="10.28515625" style="34" customWidth="1"/>
    <col min="959" max="1190" width="9.140625" style="34" customWidth="1"/>
    <col min="1191" max="1193" width="6.85546875" style="34"/>
    <col min="1194" max="1194" width="11.7109375" style="34" customWidth="1"/>
    <col min="1195" max="1195" width="7.28515625" style="34" bestFit="1" customWidth="1"/>
    <col min="1196" max="1196" width="3.85546875" style="34" bestFit="1" customWidth="1"/>
    <col min="1197" max="1197" width="10.5703125" style="34" customWidth="1"/>
    <col min="1198" max="1198" width="7" style="34" customWidth="1"/>
    <col min="1199" max="1199" width="5.28515625" style="34" customWidth="1"/>
    <col min="1200" max="1200" width="8.140625" style="34" customWidth="1"/>
    <col min="1201" max="1201" width="5.5703125" style="34" customWidth="1"/>
    <col min="1202" max="1202" width="58.42578125" style="34" customWidth="1"/>
    <col min="1203" max="1203" width="8.28515625" style="34" customWidth="1"/>
    <col min="1204" max="1204" width="14.28515625" style="34" customWidth="1"/>
    <col min="1205" max="1208" width="0" style="34" hidden="1" customWidth="1"/>
    <col min="1209" max="1209" width="9.140625" style="34" customWidth="1"/>
    <col min="1210" max="1210" width="11.28515625" style="34" customWidth="1"/>
    <col min="1211" max="1211" width="13.42578125" style="34" customWidth="1"/>
    <col min="1212" max="1214" width="10.28515625" style="34" customWidth="1"/>
    <col min="1215" max="1446" width="9.140625" style="34" customWidth="1"/>
    <col min="1447" max="1449" width="6.85546875" style="34"/>
    <col min="1450" max="1450" width="11.7109375" style="34" customWidth="1"/>
    <col min="1451" max="1451" width="7.28515625" style="34" bestFit="1" customWidth="1"/>
    <col min="1452" max="1452" width="3.85546875" style="34" bestFit="1" customWidth="1"/>
    <col min="1453" max="1453" width="10.5703125" style="34" customWidth="1"/>
    <col min="1454" max="1454" width="7" style="34" customWidth="1"/>
    <col min="1455" max="1455" width="5.28515625" style="34" customWidth="1"/>
    <col min="1456" max="1456" width="8.140625" style="34" customWidth="1"/>
    <col min="1457" max="1457" width="5.5703125" style="34" customWidth="1"/>
    <col min="1458" max="1458" width="58.42578125" style="34" customWidth="1"/>
    <col min="1459" max="1459" width="8.28515625" style="34" customWidth="1"/>
    <col min="1460" max="1460" width="14.28515625" style="34" customWidth="1"/>
    <col min="1461" max="1464" width="0" style="34" hidden="1" customWidth="1"/>
    <col min="1465" max="1465" width="9.140625" style="34" customWidth="1"/>
    <col min="1466" max="1466" width="11.28515625" style="34" customWidth="1"/>
    <col min="1467" max="1467" width="13.42578125" style="34" customWidth="1"/>
    <col min="1468" max="1470" width="10.28515625" style="34" customWidth="1"/>
    <col min="1471" max="1702" width="9.140625" style="34" customWidth="1"/>
    <col min="1703" max="1705" width="6.85546875" style="34"/>
    <col min="1706" max="1706" width="11.7109375" style="34" customWidth="1"/>
    <col min="1707" max="1707" width="7.28515625" style="34" bestFit="1" customWidth="1"/>
    <col min="1708" max="1708" width="3.85546875" style="34" bestFit="1" customWidth="1"/>
    <col min="1709" max="1709" width="10.5703125" style="34" customWidth="1"/>
    <col min="1710" max="1710" width="7" style="34" customWidth="1"/>
    <col min="1711" max="1711" width="5.28515625" style="34" customWidth="1"/>
    <col min="1712" max="1712" width="8.140625" style="34" customWidth="1"/>
    <col min="1713" max="1713" width="5.5703125" style="34" customWidth="1"/>
    <col min="1714" max="1714" width="58.42578125" style="34" customWidth="1"/>
    <col min="1715" max="1715" width="8.28515625" style="34" customWidth="1"/>
    <col min="1716" max="1716" width="14.28515625" style="34" customWidth="1"/>
    <col min="1717" max="1720" width="0" style="34" hidden="1" customWidth="1"/>
    <col min="1721" max="1721" width="9.140625" style="34" customWidth="1"/>
    <col min="1722" max="1722" width="11.28515625" style="34" customWidth="1"/>
    <col min="1723" max="1723" width="13.42578125" style="34" customWidth="1"/>
    <col min="1724" max="1726" width="10.28515625" style="34" customWidth="1"/>
    <col min="1727" max="1958" width="9.140625" style="34" customWidth="1"/>
    <col min="1959" max="1961" width="6.85546875" style="34"/>
    <col min="1962" max="1962" width="11.7109375" style="34" customWidth="1"/>
    <col min="1963" max="1963" width="7.28515625" style="34" bestFit="1" customWidth="1"/>
    <col min="1964" max="1964" width="3.85546875" style="34" bestFit="1" customWidth="1"/>
    <col min="1965" max="1965" width="10.5703125" style="34" customWidth="1"/>
    <col min="1966" max="1966" width="7" style="34" customWidth="1"/>
    <col min="1967" max="1967" width="5.28515625" style="34" customWidth="1"/>
    <col min="1968" max="1968" width="8.140625" style="34" customWidth="1"/>
    <col min="1969" max="1969" width="5.5703125" style="34" customWidth="1"/>
    <col min="1970" max="1970" width="58.42578125" style="34" customWidth="1"/>
    <col min="1971" max="1971" width="8.28515625" style="34" customWidth="1"/>
    <col min="1972" max="1972" width="14.28515625" style="34" customWidth="1"/>
    <col min="1973" max="1976" width="0" style="34" hidden="1" customWidth="1"/>
    <col min="1977" max="1977" width="9.140625" style="34" customWidth="1"/>
    <col min="1978" max="1978" width="11.28515625" style="34" customWidth="1"/>
    <col min="1979" max="1979" width="13.42578125" style="34" customWidth="1"/>
    <col min="1980" max="1982" width="10.28515625" style="34" customWidth="1"/>
    <col min="1983" max="2214" width="9.140625" style="34" customWidth="1"/>
    <col min="2215" max="2217" width="6.85546875" style="34"/>
    <col min="2218" max="2218" width="11.7109375" style="34" customWidth="1"/>
    <col min="2219" max="2219" width="7.28515625" style="34" bestFit="1" customWidth="1"/>
    <col min="2220" max="2220" width="3.85546875" style="34" bestFit="1" customWidth="1"/>
    <col min="2221" max="2221" width="10.5703125" style="34" customWidth="1"/>
    <col min="2222" max="2222" width="7" style="34" customWidth="1"/>
    <col min="2223" max="2223" width="5.28515625" style="34" customWidth="1"/>
    <col min="2224" max="2224" width="8.140625" style="34" customWidth="1"/>
    <col min="2225" max="2225" width="5.5703125" style="34" customWidth="1"/>
    <col min="2226" max="2226" width="58.42578125" style="34" customWidth="1"/>
    <col min="2227" max="2227" width="8.28515625" style="34" customWidth="1"/>
    <col min="2228" max="2228" width="14.28515625" style="34" customWidth="1"/>
    <col min="2229" max="2232" width="0" style="34" hidden="1" customWidth="1"/>
    <col min="2233" max="2233" width="9.140625" style="34" customWidth="1"/>
    <col min="2234" max="2234" width="11.28515625" style="34" customWidth="1"/>
    <col min="2235" max="2235" width="13.42578125" style="34" customWidth="1"/>
    <col min="2236" max="2238" width="10.28515625" style="34" customWidth="1"/>
    <col min="2239" max="2470" width="9.140625" style="34" customWidth="1"/>
    <col min="2471" max="2473" width="6.85546875" style="34"/>
    <col min="2474" max="2474" width="11.7109375" style="34" customWidth="1"/>
    <col min="2475" max="2475" width="7.28515625" style="34" bestFit="1" customWidth="1"/>
    <col min="2476" max="2476" width="3.85546875" style="34" bestFit="1" customWidth="1"/>
    <col min="2477" max="2477" width="10.5703125" style="34" customWidth="1"/>
    <col min="2478" max="2478" width="7" style="34" customWidth="1"/>
    <col min="2479" max="2479" width="5.28515625" style="34" customWidth="1"/>
    <col min="2480" max="2480" width="8.140625" style="34" customWidth="1"/>
    <col min="2481" max="2481" width="5.5703125" style="34" customWidth="1"/>
    <col min="2482" max="2482" width="58.42578125" style="34" customWidth="1"/>
    <col min="2483" max="2483" width="8.28515625" style="34" customWidth="1"/>
    <col min="2484" max="2484" width="14.28515625" style="34" customWidth="1"/>
    <col min="2485" max="2488" width="0" style="34" hidden="1" customWidth="1"/>
    <col min="2489" max="2489" width="9.140625" style="34" customWidth="1"/>
    <col min="2490" max="2490" width="11.28515625" style="34" customWidth="1"/>
    <col min="2491" max="2491" width="13.42578125" style="34" customWidth="1"/>
    <col min="2492" max="2494" width="10.28515625" style="34" customWidth="1"/>
    <col min="2495" max="2726" width="9.140625" style="34" customWidth="1"/>
    <col min="2727" max="2729" width="6.85546875" style="34"/>
    <col min="2730" max="2730" width="11.7109375" style="34" customWidth="1"/>
    <col min="2731" max="2731" width="7.28515625" style="34" bestFit="1" customWidth="1"/>
    <col min="2732" max="2732" width="3.85546875" style="34" bestFit="1" customWidth="1"/>
    <col min="2733" max="2733" width="10.5703125" style="34" customWidth="1"/>
    <col min="2734" max="2734" width="7" style="34" customWidth="1"/>
    <col min="2735" max="2735" width="5.28515625" style="34" customWidth="1"/>
    <col min="2736" max="2736" width="8.140625" style="34" customWidth="1"/>
    <col min="2737" max="2737" width="5.5703125" style="34" customWidth="1"/>
    <col min="2738" max="2738" width="58.42578125" style="34" customWidth="1"/>
    <col min="2739" max="2739" width="8.28515625" style="34" customWidth="1"/>
    <col min="2740" max="2740" width="14.28515625" style="34" customWidth="1"/>
    <col min="2741" max="2744" width="0" style="34" hidden="1" customWidth="1"/>
    <col min="2745" max="2745" width="9.140625" style="34" customWidth="1"/>
    <col min="2746" max="2746" width="11.28515625" style="34" customWidth="1"/>
    <col min="2747" max="2747" width="13.42578125" style="34" customWidth="1"/>
    <col min="2748" max="2750" width="10.28515625" style="34" customWidth="1"/>
    <col min="2751" max="2982" width="9.140625" style="34" customWidth="1"/>
    <col min="2983" max="2985" width="6.85546875" style="34"/>
    <col min="2986" max="2986" width="11.7109375" style="34" customWidth="1"/>
    <col min="2987" max="2987" width="7.28515625" style="34" bestFit="1" customWidth="1"/>
    <col min="2988" max="2988" width="3.85546875" style="34" bestFit="1" customWidth="1"/>
    <col min="2989" max="2989" width="10.5703125" style="34" customWidth="1"/>
    <col min="2990" max="2990" width="7" style="34" customWidth="1"/>
    <col min="2991" max="2991" width="5.28515625" style="34" customWidth="1"/>
    <col min="2992" max="2992" width="8.140625" style="34" customWidth="1"/>
    <col min="2993" max="2993" width="5.5703125" style="34" customWidth="1"/>
    <col min="2994" max="2994" width="58.42578125" style="34" customWidth="1"/>
    <col min="2995" max="2995" width="8.28515625" style="34" customWidth="1"/>
    <col min="2996" max="2996" width="14.28515625" style="34" customWidth="1"/>
    <col min="2997" max="3000" width="0" style="34" hidden="1" customWidth="1"/>
    <col min="3001" max="3001" width="9.140625" style="34" customWidth="1"/>
    <col min="3002" max="3002" width="11.28515625" style="34" customWidth="1"/>
    <col min="3003" max="3003" width="13.42578125" style="34" customWidth="1"/>
    <col min="3004" max="3006" width="10.28515625" style="34" customWidth="1"/>
    <col min="3007" max="3238" width="9.140625" style="34" customWidth="1"/>
    <col min="3239" max="3241" width="6.85546875" style="34"/>
    <col min="3242" max="3242" width="11.7109375" style="34" customWidth="1"/>
    <col min="3243" max="3243" width="7.28515625" style="34" bestFit="1" customWidth="1"/>
    <col min="3244" max="3244" width="3.85546875" style="34" bestFit="1" customWidth="1"/>
    <col min="3245" max="3245" width="10.5703125" style="34" customWidth="1"/>
    <col min="3246" max="3246" width="7" style="34" customWidth="1"/>
    <col min="3247" max="3247" width="5.28515625" style="34" customWidth="1"/>
    <col min="3248" max="3248" width="8.140625" style="34" customWidth="1"/>
    <col min="3249" max="3249" width="5.5703125" style="34" customWidth="1"/>
    <col min="3250" max="3250" width="58.42578125" style="34" customWidth="1"/>
    <col min="3251" max="3251" width="8.28515625" style="34" customWidth="1"/>
    <col min="3252" max="3252" width="14.28515625" style="34" customWidth="1"/>
    <col min="3253" max="3256" width="0" style="34" hidden="1" customWidth="1"/>
    <col min="3257" max="3257" width="9.140625" style="34" customWidth="1"/>
    <col min="3258" max="3258" width="11.28515625" style="34" customWidth="1"/>
    <col min="3259" max="3259" width="13.42578125" style="34" customWidth="1"/>
    <col min="3260" max="3262" width="10.28515625" style="34" customWidth="1"/>
    <col min="3263" max="3494" width="9.140625" style="34" customWidth="1"/>
    <col min="3495" max="3497" width="6.85546875" style="34"/>
    <col min="3498" max="3498" width="11.7109375" style="34" customWidth="1"/>
    <col min="3499" max="3499" width="7.28515625" style="34" bestFit="1" customWidth="1"/>
    <col min="3500" max="3500" width="3.85546875" style="34" bestFit="1" customWidth="1"/>
    <col min="3501" max="3501" width="10.5703125" style="34" customWidth="1"/>
    <col min="3502" max="3502" width="7" style="34" customWidth="1"/>
    <col min="3503" max="3503" width="5.28515625" style="34" customWidth="1"/>
    <col min="3504" max="3504" width="8.140625" style="34" customWidth="1"/>
    <col min="3505" max="3505" width="5.5703125" style="34" customWidth="1"/>
    <col min="3506" max="3506" width="58.42578125" style="34" customWidth="1"/>
    <col min="3507" max="3507" width="8.28515625" style="34" customWidth="1"/>
    <col min="3508" max="3508" width="14.28515625" style="34" customWidth="1"/>
    <col min="3509" max="3512" width="0" style="34" hidden="1" customWidth="1"/>
    <col min="3513" max="3513" width="9.140625" style="34" customWidth="1"/>
    <col min="3514" max="3514" width="11.28515625" style="34" customWidth="1"/>
    <col min="3515" max="3515" width="13.42578125" style="34" customWidth="1"/>
    <col min="3516" max="3518" width="10.28515625" style="34" customWidth="1"/>
    <col min="3519" max="3750" width="9.140625" style="34" customWidth="1"/>
    <col min="3751" max="3753" width="6.85546875" style="34"/>
    <col min="3754" max="3754" width="11.7109375" style="34" customWidth="1"/>
    <col min="3755" max="3755" width="7.28515625" style="34" bestFit="1" customWidth="1"/>
    <col min="3756" max="3756" width="3.85546875" style="34" bestFit="1" customWidth="1"/>
    <col min="3757" max="3757" width="10.5703125" style="34" customWidth="1"/>
    <col min="3758" max="3758" width="7" style="34" customWidth="1"/>
    <col min="3759" max="3759" width="5.28515625" style="34" customWidth="1"/>
    <col min="3760" max="3760" width="8.140625" style="34" customWidth="1"/>
    <col min="3761" max="3761" width="5.5703125" style="34" customWidth="1"/>
    <col min="3762" max="3762" width="58.42578125" style="34" customWidth="1"/>
    <col min="3763" max="3763" width="8.28515625" style="34" customWidth="1"/>
    <col min="3764" max="3764" width="14.28515625" style="34" customWidth="1"/>
    <col min="3765" max="3768" width="0" style="34" hidden="1" customWidth="1"/>
    <col min="3769" max="3769" width="9.140625" style="34" customWidth="1"/>
    <col min="3770" max="3770" width="11.28515625" style="34" customWidth="1"/>
    <col min="3771" max="3771" width="13.42578125" style="34" customWidth="1"/>
    <col min="3772" max="3774" width="10.28515625" style="34" customWidth="1"/>
    <col min="3775" max="4006" width="9.140625" style="34" customWidth="1"/>
    <col min="4007" max="4009" width="6.85546875" style="34"/>
    <col min="4010" max="4010" width="11.7109375" style="34" customWidth="1"/>
    <col min="4011" max="4011" width="7.28515625" style="34" bestFit="1" customWidth="1"/>
    <col min="4012" max="4012" width="3.85546875" style="34" bestFit="1" customWidth="1"/>
    <col min="4013" max="4013" width="10.5703125" style="34" customWidth="1"/>
    <col min="4014" max="4014" width="7" style="34" customWidth="1"/>
    <col min="4015" max="4015" width="5.28515625" style="34" customWidth="1"/>
    <col min="4016" max="4016" width="8.140625" style="34" customWidth="1"/>
    <col min="4017" max="4017" width="5.5703125" style="34" customWidth="1"/>
    <col min="4018" max="4018" width="58.42578125" style="34" customWidth="1"/>
    <col min="4019" max="4019" width="8.28515625" style="34" customWidth="1"/>
    <col min="4020" max="4020" width="14.28515625" style="34" customWidth="1"/>
    <col min="4021" max="4024" width="0" style="34" hidden="1" customWidth="1"/>
    <col min="4025" max="4025" width="9.140625" style="34" customWidth="1"/>
    <col min="4026" max="4026" width="11.28515625" style="34" customWidth="1"/>
    <col min="4027" max="4027" width="13.42578125" style="34" customWidth="1"/>
    <col min="4028" max="4030" width="10.28515625" style="34" customWidth="1"/>
    <col min="4031" max="4262" width="9.140625" style="34" customWidth="1"/>
    <col min="4263" max="4265" width="6.85546875" style="34"/>
    <col min="4266" max="4266" width="11.7109375" style="34" customWidth="1"/>
    <col min="4267" max="4267" width="7.28515625" style="34" bestFit="1" customWidth="1"/>
    <col min="4268" max="4268" width="3.85546875" style="34" bestFit="1" customWidth="1"/>
    <col min="4269" max="4269" width="10.5703125" style="34" customWidth="1"/>
    <col min="4270" max="4270" width="7" style="34" customWidth="1"/>
    <col min="4271" max="4271" width="5.28515625" style="34" customWidth="1"/>
    <col min="4272" max="4272" width="8.140625" style="34" customWidth="1"/>
    <col min="4273" max="4273" width="5.5703125" style="34" customWidth="1"/>
    <col min="4274" max="4274" width="58.42578125" style="34" customWidth="1"/>
    <col min="4275" max="4275" width="8.28515625" style="34" customWidth="1"/>
    <col min="4276" max="4276" width="14.28515625" style="34" customWidth="1"/>
    <col min="4277" max="4280" width="0" style="34" hidden="1" customWidth="1"/>
    <col min="4281" max="4281" width="9.140625" style="34" customWidth="1"/>
    <col min="4282" max="4282" width="11.28515625" style="34" customWidth="1"/>
    <col min="4283" max="4283" width="13.42578125" style="34" customWidth="1"/>
    <col min="4284" max="4286" width="10.28515625" style="34" customWidth="1"/>
    <col min="4287" max="4518" width="9.140625" style="34" customWidth="1"/>
    <col min="4519" max="4521" width="6.85546875" style="34"/>
    <col min="4522" max="4522" width="11.7109375" style="34" customWidth="1"/>
    <col min="4523" max="4523" width="7.28515625" style="34" bestFit="1" customWidth="1"/>
    <col min="4524" max="4524" width="3.85546875" style="34" bestFit="1" customWidth="1"/>
    <col min="4525" max="4525" width="10.5703125" style="34" customWidth="1"/>
    <col min="4526" max="4526" width="7" style="34" customWidth="1"/>
    <col min="4527" max="4527" width="5.28515625" style="34" customWidth="1"/>
    <col min="4528" max="4528" width="8.140625" style="34" customWidth="1"/>
    <col min="4529" max="4529" width="5.5703125" style="34" customWidth="1"/>
    <col min="4530" max="4530" width="58.42578125" style="34" customWidth="1"/>
    <col min="4531" max="4531" width="8.28515625" style="34" customWidth="1"/>
    <col min="4532" max="4532" width="14.28515625" style="34" customWidth="1"/>
    <col min="4533" max="4536" width="0" style="34" hidden="1" customWidth="1"/>
    <col min="4537" max="4537" width="9.140625" style="34" customWidth="1"/>
    <col min="4538" max="4538" width="11.28515625" style="34" customWidth="1"/>
    <col min="4539" max="4539" width="13.42578125" style="34" customWidth="1"/>
    <col min="4540" max="4542" width="10.28515625" style="34" customWidth="1"/>
    <col min="4543" max="4774" width="9.140625" style="34" customWidth="1"/>
    <col min="4775" max="4777" width="6.85546875" style="34"/>
    <col min="4778" max="4778" width="11.7109375" style="34" customWidth="1"/>
    <col min="4779" max="4779" width="7.28515625" style="34" bestFit="1" customWidth="1"/>
    <col min="4780" max="4780" width="3.85546875" style="34" bestFit="1" customWidth="1"/>
    <col min="4781" max="4781" width="10.5703125" style="34" customWidth="1"/>
    <col min="4782" max="4782" width="7" style="34" customWidth="1"/>
    <col min="4783" max="4783" width="5.28515625" style="34" customWidth="1"/>
    <col min="4784" max="4784" width="8.140625" style="34" customWidth="1"/>
    <col min="4785" max="4785" width="5.5703125" style="34" customWidth="1"/>
    <col min="4786" max="4786" width="58.42578125" style="34" customWidth="1"/>
    <col min="4787" max="4787" width="8.28515625" style="34" customWidth="1"/>
    <col min="4788" max="4788" width="14.28515625" style="34" customWidth="1"/>
    <col min="4789" max="4792" width="0" style="34" hidden="1" customWidth="1"/>
    <col min="4793" max="4793" width="9.140625" style="34" customWidth="1"/>
    <col min="4794" max="4794" width="11.28515625" style="34" customWidth="1"/>
    <col min="4795" max="4795" width="13.42578125" style="34" customWidth="1"/>
    <col min="4796" max="4798" width="10.28515625" style="34" customWidth="1"/>
    <col min="4799" max="5030" width="9.140625" style="34" customWidth="1"/>
    <col min="5031" max="5033" width="6.85546875" style="34"/>
    <col min="5034" max="5034" width="11.7109375" style="34" customWidth="1"/>
    <col min="5035" max="5035" width="7.28515625" style="34" bestFit="1" customWidth="1"/>
    <col min="5036" max="5036" width="3.85546875" style="34" bestFit="1" customWidth="1"/>
    <col min="5037" max="5037" width="10.5703125" style="34" customWidth="1"/>
    <col min="5038" max="5038" width="7" style="34" customWidth="1"/>
    <col min="5039" max="5039" width="5.28515625" style="34" customWidth="1"/>
    <col min="5040" max="5040" width="8.140625" style="34" customWidth="1"/>
    <col min="5041" max="5041" width="5.5703125" style="34" customWidth="1"/>
    <col min="5042" max="5042" width="58.42578125" style="34" customWidth="1"/>
    <col min="5043" max="5043" width="8.28515625" style="34" customWidth="1"/>
    <col min="5044" max="5044" width="14.28515625" style="34" customWidth="1"/>
    <col min="5045" max="5048" width="0" style="34" hidden="1" customWidth="1"/>
    <col min="5049" max="5049" width="9.140625" style="34" customWidth="1"/>
    <col min="5050" max="5050" width="11.28515625" style="34" customWidth="1"/>
    <col min="5051" max="5051" width="13.42578125" style="34" customWidth="1"/>
    <col min="5052" max="5054" width="10.28515625" style="34" customWidth="1"/>
    <col min="5055" max="5286" width="9.140625" style="34" customWidth="1"/>
    <col min="5287" max="5289" width="6.85546875" style="34"/>
    <col min="5290" max="5290" width="11.7109375" style="34" customWidth="1"/>
    <col min="5291" max="5291" width="7.28515625" style="34" bestFit="1" customWidth="1"/>
    <col min="5292" max="5292" width="3.85546875" style="34" bestFit="1" customWidth="1"/>
    <col min="5293" max="5293" width="10.5703125" style="34" customWidth="1"/>
    <col min="5294" max="5294" width="7" style="34" customWidth="1"/>
    <col min="5295" max="5295" width="5.28515625" style="34" customWidth="1"/>
    <col min="5296" max="5296" width="8.140625" style="34" customWidth="1"/>
    <col min="5297" max="5297" width="5.5703125" style="34" customWidth="1"/>
    <col min="5298" max="5298" width="58.42578125" style="34" customWidth="1"/>
    <col min="5299" max="5299" width="8.28515625" style="34" customWidth="1"/>
    <col min="5300" max="5300" width="14.28515625" style="34" customWidth="1"/>
    <col min="5301" max="5304" width="0" style="34" hidden="1" customWidth="1"/>
    <col min="5305" max="5305" width="9.140625" style="34" customWidth="1"/>
    <col min="5306" max="5306" width="11.28515625" style="34" customWidth="1"/>
    <col min="5307" max="5307" width="13.42578125" style="34" customWidth="1"/>
    <col min="5308" max="5310" width="10.28515625" style="34" customWidth="1"/>
    <col min="5311" max="5542" width="9.140625" style="34" customWidth="1"/>
    <col min="5543" max="5545" width="6.85546875" style="34"/>
    <col min="5546" max="5546" width="11.7109375" style="34" customWidth="1"/>
    <col min="5547" max="5547" width="7.28515625" style="34" bestFit="1" customWidth="1"/>
    <col min="5548" max="5548" width="3.85546875" style="34" bestFit="1" customWidth="1"/>
    <col min="5549" max="5549" width="10.5703125" style="34" customWidth="1"/>
    <col min="5550" max="5550" width="7" style="34" customWidth="1"/>
    <col min="5551" max="5551" width="5.28515625" style="34" customWidth="1"/>
    <col min="5552" max="5552" width="8.140625" style="34" customWidth="1"/>
    <col min="5553" max="5553" width="5.5703125" style="34" customWidth="1"/>
    <col min="5554" max="5554" width="58.42578125" style="34" customWidth="1"/>
    <col min="5555" max="5555" width="8.28515625" style="34" customWidth="1"/>
    <col min="5556" max="5556" width="14.28515625" style="34" customWidth="1"/>
    <col min="5557" max="5560" width="0" style="34" hidden="1" customWidth="1"/>
    <col min="5561" max="5561" width="9.140625" style="34" customWidth="1"/>
    <col min="5562" max="5562" width="11.28515625" style="34" customWidth="1"/>
    <col min="5563" max="5563" width="13.42578125" style="34" customWidth="1"/>
    <col min="5564" max="5566" width="10.28515625" style="34" customWidth="1"/>
    <col min="5567" max="5798" width="9.140625" style="34" customWidth="1"/>
    <col min="5799" max="5801" width="6.85546875" style="34"/>
    <col min="5802" max="5802" width="11.7109375" style="34" customWidth="1"/>
    <col min="5803" max="5803" width="7.28515625" style="34" bestFit="1" customWidth="1"/>
    <col min="5804" max="5804" width="3.85546875" style="34" bestFit="1" customWidth="1"/>
    <col min="5805" max="5805" width="10.5703125" style="34" customWidth="1"/>
    <col min="5806" max="5806" width="7" style="34" customWidth="1"/>
    <col min="5807" max="5807" width="5.28515625" style="34" customWidth="1"/>
    <col min="5808" max="5808" width="8.140625" style="34" customWidth="1"/>
    <col min="5809" max="5809" width="5.5703125" style="34" customWidth="1"/>
    <col min="5810" max="5810" width="58.42578125" style="34" customWidth="1"/>
    <col min="5811" max="5811" width="8.28515625" style="34" customWidth="1"/>
    <col min="5812" max="5812" width="14.28515625" style="34" customWidth="1"/>
    <col min="5813" max="5816" width="0" style="34" hidden="1" customWidth="1"/>
    <col min="5817" max="5817" width="9.140625" style="34" customWidth="1"/>
    <col min="5818" max="5818" width="11.28515625" style="34" customWidth="1"/>
    <col min="5819" max="5819" width="13.42578125" style="34" customWidth="1"/>
    <col min="5820" max="5822" width="10.28515625" style="34" customWidth="1"/>
    <col min="5823" max="6054" width="9.140625" style="34" customWidth="1"/>
    <col min="6055" max="6057" width="6.85546875" style="34"/>
    <col min="6058" max="6058" width="11.7109375" style="34" customWidth="1"/>
    <col min="6059" max="6059" width="7.28515625" style="34" bestFit="1" customWidth="1"/>
    <col min="6060" max="6060" width="3.85546875" style="34" bestFit="1" customWidth="1"/>
    <col min="6061" max="6061" width="10.5703125" style="34" customWidth="1"/>
    <col min="6062" max="6062" width="7" style="34" customWidth="1"/>
    <col min="6063" max="6063" width="5.28515625" style="34" customWidth="1"/>
    <col min="6064" max="6064" width="8.140625" style="34" customWidth="1"/>
    <col min="6065" max="6065" width="5.5703125" style="34" customWidth="1"/>
    <col min="6066" max="6066" width="58.42578125" style="34" customWidth="1"/>
    <col min="6067" max="6067" width="8.28515625" style="34" customWidth="1"/>
    <col min="6068" max="6068" width="14.28515625" style="34" customWidth="1"/>
    <col min="6069" max="6072" width="0" style="34" hidden="1" customWidth="1"/>
    <col min="6073" max="6073" width="9.140625" style="34" customWidth="1"/>
    <col min="6074" max="6074" width="11.28515625" style="34" customWidth="1"/>
    <col min="6075" max="6075" width="13.42578125" style="34" customWidth="1"/>
    <col min="6076" max="6078" width="10.28515625" style="34" customWidth="1"/>
    <col min="6079" max="6310" width="9.140625" style="34" customWidth="1"/>
    <col min="6311" max="6313" width="6.85546875" style="34"/>
    <col min="6314" max="6314" width="11.7109375" style="34" customWidth="1"/>
    <col min="6315" max="6315" width="7.28515625" style="34" bestFit="1" customWidth="1"/>
    <col min="6316" max="6316" width="3.85546875" style="34" bestFit="1" customWidth="1"/>
    <col min="6317" max="6317" width="10.5703125" style="34" customWidth="1"/>
    <col min="6318" max="6318" width="7" style="34" customWidth="1"/>
    <col min="6319" max="6319" width="5.28515625" style="34" customWidth="1"/>
    <col min="6320" max="6320" width="8.140625" style="34" customWidth="1"/>
    <col min="6321" max="6321" width="5.5703125" style="34" customWidth="1"/>
    <col min="6322" max="6322" width="58.42578125" style="34" customWidth="1"/>
    <col min="6323" max="6323" width="8.28515625" style="34" customWidth="1"/>
    <col min="6324" max="6324" width="14.28515625" style="34" customWidth="1"/>
    <col min="6325" max="6328" width="0" style="34" hidden="1" customWidth="1"/>
    <col min="6329" max="6329" width="9.140625" style="34" customWidth="1"/>
    <col min="6330" max="6330" width="11.28515625" style="34" customWidth="1"/>
    <col min="6331" max="6331" width="13.42578125" style="34" customWidth="1"/>
    <col min="6332" max="6334" width="10.28515625" style="34" customWidth="1"/>
    <col min="6335" max="6566" width="9.140625" style="34" customWidth="1"/>
    <col min="6567" max="6569" width="6.85546875" style="34"/>
    <col min="6570" max="6570" width="11.7109375" style="34" customWidth="1"/>
    <col min="6571" max="6571" width="7.28515625" style="34" bestFit="1" customWidth="1"/>
    <col min="6572" max="6572" width="3.85546875" style="34" bestFit="1" customWidth="1"/>
    <col min="6573" max="6573" width="10.5703125" style="34" customWidth="1"/>
    <col min="6574" max="6574" width="7" style="34" customWidth="1"/>
    <col min="6575" max="6575" width="5.28515625" style="34" customWidth="1"/>
    <col min="6576" max="6576" width="8.140625" style="34" customWidth="1"/>
    <col min="6577" max="6577" width="5.5703125" style="34" customWidth="1"/>
    <col min="6578" max="6578" width="58.42578125" style="34" customWidth="1"/>
    <col min="6579" max="6579" width="8.28515625" style="34" customWidth="1"/>
    <col min="6580" max="6580" width="14.28515625" style="34" customWidth="1"/>
    <col min="6581" max="6584" width="0" style="34" hidden="1" customWidth="1"/>
    <col min="6585" max="6585" width="9.140625" style="34" customWidth="1"/>
    <col min="6586" max="6586" width="11.28515625" style="34" customWidth="1"/>
    <col min="6587" max="6587" width="13.42578125" style="34" customWidth="1"/>
    <col min="6588" max="6590" width="10.28515625" style="34" customWidth="1"/>
    <col min="6591" max="6822" width="9.140625" style="34" customWidth="1"/>
    <col min="6823" max="6825" width="6.85546875" style="34"/>
    <col min="6826" max="6826" width="11.7109375" style="34" customWidth="1"/>
    <col min="6827" max="6827" width="7.28515625" style="34" bestFit="1" customWidth="1"/>
    <col min="6828" max="6828" width="3.85546875" style="34" bestFit="1" customWidth="1"/>
    <col min="6829" max="6829" width="10.5703125" style="34" customWidth="1"/>
    <col min="6830" max="6830" width="7" style="34" customWidth="1"/>
    <col min="6831" max="6831" width="5.28515625" style="34" customWidth="1"/>
    <col min="6832" max="6832" width="8.140625" style="34" customWidth="1"/>
    <col min="6833" max="6833" width="5.5703125" style="34" customWidth="1"/>
    <col min="6834" max="6834" width="58.42578125" style="34" customWidth="1"/>
    <col min="6835" max="6835" width="8.28515625" style="34" customWidth="1"/>
    <col min="6836" max="6836" width="14.28515625" style="34" customWidth="1"/>
    <col min="6837" max="6840" width="0" style="34" hidden="1" customWidth="1"/>
    <col min="6841" max="6841" width="9.140625" style="34" customWidth="1"/>
    <col min="6842" max="6842" width="11.28515625" style="34" customWidth="1"/>
    <col min="6843" max="6843" width="13.42578125" style="34" customWidth="1"/>
    <col min="6844" max="6846" width="10.28515625" style="34" customWidth="1"/>
    <col min="6847" max="7078" width="9.140625" style="34" customWidth="1"/>
    <col min="7079" max="7081" width="6.85546875" style="34"/>
    <col min="7082" max="7082" width="11.7109375" style="34" customWidth="1"/>
    <col min="7083" max="7083" width="7.28515625" style="34" bestFit="1" customWidth="1"/>
    <col min="7084" max="7084" width="3.85546875" style="34" bestFit="1" customWidth="1"/>
    <col min="7085" max="7085" width="10.5703125" style="34" customWidth="1"/>
    <col min="7086" max="7086" width="7" style="34" customWidth="1"/>
    <col min="7087" max="7087" width="5.28515625" style="34" customWidth="1"/>
    <col min="7088" max="7088" width="8.140625" style="34" customWidth="1"/>
    <col min="7089" max="7089" width="5.5703125" style="34" customWidth="1"/>
    <col min="7090" max="7090" width="58.42578125" style="34" customWidth="1"/>
    <col min="7091" max="7091" width="8.28515625" style="34" customWidth="1"/>
    <col min="7092" max="7092" width="14.28515625" style="34" customWidth="1"/>
    <col min="7093" max="7096" width="0" style="34" hidden="1" customWidth="1"/>
    <col min="7097" max="7097" width="9.140625" style="34" customWidth="1"/>
    <col min="7098" max="7098" width="11.28515625" style="34" customWidth="1"/>
    <col min="7099" max="7099" width="13.42578125" style="34" customWidth="1"/>
    <col min="7100" max="7102" width="10.28515625" style="34" customWidth="1"/>
    <col min="7103" max="7334" width="9.140625" style="34" customWidth="1"/>
    <col min="7335" max="7337" width="6.85546875" style="34"/>
    <col min="7338" max="7338" width="11.7109375" style="34" customWidth="1"/>
    <col min="7339" max="7339" width="7.28515625" style="34" bestFit="1" customWidth="1"/>
    <col min="7340" max="7340" width="3.85546875" style="34" bestFit="1" customWidth="1"/>
    <col min="7341" max="7341" width="10.5703125" style="34" customWidth="1"/>
    <col min="7342" max="7342" width="7" style="34" customWidth="1"/>
    <col min="7343" max="7343" width="5.28515625" style="34" customWidth="1"/>
    <col min="7344" max="7344" width="8.140625" style="34" customWidth="1"/>
    <col min="7345" max="7345" width="5.5703125" style="34" customWidth="1"/>
    <col min="7346" max="7346" width="58.42578125" style="34" customWidth="1"/>
    <col min="7347" max="7347" width="8.28515625" style="34" customWidth="1"/>
    <col min="7348" max="7348" width="14.28515625" style="34" customWidth="1"/>
    <col min="7349" max="7352" width="0" style="34" hidden="1" customWidth="1"/>
    <col min="7353" max="7353" width="9.140625" style="34" customWidth="1"/>
    <col min="7354" max="7354" width="11.28515625" style="34" customWidth="1"/>
    <col min="7355" max="7355" width="13.42578125" style="34" customWidth="1"/>
    <col min="7356" max="7358" width="10.28515625" style="34" customWidth="1"/>
    <col min="7359" max="7590" width="9.140625" style="34" customWidth="1"/>
    <col min="7591" max="7593" width="6.85546875" style="34"/>
    <col min="7594" max="7594" width="11.7109375" style="34" customWidth="1"/>
    <col min="7595" max="7595" width="7.28515625" style="34" bestFit="1" customWidth="1"/>
    <col min="7596" max="7596" width="3.85546875" style="34" bestFit="1" customWidth="1"/>
    <col min="7597" max="7597" width="10.5703125" style="34" customWidth="1"/>
    <col min="7598" max="7598" width="7" style="34" customWidth="1"/>
    <col min="7599" max="7599" width="5.28515625" style="34" customWidth="1"/>
    <col min="7600" max="7600" width="8.140625" style="34" customWidth="1"/>
    <col min="7601" max="7601" width="5.5703125" style="34" customWidth="1"/>
    <col min="7602" max="7602" width="58.42578125" style="34" customWidth="1"/>
    <col min="7603" max="7603" width="8.28515625" style="34" customWidth="1"/>
    <col min="7604" max="7604" width="14.28515625" style="34" customWidth="1"/>
    <col min="7605" max="7608" width="0" style="34" hidden="1" customWidth="1"/>
    <col min="7609" max="7609" width="9.140625" style="34" customWidth="1"/>
    <col min="7610" max="7610" width="11.28515625" style="34" customWidth="1"/>
    <col min="7611" max="7611" width="13.42578125" style="34" customWidth="1"/>
    <col min="7612" max="7614" width="10.28515625" style="34" customWidth="1"/>
    <col min="7615" max="7846" width="9.140625" style="34" customWidth="1"/>
    <col min="7847" max="7849" width="6.85546875" style="34"/>
    <col min="7850" max="7850" width="11.7109375" style="34" customWidth="1"/>
    <col min="7851" max="7851" width="7.28515625" style="34" bestFit="1" customWidth="1"/>
    <col min="7852" max="7852" width="3.85546875" style="34" bestFit="1" customWidth="1"/>
    <col min="7853" max="7853" width="10.5703125" style="34" customWidth="1"/>
    <col min="7854" max="7854" width="7" style="34" customWidth="1"/>
    <col min="7855" max="7855" width="5.28515625" style="34" customWidth="1"/>
    <col min="7856" max="7856" width="8.140625" style="34" customWidth="1"/>
    <col min="7857" max="7857" width="5.5703125" style="34" customWidth="1"/>
    <col min="7858" max="7858" width="58.42578125" style="34" customWidth="1"/>
    <col min="7859" max="7859" width="8.28515625" style="34" customWidth="1"/>
    <col min="7860" max="7860" width="14.28515625" style="34" customWidth="1"/>
    <col min="7861" max="7864" width="0" style="34" hidden="1" customWidth="1"/>
    <col min="7865" max="7865" width="9.140625" style="34" customWidth="1"/>
    <col min="7866" max="7866" width="11.28515625" style="34" customWidth="1"/>
    <col min="7867" max="7867" width="13.42578125" style="34" customWidth="1"/>
    <col min="7868" max="7870" width="10.28515625" style="34" customWidth="1"/>
    <col min="7871" max="8102" width="9.140625" style="34" customWidth="1"/>
    <col min="8103" max="8105" width="6.85546875" style="34"/>
    <col min="8106" max="8106" width="11.7109375" style="34" customWidth="1"/>
    <col min="8107" max="8107" width="7.28515625" style="34" bestFit="1" customWidth="1"/>
    <col min="8108" max="8108" width="3.85546875" style="34" bestFit="1" customWidth="1"/>
    <col min="8109" max="8109" width="10.5703125" style="34" customWidth="1"/>
    <col min="8110" max="8110" width="7" style="34" customWidth="1"/>
    <col min="8111" max="8111" width="5.28515625" style="34" customWidth="1"/>
    <col min="8112" max="8112" width="8.140625" style="34" customWidth="1"/>
    <col min="8113" max="8113" width="5.5703125" style="34" customWidth="1"/>
    <col min="8114" max="8114" width="58.42578125" style="34" customWidth="1"/>
    <col min="8115" max="8115" width="8.28515625" style="34" customWidth="1"/>
    <col min="8116" max="8116" width="14.28515625" style="34" customWidth="1"/>
    <col min="8117" max="8120" width="0" style="34" hidden="1" customWidth="1"/>
    <col min="8121" max="8121" width="9.140625" style="34" customWidth="1"/>
    <col min="8122" max="8122" width="11.28515625" style="34" customWidth="1"/>
    <col min="8123" max="8123" width="13.42578125" style="34" customWidth="1"/>
    <col min="8124" max="8126" width="10.28515625" style="34" customWidth="1"/>
    <col min="8127" max="8358" width="9.140625" style="34" customWidth="1"/>
    <col min="8359" max="8361" width="6.85546875" style="34"/>
    <col min="8362" max="8362" width="11.7109375" style="34" customWidth="1"/>
    <col min="8363" max="8363" width="7.28515625" style="34" bestFit="1" customWidth="1"/>
    <col min="8364" max="8364" width="3.85546875" style="34" bestFit="1" customWidth="1"/>
    <col min="8365" max="8365" width="10.5703125" style="34" customWidth="1"/>
    <col min="8366" max="8366" width="7" style="34" customWidth="1"/>
    <col min="8367" max="8367" width="5.28515625" style="34" customWidth="1"/>
    <col min="8368" max="8368" width="8.140625" style="34" customWidth="1"/>
    <col min="8369" max="8369" width="5.5703125" style="34" customWidth="1"/>
    <col min="8370" max="8370" width="58.42578125" style="34" customWidth="1"/>
    <col min="8371" max="8371" width="8.28515625" style="34" customWidth="1"/>
    <col min="8372" max="8372" width="14.28515625" style="34" customWidth="1"/>
    <col min="8373" max="8376" width="0" style="34" hidden="1" customWidth="1"/>
    <col min="8377" max="8377" width="9.140625" style="34" customWidth="1"/>
    <col min="8378" max="8378" width="11.28515625" style="34" customWidth="1"/>
    <col min="8379" max="8379" width="13.42578125" style="34" customWidth="1"/>
    <col min="8380" max="8382" width="10.28515625" style="34" customWidth="1"/>
    <col min="8383" max="8614" width="9.140625" style="34" customWidth="1"/>
    <col min="8615" max="8617" width="6.85546875" style="34"/>
    <col min="8618" max="8618" width="11.7109375" style="34" customWidth="1"/>
    <col min="8619" max="8619" width="7.28515625" style="34" bestFit="1" customWidth="1"/>
    <col min="8620" max="8620" width="3.85546875" style="34" bestFit="1" customWidth="1"/>
    <col min="8621" max="8621" width="10.5703125" style="34" customWidth="1"/>
    <col min="8622" max="8622" width="7" style="34" customWidth="1"/>
    <col min="8623" max="8623" width="5.28515625" style="34" customWidth="1"/>
    <col min="8624" max="8624" width="8.140625" style="34" customWidth="1"/>
    <col min="8625" max="8625" width="5.5703125" style="34" customWidth="1"/>
    <col min="8626" max="8626" width="58.42578125" style="34" customWidth="1"/>
    <col min="8627" max="8627" width="8.28515625" style="34" customWidth="1"/>
    <col min="8628" max="8628" width="14.28515625" style="34" customWidth="1"/>
    <col min="8629" max="8632" width="0" style="34" hidden="1" customWidth="1"/>
    <col min="8633" max="8633" width="9.140625" style="34" customWidth="1"/>
    <col min="8634" max="8634" width="11.28515625" style="34" customWidth="1"/>
    <col min="8635" max="8635" width="13.42578125" style="34" customWidth="1"/>
    <col min="8636" max="8638" width="10.28515625" style="34" customWidth="1"/>
    <col min="8639" max="8870" width="9.140625" style="34" customWidth="1"/>
    <col min="8871" max="8873" width="6.85546875" style="34"/>
    <col min="8874" max="8874" width="11.7109375" style="34" customWidth="1"/>
    <col min="8875" max="8875" width="7.28515625" style="34" bestFit="1" customWidth="1"/>
    <col min="8876" max="8876" width="3.85546875" style="34" bestFit="1" customWidth="1"/>
    <col min="8877" max="8877" width="10.5703125" style="34" customWidth="1"/>
    <col min="8878" max="8878" width="7" style="34" customWidth="1"/>
    <col min="8879" max="8879" width="5.28515625" style="34" customWidth="1"/>
    <col min="8880" max="8880" width="8.140625" style="34" customWidth="1"/>
    <col min="8881" max="8881" width="5.5703125" style="34" customWidth="1"/>
    <col min="8882" max="8882" width="58.42578125" style="34" customWidth="1"/>
    <col min="8883" max="8883" width="8.28515625" style="34" customWidth="1"/>
    <col min="8884" max="8884" width="14.28515625" style="34" customWidth="1"/>
    <col min="8885" max="8888" width="0" style="34" hidden="1" customWidth="1"/>
    <col min="8889" max="8889" width="9.140625" style="34" customWidth="1"/>
    <col min="8890" max="8890" width="11.28515625" style="34" customWidth="1"/>
    <col min="8891" max="8891" width="13.42578125" style="34" customWidth="1"/>
    <col min="8892" max="8894" width="10.28515625" style="34" customWidth="1"/>
    <col min="8895" max="9126" width="9.140625" style="34" customWidth="1"/>
    <col min="9127" max="9129" width="6.85546875" style="34"/>
    <col min="9130" max="9130" width="11.7109375" style="34" customWidth="1"/>
    <col min="9131" max="9131" width="7.28515625" style="34" bestFit="1" customWidth="1"/>
    <col min="9132" max="9132" width="3.85546875" style="34" bestFit="1" customWidth="1"/>
    <col min="9133" max="9133" width="10.5703125" style="34" customWidth="1"/>
    <col min="9134" max="9134" width="7" style="34" customWidth="1"/>
    <col min="9135" max="9135" width="5.28515625" style="34" customWidth="1"/>
    <col min="9136" max="9136" width="8.140625" style="34" customWidth="1"/>
    <col min="9137" max="9137" width="5.5703125" style="34" customWidth="1"/>
    <col min="9138" max="9138" width="58.42578125" style="34" customWidth="1"/>
    <col min="9139" max="9139" width="8.28515625" style="34" customWidth="1"/>
    <col min="9140" max="9140" width="14.28515625" style="34" customWidth="1"/>
    <col min="9141" max="9144" width="0" style="34" hidden="1" customWidth="1"/>
    <col min="9145" max="9145" width="9.140625" style="34" customWidth="1"/>
    <col min="9146" max="9146" width="11.28515625" style="34" customWidth="1"/>
    <col min="9147" max="9147" width="13.42578125" style="34" customWidth="1"/>
    <col min="9148" max="9150" width="10.28515625" style="34" customWidth="1"/>
    <col min="9151" max="9382" width="9.140625" style="34" customWidth="1"/>
    <col min="9383" max="9385" width="6.85546875" style="34"/>
    <col min="9386" max="9386" width="11.7109375" style="34" customWidth="1"/>
    <col min="9387" max="9387" width="7.28515625" style="34" bestFit="1" customWidth="1"/>
    <col min="9388" max="9388" width="3.85546875" style="34" bestFit="1" customWidth="1"/>
    <col min="9389" max="9389" width="10.5703125" style="34" customWidth="1"/>
    <col min="9390" max="9390" width="7" style="34" customWidth="1"/>
    <col min="9391" max="9391" width="5.28515625" style="34" customWidth="1"/>
    <col min="9392" max="9392" width="8.140625" style="34" customWidth="1"/>
    <col min="9393" max="9393" width="5.5703125" style="34" customWidth="1"/>
    <col min="9394" max="9394" width="58.42578125" style="34" customWidth="1"/>
    <col min="9395" max="9395" width="8.28515625" style="34" customWidth="1"/>
    <col min="9396" max="9396" width="14.28515625" style="34" customWidth="1"/>
    <col min="9397" max="9400" width="0" style="34" hidden="1" customWidth="1"/>
    <col min="9401" max="9401" width="9.140625" style="34" customWidth="1"/>
    <col min="9402" max="9402" width="11.28515625" style="34" customWidth="1"/>
    <col min="9403" max="9403" width="13.42578125" style="34" customWidth="1"/>
    <col min="9404" max="9406" width="10.28515625" style="34" customWidth="1"/>
    <col min="9407" max="9638" width="9.140625" style="34" customWidth="1"/>
    <col min="9639" max="9641" width="6.85546875" style="34"/>
    <col min="9642" max="9642" width="11.7109375" style="34" customWidth="1"/>
    <col min="9643" max="9643" width="7.28515625" style="34" bestFit="1" customWidth="1"/>
    <col min="9644" max="9644" width="3.85546875" style="34" bestFit="1" customWidth="1"/>
    <col min="9645" max="9645" width="10.5703125" style="34" customWidth="1"/>
    <col min="9646" max="9646" width="7" style="34" customWidth="1"/>
    <col min="9647" max="9647" width="5.28515625" style="34" customWidth="1"/>
    <col min="9648" max="9648" width="8.140625" style="34" customWidth="1"/>
    <col min="9649" max="9649" width="5.5703125" style="34" customWidth="1"/>
    <col min="9650" max="9650" width="58.42578125" style="34" customWidth="1"/>
    <col min="9651" max="9651" width="8.28515625" style="34" customWidth="1"/>
    <col min="9652" max="9652" width="14.28515625" style="34" customWidth="1"/>
    <col min="9653" max="9656" width="0" style="34" hidden="1" customWidth="1"/>
    <col min="9657" max="9657" width="9.140625" style="34" customWidth="1"/>
    <col min="9658" max="9658" width="11.28515625" style="34" customWidth="1"/>
    <col min="9659" max="9659" width="13.42578125" style="34" customWidth="1"/>
    <col min="9660" max="9662" width="10.28515625" style="34" customWidth="1"/>
    <col min="9663" max="9894" width="9.140625" style="34" customWidth="1"/>
    <col min="9895" max="9897" width="6.85546875" style="34"/>
    <col min="9898" max="9898" width="11.7109375" style="34" customWidth="1"/>
    <col min="9899" max="9899" width="7.28515625" style="34" bestFit="1" customWidth="1"/>
    <col min="9900" max="9900" width="3.85546875" style="34" bestFit="1" customWidth="1"/>
    <col min="9901" max="9901" width="10.5703125" style="34" customWidth="1"/>
    <col min="9902" max="9902" width="7" style="34" customWidth="1"/>
    <col min="9903" max="9903" width="5.28515625" style="34" customWidth="1"/>
    <col min="9904" max="9904" width="8.140625" style="34" customWidth="1"/>
    <col min="9905" max="9905" width="5.5703125" style="34" customWidth="1"/>
    <col min="9906" max="9906" width="58.42578125" style="34" customWidth="1"/>
    <col min="9907" max="9907" width="8.28515625" style="34" customWidth="1"/>
    <col min="9908" max="9908" width="14.28515625" style="34" customWidth="1"/>
    <col min="9909" max="9912" width="0" style="34" hidden="1" customWidth="1"/>
    <col min="9913" max="9913" width="9.140625" style="34" customWidth="1"/>
    <col min="9914" max="9914" width="11.28515625" style="34" customWidth="1"/>
    <col min="9915" max="9915" width="13.42578125" style="34" customWidth="1"/>
    <col min="9916" max="9918" width="10.28515625" style="34" customWidth="1"/>
    <col min="9919" max="10150" width="9.140625" style="34" customWidth="1"/>
    <col min="10151" max="10153" width="6.85546875" style="34"/>
    <col min="10154" max="10154" width="11.7109375" style="34" customWidth="1"/>
    <col min="10155" max="10155" width="7.28515625" style="34" bestFit="1" customWidth="1"/>
    <col min="10156" max="10156" width="3.85546875" style="34" bestFit="1" customWidth="1"/>
    <col min="10157" max="10157" width="10.5703125" style="34" customWidth="1"/>
    <col min="10158" max="10158" width="7" style="34" customWidth="1"/>
    <col min="10159" max="10159" width="5.28515625" style="34" customWidth="1"/>
    <col min="10160" max="10160" width="8.140625" style="34" customWidth="1"/>
    <col min="10161" max="10161" width="5.5703125" style="34" customWidth="1"/>
    <col min="10162" max="10162" width="58.42578125" style="34" customWidth="1"/>
    <col min="10163" max="10163" width="8.28515625" style="34" customWidth="1"/>
    <col min="10164" max="10164" width="14.28515625" style="34" customWidth="1"/>
    <col min="10165" max="10168" width="0" style="34" hidden="1" customWidth="1"/>
    <col min="10169" max="10169" width="9.140625" style="34" customWidth="1"/>
    <col min="10170" max="10170" width="11.28515625" style="34" customWidth="1"/>
    <col min="10171" max="10171" width="13.42578125" style="34" customWidth="1"/>
    <col min="10172" max="10174" width="10.28515625" style="34" customWidth="1"/>
    <col min="10175" max="10406" width="9.140625" style="34" customWidth="1"/>
    <col min="10407" max="10409" width="6.85546875" style="34"/>
    <col min="10410" max="10410" width="11.7109375" style="34" customWidth="1"/>
    <col min="10411" max="10411" width="7.28515625" style="34" bestFit="1" customWidth="1"/>
    <col min="10412" max="10412" width="3.85546875" style="34" bestFit="1" customWidth="1"/>
    <col min="10413" max="10413" width="10.5703125" style="34" customWidth="1"/>
    <col min="10414" max="10414" width="7" style="34" customWidth="1"/>
    <col min="10415" max="10415" width="5.28515625" style="34" customWidth="1"/>
    <col min="10416" max="10416" width="8.140625" style="34" customWidth="1"/>
    <col min="10417" max="10417" width="5.5703125" style="34" customWidth="1"/>
    <col min="10418" max="10418" width="58.42578125" style="34" customWidth="1"/>
    <col min="10419" max="10419" width="8.28515625" style="34" customWidth="1"/>
    <col min="10420" max="10420" width="14.28515625" style="34" customWidth="1"/>
    <col min="10421" max="10424" width="0" style="34" hidden="1" customWidth="1"/>
    <col min="10425" max="10425" width="9.140625" style="34" customWidth="1"/>
    <col min="10426" max="10426" width="11.28515625" style="34" customWidth="1"/>
    <col min="10427" max="10427" width="13.42578125" style="34" customWidth="1"/>
    <col min="10428" max="10430" width="10.28515625" style="34" customWidth="1"/>
    <col min="10431" max="10662" width="9.140625" style="34" customWidth="1"/>
    <col min="10663" max="10665" width="6.85546875" style="34"/>
    <col min="10666" max="10666" width="11.7109375" style="34" customWidth="1"/>
    <col min="10667" max="10667" width="7.28515625" style="34" bestFit="1" customWidth="1"/>
    <col min="10668" max="10668" width="3.85546875" style="34" bestFit="1" customWidth="1"/>
    <col min="10669" max="10669" width="10.5703125" style="34" customWidth="1"/>
    <col min="10670" max="10670" width="7" style="34" customWidth="1"/>
    <col min="10671" max="10671" width="5.28515625" style="34" customWidth="1"/>
    <col min="10672" max="10672" width="8.140625" style="34" customWidth="1"/>
    <col min="10673" max="10673" width="5.5703125" style="34" customWidth="1"/>
    <col min="10674" max="10674" width="58.42578125" style="34" customWidth="1"/>
    <col min="10675" max="10675" width="8.28515625" style="34" customWidth="1"/>
    <col min="10676" max="10676" width="14.28515625" style="34" customWidth="1"/>
    <col min="10677" max="10680" width="0" style="34" hidden="1" customWidth="1"/>
    <col min="10681" max="10681" width="9.140625" style="34" customWidth="1"/>
    <col min="10682" max="10682" width="11.28515625" style="34" customWidth="1"/>
    <col min="10683" max="10683" width="13.42578125" style="34" customWidth="1"/>
    <col min="10684" max="10686" width="10.28515625" style="34" customWidth="1"/>
    <col min="10687" max="10918" width="9.140625" style="34" customWidth="1"/>
    <col min="10919" max="10921" width="6.85546875" style="34"/>
    <col min="10922" max="10922" width="11.7109375" style="34" customWidth="1"/>
    <col min="10923" max="10923" width="7.28515625" style="34" bestFit="1" customWidth="1"/>
    <col min="10924" max="10924" width="3.85546875" style="34" bestFit="1" customWidth="1"/>
    <col min="10925" max="10925" width="10.5703125" style="34" customWidth="1"/>
    <col min="10926" max="10926" width="7" style="34" customWidth="1"/>
    <col min="10927" max="10927" width="5.28515625" style="34" customWidth="1"/>
    <col min="10928" max="10928" width="8.140625" style="34" customWidth="1"/>
    <col min="10929" max="10929" width="5.5703125" style="34" customWidth="1"/>
    <col min="10930" max="10930" width="58.42578125" style="34" customWidth="1"/>
    <col min="10931" max="10931" width="8.28515625" style="34" customWidth="1"/>
    <col min="10932" max="10932" width="14.28515625" style="34" customWidth="1"/>
    <col min="10933" max="10936" width="0" style="34" hidden="1" customWidth="1"/>
    <col min="10937" max="10937" width="9.140625" style="34" customWidth="1"/>
    <col min="10938" max="10938" width="11.28515625" style="34" customWidth="1"/>
    <col min="10939" max="10939" width="13.42578125" style="34" customWidth="1"/>
    <col min="10940" max="10942" width="10.28515625" style="34" customWidth="1"/>
    <col min="10943" max="11174" width="9.140625" style="34" customWidth="1"/>
    <col min="11175" max="11177" width="6.85546875" style="34"/>
    <col min="11178" max="11178" width="11.7109375" style="34" customWidth="1"/>
    <col min="11179" max="11179" width="7.28515625" style="34" bestFit="1" customWidth="1"/>
    <col min="11180" max="11180" width="3.85546875" style="34" bestFit="1" customWidth="1"/>
    <col min="11181" max="11181" width="10.5703125" style="34" customWidth="1"/>
    <col min="11182" max="11182" width="7" style="34" customWidth="1"/>
    <col min="11183" max="11183" width="5.28515625" style="34" customWidth="1"/>
    <col min="11184" max="11184" width="8.140625" style="34" customWidth="1"/>
    <col min="11185" max="11185" width="5.5703125" style="34" customWidth="1"/>
    <col min="11186" max="11186" width="58.42578125" style="34" customWidth="1"/>
    <col min="11187" max="11187" width="8.28515625" style="34" customWidth="1"/>
    <col min="11188" max="11188" width="14.28515625" style="34" customWidth="1"/>
    <col min="11189" max="11192" width="0" style="34" hidden="1" customWidth="1"/>
    <col min="11193" max="11193" width="9.140625" style="34" customWidth="1"/>
    <col min="11194" max="11194" width="11.28515625" style="34" customWidth="1"/>
    <col min="11195" max="11195" width="13.42578125" style="34" customWidth="1"/>
    <col min="11196" max="11198" width="10.28515625" style="34" customWidth="1"/>
    <col min="11199" max="11430" width="9.140625" style="34" customWidth="1"/>
    <col min="11431" max="11433" width="6.85546875" style="34"/>
    <col min="11434" max="11434" width="11.7109375" style="34" customWidth="1"/>
    <col min="11435" max="11435" width="7.28515625" style="34" bestFit="1" customWidth="1"/>
    <col min="11436" max="11436" width="3.85546875" style="34" bestFit="1" customWidth="1"/>
    <col min="11437" max="11437" width="10.5703125" style="34" customWidth="1"/>
    <col min="11438" max="11438" width="7" style="34" customWidth="1"/>
    <col min="11439" max="11439" width="5.28515625" style="34" customWidth="1"/>
    <col min="11440" max="11440" width="8.140625" style="34" customWidth="1"/>
    <col min="11441" max="11441" width="5.5703125" style="34" customWidth="1"/>
    <col min="11442" max="11442" width="58.42578125" style="34" customWidth="1"/>
    <col min="11443" max="11443" width="8.28515625" style="34" customWidth="1"/>
    <col min="11444" max="11444" width="14.28515625" style="34" customWidth="1"/>
    <col min="11445" max="11448" width="0" style="34" hidden="1" customWidth="1"/>
    <col min="11449" max="11449" width="9.140625" style="34" customWidth="1"/>
    <col min="11450" max="11450" width="11.28515625" style="34" customWidth="1"/>
    <col min="11451" max="11451" width="13.42578125" style="34" customWidth="1"/>
    <col min="11452" max="11454" width="10.28515625" style="34" customWidth="1"/>
    <col min="11455" max="11686" width="9.140625" style="34" customWidth="1"/>
    <col min="11687" max="11689" width="6.85546875" style="34"/>
    <col min="11690" max="11690" width="11.7109375" style="34" customWidth="1"/>
    <col min="11691" max="11691" width="7.28515625" style="34" bestFit="1" customWidth="1"/>
    <col min="11692" max="11692" width="3.85546875" style="34" bestFit="1" customWidth="1"/>
    <col min="11693" max="11693" width="10.5703125" style="34" customWidth="1"/>
    <col min="11694" max="11694" width="7" style="34" customWidth="1"/>
    <col min="11695" max="11695" width="5.28515625" style="34" customWidth="1"/>
    <col min="11696" max="11696" width="8.140625" style="34" customWidth="1"/>
    <col min="11697" max="11697" width="5.5703125" style="34" customWidth="1"/>
    <col min="11698" max="11698" width="58.42578125" style="34" customWidth="1"/>
    <col min="11699" max="11699" width="8.28515625" style="34" customWidth="1"/>
    <col min="11700" max="11700" width="14.28515625" style="34" customWidth="1"/>
    <col min="11701" max="11704" width="0" style="34" hidden="1" customWidth="1"/>
    <col min="11705" max="11705" width="9.140625" style="34" customWidth="1"/>
    <col min="11706" max="11706" width="11.28515625" style="34" customWidth="1"/>
    <col min="11707" max="11707" width="13.42578125" style="34" customWidth="1"/>
    <col min="11708" max="11710" width="10.28515625" style="34" customWidth="1"/>
    <col min="11711" max="11942" width="9.140625" style="34" customWidth="1"/>
    <col min="11943" max="11945" width="6.85546875" style="34"/>
    <col min="11946" max="11946" width="11.7109375" style="34" customWidth="1"/>
    <col min="11947" max="11947" width="7.28515625" style="34" bestFit="1" customWidth="1"/>
    <col min="11948" max="11948" width="3.85546875" style="34" bestFit="1" customWidth="1"/>
    <col min="11949" max="11949" width="10.5703125" style="34" customWidth="1"/>
    <col min="11950" max="11950" width="7" style="34" customWidth="1"/>
    <col min="11951" max="11951" width="5.28515625" style="34" customWidth="1"/>
    <col min="11952" max="11952" width="8.140625" style="34" customWidth="1"/>
    <col min="11953" max="11953" width="5.5703125" style="34" customWidth="1"/>
    <col min="11954" max="11954" width="58.42578125" style="34" customWidth="1"/>
    <col min="11955" max="11955" width="8.28515625" style="34" customWidth="1"/>
    <col min="11956" max="11956" width="14.28515625" style="34" customWidth="1"/>
    <col min="11957" max="11960" width="0" style="34" hidden="1" customWidth="1"/>
    <col min="11961" max="11961" width="9.140625" style="34" customWidth="1"/>
    <col min="11962" max="11962" width="11.28515625" style="34" customWidth="1"/>
    <col min="11963" max="11963" width="13.42578125" style="34" customWidth="1"/>
    <col min="11964" max="11966" width="10.28515625" style="34" customWidth="1"/>
    <col min="11967" max="12198" width="9.140625" style="34" customWidth="1"/>
    <col min="12199" max="12201" width="6.85546875" style="34"/>
    <col min="12202" max="12202" width="11.7109375" style="34" customWidth="1"/>
    <col min="12203" max="12203" width="7.28515625" style="34" bestFit="1" customWidth="1"/>
    <col min="12204" max="12204" width="3.85546875" style="34" bestFit="1" customWidth="1"/>
    <col min="12205" max="12205" width="10.5703125" style="34" customWidth="1"/>
    <col min="12206" max="12206" width="7" style="34" customWidth="1"/>
    <col min="12207" max="12207" width="5.28515625" style="34" customWidth="1"/>
    <col min="12208" max="12208" width="8.140625" style="34" customWidth="1"/>
    <col min="12209" max="12209" width="5.5703125" style="34" customWidth="1"/>
    <col min="12210" max="12210" width="58.42578125" style="34" customWidth="1"/>
    <col min="12211" max="12211" width="8.28515625" style="34" customWidth="1"/>
    <col min="12212" max="12212" width="14.28515625" style="34" customWidth="1"/>
    <col min="12213" max="12216" width="0" style="34" hidden="1" customWidth="1"/>
    <col min="12217" max="12217" width="9.140625" style="34" customWidth="1"/>
    <col min="12218" max="12218" width="11.28515625" style="34" customWidth="1"/>
    <col min="12219" max="12219" width="13.42578125" style="34" customWidth="1"/>
    <col min="12220" max="12222" width="10.28515625" style="34" customWidth="1"/>
    <col min="12223" max="12454" width="9.140625" style="34" customWidth="1"/>
    <col min="12455" max="12457" width="6.85546875" style="34"/>
    <col min="12458" max="12458" width="11.7109375" style="34" customWidth="1"/>
    <col min="12459" max="12459" width="7.28515625" style="34" bestFit="1" customWidth="1"/>
    <col min="12460" max="12460" width="3.85546875" style="34" bestFit="1" customWidth="1"/>
    <col min="12461" max="12461" width="10.5703125" style="34" customWidth="1"/>
    <col min="12462" max="12462" width="7" style="34" customWidth="1"/>
    <col min="12463" max="12463" width="5.28515625" style="34" customWidth="1"/>
    <col min="12464" max="12464" width="8.140625" style="34" customWidth="1"/>
    <col min="12465" max="12465" width="5.5703125" style="34" customWidth="1"/>
    <col min="12466" max="12466" width="58.42578125" style="34" customWidth="1"/>
    <col min="12467" max="12467" width="8.28515625" style="34" customWidth="1"/>
    <col min="12468" max="12468" width="14.28515625" style="34" customWidth="1"/>
    <col min="12469" max="12472" width="0" style="34" hidden="1" customWidth="1"/>
    <col min="12473" max="12473" width="9.140625" style="34" customWidth="1"/>
    <col min="12474" max="12474" width="11.28515625" style="34" customWidth="1"/>
    <col min="12475" max="12475" width="13.42578125" style="34" customWidth="1"/>
    <col min="12476" max="12478" width="10.28515625" style="34" customWidth="1"/>
    <col min="12479" max="12710" width="9.140625" style="34" customWidth="1"/>
    <col min="12711" max="12713" width="6.85546875" style="34"/>
    <col min="12714" max="12714" width="11.7109375" style="34" customWidth="1"/>
    <col min="12715" max="12715" width="7.28515625" style="34" bestFit="1" customWidth="1"/>
    <col min="12716" max="12716" width="3.85546875" style="34" bestFit="1" customWidth="1"/>
    <col min="12717" max="12717" width="10.5703125" style="34" customWidth="1"/>
    <col min="12718" max="12718" width="7" style="34" customWidth="1"/>
    <col min="12719" max="12719" width="5.28515625" style="34" customWidth="1"/>
    <col min="12720" max="12720" width="8.140625" style="34" customWidth="1"/>
    <col min="12721" max="12721" width="5.5703125" style="34" customWidth="1"/>
    <col min="12722" max="12722" width="58.42578125" style="34" customWidth="1"/>
    <col min="12723" max="12723" width="8.28515625" style="34" customWidth="1"/>
    <col min="12724" max="12724" width="14.28515625" style="34" customWidth="1"/>
    <col min="12725" max="12728" width="0" style="34" hidden="1" customWidth="1"/>
    <col min="12729" max="12729" width="9.140625" style="34" customWidth="1"/>
    <col min="12730" max="12730" width="11.28515625" style="34" customWidth="1"/>
    <col min="12731" max="12731" width="13.42578125" style="34" customWidth="1"/>
    <col min="12732" max="12734" width="10.28515625" style="34" customWidth="1"/>
    <col min="12735" max="12966" width="9.140625" style="34" customWidth="1"/>
    <col min="12967" max="12969" width="6.85546875" style="34"/>
    <col min="12970" max="12970" width="11.7109375" style="34" customWidth="1"/>
    <col min="12971" max="12971" width="7.28515625" style="34" bestFit="1" customWidth="1"/>
    <col min="12972" max="12972" width="3.85546875" style="34" bestFit="1" customWidth="1"/>
    <col min="12973" max="12973" width="10.5703125" style="34" customWidth="1"/>
    <col min="12974" max="12974" width="7" style="34" customWidth="1"/>
    <col min="12975" max="12975" width="5.28515625" style="34" customWidth="1"/>
    <col min="12976" max="12976" width="8.140625" style="34" customWidth="1"/>
    <col min="12977" max="12977" width="5.5703125" style="34" customWidth="1"/>
    <col min="12978" max="12978" width="58.42578125" style="34" customWidth="1"/>
    <col min="12979" max="12979" width="8.28515625" style="34" customWidth="1"/>
    <col min="12980" max="12980" width="14.28515625" style="34" customWidth="1"/>
    <col min="12981" max="12984" width="0" style="34" hidden="1" customWidth="1"/>
    <col min="12985" max="12985" width="9.140625" style="34" customWidth="1"/>
    <col min="12986" max="12986" width="11.28515625" style="34" customWidth="1"/>
    <col min="12987" max="12987" width="13.42578125" style="34" customWidth="1"/>
    <col min="12988" max="12990" width="10.28515625" style="34" customWidth="1"/>
    <col min="12991" max="13222" width="9.140625" style="34" customWidth="1"/>
    <col min="13223" max="13225" width="6.85546875" style="34"/>
    <col min="13226" max="13226" width="11.7109375" style="34" customWidth="1"/>
    <col min="13227" max="13227" width="7.28515625" style="34" bestFit="1" customWidth="1"/>
    <col min="13228" max="13228" width="3.85546875" style="34" bestFit="1" customWidth="1"/>
    <col min="13229" max="13229" width="10.5703125" style="34" customWidth="1"/>
    <col min="13230" max="13230" width="7" style="34" customWidth="1"/>
    <col min="13231" max="13231" width="5.28515625" style="34" customWidth="1"/>
    <col min="13232" max="13232" width="8.140625" style="34" customWidth="1"/>
    <col min="13233" max="13233" width="5.5703125" style="34" customWidth="1"/>
    <col min="13234" max="13234" width="58.42578125" style="34" customWidth="1"/>
    <col min="13235" max="13235" width="8.28515625" style="34" customWidth="1"/>
    <col min="13236" max="13236" width="14.28515625" style="34" customWidth="1"/>
    <col min="13237" max="13240" width="0" style="34" hidden="1" customWidth="1"/>
    <col min="13241" max="13241" width="9.140625" style="34" customWidth="1"/>
    <col min="13242" max="13242" width="11.28515625" style="34" customWidth="1"/>
    <col min="13243" max="13243" width="13.42578125" style="34" customWidth="1"/>
    <col min="13244" max="13246" width="10.28515625" style="34" customWidth="1"/>
    <col min="13247" max="13478" width="9.140625" style="34" customWidth="1"/>
    <col min="13479" max="13481" width="6.85546875" style="34"/>
    <col min="13482" max="13482" width="11.7109375" style="34" customWidth="1"/>
    <col min="13483" max="13483" width="7.28515625" style="34" bestFit="1" customWidth="1"/>
    <col min="13484" max="13484" width="3.85546875" style="34" bestFit="1" customWidth="1"/>
    <col min="13485" max="13485" width="10.5703125" style="34" customWidth="1"/>
    <col min="13486" max="13486" width="7" style="34" customWidth="1"/>
    <col min="13487" max="13487" width="5.28515625" style="34" customWidth="1"/>
    <col min="13488" max="13488" width="8.140625" style="34" customWidth="1"/>
    <col min="13489" max="13489" width="5.5703125" style="34" customWidth="1"/>
    <col min="13490" max="13490" width="58.42578125" style="34" customWidth="1"/>
    <col min="13491" max="13491" width="8.28515625" style="34" customWidth="1"/>
    <col min="13492" max="13492" width="14.28515625" style="34" customWidth="1"/>
    <col min="13493" max="13496" width="0" style="34" hidden="1" customWidth="1"/>
    <col min="13497" max="13497" width="9.140625" style="34" customWidth="1"/>
    <col min="13498" max="13498" width="11.28515625" style="34" customWidth="1"/>
    <col min="13499" max="13499" width="13.42578125" style="34" customWidth="1"/>
    <col min="13500" max="13502" width="10.28515625" style="34" customWidth="1"/>
    <col min="13503" max="13734" width="9.140625" style="34" customWidth="1"/>
    <col min="13735" max="13737" width="6.85546875" style="34"/>
    <col min="13738" max="13738" width="11.7109375" style="34" customWidth="1"/>
    <col min="13739" max="13739" width="7.28515625" style="34" bestFit="1" customWidth="1"/>
    <col min="13740" max="13740" width="3.85546875" style="34" bestFit="1" customWidth="1"/>
    <col min="13741" max="13741" width="10.5703125" style="34" customWidth="1"/>
    <col min="13742" max="13742" width="7" style="34" customWidth="1"/>
    <col min="13743" max="13743" width="5.28515625" style="34" customWidth="1"/>
    <col min="13744" max="13744" width="8.140625" style="34" customWidth="1"/>
    <col min="13745" max="13745" width="5.5703125" style="34" customWidth="1"/>
    <col min="13746" max="13746" width="58.42578125" style="34" customWidth="1"/>
    <col min="13747" max="13747" width="8.28515625" style="34" customWidth="1"/>
    <col min="13748" max="13748" width="14.28515625" style="34" customWidth="1"/>
    <col min="13749" max="13752" width="0" style="34" hidden="1" customWidth="1"/>
    <col min="13753" max="13753" width="9.140625" style="34" customWidth="1"/>
    <col min="13754" max="13754" width="11.28515625" style="34" customWidth="1"/>
    <col min="13755" max="13755" width="13.42578125" style="34" customWidth="1"/>
    <col min="13756" max="13758" width="10.28515625" style="34" customWidth="1"/>
    <col min="13759" max="13990" width="9.140625" style="34" customWidth="1"/>
    <col min="13991" max="13993" width="6.85546875" style="34"/>
    <col min="13994" max="13994" width="11.7109375" style="34" customWidth="1"/>
    <col min="13995" max="13995" width="7.28515625" style="34" bestFit="1" customWidth="1"/>
    <col min="13996" max="13996" width="3.85546875" style="34" bestFit="1" customWidth="1"/>
    <col min="13997" max="13997" width="10.5703125" style="34" customWidth="1"/>
    <col min="13998" max="13998" width="7" style="34" customWidth="1"/>
    <col min="13999" max="13999" width="5.28515625" style="34" customWidth="1"/>
    <col min="14000" max="14000" width="8.140625" style="34" customWidth="1"/>
    <col min="14001" max="14001" width="5.5703125" style="34" customWidth="1"/>
    <col min="14002" max="14002" width="58.42578125" style="34" customWidth="1"/>
    <col min="14003" max="14003" width="8.28515625" style="34" customWidth="1"/>
    <col min="14004" max="14004" width="14.28515625" style="34" customWidth="1"/>
    <col min="14005" max="14008" width="0" style="34" hidden="1" customWidth="1"/>
    <col min="14009" max="14009" width="9.140625" style="34" customWidth="1"/>
    <col min="14010" max="14010" width="11.28515625" style="34" customWidth="1"/>
    <col min="14011" max="14011" width="13.42578125" style="34" customWidth="1"/>
    <col min="14012" max="14014" width="10.28515625" style="34" customWidth="1"/>
    <col min="14015" max="14246" width="9.140625" style="34" customWidth="1"/>
    <col min="14247" max="14249" width="6.85546875" style="34"/>
    <col min="14250" max="14250" width="11.7109375" style="34" customWidth="1"/>
    <col min="14251" max="14251" width="7.28515625" style="34" bestFit="1" customWidth="1"/>
    <col min="14252" max="14252" width="3.85546875" style="34" bestFit="1" customWidth="1"/>
    <col min="14253" max="14253" width="10.5703125" style="34" customWidth="1"/>
    <col min="14254" max="14254" width="7" style="34" customWidth="1"/>
    <col min="14255" max="14255" width="5.28515625" style="34" customWidth="1"/>
    <col min="14256" max="14256" width="8.140625" style="34" customWidth="1"/>
    <col min="14257" max="14257" width="5.5703125" style="34" customWidth="1"/>
    <col min="14258" max="14258" width="58.42578125" style="34" customWidth="1"/>
    <col min="14259" max="14259" width="8.28515625" style="34" customWidth="1"/>
    <col min="14260" max="14260" width="14.28515625" style="34" customWidth="1"/>
    <col min="14261" max="14264" width="0" style="34" hidden="1" customWidth="1"/>
    <col min="14265" max="14265" width="9.140625" style="34" customWidth="1"/>
    <col min="14266" max="14266" width="11.28515625" style="34" customWidth="1"/>
    <col min="14267" max="14267" width="13.42578125" style="34" customWidth="1"/>
    <col min="14268" max="14270" width="10.28515625" style="34" customWidth="1"/>
    <col min="14271" max="14502" width="9.140625" style="34" customWidth="1"/>
    <col min="14503" max="14505" width="6.85546875" style="34"/>
    <col min="14506" max="14506" width="11.7109375" style="34" customWidth="1"/>
    <col min="14507" max="14507" width="7.28515625" style="34" bestFit="1" customWidth="1"/>
    <col min="14508" max="14508" width="3.85546875" style="34" bestFit="1" customWidth="1"/>
    <col min="14509" max="14509" width="10.5703125" style="34" customWidth="1"/>
    <col min="14510" max="14510" width="7" style="34" customWidth="1"/>
    <col min="14511" max="14511" width="5.28515625" style="34" customWidth="1"/>
    <col min="14512" max="14512" width="8.140625" style="34" customWidth="1"/>
    <col min="14513" max="14513" width="5.5703125" style="34" customWidth="1"/>
    <col min="14514" max="14514" width="58.42578125" style="34" customWidth="1"/>
    <col min="14515" max="14515" width="8.28515625" style="34" customWidth="1"/>
    <col min="14516" max="14516" width="14.28515625" style="34" customWidth="1"/>
    <col min="14517" max="14520" width="0" style="34" hidden="1" customWidth="1"/>
    <col min="14521" max="14521" width="9.140625" style="34" customWidth="1"/>
    <col min="14522" max="14522" width="11.28515625" style="34" customWidth="1"/>
    <col min="14523" max="14523" width="13.42578125" style="34" customWidth="1"/>
    <col min="14524" max="14526" width="10.28515625" style="34" customWidth="1"/>
    <col min="14527" max="14758" width="9.140625" style="34" customWidth="1"/>
    <col min="14759" max="14761" width="6.85546875" style="34"/>
    <col min="14762" max="14762" width="11.7109375" style="34" customWidth="1"/>
    <col min="14763" max="14763" width="7.28515625" style="34" bestFit="1" customWidth="1"/>
    <col min="14764" max="14764" width="3.85546875" style="34" bestFit="1" customWidth="1"/>
    <col min="14765" max="14765" width="10.5703125" style="34" customWidth="1"/>
    <col min="14766" max="14766" width="7" style="34" customWidth="1"/>
    <col min="14767" max="14767" width="5.28515625" style="34" customWidth="1"/>
    <col min="14768" max="14768" width="8.140625" style="34" customWidth="1"/>
    <col min="14769" max="14769" width="5.5703125" style="34" customWidth="1"/>
    <col min="14770" max="14770" width="58.42578125" style="34" customWidth="1"/>
    <col min="14771" max="14771" width="8.28515625" style="34" customWidth="1"/>
    <col min="14772" max="14772" width="14.28515625" style="34" customWidth="1"/>
    <col min="14773" max="14776" width="0" style="34" hidden="1" customWidth="1"/>
    <col min="14777" max="14777" width="9.140625" style="34" customWidth="1"/>
    <col min="14778" max="14778" width="11.28515625" style="34" customWidth="1"/>
    <col min="14779" max="14779" width="13.42578125" style="34" customWidth="1"/>
    <col min="14780" max="14782" width="10.28515625" style="34" customWidth="1"/>
    <col min="14783" max="15014" width="9.140625" style="34" customWidth="1"/>
    <col min="15015" max="15017" width="6.85546875" style="34"/>
    <col min="15018" max="15018" width="11.7109375" style="34" customWidth="1"/>
    <col min="15019" max="15019" width="7.28515625" style="34" bestFit="1" customWidth="1"/>
    <col min="15020" max="15020" width="3.85546875" style="34" bestFit="1" customWidth="1"/>
    <col min="15021" max="15021" width="10.5703125" style="34" customWidth="1"/>
    <col min="15022" max="15022" width="7" style="34" customWidth="1"/>
    <col min="15023" max="15023" width="5.28515625" style="34" customWidth="1"/>
    <col min="15024" max="15024" width="8.140625" style="34" customWidth="1"/>
    <col min="15025" max="15025" width="5.5703125" style="34" customWidth="1"/>
    <col min="15026" max="15026" width="58.42578125" style="34" customWidth="1"/>
    <col min="15027" max="15027" width="8.28515625" style="34" customWidth="1"/>
    <col min="15028" max="15028" width="14.28515625" style="34" customWidth="1"/>
    <col min="15029" max="15032" width="0" style="34" hidden="1" customWidth="1"/>
    <col min="15033" max="15033" width="9.140625" style="34" customWidth="1"/>
    <col min="15034" max="15034" width="11.28515625" style="34" customWidth="1"/>
    <col min="15035" max="15035" width="13.42578125" style="34" customWidth="1"/>
    <col min="15036" max="15038" width="10.28515625" style="34" customWidth="1"/>
    <col min="15039" max="15270" width="9.140625" style="34" customWidth="1"/>
    <col min="15271" max="15273" width="6.85546875" style="34"/>
    <col min="15274" max="15274" width="11.7109375" style="34" customWidth="1"/>
    <col min="15275" max="15275" width="7.28515625" style="34" bestFit="1" customWidth="1"/>
    <col min="15276" max="15276" width="3.85546875" style="34" bestFit="1" customWidth="1"/>
    <col min="15277" max="15277" width="10.5703125" style="34" customWidth="1"/>
    <col min="15278" max="15278" width="7" style="34" customWidth="1"/>
    <col min="15279" max="15279" width="5.28515625" style="34" customWidth="1"/>
    <col min="15280" max="15280" width="8.140625" style="34" customWidth="1"/>
    <col min="15281" max="15281" width="5.5703125" style="34" customWidth="1"/>
    <col min="15282" max="15282" width="58.42578125" style="34" customWidth="1"/>
    <col min="15283" max="15283" width="8.28515625" style="34" customWidth="1"/>
    <col min="15284" max="15284" width="14.28515625" style="34" customWidth="1"/>
    <col min="15285" max="15288" width="0" style="34" hidden="1" customWidth="1"/>
    <col min="15289" max="15289" width="9.140625" style="34" customWidth="1"/>
    <col min="15290" max="15290" width="11.28515625" style="34" customWidth="1"/>
    <col min="15291" max="15291" width="13.42578125" style="34" customWidth="1"/>
    <col min="15292" max="15294" width="10.28515625" style="34" customWidth="1"/>
    <col min="15295" max="15526" width="9.140625" style="34" customWidth="1"/>
    <col min="15527" max="15529" width="6.85546875" style="34"/>
    <col min="15530" max="15530" width="11.7109375" style="34" customWidth="1"/>
    <col min="15531" max="15531" width="7.28515625" style="34" bestFit="1" customWidth="1"/>
    <col min="15532" max="15532" width="3.85546875" style="34" bestFit="1" customWidth="1"/>
    <col min="15533" max="15533" width="10.5703125" style="34" customWidth="1"/>
    <col min="15534" max="15534" width="7" style="34" customWidth="1"/>
    <col min="15535" max="15535" width="5.28515625" style="34" customWidth="1"/>
    <col min="15536" max="15536" width="8.140625" style="34" customWidth="1"/>
    <col min="15537" max="15537" width="5.5703125" style="34" customWidth="1"/>
    <col min="15538" max="15538" width="58.42578125" style="34" customWidth="1"/>
    <col min="15539" max="15539" width="8.28515625" style="34" customWidth="1"/>
    <col min="15540" max="15540" width="14.28515625" style="34" customWidth="1"/>
    <col min="15541" max="15544" width="0" style="34" hidden="1" customWidth="1"/>
    <col min="15545" max="15545" width="9.140625" style="34" customWidth="1"/>
    <col min="15546" max="15546" width="11.28515625" style="34" customWidth="1"/>
    <col min="15547" max="15547" width="13.42578125" style="34" customWidth="1"/>
    <col min="15548" max="15550" width="10.28515625" style="34" customWidth="1"/>
    <col min="15551" max="15782" width="9.140625" style="34" customWidth="1"/>
    <col min="15783" max="15785" width="6.85546875" style="34"/>
    <col min="15786" max="15786" width="11.7109375" style="34" customWidth="1"/>
    <col min="15787" max="15787" width="7.28515625" style="34" bestFit="1" customWidth="1"/>
    <col min="15788" max="15788" width="3.85546875" style="34" bestFit="1" customWidth="1"/>
    <col min="15789" max="15789" width="10.5703125" style="34" customWidth="1"/>
    <col min="15790" max="15790" width="7" style="34" customWidth="1"/>
    <col min="15791" max="15791" width="5.28515625" style="34" customWidth="1"/>
    <col min="15792" max="15792" width="8.140625" style="34" customWidth="1"/>
    <col min="15793" max="15793" width="5.5703125" style="34" customWidth="1"/>
    <col min="15794" max="15794" width="58.42578125" style="34" customWidth="1"/>
    <col min="15795" max="15795" width="8.28515625" style="34" customWidth="1"/>
    <col min="15796" max="15796" width="14.28515625" style="34" customWidth="1"/>
    <col min="15797" max="15800" width="0" style="34" hidden="1" customWidth="1"/>
    <col min="15801" max="15801" width="9.140625" style="34" customWidth="1"/>
    <col min="15802" max="15802" width="11.28515625" style="34" customWidth="1"/>
    <col min="15803" max="15803" width="13.42578125" style="34" customWidth="1"/>
    <col min="15804" max="15806" width="10.28515625" style="34" customWidth="1"/>
    <col min="15807" max="16038" width="9.140625" style="34" customWidth="1"/>
    <col min="16039" max="16041" width="6.85546875" style="34"/>
    <col min="16042" max="16042" width="11.7109375" style="34" customWidth="1"/>
    <col min="16043" max="16043" width="7.28515625" style="34" bestFit="1" customWidth="1"/>
    <col min="16044" max="16044" width="3.85546875" style="34" bestFit="1" customWidth="1"/>
    <col min="16045" max="16045" width="10.5703125" style="34" customWidth="1"/>
    <col min="16046" max="16046" width="7" style="34" customWidth="1"/>
    <col min="16047" max="16047" width="5.28515625" style="34" customWidth="1"/>
    <col min="16048" max="16048" width="8.140625" style="34" customWidth="1"/>
    <col min="16049" max="16049" width="5.5703125" style="34" customWidth="1"/>
    <col min="16050" max="16050" width="58.42578125" style="34" customWidth="1"/>
    <col min="16051" max="16051" width="8.28515625" style="34" customWidth="1"/>
    <col min="16052" max="16052" width="14.28515625" style="34" customWidth="1"/>
    <col min="16053" max="16056" width="0" style="34" hidden="1" customWidth="1"/>
    <col min="16057" max="16057" width="9.140625" style="34" customWidth="1"/>
    <col min="16058" max="16058" width="11.28515625" style="34" customWidth="1"/>
    <col min="16059" max="16059" width="13.42578125" style="34" customWidth="1"/>
    <col min="16060" max="16062" width="10.28515625" style="34" customWidth="1"/>
    <col min="16063" max="16294" width="9.140625" style="34" customWidth="1"/>
    <col min="16295" max="16384" width="6.85546875" style="34"/>
  </cols>
  <sheetData>
    <row r="1" spans="1:166" ht="15.75" customHeight="1" thickBot="1" x14ac:dyDescent="0.3">
      <c r="A1" s="88" t="s">
        <v>12886</v>
      </c>
      <c r="J1" s="40"/>
    </row>
    <row r="2" spans="1:166" s="76" customFormat="1" ht="32.25" thickBot="1" x14ac:dyDescent="0.3">
      <c r="A2" s="254" t="s">
        <v>0</v>
      </c>
      <c r="B2" s="255" t="s">
        <v>1</v>
      </c>
      <c r="C2" s="186" t="s">
        <v>2</v>
      </c>
      <c r="D2" s="254" t="s">
        <v>3</v>
      </c>
      <c r="E2" s="255" t="s">
        <v>4</v>
      </c>
      <c r="F2" s="186" t="s">
        <v>2</v>
      </c>
      <c r="G2" s="187" t="s">
        <v>5</v>
      </c>
      <c r="H2" s="257" t="s">
        <v>12749</v>
      </c>
      <c r="I2" s="258" t="s">
        <v>6</v>
      </c>
      <c r="J2" s="260" t="s">
        <v>7</v>
      </c>
      <c r="K2" s="258" t="s">
        <v>8</v>
      </c>
      <c r="L2" s="190" t="s">
        <v>10015</v>
      </c>
    </row>
    <row r="3" spans="1:166" s="1" customFormat="1" ht="18" customHeight="1" x14ac:dyDescent="0.25">
      <c r="A3" s="174" t="s">
        <v>25</v>
      </c>
      <c r="B3" s="191" t="str">
        <f t="shared" ref="B3:B16" si="0">HYPERLINK(CONCATENATE("http://www.scimagojr.com/journalsearch.php?q=",A3),"SCimago")</f>
        <v>SCimago</v>
      </c>
      <c r="C3" s="192"/>
      <c r="D3" s="174" t="s">
        <v>9623</v>
      </c>
      <c r="E3" s="191" t="str">
        <f>HYPERLINK(CONCATENATE("http://www.scimagojr.com/journalsearch.php?q=",D3),"SCimago")</f>
        <v>SCimago</v>
      </c>
      <c r="F3" s="50"/>
      <c r="G3" s="50" t="s">
        <v>12</v>
      </c>
      <c r="H3" s="246" t="s">
        <v>13</v>
      </c>
      <c r="I3" s="174" t="s">
        <v>26</v>
      </c>
      <c r="J3" s="174" t="s">
        <v>9895</v>
      </c>
      <c r="K3" s="174"/>
      <c r="L3" s="166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</row>
    <row r="4" spans="1:166" s="1" customFormat="1" ht="18" customHeight="1" x14ac:dyDescent="0.25">
      <c r="A4" s="116" t="s">
        <v>811</v>
      </c>
      <c r="B4" s="127" t="str">
        <f t="shared" si="0"/>
        <v>SCimago</v>
      </c>
      <c r="C4" s="4"/>
      <c r="D4" s="33" t="s">
        <v>812</v>
      </c>
      <c r="E4" s="127" t="str">
        <f>HYPERLINK(CONCATENATE("http://www.scimagojr.com/journalsearch.php?q=",D4),"SCimago")</f>
        <v>SCimago</v>
      </c>
      <c r="F4" s="117"/>
      <c r="G4" s="20" t="s">
        <v>12</v>
      </c>
      <c r="H4" s="23" t="s">
        <v>13</v>
      </c>
      <c r="I4" s="15" t="s">
        <v>813</v>
      </c>
      <c r="J4" s="33"/>
      <c r="K4" s="15"/>
      <c r="L4" s="11"/>
    </row>
    <row r="5" spans="1:166" s="1" customFormat="1" ht="18" customHeight="1" x14ac:dyDescent="0.25">
      <c r="A5" s="122" t="s">
        <v>9495</v>
      </c>
      <c r="B5" s="127" t="str">
        <f t="shared" si="0"/>
        <v>SCimago</v>
      </c>
      <c r="C5" s="4"/>
      <c r="D5" s="123" t="s">
        <v>9496</v>
      </c>
      <c r="E5" s="127" t="str">
        <f>HYPERLINK(CONCATENATE("http://www.scimagojr.com/journalsearch.php?q=",D5),"SCimago")</f>
        <v>SCimago</v>
      </c>
      <c r="F5" s="117"/>
      <c r="G5" s="20" t="s">
        <v>12</v>
      </c>
      <c r="H5" s="23" t="s">
        <v>13</v>
      </c>
      <c r="I5" s="15" t="s">
        <v>9694</v>
      </c>
      <c r="J5" s="240"/>
      <c r="K5" s="15"/>
      <c r="L5" s="11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</row>
    <row r="6" spans="1:166" s="1" customFormat="1" ht="18" customHeight="1" x14ac:dyDescent="0.25">
      <c r="A6" s="119" t="s">
        <v>9497</v>
      </c>
      <c r="B6" s="127" t="str">
        <f t="shared" si="0"/>
        <v>SCimago</v>
      </c>
      <c r="C6" s="4"/>
      <c r="D6" s="15" t="s">
        <v>9498</v>
      </c>
      <c r="E6" s="127" t="str">
        <f>HYPERLINK(CONCATENATE("http://www.scimagojr.com/journalsearch.php?q=",D6),"SCimago")</f>
        <v>SCimago</v>
      </c>
      <c r="F6" s="117"/>
      <c r="G6" s="20" t="s">
        <v>12</v>
      </c>
      <c r="H6" s="23" t="s">
        <v>13</v>
      </c>
      <c r="I6" s="15" t="s">
        <v>9695</v>
      </c>
      <c r="J6" s="33"/>
      <c r="K6" s="15"/>
      <c r="L6" s="11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</row>
    <row r="7" spans="1:166" s="1" customFormat="1" ht="18" customHeight="1" x14ac:dyDescent="0.25">
      <c r="A7" s="15" t="s">
        <v>72</v>
      </c>
      <c r="B7" s="127" t="str">
        <f t="shared" si="0"/>
        <v>SCimago</v>
      </c>
      <c r="C7" s="21"/>
      <c r="D7" s="33"/>
      <c r="E7" s="21"/>
      <c r="F7" s="18"/>
      <c r="G7" s="18" t="s">
        <v>12</v>
      </c>
      <c r="H7" s="23" t="s">
        <v>13</v>
      </c>
      <c r="I7" s="15" t="s">
        <v>73</v>
      </c>
      <c r="J7" s="15"/>
      <c r="K7" s="15" t="s">
        <v>9696</v>
      </c>
      <c r="L7" s="11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</row>
    <row r="8" spans="1:166" s="1" customFormat="1" ht="18" customHeight="1" x14ac:dyDescent="0.25">
      <c r="A8" s="119" t="s">
        <v>9499</v>
      </c>
      <c r="B8" s="127" t="str">
        <f t="shared" si="0"/>
        <v>SCimago</v>
      </c>
      <c r="C8" s="4"/>
      <c r="D8" s="33"/>
      <c r="E8" s="32"/>
      <c r="F8" s="117"/>
      <c r="G8" s="20" t="s">
        <v>12</v>
      </c>
      <c r="H8" s="23" t="s">
        <v>13</v>
      </c>
      <c r="I8" s="15" t="s">
        <v>9697</v>
      </c>
      <c r="J8" s="33"/>
      <c r="K8" s="15"/>
      <c r="L8" s="11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</row>
    <row r="9" spans="1:166" s="1" customFormat="1" ht="18" customHeight="1" x14ac:dyDescent="0.25">
      <c r="A9" s="15" t="s">
        <v>107</v>
      </c>
      <c r="B9" s="127" t="str">
        <f t="shared" si="0"/>
        <v>SCimago</v>
      </c>
      <c r="C9" s="21"/>
      <c r="D9" s="15" t="s">
        <v>9500</v>
      </c>
      <c r="E9" s="127" t="str">
        <f>HYPERLINK(CONCATENATE("http://www.scimagojr.com/journalsearch.php?q=",D9),"SCimago")</f>
        <v>SCimago</v>
      </c>
      <c r="F9" s="18"/>
      <c r="G9" s="18" t="s">
        <v>12</v>
      </c>
      <c r="H9" s="23" t="s">
        <v>13</v>
      </c>
      <c r="I9" s="15" t="s">
        <v>108</v>
      </c>
      <c r="J9" s="15"/>
      <c r="K9" s="15"/>
      <c r="L9" s="11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</row>
    <row r="10" spans="1:166" s="1" customFormat="1" ht="18" customHeight="1" x14ac:dyDescent="0.25">
      <c r="A10" s="119" t="s">
        <v>143</v>
      </c>
      <c r="B10" s="127" t="str">
        <f t="shared" si="0"/>
        <v>SCimago</v>
      </c>
      <c r="C10" s="4"/>
      <c r="D10" s="33" t="s">
        <v>983</v>
      </c>
      <c r="E10" s="127" t="str">
        <f>HYPERLINK(CONCATENATE("http://www.scimagojr.com/journalsearch.php?q=",D10),"SCimago")</f>
        <v>SCimago</v>
      </c>
      <c r="F10" s="117"/>
      <c r="G10" s="20" t="s">
        <v>12</v>
      </c>
      <c r="H10" s="23" t="s">
        <v>13</v>
      </c>
      <c r="I10" s="15" t="s">
        <v>145</v>
      </c>
      <c r="J10" s="33"/>
      <c r="K10" s="15"/>
      <c r="L10" s="11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</row>
    <row r="11" spans="1:166" s="1" customFormat="1" ht="18" customHeight="1" x14ac:dyDescent="0.25">
      <c r="A11" s="119" t="s">
        <v>177</v>
      </c>
      <c r="B11" s="127" t="str">
        <f t="shared" si="0"/>
        <v>SCimago</v>
      </c>
      <c r="C11" s="4"/>
      <c r="D11" s="15" t="s">
        <v>176</v>
      </c>
      <c r="E11" s="127" t="str">
        <f>HYPERLINK(CONCATENATE("http://www.scimagojr.com/journalsearch.php?q=",D11),"SCimago")</f>
        <v>SCimago</v>
      </c>
      <c r="F11" s="117"/>
      <c r="G11" s="20" t="s">
        <v>12</v>
      </c>
      <c r="H11" s="23" t="s">
        <v>13</v>
      </c>
      <c r="I11" s="15" t="s">
        <v>178</v>
      </c>
      <c r="J11" s="33"/>
      <c r="K11" s="15"/>
      <c r="L11" s="11"/>
    </row>
    <row r="12" spans="1:166" s="77" customFormat="1" ht="18" customHeight="1" x14ac:dyDescent="0.25">
      <c r="A12" s="15" t="s">
        <v>1038</v>
      </c>
      <c r="B12" s="127" t="str">
        <f t="shared" si="0"/>
        <v>SCimago</v>
      </c>
      <c r="C12" s="21"/>
      <c r="D12" s="33" t="s">
        <v>1039</v>
      </c>
      <c r="E12" s="127" t="str">
        <f>HYPERLINK(CONCATENATE("http://www.scimagojr.com/journalsearch.php?q=",D12),"SCimago")</f>
        <v>SCimago</v>
      </c>
      <c r="F12" s="18"/>
      <c r="G12" s="18" t="s">
        <v>12</v>
      </c>
      <c r="H12" s="23" t="s">
        <v>13</v>
      </c>
      <c r="I12" s="15" t="s">
        <v>9698</v>
      </c>
      <c r="J12" s="15" t="s">
        <v>9699</v>
      </c>
      <c r="K12" s="15" t="s">
        <v>9700</v>
      </c>
      <c r="L12" s="1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</row>
    <row r="13" spans="1:166" s="1" customFormat="1" ht="18" customHeight="1" x14ac:dyDescent="0.25">
      <c r="A13" s="119" t="s">
        <v>182</v>
      </c>
      <c r="B13" s="127" t="str">
        <f t="shared" si="0"/>
        <v>SCimago</v>
      </c>
      <c r="C13" s="4"/>
      <c r="D13" s="15"/>
      <c r="E13" s="32"/>
      <c r="F13" s="117"/>
      <c r="G13" s="20" t="s">
        <v>12</v>
      </c>
      <c r="H13" s="23" t="s">
        <v>13</v>
      </c>
      <c r="I13" s="15" t="s">
        <v>184</v>
      </c>
      <c r="J13" s="33" t="s">
        <v>9701</v>
      </c>
      <c r="K13" s="15" t="s">
        <v>185</v>
      </c>
      <c r="L13" s="11"/>
    </row>
    <row r="14" spans="1:166" s="1" customFormat="1" ht="18" customHeight="1" x14ac:dyDescent="0.25">
      <c r="A14" s="119" t="s">
        <v>6979</v>
      </c>
      <c r="B14" s="127" t="str">
        <f t="shared" si="0"/>
        <v>SCimago</v>
      </c>
      <c r="C14" s="4"/>
      <c r="D14" s="33" t="s">
        <v>183</v>
      </c>
      <c r="E14" s="127" t="str">
        <f>HYPERLINK(CONCATENATE("http://www.scimagojr.com/journalsearch.php?q=",D14),"SCimago")</f>
        <v>SCimago</v>
      </c>
      <c r="F14" s="117"/>
      <c r="G14" s="20" t="s">
        <v>12</v>
      </c>
      <c r="H14" s="23" t="s">
        <v>13</v>
      </c>
      <c r="I14" s="15" t="s">
        <v>8163</v>
      </c>
      <c r="J14" s="33" t="s">
        <v>9702</v>
      </c>
      <c r="K14" s="15" t="s">
        <v>9703</v>
      </c>
      <c r="L14" s="11"/>
    </row>
    <row r="15" spans="1:166" s="1" customFormat="1" ht="18" customHeight="1" x14ac:dyDescent="0.25">
      <c r="A15" s="119" t="s">
        <v>186</v>
      </c>
      <c r="B15" s="127" t="str">
        <f t="shared" si="0"/>
        <v>SCimago</v>
      </c>
      <c r="C15" s="4"/>
      <c r="D15" s="33" t="s">
        <v>9501</v>
      </c>
      <c r="E15" s="127" t="str">
        <f>HYPERLINK(CONCATENATE("http://www.scimagojr.com/journalsearch.php?q=",D15),"SCimago")</f>
        <v>SCimago</v>
      </c>
      <c r="F15" s="117"/>
      <c r="G15" s="20" t="s">
        <v>12</v>
      </c>
      <c r="H15" s="23" t="s">
        <v>13</v>
      </c>
      <c r="I15" s="15" t="s">
        <v>188</v>
      </c>
      <c r="J15" s="33" t="s">
        <v>9704</v>
      </c>
      <c r="K15" s="15" t="s">
        <v>9705</v>
      </c>
      <c r="L15" s="11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</row>
    <row r="16" spans="1:166" s="1" customFormat="1" ht="18" customHeight="1" x14ac:dyDescent="0.25">
      <c r="A16" s="119" t="s">
        <v>6964</v>
      </c>
      <c r="B16" s="127" t="str">
        <f t="shared" si="0"/>
        <v>SCimago</v>
      </c>
      <c r="C16" s="4"/>
      <c r="D16" s="33" t="s">
        <v>187</v>
      </c>
      <c r="E16" s="127" t="str">
        <f>HYPERLINK(CONCATENATE("http://www.scimagojr.com/journalsearch.php?q=",D16),"SCimago")</f>
        <v>SCimago</v>
      </c>
      <c r="F16" s="117"/>
      <c r="G16" s="20" t="s">
        <v>12</v>
      </c>
      <c r="H16" s="23" t="s">
        <v>13</v>
      </c>
      <c r="I16" s="15" t="s">
        <v>8151</v>
      </c>
      <c r="J16" s="33" t="s">
        <v>9706</v>
      </c>
      <c r="K16" s="15" t="s">
        <v>9707</v>
      </c>
      <c r="L16" s="15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</row>
    <row r="17" spans="1:166" s="1" customFormat="1" ht="18" customHeight="1" x14ac:dyDescent="0.25">
      <c r="A17" s="119" t="s">
        <v>9502</v>
      </c>
      <c r="B17" s="32" t="str">
        <f>HYPERLINK(CONCATENATE("http://www.worldcat.org/search?q=",A17),"WCat")</f>
        <v>WCat</v>
      </c>
      <c r="C17" s="4" t="s">
        <v>11</v>
      </c>
      <c r="D17" s="33" t="s">
        <v>3734</v>
      </c>
      <c r="E17" s="32" t="str">
        <f>HYPERLINK(CONCATENATE("http://www.worldcat.org/search?q=",D17),"WCat")</f>
        <v>WCat</v>
      </c>
      <c r="F17" s="117"/>
      <c r="G17" s="20" t="s">
        <v>12</v>
      </c>
      <c r="H17" s="23" t="s">
        <v>13</v>
      </c>
      <c r="I17" s="15" t="s">
        <v>9708</v>
      </c>
      <c r="J17" s="33"/>
      <c r="K17" s="15" t="s">
        <v>9709</v>
      </c>
      <c r="L17" s="11"/>
    </row>
    <row r="18" spans="1:166" s="1" customFormat="1" ht="18" customHeight="1" x14ac:dyDescent="0.25">
      <c r="A18" s="119" t="s">
        <v>193</v>
      </c>
      <c r="B18" s="127" t="str">
        <f t="shared" ref="B18:B23" si="1">HYPERLINK(CONCATENATE("http://www.scimagojr.com/journalsearch.php?q=",A18),"SCimago")</f>
        <v>SCimago</v>
      </c>
      <c r="C18" s="4"/>
      <c r="D18" s="33" t="s">
        <v>7798</v>
      </c>
      <c r="E18" s="127" t="str">
        <f>HYPERLINK(CONCATENATE("http://www.scimagojr.com/journalsearch.php?q=",D18),"SCimago")</f>
        <v>SCimago</v>
      </c>
      <c r="F18" s="117"/>
      <c r="G18" s="20" t="s">
        <v>12</v>
      </c>
      <c r="H18" s="23" t="s">
        <v>13</v>
      </c>
      <c r="I18" s="15" t="s">
        <v>194</v>
      </c>
      <c r="J18" s="33" t="s">
        <v>195</v>
      </c>
      <c r="K18" s="15" t="s">
        <v>196</v>
      </c>
      <c r="L18" s="11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</row>
    <row r="19" spans="1:166" s="1" customFormat="1" ht="18" customHeight="1" x14ac:dyDescent="0.25">
      <c r="A19" s="15" t="s">
        <v>4960</v>
      </c>
      <c r="B19" s="127" t="str">
        <f t="shared" si="1"/>
        <v>SCimago</v>
      </c>
      <c r="C19" s="21"/>
      <c r="D19" s="33" t="s">
        <v>4960</v>
      </c>
      <c r="E19" s="127" t="str">
        <f>HYPERLINK(CONCATENATE("http://www.scimagojr.com/journalsearch.php?q=",D19),"SCimago")</f>
        <v>SCimago</v>
      </c>
      <c r="F19" s="18"/>
      <c r="G19" s="18" t="s">
        <v>12</v>
      </c>
      <c r="H19" s="23" t="s">
        <v>13</v>
      </c>
      <c r="I19" s="15" t="s">
        <v>4962</v>
      </c>
      <c r="J19" s="15"/>
      <c r="K19" s="15" t="s">
        <v>9710</v>
      </c>
      <c r="L19" s="11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</row>
    <row r="20" spans="1:166" s="1" customFormat="1" ht="18" customHeight="1" x14ac:dyDescent="0.25">
      <c r="A20" s="119" t="s">
        <v>1083</v>
      </c>
      <c r="B20" s="127" t="str">
        <f t="shared" si="1"/>
        <v>SCimago</v>
      </c>
      <c r="C20" s="4"/>
      <c r="D20" s="33" t="s">
        <v>1084</v>
      </c>
      <c r="E20" s="127" t="str">
        <f>HYPERLINK(CONCATENATE("http://www.scimagojr.com/journalsearch.php?q=",D20),"SCimago")</f>
        <v>SCimago</v>
      </c>
      <c r="F20" s="117"/>
      <c r="G20" s="20" t="s">
        <v>12</v>
      </c>
      <c r="H20" s="23" t="s">
        <v>13</v>
      </c>
      <c r="I20" s="15" t="s">
        <v>1085</v>
      </c>
      <c r="J20" s="33"/>
      <c r="K20" s="15"/>
      <c r="L20" s="11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</row>
    <row r="21" spans="1:166" s="1" customFormat="1" ht="18" customHeight="1" x14ac:dyDescent="0.25">
      <c r="A21" s="119" t="s">
        <v>2393</v>
      </c>
      <c r="B21" s="127" t="str">
        <f t="shared" si="1"/>
        <v>SCimago</v>
      </c>
      <c r="C21" s="4"/>
      <c r="D21" s="33"/>
      <c r="E21" s="32"/>
      <c r="F21" s="117"/>
      <c r="G21" s="20" t="s">
        <v>12</v>
      </c>
      <c r="H21" s="23" t="s">
        <v>13</v>
      </c>
      <c r="I21" s="15" t="s">
        <v>2395</v>
      </c>
      <c r="J21" s="33"/>
      <c r="K21" s="15"/>
      <c r="L21" s="11"/>
    </row>
    <row r="22" spans="1:166" s="1" customFormat="1" ht="18" customHeight="1" x14ac:dyDescent="0.25">
      <c r="A22" s="119" t="s">
        <v>6899</v>
      </c>
      <c r="B22" s="127" t="str">
        <f t="shared" si="1"/>
        <v>SCimago</v>
      </c>
      <c r="C22" s="4"/>
      <c r="D22" s="15" t="s">
        <v>6898</v>
      </c>
      <c r="E22" s="127" t="str">
        <f>HYPERLINK(CONCATENATE("http://www.scimagojr.com/journalsearch.php?q=",D22),"SCimago")</f>
        <v>SCimago</v>
      </c>
      <c r="F22" s="117"/>
      <c r="G22" s="20" t="s">
        <v>12</v>
      </c>
      <c r="H22" s="23" t="s">
        <v>13</v>
      </c>
      <c r="I22" s="15" t="s">
        <v>8101</v>
      </c>
      <c r="J22" s="33"/>
      <c r="K22" s="15" t="s">
        <v>9714</v>
      </c>
      <c r="L22" s="11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</row>
    <row r="23" spans="1:166" s="1" customFormat="1" ht="18" customHeight="1" x14ac:dyDescent="0.25">
      <c r="A23" s="119" t="s">
        <v>6806</v>
      </c>
      <c r="B23" s="127" t="str">
        <f t="shared" si="1"/>
        <v>SCimago</v>
      </c>
      <c r="C23" s="4"/>
      <c r="D23" s="33" t="s">
        <v>9504</v>
      </c>
      <c r="E23" s="127" t="str">
        <f>HYPERLINK(CONCATENATE("http://www.scimagojr.com/journalsearch.php?q=",D23),"SCimago")</f>
        <v>SCimago</v>
      </c>
      <c r="F23" s="117"/>
      <c r="G23" s="20" t="s">
        <v>12</v>
      </c>
      <c r="H23" s="23" t="s">
        <v>13</v>
      </c>
      <c r="I23" s="15" t="s">
        <v>8039</v>
      </c>
      <c r="J23" s="33"/>
      <c r="K23" s="15" t="s">
        <v>9715</v>
      </c>
      <c r="L23" s="11"/>
    </row>
    <row r="24" spans="1:166" s="1" customFormat="1" ht="18" customHeight="1" x14ac:dyDescent="0.25">
      <c r="A24" s="119" t="s">
        <v>9047</v>
      </c>
      <c r="B24" s="32" t="str">
        <f>HYPERLINK(CONCATENATE("http://www.worldcat.org/search?q=",A24),"WCat")</f>
        <v>WCat</v>
      </c>
      <c r="C24" s="4" t="s">
        <v>11</v>
      </c>
      <c r="D24" s="33"/>
      <c r="E24" s="32"/>
      <c r="F24" s="117"/>
      <c r="G24" s="20" t="s">
        <v>12</v>
      </c>
      <c r="H24" s="23" t="s">
        <v>13</v>
      </c>
      <c r="I24" s="15" t="s">
        <v>9116</v>
      </c>
      <c r="J24" s="33"/>
      <c r="K24" s="15" t="s">
        <v>9716</v>
      </c>
      <c r="L24" s="11"/>
    </row>
    <row r="25" spans="1:166" s="1" customFormat="1" ht="18" customHeight="1" x14ac:dyDescent="0.25">
      <c r="A25" s="119" t="s">
        <v>9505</v>
      </c>
      <c r="B25" s="127" t="str">
        <f t="shared" ref="B25:B56" si="2">HYPERLINK(CONCATENATE("http://www.scimagojr.com/journalsearch.php?q=",A25),"SCimago")</f>
        <v>SCimago</v>
      </c>
      <c r="C25" s="4"/>
      <c r="D25" s="15" t="s">
        <v>9506</v>
      </c>
      <c r="E25" s="127" t="str">
        <f>HYPERLINK(CONCATENATE("http://www.scimagojr.com/journalsearch.php?q=",D25),"SCimago")</f>
        <v>SCimago</v>
      </c>
      <c r="F25" s="117"/>
      <c r="G25" s="20" t="s">
        <v>12</v>
      </c>
      <c r="H25" s="23" t="s">
        <v>13</v>
      </c>
      <c r="I25" s="15" t="s">
        <v>9717</v>
      </c>
      <c r="J25" s="33"/>
      <c r="K25" s="15" t="s">
        <v>9718</v>
      </c>
      <c r="L25" s="11"/>
    </row>
    <row r="26" spans="1:166" s="1" customFormat="1" ht="18" customHeight="1" x14ac:dyDescent="0.25">
      <c r="A26" s="119" t="s">
        <v>6905</v>
      </c>
      <c r="B26" s="127" t="str">
        <f t="shared" si="2"/>
        <v>SCimago</v>
      </c>
      <c r="C26" s="4"/>
      <c r="D26" s="33" t="s">
        <v>9505</v>
      </c>
      <c r="E26" s="127" t="str">
        <f>HYPERLINK(CONCATENATE("http://www.scimagojr.com/journalsearch.php?q=",D26),"SCimago")</f>
        <v>SCimago</v>
      </c>
      <c r="F26" s="117"/>
      <c r="G26" s="20" t="s">
        <v>12</v>
      </c>
      <c r="H26" s="23" t="s">
        <v>13</v>
      </c>
      <c r="I26" s="15" t="s">
        <v>8106</v>
      </c>
      <c r="J26" s="33" t="s">
        <v>9719</v>
      </c>
      <c r="K26" s="15" t="s">
        <v>9720</v>
      </c>
      <c r="L26" s="11"/>
    </row>
    <row r="27" spans="1:166" s="1" customFormat="1" ht="18" customHeight="1" x14ac:dyDescent="0.25">
      <c r="A27" s="15" t="s">
        <v>9507</v>
      </c>
      <c r="B27" s="127" t="str">
        <f t="shared" si="2"/>
        <v>SCimago</v>
      </c>
      <c r="C27" s="21"/>
      <c r="D27" s="33"/>
      <c r="E27" s="32"/>
      <c r="F27" s="18"/>
      <c r="G27" s="18" t="s">
        <v>12</v>
      </c>
      <c r="H27" s="23" t="s">
        <v>13</v>
      </c>
      <c r="I27" s="15" t="s">
        <v>9721</v>
      </c>
      <c r="J27" s="15" t="s">
        <v>9722</v>
      </c>
      <c r="K27" s="15" t="s">
        <v>9723</v>
      </c>
      <c r="L27" s="11"/>
    </row>
    <row r="28" spans="1:166" s="1" customFormat="1" ht="18" customHeight="1" x14ac:dyDescent="0.25">
      <c r="A28" s="119" t="s">
        <v>9508</v>
      </c>
      <c r="B28" s="127" t="str">
        <f t="shared" si="2"/>
        <v>SCimago</v>
      </c>
      <c r="C28" s="4"/>
      <c r="D28" s="33"/>
      <c r="E28" s="32"/>
      <c r="F28" s="117"/>
      <c r="G28" s="20" t="s">
        <v>12</v>
      </c>
      <c r="H28" s="23" t="s">
        <v>13</v>
      </c>
      <c r="I28" s="15" t="s">
        <v>9724</v>
      </c>
      <c r="J28" s="33"/>
      <c r="K28" s="15" t="s">
        <v>9725</v>
      </c>
      <c r="L28" s="11"/>
    </row>
    <row r="29" spans="1:166" s="1" customFormat="1" ht="18" customHeight="1" x14ac:dyDescent="0.25">
      <c r="A29" s="119" t="s">
        <v>1301</v>
      </c>
      <c r="B29" s="127" t="str">
        <f t="shared" si="2"/>
        <v>SCimago</v>
      </c>
      <c r="C29" s="4"/>
      <c r="D29" s="33" t="s">
        <v>1302</v>
      </c>
      <c r="E29" s="127" t="str">
        <f>HYPERLINK(CONCATENATE("http://www.scimagojr.com/journalsearch.php?q=",D29),"SCimago")</f>
        <v>SCimago</v>
      </c>
      <c r="F29" s="117"/>
      <c r="G29" s="20" t="s">
        <v>12</v>
      </c>
      <c r="H29" s="23" t="s">
        <v>13</v>
      </c>
      <c r="I29" s="15" t="s">
        <v>1303</v>
      </c>
      <c r="J29" s="33"/>
      <c r="K29" s="15" t="s">
        <v>1304</v>
      </c>
      <c r="L29" s="11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</row>
    <row r="30" spans="1:166" s="1" customFormat="1" ht="18" customHeight="1" x14ac:dyDescent="0.25">
      <c r="A30" s="15" t="s">
        <v>362</v>
      </c>
      <c r="B30" s="127" t="str">
        <f t="shared" si="2"/>
        <v>SCimago</v>
      </c>
      <c r="C30" s="21"/>
      <c r="D30" s="15"/>
      <c r="E30" s="21"/>
      <c r="F30" s="18"/>
      <c r="G30" s="18" t="s">
        <v>12</v>
      </c>
      <c r="H30" s="27" t="s">
        <v>13</v>
      </c>
      <c r="I30" s="15" t="s">
        <v>9176</v>
      </c>
      <c r="J30" s="15"/>
      <c r="K30" s="15"/>
      <c r="L30" s="11"/>
    </row>
    <row r="31" spans="1:166" s="1" customFormat="1" ht="18" customHeight="1" x14ac:dyDescent="0.25">
      <c r="A31" s="119" t="s">
        <v>373</v>
      </c>
      <c r="B31" s="127" t="str">
        <f t="shared" si="2"/>
        <v>SCimago</v>
      </c>
      <c r="C31" s="4"/>
      <c r="D31" s="15" t="s">
        <v>374</v>
      </c>
      <c r="E31" s="127" t="str">
        <f>HYPERLINK(CONCATENATE("http://www.scimagojr.com/journalsearch.php?q=",D31),"SCimago")</f>
        <v>SCimago</v>
      </c>
      <c r="F31" s="117"/>
      <c r="G31" s="20" t="s">
        <v>12</v>
      </c>
      <c r="H31" s="23" t="s">
        <v>13</v>
      </c>
      <c r="I31" s="15" t="s">
        <v>375</v>
      </c>
      <c r="J31" s="33" t="s">
        <v>376</v>
      </c>
      <c r="K31" s="15" t="s">
        <v>377</v>
      </c>
      <c r="L31" s="11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</row>
    <row r="32" spans="1:166" s="1" customFormat="1" ht="18" customHeight="1" x14ac:dyDescent="0.25">
      <c r="A32" s="119" t="s">
        <v>401</v>
      </c>
      <c r="B32" s="127" t="str">
        <f t="shared" si="2"/>
        <v>SCimago</v>
      </c>
      <c r="C32" s="4"/>
      <c r="D32" s="15"/>
      <c r="E32" s="32"/>
      <c r="F32" s="117"/>
      <c r="G32" s="20" t="s">
        <v>12</v>
      </c>
      <c r="H32" s="27" t="s">
        <v>13</v>
      </c>
      <c r="I32" s="15" t="s">
        <v>402</v>
      </c>
      <c r="J32" s="33" t="s">
        <v>403</v>
      </c>
      <c r="K32" s="15" t="s">
        <v>404</v>
      </c>
      <c r="L32" s="11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</row>
    <row r="33" spans="1:166" s="1" customFormat="1" ht="18" customHeight="1" x14ac:dyDescent="0.25">
      <c r="A33" s="119" t="s">
        <v>1458</v>
      </c>
      <c r="B33" s="127" t="str">
        <f t="shared" si="2"/>
        <v>SCimago</v>
      </c>
      <c r="C33" s="4"/>
      <c r="D33" s="33" t="s">
        <v>1459</v>
      </c>
      <c r="E33" s="127" t="str">
        <f>HYPERLINK(CONCATENATE("http://www.scimagojr.com/journalsearch.php?q=",D33),"SCimago")</f>
        <v>SCimago</v>
      </c>
      <c r="F33" s="117"/>
      <c r="G33" s="20" t="s">
        <v>12</v>
      </c>
      <c r="H33" s="23" t="s">
        <v>13</v>
      </c>
      <c r="I33" s="15" t="s">
        <v>1460</v>
      </c>
      <c r="J33" s="33"/>
      <c r="K33" s="15"/>
      <c r="L33" s="11"/>
    </row>
    <row r="34" spans="1:166" s="1" customFormat="1" ht="18" customHeight="1" x14ac:dyDescent="0.25">
      <c r="A34" s="119" t="s">
        <v>5281</v>
      </c>
      <c r="B34" s="127" t="str">
        <f t="shared" si="2"/>
        <v>SCimago</v>
      </c>
      <c r="C34" s="4"/>
      <c r="D34" s="33" t="s">
        <v>5282</v>
      </c>
      <c r="E34" s="127" t="str">
        <f>HYPERLINK(CONCATENATE("http://www.scimagojr.com/journalsearch.php?q=",D34),"SCimago")</f>
        <v>SCimago</v>
      </c>
      <c r="F34" s="117"/>
      <c r="G34" s="20" t="s">
        <v>12</v>
      </c>
      <c r="H34" s="23" t="s">
        <v>13</v>
      </c>
      <c r="I34" s="15" t="s">
        <v>5283</v>
      </c>
      <c r="J34" s="33"/>
      <c r="K34" s="15" t="s">
        <v>9726</v>
      </c>
      <c r="L34" s="11"/>
    </row>
    <row r="35" spans="1:166" s="1" customFormat="1" ht="18" customHeight="1" x14ac:dyDescent="0.25">
      <c r="A35" s="119" t="s">
        <v>1462</v>
      </c>
      <c r="B35" s="127" t="str">
        <f t="shared" si="2"/>
        <v>SCimago</v>
      </c>
      <c r="C35" s="4"/>
      <c r="D35" s="33" t="s">
        <v>1461</v>
      </c>
      <c r="E35" s="127" t="str">
        <f>HYPERLINK(CONCATENATE("http://www.scimagojr.com/journalsearch.php?q=",D35),"SCimago")</f>
        <v>SCimago</v>
      </c>
      <c r="F35" s="117"/>
      <c r="G35" s="20" t="s">
        <v>12</v>
      </c>
      <c r="H35" s="27" t="s">
        <v>13</v>
      </c>
      <c r="I35" s="15" t="s">
        <v>1463</v>
      </c>
      <c r="J35" s="33"/>
      <c r="K35" s="15" t="s">
        <v>1464</v>
      </c>
      <c r="L35" s="11"/>
    </row>
    <row r="36" spans="1:166" s="1" customFormat="1" ht="18" customHeight="1" x14ac:dyDescent="0.25">
      <c r="A36" s="15" t="s">
        <v>409</v>
      </c>
      <c r="B36" s="127" t="str">
        <f t="shared" si="2"/>
        <v>SCimago</v>
      </c>
      <c r="C36" s="21"/>
      <c r="D36" s="33" t="s">
        <v>410</v>
      </c>
      <c r="E36" s="127" t="str">
        <f>HYPERLINK(CONCATENATE("http://www.scimagojr.com/journalsearch.php?q=",D36),"SCimago")</f>
        <v>SCimago</v>
      </c>
      <c r="F36" s="18"/>
      <c r="G36" s="18" t="s">
        <v>12</v>
      </c>
      <c r="H36" s="23" t="s">
        <v>13</v>
      </c>
      <c r="I36" s="15" t="s">
        <v>411</v>
      </c>
      <c r="J36" s="15" t="s">
        <v>9727</v>
      </c>
      <c r="K36" s="15"/>
      <c r="L36" s="11"/>
    </row>
    <row r="37" spans="1:166" s="1" customFormat="1" ht="18" customHeight="1" x14ac:dyDescent="0.25">
      <c r="A37" s="119" t="s">
        <v>530</v>
      </c>
      <c r="B37" s="127" t="str">
        <f t="shared" si="2"/>
        <v>SCimago</v>
      </c>
      <c r="C37" s="4"/>
      <c r="D37" s="33" t="s">
        <v>529</v>
      </c>
      <c r="E37" s="127" t="str">
        <f>HYPERLINK(CONCATENATE("http://www.scimagojr.com/journalsearch.php?q=",D37),"SCimago")</f>
        <v>SCimago</v>
      </c>
      <c r="F37" s="117"/>
      <c r="G37" s="20" t="s">
        <v>12</v>
      </c>
      <c r="H37" s="23" t="s">
        <v>13</v>
      </c>
      <c r="I37" s="15" t="s">
        <v>531</v>
      </c>
      <c r="J37" s="33"/>
      <c r="K37" s="15"/>
      <c r="L37" s="11"/>
    </row>
    <row r="38" spans="1:166" s="1" customFormat="1" ht="18" customHeight="1" x14ac:dyDescent="0.25">
      <c r="A38" s="119" t="s">
        <v>6817</v>
      </c>
      <c r="B38" s="127" t="str">
        <f t="shared" si="2"/>
        <v>SCimago</v>
      </c>
      <c r="C38" s="4"/>
      <c r="D38" s="33"/>
      <c r="E38" s="32"/>
      <c r="F38" s="117"/>
      <c r="G38" s="20" t="s">
        <v>12</v>
      </c>
      <c r="H38" s="23" t="s">
        <v>13</v>
      </c>
      <c r="I38" s="15" t="s">
        <v>8048</v>
      </c>
      <c r="J38" s="33"/>
      <c r="K38" s="15"/>
      <c r="L38" s="11"/>
    </row>
    <row r="39" spans="1:166" s="1" customFormat="1" ht="18" customHeight="1" x14ac:dyDescent="0.25">
      <c r="A39" s="119" t="s">
        <v>9510</v>
      </c>
      <c r="B39" s="127" t="str">
        <f t="shared" si="2"/>
        <v>SCimago</v>
      </c>
      <c r="C39" s="4"/>
      <c r="D39" s="15"/>
      <c r="E39" s="32"/>
      <c r="F39" s="117"/>
      <c r="G39" s="20" t="s">
        <v>12</v>
      </c>
      <c r="H39" s="23" t="s">
        <v>13</v>
      </c>
      <c r="I39" s="15" t="s">
        <v>9730</v>
      </c>
      <c r="J39" s="33"/>
      <c r="K39" s="15" t="s">
        <v>9731</v>
      </c>
      <c r="L39" s="11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</row>
    <row r="40" spans="1:166" s="1" customFormat="1" ht="18" customHeight="1" x14ac:dyDescent="0.25">
      <c r="A40" s="119" t="s">
        <v>568</v>
      </c>
      <c r="B40" s="127" t="str">
        <f t="shared" si="2"/>
        <v>SCimago</v>
      </c>
      <c r="C40" s="4"/>
      <c r="D40" s="15"/>
      <c r="E40" s="32"/>
      <c r="F40" s="117"/>
      <c r="G40" s="20" t="s">
        <v>12</v>
      </c>
      <c r="H40" s="23" t="s">
        <v>13</v>
      </c>
      <c r="I40" s="15" t="s">
        <v>570</v>
      </c>
      <c r="J40" s="33"/>
      <c r="K40" s="15" t="s">
        <v>571</v>
      </c>
      <c r="L40" s="11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</row>
    <row r="41" spans="1:166" s="1" customFormat="1" ht="18" customHeight="1" x14ac:dyDescent="0.25">
      <c r="A41" s="119" t="s">
        <v>9511</v>
      </c>
      <c r="B41" s="127" t="str">
        <f t="shared" si="2"/>
        <v>SCimago</v>
      </c>
      <c r="C41" s="4"/>
      <c r="D41" s="33"/>
      <c r="E41" s="32"/>
      <c r="F41" s="117"/>
      <c r="G41" s="20" t="s">
        <v>12</v>
      </c>
      <c r="H41" s="23" t="s">
        <v>13</v>
      </c>
      <c r="I41" s="15" t="s">
        <v>9732</v>
      </c>
      <c r="J41" s="33"/>
      <c r="K41" s="15" t="s">
        <v>9733</v>
      </c>
      <c r="L41" s="11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</row>
    <row r="42" spans="1:166" s="1" customFormat="1" ht="18" customHeight="1" x14ac:dyDescent="0.25">
      <c r="A42" s="15" t="s">
        <v>1735</v>
      </c>
      <c r="B42" s="127" t="str">
        <f t="shared" si="2"/>
        <v>SCimago</v>
      </c>
      <c r="C42" s="21"/>
      <c r="D42" s="33" t="s">
        <v>9512</v>
      </c>
      <c r="E42" s="127" t="str">
        <f>HYPERLINK(CONCATENATE("http://www.scimagojr.com/journalsearch.php?q=",D42),"SCimago")</f>
        <v>SCimago</v>
      </c>
      <c r="F42" s="18"/>
      <c r="G42" s="18" t="s">
        <v>12</v>
      </c>
      <c r="H42" s="23" t="s">
        <v>13</v>
      </c>
      <c r="I42" s="15" t="s">
        <v>1736</v>
      </c>
      <c r="J42" s="15" t="s">
        <v>9734</v>
      </c>
      <c r="K42" s="15" t="s">
        <v>9735</v>
      </c>
      <c r="L42" s="11"/>
    </row>
    <row r="43" spans="1:166" s="1" customFormat="1" ht="18" customHeight="1" x14ac:dyDescent="0.25">
      <c r="A43" s="119" t="s">
        <v>1772</v>
      </c>
      <c r="B43" s="127" t="str">
        <f t="shared" si="2"/>
        <v>SCimago</v>
      </c>
      <c r="C43" s="4"/>
      <c r="D43" s="33"/>
      <c r="E43" s="32"/>
      <c r="F43" s="117"/>
      <c r="G43" s="20" t="s">
        <v>12</v>
      </c>
      <c r="H43" s="23" t="s">
        <v>13</v>
      </c>
      <c r="I43" s="15" t="s">
        <v>1773</v>
      </c>
      <c r="J43" s="33"/>
      <c r="K43" s="15" t="s">
        <v>9736</v>
      </c>
      <c r="L43" s="11"/>
    </row>
    <row r="44" spans="1:166" s="1" customFormat="1" ht="18" customHeight="1" x14ac:dyDescent="0.25">
      <c r="A44" s="15" t="s">
        <v>9513</v>
      </c>
      <c r="B44" s="127" t="str">
        <f t="shared" si="2"/>
        <v>SCimago</v>
      </c>
      <c r="C44" s="21"/>
      <c r="D44" s="33" t="s">
        <v>9514</v>
      </c>
      <c r="E44" s="127" t="str">
        <f>HYPERLINK(CONCATENATE("http://www.scimagojr.com/journalsearch.php?q=",D44),"SCimago")</f>
        <v>SCimago</v>
      </c>
      <c r="F44" s="18"/>
      <c r="G44" s="18" t="s">
        <v>12</v>
      </c>
      <c r="H44" s="23" t="s">
        <v>13</v>
      </c>
      <c r="I44" s="15" t="s">
        <v>9737</v>
      </c>
      <c r="J44" s="15"/>
      <c r="K44" s="15"/>
      <c r="L44" s="11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</row>
    <row r="45" spans="1:166" s="1" customFormat="1" ht="18" customHeight="1" x14ac:dyDescent="0.25">
      <c r="A45" s="119" t="s">
        <v>5031</v>
      </c>
      <c r="B45" s="127" t="str">
        <f t="shared" si="2"/>
        <v>SCimago</v>
      </c>
      <c r="C45" s="4"/>
      <c r="D45" s="15"/>
      <c r="E45" s="32"/>
      <c r="F45" s="117"/>
      <c r="G45" s="20" t="s">
        <v>12</v>
      </c>
      <c r="H45" s="23" t="s">
        <v>13</v>
      </c>
      <c r="I45" s="15" t="s">
        <v>5032</v>
      </c>
      <c r="J45" s="33" t="s">
        <v>9738</v>
      </c>
      <c r="K45" s="15"/>
      <c r="L45" s="11"/>
    </row>
    <row r="46" spans="1:166" s="1" customFormat="1" ht="18" customHeight="1" x14ac:dyDescent="0.25">
      <c r="A46" s="119" t="s">
        <v>6762</v>
      </c>
      <c r="B46" s="127" t="str">
        <f t="shared" si="2"/>
        <v>SCimago</v>
      </c>
      <c r="C46" s="4"/>
      <c r="D46" s="33"/>
      <c r="E46" s="32"/>
      <c r="F46" s="117"/>
      <c r="G46" s="20" t="s">
        <v>12</v>
      </c>
      <c r="H46" s="23" t="s">
        <v>13</v>
      </c>
      <c r="I46" s="15" t="s">
        <v>8012</v>
      </c>
      <c r="J46" s="33"/>
      <c r="K46" s="15"/>
      <c r="L46" s="11"/>
    </row>
    <row r="47" spans="1:166" s="1" customFormat="1" ht="18" customHeight="1" x14ac:dyDescent="0.25">
      <c r="A47" s="119" t="s">
        <v>680</v>
      </c>
      <c r="B47" s="127" t="str">
        <f t="shared" si="2"/>
        <v>SCimago</v>
      </c>
      <c r="C47" s="4"/>
      <c r="D47" s="15"/>
      <c r="E47" s="32"/>
      <c r="F47" s="117"/>
      <c r="G47" s="20" t="s">
        <v>12</v>
      </c>
      <c r="H47" s="23" t="s">
        <v>13</v>
      </c>
      <c r="I47" s="15" t="s">
        <v>681</v>
      </c>
      <c r="J47" s="33"/>
      <c r="K47" s="15" t="s">
        <v>682</v>
      </c>
      <c r="L47" s="11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</row>
    <row r="48" spans="1:166" s="1" customFormat="1" ht="18" customHeight="1" x14ac:dyDescent="0.25">
      <c r="A48" s="119" t="s">
        <v>684</v>
      </c>
      <c r="B48" s="127" t="str">
        <f t="shared" si="2"/>
        <v>SCimago</v>
      </c>
      <c r="C48" s="4"/>
      <c r="D48" s="15" t="s">
        <v>9515</v>
      </c>
      <c r="E48" s="127" t="str">
        <f>HYPERLINK(CONCATENATE("http://www.scimagojr.com/journalsearch.php?q=",D48),"SCimago")</f>
        <v>SCimago</v>
      </c>
      <c r="F48" s="117"/>
      <c r="G48" s="20" t="s">
        <v>12</v>
      </c>
      <c r="H48" s="23" t="s">
        <v>13</v>
      </c>
      <c r="I48" s="15" t="s">
        <v>685</v>
      </c>
      <c r="J48" s="33"/>
      <c r="K48" s="15" t="s">
        <v>9739</v>
      </c>
      <c r="L48" s="11"/>
    </row>
    <row r="49" spans="1:166" s="1" customFormat="1" ht="18" customHeight="1" x14ac:dyDescent="0.25">
      <c r="A49" s="119" t="s">
        <v>686</v>
      </c>
      <c r="B49" s="127" t="str">
        <f t="shared" si="2"/>
        <v>SCimago</v>
      </c>
      <c r="C49" s="4"/>
      <c r="D49" s="33"/>
      <c r="E49" s="32"/>
      <c r="F49" s="117"/>
      <c r="G49" s="20" t="s">
        <v>12</v>
      </c>
      <c r="H49" s="23" t="s">
        <v>13</v>
      </c>
      <c r="I49" s="15" t="s">
        <v>688</v>
      </c>
      <c r="J49" s="33" t="s">
        <v>689</v>
      </c>
      <c r="K49" s="15" t="s">
        <v>690</v>
      </c>
      <c r="L49" s="11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</row>
    <row r="50" spans="1:166" s="1" customFormat="1" ht="18" customHeight="1" x14ac:dyDescent="0.25">
      <c r="A50" s="119" t="s">
        <v>1905</v>
      </c>
      <c r="B50" s="127" t="str">
        <f t="shared" si="2"/>
        <v>SCimago</v>
      </c>
      <c r="C50" s="4"/>
      <c r="D50" s="33" t="s">
        <v>1897</v>
      </c>
      <c r="E50" s="127" t="str">
        <f>HYPERLINK(CONCATENATE("http://www.scimagojr.com/journalsearch.php?q=",D50),"SCimago")</f>
        <v>SCimago</v>
      </c>
      <c r="F50" s="117"/>
      <c r="G50" s="20" t="s">
        <v>12</v>
      </c>
      <c r="H50" s="23" t="s">
        <v>13</v>
      </c>
      <c r="I50" s="15" t="s">
        <v>1907</v>
      </c>
      <c r="J50" s="33"/>
      <c r="K50" s="24"/>
      <c r="L50" s="11"/>
    </row>
    <row r="51" spans="1:166" s="1" customFormat="1" ht="18" customHeight="1" x14ac:dyDescent="0.25">
      <c r="A51" s="15" t="s">
        <v>6893</v>
      </c>
      <c r="B51" s="127" t="str">
        <f t="shared" si="2"/>
        <v>SCimago</v>
      </c>
      <c r="C51" s="21"/>
      <c r="D51" s="33" t="s">
        <v>6894</v>
      </c>
      <c r="E51" s="127" t="str">
        <f>HYPERLINK(CONCATENATE("http://www.scimagojr.com/journalsearch.php?q=",D51),"SCimago")</f>
        <v>SCimago</v>
      </c>
      <c r="F51" s="18"/>
      <c r="G51" s="18" t="s">
        <v>12</v>
      </c>
      <c r="H51" s="23" t="s">
        <v>13</v>
      </c>
      <c r="I51" s="15" t="s">
        <v>8098</v>
      </c>
      <c r="J51" s="15"/>
      <c r="K51" s="15"/>
      <c r="L51" s="11"/>
    </row>
    <row r="52" spans="1:166" s="1" customFormat="1" ht="18" customHeight="1" x14ac:dyDescent="0.25">
      <c r="A52" s="15" t="s">
        <v>3315</v>
      </c>
      <c r="B52" s="127" t="str">
        <f t="shared" si="2"/>
        <v>SCimago</v>
      </c>
      <c r="C52" s="21"/>
      <c r="D52" s="33" t="s">
        <v>3314</v>
      </c>
      <c r="E52" s="127" t="str">
        <f>HYPERLINK(CONCATENATE("http://www.scimagojr.com/journalsearch.php?q=",D52),"SCimago")</f>
        <v>SCimago</v>
      </c>
      <c r="F52" s="18"/>
      <c r="G52" s="18" t="s">
        <v>12</v>
      </c>
      <c r="H52" s="23" t="s">
        <v>13</v>
      </c>
      <c r="I52" s="15" t="s">
        <v>3316</v>
      </c>
      <c r="J52" s="15"/>
      <c r="K52" s="15"/>
      <c r="L52" s="11"/>
    </row>
    <row r="53" spans="1:166" s="1" customFormat="1" ht="18" customHeight="1" x14ac:dyDescent="0.25">
      <c r="A53" s="119" t="s">
        <v>9516</v>
      </c>
      <c r="B53" s="127" t="str">
        <f t="shared" si="2"/>
        <v>SCimago</v>
      </c>
      <c r="C53" s="4"/>
      <c r="D53" s="33"/>
      <c r="E53" s="32"/>
      <c r="F53" s="117"/>
      <c r="G53" s="20" t="s">
        <v>12</v>
      </c>
      <c r="H53" s="23" t="s">
        <v>13</v>
      </c>
      <c r="I53" s="15" t="s">
        <v>3372</v>
      </c>
      <c r="J53" s="33" t="s">
        <v>9740</v>
      </c>
      <c r="K53" s="15" t="s">
        <v>9741</v>
      </c>
      <c r="L53" s="11"/>
    </row>
    <row r="54" spans="1:166" s="1" customFormat="1" ht="18" customHeight="1" x14ac:dyDescent="0.25">
      <c r="A54" s="119" t="s">
        <v>9517</v>
      </c>
      <c r="B54" s="127" t="str">
        <f t="shared" si="2"/>
        <v>SCimago</v>
      </c>
      <c r="C54" s="4"/>
      <c r="D54" s="33"/>
      <c r="E54" s="32"/>
      <c r="F54" s="117"/>
      <c r="G54" s="20" t="s">
        <v>12</v>
      </c>
      <c r="H54" s="23" t="s">
        <v>13</v>
      </c>
      <c r="I54" s="15" t="s">
        <v>9742</v>
      </c>
      <c r="J54" s="33"/>
      <c r="K54" s="15" t="s">
        <v>9743</v>
      </c>
      <c r="L54" s="11"/>
    </row>
    <row r="55" spans="1:166" s="1" customFormat="1" ht="18" customHeight="1" x14ac:dyDescent="0.25">
      <c r="A55" s="119" t="s">
        <v>9518</v>
      </c>
      <c r="B55" s="127" t="str">
        <f t="shared" si="2"/>
        <v>SCimago</v>
      </c>
      <c r="C55" s="4"/>
      <c r="D55" s="15" t="s">
        <v>736</v>
      </c>
      <c r="E55" s="127" t="str">
        <f>HYPERLINK(CONCATENATE("http://www.scimagojr.com/journalsearch.php?q=",D55),"SCimago")</f>
        <v>SCimago</v>
      </c>
      <c r="F55" s="117"/>
      <c r="G55" s="20" t="s">
        <v>12</v>
      </c>
      <c r="H55" s="23" t="s">
        <v>13</v>
      </c>
      <c r="I55" s="15" t="s">
        <v>9744</v>
      </c>
      <c r="J55" s="33"/>
      <c r="K55" s="15" t="s">
        <v>9745</v>
      </c>
      <c r="L55" s="11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</row>
    <row r="56" spans="1:166" s="1" customFormat="1" ht="18" customHeight="1" x14ac:dyDescent="0.25">
      <c r="A56" s="119" t="s">
        <v>739</v>
      </c>
      <c r="B56" s="127" t="str">
        <f t="shared" si="2"/>
        <v>SCimago</v>
      </c>
      <c r="C56" s="4"/>
      <c r="D56" s="15" t="s">
        <v>738</v>
      </c>
      <c r="E56" s="127" t="str">
        <f>HYPERLINK(CONCATENATE("http://www.scimagojr.com/journalsearch.php?q=",D56),"SCimago")</f>
        <v>SCimago</v>
      </c>
      <c r="F56" s="117"/>
      <c r="G56" s="20" t="s">
        <v>12</v>
      </c>
      <c r="H56" s="23" t="s">
        <v>13</v>
      </c>
      <c r="I56" s="15" t="s">
        <v>740</v>
      </c>
      <c r="J56" s="33"/>
      <c r="K56" s="15" t="s">
        <v>741</v>
      </c>
      <c r="L56" s="11"/>
    </row>
    <row r="57" spans="1:166" s="1" customFormat="1" ht="18" customHeight="1" x14ac:dyDescent="0.25">
      <c r="A57" s="119" t="s">
        <v>3404</v>
      </c>
      <c r="B57" s="32" t="str">
        <f>HYPERLINK(CONCATENATE("http://www.worldcat.org/search?q=",A57),"WCat")</f>
        <v>WCat</v>
      </c>
      <c r="C57" s="4" t="s">
        <v>11</v>
      </c>
      <c r="D57" s="33"/>
      <c r="E57" s="32"/>
      <c r="F57" s="117"/>
      <c r="G57" s="20" t="s">
        <v>12</v>
      </c>
      <c r="H57" s="23" t="s">
        <v>13</v>
      </c>
      <c r="I57" s="15" t="s">
        <v>3406</v>
      </c>
      <c r="J57" s="33"/>
      <c r="K57" s="15"/>
      <c r="L57" s="11"/>
    </row>
    <row r="58" spans="1:166" s="1" customFormat="1" ht="18" customHeight="1" x14ac:dyDescent="0.25">
      <c r="A58" s="15" t="s">
        <v>9494</v>
      </c>
      <c r="B58" s="127" t="str">
        <f t="shared" ref="B58:B66" si="3">HYPERLINK(CONCATENATE("http://www.scimagojr.com/journalsearch.php?q=",A58),"SCimago")</f>
        <v>SCimago</v>
      </c>
      <c r="C58" s="21"/>
      <c r="D58" s="15"/>
      <c r="E58" s="32"/>
      <c r="F58" s="18"/>
      <c r="G58" s="18" t="s">
        <v>12</v>
      </c>
      <c r="H58" s="23" t="s">
        <v>32</v>
      </c>
      <c r="I58" s="15" t="s">
        <v>9692</v>
      </c>
      <c r="J58" s="15" t="s">
        <v>9692</v>
      </c>
      <c r="K58" s="15" t="s">
        <v>9693</v>
      </c>
      <c r="L58" s="11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</row>
    <row r="59" spans="1:166" s="1" customFormat="1" ht="18" customHeight="1" x14ac:dyDescent="0.25">
      <c r="A59" s="15" t="s">
        <v>9519</v>
      </c>
      <c r="B59" s="127" t="str">
        <f t="shared" si="3"/>
        <v>SCimago</v>
      </c>
      <c r="C59" s="21"/>
      <c r="D59" s="15" t="s">
        <v>9520</v>
      </c>
      <c r="E59" s="127" t="str">
        <f t="shared" ref="E59:E66" si="4">HYPERLINK(CONCATENATE("http://www.scimagojr.com/journalsearch.php?q=",D59),"SCimago")</f>
        <v>SCimago</v>
      </c>
      <c r="F59" s="18"/>
      <c r="G59" s="18" t="s">
        <v>12</v>
      </c>
      <c r="H59" s="23" t="s">
        <v>32</v>
      </c>
      <c r="I59" s="15" t="s">
        <v>9746</v>
      </c>
      <c r="J59" s="15"/>
      <c r="K59" s="15" t="s">
        <v>9747</v>
      </c>
      <c r="L59" s="11"/>
    </row>
    <row r="60" spans="1:166" s="1" customFormat="1" ht="18" customHeight="1" x14ac:dyDescent="0.25">
      <c r="A60" s="116" t="s">
        <v>6747</v>
      </c>
      <c r="B60" s="127" t="str">
        <f t="shared" si="3"/>
        <v>SCimago</v>
      </c>
      <c r="C60" s="4"/>
      <c r="D60" s="15" t="s">
        <v>6748</v>
      </c>
      <c r="E60" s="127" t="str">
        <f t="shared" si="4"/>
        <v>SCimago</v>
      </c>
      <c r="F60" s="117"/>
      <c r="G60" s="20" t="s">
        <v>12</v>
      </c>
      <c r="H60" s="27" t="s">
        <v>32</v>
      </c>
      <c r="I60" s="15" t="s">
        <v>8003</v>
      </c>
      <c r="J60" s="240"/>
      <c r="K60" s="15"/>
      <c r="L60" s="29" t="s">
        <v>10020</v>
      </c>
    </row>
    <row r="61" spans="1:166" s="1" customFormat="1" ht="18" customHeight="1" x14ac:dyDescent="0.25">
      <c r="A61" s="119" t="s">
        <v>66</v>
      </c>
      <c r="B61" s="127" t="str">
        <f t="shared" si="3"/>
        <v>SCimago</v>
      </c>
      <c r="C61" s="4"/>
      <c r="D61" s="33" t="s">
        <v>67</v>
      </c>
      <c r="E61" s="127" t="str">
        <f t="shared" si="4"/>
        <v>SCimago</v>
      </c>
      <c r="F61" s="117"/>
      <c r="G61" s="20" t="s">
        <v>12</v>
      </c>
      <c r="H61" s="27" t="s">
        <v>32</v>
      </c>
      <c r="I61" s="15" t="s">
        <v>68</v>
      </c>
      <c r="J61" s="33"/>
      <c r="K61" s="15"/>
      <c r="L61" s="11"/>
    </row>
    <row r="62" spans="1:166" s="1" customFormat="1" ht="18" customHeight="1" x14ac:dyDescent="0.25">
      <c r="A62" s="119" t="s">
        <v>100</v>
      </c>
      <c r="B62" s="127" t="str">
        <f t="shared" si="3"/>
        <v>SCimago</v>
      </c>
      <c r="C62" s="4"/>
      <c r="D62" s="15" t="s">
        <v>9571</v>
      </c>
      <c r="E62" s="127" t="str">
        <f t="shared" si="4"/>
        <v>SCimago</v>
      </c>
      <c r="F62" s="117"/>
      <c r="G62" s="20" t="s">
        <v>12</v>
      </c>
      <c r="H62" s="27" t="s">
        <v>32</v>
      </c>
      <c r="I62" s="15" t="s">
        <v>102</v>
      </c>
      <c r="J62" s="33"/>
      <c r="K62" s="15"/>
      <c r="L62" s="11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</row>
    <row r="63" spans="1:166" s="1" customFormat="1" ht="18" customHeight="1" x14ac:dyDescent="0.25">
      <c r="A63" s="15" t="s">
        <v>2193</v>
      </c>
      <c r="B63" s="127" t="str">
        <f t="shared" si="3"/>
        <v>SCimago</v>
      </c>
      <c r="C63" s="21"/>
      <c r="D63" s="33" t="s">
        <v>9523</v>
      </c>
      <c r="E63" s="127" t="str">
        <f t="shared" si="4"/>
        <v>SCimago</v>
      </c>
      <c r="F63" s="18"/>
      <c r="G63" s="18" t="s">
        <v>12</v>
      </c>
      <c r="H63" s="101" t="s">
        <v>32</v>
      </c>
      <c r="I63" s="15" t="s">
        <v>2194</v>
      </c>
      <c r="J63" s="15"/>
      <c r="K63" s="15"/>
      <c r="L63" s="11"/>
    </row>
    <row r="64" spans="1:166" s="1" customFormat="1" ht="18" customHeight="1" x14ac:dyDescent="0.25">
      <c r="A64" s="119" t="s">
        <v>9524</v>
      </c>
      <c r="B64" s="127" t="str">
        <f t="shared" si="3"/>
        <v>SCimago</v>
      </c>
      <c r="C64" s="4"/>
      <c r="D64" s="15" t="s">
        <v>9525</v>
      </c>
      <c r="E64" s="127" t="str">
        <f t="shared" si="4"/>
        <v>SCimago</v>
      </c>
      <c r="F64" s="117"/>
      <c r="G64" s="20" t="s">
        <v>12</v>
      </c>
      <c r="H64" s="101" t="s">
        <v>32</v>
      </c>
      <c r="I64" s="15" t="s">
        <v>9749</v>
      </c>
      <c r="J64" s="33"/>
      <c r="K64" s="15" t="s">
        <v>9750</v>
      </c>
      <c r="L64" s="11"/>
    </row>
    <row r="65" spans="1:166" s="1" customFormat="1" ht="18" customHeight="1" x14ac:dyDescent="0.25">
      <c r="A65" s="15" t="s">
        <v>9526</v>
      </c>
      <c r="B65" s="127" t="str">
        <f t="shared" si="3"/>
        <v>SCimago</v>
      </c>
      <c r="C65" s="21"/>
      <c r="D65" s="33" t="s">
        <v>7224</v>
      </c>
      <c r="E65" s="127" t="str">
        <f t="shared" si="4"/>
        <v>SCimago</v>
      </c>
      <c r="F65" s="18"/>
      <c r="G65" s="18" t="s">
        <v>12</v>
      </c>
      <c r="H65" s="101" t="s">
        <v>32</v>
      </c>
      <c r="I65" s="15" t="s">
        <v>8344</v>
      </c>
      <c r="J65" s="15"/>
      <c r="K65" s="15" t="s">
        <v>9751</v>
      </c>
      <c r="L65" s="11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</row>
    <row r="66" spans="1:166" s="1" customFormat="1" ht="18" customHeight="1" x14ac:dyDescent="0.25">
      <c r="A66" s="119" t="s">
        <v>5122</v>
      </c>
      <c r="B66" s="127" t="str">
        <f t="shared" si="3"/>
        <v>SCimago</v>
      </c>
      <c r="C66" s="4"/>
      <c r="D66" s="33" t="s">
        <v>9527</v>
      </c>
      <c r="E66" s="127" t="str">
        <f t="shared" si="4"/>
        <v>SCimago</v>
      </c>
      <c r="F66" s="117"/>
      <c r="G66" s="20" t="s">
        <v>12</v>
      </c>
      <c r="H66" s="101" t="s">
        <v>32</v>
      </c>
      <c r="I66" s="15" t="s">
        <v>5123</v>
      </c>
      <c r="J66" s="33"/>
      <c r="K66" s="15" t="s">
        <v>9351</v>
      </c>
      <c r="L66" s="11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</row>
    <row r="67" spans="1:166" s="1" customFormat="1" ht="18" customHeight="1" x14ac:dyDescent="0.25">
      <c r="A67" s="15" t="s">
        <v>9528</v>
      </c>
      <c r="B67" s="32" t="str">
        <f>HYPERLINK(CONCATENATE("http://www.worldcat.org/search?q=",A67),"WCat")</f>
        <v>WCat</v>
      </c>
      <c r="C67" s="21" t="s">
        <v>11</v>
      </c>
      <c r="D67" s="33"/>
      <c r="E67" s="32"/>
      <c r="F67" s="117"/>
      <c r="G67" s="18" t="s">
        <v>12</v>
      </c>
      <c r="H67" s="101" t="s">
        <v>32</v>
      </c>
      <c r="I67" s="15" t="s">
        <v>9752</v>
      </c>
      <c r="J67" s="15" t="s">
        <v>9753</v>
      </c>
      <c r="K67" s="15"/>
      <c r="L67" s="11"/>
    </row>
    <row r="68" spans="1:166" s="1" customFormat="1" ht="18" customHeight="1" x14ac:dyDescent="0.25">
      <c r="A68" s="119" t="s">
        <v>129</v>
      </c>
      <c r="B68" s="127" t="str">
        <f>HYPERLINK(CONCATENATE("http://www.scimagojr.com/journalsearch.php?q=",A68),"SCimago")</f>
        <v>SCimago</v>
      </c>
      <c r="C68" s="243"/>
      <c r="D68" s="33" t="s">
        <v>128</v>
      </c>
      <c r="E68" s="127" t="str">
        <f>HYPERLINK(CONCATENATE("http://www.scimagojr.com/journalsearch.php?q=",D68),"SCimago")</f>
        <v>SCimago</v>
      </c>
      <c r="F68" s="117"/>
      <c r="G68" s="20" t="s">
        <v>12</v>
      </c>
      <c r="H68" s="27" t="s">
        <v>32</v>
      </c>
      <c r="I68" s="15" t="s">
        <v>130</v>
      </c>
      <c r="J68" s="33"/>
      <c r="K68" s="15"/>
      <c r="L68" s="18"/>
    </row>
    <row r="69" spans="1:166" s="1" customFormat="1" ht="18" customHeight="1" x14ac:dyDescent="0.25">
      <c r="A69" s="119" t="s">
        <v>9529</v>
      </c>
      <c r="B69" s="127" t="str">
        <f>HYPERLINK(CONCATENATE("http://www.scimagojr.com/journalsearch.php?q=",A69),"SCimago")</f>
        <v>SCimago</v>
      </c>
      <c r="C69" s="4"/>
      <c r="D69" s="33"/>
      <c r="E69" s="32"/>
      <c r="F69" s="117"/>
      <c r="G69" s="20" t="s">
        <v>12</v>
      </c>
      <c r="H69" s="101" t="s">
        <v>32</v>
      </c>
      <c r="I69" s="15" t="s">
        <v>9754</v>
      </c>
      <c r="J69" s="33"/>
      <c r="K69" s="15" t="s">
        <v>9755</v>
      </c>
      <c r="L69" s="11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</row>
    <row r="70" spans="1:166" s="1" customFormat="1" ht="18" customHeight="1" x14ac:dyDescent="0.25">
      <c r="A70" s="119" t="s">
        <v>2277</v>
      </c>
      <c r="B70" s="32" t="str">
        <f>HYPERLINK(CONCATENATE("http://www.worldcat.org/search?q=",A70),"WCat")</f>
        <v>WCat</v>
      </c>
      <c r="C70" s="4" t="s">
        <v>11</v>
      </c>
      <c r="D70" s="33" t="s">
        <v>9530</v>
      </c>
      <c r="E70" s="32" t="str">
        <f>HYPERLINK(CONCATENATE("http://www.worldcat.org/search?q=",D70),"WCat")</f>
        <v>WCat</v>
      </c>
      <c r="F70" s="117" t="s">
        <v>11</v>
      </c>
      <c r="G70" s="20" t="s">
        <v>12</v>
      </c>
      <c r="H70" s="101" t="s">
        <v>32</v>
      </c>
      <c r="I70" s="15" t="s">
        <v>2279</v>
      </c>
      <c r="J70" s="33"/>
      <c r="K70" s="15" t="s">
        <v>2280</v>
      </c>
      <c r="L70" s="11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</row>
    <row r="71" spans="1:166" s="1" customFormat="1" ht="18" customHeight="1" x14ac:dyDescent="0.25">
      <c r="A71" s="119" t="s">
        <v>4954</v>
      </c>
      <c r="B71" s="127" t="str">
        <f>HYPERLINK(CONCATENATE("http://www.scimagojr.com/journalsearch.php?q=",A71),"SCimago")</f>
        <v>SCimago</v>
      </c>
      <c r="C71" s="4"/>
      <c r="D71" s="33" t="s">
        <v>2278</v>
      </c>
      <c r="E71" s="127" t="str">
        <f>HYPERLINK(CONCATENATE("http://www.scimagojr.com/journalsearch.php?q=",D71),"SCimago")</f>
        <v>SCimago</v>
      </c>
      <c r="F71" s="117"/>
      <c r="G71" s="20" t="s">
        <v>12</v>
      </c>
      <c r="H71" s="101" t="s">
        <v>32</v>
      </c>
      <c r="I71" s="15" t="s">
        <v>4955</v>
      </c>
      <c r="J71" s="33" t="s">
        <v>9756</v>
      </c>
      <c r="K71" s="15" t="s">
        <v>9757</v>
      </c>
      <c r="L71" s="11"/>
    </row>
    <row r="72" spans="1:166" s="1" customFormat="1" ht="18" customHeight="1" x14ac:dyDescent="0.25">
      <c r="A72" s="119" t="s">
        <v>7874</v>
      </c>
      <c r="B72" s="127" t="str">
        <f>HYPERLINK(CONCATENATE("http://www.scimagojr.com/journalsearch.php?q=",A72),"SCimago")</f>
        <v>SCimago</v>
      </c>
      <c r="C72" s="4"/>
      <c r="D72" s="33"/>
      <c r="E72" s="32"/>
      <c r="F72" s="117"/>
      <c r="G72" s="20" t="s">
        <v>12</v>
      </c>
      <c r="H72" s="23" t="s">
        <v>32</v>
      </c>
      <c r="I72" s="15" t="s">
        <v>8839</v>
      </c>
      <c r="J72" s="33" t="s">
        <v>9758</v>
      </c>
      <c r="K72" s="15"/>
      <c r="L72" s="11"/>
    </row>
    <row r="73" spans="1:166" s="1" customFormat="1" ht="18" customHeight="1" x14ac:dyDescent="0.25">
      <c r="A73" s="119" t="s">
        <v>171</v>
      </c>
      <c r="B73" s="127" t="str">
        <f>HYPERLINK(CONCATENATE("http://www.scimagojr.com/journalsearch.php?q=",A73),"SCimago")</f>
        <v>SCimago</v>
      </c>
      <c r="C73" s="4"/>
      <c r="D73" s="33" t="s">
        <v>3695</v>
      </c>
      <c r="E73" s="127" t="str">
        <f>HYPERLINK(CONCATENATE("http://www.scimagojr.com/journalsearch.php?q=",D73),"SCimago")</f>
        <v>SCimago</v>
      </c>
      <c r="F73" s="117"/>
      <c r="G73" s="20" t="s">
        <v>12</v>
      </c>
      <c r="H73" s="27" t="s">
        <v>32</v>
      </c>
      <c r="I73" s="15" t="s">
        <v>172</v>
      </c>
      <c r="J73" s="33"/>
      <c r="K73" s="15"/>
      <c r="L73" s="11"/>
    </row>
    <row r="74" spans="1:166" s="1" customFormat="1" ht="18" customHeight="1" x14ac:dyDescent="0.25">
      <c r="A74" s="15" t="s">
        <v>1044</v>
      </c>
      <c r="B74" s="127" t="str">
        <f>HYPERLINK(CONCATENATE("http://www.scimagojr.com/journalsearch.php?q=",A74),"SCimago")</f>
        <v>SCimago</v>
      </c>
      <c r="C74" s="21"/>
      <c r="D74" s="182" t="s">
        <v>1045</v>
      </c>
      <c r="E74" s="127" t="str">
        <f>HYPERLINK(CONCATENATE("http://www.scimagojr.com/journalsearch.php?q=",D74),"SCimago")</f>
        <v>SCimago</v>
      </c>
      <c r="F74" s="18"/>
      <c r="G74" s="18" t="s">
        <v>12</v>
      </c>
      <c r="H74" s="27" t="s">
        <v>32</v>
      </c>
      <c r="I74" s="15" t="s">
        <v>1046</v>
      </c>
      <c r="J74" s="15"/>
      <c r="K74" s="15"/>
      <c r="L74" s="11"/>
    </row>
    <row r="75" spans="1:166" s="1" customFormat="1" ht="18" customHeight="1" x14ac:dyDescent="0.25">
      <c r="A75" s="15" t="s">
        <v>1057</v>
      </c>
      <c r="B75" s="127" t="str">
        <f>HYPERLINK(CONCATENATE("http://www.scimagojr.com/journalsearch.php?q=",A75),"SCimago")</f>
        <v>SCimago</v>
      </c>
      <c r="C75" s="21"/>
      <c r="D75" s="15" t="s">
        <v>9531</v>
      </c>
      <c r="E75" s="127" t="str">
        <f>HYPERLINK(CONCATENATE("http://www.scimagojr.com/journalsearch.php?q=",D75),"SCimago")</f>
        <v>SCimago</v>
      </c>
      <c r="F75" s="18"/>
      <c r="G75" s="18" t="s">
        <v>12</v>
      </c>
      <c r="H75" s="101" t="s">
        <v>32</v>
      </c>
      <c r="I75" s="15" t="s">
        <v>1058</v>
      </c>
      <c r="J75" s="15"/>
      <c r="K75" s="15" t="s">
        <v>3165</v>
      </c>
      <c r="L75" s="11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</row>
    <row r="76" spans="1:166" s="1" customFormat="1" ht="18" customHeight="1" x14ac:dyDescent="0.25">
      <c r="A76" s="119" t="s">
        <v>7798</v>
      </c>
      <c r="B76" s="32" t="str">
        <f>HYPERLINK(CONCATENATE("http://www.worldcat.org/search?q=",A76),"WCat")</f>
        <v>WCat</v>
      </c>
      <c r="C76" s="4" t="s">
        <v>11</v>
      </c>
      <c r="D76" s="33"/>
      <c r="E76" s="32"/>
      <c r="F76" s="117"/>
      <c r="G76" s="20" t="s">
        <v>12</v>
      </c>
      <c r="H76" s="101" t="s">
        <v>32</v>
      </c>
      <c r="I76" s="15" t="s">
        <v>9759</v>
      </c>
      <c r="J76" s="33"/>
      <c r="K76" s="15"/>
      <c r="L76" s="11"/>
    </row>
    <row r="77" spans="1:166" s="1" customFormat="1" ht="18" customHeight="1" x14ac:dyDescent="0.25">
      <c r="A77" s="119" t="s">
        <v>1087</v>
      </c>
      <c r="B77" s="127" t="str">
        <f t="shared" ref="B77:B92" si="5">HYPERLINK(CONCATENATE("http://www.scimagojr.com/journalsearch.php?q=",A77),"SCimago")</f>
        <v>SCimago</v>
      </c>
      <c r="C77" s="4"/>
      <c r="D77" s="33"/>
      <c r="E77" s="32"/>
      <c r="F77" s="117"/>
      <c r="G77" s="20" t="s">
        <v>12</v>
      </c>
      <c r="H77" s="101" t="s">
        <v>32</v>
      </c>
      <c r="I77" s="15" t="s">
        <v>1088</v>
      </c>
      <c r="J77" s="33" t="s">
        <v>9761</v>
      </c>
      <c r="K77" s="15"/>
      <c r="L77" s="11"/>
    </row>
    <row r="78" spans="1:166" s="1" customFormat="1" ht="18" customHeight="1" x14ac:dyDescent="0.25">
      <c r="A78" s="119" t="s">
        <v>9503</v>
      </c>
      <c r="B78" s="127" t="str">
        <f t="shared" si="5"/>
        <v>SCimago</v>
      </c>
      <c r="C78" s="4"/>
      <c r="D78" s="33"/>
      <c r="E78" s="32"/>
      <c r="F78" s="117"/>
      <c r="G78" s="20" t="s">
        <v>12</v>
      </c>
      <c r="H78" s="23" t="s">
        <v>32</v>
      </c>
      <c r="I78" s="15" t="s">
        <v>9711</v>
      </c>
      <c r="J78" s="33" t="s">
        <v>9712</v>
      </c>
      <c r="K78" s="15" t="s">
        <v>9713</v>
      </c>
      <c r="L78" s="11"/>
    </row>
    <row r="79" spans="1:166" s="1" customFormat="1" ht="18" customHeight="1" x14ac:dyDescent="0.25">
      <c r="A79" s="119" t="s">
        <v>1930</v>
      </c>
      <c r="B79" s="127" t="str">
        <f t="shared" si="5"/>
        <v>SCimago</v>
      </c>
      <c r="C79" s="4"/>
      <c r="D79" s="33" t="s">
        <v>2394</v>
      </c>
      <c r="E79" s="127" t="str">
        <f t="shared" ref="E79:E90" si="6">HYPERLINK(CONCATENATE("http://www.scimagojr.com/journalsearch.php?q=",D79),"SCimago")</f>
        <v>SCimago</v>
      </c>
      <c r="F79" s="117"/>
      <c r="G79" s="20" t="s">
        <v>12</v>
      </c>
      <c r="H79" s="101" t="s">
        <v>32</v>
      </c>
      <c r="I79" s="15" t="s">
        <v>4966</v>
      </c>
      <c r="J79" s="33"/>
      <c r="K79" s="15" t="s">
        <v>9762</v>
      </c>
      <c r="L79" s="11"/>
    </row>
    <row r="80" spans="1:166" s="1" customFormat="1" ht="18" customHeight="1" x14ac:dyDescent="0.25">
      <c r="A80" s="119" t="s">
        <v>9532</v>
      </c>
      <c r="B80" s="127" t="str">
        <f t="shared" si="5"/>
        <v>SCimago</v>
      </c>
      <c r="C80" s="4"/>
      <c r="D80" s="33" t="s">
        <v>4846</v>
      </c>
      <c r="E80" s="127" t="str">
        <f t="shared" si="6"/>
        <v>SCimago</v>
      </c>
      <c r="F80" s="117"/>
      <c r="G80" s="20" t="s">
        <v>12</v>
      </c>
      <c r="H80" s="101" t="s">
        <v>32</v>
      </c>
      <c r="I80" s="15" t="s">
        <v>9763</v>
      </c>
      <c r="J80" s="33"/>
      <c r="K80" s="15" t="s">
        <v>9764</v>
      </c>
      <c r="L80" s="11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</row>
    <row r="81" spans="1:166" s="1" customFormat="1" ht="18" customHeight="1" x14ac:dyDescent="0.25">
      <c r="A81" s="15" t="s">
        <v>2455</v>
      </c>
      <c r="B81" s="127" t="str">
        <f t="shared" si="5"/>
        <v>SCimago</v>
      </c>
      <c r="C81" s="21"/>
      <c r="D81" s="15" t="s">
        <v>2456</v>
      </c>
      <c r="E81" s="127" t="str">
        <f t="shared" si="6"/>
        <v>SCimago</v>
      </c>
      <c r="F81" s="18"/>
      <c r="G81" s="18" t="s">
        <v>12</v>
      </c>
      <c r="H81" s="101" t="s">
        <v>32</v>
      </c>
      <c r="I81" s="15" t="s">
        <v>8118</v>
      </c>
      <c r="J81" s="15"/>
      <c r="K81" s="15"/>
      <c r="L81" s="11"/>
    </row>
    <row r="82" spans="1:166" s="1" customFormat="1" ht="18" customHeight="1" x14ac:dyDescent="0.25">
      <c r="A82" s="15" t="s">
        <v>9533</v>
      </c>
      <c r="B82" s="127" t="str">
        <f t="shared" si="5"/>
        <v>SCimago</v>
      </c>
      <c r="C82" s="21"/>
      <c r="D82" s="33" t="s">
        <v>9534</v>
      </c>
      <c r="E82" s="127" t="str">
        <f t="shared" si="6"/>
        <v>SCimago</v>
      </c>
      <c r="F82" s="18"/>
      <c r="G82" s="18" t="s">
        <v>12</v>
      </c>
      <c r="H82" s="101" t="s">
        <v>32</v>
      </c>
      <c r="I82" s="15" t="s">
        <v>9765</v>
      </c>
      <c r="J82" s="15"/>
      <c r="K82" s="15" t="s">
        <v>9766</v>
      </c>
      <c r="L82" s="11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</row>
    <row r="83" spans="1:166" s="1" customFormat="1" ht="18" customHeight="1" x14ac:dyDescent="0.25">
      <c r="A83" s="119" t="s">
        <v>9535</v>
      </c>
      <c r="B83" s="127" t="str">
        <f t="shared" si="5"/>
        <v>SCimago</v>
      </c>
      <c r="C83" s="4"/>
      <c r="D83" s="33" t="s">
        <v>9536</v>
      </c>
      <c r="E83" s="127" t="str">
        <f t="shared" si="6"/>
        <v>SCimago</v>
      </c>
      <c r="F83" s="117"/>
      <c r="G83" s="20" t="s">
        <v>12</v>
      </c>
      <c r="H83" s="23" t="s">
        <v>32</v>
      </c>
      <c r="I83" s="15" t="s">
        <v>9122</v>
      </c>
      <c r="J83" s="33"/>
      <c r="K83" s="15"/>
      <c r="L83" s="11"/>
    </row>
    <row r="84" spans="1:166" s="1" customFormat="1" ht="18" customHeight="1" x14ac:dyDescent="0.25">
      <c r="A84" s="15" t="s">
        <v>9539</v>
      </c>
      <c r="B84" s="127" t="str">
        <f t="shared" si="5"/>
        <v>SCimago</v>
      </c>
      <c r="C84" s="21"/>
      <c r="D84" s="33" t="s">
        <v>9540</v>
      </c>
      <c r="E84" s="127" t="str">
        <f t="shared" si="6"/>
        <v>SCimago</v>
      </c>
      <c r="F84" s="18"/>
      <c r="G84" s="18" t="s">
        <v>12</v>
      </c>
      <c r="H84" s="101" t="s">
        <v>32</v>
      </c>
      <c r="I84" s="15" t="s">
        <v>9768</v>
      </c>
      <c r="J84" s="15"/>
      <c r="K84" s="15" t="s">
        <v>9769</v>
      </c>
      <c r="L84" s="11"/>
    </row>
    <row r="85" spans="1:166" s="1" customFormat="1" ht="18" customHeight="1" x14ac:dyDescent="0.25">
      <c r="A85" s="119" t="s">
        <v>1149</v>
      </c>
      <c r="B85" s="127" t="str">
        <f t="shared" si="5"/>
        <v>SCimago</v>
      </c>
      <c r="C85" s="4"/>
      <c r="D85" s="15" t="s">
        <v>4971</v>
      </c>
      <c r="E85" s="127" t="str">
        <f t="shared" si="6"/>
        <v>SCimago</v>
      </c>
      <c r="F85" s="117"/>
      <c r="G85" s="20" t="s">
        <v>12</v>
      </c>
      <c r="H85" s="27" t="s">
        <v>32</v>
      </c>
      <c r="I85" s="15" t="s">
        <v>1150</v>
      </c>
      <c r="J85" s="33"/>
      <c r="K85" s="15" t="s">
        <v>1151</v>
      </c>
      <c r="L85" s="11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</row>
    <row r="86" spans="1:166" s="1" customFormat="1" ht="18" customHeight="1" x14ac:dyDescent="0.25">
      <c r="A86" s="119" t="s">
        <v>224</v>
      </c>
      <c r="B86" s="127" t="str">
        <f t="shared" si="5"/>
        <v>SCimago</v>
      </c>
      <c r="C86" s="4"/>
      <c r="D86" s="33" t="s">
        <v>225</v>
      </c>
      <c r="E86" s="127" t="str">
        <f t="shared" si="6"/>
        <v>SCimago</v>
      </c>
      <c r="F86" s="117"/>
      <c r="G86" s="20" t="s">
        <v>12</v>
      </c>
      <c r="H86" s="101" t="s">
        <v>32</v>
      </c>
      <c r="I86" s="15" t="s">
        <v>226</v>
      </c>
      <c r="J86" s="33"/>
      <c r="K86" s="15" t="s">
        <v>227</v>
      </c>
      <c r="L86" s="11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</row>
    <row r="87" spans="1:166" s="1" customFormat="1" ht="18" customHeight="1" x14ac:dyDescent="0.25">
      <c r="A87" s="15" t="s">
        <v>236</v>
      </c>
      <c r="B87" s="127" t="str">
        <f t="shared" si="5"/>
        <v>SCimago</v>
      </c>
      <c r="C87" s="21"/>
      <c r="D87" s="15" t="s">
        <v>237</v>
      </c>
      <c r="E87" s="127" t="str">
        <f t="shared" si="6"/>
        <v>SCimago</v>
      </c>
      <c r="F87" s="18"/>
      <c r="G87" s="18" t="s">
        <v>12</v>
      </c>
      <c r="H87" s="27" t="s">
        <v>32</v>
      </c>
      <c r="I87" s="15" t="s">
        <v>238</v>
      </c>
      <c r="J87" s="15"/>
      <c r="K87" s="15"/>
      <c r="L87" s="11"/>
    </row>
    <row r="88" spans="1:166" s="1" customFormat="1" ht="18" customHeight="1" x14ac:dyDescent="0.25">
      <c r="A88" s="15" t="s">
        <v>2519</v>
      </c>
      <c r="B88" s="127" t="str">
        <f t="shared" si="5"/>
        <v>SCimago</v>
      </c>
      <c r="C88" s="21"/>
      <c r="D88" s="33" t="s">
        <v>1208</v>
      </c>
      <c r="E88" s="127" t="str">
        <f t="shared" si="6"/>
        <v>SCimago</v>
      </c>
      <c r="F88" s="18"/>
      <c r="G88" s="18" t="s">
        <v>12</v>
      </c>
      <c r="H88" s="101" t="s">
        <v>32</v>
      </c>
      <c r="I88" s="15" t="s">
        <v>2520</v>
      </c>
      <c r="J88" s="15"/>
      <c r="K88" s="15" t="s">
        <v>9770</v>
      </c>
      <c r="L88" s="11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</row>
    <row r="89" spans="1:166" s="1" customFormat="1" ht="18" customHeight="1" x14ac:dyDescent="0.25">
      <c r="A89" s="119" t="s">
        <v>1298</v>
      </c>
      <c r="B89" s="127" t="str">
        <f t="shared" si="5"/>
        <v>SCimago</v>
      </c>
      <c r="C89" s="4"/>
      <c r="D89" s="24" t="s">
        <v>1208</v>
      </c>
      <c r="E89" s="127" t="str">
        <f t="shared" si="6"/>
        <v>SCimago</v>
      </c>
      <c r="F89" s="117"/>
      <c r="G89" s="20" t="s">
        <v>12</v>
      </c>
      <c r="H89" s="101" t="s">
        <v>32</v>
      </c>
      <c r="I89" s="15" t="s">
        <v>1300</v>
      </c>
      <c r="J89" s="33"/>
      <c r="K89" s="15" t="s">
        <v>9771</v>
      </c>
      <c r="L89" s="11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</row>
    <row r="90" spans="1:166" s="1" customFormat="1" ht="18" customHeight="1" x14ac:dyDescent="0.25">
      <c r="A90" s="15" t="s">
        <v>9541</v>
      </c>
      <c r="B90" s="127" t="str">
        <f t="shared" si="5"/>
        <v>SCimago</v>
      </c>
      <c r="C90" s="21"/>
      <c r="D90" s="33" t="s">
        <v>9542</v>
      </c>
      <c r="E90" s="127" t="str">
        <f t="shared" si="6"/>
        <v>SCimago</v>
      </c>
      <c r="F90" s="18"/>
      <c r="G90" s="18" t="s">
        <v>12</v>
      </c>
      <c r="H90" s="101" t="s">
        <v>32</v>
      </c>
      <c r="I90" s="15" t="s">
        <v>9772</v>
      </c>
      <c r="J90" s="15" t="s">
        <v>9773</v>
      </c>
      <c r="K90" s="15"/>
      <c r="L90" s="11"/>
    </row>
    <row r="91" spans="1:166" s="1" customFormat="1" ht="18" customHeight="1" x14ac:dyDescent="0.25">
      <c r="A91" s="119" t="s">
        <v>1318</v>
      </c>
      <c r="B91" s="127" t="str">
        <f t="shared" si="5"/>
        <v>SCimago</v>
      </c>
      <c r="C91" s="4"/>
      <c r="D91" s="15"/>
      <c r="E91" s="32"/>
      <c r="F91" s="117"/>
      <c r="G91" s="20" t="s">
        <v>12</v>
      </c>
      <c r="H91" s="101" t="s">
        <v>32</v>
      </c>
      <c r="I91" s="15" t="s">
        <v>1320</v>
      </c>
      <c r="J91" s="33" t="s">
        <v>9774</v>
      </c>
      <c r="K91" s="24" t="s">
        <v>9775</v>
      </c>
      <c r="L91" s="11"/>
    </row>
    <row r="92" spans="1:166" s="1" customFormat="1" ht="18" customHeight="1" x14ac:dyDescent="0.25">
      <c r="A92" s="15" t="s">
        <v>1321</v>
      </c>
      <c r="B92" s="127" t="str">
        <f t="shared" si="5"/>
        <v>SCimago</v>
      </c>
      <c r="C92" s="21"/>
      <c r="D92" s="33" t="s">
        <v>1322</v>
      </c>
      <c r="E92" s="127" t="str">
        <f>HYPERLINK(CONCATENATE("http://www.scimagojr.com/journalsearch.php?q=",D92),"SCimago")</f>
        <v>SCimago</v>
      </c>
      <c r="F92" s="18"/>
      <c r="G92" s="18" t="s">
        <v>12</v>
      </c>
      <c r="H92" s="101" t="s">
        <v>32</v>
      </c>
      <c r="I92" s="15" t="s">
        <v>1323</v>
      </c>
      <c r="J92" s="15"/>
      <c r="K92" s="15" t="s">
        <v>9776</v>
      </c>
      <c r="L92" s="11"/>
    </row>
    <row r="93" spans="1:166" s="1" customFormat="1" ht="18" customHeight="1" x14ac:dyDescent="0.25">
      <c r="A93" s="119" t="s">
        <v>9543</v>
      </c>
      <c r="B93" s="32" t="str">
        <f>HYPERLINK(CONCATENATE("http://www.worldcat.org/search?q=",A93),"WCat")</f>
        <v>WCat</v>
      </c>
      <c r="C93" s="4" t="s">
        <v>11</v>
      </c>
      <c r="D93" s="33"/>
      <c r="E93" s="32"/>
      <c r="F93" s="117"/>
      <c r="G93" s="20" t="s">
        <v>12</v>
      </c>
      <c r="H93" s="101" t="s">
        <v>32</v>
      </c>
      <c r="I93" s="15" t="s">
        <v>9777</v>
      </c>
      <c r="J93" s="33"/>
      <c r="K93" s="15" t="s">
        <v>9778</v>
      </c>
      <c r="L93" s="11"/>
    </row>
    <row r="94" spans="1:166" s="1" customFormat="1" ht="18" customHeight="1" x14ac:dyDescent="0.25">
      <c r="A94" s="119" t="s">
        <v>9509</v>
      </c>
      <c r="B94" s="127" t="str">
        <f t="shared" ref="B94:B105" si="7">HYPERLINK(CONCATENATE("http://www.scimagojr.com/journalsearch.php?q=",A94),"SCimago")</f>
        <v>SCimago</v>
      </c>
      <c r="C94" s="4"/>
      <c r="D94" s="15"/>
      <c r="E94" s="32"/>
      <c r="F94" s="117"/>
      <c r="G94" s="20" t="s">
        <v>12</v>
      </c>
      <c r="H94" s="23" t="s">
        <v>32</v>
      </c>
      <c r="I94" s="15" t="s">
        <v>9728</v>
      </c>
      <c r="J94" s="33"/>
      <c r="K94" s="15" t="s">
        <v>9729</v>
      </c>
      <c r="L94" s="11"/>
    </row>
    <row r="95" spans="1:166" s="1" customFormat="1" ht="18" customHeight="1" x14ac:dyDescent="0.25">
      <c r="A95" s="15" t="s">
        <v>9544</v>
      </c>
      <c r="B95" s="127" t="str">
        <f t="shared" si="7"/>
        <v>SCimago</v>
      </c>
      <c r="C95" s="21"/>
      <c r="D95" s="33" t="s">
        <v>9545</v>
      </c>
      <c r="E95" s="127" t="str">
        <f>HYPERLINK(CONCATENATE("http://www.scimagojr.com/journalsearch.php?q=",D95),"SCimago")</f>
        <v>SCimago</v>
      </c>
      <c r="F95" s="18"/>
      <c r="G95" s="18" t="s">
        <v>12</v>
      </c>
      <c r="H95" s="101" t="s">
        <v>32</v>
      </c>
      <c r="I95" s="15" t="s">
        <v>9779</v>
      </c>
      <c r="J95" s="15" t="s">
        <v>9780</v>
      </c>
      <c r="K95" s="15"/>
      <c r="L95" s="11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</row>
    <row r="96" spans="1:166" s="1" customFormat="1" ht="18" customHeight="1" x14ac:dyDescent="0.25">
      <c r="A96" s="119" t="s">
        <v>9546</v>
      </c>
      <c r="B96" s="127" t="str">
        <f t="shared" si="7"/>
        <v>SCimago</v>
      </c>
      <c r="C96" s="4"/>
      <c r="D96" s="15"/>
      <c r="E96" s="32"/>
      <c r="F96" s="117"/>
      <c r="G96" s="20" t="s">
        <v>12</v>
      </c>
      <c r="H96" s="101" t="s">
        <v>32</v>
      </c>
      <c r="I96" s="15" t="s">
        <v>9781</v>
      </c>
      <c r="J96" s="33"/>
      <c r="K96" s="15"/>
      <c r="L96" s="11"/>
    </row>
    <row r="97" spans="1:166" s="1" customFormat="1" ht="18" customHeight="1" x14ac:dyDescent="0.25">
      <c r="A97" s="15" t="s">
        <v>6914</v>
      </c>
      <c r="B97" s="127" t="str">
        <f t="shared" si="7"/>
        <v>SCimago</v>
      </c>
      <c r="C97" s="21"/>
      <c r="D97" s="33"/>
      <c r="E97" s="21"/>
      <c r="F97" s="117"/>
      <c r="G97" s="18" t="s">
        <v>12</v>
      </c>
      <c r="H97" s="101" t="s">
        <v>32</v>
      </c>
      <c r="I97" s="15" t="s">
        <v>8114</v>
      </c>
      <c r="J97" s="15"/>
      <c r="K97" s="15"/>
      <c r="L97" s="11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</row>
    <row r="98" spans="1:166" s="1" customFormat="1" ht="18" customHeight="1" x14ac:dyDescent="0.25">
      <c r="A98" s="119" t="s">
        <v>1674</v>
      </c>
      <c r="B98" s="127" t="str">
        <f t="shared" si="7"/>
        <v>SCimago</v>
      </c>
      <c r="C98" s="4"/>
      <c r="D98" s="33" t="s">
        <v>1675</v>
      </c>
      <c r="E98" s="127" t="str">
        <f>HYPERLINK(CONCATENATE("http://www.scimagojr.com/journalsearch.php?q=",D98),"SCimago")</f>
        <v>SCimago</v>
      </c>
      <c r="F98" s="117"/>
      <c r="G98" s="20" t="s">
        <v>12</v>
      </c>
      <c r="H98" s="101" t="s">
        <v>32</v>
      </c>
      <c r="I98" s="15" t="s">
        <v>1676</v>
      </c>
      <c r="J98" s="33"/>
      <c r="K98" s="15" t="s">
        <v>1677</v>
      </c>
      <c r="L98" s="18"/>
    </row>
    <row r="99" spans="1:166" s="1" customFormat="1" ht="18" customHeight="1" x14ac:dyDescent="0.25">
      <c r="A99" s="15" t="s">
        <v>9549</v>
      </c>
      <c r="B99" s="127" t="str">
        <f t="shared" si="7"/>
        <v>SCimago</v>
      </c>
      <c r="C99" s="21"/>
      <c r="D99" s="33" t="s">
        <v>5321</v>
      </c>
      <c r="E99" s="127" t="str">
        <f>HYPERLINK(CONCATENATE("http://www.scimagojr.com/journalsearch.php?q=",D99),"SCimago")</f>
        <v>SCimago</v>
      </c>
      <c r="F99" s="18"/>
      <c r="G99" s="18" t="s">
        <v>12</v>
      </c>
      <c r="H99" s="101" t="s">
        <v>32</v>
      </c>
      <c r="I99" s="15" t="s">
        <v>5322</v>
      </c>
      <c r="J99" s="15"/>
      <c r="K99" s="15"/>
      <c r="L99" s="18"/>
    </row>
    <row r="100" spans="1:166" s="1" customFormat="1" ht="18" customHeight="1" x14ac:dyDescent="0.25">
      <c r="A100" s="119" t="s">
        <v>9550</v>
      </c>
      <c r="B100" s="127" t="str">
        <f t="shared" si="7"/>
        <v>SCimago</v>
      </c>
      <c r="C100" s="4"/>
      <c r="D100" s="15" t="s">
        <v>9551</v>
      </c>
      <c r="E100" s="127" t="str">
        <f>HYPERLINK(CONCATENATE("http://www.scimagojr.com/journalsearch.php?q=",D100),"SCimago")</f>
        <v>SCimago</v>
      </c>
      <c r="F100" s="117"/>
      <c r="G100" s="20" t="s">
        <v>12</v>
      </c>
      <c r="H100" s="101" t="s">
        <v>32</v>
      </c>
      <c r="I100" s="15" t="s">
        <v>9784</v>
      </c>
      <c r="J100" s="33" t="s">
        <v>9785</v>
      </c>
      <c r="K100" s="15"/>
      <c r="L100" s="11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</row>
    <row r="101" spans="1:166" s="1" customFormat="1" ht="18" customHeight="1" x14ac:dyDescent="0.25">
      <c r="A101" s="119" t="s">
        <v>9552</v>
      </c>
      <c r="B101" s="127" t="str">
        <f t="shared" si="7"/>
        <v>SCimago</v>
      </c>
      <c r="C101" s="4"/>
      <c r="D101" s="33"/>
      <c r="E101" s="32"/>
      <c r="F101" s="117"/>
      <c r="G101" s="20" t="s">
        <v>12</v>
      </c>
      <c r="H101" s="101" t="s">
        <v>32</v>
      </c>
      <c r="I101" s="15" t="s">
        <v>9786</v>
      </c>
      <c r="J101" s="33" t="s">
        <v>9787</v>
      </c>
      <c r="K101" s="15"/>
      <c r="L101" s="11"/>
    </row>
    <row r="102" spans="1:166" s="1" customFormat="1" ht="18" customHeight="1" x14ac:dyDescent="0.25">
      <c r="A102" s="119" t="s">
        <v>9553</v>
      </c>
      <c r="B102" s="127" t="str">
        <f t="shared" si="7"/>
        <v>SCimago</v>
      </c>
      <c r="C102" s="4"/>
      <c r="D102" s="33"/>
      <c r="E102" s="32"/>
      <c r="F102" s="117"/>
      <c r="G102" s="20" t="s">
        <v>12</v>
      </c>
      <c r="H102" s="101" t="s">
        <v>32</v>
      </c>
      <c r="I102" s="15" t="s">
        <v>9788</v>
      </c>
      <c r="J102" s="33" t="s">
        <v>9789</v>
      </c>
      <c r="K102" s="15" t="s">
        <v>9790</v>
      </c>
      <c r="L102" s="18"/>
    </row>
    <row r="103" spans="1:166" s="1" customFormat="1" ht="18" customHeight="1" x14ac:dyDescent="0.25">
      <c r="A103" s="15" t="s">
        <v>6904</v>
      </c>
      <c r="B103" s="127" t="str">
        <f t="shared" si="7"/>
        <v>SCimago</v>
      </c>
      <c r="C103" s="21"/>
      <c r="D103" s="33" t="s">
        <v>9667</v>
      </c>
      <c r="E103" s="127" t="str">
        <f>HYPERLINK(CONCATENATE("http://www.scimagojr.com/journalsearch.php?q=",D103),"SCimago")</f>
        <v>SCimago</v>
      </c>
      <c r="F103" s="18"/>
      <c r="G103" s="18" t="s">
        <v>12</v>
      </c>
      <c r="H103" s="27" t="s">
        <v>32</v>
      </c>
      <c r="I103" s="15" t="s">
        <v>8105</v>
      </c>
      <c r="J103" s="15" t="s">
        <v>9972</v>
      </c>
      <c r="K103" s="15"/>
      <c r="L103" s="11"/>
    </row>
    <row r="104" spans="1:166" s="1" customFormat="1" ht="18" customHeight="1" x14ac:dyDescent="0.25">
      <c r="A104" s="15" t="s">
        <v>9555</v>
      </c>
      <c r="B104" s="127" t="str">
        <f t="shared" si="7"/>
        <v>SCimago</v>
      </c>
      <c r="C104" s="21"/>
      <c r="D104" s="33"/>
      <c r="E104" s="32"/>
      <c r="F104" s="18"/>
      <c r="G104" s="18" t="s">
        <v>12</v>
      </c>
      <c r="H104" s="101" t="s">
        <v>32</v>
      </c>
      <c r="I104" s="15" t="s">
        <v>9793</v>
      </c>
      <c r="J104" s="15"/>
      <c r="K104" s="15"/>
      <c r="L104" s="11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</row>
    <row r="105" spans="1:166" s="1" customFormat="1" ht="18" customHeight="1" x14ac:dyDescent="0.25">
      <c r="A105" s="15" t="s">
        <v>663</v>
      </c>
      <c r="B105" s="127" t="str">
        <f t="shared" si="7"/>
        <v>SCimago</v>
      </c>
      <c r="C105" s="21"/>
      <c r="D105" s="33" t="s">
        <v>664</v>
      </c>
      <c r="E105" s="127" t="str">
        <f>HYPERLINK(CONCATENATE("http://www.scimagojr.com/journalsearch.php?q=",D105),"SCimago")</f>
        <v>SCimago</v>
      </c>
      <c r="F105" s="18"/>
      <c r="G105" s="18" t="s">
        <v>12</v>
      </c>
      <c r="H105" s="27" t="s">
        <v>32</v>
      </c>
      <c r="I105" s="15" t="s">
        <v>665</v>
      </c>
      <c r="J105" s="15"/>
      <c r="K105" s="15"/>
      <c r="L105" s="11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</row>
    <row r="106" spans="1:166" s="1" customFormat="1" ht="18" customHeight="1" x14ac:dyDescent="0.25">
      <c r="A106" s="119" t="s">
        <v>4558</v>
      </c>
      <c r="B106" s="32" t="str">
        <f>HYPERLINK(CONCATENATE("http://www.worldcat.org/search?q=",A106),"WCat")</f>
        <v>WCat</v>
      </c>
      <c r="C106" s="4" t="s">
        <v>11</v>
      </c>
      <c r="D106" s="15"/>
      <c r="E106" s="32"/>
      <c r="F106" s="117"/>
      <c r="G106" s="20" t="s">
        <v>12</v>
      </c>
      <c r="H106" s="101" t="s">
        <v>32</v>
      </c>
      <c r="I106" s="15" t="s">
        <v>4559</v>
      </c>
      <c r="J106" s="33"/>
      <c r="K106" s="15"/>
      <c r="L106" s="11"/>
    </row>
    <row r="107" spans="1:166" s="1" customFormat="1" ht="18" customHeight="1" x14ac:dyDescent="0.25">
      <c r="A107" s="119" t="s">
        <v>9556</v>
      </c>
      <c r="B107" s="32" t="str">
        <f>HYPERLINK(CONCATENATE("http://www.worldcat.org/search?q=",A107),"WCat")</f>
        <v>WCat</v>
      </c>
      <c r="C107" s="4" t="s">
        <v>11</v>
      </c>
      <c r="D107" s="240"/>
      <c r="E107" s="32"/>
      <c r="F107" s="117"/>
      <c r="G107" s="20" t="s">
        <v>12</v>
      </c>
      <c r="H107" s="101" t="s">
        <v>32</v>
      </c>
      <c r="I107" s="15" t="s">
        <v>9794</v>
      </c>
      <c r="J107" s="33" t="s">
        <v>9795</v>
      </c>
      <c r="K107" s="15" t="s">
        <v>9796</v>
      </c>
      <c r="L107" s="11"/>
    </row>
    <row r="108" spans="1:166" s="1" customFormat="1" ht="18" customHeight="1" x14ac:dyDescent="0.25">
      <c r="A108" s="119" t="s">
        <v>9557</v>
      </c>
      <c r="B108" s="32" t="str">
        <f>HYPERLINK(CONCATENATE("http://www.worldcat.org/search?q=",A108),"WCat")</f>
        <v>WCat</v>
      </c>
      <c r="C108" s="4" t="s">
        <v>11</v>
      </c>
      <c r="D108" s="33"/>
      <c r="E108" s="32"/>
      <c r="F108" s="117"/>
      <c r="G108" s="20" t="s">
        <v>12</v>
      </c>
      <c r="H108" s="23" t="s">
        <v>32</v>
      </c>
      <c r="I108" s="15" t="s">
        <v>9797</v>
      </c>
      <c r="J108" s="33"/>
      <c r="K108" s="15" t="s">
        <v>9798</v>
      </c>
      <c r="L108" s="29" t="s">
        <v>10018</v>
      </c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</row>
    <row r="109" spans="1:166" s="1" customFormat="1" ht="18" customHeight="1" x14ac:dyDescent="0.25">
      <c r="A109" s="119" t="s">
        <v>5415</v>
      </c>
      <c r="B109" s="127" t="str">
        <f>HYPERLINK(CONCATENATE("http://www.scimagojr.com/journalsearch.php?q=",A109),"SCimago")</f>
        <v>SCimago</v>
      </c>
      <c r="C109" s="4"/>
      <c r="D109" s="33"/>
      <c r="E109" s="32"/>
      <c r="F109" s="117"/>
      <c r="G109" s="20" t="s">
        <v>12</v>
      </c>
      <c r="H109" s="101" t="s">
        <v>32</v>
      </c>
      <c r="I109" s="15" t="s">
        <v>5416</v>
      </c>
      <c r="J109" s="33"/>
      <c r="K109" s="15" t="s">
        <v>9799</v>
      </c>
      <c r="L109" s="18"/>
    </row>
    <row r="110" spans="1:166" s="1" customFormat="1" ht="18" customHeight="1" x14ac:dyDescent="0.25">
      <c r="A110" s="15" t="s">
        <v>9558</v>
      </c>
      <c r="B110" s="32" t="str">
        <f>HYPERLINK(CONCATENATE("http://www.worldcat.org/search?q=",A110),"WCat")</f>
        <v>WCat</v>
      </c>
      <c r="C110" s="21" t="s">
        <v>11</v>
      </c>
      <c r="D110" s="33" t="s">
        <v>9559</v>
      </c>
      <c r="E110" s="32" t="str">
        <f>HYPERLINK(CONCATENATE("http://www.worldcat.org/search?q=",D110),"WCat")</f>
        <v>WCat</v>
      </c>
      <c r="F110" s="18" t="s">
        <v>11</v>
      </c>
      <c r="G110" s="18" t="s">
        <v>12</v>
      </c>
      <c r="H110" s="101" t="s">
        <v>32</v>
      </c>
      <c r="I110" s="15" t="s">
        <v>9800</v>
      </c>
      <c r="J110" s="15"/>
      <c r="K110" s="15" t="s">
        <v>9801</v>
      </c>
      <c r="L110" s="11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</row>
    <row r="111" spans="1:166" s="1" customFormat="1" ht="18" customHeight="1" x14ac:dyDescent="0.25">
      <c r="A111" s="119" t="s">
        <v>1849</v>
      </c>
      <c r="B111" s="127" t="str">
        <f>HYPERLINK(CONCATENATE("http://www.scimagojr.com/journalsearch.php?q=",A111),"SCimago")</f>
        <v>SCimago</v>
      </c>
      <c r="C111" s="4"/>
      <c r="D111" s="15"/>
      <c r="E111" s="32"/>
      <c r="F111" s="117"/>
      <c r="G111" s="20" t="s">
        <v>12</v>
      </c>
      <c r="H111" s="101" t="s">
        <v>32</v>
      </c>
      <c r="I111" s="15" t="s">
        <v>1851</v>
      </c>
      <c r="J111" s="33" t="s">
        <v>9802</v>
      </c>
      <c r="K111" s="15" t="s">
        <v>9803</v>
      </c>
      <c r="L111" s="11"/>
    </row>
    <row r="112" spans="1:166" s="1" customFormat="1" ht="18" customHeight="1" x14ac:dyDescent="0.25">
      <c r="A112" s="119" t="s">
        <v>1852</v>
      </c>
      <c r="B112" s="127" t="str">
        <f>HYPERLINK(CONCATENATE("http://www.scimagojr.com/journalsearch.php?q=",A112),"SCimago")</f>
        <v>SCimago</v>
      </c>
      <c r="C112" s="4"/>
      <c r="D112" s="33" t="s">
        <v>1853</v>
      </c>
      <c r="E112" s="127" t="str">
        <f>HYPERLINK(CONCATENATE("http://www.scimagojr.com/journalsearch.php?q=",D112),"SCimago")</f>
        <v>SCimago</v>
      </c>
      <c r="F112" s="117"/>
      <c r="G112" s="20" t="s">
        <v>12</v>
      </c>
      <c r="H112" s="101" t="s">
        <v>32</v>
      </c>
      <c r="I112" s="15" t="s">
        <v>1854</v>
      </c>
      <c r="J112" s="33" t="s">
        <v>1855</v>
      </c>
      <c r="K112" s="15"/>
      <c r="L112" s="11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</row>
    <row r="113" spans="1:166" s="1" customFormat="1" ht="18" customHeight="1" x14ac:dyDescent="0.25">
      <c r="A113" s="119" t="s">
        <v>9560</v>
      </c>
      <c r="B113" s="32" t="str">
        <f>HYPERLINK(CONCATENATE("http://www.worldcat.org/search?q=",A113),"WCat")</f>
        <v>WCat</v>
      </c>
      <c r="C113" s="4" t="s">
        <v>11</v>
      </c>
      <c r="D113" s="33" t="s">
        <v>4625</v>
      </c>
      <c r="E113" s="32" t="str">
        <f>HYPERLINK(CONCATENATE("http://www.worldcat.org/search?q=",D113),"WCat")</f>
        <v>WCat</v>
      </c>
      <c r="F113" s="117"/>
      <c r="G113" s="20" t="s">
        <v>12</v>
      </c>
      <c r="H113" s="101" t="s">
        <v>32</v>
      </c>
      <c r="I113" s="15" t="s">
        <v>9804</v>
      </c>
      <c r="J113" s="33" t="s">
        <v>9805</v>
      </c>
      <c r="K113" s="15" t="s">
        <v>9806</v>
      </c>
      <c r="L113" s="18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</row>
    <row r="114" spans="1:166" s="1" customFormat="1" ht="18" customHeight="1" x14ac:dyDescent="0.25">
      <c r="A114" s="119" t="s">
        <v>1896</v>
      </c>
      <c r="B114" s="127" t="str">
        <f>HYPERLINK(CONCATENATE("http://www.scimagojr.com/journalsearch.php?q=",A114),"SCimago")</f>
        <v>SCimago</v>
      </c>
      <c r="C114" s="4"/>
      <c r="D114" s="33"/>
      <c r="E114" s="32"/>
      <c r="F114" s="117"/>
      <c r="G114" s="20" t="s">
        <v>12</v>
      </c>
      <c r="H114" s="101" t="s">
        <v>32</v>
      </c>
      <c r="I114" s="15" t="s">
        <v>1898</v>
      </c>
      <c r="J114" s="33"/>
      <c r="K114" s="15" t="s">
        <v>1899</v>
      </c>
      <c r="L114" s="11"/>
    </row>
    <row r="115" spans="1:166" s="1" customFormat="1" ht="18" customHeight="1" x14ac:dyDescent="0.25">
      <c r="A115" s="119" t="s">
        <v>6851</v>
      </c>
      <c r="B115" s="127" t="str">
        <f>HYPERLINK(CONCATENATE("http://www.scimagojr.com/journalsearch.php?q=",A115),"SCimago")</f>
        <v>SCimago</v>
      </c>
      <c r="C115" s="4"/>
      <c r="D115" s="15" t="s">
        <v>8933</v>
      </c>
      <c r="E115" s="127" t="str">
        <f>HYPERLINK(CONCATENATE("http://www.scimagojr.com/journalsearch.php?q=",D115),"SCimago")</f>
        <v>SCimago</v>
      </c>
      <c r="F115" s="117"/>
      <c r="G115" s="20" t="s">
        <v>12</v>
      </c>
      <c r="H115" s="101" t="s">
        <v>32</v>
      </c>
      <c r="I115" s="15" t="s">
        <v>8071</v>
      </c>
      <c r="J115" s="33"/>
      <c r="K115" s="15" t="s">
        <v>9807</v>
      </c>
      <c r="L115" s="11"/>
    </row>
    <row r="116" spans="1:166" s="1" customFormat="1" ht="18" customHeight="1" x14ac:dyDescent="0.25">
      <c r="A116" s="15" t="s">
        <v>3307</v>
      </c>
      <c r="B116" s="127" t="str">
        <f>HYPERLINK(CONCATENATE("http://www.scimagojr.com/journalsearch.php?q=",A116),"SCimago")</f>
        <v>SCimago</v>
      </c>
      <c r="C116" s="21"/>
      <c r="D116" s="15" t="s">
        <v>9561</v>
      </c>
      <c r="E116" s="127" t="str">
        <f>HYPERLINK(CONCATENATE("http://www.scimagojr.com/journalsearch.php?q=",D116),"SCimago")</f>
        <v>SCimago</v>
      </c>
      <c r="F116" s="18"/>
      <c r="G116" s="18" t="s">
        <v>12</v>
      </c>
      <c r="H116" s="101" t="s">
        <v>32</v>
      </c>
      <c r="I116" s="15" t="s">
        <v>3308</v>
      </c>
      <c r="J116" s="15" t="s">
        <v>9808</v>
      </c>
      <c r="K116" s="15"/>
      <c r="L116" s="11"/>
    </row>
    <row r="117" spans="1:166" s="1" customFormat="1" ht="18" customHeight="1" x14ac:dyDescent="0.25">
      <c r="A117" s="119" t="s">
        <v>9562</v>
      </c>
      <c r="B117" s="127" t="str">
        <f>HYPERLINK(CONCATENATE("http://www.scimagojr.com/journalsearch.php?q=",A117),"SCimago")</f>
        <v>SCimago</v>
      </c>
      <c r="C117" s="4"/>
      <c r="D117" s="15"/>
      <c r="E117" s="32"/>
      <c r="F117" s="117"/>
      <c r="G117" s="20" t="s">
        <v>12</v>
      </c>
      <c r="H117" s="101" t="s">
        <v>32</v>
      </c>
      <c r="I117" s="15" t="s">
        <v>9809</v>
      </c>
      <c r="J117" s="33"/>
      <c r="K117" s="15" t="s">
        <v>9810</v>
      </c>
      <c r="L117" s="11"/>
    </row>
    <row r="118" spans="1:166" s="1" customFormat="1" ht="18" customHeight="1" x14ac:dyDescent="0.25">
      <c r="A118" s="15" t="s">
        <v>9564</v>
      </c>
      <c r="B118" s="32" t="str">
        <f>HYPERLINK(CONCATENATE("http://www.worldcat.org/search?q=",A118),"WCat")</f>
        <v>WCat</v>
      </c>
      <c r="C118" s="21" t="s">
        <v>11</v>
      </c>
      <c r="D118" s="15"/>
      <c r="E118" s="21"/>
      <c r="F118" s="18"/>
      <c r="G118" s="18" t="s">
        <v>12</v>
      </c>
      <c r="H118" s="101" t="s">
        <v>32</v>
      </c>
      <c r="I118" s="15" t="s">
        <v>9812</v>
      </c>
      <c r="J118" s="15"/>
      <c r="K118" s="15"/>
      <c r="L118" s="11"/>
    </row>
    <row r="119" spans="1:166" s="1" customFormat="1" ht="18" customHeight="1" x14ac:dyDescent="0.25">
      <c r="A119" s="119" t="s">
        <v>6539</v>
      </c>
      <c r="B119" s="32" t="str">
        <f>HYPERLINK(CONCATENATE("http://www.worldcat.org/search?q=",A119),"WCat")</f>
        <v>WCat</v>
      </c>
      <c r="C119" s="4" t="s">
        <v>11</v>
      </c>
      <c r="D119" s="33"/>
      <c r="E119" s="32"/>
      <c r="F119" s="117"/>
      <c r="G119" s="20" t="s">
        <v>12</v>
      </c>
      <c r="H119" s="101" t="s">
        <v>32</v>
      </c>
      <c r="I119" s="15" t="s">
        <v>6541</v>
      </c>
      <c r="J119" s="33"/>
      <c r="K119" s="15" t="s">
        <v>9813</v>
      </c>
      <c r="L119" s="11"/>
    </row>
    <row r="120" spans="1:166" s="1" customFormat="1" ht="18" customHeight="1" x14ac:dyDescent="0.25">
      <c r="A120" s="119" t="s">
        <v>9565</v>
      </c>
      <c r="B120" s="127" t="str">
        <f>HYPERLINK(CONCATENATE("http://www.scimagojr.com/journalsearch.php?q=",A120),"SCimago")</f>
        <v>SCimago</v>
      </c>
      <c r="C120" s="4"/>
      <c r="D120" s="33" t="s">
        <v>9566</v>
      </c>
      <c r="E120" s="127" t="str">
        <f>HYPERLINK(CONCATENATE("http://www.scimagojr.com/journalsearch.php?q=",D120),"SCimago")</f>
        <v>SCimago</v>
      </c>
      <c r="F120" s="117"/>
      <c r="G120" s="20" t="s">
        <v>12</v>
      </c>
      <c r="H120" s="101" t="s">
        <v>32</v>
      </c>
      <c r="I120" s="15" t="s">
        <v>9814</v>
      </c>
      <c r="J120" s="33" t="s">
        <v>9815</v>
      </c>
      <c r="K120" s="15" t="s">
        <v>9816</v>
      </c>
      <c r="L120" s="11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</row>
    <row r="121" spans="1:166" s="1" customFormat="1" ht="18" customHeight="1" x14ac:dyDescent="0.25">
      <c r="A121" s="119" t="s">
        <v>2004</v>
      </c>
      <c r="B121" s="127" t="str">
        <f>HYPERLINK(CONCATENATE("http://www.scimagojr.com/journalsearch.php?q=",A121),"SCimago")</f>
        <v>SCimago</v>
      </c>
      <c r="C121" s="4"/>
      <c r="D121" s="33"/>
      <c r="E121" s="32"/>
      <c r="F121" s="117"/>
      <c r="G121" s="20" t="s">
        <v>12</v>
      </c>
      <c r="H121" s="101" t="s">
        <v>32</v>
      </c>
      <c r="I121" s="15" t="s">
        <v>2006</v>
      </c>
      <c r="J121" s="33" t="s">
        <v>2007</v>
      </c>
      <c r="K121" s="15" t="s">
        <v>2008</v>
      </c>
      <c r="L121" s="18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</row>
    <row r="122" spans="1:166" s="1" customFormat="1" ht="18" customHeight="1" x14ac:dyDescent="0.25">
      <c r="A122" s="15" t="s">
        <v>735</v>
      </c>
      <c r="B122" s="127" t="str">
        <f>HYPERLINK(CONCATENATE("http://www.scimagojr.com/journalsearch.php?q=",A122),"SCimago")</f>
        <v>SCimago</v>
      </c>
      <c r="C122" s="21"/>
      <c r="D122" s="240"/>
      <c r="E122" s="21"/>
      <c r="F122" s="18"/>
      <c r="G122" s="18" t="s">
        <v>12</v>
      </c>
      <c r="H122" s="101" t="s">
        <v>32</v>
      </c>
      <c r="I122" s="15" t="s">
        <v>737</v>
      </c>
      <c r="J122" s="15"/>
      <c r="K122" s="15"/>
      <c r="L122" s="18"/>
    </row>
    <row r="123" spans="1:166" s="1" customFormat="1" ht="18" customHeight="1" x14ac:dyDescent="0.25">
      <c r="A123" s="15" t="s">
        <v>5067</v>
      </c>
      <c r="B123" s="32" t="str">
        <f>HYPERLINK(CONCATENATE("http://www.worldcat.org/search?q=",A123),"WCat")</f>
        <v>WCat</v>
      </c>
      <c r="C123" s="4" t="s">
        <v>11</v>
      </c>
      <c r="D123" s="244"/>
      <c r="E123" s="32"/>
      <c r="F123" s="117"/>
      <c r="G123" s="20" t="s">
        <v>12</v>
      </c>
      <c r="H123" s="101" t="s">
        <v>32</v>
      </c>
      <c r="I123" s="15" t="s">
        <v>9817</v>
      </c>
      <c r="J123" s="33" t="s">
        <v>9818</v>
      </c>
      <c r="K123" s="15"/>
      <c r="L123" s="18"/>
    </row>
    <row r="124" spans="1:166" s="1" customFormat="1" ht="18" customHeight="1" x14ac:dyDescent="0.25">
      <c r="A124" s="119" t="s">
        <v>3447</v>
      </c>
      <c r="B124" s="127" t="str">
        <f>HYPERLINK(CONCATENATE("http://www.scimagojr.com/journalsearch.php?q=",A124),"SCimago")</f>
        <v>SCimago</v>
      </c>
      <c r="C124" s="4"/>
      <c r="D124" s="33" t="s">
        <v>5067</v>
      </c>
      <c r="E124" s="127" t="str">
        <f>HYPERLINK(CONCATENATE("http://www.scimagojr.com/journalsearch.php?q=",D124),"SCimago")</f>
        <v>SCimago</v>
      </c>
      <c r="F124" s="117"/>
      <c r="G124" s="20" t="s">
        <v>12</v>
      </c>
      <c r="H124" s="101" t="s">
        <v>32</v>
      </c>
      <c r="I124" s="15" t="s">
        <v>3448</v>
      </c>
      <c r="J124" s="33"/>
      <c r="K124" s="15" t="s">
        <v>3449</v>
      </c>
      <c r="L124" s="18"/>
    </row>
    <row r="125" spans="1:166" s="1" customFormat="1" ht="18" customHeight="1" x14ac:dyDescent="0.25">
      <c r="A125" s="119" t="s">
        <v>2052</v>
      </c>
      <c r="B125" s="127" t="str">
        <f>HYPERLINK(CONCATENATE("http://www.scimagojr.com/journalsearch.php?q=",A125),"SCimago")</f>
        <v>SCimago</v>
      </c>
      <c r="C125" s="4"/>
      <c r="D125" s="33" t="s">
        <v>2053</v>
      </c>
      <c r="E125" s="127" t="str">
        <f>HYPERLINK(CONCATENATE("http://www.scimagojr.com/journalsearch.php?q=",D125),"SCimago")</f>
        <v>SCimago</v>
      </c>
      <c r="F125" s="117"/>
      <c r="G125" s="121" t="s">
        <v>12</v>
      </c>
      <c r="H125" s="23" t="s">
        <v>39</v>
      </c>
      <c r="I125" s="15" t="s">
        <v>2054</v>
      </c>
      <c r="J125" s="33"/>
      <c r="K125" s="15"/>
      <c r="L125" s="11"/>
    </row>
    <row r="126" spans="1:166" s="1" customFormat="1" ht="18" customHeight="1" x14ac:dyDescent="0.25">
      <c r="A126" s="15" t="s">
        <v>12691</v>
      </c>
      <c r="B126" s="32" t="str">
        <f>HYPERLINK(CONCATENATE("http://www.worldcat.org/search?q=",A126),"WCat")</f>
        <v>WCat</v>
      </c>
      <c r="C126" s="21" t="s">
        <v>11</v>
      </c>
      <c r="D126" s="15" t="s">
        <v>9567</v>
      </c>
      <c r="E126" s="32" t="str">
        <f>HYPERLINK(CONCATENATE("http://www.worldcat.org/search?q=",D126),"WCat")</f>
        <v>WCat</v>
      </c>
      <c r="F126" s="18" t="s">
        <v>11</v>
      </c>
      <c r="G126" s="18" t="s">
        <v>12</v>
      </c>
      <c r="H126" s="27" t="s">
        <v>39</v>
      </c>
      <c r="I126" s="15" t="s">
        <v>9819</v>
      </c>
      <c r="J126" s="15"/>
      <c r="K126" s="15" t="s">
        <v>9820</v>
      </c>
      <c r="L126" s="11"/>
    </row>
    <row r="127" spans="1:166" s="1" customFormat="1" ht="18" customHeight="1" x14ac:dyDescent="0.25">
      <c r="A127" s="15" t="s">
        <v>9568</v>
      </c>
      <c r="B127" s="32" t="str">
        <f>HYPERLINK(CONCATENATE("http://www.worldcat.org/search?q=",A127),"WCat")</f>
        <v>WCat</v>
      </c>
      <c r="C127" s="21" t="s">
        <v>11</v>
      </c>
      <c r="D127" s="15"/>
      <c r="E127" s="32"/>
      <c r="F127" s="18"/>
      <c r="G127" s="18" t="s">
        <v>12</v>
      </c>
      <c r="H127" s="27" t="s">
        <v>39</v>
      </c>
      <c r="I127" s="15" t="s">
        <v>9821</v>
      </c>
      <c r="J127" s="15"/>
      <c r="K127" s="24" t="s">
        <v>9822</v>
      </c>
      <c r="L127" s="29" t="s">
        <v>10019</v>
      </c>
    </row>
    <row r="128" spans="1:166" s="1" customFormat="1" ht="18" customHeight="1" x14ac:dyDescent="0.25">
      <c r="A128" s="122" t="s">
        <v>806</v>
      </c>
      <c r="B128" s="127" t="str">
        <f>HYPERLINK(CONCATENATE("http://www.scimagojr.com/journalsearch.php?q=",A128),"SCimago")</f>
        <v>SCimago</v>
      </c>
      <c r="C128" s="4"/>
      <c r="D128" s="123" t="s">
        <v>807</v>
      </c>
      <c r="E128" s="127" t="str">
        <f>HYPERLINK(CONCATENATE("http://www.scimagojr.com/journalsearch.php?q=",D128),"SCimago")</f>
        <v>SCimago</v>
      </c>
      <c r="F128" s="117"/>
      <c r="G128" s="20" t="s">
        <v>12</v>
      </c>
      <c r="H128" s="27" t="s">
        <v>39</v>
      </c>
      <c r="I128" s="15" t="s">
        <v>8454</v>
      </c>
      <c r="J128" s="240"/>
      <c r="K128" s="15" t="s">
        <v>9823</v>
      </c>
      <c r="L128" s="11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</row>
    <row r="129" spans="1:166" s="1" customFormat="1" ht="18" customHeight="1" x14ac:dyDescent="0.25">
      <c r="A129" s="15" t="s">
        <v>9521</v>
      </c>
      <c r="B129" s="127" t="str">
        <f>HYPERLINK(CONCATENATE("http://www.scimagojr.com/journalsearch.php?q=",A129),"SCimago")</f>
        <v>SCimago</v>
      </c>
      <c r="C129" s="21"/>
      <c r="D129" s="15" t="s">
        <v>9522</v>
      </c>
      <c r="E129" s="127" t="str">
        <f>HYPERLINK(CONCATENATE("http://www.scimagojr.com/journalsearch.php?q=",D129),"SCimago")</f>
        <v>SCimago</v>
      </c>
      <c r="F129" s="18"/>
      <c r="G129" s="18" t="s">
        <v>12</v>
      </c>
      <c r="H129" s="23" t="s">
        <v>39</v>
      </c>
      <c r="I129" s="15" t="s">
        <v>9748</v>
      </c>
      <c r="J129" s="24"/>
      <c r="K129" s="15"/>
      <c r="L129" s="11"/>
    </row>
    <row r="130" spans="1:166" s="1" customFormat="1" ht="18" customHeight="1" x14ac:dyDescent="0.25">
      <c r="A130" s="119" t="s">
        <v>9569</v>
      </c>
      <c r="B130" s="32" t="str">
        <f>HYPERLINK(CONCATENATE("http://www.worldcat.org/search?q=",A130),"WCat")</f>
        <v>WCat</v>
      </c>
      <c r="C130" s="4" t="s">
        <v>11</v>
      </c>
      <c r="D130" s="15"/>
      <c r="E130" s="32"/>
      <c r="F130" s="117"/>
      <c r="G130" s="20" t="s">
        <v>12</v>
      </c>
      <c r="H130" s="27" t="s">
        <v>39</v>
      </c>
      <c r="I130" s="15" t="s">
        <v>9824</v>
      </c>
      <c r="J130" s="241"/>
      <c r="K130" s="15"/>
      <c r="L130" s="18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</row>
    <row r="131" spans="1:166" s="1" customFormat="1" ht="18" customHeight="1" x14ac:dyDescent="0.25">
      <c r="A131" s="119" t="s">
        <v>9570</v>
      </c>
      <c r="B131" s="127" t="str">
        <f>HYPERLINK(CONCATENATE("http://www.scimagojr.com/journalsearch.php?q=",A131),"SCimago")</f>
        <v>SCimago</v>
      </c>
      <c r="C131" s="4"/>
      <c r="D131" s="33"/>
      <c r="E131" s="32"/>
      <c r="F131" s="117"/>
      <c r="G131" s="20" t="s">
        <v>12</v>
      </c>
      <c r="H131" s="27" t="s">
        <v>39</v>
      </c>
      <c r="I131" s="15" t="s">
        <v>9825</v>
      </c>
      <c r="J131" s="33" t="s">
        <v>9826</v>
      </c>
      <c r="K131" s="15" t="s">
        <v>9827</v>
      </c>
      <c r="L131" s="18"/>
    </row>
    <row r="132" spans="1:166" s="1" customFormat="1" ht="18" customHeight="1" x14ac:dyDescent="0.25">
      <c r="A132" s="15" t="s">
        <v>9034</v>
      </c>
      <c r="B132" s="127" t="str">
        <f>HYPERLINK(CONCATENATE("http://www.scimagojr.com/journalsearch.php?q=",A132),"SCimago")</f>
        <v>SCimago</v>
      </c>
      <c r="C132" s="21"/>
      <c r="D132" s="33" t="s">
        <v>9571</v>
      </c>
      <c r="E132" s="127" t="str">
        <f>HYPERLINK(CONCATENATE("http://www.scimagojr.com/journalsearch.php?q=",D132),"SCimago")</f>
        <v>SCimago</v>
      </c>
      <c r="F132" s="18"/>
      <c r="G132" s="18" t="s">
        <v>12</v>
      </c>
      <c r="H132" s="27" t="s">
        <v>39</v>
      </c>
      <c r="I132" s="15" t="s">
        <v>9096</v>
      </c>
      <c r="J132" s="15"/>
      <c r="K132" s="15"/>
      <c r="L132" s="18"/>
    </row>
    <row r="133" spans="1:166" s="1" customFormat="1" ht="18" customHeight="1" x14ac:dyDescent="0.25">
      <c r="A133" s="119" t="s">
        <v>4946</v>
      </c>
      <c r="B133" s="127" t="str">
        <f>HYPERLINK(CONCATENATE("http://www.scimagojr.com/journalsearch.php?q=",A133),"SCimago")</f>
        <v>SCimago</v>
      </c>
      <c r="C133" s="4"/>
      <c r="D133" s="15" t="s">
        <v>9528</v>
      </c>
      <c r="E133" s="127" t="str">
        <f>HYPERLINK(CONCATENATE("http://www.scimagojr.com/journalsearch.php?q=",D133),"SCimago")</f>
        <v>SCimago</v>
      </c>
      <c r="F133" s="117"/>
      <c r="G133" s="20" t="s">
        <v>12</v>
      </c>
      <c r="H133" s="27" t="s">
        <v>39</v>
      </c>
      <c r="I133" s="15" t="s">
        <v>4947</v>
      </c>
      <c r="J133" s="33" t="s">
        <v>9909</v>
      </c>
      <c r="K133" s="15"/>
      <c r="L133" s="11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</row>
    <row r="134" spans="1:166" s="1" customFormat="1" ht="18" customHeight="1" x14ac:dyDescent="0.25">
      <c r="A134" s="119" t="s">
        <v>4948</v>
      </c>
      <c r="B134" s="127" t="str">
        <f>HYPERLINK(CONCATENATE("http://www.scimagojr.com/journalsearch.php?q=",A134),"SCimago")</f>
        <v>SCimago</v>
      </c>
      <c r="C134" s="4"/>
      <c r="D134" s="33" t="s">
        <v>9633</v>
      </c>
      <c r="E134" s="127" t="str">
        <f>HYPERLINK(CONCATENATE("http://www.scimagojr.com/journalsearch.php?q=",D134),"SCimago")</f>
        <v>SCimago</v>
      </c>
      <c r="F134" s="117"/>
      <c r="G134" s="20" t="s">
        <v>12</v>
      </c>
      <c r="H134" s="27" t="s">
        <v>39</v>
      </c>
      <c r="I134" s="15" t="s">
        <v>4950</v>
      </c>
      <c r="J134" s="33"/>
      <c r="K134" s="15"/>
      <c r="L134" s="11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</row>
    <row r="135" spans="1:166" s="1" customFormat="1" ht="18" customHeight="1" x14ac:dyDescent="0.25">
      <c r="A135" s="15" t="s">
        <v>9572</v>
      </c>
      <c r="B135" s="127" t="str">
        <f>HYPERLINK(CONCATENATE("http://www.scimagojr.com/journalsearch.php?q=",A135),"SCimago")</f>
        <v>SCimago</v>
      </c>
      <c r="C135" s="21"/>
      <c r="D135" s="33" t="s">
        <v>9573</v>
      </c>
      <c r="E135" s="127" t="str">
        <f>HYPERLINK(CONCATENATE("http://www.scimagojr.com/journalsearch.php?q=",D135),"SCimago")</f>
        <v>SCimago</v>
      </c>
      <c r="F135" s="18"/>
      <c r="G135" s="18" t="s">
        <v>12</v>
      </c>
      <c r="H135" s="27" t="s">
        <v>39</v>
      </c>
      <c r="I135" s="15" t="s">
        <v>9828</v>
      </c>
      <c r="J135" s="15"/>
      <c r="K135" s="15"/>
      <c r="L135" s="18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</row>
    <row r="136" spans="1:166" s="1" customFormat="1" ht="18" customHeight="1" x14ac:dyDescent="0.25">
      <c r="A136" s="15" t="s">
        <v>9574</v>
      </c>
      <c r="B136" s="32" t="str">
        <f>HYPERLINK(CONCATENATE("http://www.worldcat.org/search?q=",A136),"WCat")</f>
        <v>WCat</v>
      </c>
      <c r="C136" s="21" t="s">
        <v>11</v>
      </c>
      <c r="D136" s="15"/>
      <c r="E136" s="32"/>
      <c r="F136" s="18"/>
      <c r="G136" s="18" t="s">
        <v>12</v>
      </c>
      <c r="H136" s="27" t="s">
        <v>39</v>
      </c>
      <c r="I136" s="15" t="s">
        <v>9829</v>
      </c>
      <c r="J136" s="15"/>
      <c r="K136" s="15" t="s">
        <v>9830</v>
      </c>
      <c r="L136" s="18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</row>
    <row r="137" spans="1:166" s="1" customFormat="1" ht="18" customHeight="1" x14ac:dyDescent="0.25">
      <c r="A137" s="119" t="s">
        <v>9575</v>
      </c>
      <c r="B137" s="32" t="str">
        <f>HYPERLINK(CONCATENATE("http://www.worldcat.org/search?q=",A137),"WCat")</f>
        <v>WCat</v>
      </c>
      <c r="C137" s="4" t="s">
        <v>11</v>
      </c>
      <c r="D137" s="15"/>
      <c r="E137" s="32"/>
      <c r="F137" s="117"/>
      <c r="G137" s="20" t="s">
        <v>12</v>
      </c>
      <c r="H137" s="27" t="s">
        <v>39</v>
      </c>
      <c r="I137" s="15" t="s">
        <v>9831</v>
      </c>
      <c r="J137" s="33" t="s">
        <v>9832</v>
      </c>
      <c r="K137" s="15"/>
      <c r="L137" s="18"/>
    </row>
    <row r="138" spans="1:166" s="1" customFormat="1" ht="18" customHeight="1" x14ac:dyDescent="0.25">
      <c r="A138" s="119" t="s">
        <v>9576</v>
      </c>
      <c r="B138" s="127" t="str">
        <f>HYPERLINK(CONCATENATE("http://www.scimagojr.com/journalsearch.php?q=",A138),"SCimago")</f>
        <v>SCimago</v>
      </c>
      <c r="C138" s="4"/>
      <c r="D138" s="33"/>
      <c r="E138" s="32"/>
      <c r="F138" s="117"/>
      <c r="G138" s="20" t="s">
        <v>12</v>
      </c>
      <c r="H138" s="27" t="s">
        <v>39</v>
      </c>
      <c r="I138" s="15" t="s">
        <v>9833</v>
      </c>
      <c r="J138" s="33"/>
      <c r="K138" s="15" t="s">
        <v>9834</v>
      </c>
      <c r="L138" s="11"/>
    </row>
    <row r="139" spans="1:166" s="1" customFormat="1" ht="18" customHeight="1" x14ac:dyDescent="0.25">
      <c r="A139" s="15" t="s">
        <v>966</v>
      </c>
      <c r="B139" s="127" t="str">
        <f>HYPERLINK(CONCATENATE("http://www.scimagojr.com/journalsearch.php?q=",A139),"SCimago")</f>
        <v>SCimago</v>
      </c>
      <c r="C139" s="21"/>
      <c r="D139" s="33" t="s">
        <v>967</v>
      </c>
      <c r="E139" s="127" t="str">
        <f>HYPERLINK(CONCATENATE("http://www.scimagojr.com/journalsearch.php?q=",D139),"SCimago")</f>
        <v>SCimago</v>
      </c>
      <c r="F139" s="18"/>
      <c r="G139" s="18" t="s">
        <v>12</v>
      </c>
      <c r="H139" s="27" t="s">
        <v>39</v>
      </c>
      <c r="I139" s="15" t="s">
        <v>968</v>
      </c>
      <c r="J139" s="15"/>
      <c r="K139" s="15"/>
      <c r="L139" s="11"/>
    </row>
    <row r="140" spans="1:166" s="1" customFormat="1" ht="18" customHeight="1" x14ac:dyDescent="0.25">
      <c r="A140" s="15" t="s">
        <v>3674</v>
      </c>
      <c r="B140" s="32" t="str">
        <f>HYPERLINK(CONCATENATE("http://www.worldcat.org/search?q=",A140),"WCat")</f>
        <v>WCat</v>
      </c>
      <c r="C140" s="21" t="s">
        <v>11</v>
      </c>
      <c r="D140" s="15" t="s">
        <v>9577</v>
      </c>
      <c r="E140" s="32" t="str">
        <f>HYPERLINK(CONCATENATE("http://www.worldcat.org/search?q=",D140),"WCat")</f>
        <v>WCat</v>
      </c>
      <c r="F140" s="18" t="s">
        <v>11</v>
      </c>
      <c r="G140" s="18" t="s">
        <v>12</v>
      </c>
      <c r="H140" s="27" t="s">
        <v>39</v>
      </c>
      <c r="I140" s="15" t="s">
        <v>3675</v>
      </c>
      <c r="J140" s="15" t="s">
        <v>9835</v>
      </c>
      <c r="K140" s="15" t="s">
        <v>9836</v>
      </c>
      <c r="L140" s="18"/>
    </row>
    <row r="141" spans="1:166" s="1" customFormat="1" ht="18" customHeight="1" x14ac:dyDescent="0.25">
      <c r="A141" s="15" t="s">
        <v>9578</v>
      </c>
      <c r="B141" s="32" t="str">
        <f>HYPERLINK(CONCATENATE("http://www.worldcat.org/search?q=",A141),"WCat")</f>
        <v>WCat</v>
      </c>
      <c r="C141" s="21"/>
      <c r="D141" s="33" t="s">
        <v>9579</v>
      </c>
      <c r="E141" s="32" t="str">
        <f>HYPERLINK(CONCATENATE("http://www.worldcat.org/search?q=",D141),"WCat")</f>
        <v>WCat</v>
      </c>
      <c r="F141" s="18"/>
      <c r="G141" s="18" t="s">
        <v>12</v>
      </c>
      <c r="H141" s="27" t="s">
        <v>39</v>
      </c>
      <c r="I141" s="15" t="s">
        <v>9837</v>
      </c>
      <c r="J141" s="15" t="s">
        <v>9838</v>
      </c>
      <c r="K141" s="15"/>
      <c r="L141" s="11"/>
    </row>
    <row r="142" spans="1:166" s="1" customFormat="1" ht="18" customHeight="1" x14ac:dyDescent="0.25">
      <c r="A142" s="119" t="s">
        <v>982</v>
      </c>
      <c r="B142" s="127" t="str">
        <f>HYPERLINK(CONCATENATE("http://www.scimagojr.com/journalsearch.php?q=",A142),"SCimago")</f>
        <v>SCimago</v>
      </c>
      <c r="C142" s="4"/>
      <c r="D142" s="15"/>
      <c r="E142" s="32"/>
      <c r="F142" s="117"/>
      <c r="G142" s="20" t="s">
        <v>12</v>
      </c>
      <c r="H142" s="27" t="s">
        <v>39</v>
      </c>
      <c r="I142" s="15" t="s">
        <v>984</v>
      </c>
      <c r="J142" s="33" t="s">
        <v>985</v>
      </c>
      <c r="K142" s="15" t="s">
        <v>986</v>
      </c>
      <c r="L142" s="18"/>
    </row>
    <row r="143" spans="1:166" s="1" customFormat="1" ht="18" customHeight="1" x14ac:dyDescent="0.25">
      <c r="A143" s="15" t="s">
        <v>9580</v>
      </c>
      <c r="B143" s="32" t="str">
        <f>HYPERLINK(CONCATENATE("http://www.worldcat.org/search?q=",A143),"WCat")</f>
        <v>WCat</v>
      </c>
      <c r="C143" s="21" t="s">
        <v>11</v>
      </c>
      <c r="D143" s="15"/>
      <c r="E143" s="32"/>
      <c r="F143" s="18"/>
      <c r="G143" s="18" t="s">
        <v>12</v>
      </c>
      <c r="H143" s="27" t="s">
        <v>39</v>
      </c>
      <c r="I143" s="15" t="s">
        <v>9839</v>
      </c>
      <c r="J143" s="15" t="s">
        <v>9840</v>
      </c>
      <c r="K143" s="15" t="s">
        <v>9841</v>
      </c>
      <c r="L143" s="18"/>
    </row>
    <row r="144" spans="1:166" s="1" customFormat="1" ht="18" customHeight="1" x14ac:dyDescent="0.25">
      <c r="A144" s="119" t="s">
        <v>3694</v>
      </c>
      <c r="B144" s="32" t="str">
        <f>HYPERLINK(CONCATENATE("http://www.worldcat.org/search?q=",A144),"WCat")</f>
        <v>WCat</v>
      </c>
      <c r="C144" s="4" t="s">
        <v>11</v>
      </c>
      <c r="D144" s="15" t="s">
        <v>9581</v>
      </c>
      <c r="E144" s="32" t="str">
        <f>HYPERLINK(CONCATENATE("http://www.worldcat.org/search?q=",D144),"WCat")</f>
        <v>WCat</v>
      </c>
      <c r="F144" s="117" t="s">
        <v>11</v>
      </c>
      <c r="G144" s="20" t="s">
        <v>12</v>
      </c>
      <c r="H144" s="27" t="s">
        <v>39</v>
      </c>
      <c r="I144" s="15" t="s">
        <v>9842</v>
      </c>
      <c r="J144" s="33"/>
      <c r="K144" s="15" t="s">
        <v>3697</v>
      </c>
      <c r="L144" s="29" t="s">
        <v>10024</v>
      </c>
    </row>
    <row r="145" spans="1:166" s="1" customFormat="1" ht="18" customHeight="1" x14ac:dyDescent="0.25">
      <c r="A145" s="15" t="s">
        <v>9582</v>
      </c>
      <c r="B145" s="127" t="str">
        <f>HYPERLINK(CONCATENATE("http://www.scimagojr.com/journalsearch.php?q=",A145),"SCimago")</f>
        <v>SCimago</v>
      </c>
      <c r="C145" s="21"/>
      <c r="D145" s="33" t="s">
        <v>9583</v>
      </c>
      <c r="E145" s="127" t="str">
        <f>HYPERLINK(CONCATENATE("http://www.scimagojr.com/journalsearch.php?q=",D145),"SCimago")</f>
        <v>SCimago</v>
      </c>
      <c r="F145" s="18"/>
      <c r="G145" s="18" t="s">
        <v>12</v>
      </c>
      <c r="H145" s="27" t="s">
        <v>39</v>
      </c>
      <c r="I145" s="15" t="s">
        <v>9843</v>
      </c>
      <c r="J145" s="15"/>
      <c r="K145" s="15" t="s">
        <v>9844</v>
      </c>
      <c r="L145" s="18"/>
    </row>
    <row r="146" spans="1:166" s="1" customFormat="1" ht="18" customHeight="1" x14ac:dyDescent="0.25">
      <c r="A146" s="119" t="s">
        <v>9584</v>
      </c>
      <c r="B146" s="32" t="str">
        <f>HYPERLINK(CONCATENATE("http://www.worldcat.org/search?q=",A146),"WCat")</f>
        <v>WCat</v>
      </c>
      <c r="C146" s="4" t="s">
        <v>11</v>
      </c>
      <c r="D146" s="33" t="s">
        <v>9142</v>
      </c>
      <c r="E146" s="32" t="str">
        <f>HYPERLINK(CONCATENATE("http://www.worldcat.org/search?q=",D146),"WCat")</f>
        <v>WCat</v>
      </c>
      <c r="F146" s="117"/>
      <c r="G146" s="20" t="s">
        <v>12</v>
      </c>
      <c r="H146" s="27" t="s">
        <v>39</v>
      </c>
      <c r="I146" s="15" t="s">
        <v>9845</v>
      </c>
      <c r="J146" s="33"/>
      <c r="K146" s="15" t="s">
        <v>9846</v>
      </c>
      <c r="L146" s="18"/>
    </row>
    <row r="147" spans="1:166" s="1" customFormat="1" ht="18" customHeight="1" x14ac:dyDescent="0.25">
      <c r="A147" s="15" t="s">
        <v>9585</v>
      </c>
      <c r="B147" s="127" t="str">
        <f>HYPERLINK(CONCATENATE("http://www.scimagojr.com/journalsearch.php?q=",A147),"SCimago")</f>
        <v>SCimago</v>
      </c>
      <c r="C147" s="21"/>
      <c r="D147" s="33" t="s">
        <v>9586</v>
      </c>
      <c r="E147" s="127" t="str">
        <f>HYPERLINK(CONCATENATE("http://www.scimagojr.com/journalsearch.php?q=",D147),"SCimago")</f>
        <v>SCimago</v>
      </c>
      <c r="F147" s="18"/>
      <c r="G147" s="18" t="s">
        <v>12</v>
      </c>
      <c r="H147" s="27" t="s">
        <v>39</v>
      </c>
      <c r="I147" s="15" t="s">
        <v>9847</v>
      </c>
      <c r="J147" s="15"/>
      <c r="K147" s="15"/>
      <c r="L147" s="11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</row>
    <row r="148" spans="1:166" s="1" customFormat="1" ht="18" customHeight="1" x14ac:dyDescent="0.25">
      <c r="A148" s="119" t="s">
        <v>9587</v>
      </c>
      <c r="B148" s="32" t="str">
        <f>HYPERLINK(CONCATENATE("http://www.worldcat.org/search?q=",A148),"WCat")</f>
        <v>WCat</v>
      </c>
      <c r="C148" s="4" t="s">
        <v>11</v>
      </c>
      <c r="D148" s="15"/>
      <c r="E148" s="32"/>
      <c r="F148" s="117"/>
      <c r="G148" s="20" t="s">
        <v>12</v>
      </c>
      <c r="H148" s="27" t="s">
        <v>39</v>
      </c>
      <c r="I148" s="15" t="s">
        <v>9848</v>
      </c>
      <c r="J148" s="33"/>
      <c r="K148" s="15" t="s">
        <v>9849</v>
      </c>
      <c r="L148" s="18"/>
    </row>
    <row r="149" spans="1:166" s="1" customFormat="1" ht="18" customHeight="1" x14ac:dyDescent="0.25">
      <c r="A149" s="119" t="s">
        <v>3733</v>
      </c>
      <c r="B149" s="127" t="str">
        <f>HYPERLINK(CONCATENATE("http://www.scimagojr.com/journalsearch.php?q=",A149),"SCimago")</f>
        <v>SCimago</v>
      </c>
      <c r="C149" s="4"/>
      <c r="D149" s="15" t="s">
        <v>9531</v>
      </c>
      <c r="E149" s="127" t="str">
        <f>HYPERLINK(CONCATENATE("http://www.scimagojr.com/journalsearch.php?q=",D149),"SCimago")</f>
        <v>SCimago</v>
      </c>
      <c r="F149" s="117"/>
      <c r="G149" s="20" t="s">
        <v>12</v>
      </c>
      <c r="H149" s="27" t="s">
        <v>39</v>
      </c>
      <c r="I149" s="15" t="s">
        <v>3735</v>
      </c>
      <c r="J149" s="33"/>
      <c r="K149" s="15" t="s">
        <v>3736</v>
      </c>
      <c r="L149" s="18"/>
    </row>
    <row r="150" spans="1:166" s="1" customFormat="1" ht="18" customHeight="1" x14ac:dyDescent="0.25">
      <c r="A150" s="15" t="s">
        <v>9588</v>
      </c>
      <c r="B150" s="32" t="str">
        <f>HYPERLINK(CONCATENATE("http://www.worldcat.org/search?q=",A150),"WCat")</f>
        <v>WCat</v>
      </c>
      <c r="C150" s="21" t="s">
        <v>11</v>
      </c>
      <c r="D150" s="33" t="s">
        <v>9589</v>
      </c>
      <c r="E150" s="32" t="str">
        <f>HYPERLINK(CONCATENATE("http://www.worldcat.org/search?q=",D150),"WCat")</f>
        <v>WCat</v>
      </c>
      <c r="F150" s="18"/>
      <c r="G150" s="18" t="s">
        <v>12</v>
      </c>
      <c r="H150" s="27" t="s">
        <v>39</v>
      </c>
      <c r="I150" s="15" t="s">
        <v>9850</v>
      </c>
      <c r="J150" s="15"/>
      <c r="K150" s="15"/>
      <c r="L150" s="11"/>
    </row>
    <row r="151" spans="1:166" s="1" customFormat="1" ht="18" customHeight="1" x14ac:dyDescent="0.25">
      <c r="A151" s="119" t="s">
        <v>7816</v>
      </c>
      <c r="B151" s="127" t="str">
        <f t="shared" ref="B151:B158" si="8">HYPERLINK(CONCATENATE("http://www.scimagojr.com/journalsearch.php?q=",A151),"SCimago")</f>
        <v>SCimago</v>
      </c>
      <c r="C151" s="4"/>
      <c r="D151" s="15"/>
      <c r="E151" s="32"/>
      <c r="F151" s="117"/>
      <c r="G151" s="20" t="s">
        <v>12</v>
      </c>
      <c r="H151" s="23" t="s">
        <v>39</v>
      </c>
      <c r="I151" s="15" t="s">
        <v>8793</v>
      </c>
      <c r="J151" s="33" t="s">
        <v>9760</v>
      </c>
      <c r="K151" s="15"/>
      <c r="L151" s="11"/>
    </row>
    <row r="152" spans="1:166" s="1" customFormat="1" ht="18" customHeight="1" x14ac:dyDescent="0.25">
      <c r="A152" s="119" t="s">
        <v>2441</v>
      </c>
      <c r="B152" s="127" t="str">
        <f t="shared" si="8"/>
        <v>SCimago</v>
      </c>
      <c r="C152" s="4"/>
      <c r="D152" s="15"/>
      <c r="E152" s="32"/>
      <c r="F152" s="117"/>
      <c r="G152" s="20" t="s">
        <v>12</v>
      </c>
      <c r="H152" s="27" t="s">
        <v>39</v>
      </c>
      <c r="I152" s="15" t="s">
        <v>2443</v>
      </c>
      <c r="J152" s="33"/>
      <c r="K152" s="15" t="s">
        <v>2444</v>
      </c>
      <c r="L152" s="18"/>
    </row>
    <row r="153" spans="1:166" s="1" customFormat="1" ht="18" customHeight="1" x14ac:dyDescent="0.25">
      <c r="A153" s="119" t="s">
        <v>7619</v>
      </c>
      <c r="B153" s="127" t="str">
        <f t="shared" si="8"/>
        <v>SCimago</v>
      </c>
      <c r="C153" s="4"/>
      <c r="D153" s="33" t="s">
        <v>9590</v>
      </c>
      <c r="E153" s="127" t="str">
        <f>HYPERLINK(CONCATENATE("http://www.scimagojr.com/journalsearch.php?q=",D153),"SCimago")</f>
        <v>SCimago</v>
      </c>
      <c r="F153" s="117"/>
      <c r="G153" s="20" t="s">
        <v>12</v>
      </c>
      <c r="H153" s="27" t="s">
        <v>39</v>
      </c>
      <c r="I153" s="15" t="s">
        <v>8640</v>
      </c>
      <c r="J153" s="33"/>
      <c r="K153" s="24" t="s">
        <v>9851</v>
      </c>
      <c r="L153" s="29" t="s">
        <v>10021</v>
      </c>
    </row>
    <row r="154" spans="1:166" s="1" customFormat="1" ht="18" customHeight="1" x14ac:dyDescent="0.25">
      <c r="A154" s="119" t="s">
        <v>9649</v>
      </c>
      <c r="B154" s="127" t="str">
        <f t="shared" si="8"/>
        <v>SCimago</v>
      </c>
      <c r="C154" s="4"/>
      <c r="D154" s="15" t="s">
        <v>9592</v>
      </c>
      <c r="E154" s="127" t="str">
        <f>HYPERLINK(CONCATENATE("http://www.scimagojr.com/journalsearch.php?q=",D154),"SCimago")</f>
        <v>SCimago</v>
      </c>
      <c r="F154" s="117"/>
      <c r="G154" s="20" t="s">
        <v>12</v>
      </c>
      <c r="H154" s="23" t="s">
        <v>39</v>
      </c>
      <c r="I154" s="15" t="s">
        <v>9928</v>
      </c>
      <c r="J154" s="33"/>
      <c r="K154" s="15" t="s">
        <v>9929</v>
      </c>
      <c r="L154" s="11"/>
    </row>
    <row r="155" spans="1:166" s="1" customFormat="1" ht="18" customHeight="1" x14ac:dyDescent="0.25">
      <c r="A155" s="15" t="s">
        <v>9537</v>
      </c>
      <c r="B155" s="127" t="str">
        <f t="shared" si="8"/>
        <v>SCimago</v>
      </c>
      <c r="C155" s="21"/>
      <c r="D155" s="33" t="s">
        <v>9538</v>
      </c>
      <c r="E155" s="127" t="str">
        <f>HYPERLINK(CONCATENATE("http://www.scimagojr.com/journalsearch.php?q=",D155),"SCimago")</f>
        <v>SCimago</v>
      </c>
      <c r="F155" s="18"/>
      <c r="G155" s="18" t="s">
        <v>12</v>
      </c>
      <c r="H155" s="23" t="s">
        <v>39</v>
      </c>
      <c r="I155" s="15" t="s">
        <v>9767</v>
      </c>
      <c r="J155" s="15"/>
      <c r="K155" s="15"/>
      <c r="L155" s="11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</row>
    <row r="156" spans="1:166" s="1" customFormat="1" ht="18" customHeight="1" x14ac:dyDescent="0.25">
      <c r="A156" s="15" t="s">
        <v>9593</v>
      </c>
      <c r="B156" s="127" t="str">
        <f t="shared" si="8"/>
        <v>SCimago</v>
      </c>
      <c r="C156" s="21"/>
      <c r="D156" s="33" t="s">
        <v>9594</v>
      </c>
      <c r="E156" s="127" t="str">
        <f>HYPERLINK(CONCATENATE("http://www.scimagojr.com/journalsearch.php?q=",D156),"SCimago")</f>
        <v>SCimago</v>
      </c>
      <c r="F156" s="18"/>
      <c r="G156" s="18" t="s">
        <v>12</v>
      </c>
      <c r="H156" s="27" t="s">
        <v>39</v>
      </c>
      <c r="I156" s="15" t="s">
        <v>9854</v>
      </c>
      <c r="J156" s="15"/>
      <c r="K156" s="15" t="s">
        <v>9855</v>
      </c>
      <c r="L156" s="11"/>
    </row>
    <row r="157" spans="1:166" s="1" customFormat="1" ht="18" customHeight="1" x14ac:dyDescent="0.25">
      <c r="A157" s="119" t="s">
        <v>9594</v>
      </c>
      <c r="B157" s="127" t="str">
        <f t="shared" si="8"/>
        <v>SCimago</v>
      </c>
      <c r="C157" s="4"/>
      <c r="D157" s="15"/>
      <c r="E157" s="32"/>
      <c r="F157" s="117"/>
      <c r="G157" s="20" t="s">
        <v>12</v>
      </c>
      <c r="H157" s="27" t="s">
        <v>39</v>
      </c>
      <c r="I157" s="15" t="s">
        <v>9856</v>
      </c>
      <c r="J157" s="33"/>
      <c r="K157" s="15" t="s">
        <v>9857</v>
      </c>
      <c r="L157" s="29" t="s">
        <v>10023</v>
      </c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</row>
    <row r="158" spans="1:166" s="1" customFormat="1" ht="18" customHeight="1" x14ac:dyDescent="0.25">
      <c r="A158" s="119" t="s">
        <v>9654</v>
      </c>
      <c r="B158" s="127" t="str">
        <f t="shared" si="8"/>
        <v>SCimago</v>
      </c>
      <c r="C158" s="4"/>
      <c r="D158" s="33"/>
      <c r="E158" s="32"/>
      <c r="F158" s="117"/>
      <c r="G158" s="20" t="s">
        <v>12</v>
      </c>
      <c r="H158" s="27" t="s">
        <v>39</v>
      </c>
      <c r="I158" s="15" t="s">
        <v>9938</v>
      </c>
      <c r="J158" s="33" t="s">
        <v>9939</v>
      </c>
      <c r="K158" s="15" t="s">
        <v>9940</v>
      </c>
      <c r="L158" s="11"/>
    </row>
    <row r="159" spans="1:166" s="1" customFormat="1" ht="18" customHeight="1" x14ac:dyDescent="0.25">
      <c r="A159" s="119" t="s">
        <v>3856</v>
      </c>
      <c r="B159" s="32" t="str">
        <f>HYPERLINK(CONCATENATE("http://www.worldcat.org/search?q=",A159),"WCat")</f>
        <v>WCat</v>
      </c>
      <c r="C159" s="4" t="s">
        <v>11</v>
      </c>
      <c r="D159" s="33" t="s">
        <v>9595</v>
      </c>
      <c r="E159" s="32" t="str">
        <f>HYPERLINK(CONCATENATE("http://www.worldcat.org/search?q=",D159),"WCat")</f>
        <v>WCat</v>
      </c>
      <c r="F159" s="117"/>
      <c r="G159" s="20" t="s">
        <v>12</v>
      </c>
      <c r="H159" s="27" t="s">
        <v>39</v>
      </c>
      <c r="I159" s="15" t="s">
        <v>3857</v>
      </c>
      <c r="J159" s="33" t="s">
        <v>9858</v>
      </c>
      <c r="K159" s="15" t="s">
        <v>9859</v>
      </c>
      <c r="L159" s="11"/>
    </row>
    <row r="160" spans="1:166" s="1" customFormat="1" ht="18" customHeight="1" x14ac:dyDescent="0.25">
      <c r="A160" s="116" t="s">
        <v>4121</v>
      </c>
      <c r="B160" s="127" t="str">
        <f t="shared" ref="B160:B168" si="9">HYPERLINK(CONCATENATE("http://www.scimagojr.com/journalsearch.php?q=",A160),"SCimago")</f>
        <v>SCimago</v>
      </c>
      <c r="C160" s="4"/>
      <c r="D160" s="15" t="s">
        <v>5256</v>
      </c>
      <c r="E160" s="127" t="str">
        <f>HYPERLINK(CONCATENATE("http://www.scimagojr.com/journalsearch.php?q=",D160),"SCimago")</f>
        <v>SCimago</v>
      </c>
      <c r="F160" s="117"/>
      <c r="G160" s="99" t="s">
        <v>12</v>
      </c>
      <c r="H160" s="27" t="s">
        <v>39</v>
      </c>
      <c r="I160" s="14" t="s">
        <v>4122</v>
      </c>
      <c r="J160" s="33"/>
      <c r="K160" s="15"/>
      <c r="L160" s="11"/>
    </row>
    <row r="161" spans="1:166" s="1" customFormat="1" ht="18" customHeight="1" x14ac:dyDescent="0.25">
      <c r="A161" s="15" t="s">
        <v>4128</v>
      </c>
      <c r="B161" s="127" t="str">
        <f t="shared" si="9"/>
        <v>SCimago</v>
      </c>
      <c r="C161" s="23"/>
      <c r="D161" s="33" t="s">
        <v>9596</v>
      </c>
      <c r="E161" s="127" t="str">
        <f>HYPERLINK(CONCATENATE("http://www.scimagojr.com/journalsearch.php?q=",D161),"SCimago")</f>
        <v>SCimago</v>
      </c>
      <c r="F161" s="15"/>
      <c r="G161" s="15" t="s">
        <v>12</v>
      </c>
      <c r="H161" s="27" t="s">
        <v>39</v>
      </c>
      <c r="I161" s="15" t="s">
        <v>9860</v>
      </c>
      <c r="J161" s="15"/>
      <c r="K161" s="15"/>
      <c r="L161" s="11"/>
    </row>
    <row r="162" spans="1:166" s="1" customFormat="1" ht="18" customHeight="1" x14ac:dyDescent="0.25">
      <c r="A162" s="119" t="s">
        <v>5302</v>
      </c>
      <c r="B162" s="127" t="str">
        <f t="shared" si="9"/>
        <v>SCimago</v>
      </c>
      <c r="C162" s="4"/>
      <c r="D162" s="15"/>
      <c r="E162" s="32"/>
      <c r="F162" s="117"/>
      <c r="G162" s="20" t="s">
        <v>12</v>
      </c>
      <c r="H162" s="23" t="s">
        <v>39</v>
      </c>
      <c r="I162" s="15" t="s">
        <v>5304</v>
      </c>
      <c r="J162" s="33"/>
      <c r="K162" s="15"/>
      <c r="L162" s="18"/>
    </row>
    <row r="163" spans="1:166" s="1" customFormat="1" ht="18" customHeight="1" x14ac:dyDescent="0.25">
      <c r="A163" s="119" t="s">
        <v>1615</v>
      </c>
      <c r="B163" s="127" t="str">
        <f t="shared" si="9"/>
        <v>SCimago</v>
      </c>
      <c r="C163" s="4"/>
      <c r="D163" s="33" t="s">
        <v>9597</v>
      </c>
      <c r="E163" s="127" t="str">
        <f>HYPERLINK(CONCATENATE("http://www.scimagojr.com/journalsearch.php?q=",D163),"SCimago")</f>
        <v>SCimago</v>
      </c>
      <c r="F163" s="117"/>
      <c r="G163" s="20" t="s">
        <v>12</v>
      </c>
      <c r="H163" s="27" t="s">
        <v>39</v>
      </c>
      <c r="I163" s="15" t="s">
        <v>1616</v>
      </c>
      <c r="J163" s="33"/>
      <c r="K163" s="15" t="s">
        <v>9861</v>
      </c>
      <c r="L163" s="18"/>
    </row>
    <row r="164" spans="1:166" s="1" customFormat="1" ht="18" customHeight="1" x14ac:dyDescent="0.25">
      <c r="A164" s="119" t="s">
        <v>5003</v>
      </c>
      <c r="B164" s="127" t="str">
        <f t="shared" si="9"/>
        <v>SCimago</v>
      </c>
      <c r="C164" s="4"/>
      <c r="D164" s="15" t="s">
        <v>9548</v>
      </c>
      <c r="E164" s="127" t="str">
        <f>HYPERLINK(CONCATENATE("http://www.scimagojr.com/journalsearch.php?q=",D164),"SCimago")</f>
        <v>SCimago</v>
      </c>
      <c r="F164" s="117"/>
      <c r="G164" s="20" t="s">
        <v>12</v>
      </c>
      <c r="H164" s="27" t="s">
        <v>39</v>
      </c>
      <c r="I164" s="15" t="s">
        <v>5005</v>
      </c>
      <c r="J164" s="33"/>
      <c r="K164" s="15"/>
      <c r="L164" s="11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</row>
    <row r="165" spans="1:166" s="1" customFormat="1" ht="18" customHeight="1" x14ac:dyDescent="0.25">
      <c r="A165" s="119" t="s">
        <v>6880</v>
      </c>
      <c r="B165" s="127" t="str">
        <f t="shared" si="9"/>
        <v>SCimago</v>
      </c>
      <c r="C165" s="4"/>
      <c r="D165" s="33" t="s">
        <v>9664</v>
      </c>
      <c r="E165" s="127" t="str">
        <f>HYPERLINK(CONCATENATE("http://www.scimagojr.com/journalsearch.php?q=",D165),"SCimago")</f>
        <v>SCimago</v>
      </c>
      <c r="F165" s="117"/>
      <c r="G165" s="20" t="s">
        <v>12</v>
      </c>
      <c r="H165" s="27" t="s">
        <v>39</v>
      </c>
      <c r="I165" s="15" t="s">
        <v>8089</v>
      </c>
      <c r="J165" s="33"/>
      <c r="K165" s="15" t="s">
        <v>9958</v>
      </c>
      <c r="L165" s="18"/>
    </row>
    <row r="166" spans="1:166" s="1" customFormat="1" ht="18" customHeight="1" x14ac:dyDescent="0.25">
      <c r="A166" s="119" t="s">
        <v>3053</v>
      </c>
      <c r="B166" s="127" t="str">
        <f t="shared" si="9"/>
        <v>SCimago</v>
      </c>
      <c r="C166" s="4"/>
      <c r="D166" s="33"/>
      <c r="E166" s="32"/>
      <c r="F166" s="117"/>
      <c r="G166" s="20" t="s">
        <v>12</v>
      </c>
      <c r="H166" s="27" t="s">
        <v>39</v>
      </c>
      <c r="I166" s="15" t="s">
        <v>3055</v>
      </c>
      <c r="J166" s="33" t="s">
        <v>3056</v>
      </c>
      <c r="K166" s="15" t="s">
        <v>3057</v>
      </c>
      <c r="L166" s="11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</row>
    <row r="167" spans="1:166" s="1" customFormat="1" ht="18" customHeight="1" x14ac:dyDescent="0.25">
      <c r="A167" s="15" t="s">
        <v>9598</v>
      </c>
      <c r="B167" s="127" t="str">
        <f t="shared" si="9"/>
        <v>SCimago</v>
      </c>
      <c r="C167" s="21"/>
      <c r="D167" s="33" t="s">
        <v>9551</v>
      </c>
      <c r="E167" s="127" t="str">
        <f>HYPERLINK(CONCATENATE("http://www.scimagojr.com/journalsearch.php?q=",D167),"SCimago")</f>
        <v>SCimago</v>
      </c>
      <c r="F167" s="18"/>
      <c r="G167" s="18" t="s">
        <v>12</v>
      </c>
      <c r="H167" s="27" t="s">
        <v>39</v>
      </c>
      <c r="I167" s="15" t="s">
        <v>9862</v>
      </c>
      <c r="J167" s="15" t="s">
        <v>9863</v>
      </c>
      <c r="K167" s="15"/>
      <c r="L167" s="11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</row>
    <row r="168" spans="1:166" s="1" customFormat="1" ht="18" customHeight="1" x14ac:dyDescent="0.25">
      <c r="A168" s="119" t="s">
        <v>3125</v>
      </c>
      <c r="B168" s="127" t="str">
        <f t="shared" si="9"/>
        <v>SCimago</v>
      </c>
      <c r="C168" s="4"/>
      <c r="D168" s="33" t="s">
        <v>4466</v>
      </c>
      <c r="E168" s="127" t="str">
        <f>HYPERLINK(CONCATENATE("http://www.scimagojr.com/journalsearch.php?q=",D168),"SCimago")</f>
        <v>SCimago</v>
      </c>
      <c r="F168" s="117"/>
      <c r="G168" s="20" t="s">
        <v>12</v>
      </c>
      <c r="H168" s="27" t="s">
        <v>39</v>
      </c>
      <c r="I168" s="15" t="s">
        <v>3126</v>
      </c>
      <c r="J168" s="33"/>
      <c r="K168" s="15"/>
      <c r="L168" s="11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</row>
    <row r="169" spans="1:166" s="1" customFormat="1" ht="18" customHeight="1" x14ac:dyDescent="0.25">
      <c r="A169" s="15" t="s">
        <v>5950</v>
      </c>
      <c r="B169" s="32" t="str">
        <f>HYPERLINK(CONCATENATE("http://www.worldcat.org/search?q=",A169),"WCat")</f>
        <v>WCat</v>
      </c>
      <c r="C169" s="21" t="s">
        <v>11</v>
      </c>
      <c r="D169" s="33" t="s">
        <v>3178</v>
      </c>
      <c r="E169" s="32" t="str">
        <f>HYPERLINK(CONCATENATE("http://www.worldcat.org/search?q=",D169),"WCat")</f>
        <v>WCat</v>
      </c>
      <c r="F169" s="18" t="s">
        <v>11</v>
      </c>
      <c r="G169" s="18" t="s">
        <v>12</v>
      </c>
      <c r="H169" s="27" t="s">
        <v>39</v>
      </c>
      <c r="I169" s="15" t="s">
        <v>5951</v>
      </c>
      <c r="J169" s="15"/>
      <c r="K169" s="15" t="s">
        <v>9864</v>
      </c>
      <c r="L169" s="11"/>
    </row>
    <row r="170" spans="1:166" s="1" customFormat="1" ht="18" customHeight="1" x14ac:dyDescent="0.25">
      <c r="A170" s="119" t="s">
        <v>9599</v>
      </c>
      <c r="B170" s="127" t="str">
        <f>HYPERLINK(CONCATENATE("http://www.scimagojr.com/journalsearch.php?q=",A170),"SCimago")</f>
        <v>SCimago</v>
      </c>
      <c r="C170" s="4"/>
      <c r="D170" s="15"/>
      <c r="E170" s="32"/>
      <c r="F170" s="117"/>
      <c r="G170" s="20" t="s">
        <v>12</v>
      </c>
      <c r="H170" s="27" t="s">
        <v>39</v>
      </c>
      <c r="I170" s="15" t="s">
        <v>9865</v>
      </c>
      <c r="J170" s="33"/>
      <c r="K170" s="15" t="s">
        <v>9866</v>
      </c>
      <c r="L170" s="11"/>
    </row>
    <row r="171" spans="1:166" s="1" customFormat="1" ht="18" customHeight="1" x14ac:dyDescent="0.25">
      <c r="A171" s="15" t="s">
        <v>3153</v>
      </c>
      <c r="B171" s="127" t="str">
        <f>HYPERLINK(CONCATENATE("http://www.scimagojr.com/journalsearch.php?q=",A171),"SCimago")</f>
        <v>SCimago</v>
      </c>
      <c r="C171" s="21"/>
      <c r="D171" s="33" t="s">
        <v>3154</v>
      </c>
      <c r="E171" s="127" t="str">
        <f>HYPERLINK(CONCATENATE("http://www.scimagojr.com/journalsearch.php?q=",D171),"SCimago")</f>
        <v>SCimago</v>
      </c>
      <c r="F171" s="18"/>
      <c r="G171" s="18" t="s">
        <v>12</v>
      </c>
      <c r="H171" s="23" t="s">
        <v>39</v>
      </c>
      <c r="I171" s="15" t="s">
        <v>9968</v>
      </c>
      <c r="J171" s="15"/>
      <c r="K171" s="15" t="s">
        <v>9969</v>
      </c>
      <c r="L171" s="11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</row>
    <row r="172" spans="1:166" s="1" customFormat="1" ht="18" customHeight="1" x14ac:dyDescent="0.25">
      <c r="A172" s="119" t="s">
        <v>5038</v>
      </c>
      <c r="B172" s="127" t="str">
        <f>HYPERLINK(CONCATENATE("http://www.scimagojr.com/journalsearch.php?q=",A172),"SCimago")</f>
        <v>SCimago</v>
      </c>
      <c r="C172" s="4"/>
      <c r="D172" s="15"/>
      <c r="E172" s="32"/>
      <c r="F172" s="117"/>
      <c r="G172" s="20" t="s">
        <v>12</v>
      </c>
      <c r="H172" s="27" t="s">
        <v>39</v>
      </c>
      <c r="I172" s="15" t="s">
        <v>5040</v>
      </c>
      <c r="J172" s="33"/>
      <c r="K172" s="15" t="s">
        <v>9971</v>
      </c>
      <c r="L172" s="11"/>
    </row>
    <row r="173" spans="1:166" s="1" customFormat="1" ht="18" customHeight="1" x14ac:dyDescent="0.25">
      <c r="A173" s="119" t="s">
        <v>9600</v>
      </c>
      <c r="B173" s="32" t="str">
        <f>HYPERLINK(CONCATENATE("http://www.worldcat.org/search?q=",A173),"WCat")</f>
        <v>WCat</v>
      </c>
      <c r="C173" s="4" t="s">
        <v>11</v>
      </c>
      <c r="D173" s="33"/>
      <c r="E173" s="32"/>
      <c r="F173" s="117"/>
      <c r="G173" s="20" t="s">
        <v>12</v>
      </c>
      <c r="H173" s="27" t="s">
        <v>39</v>
      </c>
      <c r="I173" s="15" t="s">
        <v>9867</v>
      </c>
      <c r="J173" s="33"/>
      <c r="K173" s="15" t="s">
        <v>9868</v>
      </c>
      <c r="L173" s="11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</row>
    <row r="174" spans="1:166" s="1" customFormat="1" ht="18" customHeight="1" x14ac:dyDescent="0.25">
      <c r="A174" s="119" t="s">
        <v>9554</v>
      </c>
      <c r="B174" s="127" t="str">
        <f>HYPERLINK(CONCATENATE("http://www.scimagojr.com/journalsearch.php?q=",A174),"SCimago")</f>
        <v>SCimago</v>
      </c>
      <c r="C174" s="4"/>
      <c r="D174" s="15"/>
      <c r="E174" s="32"/>
      <c r="F174" s="117"/>
      <c r="G174" s="20" t="s">
        <v>12</v>
      </c>
      <c r="H174" s="23" t="s">
        <v>39</v>
      </c>
      <c r="I174" s="15" t="s">
        <v>9791</v>
      </c>
      <c r="J174" s="33"/>
      <c r="K174" s="15" t="s">
        <v>9792</v>
      </c>
      <c r="L174" s="29" t="s">
        <v>10017</v>
      </c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</row>
    <row r="175" spans="1:166" s="1" customFormat="1" ht="18" customHeight="1" x14ac:dyDescent="0.25">
      <c r="A175" s="116" t="s">
        <v>9601</v>
      </c>
      <c r="B175" s="32" t="str">
        <f>HYPERLINK(CONCATENATE("http://www.worldcat.org/search?q=",A175),"WCat")</f>
        <v>WCat</v>
      </c>
      <c r="C175" s="4" t="s">
        <v>11</v>
      </c>
      <c r="D175" s="15"/>
      <c r="E175" s="32"/>
      <c r="F175" s="117"/>
      <c r="G175" s="99" t="s">
        <v>12</v>
      </c>
      <c r="H175" s="27" t="s">
        <v>39</v>
      </c>
      <c r="I175" s="14" t="s">
        <v>9869</v>
      </c>
      <c r="J175" s="33"/>
      <c r="K175" s="15"/>
      <c r="L175" s="18"/>
    </row>
    <row r="176" spans="1:166" s="1" customFormat="1" ht="18" customHeight="1" x14ac:dyDescent="0.25">
      <c r="A176" s="15" t="s">
        <v>9602</v>
      </c>
      <c r="B176" s="32" t="str">
        <f>HYPERLINK(CONCATENATE("http://www.worldcat.org/search?q=",A176),"WCat")</f>
        <v>WCat</v>
      </c>
      <c r="C176" s="21" t="s">
        <v>11</v>
      </c>
      <c r="D176" s="15" t="s">
        <v>9603</v>
      </c>
      <c r="E176" s="32" t="str">
        <f>HYPERLINK(CONCATENATE("http://www.worldcat.org/search?q=",D176),"WCat")</f>
        <v>WCat</v>
      </c>
      <c r="F176" s="18" t="s">
        <v>11</v>
      </c>
      <c r="G176" s="18" t="s">
        <v>12</v>
      </c>
      <c r="H176" s="27" t="s">
        <v>39</v>
      </c>
      <c r="I176" s="15" t="s">
        <v>9870</v>
      </c>
      <c r="J176" s="15"/>
      <c r="K176" s="15"/>
      <c r="L176" s="11"/>
    </row>
    <row r="177" spans="1:166" s="1" customFormat="1" ht="18" customHeight="1" x14ac:dyDescent="0.25">
      <c r="A177" s="15"/>
      <c r="B177" s="21"/>
      <c r="C177" s="21"/>
      <c r="D177" s="33" t="s">
        <v>9604</v>
      </c>
      <c r="E177" s="32" t="str">
        <f>HYPERLINK(CONCATENATE("http://www.worldcat.org/search?q=",D177),"WCat")</f>
        <v>WCat</v>
      </c>
      <c r="F177" s="18" t="s">
        <v>11</v>
      </c>
      <c r="G177" s="18" t="s">
        <v>12</v>
      </c>
      <c r="H177" s="27" t="s">
        <v>39</v>
      </c>
      <c r="I177" s="15" t="s">
        <v>9871</v>
      </c>
      <c r="J177" s="15" t="s">
        <v>9872</v>
      </c>
      <c r="K177" s="15"/>
      <c r="L177" s="18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</row>
    <row r="178" spans="1:166" s="1" customFormat="1" ht="18" customHeight="1" x14ac:dyDescent="0.25">
      <c r="A178" s="15" t="s">
        <v>9605</v>
      </c>
      <c r="B178" s="32" t="str">
        <f>HYPERLINK(CONCATENATE("http://www.worldcat.org/search?q=",A178),"WCat")</f>
        <v>WCat</v>
      </c>
      <c r="C178" s="21" t="s">
        <v>11</v>
      </c>
      <c r="D178" s="33" t="s">
        <v>9606</v>
      </c>
      <c r="E178" s="32" t="str">
        <f>HYPERLINK(CONCATENATE("http://www.worldcat.org/search?q=",D178),"WCat")</f>
        <v>WCat</v>
      </c>
      <c r="F178" s="18" t="s">
        <v>11</v>
      </c>
      <c r="G178" s="18" t="s">
        <v>12</v>
      </c>
      <c r="H178" s="27" t="s">
        <v>39</v>
      </c>
      <c r="I178" s="15" t="s">
        <v>9873</v>
      </c>
      <c r="J178" s="15"/>
      <c r="K178" s="15"/>
      <c r="L178" s="18"/>
    </row>
    <row r="179" spans="1:166" s="1" customFormat="1" ht="18" customHeight="1" x14ac:dyDescent="0.25">
      <c r="A179" s="15" t="s">
        <v>3247</v>
      </c>
      <c r="B179" s="127" t="str">
        <f>HYPERLINK(CONCATENATE("http://www.scimagojr.com/journalsearch.php?q=",A179),"SCimago")</f>
        <v>SCimago</v>
      </c>
      <c r="C179" s="21"/>
      <c r="D179" s="33" t="s">
        <v>9609</v>
      </c>
      <c r="E179" s="127" t="str">
        <f>HYPERLINK(CONCATENATE("http://www.scimagojr.com/journalsearch.php?q=",D179),"SCimago")</f>
        <v>SCimago</v>
      </c>
      <c r="F179" s="18"/>
      <c r="G179" s="18" t="s">
        <v>12</v>
      </c>
      <c r="H179" s="27" t="s">
        <v>39</v>
      </c>
      <c r="I179" s="15" t="s">
        <v>3248</v>
      </c>
      <c r="J179" s="15"/>
      <c r="K179" s="15" t="s">
        <v>9876</v>
      </c>
      <c r="L179" s="18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</row>
    <row r="180" spans="1:166" s="1" customFormat="1" ht="18" customHeight="1" x14ac:dyDescent="0.25">
      <c r="A180" s="119" t="s">
        <v>3253</v>
      </c>
      <c r="B180" s="127" t="str">
        <f>HYPERLINK(CONCATENATE("http://www.scimagojr.com/journalsearch.php?q=",A180),"SCimago")</f>
        <v>SCimago</v>
      </c>
      <c r="C180" s="4"/>
      <c r="D180" s="15" t="s">
        <v>9609</v>
      </c>
      <c r="E180" s="127" t="str">
        <f>HYPERLINK(CONCATENATE("http://www.scimagojr.com/journalsearch.php?q=",D180),"SCimago")</f>
        <v>SCimago</v>
      </c>
      <c r="F180" s="117"/>
      <c r="G180" s="20" t="s">
        <v>12</v>
      </c>
      <c r="H180" s="27" t="s">
        <v>39</v>
      </c>
      <c r="I180" s="15" t="s">
        <v>3254</v>
      </c>
      <c r="J180" s="33" t="s">
        <v>3255</v>
      </c>
      <c r="K180" s="15" t="s">
        <v>3256</v>
      </c>
      <c r="L180" s="11"/>
    </row>
    <row r="181" spans="1:166" s="1" customFormat="1" ht="18" customHeight="1" x14ac:dyDescent="0.25">
      <c r="A181" s="119" t="s">
        <v>9610</v>
      </c>
      <c r="B181" s="32" t="str">
        <f>HYPERLINK(CONCATENATE("http://www.worldcat.org/search?q=",A181),"WCat")</f>
        <v>WCat</v>
      </c>
      <c r="C181" s="4" t="s">
        <v>11</v>
      </c>
      <c r="D181" s="33"/>
      <c r="E181" s="32"/>
      <c r="F181" s="117"/>
      <c r="G181" s="20" t="s">
        <v>12</v>
      </c>
      <c r="H181" s="27" t="s">
        <v>39</v>
      </c>
      <c r="I181" s="15" t="s">
        <v>9877</v>
      </c>
      <c r="J181" s="33" t="s">
        <v>9878</v>
      </c>
      <c r="K181" s="15" t="s">
        <v>9879</v>
      </c>
      <c r="L181" s="18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</row>
    <row r="182" spans="1:166" s="1" customFormat="1" ht="18" customHeight="1" x14ac:dyDescent="0.25">
      <c r="A182" s="119" t="s">
        <v>9611</v>
      </c>
      <c r="B182" s="32" t="str">
        <f>HYPERLINK(CONCATENATE("http://www.worldcat.org/search?q=",A182),"WCat")</f>
        <v>WCat</v>
      </c>
      <c r="C182" s="4" t="s">
        <v>11</v>
      </c>
      <c r="D182" s="33" t="s">
        <v>9612</v>
      </c>
      <c r="E182" s="32" t="str">
        <f>HYPERLINK(CONCATENATE("http://www.worldcat.org/search?q=",D182),"WCat")</f>
        <v>WCat</v>
      </c>
      <c r="F182" s="117"/>
      <c r="G182" s="20" t="s">
        <v>12</v>
      </c>
      <c r="H182" s="27" t="s">
        <v>39</v>
      </c>
      <c r="I182" s="15" t="s">
        <v>9880</v>
      </c>
      <c r="J182" s="33"/>
      <c r="K182" s="15" t="s">
        <v>9881</v>
      </c>
      <c r="L182" s="11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</row>
    <row r="183" spans="1:166" s="1" customFormat="1" ht="18" customHeight="1" x14ac:dyDescent="0.25">
      <c r="A183" s="119" t="s">
        <v>4621</v>
      </c>
      <c r="B183" s="127" t="str">
        <f>HYPERLINK(CONCATENATE("http://www.scimagojr.com/journalsearch.php?q=",A183),"SCimago")</f>
        <v>SCimago</v>
      </c>
      <c r="C183" s="4"/>
      <c r="D183" s="33"/>
      <c r="E183" s="32"/>
      <c r="F183" s="117"/>
      <c r="G183" s="20" t="s">
        <v>12</v>
      </c>
      <c r="H183" s="27" t="s">
        <v>39</v>
      </c>
      <c r="I183" s="15" t="s">
        <v>6064</v>
      </c>
      <c r="J183" s="33"/>
      <c r="K183" s="15" t="s">
        <v>4623</v>
      </c>
      <c r="L183" s="11"/>
    </row>
    <row r="184" spans="1:166" s="1" customFormat="1" ht="18" customHeight="1" x14ac:dyDescent="0.25">
      <c r="A184" s="119" t="s">
        <v>4624</v>
      </c>
      <c r="B184" s="32" t="str">
        <f>HYPERLINK(CONCATENATE("http://www.worldcat.org/search?q=",A184),"WCat")</f>
        <v>WCat</v>
      </c>
      <c r="C184" s="4" t="s">
        <v>11</v>
      </c>
      <c r="D184" s="33"/>
      <c r="E184" s="32"/>
      <c r="F184" s="117"/>
      <c r="G184" s="20" t="s">
        <v>12</v>
      </c>
      <c r="H184" s="27" t="s">
        <v>39</v>
      </c>
      <c r="I184" s="15" t="s">
        <v>4626</v>
      </c>
      <c r="J184" s="33"/>
      <c r="K184" s="15" t="s">
        <v>4627</v>
      </c>
      <c r="L184" s="11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</row>
    <row r="185" spans="1:166" s="1" customFormat="1" ht="18" customHeight="1" x14ac:dyDescent="0.25">
      <c r="A185" s="15" t="s">
        <v>9591</v>
      </c>
      <c r="B185" s="127" t="str">
        <f>HYPERLINK(CONCATENATE("http://www.scimagojr.com/journalsearch.php?q=",A185),"SCimago")</f>
        <v>SCimago</v>
      </c>
      <c r="C185" s="21"/>
      <c r="D185" s="33" t="s">
        <v>9592</v>
      </c>
      <c r="E185" s="127" t="str">
        <f>HYPERLINK(CONCATENATE("http://www.scimagojr.com/journalsearch.php?q=",D185),"SCimago")</f>
        <v>SCimago</v>
      </c>
      <c r="F185" s="18"/>
      <c r="G185" s="18" t="s">
        <v>12</v>
      </c>
      <c r="H185" s="27" t="s">
        <v>39</v>
      </c>
      <c r="I185" s="15" t="s">
        <v>9852</v>
      </c>
      <c r="J185" s="15"/>
      <c r="K185" s="15" t="s">
        <v>9853</v>
      </c>
      <c r="L185" s="11"/>
    </row>
    <row r="186" spans="1:166" s="1" customFormat="1" ht="18" customHeight="1" x14ac:dyDescent="0.25">
      <c r="A186" s="119" t="s">
        <v>9613</v>
      </c>
      <c r="B186" s="127" t="str">
        <f>HYPERLINK(CONCATENATE("http://www.scimagojr.com/journalsearch.php?q=",A186),"SCimago")</f>
        <v>SCimago</v>
      </c>
      <c r="C186" s="4"/>
      <c r="D186" s="33"/>
      <c r="E186" s="32"/>
      <c r="F186" s="117"/>
      <c r="G186" s="20" t="s">
        <v>12</v>
      </c>
      <c r="H186" s="27" t="s">
        <v>39</v>
      </c>
      <c r="I186" s="15" t="s">
        <v>9882</v>
      </c>
      <c r="J186" s="33" t="s">
        <v>9883</v>
      </c>
      <c r="K186" s="15"/>
      <c r="L186" s="18"/>
    </row>
    <row r="187" spans="1:166" s="1" customFormat="1" ht="18" customHeight="1" x14ac:dyDescent="0.25">
      <c r="A187" s="15" t="s">
        <v>9614</v>
      </c>
      <c r="B187" s="32" t="str">
        <f>HYPERLINK(CONCATENATE("http://www.worldcat.org/search?q=",A187),"WCat")</f>
        <v>WCat</v>
      </c>
      <c r="C187" s="21" t="s">
        <v>11</v>
      </c>
      <c r="D187" s="15" t="s">
        <v>9615</v>
      </c>
      <c r="E187" s="32" t="str">
        <f>HYPERLINK(CONCATENATE("http://www.worldcat.org/search?q=",D187),"WCat")</f>
        <v>WCat</v>
      </c>
      <c r="F187" s="18" t="s">
        <v>11</v>
      </c>
      <c r="G187" s="18" t="s">
        <v>12</v>
      </c>
      <c r="H187" s="27" t="s">
        <v>39</v>
      </c>
      <c r="I187" s="15" t="s">
        <v>9884</v>
      </c>
      <c r="J187" s="15" t="s">
        <v>9885</v>
      </c>
      <c r="K187" s="15" t="s">
        <v>9886</v>
      </c>
      <c r="L187" s="11"/>
    </row>
    <row r="188" spans="1:166" s="1" customFormat="1" ht="18" customHeight="1" x14ac:dyDescent="0.25">
      <c r="A188" s="15" t="s">
        <v>9616</v>
      </c>
      <c r="B188" s="127" t="str">
        <f>HYPERLINK(CONCATENATE("http://www.scimagojr.com/journalsearch.php?q=",A188),"SCimago")</f>
        <v>SCimago</v>
      </c>
      <c r="C188" s="21"/>
      <c r="D188" s="15" t="s">
        <v>9617</v>
      </c>
      <c r="E188" s="127" t="str">
        <f>HYPERLINK(CONCATENATE("http://www.scimagojr.com/journalsearch.php?q=",D188),"SCimago")</f>
        <v>SCimago</v>
      </c>
      <c r="F188" s="18"/>
      <c r="G188" s="18" t="s">
        <v>12</v>
      </c>
      <c r="H188" s="27" t="s">
        <v>39</v>
      </c>
      <c r="I188" s="15" t="s">
        <v>9887</v>
      </c>
      <c r="J188" s="15"/>
      <c r="K188" s="15" t="s">
        <v>9888</v>
      </c>
      <c r="L188" s="18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</row>
    <row r="189" spans="1:166" s="1" customFormat="1" ht="18" customHeight="1" x14ac:dyDescent="0.25">
      <c r="A189" s="15" t="s">
        <v>9563</v>
      </c>
      <c r="B189" s="32" t="str">
        <f>HYPERLINK(CONCATENATE("http://www.worldcat.org/search?q=",A189),"WCat")</f>
        <v>WCat</v>
      </c>
      <c r="C189" s="21" t="s">
        <v>11</v>
      </c>
      <c r="D189" s="33"/>
      <c r="E189" s="21"/>
      <c r="F189" s="18"/>
      <c r="G189" s="18" t="s">
        <v>12</v>
      </c>
      <c r="H189" s="23" t="s">
        <v>39</v>
      </c>
      <c r="I189" s="15" t="s">
        <v>9811</v>
      </c>
      <c r="J189" s="15"/>
      <c r="K189" s="15" t="s">
        <v>740</v>
      </c>
      <c r="L189" s="29" t="s">
        <v>10017</v>
      </c>
    </row>
    <row r="190" spans="1:166" s="1" customFormat="1" ht="18" customHeight="1" x14ac:dyDescent="0.25">
      <c r="A190" s="15" t="s">
        <v>9618</v>
      </c>
      <c r="B190" s="127" t="str">
        <f>HYPERLINK(CONCATENATE("http://www.scimagojr.com/journalsearch.php?q=",A190),"SCimago")</f>
        <v>SCimago</v>
      </c>
      <c r="C190" s="21"/>
      <c r="D190" s="15"/>
      <c r="E190" s="21"/>
      <c r="F190" s="18"/>
      <c r="G190" s="18" t="s">
        <v>12</v>
      </c>
      <c r="H190" s="27" t="s">
        <v>39</v>
      </c>
      <c r="I190" s="15" t="s">
        <v>9889</v>
      </c>
      <c r="J190" s="15"/>
      <c r="K190" s="15"/>
      <c r="L190" s="18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</row>
    <row r="191" spans="1:166" s="1" customFormat="1" ht="18" customHeight="1" x14ac:dyDescent="0.25">
      <c r="A191" s="15" t="s">
        <v>9619</v>
      </c>
      <c r="B191" s="32" t="str">
        <f>HYPERLINK(CONCATENATE("http://www.worldcat.org/search?q=",A191),"WCat")</f>
        <v>WCat</v>
      </c>
      <c r="C191" s="21" t="s">
        <v>11</v>
      </c>
      <c r="D191" s="15" t="s">
        <v>9620</v>
      </c>
      <c r="E191" s="32" t="str">
        <f>HYPERLINK(CONCATENATE("http://www.worldcat.org/search?q=",D191),"WCat")</f>
        <v>WCat</v>
      </c>
      <c r="F191" s="18" t="s">
        <v>11</v>
      </c>
      <c r="G191" s="18" t="s">
        <v>12</v>
      </c>
      <c r="H191" s="27" t="s">
        <v>39</v>
      </c>
      <c r="I191" s="15" t="s">
        <v>9890</v>
      </c>
      <c r="J191" s="15"/>
      <c r="K191" s="15"/>
      <c r="L191" s="11"/>
    </row>
    <row r="192" spans="1:166" s="1" customFormat="1" ht="18" customHeight="1" x14ac:dyDescent="0.25">
      <c r="A192" s="15" t="s">
        <v>9621</v>
      </c>
      <c r="B192" s="32" t="str">
        <f>HYPERLINK(CONCATENATE("http://www.worldcat.org/search?q=",A192),"WCat")</f>
        <v>WCat</v>
      </c>
      <c r="C192" s="21" t="s">
        <v>11</v>
      </c>
      <c r="D192" s="15"/>
      <c r="E192" s="32"/>
      <c r="F192" s="18"/>
      <c r="G192" s="18" t="s">
        <v>12</v>
      </c>
      <c r="H192" s="27" t="s">
        <v>39</v>
      </c>
      <c r="I192" s="15" t="s">
        <v>9891</v>
      </c>
      <c r="J192" s="15"/>
      <c r="K192" s="15" t="s">
        <v>9892</v>
      </c>
      <c r="L192" s="11"/>
    </row>
    <row r="193" spans="1:166" s="1" customFormat="1" ht="18" customHeight="1" x14ac:dyDescent="0.25">
      <c r="A193" s="119" t="s">
        <v>1977</v>
      </c>
      <c r="B193" s="127" t="str">
        <f>HYPERLINK(CONCATENATE("http://www.scimagojr.com/journalsearch.php?q=",A193),"SCimago")</f>
        <v>SCimago</v>
      </c>
      <c r="C193" s="4"/>
      <c r="D193" s="33"/>
      <c r="E193" s="32"/>
      <c r="F193" s="117"/>
      <c r="G193" s="20" t="s">
        <v>12</v>
      </c>
      <c r="H193" s="27" t="s">
        <v>39</v>
      </c>
      <c r="I193" s="15" t="s">
        <v>1979</v>
      </c>
      <c r="J193" s="33"/>
      <c r="K193" s="15" t="s">
        <v>1980</v>
      </c>
      <c r="L193" s="11"/>
    </row>
    <row r="194" spans="1:166" s="1" customFormat="1" ht="18" customHeight="1" x14ac:dyDescent="0.25">
      <c r="A194" s="15" t="s">
        <v>6130</v>
      </c>
      <c r="B194" s="127" t="str">
        <f>HYPERLINK(CONCATENATE("http://www.scimagojr.com/journalsearch.php?q=",A194),"SCimago")</f>
        <v>SCimago</v>
      </c>
      <c r="C194" s="21"/>
      <c r="D194" s="33" t="s">
        <v>6129</v>
      </c>
      <c r="E194" s="127" t="str">
        <f>HYPERLINK(CONCATENATE("http://www.scimagojr.com/journalsearch.php?q=",D194),"SCimago")</f>
        <v>SCimago</v>
      </c>
      <c r="F194" s="18"/>
      <c r="G194" s="18" t="s">
        <v>12</v>
      </c>
      <c r="H194" s="27" t="s">
        <v>39</v>
      </c>
      <c r="I194" s="15" t="s">
        <v>6131</v>
      </c>
      <c r="J194" s="15"/>
      <c r="K194" s="15"/>
      <c r="L194" s="11"/>
    </row>
    <row r="195" spans="1:166" s="1" customFormat="1" ht="18" customHeight="1" x14ac:dyDescent="0.25">
      <c r="A195" s="15" t="s">
        <v>9547</v>
      </c>
      <c r="B195" s="32" t="str">
        <f>HYPERLINK(CONCATENATE("http://www.worldcat.org/search?q=",A195),"WCat")</f>
        <v>WCat</v>
      </c>
      <c r="C195" s="21" t="s">
        <v>11</v>
      </c>
      <c r="D195" s="15" t="s">
        <v>9548</v>
      </c>
      <c r="E195" s="32" t="str">
        <f>HYPERLINK(CONCATENATE("http://www.worldcat.org/search?q=",D195),"WCat")</f>
        <v>WCat</v>
      </c>
      <c r="F195" s="18" t="s">
        <v>11</v>
      </c>
      <c r="G195" s="18" t="s">
        <v>12</v>
      </c>
      <c r="H195" s="23" t="s">
        <v>39</v>
      </c>
      <c r="I195" s="15" t="s">
        <v>9782</v>
      </c>
      <c r="J195" s="15"/>
      <c r="K195" s="15" t="s">
        <v>9783</v>
      </c>
      <c r="L195" s="29" t="s">
        <v>10016</v>
      </c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</row>
    <row r="196" spans="1:166" s="1" customFormat="1" ht="18" customHeight="1" x14ac:dyDescent="0.25">
      <c r="A196" s="116" t="s">
        <v>9622</v>
      </c>
      <c r="B196" s="127" t="str">
        <f>HYPERLINK(CONCATENATE("http://www.scimagojr.com/journalsearch.php?q=",A196),"SCimago")</f>
        <v>SCimago</v>
      </c>
      <c r="C196" s="4"/>
      <c r="D196" s="33"/>
      <c r="E196" s="32"/>
      <c r="F196" s="117"/>
      <c r="G196" s="20" t="s">
        <v>12</v>
      </c>
      <c r="H196" s="23" t="s">
        <v>407</v>
      </c>
      <c r="I196" s="15" t="s">
        <v>9893</v>
      </c>
      <c r="J196" s="33"/>
      <c r="K196" s="15" t="s">
        <v>9894</v>
      </c>
      <c r="L196" s="18"/>
    </row>
    <row r="197" spans="1:166" s="1" customFormat="1" ht="18" customHeight="1" x14ac:dyDescent="0.25">
      <c r="A197" s="15" t="s">
        <v>9624</v>
      </c>
      <c r="B197" s="32" t="str">
        <f>HYPERLINK(CONCATENATE("http://www.worldcat.org/search?q=",A197),"WCat")</f>
        <v>WCat</v>
      </c>
      <c r="C197" s="21" t="s">
        <v>11</v>
      </c>
      <c r="D197" s="15"/>
      <c r="E197" s="21"/>
      <c r="F197" s="18"/>
      <c r="G197" s="18" t="s">
        <v>12</v>
      </c>
      <c r="H197" s="23" t="s">
        <v>407</v>
      </c>
      <c r="I197" s="15" t="s">
        <v>9896</v>
      </c>
      <c r="J197" s="15"/>
      <c r="K197" s="15" t="s">
        <v>9897</v>
      </c>
      <c r="L197" s="11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</row>
    <row r="198" spans="1:166" s="1" customFormat="1" ht="18" customHeight="1" x14ac:dyDescent="0.25">
      <c r="A198" s="15" t="s">
        <v>9625</v>
      </c>
      <c r="B198" s="32" t="str">
        <f>HYPERLINK(CONCATENATE("http://www.worldcat.org/search?q=",A198),"WCat")</f>
        <v>WCat</v>
      </c>
      <c r="C198" s="21" t="s">
        <v>11</v>
      </c>
      <c r="D198" s="33" t="s">
        <v>9626</v>
      </c>
      <c r="E198" s="32" t="str">
        <f>HYPERLINK(CONCATENATE("http://www.worldcat.org/search?q=",D198),"WCat")</f>
        <v>WCat</v>
      </c>
      <c r="F198" s="18" t="s">
        <v>11</v>
      </c>
      <c r="G198" s="18" t="s">
        <v>12</v>
      </c>
      <c r="H198" s="23" t="s">
        <v>407</v>
      </c>
      <c r="I198" s="15" t="s">
        <v>9898</v>
      </c>
      <c r="J198" s="15"/>
      <c r="K198" s="15"/>
      <c r="L198" s="11"/>
    </row>
    <row r="199" spans="1:166" s="1" customFormat="1" ht="18" customHeight="1" x14ac:dyDescent="0.25">
      <c r="A199" s="15" t="s">
        <v>9627</v>
      </c>
      <c r="B199" s="32" t="str">
        <f>HYPERLINK(CONCATENATE("http://www.worldcat.org/search?q=",A199),"WCat")</f>
        <v>WCat</v>
      </c>
      <c r="C199" s="21" t="s">
        <v>11</v>
      </c>
      <c r="D199" s="15"/>
      <c r="E199" s="32"/>
      <c r="F199" s="18"/>
      <c r="G199" s="18" t="s">
        <v>12</v>
      </c>
      <c r="H199" s="23" t="s">
        <v>407</v>
      </c>
      <c r="I199" s="15" t="s">
        <v>9899</v>
      </c>
      <c r="J199" s="15" t="s">
        <v>9900</v>
      </c>
      <c r="K199" s="15"/>
      <c r="L199" s="11"/>
    </row>
    <row r="200" spans="1:166" s="1" customFormat="1" ht="18" customHeight="1" x14ac:dyDescent="0.25">
      <c r="A200" s="119" t="s">
        <v>3552</v>
      </c>
      <c r="B200" s="127" t="str">
        <f>HYPERLINK(CONCATENATE("http://www.scimagojr.com/journalsearch.php?q=",A200),"SCimago")</f>
        <v>SCimago</v>
      </c>
      <c r="C200" s="4"/>
      <c r="D200" s="15"/>
      <c r="E200" s="32"/>
      <c r="F200" s="117"/>
      <c r="G200" s="20" t="s">
        <v>12</v>
      </c>
      <c r="H200" s="23" t="s">
        <v>407</v>
      </c>
      <c r="I200" s="15" t="s">
        <v>3553</v>
      </c>
      <c r="J200" s="33"/>
      <c r="K200" s="15" t="s">
        <v>9901</v>
      </c>
      <c r="L200" s="11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</row>
    <row r="201" spans="1:166" s="1" customFormat="1" ht="18" customHeight="1" x14ac:dyDescent="0.25">
      <c r="A201" s="119" t="s">
        <v>9628</v>
      </c>
      <c r="B201" s="32" t="str">
        <f>HYPERLINK(CONCATENATE("http://www.worldcat.org/search?q=",A201),"WCat")</f>
        <v>WCat</v>
      </c>
      <c r="C201" s="4" t="s">
        <v>11</v>
      </c>
      <c r="D201" s="33"/>
      <c r="E201" s="32"/>
      <c r="F201" s="117"/>
      <c r="G201" s="20" t="s">
        <v>12</v>
      </c>
      <c r="H201" s="23" t="s">
        <v>407</v>
      </c>
      <c r="I201" s="15" t="s">
        <v>9902</v>
      </c>
      <c r="J201" s="33"/>
      <c r="K201" s="15"/>
      <c r="L201" s="11"/>
    </row>
    <row r="202" spans="1:166" s="1" customFormat="1" ht="18" customHeight="1" x14ac:dyDescent="0.25">
      <c r="A202" s="119" t="s">
        <v>9629</v>
      </c>
      <c r="B202" s="32" t="str">
        <f>HYPERLINK(CONCATENATE("http://www.worldcat.org/search?q=",A202),"WCat")</f>
        <v>WCat</v>
      </c>
      <c r="C202" s="4" t="s">
        <v>11</v>
      </c>
      <c r="D202" s="33"/>
      <c r="E202" s="32"/>
      <c r="F202" s="117"/>
      <c r="G202" s="20" t="s">
        <v>12</v>
      </c>
      <c r="H202" s="23" t="s">
        <v>407</v>
      </c>
      <c r="I202" s="15" t="s">
        <v>9903</v>
      </c>
      <c r="J202" s="33"/>
      <c r="K202" s="15"/>
      <c r="L202" s="11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</row>
    <row r="203" spans="1:166" s="1" customFormat="1" ht="18" customHeight="1" x14ac:dyDescent="0.25">
      <c r="A203" s="116" t="s">
        <v>9630</v>
      </c>
      <c r="B203" s="32" t="str">
        <f>HYPERLINK(CONCATENATE("http://www.worldcat.org/search?q=",A203),"WCat")</f>
        <v>WCat</v>
      </c>
      <c r="C203" s="4" t="s">
        <v>11</v>
      </c>
      <c r="D203" s="15"/>
      <c r="E203" s="32"/>
      <c r="F203" s="117"/>
      <c r="G203" s="99" t="s">
        <v>12</v>
      </c>
      <c r="H203" s="23" t="s">
        <v>407</v>
      </c>
      <c r="I203" s="14" t="s">
        <v>9904</v>
      </c>
      <c r="J203" s="33" t="s">
        <v>9905</v>
      </c>
      <c r="K203" s="15" t="s">
        <v>9906</v>
      </c>
      <c r="L203" s="18"/>
    </row>
    <row r="204" spans="1:166" s="1" customFormat="1" ht="18" customHeight="1" x14ac:dyDescent="0.25">
      <c r="A204" s="119" t="s">
        <v>3579</v>
      </c>
      <c r="B204" s="127" t="str">
        <f t="shared" ref="B204:B212" si="10">HYPERLINK(CONCATENATE("http://www.scimagojr.com/journalsearch.php?q=",A204),"SCimago")</f>
        <v>SCimago</v>
      </c>
      <c r="C204" s="4"/>
      <c r="D204" s="33" t="s">
        <v>9631</v>
      </c>
      <c r="E204" s="127" t="str">
        <f>HYPERLINK(CONCATENATE("http://www.scimagojr.com/journalsearch.php?q=",D204),"SCimago")</f>
        <v>SCimago</v>
      </c>
      <c r="F204" s="117"/>
      <c r="G204" s="20" t="s">
        <v>12</v>
      </c>
      <c r="H204" s="23" t="s">
        <v>407</v>
      </c>
      <c r="I204" s="15" t="s">
        <v>3581</v>
      </c>
      <c r="J204" s="33"/>
      <c r="K204" s="15" t="s">
        <v>9907</v>
      </c>
      <c r="L204" s="11"/>
    </row>
    <row r="205" spans="1:166" s="1" customFormat="1" ht="18" customHeight="1" x14ac:dyDescent="0.25">
      <c r="A205" s="15" t="s">
        <v>2201</v>
      </c>
      <c r="B205" s="127" t="str">
        <f t="shared" si="10"/>
        <v>SCimago</v>
      </c>
      <c r="C205" s="21"/>
      <c r="D205" s="33" t="s">
        <v>9632</v>
      </c>
      <c r="E205" s="127" t="str">
        <f>HYPERLINK(CONCATENATE("http://www.scimagojr.com/journalsearch.php?q=",D205),"SCimago")</f>
        <v>SCimago</v>
      </c>
      <c r="F205" s="18"/>
      <c r="G205" s="18" t="s">
        <v>12</v>
      </c>
      <c r="H205" s="23" t="s">
        <v>407</v>
      </c>
      <c r="I205" s="15" t="s">
        <v>2202</v>
      </c>
      <c r="J205" s="15"/>
      <c r="K205" s="15"/>
      <c r="L205" s="18"/>
    </row>
    <row r="206" spans="1:166" s="1" customFormat="1" ht="18" customHeight="1" x14ac:dyDescent="0.25">
      <c r="A206" s="119" t="s">
        <v>7462</v>
      </c>
      <c r="B206" s="127" t="str">
        <f t="shared" si="10"/>
        <v>SCimago</v>
      </c>
      <c r="C206" s="4"/>
      <c r="D206" s="15"/>
      <c r="E206" s="32"/>
      <c r="F206" s="117"/>
      <c r="G206" s="20" t="s">
        <v>12</v>
      </c>
      <c r="H206" s="23" t="s">
        <v>407</v>
      </c>
      <c r="I206" s="15" t="s">
        <v>8525</v>
      </c>
      <c r="J206" s="33"/>
      <c r="K206" s="15"/>
      <c r="L206" s="11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</row>
    <row r="207" spans="1:166" s="1" customFormat="1" ht="18" customHeight="1" x14ac:dyDescent="0.25">
      <c r="A207" s="15" t="s">
        <v>3602</v>
      </c>
      <c r="B207" s="127" t="str">
        <f t="shared" si="10"/>
        <v>SCimago</v>
      </c>
      <c r="C207" s="21"/>
      <c r="D207" s="15" t="s">
        <v>12692</v>
      </c>
      <c r="E207" s="127" t="str">
        <f>HYPERLINK(CONCATENATE("http://www.scimagojr.com/journalsearch.php?q=",D207),"SCimago")</f>
        <v>SCimago</v>
      </c>
      <c r="F207" s="18"/>
      <c r="G207" s="18" t="s">
        <v>12</v>
      </c>
      <c r="H207" s="23" t="s">
        <v>407</v>
      </c>
      <c r="I207" s="15" t="s">
        <v>3603</v>
      </c>
      <c r="J207" s="15"/>
      <c r="K207" s="15"/>
      <c r="L207" s="11"/>
    </row>
    <row r="208" spans="1:166" s="1" customFormat="1" ht="18" customHeight="1" x14ac:dyDescent="0.25">
      <c r="A208" s="119" t="s">
        <v>5120</v>
      </c>
      <c r="B208" s="127" t="str">
        <f t="shared" si="10"/>
        <v>SCimago</v>
      </c>
      <c r="C208" s="4"/>
      <c r="D208" s="33"/>
      <c r="E208" s="32"/>
      <c r="F208" s="117"/>
      <c r="G208" s="20" t="s">
        <v>12</v>
      </c>
      <c r="H208" s="23" t="s">
        <v>407</v>
      </c>
      <c r="I208" s="15" t="s">
        <v>5121</v>
      </c>
      <c r="J208" s="33"/>
      <c r="K208" s="15" t="s">
        <v>9908</v>
      </c>
      <c r="L208" s="11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</row>
    <row r="209" spans="1:166" s="1" customFormat="1" ht="18" customHeight="1" x14ac:dyDescent="0.25">
      <c r="A209" s="119" t="s">
        <v>6935</v>
      </c>
      <c r="B209" s="127" t="str">
        <f t="shared" si="10"/>
        <v>SCimago</v>
      </c>
      <c r="C209" s="4"/>
      <c r="D209" s="15"/>
      <c r="E209" s="32"/>
      <c r="F209" s="117"/>
      <c r="G209" s="20" t="s">
        <v>12</v>
      </c>
      <c r="H209" s="23" t="s">
        <v>407</v>
      </c>
      <c r="I209" s="15" t="s">
        <v>8129</v>
      </c>
      <c r="J209" s="33"/>
      <c r="K209" s="15" t="s">
        <v>9910</v>
      </c>
      <c r="L209" s="11"/>
    </row>
    <row r="210" spans="1:166" s="1" customFormat="1" ht="18" customHeight="1" x14ac:dyDescent="0.25">
      <c r="A210" s="15" t="s">
        <v>5149</v>
      </c>
      <c r="B210" s="127" t="str">
        <f t="shared" si="10"/>
        <v>SCimago</v>
      </c>
      <c r="C210" s="21"/>
      <c r="D210" s="33" t="s">
        <v>5150</v>
      </c>
      <c r="E210" s="127" t="str">
        <f>HYPERLINK(CONCATENATE("http://www.scimagojr.com/journalsearch.php?q=",D210),"SCimago")</f>
        <v>SCimago</v>
      </c>
      <c r="F210" s="18"/>
      <c r="G210" s="18" t="s">
        <v>12</v>
      </c>
      <c r="H210" s="23" t="s">
        <v>407</v>
      </c>
      <c r="I210" s="15" t="s">
        <v>5151</v>
      </c>
      <c r="J210" s="15"/>
      <c r="K210" s="15" t="s">
        <v>9944</v>
      </c>
      <c r="L210" s="11"/>
    </row>
    <row r="211" spans="1:166" s="1" customFormat="1" ht="18" customHeight="1" x14ac:dyDescent="0.25">
      <c r="A211" s="119" t="s">
        <v>4951</v>
      </c>
      <c r="B211" s="127" t="str">
        <f t="shared" si="10"/>
        <v>SCimago</v>
      </c>
      <c r="C211" s="4"/>
      <c r="D211" s="33"/>
      <c r="E211" s="32"/>
      <c r="F211" s="117"/>
      <c r="G211" s="20" t="s">
        <v>12</v>
      </c>
      <c r="H211" s="23" t="s">
        <v>407</v>
      </c>
      <c r="I211" s="15" t="s">
        <v>4953</v>
      </c>
      <c r="J211" s="33"/>
      <c r="K211" s="15"/>
      <c r="L211" s="11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</row>
    <row r="212" spans="1:166" s="1" customFormat="1" ht="18" customHeight="1" x14ac:dyDescent="0.25">
      <c r="A212" s="119" t="s">
        <v>2269</v>
      </c>
      <c r="B212" s="127" t="str">
        <f t="shared" si="10"/>
        <v>SCimago</v>
      </c>
      <c r="C212" s="243"/>
      <c r="D212" s="33"/>
      <c r="E212" s="32"/>
      <c r="F212" s="117"/>
      <c r="G212" s="20" t="s">
        <v>12</v>
      </c>
      <c r="H212" s="23" t="s">
        <v>407</v>
      </c>
      <c r="I212" s="15" t="s">
        <v>2271</v>
      </c>
      <c r="J212" s="33"/>
      <c r="K212" s="15" t="s">
        <v>2272</v>
      </c>
      <c r="L212" s="11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</row>
    <row r="213" spans="1:166" s="1" customFormat="1" ht="18" customHeight="1" x14ac:dyDescent="0.25">
      <c r="A213" s="15" t="s">
        <v>9634</v>
      </c>
      <c r="B213" s="32" t="str">
        <f>HYPERLINK(CONCATENATE("http://www.worldcat.org/search?q=",A213),"WCat")</f>
        <v>WCat</v>
      </c>
      <c r="C213" s="21" t="s">
        <v>11</v>
      </c>
      <c r="D213" s="15" t="s">
        <v>9635</v>
      </c>
      <c r="E213" s="32" t="str">
        <f>HYPERLINK(CONCATENATE("http://www.worldcat.org/search?q=",D213),"WCat")</f>
        <v>WCat</v>
      </c>
      <c r="F213" s="18" t="s">
        <v>11</v>
      </c>
      <c r="G213" s="18" t="s">
        <v>12</v>
      </c>
      <c r="H213" s="23" t="s">
        <v>407</v>
      </c>
      <c r="I213" s="15" t="s">
        <v>9911</v>
      </c>
      <c r="J213" s="15"/>
      <c r="K213" s="15" t="s">
        <v>9912</v>
      </c>
      <c r="L213" s="11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</row>
    <row r="214" spans="1:166" s="1" customFormat="1" ht="18" customHeight="1" x14ac:dyDescent="0.25">
      <c r="A214" s="119" t="s">
        <v>974</v>
      </c>
      <c r="B214" s="127" t="str">
        <f>HYPERLINK(CONCATENATE("http://www.scimagojr.com/journalsearch.php?q=",A214),"SCimago")</f>
        <v>SCimago</v>
      </c>
      <c r="C214" s="4"/>
      <c r="D214" s="15"/>
      <c r="E214" s="32"/>
      <c r="F214" s="117"/>
      <c r="G214" s="20" t="s">
        <v>12</v>
      </c>
      <c r="H214" s="23" t="s">
        <v>407</v>
      </c>
      <c r="I214" s="15" t="s">
        <v>976</v>
      </c>
      <c r="J214" s="33" t="s">
        <v>977</v>
      </c>
      <c r="K214" s="15"/>
      <c r="L214" s="11"/>
    </row>
    <row r="215" spans="1:166" s="1" customFormat="1" ht="18" customHeight="1" x14ac:dyDescent="0.25">
      <c r="A215" s="15" t="s">
        <v>9636</v>
      </c>
      <c r="B215" s="32" t="str">
        <f>HYPERLINK(CONCATENATE("http://www.worldcat.org/search?q=",A215),"WCat")</f>
        <v>WCat</v>
      </c>
      <c r="C215" s="21" t="s">
        <v>11</v>
      </c>
      <c r="D215" s="15" t="s">
        <v>9637</v>
      </c>
      <c r="E215" s="32" t="str">
        <f>HYPERLINK(CONCATENATE("http://www.worldcat.org/search?q=",D215),"WCat")</f>
        <v>WCat</v>
      </c>
      <c r="F215" s="18" t="s">
        <v>11</v>
      </c>
      <c r="G215" s="18" t="s">
        <v>12</v>
      </c>
      <c r="H215" s="23" t="s">
        <v>407</v>
      </c>
      <c r="I215" s="15" t="s">
        <v>9913</v>
      </c>
      <c r="J215" s="15"/>
      <c r="K215" s="15" t="s">
        <v>9914</v>
      </c>
      <c r="L215" s="18"/>
    </row>
    <row r="216" spans="1:166" s="1" customFormat="1" ht="18" customHeight="1" x14ac:dyDescent="0.25">
      <c r="A216" s="15" t="s">
        <v>9638</v>
      </c>
      <c r="B216" s="127" t="str">
        <f>HYPERLINK(CONCATENATE("http://www.scimagojr.com/journalsearch.php?q=",A216),"SCimago")</f>
        <v>SCimago</v>
      </c>
      <c r="C216" s="21"/>
      <c r="D216" s="15" t="s">
        <v>9639</v>
      </c>
      <c r="E216" s="127" t="str">
        <f>HYPERLINK(CONCATENATE("http://www.scimagojr.com/journalsearch.php?q=",D216),"SCimago")</f>
        <v>SCimago</v>
      </c>
      <c r="F216" s="18"/>
      <c r="G216" s="18" t="s">
        <v>12</v>
      </c>
      <c r="H216" s="23" t="s">
        <v>407</v>
      </c>
      <c r="I216" s="15" t="s">
        <v>9915</v>
      </c>
      <c r="J216" s="15"/>
      <c r="K216" s="15" t="s">
        <v>9916</v>
      </c>
      <c r="L216" s="18"/>
    </row>
    <row r="217" spans="1:166" s="1" customFormat="1" ht="18" customHeight="1" x14ac:dyDescent="0.25">
      <c r="A217" s="119" t="s">
        <v>997</v>
      </c>
      <c r="B217" s="127" t="str">
        <f>HYPERLINK(CONCATENATE("http://www.scimagojr.com/journalsearch.php?q=",A217),"SCimago")</f>
        <v>SCimago</v>
      </c>
      <c r="C217" s="4"/>
      <c r="D217" s="15"/>
      <c r="E217" s="32"/>
      <c r="F217" s="117"/>
      <c r="G217" s="20" t="s">
        <v>12</v>
      </c>
      <c r="H217" s="23" t="s">
        <v>407</v>
      </c>
      <c r="I217" s="15" t="s">
        <v>999</v>
      </c>
      <c r="J217" s="33"/>
      <c r="K217" s="15" t="s">
        <v>1000</v>
      </c>
      <c r="L217" s="11"/>
    </row>
    <row r="218" spans="1:166" s="1" customFormat="1" ht="18" customHeight="1" x14ac:dyDescent="0.25">
      <c r="A218" s="15" t="s">
        <v>9640</v>
      </c>
      <c r="B218" s="32" t="str">
        <f>HYPERLINK(CONCATENATE("http://www.worldcat.org/search?q=",A218),"WCat")</f>
        <v>WCat</v>
      </c>
      <c r="C218" s="21" t="s">
        <v>11</v>
      </c>
      <c r="D218" s="33" t="s">
        <v>9581</v>
      </c>
      <c r="E218" s="32" t="str">
        <f>HYPERLINK(CONCATENATE("http://www.worldcat.org/search?q=",D218),"WCat")</f>
        <v>WCat</v>
      </c>
      <c r="F218" s="18" t="s">
        <v>11</v>
      </c>
      <c r="G218" s="18" t="s">
        <v>12</v>
      </c>
      <c r="H218" s="23" t="s">
        <v>407</v>
      </c>
      <c r="I218" s="15" t="s">
        <v>9352</v>
      </c>
      <c r="J218" s="15"/>
      <c r="K218" s="15" t="s">
        <v>9917</v>
      </c>
      <c r="L218" s="11"/>
    </row>
    <row r="219" spans="1:166" s="1" customFormat="1" ht="18" customHeight="1" x14ac:dyDescent="0.25">
      <c r="A219" s="119" t="s">
        <v>9641</v>
      </c>
      <c r="B219" s="32" t="str">
        <f>HYPERLINK(CONCATENATE("http://www.worldcat.org/search?q=",A219),"WCat")</f>
        <v>WCat</v>
      </c>
      <c r="C219" s="4" t="s">
        <v>11</v>
      </c>
      <c r="D219" s="33"/>
      <c r="E219" s="32"/>
      <c r="F219" s="117"/>
      <c r="G219" s="20" t="s">
        <v>12</v>
      </c>
      <c r="H219" s="23" t="s">
        <v>407</v>
      </c>
      <c r="I219" s="15" t="s">
        <v>9918</v>
      </c>
      <c r="J219" s="33"/>
      <c r="K219" s="15"/>
      <c r="L219" s="11"/>
    </row>
    <row r="220" spans="1:166" s="1" customFormat="1" ht="18" customHeight="1" x14ac:dyDescent="0.25">
      <c r="A220" s="15" t="s">
        <v>3710</v>
      </c>
      <c r="B220" s="127" t="str">
        <f>HYPERLINK(CONCATENATE("http://www.scimagojr.com/journalsearch.php?q=",A220),"SCimago")</f>
        <v>SCimago</v>
      </c>
      <c r="C220" s="21"/>
      <c r="D220" s="33"/>
      <c r="E220" s="32"/>
      <c r="F220" s="18"/>
      <c r="G220" s="18" t="s">
        <v>12</v>
      </c>
      <c r="H220" s="23" t="s">
        <v>407</v>
      </c>
      <c r="I220" s="15" t="s">
        <v>3711</v>
      </c>
      <c r="J220" s="15"/>
      <c r="K220" s="15" t="s">
        <v>4377</v>
      </c>
      <c r="L220" s="11"/>
    </row>
    <row r="221" spans="1:166" s="1" customFormat="1" ht="18" customHeight="1" x14ac:dyDescent="0.25">
      <c r="A221" s="116" t="s">
        <v>9642</v>
      </c>
      <c r="B221" s="32" t="str">
        <f>HYPERLINK(CONCATENATE("http://www.worldcat.org/search?q=",A221),"WCat")</f>
        <v>WCat</v>
      </c>
      <c r="C221" s="4" t="s">
        <v>11</v>
      </c>
      <c r="D221" s="33"/>
      <c r="E221" s="32"/>
      <c r="F221" s="117"/>
      <c r="G221" s="99" t="s">
        <v>12</v>
      </c>
      <c r="H221" s="23" t="s">
        <v>407</v>
      </c>
      <c r="I221" s="14" t="s">
        <v>9919</v>
      </c>
      <c r="J221" s="33"/>
      <c r="K221" s="15"/>
      <c r="L221" s="11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</row>
    <row r="222" spans="1:166" s="1" customFormat="1" ht="18" customHeight="1" x14ac:dyDescent="0.25">
      <c r="A222" s="119" t="s">
        <v>9643</v>
      </c>
      <c r="B222" s="32" t="str">
        <f>HYPERLINK(CONCATENATE("http://www.worldcat.org/search?q=",A222),"WCat")</f>
        <v>WCat</v>
      </c>
      <c r="C222" s="4" t="s">
        <v>11</v>
      </c>
      <c r="D222" s="33"/>
      <c r="E222" s="32"/>
      <c r="F222" s="117"/>
      <c r="G222" s="20" t="s">
        <v>12</v>
      </c>
      <c r="H222" s="23" t="s">
        <v>407</v>
      </c>
      <c r="I222" s="15" t="s">
        <v>9920</v>
      </c>
      <c r="J222" s="33"/>
      <c r="K222" s="15"/>
      <c r="L222" s="11"/>
    </row>
    <row r="223" spans="1:166" s="1" customFormat="1" ht="18" customHeight="1" x14ac:dyDescent="0.25">
      <c r="A223" s="119" t="s">
        <v>9644</v>
      </c>
      <c r="B223" s="32" t="str">
        <f>HYPERLINK(CONCATENATE("http://www.worldcat.org/search?q=",A223),"WCat")</f>
        <v>WCat</v>
      </c>
      <c r="C223" s="4" t="s">
        <v>11</v>
      </c>
      <c r="D223" s="33" t="s">
        <v>9645</v>
      </c>
      <c r="E223" s="32" t="str">
        <f>HYPERLINK(CONCATENATE("http://www.worldcat.org/search?q=",D223),"WCat")</f>
        <v>WCat</v>
      </c>
      <c r="F223" s="117" t="s">
        <v>11</v>
      </c>
      <c r="G223" s="20" t="s">
        <v>12</v>
      </c>
      <c r="H223" s="23" t="s">
        <v>407</v>
      </c>
      <c r="I223" s="15" t="s">
        <v>9921</v>
      </c>
      <c r="J223" s="33" t="s">
        <v>9922</v>
      </c>
      <c r="K223" s="15"/>
      <c r="L223" s="11"/>
    </row>
    <row r="224" spans="1:166" s="1" customFormat="1" ht="18" customHeight="1" x14ac:dyDescent="0.25">
      <c r="A224" s="15" t="s">
        <v>9646</v>
      </c>
      <c r="B224" s="32" t="str">
        <f>HYPERLINK(CONCATENATE("http://www.worldcat.org/search?q=",A224),"WCat")</f>
        <v>WCat</v>
      </c>
      <c r="C224" s="21" t="s">
        <v>11</v>
      </c>
      <c r="D224" s="33" t="s">
        <v>9647</v>
      </c>
      <c r="E224" s="32" t="str">
        <f>HYPERLINK(CONCATENATE("http://www.worldcat.org/search?q=",D224),"WCat")</f>
        <v>WCat</v>
      </c>
      <c r="F224" s="18" t="s">
        <v>11</v>
      </c>
      <c r="G224" s="18" t="s">
        <v>12</v>
      </c>
      <c r="H224" s="23" t="s">
        <v>407</v>
      </c>
      <c r="I224" s="15" t="s">
        <v>9923</v>
      </c>
      <c r="J224" s="15" t="s">
        <v>9924</v>
      </c>
      <c r="K224" s="15" t="s">
        <v>9925</v>
      </c>
      <c r="L224" s="18"/>
    </row>
    <row r="225" spans="1:166" s="1" customFormat="1" ht="18" customHeight="1" x14ac:dyDescent="0.25">
      <c r="A225" s="119" t="s">
        <v>9648</v>
      </c>
      <c r="B225" s="32" t="str">
        <f>HYPERLINK(CONCATENATE("http://www.worldcat.org/search?q=",A225),"WCat")</f>
        <v>WCat</v>
      </c>
      <c r="C225" s="4" t="s">
        <v>11</v>
      </c>
      <c r="D225" s="15" t="s">
        <v>9647</v>
      </c>
      <c r="E225" s="32" t="str">
        <f>HYPERLINK(CONCATENATE("http://www.worldcat.org/search?q=",D225),"WCat")</f>
        <v>WCat</v>
      </c>
      <c r="F225" s="117" t="s">
        <v>11</v>
      </c>
      <c r="G225" s="20" t="s">
        <v>12</v>
      </c>
      <c r="H225" s="23" t="s">
        <v>407</v>
      </c>
      <c r="I225" s="15" t="s">
        <v>9926</v>
      </c>
      <c r="J225" s="33"/>
      <c r="K225" s="15" t="s">
        <v>9927</v>
      </c>
      <c r="L225" s="11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</row>
    <row r="226" spans="1:166" s="1" customFormat="1" ht="18" customHeight="1" x14ac:dyDescent="0.25">
      <c r="A226" s="119" t="s">
        <v>9650</v>
      </c>
      <c r="B226" s="127" t="str">
        <f>HYPERLINK(CONCATENATE("http://www.scimagojr.com/journalsearch.php?q=",A226),"SCimago")</f>
        <v>SCimago</v>
      </c>
      <c r="C226" s="4"/>
      <c r="D226" s="15" t="s">
        <v>9534</v>
      </c>
      <c r="E226" s="127" t="str">
        <f>HYPERLINK(CONCATENATE("http://www.scimagojr.com/journalsearch.php?q=",D226),"SCimago")</f>
        <v>SCimago</v>
      </c>
      <c r="F226" s="117"/>
      <c r="G226" s="20" t="s">
        <v>12</v>
      </c>
      <c r="H226" s="23" t="s">
        <v>407</v>
      </c>
      <c r="I226" s="15" t="s">
        <v>9930</v>
      </c>
      <c r="J226" s="15"/>
      <c r="K226" s="15" t="s">
        <v>9931</v>
      </c>
      <c r="L226" s="18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</row>
    <row r="227" spans="1:166" s="1" customFormat="1" ht="18" customHeight="1" x14ac:dyDescent="0.25">
      <c r="A227" s="119" t="s">
        <v>9651</v>
      </c>
      <c r="B227" s="32" t="str">
        <f>HYPERLINK(CONCATENATE("http://www.worldcat.org/search?q=",A227),"WCat")</f>
        <v>WCat</v>
      </c>
      <c r="C227" s="4" t="s">
        <v>11</v>
      </c>
      <c r="D227" s="33" t="s">
        <v>9652</v>
      </c>
      <c r="E227" s="32" t="str">
        <f>HYPERLINK(CONCATENATE("http://www.worldcat.org/search?q=",D227),"WCat")</f>
        <v>WCat</v>
      </c>
      <c r="F227" s="117" t="s">
        <v>11</v>
      </c>
      <c r="G227" s="20" t="s">
        <v>12</v>
      </c>
      <c r="H227" s="23" t="s">
        <v>407</v>
      </c>
      <c r="I227" s="15" t="s">
        <v>9932</v>
      </c>
      <c r="J227" s="33"/>
      <c r="K227" s="15" t="s">
        <v>9933</v>
      </c>
      <c r="L227" s="18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</row>
    <row r="228" spans="1:166" s="1" customFormat="1" ht="18" customHeight="1" x14ac:dyDescent="0.25">
      <c r="A228" s="119" t="s">
        <v>9052</v>
      </c>
      <c r="B228" s="32" t="str">
        <f>HYPERLINK(CONCATENATE("http://www.worldcat.org/search?q=",A228),"WCat")</f>
        <v>WCat</v>
      </c>
      <c r="C228" s="4" t="s">
        <v>11</v>
      </c>
      <c r="D228" s="15"/>
      <c r="E228" s="32"/>
      <c r="F228" s="117"/>
      <c r="G228" s="20" t="s">
        <v>12</v>
      </c>
      <c r="H228" s="23" t="s">
        <v>407</v>
      </c>
      <c r="I228" s="15" t="s">
        <v>9121</v>
      </c>
      <c r="J228" s="33"/>
      <c r="K228" s="15" t="s">
        <v>9934</v>
      </c>
      <c r="L228" s="11"/>
    </row>
    <row r="229" spans="1:166" s="1" customFormat="1" ht="18" customHeight="1" x14ac:dyDescent="0.25">
      <c r="A229" s="119" t="s">
        <v>9653</v>
      </c>
      <c r="B229" s="32" t="str">
        <f>HYPERLINK(CONCATENATE("http://www.worldcat.org/search?q=",A229),"WCat")</f>
        <v>WCat</v>
      </c>
      <c r="C229" s="4" t="s">
        <v>11</v>
      </c>
      <c r="D229" s="33"/>
      <c r="E229" s="32"/>
      <c r="F229" s="117"/>
      <c r="G229" s="20" t="s">
        <v>12</v>
      </c>
      <c r="H229" s="23" t="s">
        <v>407</v>
      </c>
      <c r="I229" s="15" t="s">
        <v>9935</v>
      </c>
      <c r="J229" s="33"/>
      <c r="K229" s="15" t="s">
        <v>9936</v>
      </c>
      <c r="L229" s="11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</row>
    <row r="230" spans="1:166" s="1" customFormat="1" ht="18" customHeight="1" x14ac:dyDescent="0.25">
      <c r="A230" s="15" t="s">
        <v>1144</v>
      </c>
      <c r="B230" s="127" t="str">
        <f>HYPERLINK(CONCATENATE("http://www.scimagojr.com/journalsearch.php?q=",A230),"SCimago")</f>
        <v>SCimago</v>
      </c>
      <c r="C230" s="21"/>
      <c r="D230" s="15" t="s">
        <v>1144</v>
      </c>
      <c r="E230" s="127" t="str">
        <f>HYPERLINK(CONCATENATE("http://www.scimagojr.com/journalsearch.php?q=",D230),"SCimago")</f>
        <v>SCimago</v>
      </c>
      <c r="F230" s="18"/>
      <c r="G230" s="18" t="s">
        <v>12</v>
      </c>
      <c r="H230" s="23" t="s">
        <v>407</v>
      </c>
      <c r="I230" s="15" t="s">
        <v>1145</v>
      </c>
      <c r="J230" s="15"/>
      <c r="K230" s="15" t="s">
        <v>9937</v>
      </c>
      <c r="L230" s="11"/>
    </row>
    <row r="231" spans="1:166" s="1" customFormat="1" ht="18" customHeight="1" x14ac:dyDescent="0.25">
      <c r="A231" s="15" t="s">
        <v>1146</v>
      </c>
      <c r="B231" s="127" t="str">
        <f>HYPERLINK(CONCATENATE("http://www.scimagojr.com/journalsearch.php?q=",A231),"SCimago")</f>
        <v>SCimago</v>
      </c>
      <c r="C231" s="21"/>
      <c r="D231" s="15" t="s">
        <v>4971</v>
      </c>
      <c r="E231" s="127" t="str">
        <f>HYPERLINK(CONCATENATE("http://www.scimagojr.com/journalsearch.php?q=",D231),"SCimago")</f>
        <v>SCimago</v>
      </c>
      <c r="F231" s="18"/>
      <c r="G231" s="18" t="s">
        <v>12</v>
      </c>
      <c r="H231" s="23" t="s">
        <v>407</v>
      </c>
      <c r="I231" s="15" t="s">
        <v>1147</v>
      </c>
      <c r="J231" s="15"/>
      <c r="K231" s="15"/>
      <c r="L231" s="18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</row>
    <row r="232" spans="1:166" s="1" customFormat="1" ht="18" customHeight="1" x14ac:dyDescent="0.25">
      <c r="A232" s="119" t="s">
        <v>9655</v>
      </c>
      <c r="B232" s="32" t="str">
        <f>HYPERLINK(CONCATENATE("http://www.worldcat.org/search?q=",A232),"WCat")</f>
        <v>WCat</v>
      </c>
      <c r="C232" s="4" t="s">
        <v>11</v>
      </c>
      <c r="D232" s="33"/>
      <c r="E232" s="32"/>
      <c r="F232" s="117"/>
      <c r="G232" s="20" t="s">
        <v>12</v>
      </c>
      <c r="H232" s="23" t="s">
        <v>407</v>
      </c>
      <c r="I232" s="15" t="s">
        <v>9941</v>
      </c>
      <c r="J232" s="240"/>
      <c r="K232" s="15" t="s">
        <v>9942</v>
      </c>
      <c r="L232" s="11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</row>
    <row r="233" spans="1:166" s="1" customFormat="1" ht="18" customHeight="1" x14ac:dyDescent="0.25">
      <c r="A233" s="119" t="s">
        <v>5265</v>
      </c>
      <c r="B233" s="127" t="str">
        <f>HYPERLINK(CONCATENATE("http://www.scimagojr.com/journalsearch.php?q=",A233),"SCimago")</f>
        <v>SCimago</v>
      </c>
      <c r="C233" s="4"/>
      <c r="D233" s="33"/>
      <c r="E233" s="32"/>
      <c r="F233" s="117"/>
      <c r="G233" s="20" t="s">
        <v>12</v>
      </c>
      <c r="H233" s="23" t="s">
        <v>407</v>
      </c>
      <c r="I233" s="15" t="s">
        <v>5267</v>
      </c>
      <c r="J233" s="33"/>
      <c r="K233" s="15" t="s">
        <v>9943</v>
      </c>
      <c r="L233" s="11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</row>
    <row r="234" spans="1:166" s="1" customFormat="1" ht="18" customHeight="1" x14ac:dyDescent="0.25">
      <c r="A234" s="15" t="s">
        <v>9656</v>
      </c>
      <c r="B234" s="32" t="str">
        <f>HYPERLINK(CONCATENATE("http://www.worldcat.org/search?q=",A234),"WCat")</f>
        <v>WCat</v>
      </c>
      <c r="C234" s="21" t="s">
        <v>11</v>
      </c>
      <c r="D234" s="33"/>
      <c r="E234" s="32"/>
      <c r="F234" s="18"/>
      <c r="G234" s="18" t="s">
        <v>12</v>
      </c>
      <c r="H234" s="23" t="s">
        <v>407</v>
      </c>
      <c r="I234" s="15" t="s">
        <v>9945</v>
      </c>
      <c r="J234" s="15" t="s">
        <v>9946</v>
      </c>
      <c r="K234" s="15" t="s">
        <v>9947</v>
      </c>
      <c r="L234" s="11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</row>
    <row r="235" spans="1:166" s="1" customFormat="1" ht="18" customHeight="1" x14ac:dyDescent="0.25">
      <c r="A235" s="15" t="s">
        <v>9657</v>
      </c>
      <c r="B235" s="32" t="str">
        <f>HYPERLINK(CONCATENATE("http://www.worldcat.org/search?q=",A235),"WCat")</f>
        <v>WCat</v>
      </c>
      <c r="C235" s="21" t="s">
        <v>11</v>
      </c>
      <c r="D235" s="15" t="s">
        <v>9658</v>
      </c>
      <c r="E235" s="32" t="str">
        <f>HYPERLINK(CONCATENATE("http://www.worldcat.org/search?q=",D235),"WCat")</f>
        <v>WCat</v>
      </c>
      <c r="F235" s="18" t="s">
        <v>11</v>
      </c>
      <c r="G235" s="18" t="s">
        <v>12</v>
      </c>
      <c r="H235" s="23" t="s">
        <v>407</v>
      </c>
      <c r="I235" s="15" t="s">
        <v>9948</v>
      </c>
      <c r="J235" s="15"/>
      <c r="K235" s="15"/>
      <c r="L235" s="18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</row>
    <row r="236" spans="1:166" s="1" customFormat="1" ht="18" customHeight="1" x14ac:dyDescent="0.25">
      <c r="A236" s="15" t="s">
        <v>5872</v>
      </c>
      <c r="B236" s="127" t="str">
        <f>HYPERLINK(CONCATENATE("http://www.scimagojr.com/journalsearch.php?q=",A236),"SCimago")</f>
        <v>SCimago</v>
      </c>
      <c r="C236" s="21"/>
      <c r="D236" s="33"/>
      <c r="E236" s="32"/>
      <c r="F236" s="18"/>
      <c r="G236" s="18" t="s">
        <v>12</v>
      </c>
      <c r="H236" s="23" t="s">
        <v>407</v>
      </c>
      <c r="I236" s="15" t="s">
        <v>5873</v>
      </c>
      <c r="J236" s="15" t="s">
        <v>9949</v>
      </c>
      <c r="K236" s="15" t="s">
        <v>12740</v>
      </c>
      <c r="L236" s="11"/>
    </row>
    <row r="237" spans="1:166" s="1" customFormat="1" ht="18" customHeight="1" x14ac:dyDescent="0.25">
      <c r="A237" s="119" t="s">
        <v>9659</v>
      </c>
      <c r="B237" s="32" t="str">
        <f>HYPERLINK(CONCATENATE("http://www.worldcat.org/search?q=",A237),"WCat")</f>
        <v>WCat</v>
      </c>
      <c r="C237" s="4" t="s">
        <v>11</v>
      </c>
      <c r="D237" s="33" t="s">
        <v>9660</v>
      </c>
      <c r="E237" s="32" t="str">
        <f>HYPERLINK(CONCATENATE("http://www.worldcat.org/search?q=",D237),"WCat")</f>
        <v>WCat</v>
      </c>
      <c r="F237" s="117"/>
      <c r="G237" s="20" t="s">
        <v>12</v>
      </c>
      <c r="H237" s="23" t="s">
        <v>407</v>
      </c>
      <c r="I237" s="15" t="s">
        <v>9950</v>
      </c>
      <c r="J237" s="33"/>
      <c r="K237" s="15" t="s">
        <v>9951</v>
      </c>
      <c r="L237" s="11"/>
    </row>
    <row r="238" spans="1:166" s="1" customFormat="1" ht="18" customHeight="1" x14ac:dyDescent="0.25">
      <c r="A238" s="15" t="s">
        <v>9661</v>
      </c>
      <c r="B238" s="32" t="str">
        <f>HYPERLINK(CONCATENATE("http://www.worldcat.org/search?q=",A238),"WCat")</f>
        <v>WCat</v>
      </c>
      <c r="C238" s="21" t="s">
        <v>11</v>
      </c>
      <c r="D238" s="33"/>
      <c r="E238" s="21"/>
      <c r="F238" s="18"/>
      <c r="G238" s="18" t="s">
        <v>12</v>
      </c>
      <c r="H238" s="23" t="s">
        <v>407</v>
      </c>
      <c r="I238" s="15" t="s">
        <v>9952</v>
      </c>
      <c r="J238" s="15" t="s">
        <v>9953</v>
      </c>
      <c r="K238" s="15" t="s">
        <v>9954</v>
      </c>
      <c r="L238" s="18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</row>
    <row r="239" spans="1:166" s="1" customFormat="1" ht="18" customHeight="1" x14ac:dyDescent="0.25">
      <c r="A239" s="15" t="s">
        <v>9662</v>
      </c>
      <c r="B239" s="127" t="str">
        <f>HYPERLINK(CONCATENATE("http://www.scimagojr.com/journalsearch.php?q=",A239),"SCimago")</f>
        <v>SCimago</v>
      </c>
      <c r="C239" s="21"/>
      <c r="D239" s="15" t="s">
        <v>9663</v>
      </c>
      <c r="E239" s="127" t="str">
        <f>HYPERLINK(CONCATENATE("http://www.scimagojr.com/journalsearch.php?q=",D239),"SCimago")</f>
        <v>SCimago</v>
      </c>
      <c r="F239" s="18"/>
      <c r="G239" s="18" t="s">
        <v>12</v>
      </c>
      <c r="H239" s="23" t="s">
        <v>407</v>
      </c>
      <c r="I239" s="15" t="s">
        <v>9955</v>
      </c>
      <c r="J239" s="15" t="s">
        <v>9956</v>
      </c>
      <c r="K239" s="15" t="s">
        <v>9957</v>
      </c>
      <c r="L239" s="18"/>
    </row>
    <row r="240" spans="1:166" s="1" customFormat="1" ht="18" customHeight="1" x14ac:dyDescent="0.25">
      <c r="A240" s="119" t="s">
        <v>9665</v>
      </c>
      <c r="B240" s="32" t="str">
        <f>HYPERLINK(CONCATENATE("http://www.worldcat.org/search?q=",A240),"WCat")</f>
        <v>WCat</v>
      </c>
      <c r="C240" s="4" t="s">
        <v>11</v>
      </c>
      <c r="D240" s="15"/>
      <c r="E240" s="32"/>
      <c r="F240" s="117"/>
      <c r="G240" s="20" t="s">
        <v>12</v>
      </c>
      <c r="H240" s="23" t="s">
        <v>407</v>
      </c>
      <c r="I240" s="15" t="s">
        <v>9959</v>
      </c>
      <c r="J240" s="33"/>
      <c r="K240" s="15" t="s">
        <v>9960</v>
      </c>
      <c r="L240" s="18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</row>
    <row r="241" spans="1:166" s="1" customFormat="1" ht="18" customHeight="1" x14ac:dyDescent="0.25">
      <c r="A241" s="119" t="s">
        <v>5938</v>
      </c>
      <c r="B241" s="127" t="str">
        <f>HYPERLINK(CONCATENATE("http://www.scimagojr.com/journalsearch.php?q=",A241),"SCimago")</f>
        <v>SCimago</v>
      </c>
      <c r="C241" s="4"/>
      <c r="D241" s="33"/>
      <c r="E241" s="32"/>
      <c r="F241" s="117"/>
      <c r="G241" s="20" t="s">
        <v>12</v>
      </c>
      <c r="H241" s="23" t="s">
        <v>407</v>
      </c>
      <c r="I241" s="15" t="s">
        <v>5940</v>
      </c>
      <c r="J241" s="33"/>
      <c r="K241" s="15" t="s">
        <v>9961</v>
      </c>
      <c r="L241" s="11"/>
    </row>
    <row r="242" spans="1:166" s="1" customFormat="1" ht="18" customHeight="1" x14ac:dyDescent="0.25">
      <c r="A242" s="119" t="s">
        <v>4465</v>
      </c>
      <c r="B242" s="32" t="str">
        <f>HYPERLINK(CONCATENATE("http://www.worldcat.org/search?q=",A242),"WCat")</f>
        <v>WCat</v>
      </c>
      <c r="C242" s="4" t="s">
        <v>11</v>
      </c>
      <c r="D242" s="15"/>
      <c r="E242" s="32"/>
      <c r="F242" s="117"/>
      <c r="G242" s="20" t="s">
        <v>12</v>
      </c>
      <c r="H242" s="23" t="s">
        <v>407</v>
      </c>
      <c r="I242" s="15" t="s">
        <v>4467</v>
      </c>
      <c r="J242" s="33"/>
      <c r="K242" s="15" t="s">
        <v>9962</v>
      </c>
      <c r="L242" s="11"/>
    </row>
    <row r="243" spans="1:166" s="1" customFormat="1" ht="18" customHeight="1" x14ac:dyDescent="0.25">
      <c r="A243" s="119" t="s">
        <v>5964</v>
      </c>
      <c r="B243" s="127" t="str">
        <f>HYPERLINK(CONCATENATE("http://www.scimagojr.com/journalsearch.php?q=",A243),"SCimago")</f>
        <v>SCimago</v>
      </c>
      <c r="C243" s="4"/>
      <c r="D243" s="33" t="s">
        <v>5963</v>
      </c>
      <c r="E243" s="127" t="str">
        <f>HYPERLINK(CONCATENATE("http://www.scimagojr.com/journalsearch.php?q=",D243),"SCimago")</f>
        <v>SCimago</v>
      </c>
      <c r="F243" s="117"/>
      <c r="G243" s="20" t="s">
        <v>12</v>
      </c>
      <c r="H243" s="23" t="s">
        <v>407</v>
      </c>
      <c r="I243" s="15" t="s">
        <v>5965</v>
      </c>
      <c r="J243" s="33" t="s">
        <v>9963</v>
      </c>
      <c r="K243" s="15" t="s">
        <v>9964</v>
      </c>
      <c r="L243" s="11"/>
    </row>
    <row r="244" spans="1:166" s="1" customFormat="1" ht="18" customHeight="1" x14ac:dyDescent="0.25">
      <c r="A244" s="119" t="s">
        <v>3142</v>
      </c>
      <c r="B244" s="32" t="str">
        <f>HYPERLINK(CONCATENATE("http://www.worldcat.org/search?q=",A244),"WCat")</f>
        <v>WCat</v>
      </c>
      <c r="C244" s="4" t="s">
        <v>11</v>
      </c>
      <c r="D244" s="33"/>
      <c r="E244" s="32"/>
      <c r="F244" s="117"/>
      <c r="G244" s="20" t="s">
        <v>12</v>
      </c>
      <c r="H244" s="23" t="s">
        <v>407</v>
      </c>
      <c r="I244" s="15" t="s">
        <v>3143</v>
      </c>
      <c r="J244" s="33"/>
      <c r="K244" s="15"/>
      <c r="L244" s="18"/>
    </row>
    <row r="245" spans="1:166" s="1" customFormat="1" ht="18" customHeight="1" x14ac:dyDescent="0.25">
      <c r="A245" s="119" t="s">
        <v>9666</v>
      </c>
      <c r="B245" s="32" t="str">
        <f>HYPERLINK(CONCATENATE("http://www.worldcat.org/search?q=",A245),"WCat")</f>
        <v>WCat</v>
      </c>
      <c r="C245" s="4" t="s">
        <v>11</v>
      </c>
      <c r="D245" s="33" t="s">
        <v>4829</v>
      </c>
      <c r="E245" s="32" t="str">
        <f>HYPERLINK(CONCATENATE("http://www.worldcat.org/search?q=",D245),"WCat")</f>
        <v>WCat</v>
      </c>
      <c r="F245" s="117"/>
      <c r="G245" s="20" t="s">
        <v>12</v>
      </c>
      <c r="H245" s="23" t="s">
        <v>407</v>
      </c>
      <c r="I245" s="15" t="s">
        <v>9965</v>
      </c>
      <c r="J245" s="33" t="s">
        <v>9966</v>
      </c>
      <c r="K245" s="15" t="s">
        <v>9967</v>
      </c>
      <c r="L245" s="11"/>
    </row>
    <row r="246" spans="1:166" s="1" customFormat="1" ht="18" customHeight="1" x14ac:dyDescent="0.25">
      <c r="A246" s="119" t="s">
        <v>5371</v>
      </c>
      <c r="B246" s="127" t="str">
        <f>HYPERLINK(CONCATENATE("http://www.scimagojr.com/journalsearch.php?q=",A246),"SCimago")</f>
        <v>SCimago</v>
      </c>
      <c r="C246" s="4"/>
      <c r="D246" s="33"/>
      <c r="E246" s="32"/>
      <c r="F246" s="117"/>
      <c r="G246" s="20" t="s">
        <v>12</v>
      </c>
      <c r="H246" s="23" t="s">
        <v>407</v>
      </c>
      <c r="I246" s="15" t="s">
        <v>5373</v>
      </c>
      <c r="J246" s="33" t="s">
        <v>9970</v>
      </c>
      <c r="K246" s="15"/>
      <c r="L246" s="11"/>
    </row>
    <row r="247" spans="1:166" s="1" customFormat="1" ht="18" customHeight="1" x14ac:dyDescent="0.25">
      <c r="A247" s="15" t="s">
        <v>1786</v>
      </c>
      <c r="B247" s="127" t="str">
        <f>HYPERLINK(CONCATENATE("http://www.scimagojr.com/journalsearch.php?q=",A247),"SCimago")</f>
        <v>SCimago</v>
      </c>
      <c r="C247" s="21"/>
      <c r="D247" s="15" t="s">
        <v>1787</v>
      </c>
      <c r="E247" s="127" t="str">
        <f>HYPERLINK(CONCATENATE("http://www.scimagojr.com/journalsearch.php?q=",D247),"SCimago")</f>
        <v>SCimago</v>
      </c>
      <c r="F247" s="18"/>
      <c r="G247" s="18" t="s">
        <v>12</v>
      </c>
      <c r="H247" s="23" t="s">
        <v>407</v>
      </c>
      <c r="I247" s="15" t="s">
        <v>1788</v>
      </c>
      <c r="J247" s="15"/>
      <c r="K247" s="15" t="s">
        <v>9973</v>
      </c>
      <c r="L247" s="11"/>
    </row>
    <row r="248" spans="1:166" s="1" customFormat="1" ht="18" customHeight="1" x14ac:dyDescent="0.25">
      <c r="A248" s="119" t="s">
        <v>9668</v>
      </c>
      <c r="B248" s="32" t="str">
        <f>HYPERLINK(CONCATENATE("http://www.worldcat.org/search?q=",A248),"WCat")</f>
        <v>WCat</v>
      </c>
      <c r="C248" s="4" t="s">
        <v>11</v>
      </c>
      <c r="D248" s="15"/>
      <c r="E248" s="32"/>
      <c r="F248" s="117"/>
      <c r="G248" s="20" t="s">
        <v>12</v>
      </c>
      <c r="H248" s="23" t="s">
        <v>407</v>
      </c>
      <c r="I248" s="15" t="s">
        <v>9974</v>
      </c>
      <c r="J248" s="33" t="s">
        <v>9975</v>
      </c>
      <c r="K248" s="15" t="s">
        <v>9976</v>
      </c>
      <c r="L248" s="11"/>
    </row>
    <row r="249" spans="1:166" s="1" customFormat="1" ht="18" customHeight="1" x14ac:dyDescent="0.25">
      <c r="A249" s="15" t="s">
        <v>9669</v>
      </c>
      <c r="B249" s="32" t="str">
        <f>HYPERLINK(CONCATENATE("http://www.worldcat.org/search?q=",A249),"WCat")</f>
        <v>WCat</v>
      </c>
      <c r="C249" s="21" t="s">
        <v>11</v>
      </c>
      <c r="D249" s="33"/>
      <c r="E249" s="21"/>
      <c r="F249" s="18"/>
      <c r="G249" s="18" t="s">
        <v>12</v>
      </c>
      <c r="H249" s="23" t="s">
        <v>407</v>
      </c>
      <c r="I249" s="15" t="s">
        <v>9977</v>
      </c>
      <c r="J249" s="15"/>
      <c r="K249" s="15" t="s">
        <v>9978</v>
      </c>
      <c r="L249" s="18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</row>
    <row r="250" spans="1:166" s="1" customFormat="1" ht="18" customHeight="1" x14ac:dyDescent="0.25">
      <c r="A250" s="116" t="s">
        <v>9670</v>
      </c>
      <c r="B250" s="127" t="str">
        <f>HYPERLINK(CONCATENATE("http://www.scimagojr.com/journalsearch.php?q=",A250),"SCimago")</f>
        <v>SCimago</v>
      </c>
      <c r="C250" s="4"/>
      <c r="D250" s="33" t="s">
        <v>9671</v>
      </c>
      <c r="E250" s="127" t="str">
        <f>HYPERLINK(CONCATENATE("http://www.scimagojr.com/journalsearch.php?q=",D250),"SCimago")</f>
        <v>SCimago</v>
      </c>
      <c r="F250" s="117"/>
      <c r="G250" s="99" t="s">
        <v>12</v>
      </c>
      <c r="H250" s="23" t="s">
        <v>407</v>
      </c>
      <c r="I250" s="14" t="s">
        <v>9979</v>
      </c>
      <c r="J250" s="33"/>
      <c r="K250" s="15"/>
      <c r="L250" s="11"/>
    </row>
    <row r="251" spans="1:166" s="1" customFormat="1" ht="18" customHeight="1" x14ac:dyDescent="0.25">
      <c r="A251" s="119" t="s">
        <v>9672</v>
      </c>
      <c r="B251" s="127" t="str">
        <f>HYPERLINK(CONCATENATE("http://www.scimagojr.com/journalsearch.php?q=",A251),"SCimago")</f>
        <v>SCimago</v>
      </c>
      <c r="C251" s="4"/>
      <c r="D251" s="33"/>
      <c r="E251" s="32"/>
      <c r="F251" s="117"/>
      <c r="G251" s="20" t="s">
        <v>12</v>
      </c>
      <c r="H251" s="23" t="s">
        <v>407</v>
      </c>
      <c r="I251" s="15" t="s">
        <v>9980</v>
      </c>
      <c r="J251" s="33" t="s">
        <v>9981</v>
      </c>
      <c r="K251" s="15" t="s">
        <v>9982</v>
      </c>
      <c r="L251" s="18"/>
    </row>
    <row r="252" spans="1:166" s="1" customFormat="1" ht="18" customHeight="1" x14ac:dyDescent="0.25">
      <c r="A252" s="15" t="s">
        <v>9673</v>
      </c>
      <c r="B252" s="32" t="str">
        <f>HYPERLINK(CONCATENATE("http://www.worldcat.org/search?q=",A252),"WCat")</f>
        <v>WCat</v>
      </c>
      <c r="C252" s="21" t="s">
        <v>11</v>
      </c>
      <c r="D252" s="33"/>
      <c r="E252" s="21"/>
      <c r="F252" s="18"/>
      <c r="G252" s="18" t="s">
        <v>12</v>
      </c>
      <c r="H252" s="23" t="s">
        <v>407</v>
      </c>
      <c r="I252" s="15" t="s">
        <v>9983</v>
      </c>
      <c r="J252" s="15"/>
      <c r="K252" s="15" t="s">
        <v>9984</v>
      </c>
      <c r="L252" s="18" t="s">
        <v>10022</v>
      </c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</row>
    <row r="253" spans="1:166" s="1" customFormat="1" ht="18" customHeight="1" x14ac:dyDescent="0.25">
      <c r="A253" s="119" t="s">
        <v>9674</v>
      </c>
      <c r="B253" s="32" t="str">
        <f>HYPERLINK(CONCATENATE("http://www.worldcat.org/search?q=",A253),"WCat")</f>
        <v>WCat</v>
      </c>
      <c r="C253" s="4" t="s">
        <v>11</v>
      </c>
      <c r="D253" s="15" t="s">
        <v>9604</v>
      </c>
      <c r="E253" s="32" t="str">
        <f>HYPERLINK(CONCATENATE("http://www.worldcat.org/search?q=",D253),"WCat")</f>
        <v>WCat</v>
      </c>
      <c r="F253" s="117"/>
      <c r="G253" s="20" t="s">
        <v>12</v>
      </c>
      <c r="H253" s="23" t="s">
        <v>407</v>
      </c>
      <c r="I253" s="15" t="s">
        <v>9985</v>
      </c>
      <c r="J253" s="33"/>
      <c r="K253" s="15" t="s">
        <v>9986</v>
      </c>
      <c r="L253" s="11"/>
    </row>
    <row r="254" spans="1:166" s="1" customFormat="1" ht="18" customHeight="1" x14ac:dyDescent="0.25">
      <c r="A254" s="15" t="s">
        <v>9607</v>
      </c>
      <c r="B254" s="127" t="str">
        <f>HYPERLINK(CONCATENATE("http://www.scimagojr.com/journalsearch.php?q=",A254),"SCimago")</f>
        <v>SCimago</v>
      </c>
      <c r="C254" s="21"/>
      <c r="D254" s="15" t="s">
        <v>9608</v>
      </c>
      <c r="E254" s="127" t="str">
        <f>HYPERLINK(CONCATENATE("http://www.scimagojr.com/journalsearch.php?q=",D254),"SCimago")</f>
        <v>SCimago</v>
      </c>
      <c r="F254" s="18"/>
      <c r="G254" s="18" t="s">
        <v>12</v>
      </c>
      <c r="H254" s="27" t="s">
        <v>407</v>
      </c>
      <c r="I254" s="15" t="s">
        <v>9874</v>
      </c>
      <c r="J254" s="15"/>
      <c r="K254" s="15" t="s">
        <v>9875</v>
      </c>
      <c r="L254" s="29" t="s">
        <v>10021</v>
      </c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</row>
    <row r="255" spans="1:166" s="1" customFormat="1" ht="18" customHeight="1" x14ac:dyDescent="0.25">
      <c r="A255" s="119" t="s">
        <v>5425</v>
      </c>
      <c r="B255" s="127" t="str">
        <f>HYPERLINK(CONCATENATE("http://www.scimagojr.com/journalsearch.php?q=",A255),"SCimago")</f>
        <v>SCimago</v>
      </c>
      <c r="C255" s="4"/>
      <c r="D255" s="33"/>
      <c r="E255" s="32"/>
      <c r="F255" s="117"/>
      <c r="G255" s="20" t="s">
        <v>12</v>
      </c>
      <c r="H255" s="23" t="s">
        <v>407</v>
      </c>
      <c r="I255" s="15" t="s">
        <v>5426</v>
      </c>
      <c r="J255" s="33"/>
      <c r="K255" s="15" t="s">
        <v>9987</v>
      </c>
      <c r="L255" s="11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</row>
    <row r="256" spans="1:166" s="1" customFormat="1" ht="18" customHeight="1" x14ac:dyDescent="0.25">
      <c r="A256" s="116" t="s">
        <v>9675</v>
      </c>
      <c r="B256" s="32" t="str">
        <f>HYPERLINK(CONCATENATE("http://www.worldcat.org/search?q=",A256),"WCat")</f>
        <v>WCat</v>
      </c>
      <c r="C256" s="4" t="s">
        <v>11</v>
      </c>
      <c r="D256" s="33"/>
      <c r="E256" s="32"/>
      <c r="F256" s="117"/>
      <c r="G256" s="99" t="s">
        <v>12</v>
      </c>
      <c r="H256" s="23" t="s">
        <v>407</v>
      </c>
      <c r="I256" s="14" t="s">
        <v>9988</v>
      </c>
      <c r="J256" s="33"/>
      <c r="K256" s="15" t="s">
        <v>9989</v>
      </c>
      <c r="L256" s="11"/>
    </row>
    <row r="257" spans="1:166" s="1" customFormat="1" ht="18" customHeight="1" x14ac:dyDescent="0.25">
      <c r="A257" s="116" t="s">
        <v>9676</v>
      </c>
      <c r="B257" s="32" t="str">
        <f>HYPERLINK(CONCATENATE("http://www.worldcat.org/search?q=",A257),"WCat")</f>
        <v>WCat</v>
      </c>
      <c r="C257" s="4" t="s">
        <v>11</v>
      </c>
      <c r="D257" s="33"/>
      <c r="E257" s="32"/>
      <c r="F257" s="117"/>
      <c r="G257" s="99" t="s">
        <v>12</v>
      </c>
      <c r="H257" s="23" t="s">
        <v>407</v>
      </c>
      <c r="I257" s="14" t="s">
        <v>9990</v>
      </c>
      <c r="J257" s="33" t="s">
        <v>9991</v>
      </c>
      <c r="K257" s="15"/>
      <c r="L257" s="18"/>
    </row>
    <row r="258" spans="1:166" s="1" customFormat="1" ht="18" customHeight="1" x14ac:dyDescent="0.25">
      <c r="A258" s="116" t="s">
        <v>9677</v>
      </c>
      <c r="B258" s="127" t="str">
        <f>HYPERLINK(CONCATENATE("http://www.scimagojr.com/journalsearch.php?q=",A258),"SCimago")</f>
        <v>SCimago</v>
      </c>
      <c r="C258" s="4"/>
      <c r="D258" s="33"/>
      <c r="E258" s="32"/>
      <c r="F258" s="117"/>
      <c r="G258" s="99" t="s">
        <v>12</v>
      </c>
      <c r="H258" s="23" t="s">
        <v>407</v>
      </c>
      <c r="I258" s="14" t="s">
        <v>9992</v>
      </c>
      <c r="J258" s="33"/>
      <c r="K258" s="15"/>
      <c r="L258" s="11"/>
    </row>
    <row r="259" spans="1:166" s="1" customFormat="1" ht="18" customHeight="1" x14ac:dyDescent="0.25">
      <c r="A259" s="119" t="s">
        <v>9054</v>
      </c>
      <c r="B259" s="32" t="str">
        <f>HYPERLINK(CONCATENATE("http://www.worldcat.org/search?q=",A259),"WCat")</f>
        <v>WCat</v>
      </c>
      <c r="C259" s="4" t="s">
        <v>11</v>
      </c>
      <c r="D259" s="33"/>
      <c r="E259" s="32"/>
      <c r="F259" s="117"/>
      <c r="G259" s="20" t="s">
        <v>12</v>
      </c>
      <c r="H259" s="23" t="s">
        <v>407</v>
      </c>
      <c r="I259" s="15" t="s">
        <v>9124</v>
      </c>
      <c r="J259" s="33"/>
      <c r="K259" s="15" t="s">
        <v>9993</v>
      </c>
      <c r="L259" s="125"/>
    </row>
    <row r="260" spans="1:166" s="1" customFormat="1" ht="18" customHeight="1" x14ac:dyDescent="0.25">
      <c r="A260" s="119" t="s">
        <v>9678</v>
      </c>
      <c r="B260" s="32" t="str">
        <f>HYPERLINK(CONCATENATE("http://www.worldcat.org/search?q=",A260),"WCat")</f>
        <v>WCat</v>
      </c>
      <c r="C260" s="4" t="s">
        <v>11</v>
      </c>
      <c r="D260" s="33"/>
      <c r="E260" s="32"/>
      <c r="F260" s="117"/>
      <c r="G260" s="20" t="s">
        <v>12</v>
      </c>
      <c r="H260" s="23" t="s">
        <v>407</v>
      </c>
      <c r="I260" s="15" t="s">
        <v>9994</v>
      </c>
      <c r="J260" s="33" t="s">
        <v>9995</v>
      </c>
      <c r="K260" s="15" t="s">
        <v>9996</v>
      </c>
      <c r="L260" s="11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</row>
    <row r="261" spans="1:166" s="1" customFormat="1" ht="18" customHeight="1" x14ac:dyDescent="0.25">
      <c r="A261" s="33" t="s">
        <v>9258</v>
      </c>
      <c r="B261" s="32" t="str">
        <f>HYPERLINK(CONCATENATE("http://www.worldcat.org/search?q=",A261),"WCat")</f>
        <v>WCat</v>
      </c>
      <c r="C261" s="4" t="s">
        <v>11</v>
      </c>
      <c r="D261" s="33" t="s">
        <v>9679</v>
      </c>
      <c r="E261" s="32" t="str">
        <f>HYPERLINK(CONCATENATE("http://www.worldcat.org/search?q=",D261),"WCat")</f>
        <v>WCat</v>
      </c>
      <c r="F261" s="117" t="s">
        <v>11</v>
      </c>
      <c r="G261" s="20" t="s">
        <v>12</v>
      </c>
      <c r="H261" s="23" t="s">
        <v>407</v>
      </c>
      <c r="I261" s="15" t="s">
        <v>9259</v>
      </c>
      <c r="J261" s="33"/>
      <c r="K261" s="15" t="s">
        <v>9997</v>
      </c>
      <c r="L261" s="11"/>
    </row>
    <row r="262" spans="1:166" s="1" customFormat="1" ht="18" customHeight="1" x14ac:dyDescent="0.25">
      <c r="A262" s="119" t="s">
        <v>4652</v>
      </c>
      <c r="B262" s="127" t="str">
        <f>HYPERLINK(CONCATENATE("http://www.scimagojr.com/journalsearch.php?q=",A262),"SCimago")</f>
        <v>SCimago</v>
      </c>
      <c r="C262" s="4"/>
      <c r="D262" s="119" t="s">
        <v>9680</v>
      </c>
      <c r="E262" s="127" t="str">
        <f>HYPERLINK(CONCATENATE("http://www.scimagojr.com/journalsearch.php?q=",D262),"SCimago")</f>
        <v>SCimago</v>
      </c>
      <c r="F262" s="117"/>
      <c r="G262" s="20" t="s">
        <v>12</v>
      </c>
      <c r="H262" s="23" t="s">
        <v>407</v>
      </c>
      <c r="I262" s="15" t="s">
        <v>9998</v>
      </c>
      <c r="J262" s="33" t="s">
        <v>4654</v>
      </c>
      <c r="K262" s="15" t="s">
        <v>4655</v>
      </c>
      <c r="L262" s="11"/>
    </row>
    <row r="263" spans="1:166" s="1" customFormat="1" ht="18" customHeight="1" x14ac:dyDescent="0.25">
      <c r="A263" s="119" t="s">
        <v>9613</v>
      </c>
      <c r="B263" s="127" t="str">
        <f>HYPERLINK(CONCATENATE("http://www.scimagojr.com/journalsearch.php?q=",A263),"SCimago")</f>
        <v>SCimago</v>
      </c>
      <c r="C263" s="4"/>
      <c r="D263" s="33" t="s">
        <v>9681</v>
      </c>
      <c r="E263" s="127" t="str">
        <f>HYPERLINK(CONCATENATE("http://www.scimagojr.com/journalsearch.php?q=",D263),"SCimago")</f>
        <v>SCimago</v>
      </c>
      <c r="F263" s="117"/>
      <c r="G263" s="20" t="s">
        <v>12</v>
      </c>
      <c r="H263" s="23" t="s">
        <v>407</v>
      </c>
      <c r="I263" s="15" t="s">
        <v>9882</v>
      </c>
      <c r="J263" s="33"/>
      <c r="K263" s="15"/>
      <c r="L263" s="11"/>
    </row>
    <row r="264" spans="1:166" s="1" customFormat="1" ht="18" customHeight="1" x14ac:dyDescent="0.25">
      <c r="A264" s="15" t="s">
        <v>9668</v>
      </c>
      <c r="B264" s="32" t="str">
        <f>HYPERLINK(CONCATENATE("http://www.worldcat.org/search?q=",A264),"WCat")</f>
        <v>WCat</v>
      </c>
      <c r="C264" s="21" t="s">
        <v>11</v>
      </c>
      <c r="D264" s="15"/>
      <c r="E264" s="21"/>
      <c r="F264" s="18"/>
      <c r="G264" s="18" t="s">
        <v>12</v>
      </c>
      <c r="H264" s="23" t="s">
        <v>407</v>
      </c>
      <c r="I264" s="15" t="s">
        <v>9999</v>
      </c>
      <c r="J264" s="15" t="s">
        <v>9975</v>
      </c>
      <c r="K264" s="15" t="s">
        <v>10000</v>
      </c>
      <c r="L264" s="11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</row>
    <row r="265" spans="1:166" s="1" customFormat="1" ht="18" customHeight="1" x14ac:dyDescent="0.25">
      <c r="A265" s="15" t="s">
        <v>9682</v>
      </c>
      <c r="B265" s="32" t="str">
        <f>HYPERLINK(CONCATENATE("http://www.worldcat.org/search?q=",A265),"WCat")</f>
        <v>WCat</v>
      </c>
      <c r="C265" s="21" t="s">
        <v>11</v>
      </c>
      <c r="D265" s="15"/>
      <c r="E265" s="32"/>
      <c r="F265" s="18"/>
      <c r="G265" s="18" t="s">
        <v>12</v>
      </c>
      <c r="H265" s="23" t="s">
        <v>407</v>
      </c>
      <c r="I265" s="15" t="s">
        <v>10001</v>
      </c>
      <c r="J265" s="15"/>
      <c r="K265" s="15"/>
      <c r="L265" s="29"/>
    </row>
    <row r="266" spans="1:166" s="1" customFormat="1" ht="18" customHeight="1" x14ac:dyDescent="0.25">
      <c r="A266" s="119" t="s">
        <v>9683</v>
      </c>
      <c r="B266" s="32" t="str">
        <f>HYPERLINK(CONCATENATE("http://www.worldcat.org/search?q=",A266),"WCat")</f>
        <v>WCat</v>
      </c>
      <c r="C266" s="4" t="s">
        <v>11</v>
      </c>
      <c r="D266" s="15" t="s">
        <v>9682</v>
      </c>
      <c r="E266" s="32" t="str">
        <f>HYPERLINK(CONCATENATE("http://www.worldcat.org/search?q=",D266),"WCat")</f>
        <v>WCat</v>
      </c>
      <c r="F266" s="117"/>
      <c r="G266" s="20" t="s">
        <v>12</v>
      </c>
      <c r="H266" s="23" t="s">
        <v>407</v>
      </c>
      <c r="I266" s="15" t="s">
        <v>10002</v>
      </c>
      <c r="J266" s="33"/>
      <c r="K266" s="15" t="s">
        <v>10003</v>
      </c>
      <c r="L266" s="11"/>
    </row>
    <row r="267" spans="1:166" s="1" customFormat="1" ht="18" customHeight="1" x14ac:dyDescent="0.25">
      <c r="A267" s="119" t="s">
        <v>9684</v>
      </c>
      <c r="B267" s="32" t="str">
        <f>HYPERLINK(CONCATENATE("http://www.worldcat.org/search?q=",A267),"WCat")</f>
        <v>WCat</v>
      </c>
      <c r="C267" s="4" t="s">
        <v>11</v>
      </c>
      <c r="D267" s="33"/>
      <c r="E267" s="32"/>
      <c r="F267" s="117"/>
      <c r="G267" s="20" t="s">
        <v>12</v>
      </c>
      <c r="H267" s="23" t="s">
        <v>407</v>
      </c>
      <c r="I267" s="15" t="s">
        <v>10004</v>
      </c>
      <c r="J267" s="33"/>
      <c r="K267" s="15" t="s">
        <v>10005</v>
      </c>
      <c r="L267" s="11"/>
    </row>
    <row r="268" spans="1:166" s="1" customFormat="1" ht="18" customHeight="1" x14ac:dyDescent="0.25">
      <c r="A268" s="15" t="s">
        <v>9685</v>
      </c>
      <c r="B268" s="127" t="str">
        <f>HYPERLINK(CONCATENATE("http://www.scimagojr.com/journalsearch.php?q=",A268),"SCimago")</f>
        <v>SCimago</v>
      </c>
      <c r="C268" s="21"/>
      <c r="D268" s="33" t="s">
        <v>9686</v>
      </c>
      <c r="E268" s="127" t="str">
        <f>HYPERLINK(CONCATENATE("http://www.scimagojr.com/journalsearch.php?q=",D268),"SCimago")</f>
        <v>SCimago</v>
      </c>
      <c r="F268" s="18"/>
      <c r="G268" s="18" t="s">
        <v>12</v>
      </c>
      <c r="H268" s="23" t="s">
        <v>407</v>
      </c>
      <c r="I268" s="15" t="s">
        <v>10006</v>
      </c>
      <c r="J268" s="15"/>
      <c r="K268" s="15" t="s">
        <v>10007</v>
      </c>
      <c r="L268" s="11"/>
    </row>
    <row r="269" spans="1:166" s="1" customFormat="1" ht="18" customHeight="1" x14ac:dyDescent="0.25">
      <c r="A269" s="119" t="s">
        <v>9687</v>
      </c>
      <c r="B269" s="127" t="str">
        <f>HYPERLINK(CONCATENATE("http://www.scimagojr.com/journalsearch.php?q=",A269),"SCimago")</f>
        <v>SCimago</v>
      </c>
      <c r="C269" s="4"/>
      <c r="D269" s="15"/>
      <c r="E269" s="32"/>
      <c r="F269" s="117"/>
      <c r="G269" s="20" t="s">
        <v>12</v>
      </c>
      <c r="H269" s="23" t="s">
        <v>407</v>
      </c>
      <c r="I269" s="15" t="s">
        <v>10008</v>
      </c>
      <c r="J269" s="33"/>
      <c r="K269" s="15" t="s">
        <v>10009</v>
      </c>
      <c r="L269" s="11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</row>
    <row r="270" spans="1:166" s="1" customFormat="1" ht="18" customHeight="1" x14ac:dyDescent="0.25">
      <c r="A270" s="119" t="s">
        <v>9688</v>
      </c>
      <c r="B270" s="32" t="str">
        <f>HYPERLINK(CONCATENATE("http://www.worldcat.org/search?q=",A270),"WCat")</f>
        <v>WCat</v>
      </c>
      <c r="C270" s="4" t="s">
        <v>11</v>
      </c>
      <c r="D270" s="33"/>
      <c r="E270" s="32"/>
      <c r="F270" s="117"/>
      <c r="G270" s="20" t="s">
        <v>12</v>
      </c>
      <c r="H270" s="23" t="s">
        <v>407</v>
      </c>
      <c r="I270" s="15" t="s">
        <v>10010</v>
      </c>
      <c r="J270" s="33"/>
      <c r="K270" s="15"/>
      <c r="L270" s="18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</row>
    <row r="271" spans="1:166" s="1" customFormat="1" ht="18" customHeight="1" x14ac:dyDescent="0.25">
      <c r="A271" s="15" t="s">
        <v>7646</v>
      </c>
      <c r="B271" s="127" t="str">
        <f>HYPERLINK(CONCATENATE("http://www.scimagojr.com/journalsearch.php?q=",A271),"SCimago")</f>
        <v>SCimago</v>
      </c>
      <c r="C271" s="21"/>
      <c r="D271" s="33" t="s">
        <v>7647</v>
      </c>
      <c r="E271" s="127" t="str">
        <f>HYPERLINK(CONCATENATE("http://www.scimagojr.com/journalsearch.php?q=",D271),"SCimago")</f>
        <v>SCimago</v>
      </c>
      <c r="F271" s="18"/>
      <c r="G271" s="18" t="s">
        <v>12</v>
      </c>
      <c r="H271" s="23" t="s">
        <v>407</v>
      </c>
      <c r="I271" s="15" t="s">
        <v>8663</v>
      </c>
      <c r="J271" s="15"/>
      <c r="K271" s="15" t="s">
        <v>10011</v>
      </c>
      <c r="L271" s="18"/>
    </row>
    <row r="272" spans="1:166" s="1" customFormat="1" ht="18" customHeight="1" x14ac:dyDescent="0.25">
      <c r="A272" s="15" t="s">
        <v>9689</v>
      </c>
      <c r="B272" s="32" t="str">
        <f>HYPERLINK(CONCATENATE("http://www.worldcat.org/search?q=",A272),"WCat")</f>
        <v>WCat</v>
      </c>
      <c r="C272" s="21"/>
      <c r="D272" s="33" t="s">
        <v>9690</v>
      </c>
      <c r="E272" s="32" t="str">
        <f>HYPERLINK(CONCATENATE("http://www.worldcat.org/search?q=",D272),"WCat")</f>
        <v>WCat</v>
      </c>
      <c r="F272" s="18"/>
      <c r="G272" s="18" t="s">
        <v>12</v>
      </c>
      <c r="H272" s="23" t="s">
        <v>407</v>
      </c>
      <c r="I272" s="15" t="s">
        <v>10012</v>
      </c>
      <c r="J272" s="15"/>
      <c r="K272" s="15" t="s">
        <v>12887</v>
      </c>
      <c r="L272" s="11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</row>
    <row r="273" spans="1:16308" s="1" customFormat="1" ht="18" customHeight="1" thickBot="1" x14ac:dyDescent="0.3">
      <c r="A273" s="294" t="s">
        <v>9691</v>
      </c>
      <c r="B273" s="235" t="str">
        <f>HYPERLINK(CONCATENATE("http://www.worldcat.org/search?q=",A273),"WCat")</f>
        <v>WCat</v>
      </c>
      <c r="C273" s="67" t="s">
        <v>11</v>
      </c>
      <c r="D273" s="98"/>
      <c r="E273" s="235"/>
      <c r="F273" s="295"/>
      <c r="G273" s="296" t="s">
        <v>12</v>
      </c>
      <c r="H273" s="297" t="s">
        <v>407</v>
      </c>
      <c r="I273" s="98" t="s">
        <v>10013</v>
      </c>
      <c r="J273" s="245"/>
      <c r="K273" s="98" t="s">
        <v>10014</v>
      </c>
      <c r="L273" s="70"/>
    </row>
    <row r="274" spans="1:16308" s="1" customFormat="1" ht="30.75" thickBot="1" x14ac:dyDescent="0.3">
      <c r="A274" s="140" t="s">
        <v>0</v>
      </c>
      <c r="B274" s="141" t="s">
        <v>1</v>
      </c>
      <c r="C274" s="142" t="s">
        <v>2</v>
      </c>
      <c r="D274" s="140" t="s">
        <v>3</v>
      </c>
      <c r="E274" s="141" t="s">
        <v>4</v>
      </c>
      <c r="F274" s="142" t="s">
        <v>2</v>
      </c>
      <c r="G274" s="242" t="s">
        <v>5</v>
      </c>
      <c r="H274" s="242" t="s">
        <v>12749</v>
      </c>
      <c r="I274" s="141" t="s">
        <v>6</v>
      </c>
      <c r="J274" s="242" t="s">
        <v>7</v>
      </c>
      <c r="K274" s="140" t="s">
        <v>8</v>
      </c>
      <c r="L274" s="141" t="s">
        <v>4922</v>
      </c>
      <c r="M274" s="142" t="s">
        <v>4923</v>
      </c>
      <c r="N274" s="143" t="s">
        <v>9</v>
      </c>
      <c r="V274" s="24"/>
      <c r="W274" s="303"/>
      <c r="X274" s="12"/>
      <c r="Y274" s="24"/>
      <c r="Z274" s="303"/>
      <c r="AA274" s="12"/>
      <c r="AB274" s="12"/>
      <c r="AC274" s="162"/>
      <c r="AD274" s="162"/>
      <c r="AE274" s="12"/>
      <c r="AF274" s="12"/>
      <c r="AG274" s="104"/>
      <c r="AH274" s="267"/>
      <c r="AI274" s="126"/>
      <c r="AJ274" s="12"/>
      <c r="AL274" s="24"/>
      <c r="AM274" s="303"/>
      <c r="AN274" s="12"/>
      <c r="AO274" s="24"/>
      <c r="AP274" s="303"/>
      <c r="AQ274" s="12"/>
      <c r="AR274" s="12"/>
      <c r="AS274" s="162"/>
      <c r="AT274" s="162"/>
      <c r="AU274" s="12"/>
      <c r="AV274" s="12"/>
      <c r="AW274" s="104"/>
      <c r="AX274" s="267"/>
      <c r="AY274" s="126"/>
      <c r="AZ274" s="12"/>
      <c r="BB274" s="24"/>
      <c r="BC274" s="303"/>
      <c r="BD274" s="12"/>
      <c r="BE274" s="24"/>
      <c r="BF274" s="303"/>
      <c r="BG274" s="12"/>
      <c r="BH274" s="12"/>
      <c r="BI274" s="162"/>
      <c r="BJ274" s="162"/>
      <c r="BK274" s="12"/>
      <c r="BL274" s="12"/>
      <c r="BM274" s="104"/>
      <c r="BN274" s="267"/>
      <c r="BO274" s="126"/>
      <c r="BP274" s="12"/>
      <c r="BR274" s="24"/>
      <c r="BS274" s="303"/>
      <c r="BT274" s="12"/>
      <c r="BU274" s="24"/>
      <c r="BV274" s="303"/>
      <c r="BW274" s="12"/>
      <c r="BX274" s="12"/>
      <c r="BY274" s="162"/>
      <c r="BZ274" s="162"/>
      <c r="CA274" s="12"/>
      <c r="CB274" s="12"/>
      <c r="CC274" s="104"/>
      <c r="CD274" s="267"/>
      <c r="CE274" s="126"/>
      <c r="CF274" s="12"/>
      <c r="CH274" s="24"/>
      <c r="CI274" s="303"/>
      <c r="CJ274" s="12"/>
      <c r="CK274" s="24"/>
      <c r="CL274" s="303"/>
      <c r="CM274" s="12"/>
      <c r="CN274" s="12"/>
      <c r="CO274" s="162"/>
      <c r="CP274" s="162"/>
      <c r="CQ274" s="12"/>
      <c r="CR274" s="12"/>
      <c r="CS274" s="104"/>
      <c r="CT274" s="267"/>
      <c r="CU274" s="126"/>
      <c r="CV274" s="12"/>
      <c r="CX274" s="24"/>
      <c r="CY274" s="303"/>
      <c r="CZ274" s="12"/>
      <c r="DA274" s="24"/>
      <c r="DB274" s="303"/>
      <c r="DC274" s="12"/>
      <c r="DD274" s="12"/>
      <c r="DE274" s="162"/>
      <c r="DF274" s="162"/>
      <c r="DG274" s="12"/>
      <c r="DH274" s="12"/>
      <c r="DI274" s="104"/>
      <c r="DJ274" s="267"/>
      <c r="DK274" s="126"/>
      <c r="DL274" s="12"/>
      <c r="DN274" s="24"/>
      <c r="DO274" s="303"/>
      <c r="DP274" s="12"/>
      <c r="DQ274" s="24"/>
      <c r="DR274" s="303"/>
      <c r="DS274" s="12"/>
      <c r="DT274" s="12"/>
      <c r="DU274" s="162"/>
      <c r="DV274" s="162"/>
      <c r="DW274" s="12"/>
      <c r="DX274" s="12"/>
      <c r="DY274" s="104"/>
      <c r="DZ274" s="267"/>
      <c r="EA274" s="126"/>
      <c r="EB274" s="12"/>
      <c r="ED274" s="24"/>
      <c r="EE274" s="303"/>
      <c r="EF274" s="12"/>
      <c r="EG274" s="24"/>
      <c r="EH274" s="303"/>
      <c r="EI274" s="12"/>
      <c r="EJ274" s="12"/>
      <c r="EK274" s="162"/>
      <c r="EL274" s="162"/>
      <c r="EM274" s="12"/>
      <c r="EN274" s="12"/>
      <c r="EO274" s="104"/>
      <c r="EP274" s="267"/>
      <c r="EQ274" s="126"/>
      <c r="ER274" s="12"/>
      <c r="ET274" s="24"/>
      <c r="EU274" s="303"/>
      <c r="EV274" s="12"/>
      <c r="EW274" s="24"/>
      <c r="EX274" s="303"/>
      <c r="EY274" s="12"/>
      <c r="EZ274" s="12"/>
      <c r="FA274" s="162"/>
      <c r="FB274" s="162"/>
      <c r="FC274" s="12"/>
      <c r="FD274" s="12"/>
      <c r="FE274" s="104"/>
      <c r="FF274" s="267"/>
      <c r="FG274" s="126"/>
      <c r="FH274" s="12"/>
      <c r="FJ274" s="24"/>
      <c r="FK274" s="303"/>
      <c r="FL274" s="12"/>
      <c r="FM274" s="24"/>
      <c r="FN274" s="303"/>
      <c r="FO274" s="12"/>
      <c r="FP274" s="12"/>
      <c r="FQ274" s="162"/>
      <c r="FR274" s="162"/>
      <c r="FS274" s="12"/>
      <c r="FT274" s="12"/>
      <c r="FU274" s="104"/>
      <c r="FV274" s="267"/>
      <c r="FW274" s="126"/>
      <c r="FX274" s="12"/>
      <c r="FZ274" s="24"/>
      <c r="GA274" s="303"/>
      <c r="GB274" s="12"/>
      <c r="GC274" s="24"/>
      <c r="GD274" s="303"/>
      <c r="GE274" s="12"/>
      <c r="GF274" s="12"/>
      <c r="GG274" s="162"/>
      <c r="GH274" s="162"/>
      <c r="GI274" s="12"/>
      <c r="GJ274" s="12"/>
      <c r="GK274" s="104"/>
      <c r="GL274" s="267"/>
      <c r="GM274" s="126"/>
      <c r="GN274" s="12"/>
      <c r="GP274" s="24"/>
      <c r="GQ274" s="303"/>
      <c r="GR274" s="12"/>
      <c r="GS274" s="24"/>
      <c r="GT274" s="303"/>
      <c r="GU274" s="12"/>
      <c r="GV274" s="12"/>
      <c r="GW274" s="162"/>
      <c r="GX274" s="162"/>
      <c r="GY274" s="12"/>
      <c r="GZ274" s="12"/>
      <c r="HA274" s="104"/>
      <c r="HB274" s="267"/>
      <c r="HC274" s="126"/>
      <c r="HD274" s="12"/>
      <c r="HF274" s="24"/>
      <c r="HG274" s="303"/>
      <c r="HH274" s="12"/>
      <c r="HI274" s="24"/>
      <c r="HJ274" s="303"/>
      <c r="HK274" s="12"/>
      <c r="HL274" s="12"/>
      <c r="HM274" s="162"/>
      <c r="HN274" s="162"/>
      <c r="HO274" s="12"/>
      <c r="HP274" s="12"/>
      <c r="HQ274" s="104"/>
      <c r="HR274" s="267"/>
      <c r="HS274" s="126"/>
      <c r="HT274" s="12"/>
      <c r="HV274" s="24"/>
      <c r="HW274" s="303"/>
      <c r="HX274" s="12"/>
      <c r="HY274" s="24"/>
      <c r="HZ274" s="303"/>
      <c r="IA274" s="12"/>
      <c r="IB274" s="12"/>
      <c r="IC274" s="162"/>
      <c r="ID274" s="162"/>
      <c r="IE274" s="12"/>
      <c r="IF274" s="12"/>
      <c r="IG274" s="104"/>
      <c r="IH274" s="267"/>
      <c r="II274" s="126"/>
      <c r="IJ274" s="12"/>
      <c r="IL274" s="24"/>
      <c r="IM274" s="303"/>
      <c r="IN274" s="12"/>
      <c r="IO274" s="24"/>
      <c r="IP274" s="303"/>
      <c r="IQ274" s="12"/>
      <c r="IR274" s="12"/>
      <c r="IS274" s="162"/>
      <c r="IT274" s="162"/>
      <c r="IU274" s="12"/>
      <c r="IV274" s="12"/>
      <c r="IW274" s="104"/>
      <c r="IX274" s="267"/>
      <c r="IY274" s="126"/>
      <c r="IZ274" s="12"/>
      <c r="JB274" s="24"/>
      <c r="JC274" s="303"/>
      <c r="JD274" s="12"/>
      <c r="JE274" s="24"/>
      <c r="JF274" s="303"/>
      <c r="JG274" s="12"/>
      <c r="JH274" s="12"/>
      <c r="JI274" s="162"/>
      <c r="JJ274" s="162"/>
      <c r="JK274" s="12"/>
      <c r="JL274" s="12"/>
      <c r="JM274" s="104"/>
      <c r="JN274" s="267"/>
      <c r="JO274" s="126"/>
      <c r="JP274" s="12"/>
      <c r="JR274" s="24"/>
      <c r="JS274" s="303"/>
      <c r="JT274" s="12"/>
      <c r="JU274" s="24"/>
      <c r="JV274" s="303"/>
      <c r="JW274" s="12"/>
      <c r="JX274" s="12"/>
      <c r="JY274" s="162"/>
      <c r="JZ274" s="162"/>
      <c r="KA274" s="12"/>
      <c r="KB274" s="12"/>
      <c r="KC274" s="104"/>
      <c r="KD274" s="267"/>
      <c r="KE274" s="126"/>
      <c r="KF274" s="12"/>
      <c r="KH274" s="24"/>
      <c r="KI274" s="303"/>
      <c r="KJ274" s="12"/>
      <c r="KK274" s="24"/>
      <c r="KL274" s="303"/>
      <c r="KM274" s="12"/>
      <c r="KN274" s="12"/>
      <c r="KO274" s="162"/>
      <c r="KP274" s="162"/>
      <c r="KQ274" s="12"/>
      <c r="KR274" s="12"/>
      <c r="KS274" s="104"/>
      <c r="KT274" s="267"/>
      <c r="KU274" s="126"/>
      <c r="KV274" s="12"/>
      <c r="KX274" s="24"/>
      <c r="KY274" s="303"/>
      <c r="KZ274" s="12"/>
      <c r="LA274" s="24"/>
      <c r="LB274" s="303"/>
      <c r="LC274" s="12"/>
      <c r="LD274" s="12"/>
      <c r="LE274" s="162"/>
      <c r="LF274" s="162"/>
      <c r="LG274" s="12"/>
      <c r="LH274" s="12"/>
      <c r="LI274" s="104"/>
      <c r="LJ274" s="267"/>
      <c r="LK274" s="126"/>
      <c r="LL274" s="12"/>
      <c r="LN274" s="24"/>
      <c r="LO274" s="303"/>
      <c r="LP274" s="12"/>
      <c r="LQ274" s="24"/>
      <c r="LR274" s="303"/>
      <c r="LS274" s="12"/>
      <c r="LT274" s="12"/>
      <c r="LU274" s="162"/>
      <c r="LV274" s="162"/>
      <c r="LW274" s="12"/>
      <c r="LX274" s="12"/>
      <c r="LY274" s="104"/>
      <c r="LZ274" s="267"/>
      <c r="MA274" s="126"/>
      <c r="MB274" s="12"/>
      <c r="MD274" s="24"/>
      <c r="ME274" s="303"/>
      <c r="MF274" s="12"/>
      <c r="MG274" s="24"/>
      <c r="MH274" s="303"/>
      <c r="MI274" s="12"/>
      <c r="MJ274" s="12"/>
      <c r="MK274" s="162"/>
      <c r="ML274" s="162"/>
      <c r="MM274" s="12"/>
      <c r="MN274" s="12"/>
      <c r="MO274" s="104"/>
      <c r="MP274" s="267"/>
      <c r="MQ274" s="126"/>
      <c r="MR274" s="12"/>
      <c r="MT274" s="24"/>
      <c r="MU274" s="303"/>
      <c r="MV274" s="12"/>
      <c r="MW274" s="24"/>
      <c r="MX274" s="303"/>
      <c r="MY274" s="12"/>
      <c r="MZ274" s="12"/>
      <c r="NA274" s="162"/>
      <c r="NB274" s="162"/>
      <c r="NC274" s="12"/>
      <c r="ND274" s="12"/>
      <c r="NE274" s="104"/>
      <c r="NF274" s="267"/>
      <c r="NG274" s="126"/>
      <c r="NH274" s="12"/>
      <c r="NJ274" s="24"/>
      <c r="NK274" s="303"/>
      <c r="NL274" s="12"/>
      <c r="NM274" s="24"/>
      <c r="NN274" s="303"/>
      <c r="NO274" s="12"/>
      <c r="NP274" s="12"/>
      <c r="NQ274" s="162"/>
      <c r="NR274" s="162"/>
      <c r="NS274" s="12"/>
      <c r="NT274" s="12"/>
      <c r="NU274" s="104"/>
      <c r="NV274" s="267"/>
      <c r="NW274" s="126"/>
      <c r="NX274" s="12"/>
      <c r="NZ274" s="24"/>
      <c r="OA274" s="303"/>
      <c r="OB274" s="12"/>
      <c r="OC274" s="24"/>
      <c r="OD274" s="303"/>
      <c r="OE274" s="12"/>
      <c r="OF274" s="12"/>
      <c r="OG274" s="162"/>
      <c r="OH274" s="162"/>
      <c r="OI274" s="12"/>
      <c r="OJ274" s="12"/>
      <c r="OK274" s="104"/>
      <c r="OL274" s="267"/>
      <c r="OM274" s="126"/>
      <c r="ON274" s="12"/>
      <c r="OP274" s="24"/>
      <c r="OQ274" s="303"/>
      <c r="OR274" s="12"/>
      <c r="OS274" s="24"/>
      <c r="OT274" s="303"/>
      <c r="OU274" s="12"/>
      <c r="OV274" s="12"/>
      <c r="OW274" s="162"/>
      <c r="OX274" s="162"/>
      <c r="OY274" s="12"/>
      <c r="OZ274" s="12"/>
      <c r="PA274" s="104"/>
      <c r="PB274" s="267"/>
      <c r="PC274" s="126"/>
      <c r="PD274" s="12"/>
      <c r="PF274" s="24"/>
      <c r="PG274" s="303"/>
      <c r="PH274" s="12"/>
      <c r="PI274" s="24"/>
      <c r="PJ274" s="303"/>
      <c r="PK274" s="12"/>
      <c r="PL274" s="12"/>
      <c r="PM274" s="162"/>
      <c r="PN274" s="162"/>
      <c r="PO274" s="12"/>
      <c r="PP274" s="12"/>
      <c r="PQ274" s="104"/>
      <c r="PR274" s="267"/>
      <c r="PS274" s="126"/>
      <c r="PT274" s="12"/>
      <c r="PV274" s="24"/>
      <c r="PW274" s="303"/>
      <c r="PX274" s="12"/>
      <c r="PY274" s="24"/>
      <c r="PZ274" s="303"/>
      <c r="QA274" s="12"/>
      <c r="QB274" s="12"/>
      <c r="QC274" s="162"/>
      <c r="QD274" s="162"/>
      <c r="QE274" s="12"/>
      <c r="QF274" s="12"/>
      <c r="QG274" s="104"/>
      <c r="QH274" s="267"/>
      <c r="QI274" s="126"/>
      <c r="QJ274" s="12"/>
      <c r="QL274" s="24"/>
      <c r="QM274" s="303"/>
      <c r="QN274" s="12"/>
      <c r="QO274" s="24"/>
      <c r="QP274" s="303"/>
      <c r="QQ274" s="12"/>
      <c r="QR274" s="12"/>
      <c r="QS274" s="162"/>
      <c r="QT274" s="162"/>
      <c r="QU274" s="12"/>
      <c r="QV274" s="12"/>
      <c r="QW274" s="104"/>
      <c r="QX274" s="267"/>
      <c r="QY274" s="126"/>
      <c r="QZ274" s="12"/>
      <c r="RB274" s="24"/>
      <c r="RC274" s="303"/>
      <c r="RD274" s="12"/>
      <c r="RE274" s="24"/>
      <c r="RF274" s="303"/>
      <c r="RG274" s="12"/>
      <c r="RH274" s="12"/>
      <c r="RI274" s="162"/>
      <c r="RJ274" s="162"/>
      <c r="RK274" s="12"/>
      <c r="RL274" s="12"/>
      <c r="RM274" s="104"/>
      <c r="RN274" s="267"/>
      <c r="RO274" s="126"/>
      <c r="RP274" s="12"/>
      <c r="RR274" s="24"/>
      <c r="RS274" s="303"/>
      <c r="RT274" s="12"/>
      <c r="RU274" s="24"/>
      <c r="RV274" s="303"/>
      <c r="RW274" s="12"/>
      <c r="RX274" s="12"/>
      <c r="RY274" s="162"/>
      <c r="RZ274" s="162"/>
      <c r="SA274" s="12"/>
      <c r="SB274" s="12"/>
      <c r="SC274" s="104"/>
      <c r="SD274" s="267"/>
      <c r="SE274" s="126"/>
      <c r="SF274" s="12"/>
      <c r="SH274" s="24"/>
      <c r="SI274" s="303"/>
      <c r="SJ274" s="12"/>
      <c r="SK274" s="24"/>
      <c r="SL274" s="303"/>
      <c r="SM274" s="12"/>
      <c r="SN274" s="12"/>
      <c r="SO274" s="162"/>
      <c r="SP274" s="162"/>
      <c r="SQ274" s="12"/>
      <c r="SR274" s="12"/>
      <c r="SS274" s="104"/>
      <c r="ST274" s="267"/>
      <c r="SU274" s="126"/>
      <c r="SV274" s="12"/>
      <c r="SX274" s="24"/>
      <c r="SY274" s="303"/>
      <c r="SZ274" s="12"/>
      <c r="TA274" s="24"/>
      <c r="TB274" s="303"/>
      <c r="TC274" s="12"/>
      <c r="TD274" s="12"/>
      <c r="TE274" s="162"/>
      <c r="TF274" s="162"/>
      <c r="TG274" s="12"/>
      <c r="TH274" s="12"/>
      <c r="TI274" s="104"/>
      <c r="TJ274" s="267"/>
      <c r="TK274" s="126"/>
      <c r="TL274" s="12"/>
      <c r="TN274" s="24"/>
      <c r="TO274" s="303"/>
      <c r="TP274" s="12"/>
      <c r="TQ274" s="24"/>
      <c r="TR274" s="303"/>
      <c r="TS274" s="12"/>
      <c r="TT274" s="12"/>
      <c r="TU274" s="162"/>
      <c r="TV274" s="162"/>
      <c r="TW274" s="12"/>
      <c r="TX274" s="12"/>
      <c r="TY274" s="104"/>
      <c r="TZ274" s="267"/>
      <c r="UA274" s="126"/>
      <c r="UB274" s="12"/>
      <c r="UD274" s="24"/>
      <c r="UE274" s="303"/>
      <c r="UF274" s="12"/>
      <c r="UG274" s="24"/>
      <c r="UH274" s="303"/>
      <c r="UI274" s="12"/>
      <c r="UJ274" s="12"/>
      <c r="UK274" s="162"/>
      <c r="UL274" s="162"/>
      <c r="UM274" s="12"/>
      <c r="UN274" s="12"/>
      <c r="UO274" s="104"/>
      <c r="UP274" s="267"/>
      <c r="UQ274" s="126"/>
      <c r="UR274" s="12"/>
      <c r="UT274" s="24"/>
      <c r="UU274" s="303"/>
      <c r="UV274" s="12"/>
      <c r="UW274" s="24"/>
      <c r="UX274" s="303"/>
      <c r="UY274" s="12"/>
      <c r="UZ274" s="12"/>
      <c r="VA274" s="162"/>
      <c r="VB274" s="162"/>
      <c r="VC274" s="12"/>
      <c r="VD274" s="12"/>
      <c r="VE274" s="104"/>
      <c r="VF274" s="267"/>
      <c r="VG274" s="126"/>
      <c r="VH274" s="12"/>
      <c r="VJ274" s="24"/>
      <c r="VK274" s="303"/>
      <c r="VL274" s="12"/>
      <c r="VM274" s="24"/>
      <c r="VN274" s="303"/>
      <c r="VO274" s="12"/>
      <c r="VP274" s="12"/>
      <c r="VQ274" s="162"/>
      <c r="VR274" s="162"/>
      <c r="VS274" s="12"/>
      <c r="VT274" s="12"/>
      <c r="VU274" s="104"/>
      <c r="VV274" s="267"/>
      <c r="VW274" s="126"/>
      <c r="VX274" s="12"/>
      <c r="VZ274" s="24"/>
      <c r="WA274" s="303"/>
      <c r="WB274" s="12"/>
      <c r="WC274" s="24"/>
      <c r="WD274" s="303"/>
      <c r="WE274" s="12"/>
      <c r="WF274" s="12"/>
      <c r="WG274" s="162"/>
      <c r="WH274" s="162"/>
      <c r="WI274" s="12"/>
      <c r="WJ274" s="12"/>
      <c r="WK274" s="104"/>
      <c r="WL274" s="267"/>
      <c r="WM274" s="126"/>
      <c r="WN274" s="12"/>
      <c r="WP274" s="24"/>
      <c r="WQ274" s="303"/>
      <c r="WR274" s="12"/>
      <c r="WS274" s="24"/>
      <c r="WT274" s="303"/>
      <c r="WU274" s="12"/>
      <c r="WV274" s="12"/>
      <c r="WW274" s="162"/>
      <c r="WX274" s="162"/>
      <c r="WY274" s="12"/>
      <c r="WZ274" s="12"/>
      <c r="XA274" s="104"/>
      <c r="XB274" s="267"/>
      <c r="XC274" s="126"/>
      <c r="XD274" s="12"/>
      <c r="XF274" s="24"/>
      <c r="XG274" s="303"/>
      <c r="XH274" s="12"/>
      <c r="XI274" s="24"/>
      <c r="XJ274" s="303"/>
      <c r="XK274" s="12"/>
      <c r="XL274" s="12"/>
      <c r="XM274" s="162"/>
      <c r="XN274" s="162"/>
      <c r="XO274" s="12"/>
      <c r="XP274" s="12"/>
      <c r="XQ274" s="104"/>
      <c r="XR274" s="267"/>
      <c r="XS274" s="126"/>
      <c r="XT274" s="12"/>
      <c r="XV274" s="24"/>
      <c r="XW274" s="303"/>
      <c r="XX274" s="12"/>
      <c r="XY274" s="24"/>
      <c r="XZ274" s="303"/>
      <c r="YA274" s="12"/>
      <c r="YB274" s="12"/>
      <c r="YC274" s="162"/>
      <c r="YD274" s="162"/>
      <c r="YE274" s="12"/>
      <c r="YF274" s="12"/>
      <c r="YG274" s="104"/>
      <c r="YH274" s="267"/>
      <c r="YI274" s="126"/>
      <c r="YJ274" s="12"/>
      <c r="YL274" s="24"/>
      <c r="YM274" s="303"/>
      <c r="YN274" s="12"/>
      <c r="YO274" s="24"/>
      <c r="YP274" s="303"/>
      <c r="YQ274" s="12"/>
      <c r="YR274" s="12"/>
      <c r="YS274" s="162"/>
      <c r="YT274" s="162"/>
      <c r="YU274" s="12"/>
      <c r="YV274" s="12"/>
      <c r="YW274" s="104"/>
      <c r="YX274" s="267"/>
      <c r="YY274" s="126"/>
      <c r="YZ274" s="12"/>
      <c r="ZB274" s="24"/>
      <c r="ZC274" s="303"/>
      <c r="ZD274" s="12"/>
      <c r="ZE274" s="24"/>
      <c r="ZF274" s="303"/>
      <c r="ZG274" s="12"/>
      <c r="ZH274" s="12"/>
      <c r="ZI274" s="162"/>
      <c r="ZJ274" s="162"/>
      <c r="ZK274" s="12"/>
      <c r="ZL274" s="12"/>
      <c r="ZM274" s="104"/>
      <c r="ZN274" s="267"/>
      <c r="ZO274" s="126"/>
      <c r="ZP274" s="12"/>
      <c r="ZR274" s="24"/>
      <c r="ZS274" s="303"/>
      <c r="ZT274" s="12"/>
      <c r="ZU274" s="24"/>
      <c r="ZV274" s="303"/>
      <c r="ZW274" s="12"/>
      <c r="ZX274" s="12"/>
      <c r="ZY274" s="162"/>
      <c r="ZZ274" s="162"/>
      <c r="AAA274" s="12"/>
      <c r="AAB274" s="12"/>
      <c r="AAC274" s="104"/>
      <c r="AAD274" s="267"/>
      <c r="AAE274" s="126"/>
      <c r="AAF274" s="12"/>
      <c r="AAH274" s="24"/>
      <c r="AAI274" s="303"/>
      <c r="AAJ274" s="12"/>
      <c r="AAK274" s="24"/>
      <c r="AAL274" s="303"/>
      <c r="AAM274" s="12"/>
      <c r="AAN274" s="12"/>
      <c r="AAO274" s="162"/>
      <c r="AAP274" s="162"/>
      <c r="AAQ274" s="12"/>
      <c r="AAR274" s="12"/>
      <c r="AAS274" s="104"/>
      <c r="AAT274" s="267"/>
      <c r="AAU274" s="126"/>
      <c r="AAV274" s="12"/>
      <c r="AAX274" s="24"/>
      <c r="AAY274" s="303"/>
      <c r="AAZ274" s="12"/>
      <c r="ABA274" s="24"/>
      <c r="ABB274" s="303"/>
      <c r="ABC274" s="12"/>
      <c r="ABD274" s="12"/>
      <c r="ABE274" s="162"/>
      <c r="ABF274" s="162"/>
      <c r="ABG274" s="12"/>
      <c r="ABH274" s="12"/>
      <c r="ABI274" s="104"/>
      <c r="ABJ274" s="267"/>
      <c r="ABK274" s="126"/>
      <c r="ABL274" s="12"/>
      <c r="ABN274" s="24"/>
      <c r="ABO274" s="303"/>
      <c r="ABP274" s="12"/>
      <c r="ABQ274" s="24"/>
      <c r="ABR274" s="303"/>
      <c r="ABS274" s="12"/>
      <c r="ABT274" s="12"/>
      <c r="ABU274" s="162"/>
      <c r="ABV274" s="162"/>
      <c r="ABW274" s="12"/>
      <c r="ABX274" s="12"/>
      <c r="ABY274" s="104"/>
      <c r="ABZ274" s="267"/>
      <c r="ACA274" s="126"/>
      <c r="ACB274" s="12"/>
      <c r="ACD274" s="24"/>
      <c r="ACE274" s="303"/>
      <c r="ACF274" s="12"/>
      <c r="ACG274" s="24"/>
      <c r="ACH274" s="303"/>
      <c r="ACI274" s="12"/>
      <c r="ACJ274" s="12"/>
      <c r="ACK274" s="162"/>
      <c r="ACL274" s="162"/>
      <c r="ACM274" s="12"/>
      <c r="ACN274" s="12"/>
      <c r="ACO274" s="104"/>
      <c r="ACP274" s="267"/>
      <c r="ACQ274" s="126"/>
      <c r="ACR274" s="12"/>
      <c r="ACT274" s="24"/>
      <c r="ACU274" s="303"/>
      <c r="ACV274" s="12"/>
      <c r="ACW274" s="24"/>
      <c r="ACX274" s="303"/>
      <c r="ACY274" s="12"/>
      <c r="ACZ274" s="12"/>
      <c r="ADA274" s="162"/>
      <c r="ADB274" s="162"/>
      <c r="ADC274" s="12"/>
      <c r="ADD274" s="12"/>
      <c r="ADE274" s="104"/>
      <c r="ADF274" s="267"/>
      <c r="ADG274" s="126"/>
      <c r="ADH274" s="12"/>
      <c r="ADJ274" s="24"/>
      <c r="ADK274" s="303"/>
      <c r="ADL274" s="12"/>
      <c r="ADM274" s="24"/>
      <c r="ADN274" s="303"/>
      <c r="ADO274" s="12"/>
      <c r="ADP274" s="12"/>
      <c r="ADQ274" s="162"/>
      <c r="ADR274" s="162"/>
      <c r="ADS274" s="12"/>
      <c r="ADT274" s="12"/>
      <c r="ADU274" s="104"/>
      <c r="ADV274" s="267"/>
      <c r="ADW274" s="126"/>
      <c r="ADX274" s="12"/>
      <c r="ADZ274" s="24"/>
      <c r="AEA274" s="303"/>
      <c r="AEB274" s="12"/>
      <c r="AEC274" s="24"/>
      <c r="AED274" s="303"/>
      <c r="AEE274" s="12"/>
      <c r="AEF274" s="12"/>
      <c r="AEG274" s="162"/>
      <c r="AEH274" s="162"/>
      <c r="AEI274" s="12"/>
      <c r="AEJ274" s="12"/>
      <c r="AEK274" s="104"/>
      <c r="AEL274" s="267"/>
      <c r="AEM274" s="126"/>
      <c r="AEN274" s="12"/>
      <c r="AEP274" s="24"/>
      <c r="AEQ274" s="303"/>
      <c r="AER274" s="12"/>
      <c r="AES274" s="24"/>
      <c r="AET274" s="303"/>
      <c r="AEU274" s="12"/>
      <c r="AEV274" s="12"/>
      <c r="AEW274" s="162"/>
      <c r="AEX274" s="162"/>
      <c r="AEY274" s="12"/>
      <c r="AEZ274" s="12"/>
      <c r="AFA274" s="104"/>
      <c r="AFB274" s="267"/>
      <c r="AFC274" s="126"/>
      <c r="AFD274" s="12"/>
      <c r="AFF274" s="24"/>
      <c r="AFG274" s="303"/>
      <c r="AFH274" s="12"/>
      <c r="AFI274" s="24"/>
      <c r="AFJ274" s="303"/>
      <c r="AFK274" s="12"/>
      <c r="AFL274" s="12"/>
      <c r="AFM274" s="162"/>
      <c r="AFN274" s="162"/>
      <c r="AFO274" s="12"/>
      <c r="AFP274" s="12"/>
      <c r="AFQ274" s="104"/>
      <c r="AFR274" s="267"/>
      <c r="AFS274" s="126"/>
      <c r="AFT274" s="12"/>
      <c r="AFV274" s="24"/>
      <c r="AFW274" s="303"/>
      <c r="AFX274" s="12"/>
      <c r="AFY274" s="24"/>
      <c r="AFZ274" s="303"/>
      <c r="AGA274" s="12"/>
      <c r="AGB274" s="12"/>
      <c r="AGC274" s="162"/>
      <c r="AGD274" s="162"/>
      <c r="AGE274" s="12"/>
      <c r="AGF274" s="12"/>
      <c r="AGG274" s="104"/>
      <c r="AGH274" s="267"/>
      <c r="AGI274" s="126"/>
      <c r="AGJ274" s="12"/>
      <c r="AGL274" s="24"/>
      <c r="AGM274" s="303"/>
      <c r="AGN274" s="12"/>
      <c r="AGO274" s="24"/>
      <c r="AGP274" s="303"/>
      <c r="AGQ274" s="12"/>
      <c r="AGR274" s="12"/>
      <c r="AGS274" s="162"/>
      <c r="AGT274" s="162"/>
      <c r="AGU274" s="12"/>
      <c r="AGV274" s="12"/>
      <c r="AGW274" s="104"/>
      <c r="AGX274" s="267"/>
      <c r="AGY274" s="126"/>
      <c r="AGZ274" s="12"/>
      <c r="AHB274" s="24"/>
      <c r="AHC274" s="303"/>
      <c r="AHD274" s="12"/>
      <c r="AHE274" s="24"/>
      <c r="AHF274" s="303"/>
      <c r="AHG274" s="12"/>
      <c r="AHH274" s="12"/>
      <c r="AHI274" s="162"/>
      <c r="AHJ274" s="162"/>
      <c r="AHK274" s="12"/>
      <c r="AHL274" s="12"/>
      <c r="AHM274" s="104"/>
      <c r="AHN274" s="267"/>
      <c r="AHO274" s="126"/>
      <c r="AHP274" s="12"/>
      <c r="AHR274" s="24"/>
      <c r="AHS274" s="303"/>
      <c r="AHT274" s="12"/>
      <c r="AHU274" s="24"/>
      <c r="AHV274" s="303"/>
      <c r="AHW274" s="12"/>
      <c r="AHX274" s="12"/>
      <c r="AHY274" s="162"/>
      <c r="AHZ274" s="162"/>
      <c r="AIA274" s="12"/>
      <c r="AIB274" s="12"/>
      <c r="AIC274" s="104"/>
      <c r="AID274" s="267"/>
      <c r="AIE274" s="126"/>
      <c r="AIF274" s="12"/>
      <c r="AIH274" s="24"/>
      <c r="AII274" s="303"/>
      <c r="AIJ274" s="12"/>
      <c r="AIK274" s="24"/>
      <c r="AIL274" s="303"/>
      <c r="AIM274" s="12"/>
      <c r="AIN274" s="12"/>
      <c r="AIO274" s="162"/>
      <c r="AIP274" s="162"/>
      <c r="AIQ274" s="12"/>
      <c r="AIR274" s="12"/>
      <c r="AIS274" s="104"/>
      <c r="AIT274" s="267"/>
      <c r="AIU274" s="126"/>
      <c r="AIV274" s="12"/>
      <c r="AIX274" s="24"/>
      <c r="AIY274" s="303"/>
      <c r="AIZ274" s="12"/>
      <c r="AJA274" s="24"/>
      <c r="AJB274" s="303"/>
      <c r="AJC274" s="12"/>
      <c r="AJD274" s="12"/>
      <c r="AJE274" s="162"/>
      <c r="AJF274" s="162"/>
      <c r="AJG274" s="12"/>
      <c r="AJH274" s="12"/>
      <c r="AJI274" s="104"/>
      <c r="AJJ274" s="267"/>
      <c r="AJK274" s="126"/>
      <c r="AJL274" s="12"/>
      <c r="AJN274" s="24"/>
      <c r="AJO274" s="303"/>
      <c r="AJP274" s="12"/>
      <c r="AJQ274" s="24"/>
      <c r="AJR274" s="303"/>
      <c r="AJS274" s="12"/>
      <c r="AJT274" s="12"/>
      <c r="AJU274" s="162"/>
      <c r="AJV274" s="162"/>
      <c r="AJW274" s="12"/>
      <c r="AJX274" s="12"/>
      <c r="AJY274" s="104"/>
      <c r="AJZ274" s="267"/>
      <c r="AKA274" s="126"/>
      <c r="AKB274" s="12"/>
      <c r="AKD274" s="24"/>
      <c r="AKE274" s="303"/>
      <c r="AKF274" s="12"/>
      <c r="AKG274" s="24"/>
      <c r="AKH274" s="303"/>
      <c r="AKI274" s="12"/>
      <c r="AKJ274" s="12"/>
      <c r="AKK274" s="162"/>
      <c r="AKL274" s="162"/>
      <c r="AKM274" s="12"/>
      <c r="AKN274" s="12"/>
      <c r="AKO274" s="104"/>
      <c r="AKP274" s="267"/>
      <c r="AKQ274" s="126"/>
      <c r="AKR274" s="12"/>
      <c r="AKT274" s="24"/>
      <c r="AKU274" s="303"/>
      <c r="AKV274" s="12"/>
      <c r="AKW274" s="24"/>
      <c r="AKX274" s="303"/>
      <c r="AKY274" s="12"/>
      <c r="AKZ274" s="12"/>
      <c r="ALA274" s="162"/>
      <c r="ALB274" s="162"/>
      <c r="ALC274" s="12"/>
      <c r="ALD274" s="12"/>
      <c r="ALE274" s="104"/>
      <c r="ALF274" s="267"/>
      <c r="ALG274" s="126"/>
      <c r="ALH274" s="12"/>
      <c r="ALJ274" s="24"/>
      <c r="ALK274" s="303"/>
      <c r="ALL274" s="12"/>
      <c r="ALM274" s="24"/>
      <c r="ALN274" s="303"/>
      <c r="ALO274" s="12"/>
      <c r="ALP274" s="12"/>
      <c r="ALQ274" s="162"/>
      <c r="ALR274" s="162"/>
      <c r="ALS274" s="12"/>
      <c r="ALT274" s="12"/>
      <c r="ALU274" s="104"/>
      <c r="ALV274" s="267"/>
      <c r="ALW274" s="126"/>
      <c r="ALX274" s="12"/>
      <c r="ALZ274" s="24"/>
      <c r="AMA274" s="303"/>
      <c r="AMB274" s="12"/>
      <c r="AMC274" s="24"/>
      <c r="AMD274" s="303"/>
      <c r="AME274" s="12"/>
      <c r="AMF274" s="12"/>
      <c r="AMG274" s="162"/>
      <c r="AMH274" s="162"/>
      <c r="AMI274" s="12"/>
      <c r="AMJ274" s="12"/>
      <c r="AMK274" s="104"/>
      <c r="AML274" s="267"/>
      <c r="AMM274" s="126"/>
      <c r="AMN274" s="12"/>
      <c r="AMP274" s="24"/>
      <c r="AMQ274" s="303"/>
      <c r="AMR274" s="12"/>
      <c r="AMS274" s="24"/>
      <c r="AMT274" s="303"/>
      <c r="AMU274" s="12"/>
      <c r="AMV274" s="12"/>
      <c r="AMW274" s="162"/>
      <c r="AMX274" s="162"/>
      <c r="AMY274" s="12"/>
      <c r="AMZ274" s="12"/>
      <c r="ANA274" s="104"/>
      <c r="ANB274" s="267"/>
      <c r="ANC274" s="126"/>
      <c r="AND274" s="12"/>
      <c r="ANF274" s="24"/>
      <c r="ANG274" s="303"/>
      <c r="ANH274" s="12"/>
      <c r="ANI274" s="24"/>
      <c r="ANJ274" s="303"/>
      <c r="ANK274" s="12"/>
      <c r="ANL274" s="12"/>
      <c r="ANM274" s="162"/>
      <c r="ANN274" s="162"/>
      <c r="ANO274" s="12"/>
      <c r="ANP274" s="12"/>
      <c r="ANQ274" s="104"/>
      <c r="ANR274" s="267"/>
      <c r="ANS274" s="126"/>
      <c r="ANT274" s="12"/>
      <c r="ANV274" s="24"/>
      <c r="ANW274" s="303"/>
      <c r="ANX274" s="12"/>
      <c r="ANY274" s="24"/>
      <c r="ANZ274" s="303"/>
      <c r="AOA274" s="12"/>
      <c r="AOB274" s="12"/>
      <c r="AOC274" s="162"/>
      <c r="AOD274" s="162"/>
      <c r="AOE274" s="12"/>
      <c r="AOF274" s="12"/>
      <c r="AOG274" s="104"/>
      <c r="AOH274" s="267"/>
      <c r="AOI274" s="126"/>
      <c r="AOJ274" s="12"/>
      <c r="AOL274" s="24"/>
      <c r="AOM274" s="303"/>
      <c r="AON274" s="12"/>
      <c r="AOO274" s="24"/>
      <c r="AOP274" s="303"/>
      <c r="AOQ274" s="12"/>
      <c r="AOR274" s="12"/>
      <c r="AOS274" s="162"/>
      <c r="AOT274" s="162"/>
      <c r="AOU274" s="12"/>
      <c r="AOV274" s="12"/>
      <c r="AOW274" s="104"/>
      <c r="AOX274" s="267"/>
      <c r="AOY274" s="126"/>
      <c r="AOZ274" s="12"/>
      <c r="APB274" s="24"/>
      <c r="APC274" s="303"/>
      <c r="APD274" s="12"/>
      <c r="APE274" s="24"/>
      <c r="APF274" s="303"/>
      <c r="APG274" s="12"/>
      <c r="APH274" s="12"/>
      <c r="API274" s="162"/>
      <c r="APJ274" s="162"/>
      <c r="APK274" s="12"/>
      <c r="APL274" s="12"/>
      <c r="APM274" s="104"/>
      <c r="APN274" s="267"/>
      <c r="APO274" s="126"/>
      <c r="APP274" s="12"/>
      <c r="APR274" s="24"/>
      <c r="APS274" s="303"/>
      <c r="APT274" s="12"/>
      <c r="APU274" s="24"/>
      <c r="APV274" s="303"/>
      <c r="APW274" s="12"/>
      <c r="APX274" s="12"/>
      <c r="APY274" s="162"/>
      <c r="APZ274" s="162"/>
      <c r="AQA274" s="12"/>
      <c r="AQB274" s="12"/>
      <c r="AQC274" s="104"/>
      <c r="AQD274" s="267"/>
      <c r="AQE274" s="126"/>
      <c r="AQF274" s="12"/>
      <c r="AQH274" s="24"/>
      <c r="AQI274" s="303"/>
      <c r="AQJ274" s="12"/>
      <c r="AQK274" s="24"/>
      <c r="AQL274" s="303"/>
      <c r="AQM274" s="12"/>
      <c r="AQN274" s="12"/>
      <c r="AQO274" s="162"/>
      <c r="AQP274" s="162"/>
      <c r="AQQ274" s="12"/>
      <c r="AQR274" s="12"/>
      <c r="AQS274" s="104"/>
      <c r="AQT274" s="267"/>
      <c r="AQU274" s="126"/>
      <c r="AQV274" s="12"/>
      <c r="AQX274" s="24"/>
      <c r="AQY274" s="303"/>
      <c r="AQZ274" s="12"/>
      <c r="ARA274" s="24"/>
      <c r="ARB274" s="303"/>
      <c r="ARC274" s="12"/>
      <c r="ARD274" s="12"/>
      <c r="ARE274" s="162"/>
      <c r="ARF274" s="162"/>
      <c r="ARG274" s="12"/>
      <c r="ARH274" s="12"/>
      <c r="ARI274" s="104"/>
      <c r="ARJ274" s="267"/>
      <c r="ARK274" s="126"/>
      <c r="ARL274" s="12"/>
      <c r="ARN274" s="24"/>
      <c r="ARO274" s="303"/>
      <c r="ARP274" s="12"/>
      <c r="ARQ274" s="24"/>
      <c r="ARR274" s="303"/>
      <c r="ARS274" s="12"/>
      <c r="ART274" s="12"/>
      <c r="ARU274" s="162"/>
      <c r="ARV274" s="162"/>
      <c r="ARW274" s="12"/>
      <c r="ARX274" s="12"/>
      <c r="ARY274" s="104"/>
      <c r="ARZ274" s="267"/>
      <c r="ASA274" s="126"/>
      <c r="ASB274" s="12"/>
      <c r="ASD274" s="24"/>
      <c r="ASE274" s="303"/>
      <c r="ASF274" s="12"/>
      <c r="ASG274" s="24"/>
      <c r="ASH274" s="303"/>
      <c r="ASI274" s="12"/>
      <c r="ASJ274" s="12"/>
      <c r="ASK274" s="162"/>
      <c r="ASL274" s="162"/>
      <c r="ASM274" s="12"/>
      <c r="ASN274" s="12"/>
      <c r="ASO274" s="104"/>
      <c r="ASP274" s="267"/>
      <c r="ASQ274" s="126"/>
      <c r="ASR274" s="12"/>
      <c r="AST274" s="24"/>
      <c r="ASU274" s="303"/>
      <c r="ASV274" s="12"/>
      <c r="ASW274" s="24"/>
      <c r="ASX274" s="303"/>
      <c r="ASY274" s="12"/>
      <c r="ASZ274" s="12"/>
      <c r="ATA274" s="162"/>
      <c r="ATB274" s="162"/>
      <c r="ATC274" s="12"/>
      <c r="ATD274" s="12"/>
      <c r="ATE274" s="104"/>
      <c r="ATF274" s="267"/>
      <c r="ATG274" s="126"/>
      <c r="ATH274" s="12"/>
      <c r="ATJ274" s="24"/>
      <c r="ATK274" s="303"/>
      <c r="ATL274" s="12"/>
      <c r="ATM274" s="24"/>
      <c r="ATN274" s="303"/>
      <c r="ATO274" s="12"/>
      <c r="ATP274" s="12"/>
      <c r="ATQ274" s="162"/>
      <c r="ATR274" s="162"/>
      <c r="ATS274" s="12"/>
      <c r="ATT274" s="12"/>
      <c r="ATU274" s="104"/>
      <c r="ATV274" s="267"/>
      <c r="ATW274" s="126"/>
      <c r="ATX274" s="12"/>
      <c r="ATZ274" s="24"/>
      <c r="AUA274" s="303"/>
      <c r="AUB274" s="12"/>
      <c r="AUC274" s="24"/>
      <c r="AUD274" s="303"/>
      <c r="AUE274" s="12"/>
      <c r="AUF274" s="12"/>
      <c r="AUG274" s="162"/>
      <c r="AUH274" s="162"/>
      <c r="AUI274" s="12"/>
      <c r="AUJ274" s="12"/>
      <c r="AUK274" s="104"/>
      <c r="AUL274" s="267"/>
      <c r="AUM274" s="126"/>
      <c r="AUN274" s="12"/>
      <c r="AUP274" s="24"/>
      <c r="AUQ274" s="303"/>
      <c r="AUR274" s="12"/>
      <c r="AUS274" s="24"/>
      <c r="AUT274" s="303"/>
      <c r="AUU274" s="12"/>
      <c r="AUV274" s="12"/>
      <c r="AUW274" s="162"/>
      <c r="AUX274" s="162"/>
      <c r="AUY274" s="12"/>
      <c r="AUZ274" s="12"/>
      <c r="AVA274" s="104"/>
      <c r="AVB274" s="267"/>
      <c r="AVC274" s="126"/>
      <c r="AVD274" s="12"/>
      <c r="AVF274" s="24"/>
      <c r="AVG274" s="303"/>
      <c r="AVH274" s="12"/>
      <c r="AVI274" s="24"/>
      <c r="AVJ274" s="303"/>
      <c r="AVK274" s="12"/>
      <c r="AVL274" s="12"/>
      <c r="AVM274" s="162"/>
      <c r="AVN274" s="162"/>
      <c r="AVO274" s="12"/>
      <c r="AVP274" s="12"/>
      <c r="AVQ274" s="104"/>
      <c r="AVR274" s="267"/>
      <c r="AVS274" s="126"/>
      <c r="AVT274" s="12"/>
      <c r="AVV274" s="24"/>
      <c r="AVW274" s="303"/>
      <c r="AVX274" s="12"/>
      <c r="AVY274" s="24"/>
      <c r="AVZ274" s="303"/>
      <c r="AWA274" s="12"/>
      <c r="AWB274" s="12"/>
      <c r="AWC274" s="162"/>
      <c r="AWD274" s="162"/>
      <c r="AWE274" s="12"/>
      <c r="AWF274" s="12"/>
      <c r="AWG274" s="104"/>
      <c r="AWH274" s="267"/>
      <c r="AWI274" s="126"/>
      <c r="AWJ274" s="12"/>
      <c r="AWL274" s="24"/>
      <c r="AWM274" s="303"/>
      <c r="AWN274" s="12"/>
      <c r="AWO274" s="24"/>
      <c r="AWP274" s="303"/>
      <c r="AWQ274" s="12"/>
      <c r="AWR274" s="12"/>
      <c r="AWS274" s="162"/>
      <c r="AWT274" s="162"/>
      <c r="AWU274" s="12"/>
      <c r="AWV274" s="12"/>
      <c r="AWW274" s="104"/>
      <c r="AWX274" s="267"/>
      <c r="AWY274" s="126"/>
      <c r="AWZ274" s="12"/>
      <c r="AXB274" s="24"/>
      <c r="AXC274" s="303"/>
      <c r="AXD274" s="12"/>
      <c r="AXE274" s="24"/>
      <c r="AXF274" s="303"/>
      <c r="AXG274" s="12"/>
      <c r="AXH274" s="12"/>
      <c r="AXI274" s="162"/>
      <c r="AXJ274" s="162"/>
      <c r="AXK274" s="12"/>
      <c r="AXL274" s="12"/>
      <c r="AXM274" s="104"/>
      <c r="AXN274" s="267"/>
      <c r="AXO274" s="126"/>
      <c r="AXP274" s="12"/>
      <c r="AXR274" s="24"/>
      <c r="AXS274" s="303"/>
      <c r="AXT274" s="12"/>
      <c r="AXU274" s="24"/>
      <c r="AXV274" s="303"/>
      <c r="AXW274" s="12"/>
      <c r="AXX274" s="12"/>
      <c r="AXY274" s="162"/>
      <c r="AXZ274" s="162"/>
      <c r="AYA274" s="12"/>
      <c r="AYB274" s="12"/>
      <c r="AYC274" s="104"/>
      <c r="AYD274" s="267"/>
      <c r="AYE274" s="126"/>
      <c r="AYF274" s="12"/>
      <c r="AYH274" s="24"/>
      <c r="AYI274" s="303"/>
      <c r="AYJ274" s="12"/>
      <c r="AYK274" s="24"/>
      <c r="AYL274" s="303"/>
      <c r="AYM274" s="12"/>
      <c r="AYN274" s="12"/>
      <c r="AYO274" s="162"/>
      <c r="AYP274" s="162"/>
      <c r="AYQ274" s="12"/>
      <c r="AYR274" s="12"/>
      <c r="AYS274" s="104"/>
      <c r="AYT274" s="267"/>
      <c r="AYU274" s="126"/>
      <c r="AYV274" s="12"/>
      <c r="AYX274" s="24"/>
      <c r="AYY274" s="303"/>
      <c r="AYZ274" s="12"/>
      <c r="AZA274" s="24"/>
      <c r="AZB274" s="303"/>
      <c r="AZC274" s="12"/>
      <c r="AZD274" s="12"/>
      <c r="AZE274" s="162"/>
      <c r="AZF274" s="162"/>
      <c r="AZG274" s="12"/>
      <c r="AZH274" s="12"/>
      <c r="AZI274" s="104"/>
      <c r="AZJ274" s="267"/>
      <c r="AZK274" s="126"/>
      <c r="AZL274" s="12"/>
      <c r="AZN274" s="24"/>
      <c r="AZO274" s="303"/>
      <c r="AZP274" s="12"/>
      <c r="AZQ274" s="24"/>
      <c r="AZR274" s="303"/>
      <c r="AZS274" s="12"/>
      <c r="AZT274" s="12"/>
      <c r="AZU274" s="162"/>
      <c r="AZV274" s="162"/>
      <c r="AZW274" s="12"/>
      <c r="AZX274" s="12"/>
      <c r="AZY274" s="104"/>
      <c r="AZZ274" s="267"/>
      <c r="BAA274" s="126"/>
      <c r="BAB274" s="12"/>
      <c r="BAD274" s="24"/>
      <c r="BAE274" s="303"/>
      <c r="BAF274" s="12"/>
      <c r="BAG274" s="24"/>
      <c r="BAH274" s="303"/>
      <c r="BAI274" s="12"/>
      <c r="BAJ274" s="12"/>
      <c r="BAK274" s="162"/>
      <c r="BAL274" s="162"/>
      <c r="BAM274" s="12"/>
      <c r="BAN274" s="12"/>
      <c r="BAO274" s="104"/>
      <c r="BAP274" s="267"/>
      <c r="BAQ274" s="126"/>
      <c r="BAR274" s="12"/>
      <c r="BAT274" s="24"/>
      <c r="BAU274" s="303"/>
      <c r="BAV274" s="12"/>
      <c r="BAW274" s="24"/>
      <c r="BAX274" s="303"/>
      <c r="BAY274" s="12"/>
      <c r="BAZ274" s="12"/>
      <c r="BBA274" s="162"/>
      <c r="BBB274" s="162"/>
      <c r="BBC274" s="12"/>
      <c r="BBD274" s="12"/>
      <c r="BBE274" s="104"/>
      <c r="BBF274" s="267"/>
      <c r="BBG274" s="126"/>
      <c r="BBH274" s="12"/>
      <c r="BBJ274" s="24"/>
      <c r="BBK274" s="303"/>
      <c r="BBL274" s="12"/>
      <c r="BBM274" s="24"/>
      <c r="BBN274" s="303"/>
      <c r="BBO274" s="12"/>
      <c r="BBP274" s="12"/>
      <c r="BBQ274" s="162"/>
      <c r="BBR274" s="162"/>
      <c r="BBS274" s="12"/>
      <c r="BBT274" s="12"/>
      <c r="BBU274" s="104"/>
      <c r="BBV274" s="267"/>
      <c r="BBW274" s="126"/>
      <c r="BBX274" s="12"/>
      <c r="BBZ274" s="24"/>
      <c r="BCA274" s="303"/>
      <c r="BCB274" s="12"/>
      <c r="BCC274" s="24"/>
      <c r="BCD274" s="303"/>
      <c r="BCE274" s="12"/>
      <c r="BCF274" s="12"/>
      <c r="BCG274" s="162"/>
      <c r="BCH274" s="162"/>
      <c r="BCI274" s="12"/>
      <c r="BCJ274" s="12"/>
      <c r="BCK274" s="104"/>
      <c r="BCL274" s="267"/>
      <c r="BCM274" s="126"/>
      <c r="BCN274" s="12"/>
      <c r="BCP274" s="24"/>
      <c r="BCQ274" s="303"/>
      <c r="BCR274" s="12"/>
      <c r="BCS274" s="24"/>
      <c r="BCT274" s="303"/>
      <c r="BCU274" s="12"/>
      <c r="BCV274" s="12"/>
      <c r="BCW274" s="162"/>
      <c r="BCX274" s="162"/>
      <c r="BCY274" s="12"/>
      <c r="BCZ274" s="12"/>
      <c r="BDA274" s="104"/>
      <c r="BDB274" s="267"/>
      <c r="BDC274" s="126"/>
      <c r="BDD274" s="12"/>
      <c r="BDF274" s="24"/>
      <c r="BDG274" s="303"/>
      <c r="BDH274" s="12"/>
      <c r="BDI274" s="24"/>
      <c r="BDJ274" s="303"/>
      <c r="BDK274" s="12"/>
      <c r="BDL274" s="12"/>
      <c r="BDM274" s="162"/>
      <c r="BDN274" s="162"/>
      <c r="BDO274" s="12"/>
      <c r="BDP274" s="12"/>
      <c r="BDQ274" s="104"/>
      <c r="BDR274" s="267"/>
      <c r="BDS274" s="126"/>
      <c r="BDT274" s="12"/>
      <c r="BDV274" s="24"/>
      <c r="BDW274" s="303"/>
      <c r="BDX274" s="12"/>
      <c r="BDY274" s="24"/>
      <c r="BDZ274" s="303"/>
      <c r="BEA274" s="12"/>
      <c r="BEB274" s="12"/>
      <c r="BEC274" s="162"/>
      <c r="BED274" s="162"/>
      <c r="BEE274" s="12"/>
      <c r="BEF274" s="12"/>
      <c r="BEG274" s="104"/>
      <c r="BEH274" s="267"/>
      <c r="BEI274" s="126"/>
      <c r="BEJ274" s="12"/>
      <c r="BEL274" s="24"/>
      <c r="BEM274" s="303"/>
      <c r="BEN274" s="12"/>
      <c r="BEO274" s="24"/>
      <c r="BEP274" s="303"/>
      <c r="BEQ274" s="12"/>
      <c r="BER274" s="12"/>
      <c r="BES274" s="162"/>
      <c r="BET274" s="162"/>
      <c r="BEU274" s="12"/>
      <c r="BEV274" s="12"/>
      <c r="BEW274" s="104"/>
      <c r="BEX274" s="267"/>
      <c r="BEY274" s="126"/>
      <c r="BEZ274" s="12"/>
      <c r="BFB274" s="24"/>
      <c r="BFC274" s="303"/>
      <c r="BFD274" s="12"/>
      <c r="BFE274" s="24"/>
      <c r="BFF274" s="303"/>
      <c r="BFG274" s="12"/>
      <c r="BFH274" s="12"/>
      <c r="BFI274" s="162"/>
      <c r="BFJ274" s="162"/>
      <c r="BFK274" s="12"/>
      <c r="BFL274" s="12"/>
      <c r="BFM274" s="104"/>
      <c r="BFN274" s="267"/>
      <c r="BFO274" s="126"/>
      <c r="BFP274" s="12"/>
      <c r="BFR274" s="24"/>
      <c r="BFS274" s="303"/>
      <c r="BFT274" s="12"/>
      <c r="BFU274" s="24"/>
      <c r="BFV274" s="303"/>
      <c r="BFW274" s="12"/>
      <c r="BFX274" s="12"/>
      <c r="BFY274" s="162"/>
      <c r="BFZ274" s="162"/>
      <c r="BGA274" s="12"/>
      <c r="BGB274" s="12"/>
      <c r="BGC274" s="104"/>
      <c r="BGD274" s="267"/>
      <c r="BGE274" s="126"/>
      <c r="BGF274" s="12"/>
      <c r="BGH274" s="24"/>
      <c r="BGI274" s="303"/>
      <c r="BGJ274" s="12"/>
      <c r="BGK274" s="24"/>
      <c r="BGL274" s="303"/>
      <c r="BGM274" s="12"/>
      <c r="BGN274" s="12"/>
      <c r="BGO274" s="162"/>
      <c r="BGP274" s="162"/>
      <c r="BGQ274" s="12"/>
      <c r="BGR274" s="12"/>
      <c r="BGS274" s="104"/>
      <c r="BGT274" s="267"/>
      <c r="BGU274" s="126"/>
      <c r="BGV274" s="12"/>
      <c r="BGX274" s="24"/>
      <c r="BGY274" s="303"/>
      <c r="BGZ274" s="12"/>
      <c r="BHA274" s="24"/>
      <c r="BHB274" s="303"/>
      <c r="BHC274" s="12"/>
      <c r="BHD274" s="12"/>
      <c r="BHE274" s="162"/>
      <c r="BHF274" s="162"/>
      <c r="BHG274" s="12"/>
      <c r="BHH274" s="12"/>
      <c r="BHI274" s="104"/>
      <c r="BHJ274" s="267"/>
      <c r="BHK274" s="126"/>
      <c r="BHL274" s="12"/>
      <c r="BHN274" s="24"/>
      <c r="BHO274" s="303"/>
      <c r="BHP274" s="12"/>
      <c r="BHQ274" s="24"/>
      <c r="BHR274" s="303"/>
      <c r="BHS274" s="12"/>
      <c r="BHT274" s="12"/>
      <c r="BHU274" s="162"/>
      <c r="BHV274" s="162"/>
      <c r="BHW274" s="12"/>
      <c r="BHX274" s="12"/>
      <c r="BHY274" s="104"/>
      <c r="BHZ274" s="267"/>
      <c r="BIA274" s="126"/>
      <c r="BIB274" s="12"/>
      <c r="BID274" s="24"/>
      <c r="BIE274" s="303"/>
      <c r="BIF274" s="12"/>
      <c r="BIG274" s="24"/>
      <c r="BIH274" s="303"/>
      <c r="BII274" s="12"/>
      <c r="BIJ274" s="12"/>
      <c r="BIK274" s="162"/>
      <c r="BIL274" s="162"/>
      <c r="BIM274" s="12"/>
      <c r="BIN274" s="12"/>
      <c r="BIO274" s="104"/>
      <c r="BIP274" s="267"/>
      <c r="BIQ274" s="126"/>
      <c r="BIR274" s="12"/>
      <c r="BIT274" s="24"/>
      <c r="BIU274" s="303"/>
      <c r="BIV274" s="12"/>
      <c r="BIW274" s="24"/>
      <c r="BIX274" s="303"/>
      <c r="BIY274" s="12"/>
      <c r="BIZ274" s="12"/>
      <c r="BJA274" s="162"/>
      <c r="BJB274" s="162"/>
      <c r="BJC274" s="12"/>
      <c r="BJD274" s="12"/>
      <c r="BJE274" s="104"/>
      <c r="BJF274" s="267"/>
      <c r="BJG274" s="126"/>
      <c r="BJH274" s="12"/>
      <c r="BJJ274" s="24"/>
      <c r="BJK274" s="303"/>
      <c r="BJL274" s="12"/>
      <c r="BJM274" s="24"/>
      <c r="BJN274" s="303"/>
      <c r="BJO274" s="12"/>
      <c r="BJP274" s="12"/>
      <c r="BJQ274" s="162"/>
      <c r="BJR274" s="162"/>
      <c r="BJS274" s="12"/>
      <c r="BJT274" s="12"/>
      <c r="BJU274" s="104"/>
      <c r="BJV274" s="267"/>
      <c r="BJW274" s="126"/>
      <c r="BJX274" s="12"/>
      <c r="BJZ274" s="24"/>
      <c r="BKA274" s="303"/>
      <c r="BKB274" s="12"/>
      <c r="BKC274" s="24"/>
      <c r="BKD274" s="303"/>
      <c r="BKE274" s="12"/>
      <c r="BKF274" s="12"/>
      <c r="BKG274" s="162"/>
      <c r="BKH274" s="162"/>
      <c r="BKI274" s="12"/>
      <c r="BKJ274" s="12"/>
      <c r="BKK274" s="104"/>
      <c r="BKL274" s="267"/>
      <c r="BKM274" s="126"/>
      <c r="BKN274" s="12"/>
      <c r="BKP274" s="24"/>
      <c r="BKQ274" s="303"/>
      <c r="BKR274" s="12"/>
      <c r="BKS274" s="24"/>
      <c r="BKT274" s="303"/>
      <c r="BKU274" s="12"/>
      <c r="BKV274" s="12"/>
      <c r="BKW274" s="162"/>
      <c r="BKX274" s="162"/>
      <c r="BKY274" s="12"/>
      <c r="BKZ274" s="12"/>
      <c r="BLA274" s="104"/>
      <c r="BLB274" s="267"/>
      <c r="BLC274" s="126"/>
      <c r="BLD274" s="12"/>
      <c r="BLF274" s="24"/>
      <c r="BLG274" s="303"/>
      <c r="BLH274" s="12"/>
      <c r="BLI274" s="24"/>
      <c r="BLJ274" s="303"/>
      <c r="BLK274" s="12"/>
      <c r="BLL274" s="12"/>
      <c r="BLM274" s="162"/>
      <c r="BLN274" s="162"/>
      <c r="BLO274" s="12"/>
      <c r="BLP274" s="12"/>
      <c r="BLQ274" s="104"/>
      <c r="BLR274" s="267"/>
      <c r="BLS274" s="126"/>
      <c r="BLT274" s="12"/>
      <c r="BLV274" s="24"/>
      <c r="BLW274" s="303"/>
      <c r="BLX274" s="12"/>
      <c r="BLY274" s="24"/>
      <c r="BLZ274" s="303"/>
      <c r="BMA274" s="12"/>
      <c r="BMB274" s="12"/>
      <c r="BMC274" s="162"/>
      <c r="BMD274" s="162"/>
      <c r="BME274" s="12"/>
      <c r="BMF274" s="12"/>
      <c r="BMG274" s="104"/>
      <c r="BMH274" s="267"/>
      <c r="BMI274" s="126"/>
      <c r="BMJ274" s="12"/>
      <c r="BML274" s="24"/>
      <c r="BMM274" s="303"/>
      <c r="BMN274" s="12"/>
      <c r="BMO274" s="24"/>
      <c r="BMP274" s="303"/>
      <c r="BMQ274" s="12"/>
      <c r="BMR274" s="12"/>
      <c r="BMS274" s="162"/>
      <c r="BMT274" s="162"/>
      <c r="BMU274" s="12"/>
      <c r="BMV274" s="12"/>
      <c r="BMW274" s="104"/>
      <c r="BMX274" s="267"/>
      <c r="BMY274" s="126"/>
      <c r="BMZ274" s="12"/>
      <c r="BNB274" s="24"/>
      <c r="BNC274" s="303"/>
      <c r="BND274" s="12"/>
      <c r="BNE274" s="24"/>
      <c r="BNF274" s="303"/>
      <c r="BNG274" s="12"/>
      <c r="BNH274" s="12"/>
      <c r="BNI274" s="162"/>
      <c r="BNJ274" s="162"/>
      <c r="BNK274" s="12"/>
      <c r="BNL274" s="12"/>
      <c r="BNM274" s="104"/>
      <c r="BNN274" s="267"/>
      <c r="BNO274" s="126"/>
      <c r="BNP274" s="12"/>
      <c r="BNR274" s="24"/>
      <c r="BNS274" s="303"/>
      <c r="BNT274" s="12"/>
      <c r="BNU274" s="24"/>
      <c r="BNV274" s="303"/>
      <c r="BNW274" s="12"/>
      <c r="BNX274" s="12"/>
      <c r="BNY274" s="162"/>
      <c r="BNZ274" s="162"/>
      <c r="BOA274" s="12"/>
      <c r="BOB274" s="12"/>
      <c r="BOC274" s="104"/>
      <c r="BOD274" s="267"/>
      <c r="BOE274" s="126"/>
      <c r="BOF274" s="12"/>
      <c r="BOH274" s="24"/>
      <c r="BOI274" s="303"/>
      <c r="BOJ274" s="12"/>
      <c r="BOK274" s="24"/>
      <c r="BOL274" s="303"/>
      <c r="BOM274" s="12"/>
      <c r="BON274" s="12"/>
      <c r="BOO274" s="162"/>
      <c r="BOP274" s="162"/>
      <c r="BOQ274" s="12"/>
      <c r="BOR274" s="12"/>
      <c r="BOS274" s="104"/>
      <c r="BOT274" s="267"/>
      <c r="BOU274" s="126"/>
      <c r="BOV274" s="12"/>
      <c r="BOX274" s="24"/>
      <c r="BOY274" s="303"/>
      <c r="BOZ274" s="12"/>
      <c r="BPA274" s="24"/>
      <c r="BPB274" s="303"/>
      <c r="BPC274" s="12"/>
      <c r="BPD274" s="12"/>
      <c r="BPE274" s="162"/>
      <c r="BPF274" s="162"/>
      <c r="BPG274" s="12"/>
      <c r="BPH274" s="12"/>
      <c r="BPI274" s="104"/>
      <c r="BPJ274" s="267"/>
      <c r="BPK274" s="126"/>
      <c r="BPL274" s="12"/>
      <c r="BPN274" s="24"/>
      <c r="BPO274" s="303"/>
      <c r="BPP274" s="12"/>
      <c r="BPQ274" s="24"/>
      <c r="BPR274" s="303"/>
      <c r="BPS274" s="12"/>
      <c r="BPT274" s="12"/>
      <c r="BPU274" s="162"/>
      <c r="BPV274" s="162"/>
      <c r="BPW274" s="12"/>
      <c r="BPX274" s="12"/>
      <c r="BPY274" s="104"/>
      <c r="BPZ274" s="267"/>
      <c r="BQA274" s="126"/>
      <c r="BQB274" s="12"/>
      <c r="BQD274" s="24"/>
      <c r="BQE274" s="303"/>
      <c r="BQF274" s="12"/>
      <c r="BQG274" s="24"/>
      <c r="BQH274" s="303"/>
      <c r="BQI274" s="12"/>
      <c r="BQJ274" s="12"/>
      <c r="BQK274" s="162"/>
      <c r="BQL274" s="162"/>
      <c r="BQM274" s="12"/>
      <c r="BQN274" s="12"/>
      <c r="BQO274" s="104"/>
      <c r="BQP274" s="267"/>
      <c r="BQQ274" s="126"/>
      <c r="BQR274" s="12"/>
      <c r="BQT274" s="24"/>
      <c r="BQU274" s="303"/>
      <c r="BQV274" s="12"/>
      <c r="BQW274" s="24"/>
      <c r="BQX274" s="303"/>
      <c r="BQY274" s="12"/>
      <c r="BQZ274" s="12"/>
      <c r="BRA274" s="162"/>
      <c r="BRB274" s="162"/>
      <c r="BRC274" s="12"/>
      <c r="BRD274" s="12"/>
      <c r="BRE274" s="104"/>
      <c r="BRF274" s="267"/>
      <c r="BRG274" s="126"/>
      <c r="BRH274" s="12"/>
      <c r="BRJ274" s="24"/>
      <c r="BRK274" s="303"/>
      <c r="BRL274" s="12"/>
      <c r="BRM274" s="24"/>
      <c r="BRN274" s="303"/>
      <c r="BRO274" s="12"/>
      <c r="BRP274" s="12"/>
      <c r="BRQ274" s="162"/>
      <c r="BRR274" s="162"/>
      <c r="BRS274" s="12"/>
      <c r="BRT274" s="12"/>
      <c r="BRU274" s="104"/>
      <c r="BRV274" s="267"/>
      <c r="BRW274" s="126"/>
      <c r="BRX274" s="12"/>
      <c r="BRZ274" s="24"/>
      <c r="BSA274" s="303"/>
      <c r="BSB274" s="12"/>
      <c r="BSC274" s="24"/>
      <c r="BSD274" s="303"/>
      <c r="BSE274" s="12"/>
      <c r="BSF274" s="12"/>
      <c r="BSG274" s="162"/>
      <c r="BSH274" s="162"/>
      <c r="BSI274" s="12"/>
      <c r="BSJ274" s="12"/>
      <c r="BSK274" s="104"/>
      <c r="BSL274" s="267"/>
      <c r="BSM274" s="126"/>
      <c r="BSN274" s="12"/>
      <c r="BSP274" s="24"/>
      <c r="BSQ274" s="303"/>
      <c r="BSR274" s="12"/>
      <c r="BSS274" s="24"/>
      <c r="BST274" s="303"/>
      <c r="BSU274" s="12"/>
      <c r="BSV274" s="12"/>
      <c r="BSW274" s="162"/>
      <c r="BSX274" s="162"/>
      <c r="BSY274" s="12"/>
      <c r="BSZ274" s="12"/>
      <c r="BTA274" s="104"/>
      <c r="BTB274" s="267"/>
      <c r="BTC274" s="126"/>
      <c r="BTD274" s="12"/>
      <c r="BTF274" s="24"/>
      <c r="BTG274" s="303"/>
      <c r="BTH274" s="12"/>
      <c r="BTI274" s="24"/>
      <c r="BTJ274" s="303"/>
      <c r="BTK274" s="12"/>
      <c r="BTL274" s="12"/>
      <c r="BTM274" s="162"/>
      <c r="BTN274" s="162"/>
      <c r="BTO274" s="12"/>
      <c r="BTP274" s="12"/>
      <c r="BTQ274" s="104"/>
      <c r="BTR274" s="267"/>
      <c r="BTS274" s="126"/>
      <c r="BTT274" s="12"/>
      <c r="BTV274" s="24"/>
      <c r="BTW274" s="303"/>
      <c r="BTX274" s="12"/>
      <c r="BTY274" s="24"/>
      <c r="BTZ274" s="303"/>
      <c r="BUA274" s="12"/>
      <c r="BUB274" s="12"/>
      <c r="BUC274" s="162"/>
      <c r="BUD274" s="162"/>
      <c r="BUE274" s="12"/>
      <c r="BUF274" s="12"/>
      <c r="BUG274" s="104"/>
      <c r="BUH274" s="267"/>
      <c r="BUI274" s="126"/>
      <c r="BUJ274" s="12"/>
      <c r="BUL274" s="24"/>
      <c r="BUM274" s="303"/>
      <c r="BUN274" s="12"/>
      <c r="BUO274" s="24"/>
      <c r="BUP274" s="303"/>
      <c r="BUQ274" s="12"/>
      <c r="BUR274" s="12"/>
      <c r="BUS274" s="162"/>
      <c r="BUT274" s="162"/>
      <c r="BUU274" s="12"/>
      <c r="BUV274" s="12"/>
      <c r="BUW274" s="104"/>
      <c r="BUX274" s="267"/>
      <c r="BUY274" s="126"/>
      <c r="BUZ274" s="12"/>
      <c r="BVB274" s="24"/>
      <c r="BVC274" s="303"/>
      <c r="BVD274" s="12"/>
      <c r="BVE274" s="24"/>
      <c r="BVF274" s="303"/>
      <c r="BVG274" s="12"/>
      <c r="BVH274" s="12"/>
      <c r="BVI274" s="162"/>
      <c r="BVJ274" s="162"/>
      <c r="BVK274" s="12"/>
      <c r="BVL274" s="12"/>
      <c r="BVM274" s="104"/>
      <c r="BVN274" s="267"/>
      <c r="BVO274" s="126"/>
      <c r="BVP274" s="12"/>
      <c r="BVR274" s="24"/>
      <c r="BVS274" s="303"/>
      <c r="BVT274" s="12"/>
      <c r="BVU274" s="24"/>
      <c r="BVV274" s="303"/>
      <c r="BVW274" s="12"/>
      <c r="BVX274" s="12"/>
      <c r="BVY274" s="162"/>
      <c r="BVZ274" s="162"/>
      <c r="BWA274" s="12"/>
      <c r="BWB274" s="12"/>
      <c r="BWC274" s="104"/>
      <c r="BWD274" s="267"/>
      <c r="BWE274" s="126"/>
      <c r="BWF274" s="12"/>
      <c r="BWH274" s="24"/>
      <c r="BWI274" s="303"/>
      <c r="BWJ274" s="12"/>
      <c r="BWK274" s="24"/>
      <c r="BWL274" s="303"/>
      <c r="BWM274" s="12"/>
      <c r="BWN274" s="12"/>
      <c r="BWO274" s="162"/>
      <c r="BWP274" s="162"/>
      <c r="BWQ274" s="12"/>
      <c r="BWR274" s="12"/>
      <c r="BWS274" s="104"/>
      <c r="BWT274" s="267"/>
      <c r="BWU274" s="126"/>
      <c r="BWV274" s="12"/>
      <c r="BWX274" s="24"/>
      <c r="BWY274" s="303"/>
      <c r="BWZ274" s="12"/>
      <c r="BXA274" s="24"/>
      <c r="BXB274" s="303"/>
      <c r="BXC274" s="12"/>
      <c r="BXD274" s="12"/>
      <c r="BXE274" s="162"/>
      <c r="BXF274" s="162"/>
      <c r="BXG274" s="12"/>
      <c r="BXH274" s="12"/>
      <c r="BXI274" s="104"/>
      <c r="BXJ274" s="267"/>
      <c r="BXK274" s="126"/>
      <c r="BXL274" s="12"/>
      <c r="BXN274" s="24"/>
      <c r="BXO274" s="303"/>
      <c r="BXP274" s="12"/>
      <c r="BXQ274" s="24"/>
      <c r="BXR274" s="303"/>
      <c r="BXS274" s="12"/>
      <c r="BXT274" s="12"/>
      <c r="BXU274" s="162"/>
      <c r="BXV274" s="162"/>
      <c r="BXW274" s="12"/>
      <c r="BXX274" s="12"/>
      <c r="BXY274" s="104"/>
      <c r="BXZ274" s="267"/>
      <c r="BYA274" s="126"/>
      <c r="BYB274" s="12"/>
      <c r="BYD274" s="24"/>
      <c r="BYE274" s="303"/>
      <c r="BYF274" s="12"/>
      <c r="BYG274" s="24"/>
      <c r="BYH274" s="303"/>
      <c r="BYI274" s="12"/>
      <c r="BYJ274" s="12"/>
      <c r="BYK274" s="162"/>
      <c r="BYL274" s="162"/>
      <c r="BYM274" s="12"/>
      <c r="BYN274" s="12"/>
      <c r="BYO274" s="104"/>
      <c r="BYP274" s="267"/>
      <c r="BYQ274" s="126"/>
      <c r="BYR274" s="12"/>
      <c r="BYT274" s="24"/>
      <c r="BYU274" s="303"/>
      <c r="BYV274" s="12"/>
      <c r="BYW274" s="24"/>
      <c r="BYX274" s="303"/>
      <c r="BYY274" s="12"/>
      <c r="BYZ274" s="12"/>
      <c r="BZA274" s="162"/>
      <c r="BZB274" s="162"/>
      <c r="BZC274" s="12"/>
      <c r="BZD274" s="12"/>
      <c r="BZE274" s="104"/>
      <c r="BZF274" s="267"/>
      <c r="BZG274" s="126"/>
      <c r="BZH274" s="12"/>
      <c r="BZJ274" s="24"/>
      <c r="BZK274" s="303"/>
      <c r="BZL274" s="12"/>
      <c r="BZM274" s="24"/>
      <c r="BZN274" s="303"/>
      <c r="BZO274" s="12"/>
      <c r="BZP274" s="12"/>
      <c r="BZQ274" s="162"/>
      <c r="BZR274" s="162"/>
      <c r="BZS274" s="12"/>
      <c r="BZT274" s="12"/>
      <c r="BZU274" s="104"/>
      <c r="BZV274" s="267"/>
      <c r="BZW274" s="126"/>
      <c r="BZX274" s="12"/>
      <c r="BZZ274" s="24"/>
      <c r="CAA274" s="303"/>
      <c r="CAB274" s="12"/>
      <c r="CAC274" s="24"/>
      <c r="CAD274" s="303"/>
      <c r="CAE274" s="12"/>
      <c r="CAF274" s="12"/>
      <c r="CAG274" s="162"/>
      <c r="CAH274" s="162"/>
      <c r="CAI274" s="12"/>
      <c r="CAJ274" s="12"/>
      <c r="CAK274" s="104"/>
      <c r="CAL274" s="267"/>
      <c r="CAM274" s="126"/>
      <c r="CAN274" s="12"/>
      <c r="CAP274" s="24"/>
      <c r="CAQ274" s="303"/>
      <c r="CAR274" s="12"/>
      <c r="CAS274" s="24"/>
      <c r="CAT274" s="303"/>
      <c r="CAU274" s="12"/>
      <c r="CAV274" s="12"/>
      <c r="CAW274" s="162"/>
      <c r="CAX274" s="162"/>
      <c r="CAY274" s="12"/>
      <c r="CAZ274" s="12"/>
      <c r="CBA274" s="104"/>
      <c r="CBB274" s="267"/>
      <c r="CBC274" s="126"/>
      <c r="CBD274" s="12"/>
      <c r="CBF274" s="24"/>
      <c r="CBG274" s="303"/>
      <c r="CBH274" s="12"/>
      <c r="CBI274" s="24"/>
      <c r="CBJ274" s="303"/>
      <c r="CBK274" s="12"/>
      <c r="CBL274" s="12"/>
      <c r="CBM274" s="162"/>
      <c r="CBN274" s="162"/>
      <c r="CBO274" s="12"/>
      <c r="CBP274" s="12"/>
      <c r="CBQ274" s="104"/>
      <c r="CBR274" s="267"/>
      <c r="CBS274" s="126"/>
      <c r="CBT274" s="12"/>
      <c r="CBV274" s="24"/>
      <c r="CBW274" s="303"/>
      <c r="CBX274" s="12"/>
      <c r="CBY274" s="24"/>
      <c r="CBZ274" s="303"/>
      <c r="CCA274" s="12"/>
      <c r="CCB274" s="12"/>
      <c r="CCC274" s="162"/>
      <c r="CCD274" s="162"/>
      <c r="CCE274" s="12"/>
      <c r="CCF274" s="12"/>
      <c r="CCG274" s="104"/>
      <c r="CCH274" s="267"/>
      <c r="CCI274" s="126"/>
      <c r="CCJ274" s="12"/>
      <c r="CCL274" s="24"/>
      <c r="CCM274" s="303"/>
      <c r="CCN274" s="12"/>
      <c r="CCO274" s="24"/>
      <c r="CCP274" s="303"/>
      <c r="CCQ274" s="12"/>
      <c r="CCR274" s="12"/>
      <c r="CCS274" s="162"/>
      <c r="CCT274" s="162"/>
      <c r="CCU274" s="12"/>
      <c r="CCV274" s="12"/>
      <c r="CCW274" s="104"/>
      <c r="CCX274" s="267"/>
      <c r="CCY274" s="126"/>
      <c r="CCZ274" s="12"/>
      <c r="CDB274" s="24"/>
      <c r="CDC274" s="303"/>
      <c r="CDD274" s="12"/>
      <c r="CDE274" s="24"/>
      <c r="CDF274" s="303"/>
      <c r="CDG274" s="12"/>
      <c r="CDH274" s="12"/>
      <c r="CDI274" s="162"/>
      <c r="CDJ274" s="162"/>
      <c r="CDK274" s="12"/>
      <c r="CDL274" s="12"/>
      <c r="CDM274" s="104"/>
      <c r="CDN274" s="267"/>
      <c r="CDO274" s="126"/>
      <c r="CDP274" s="12"/>
      <c r="CDR274" s="24"/>
      <c r="CDS274" s="303"/>
      <c r="CDT274" s="12"/>
      <c r="CDU274" s="24"/>
      <c r="CDV274" s="303"/>
      <c r="CDW274" s="12"/>
      <c r="CDX274" s="12"/>
      <c r="CDY274" s="162"/>
      <c r="CDZ274" s="162"/>
      <c r="CEA274" s="12"/>
      <c r="CEB274" s="12"/>
      <c r="CEC274" s="104"/>
      <c r="CED274" s="267"/>
      <c r="CEE274" s="126"/>
      <c r="CEF274" s="12"/>
      <c r="CEH274" s="24"/>
      <c r="CEI274" s="303"/>
      <c r="CEJ274" s="12"/>
      <c r="CEK274" s="24"/>
      <c r="CEL274" s="303"/>
      <c r="CEM274" s="12"/>
      <c r="CEN274" s="12"/>
      <c r="CEO274" s="162"/>
      <c r="CEP274" s="162"/>
      <c r="CEQ274" s="12"/>
      <c r="CER274" s="12"/>
      <c r="CES274" s="104"/>
      <c r="CET274" s="267"/>
      <c r="CEU274" s="126"/>
      <c r="CEV274" s="12"/>
      <c r="CEX274" s="24"/>
      <c r="CEY274" s="303"/>
      <c r="CEZ274" s="12"/>
      <c r="CFA274" s="24"/>
      <c r="CFB274" s="303"/>
      <c r="CFC274" s="12"/>
      <c r="CFD274" s="12"/>
      <c r="CFE274" s="162"/>
      <c r="CFF274" s="162"/>
      <c r="CFG274" s="12"/>
      <c r="CFH274" s="12"/>
      <c r="CFI274" s="104"/>
      <c r="CFJ274" s="267"/>
      <c r="CFK274" s="126"/>
      <c r="CFL274" s="12"/>
      <c r="CFN274" s="24"/>
      <c r="CFO274" s="303"/>
      <c r="CFP274" s="12"/>
      <c r="CFQ274" s="24"/>
      <c r="CFR274" s="303"/>
      <c r="CFS274" s="12"/>
      <c r="CFT274" s="12"/>
      <c r="CFU274" s="162"/>
      <c r="CFV274" s="162"/>
      <c r="CFW274" s="12"/>
      <c r="CFX274" s="12"/>
      <c r="CFY274" s="104"/>
      <c r="CFZ274" s="267"/>
      <c r="CGA274" s="126"/>
      <c r="CGB274" s="12"/>
      <c r="CGD274" s="24"/>
      <c r="CGE274" s="303"/>
      <c r="CGF274" s="12"/>
      <c r="CGG274" s="24"/>
      <c r="CGH274" s="303"/>
      <c r="CGI274" s="12"/>
      <c r="CGJ274" s="12"/>
      <c r="CGK274" s="162"/>
      <c r="CGL274" s="162"/>
      <c r="CGM274" s="12"/>
      <c r="CGN274" s="12"/>
      <c r="CGO274" s="104"/>
      <c r="CGP274" s="267"/>
      <c r="CGQ274" s="126"/>
      <c r="CGR274" s="12"/>
      <c r="CGT274" s="24"/>
      <c r="CGU274" s="303"/>
      <c r="CGV274" s="12"/>
      <c r="CGW274" s="24"/>
      <c r="CGX274" s="303"/>
      <c r="CGY274" s="12"/>
      <c r="CGZ274" s="12"/>
      <c r="CHA274" s="162"/>
      <c r="CHB274" s="162"/>
      <c r="CHC274" s="12"/>
      <c r="CHD274" s="12"/>
      <c r="CHE274" s="104"/>
      <c r="CHF274" s="267"/>
      <c r="CHG274" s="126"/>
      <c r="CHH274" s="12"/>
      <c r="CHJ274" s="24"/>
      <c r="CHK274" s="303"/>
      <c r="CHL274" s="12"/>
      <c r="CHM274" s="24"/>
      <c r="CHN274" s="303"/>
      <c r="CHO274" s="12"/>
      <c r="CHP274" s="12"/>
      <c r="CHQ274" s="162"/>
      <c r="CHR274" s="162"/>
      <c r="CHS274" s="12"/>
      <c r="CHT274" s="12"/>
      <c r="CHU274" s="104"/>
      <c r="CHV274" s="267"/>
      <c r="CHW274" s="126"/>
      <c r="CHX274" s="12"/>
      <c r="CHZ274" s="24"/>
      <c r="CIA274" s="303"/>
      <c r="CIB274" s="12"/>
      <c r="CIC274" s="24"/>
      <c r="CID274" s="303"/>
      <c r="CIE274" s="12"/>
      <c r="CIF274" s="12"/>
      <c r="CIG274" s="162"/>
      <c r="CIH274" s="162"/>
      <c r="CII274" s="12"/>
      <c r="CIJ274" s="12"/>
      <c r="CIK274" s="104"/>
      <c r="CIL274" s="267"/>
      <c r="CIM274" s="126"/>
      <c r="CIN274" s="12"/>
      <c r="CIP274" s="24"/>
      <c r="CIQ274" s="303"/>
      <c r="CIR274" s="12"/>
      <c r="CIS274" s="24"/>
      <c r="CIT274" s="303"/>
      <c r="CIU274" s="12"/>
      <c r="CIV274" s="12"/>
      <c r="CIW274" s="162"/>
      <c r="CIX274" s="162"/>
      <c r="CIY274" s="12"/>
      <c r="CIZ274" s="12"/>
      <c r="CJA274" s="104"/>
      <c r="CJB274" s="267"/>
      <c r="CJC274" s="126"/>
      <c r="CJD274" s="12"/>
      <c r="CJF274" s="24"/>
      <c r="CJG274" s="303"/>
      <c r="CJH274" s="12"/>
      <c r="CJI274" s="24"/>
      <c r="CJJ274" s="303"/>
      <c r="CJK274" s="12"/>
      <c r="CJL274" s="12"/>
      <c r="CJM274" s="162"/>
      <c r="CJN274" s="162"/>
      <c r="CJO274" s="12"/>
      <c r="CJP274" s="12"/>
      <c r="CJQ274" s="104"/>
      <c r="CJR274" s="267"/>
      <c r="CJS274" s="126"/>
      <c r="CJT274" s="12"/>
      <c r="CJV274" s="24"/>
      <c r="CJW274" s="303"/>
      <c r="CJX274" s="12"/>
      <c r="CJY274" s="24"/>
      <c r="CJZ274" s="303"/>
      <c r="CKA274" s="12"/>
      <c r="CKB274" s="12"/>
      <c r="CKC274" s="162"/>
      <c r="CKD274" s="162"/>
      <c r="CKE274" s="12"/>
      <c r="CKF274" s="12"/>
      <c r="CKG274" s="104"/>
      <c r="CKH274" s="267"/>
      <c r="CKI274" s="126"/>
      <c r="CKJ274" s="12"/>
      <c r="CKL274" s="24"/>
      <c r="CKM274" s="303"/>
      <c r="CKN274" s="12"/>
      <c r="CKO274" s="24"/>
      <c r="CKP274" s="303"/>
      <c r="CKQ274" s="12"/>
      <c r="CKR274" s="12"/>
      <c r="CKS274" s="162"/>
      <c r="CKT274" s="162"/>
      <c r="CKU274" s="12"/>
      <c r="CKV274" s="12"/>
      <c r="CKW274" s="104"/>
      <c r="CKX274" s="267"/>
      <c r="CKY274" s="126"/>
      <c r="CKZ274" s="12"/>
      <c r="CLB274" s="24"/>
      <c r="CLC274" s="303"/>
      <c r="CLD274" s="12"/>
      <c r="CLE274" s="24"/>
      <c r="CLF274" s="303"/>
      <c r="CLG274" s="12"/>
      <c r="CLH274" s="12"/>
      <c r="CLI274" s="162"/>
      <c r="CLJ274" s="162"/>
      <c r="CLK274" s="12"/>
      <c r="CLL274" s="12"/>
      <c r="CLM274" s="104"/>
      <c r="CLN274" s="267"/>
      <c r="CLO274" s="126"/>
      <c r="CLP274" s="12"/>
      <c r="CLR274" s="24"/>
      <c r="CLS274" s="303"/>
      <c r="CLT274" s="12"/>
      <c r="CLU274" s="24"/>
      <c r="CLV274" s="303"/>
      <c r="CLW274" s="12"/>
      <c r="CLX274" s="12"/>
      <c r="CLY274" s="162"/>
      <c r="CLZ274" s="162"/>
      <c r="CMA274" s="12"/>
      <c r="CMB274" s="12"/>
      <c r="CMC274" s="104"/>
      <c r="CMD274" s="267"/>
      <c r="CME274" s="126"/>
      <c r="CMF274" s="12"/>
      <c r="CMH274" s="24"/>
      <c r="CMI274" s="303"/>
      <c r="CMJ274" s="12"/>
      <c r="CMK274" s="24"/>
      <c r="CML274" s="303"/>
      <c r="CMM274" s="12"/>
      <c r="CMN274" s="12"/>
      <c r="CMO274" s="162"/>
      <c r="CMP274" s="162"/>
      <c r="CMQ274" s="12"/>
      <c r="CMR274" s="12"/>
      <c r="CMS274" s="104"/>
      <c r="CMT274" s="267"/>
      <c r="CMU274" s="126"/>
      <c r="CMV274" s="12"/>
      <c r="CMX274" s="24"/>
      <c r="CMY274" s="303"/>
      <c r="CMZ274" s="12"/>
      <c r="CNA274" s="24"/>
      <c r="CNB274" s="303"/>
      <c r="CNC274" s="12"/>
      <c r="CND274" s="12"/>
      <c r="CNE274" s="162"/>
      <c r="CNF274" s="162"/>
      <c r="CNG274" s="12"/>
      <c r="CNH274" s="12"/>
      <c r="CNI274" s="104"/>
      <c r="CNJ274" s="267"/>
      <c r="CNK274" s="126"/>
      <c r="CNL274" s="12"/>
      <c r="CNN274" s="24"/>
      <c r="CNO274" s="303"/>
      <c r="CNP274" s="12"/>
      <c r="CNQ274" s="24"/>
      <c r="CNR274" s="303"/>
      <c r="CNS274" s="12"/>
      <c r="CNT274" s="12"/>
      <c r="CNU274" s="162"/>
      <c r="CNV274" s="162"/>
      <c r="CNW274" s="12"/>
      <c r="CNX274" s="12"/>
      <c r="CNY274" s="104"/>
      <c r="CNZ274" s="267"/>
      <c r="COA274" s="126"/>
      <c r="COB274" s="12"/>
      <c r="COD274" s="24"/>
      <c r="COE274" s="303"/>
      <c r="COF274" s="12"/>
      <c r="COG274" s="24"/>
      <c r="COH274" s="303"/>
      <c r="COI274" s="12"/>
      <c r="COJ274" s="12"/>
      <c r="COK274" s="162"/>
      <c r="COL274" s="162"/>
      <c r="COM274" s="12"/>
      <c r="CON274" s="12"/>
      <c r="COO274" s="104"/>
      <c r="COP274" s="267"/>
      <c r="COQ274" s="126"/>
      <c r="COR274" s="12"/>
      <c r="COT274" s="24"/>
      <c r="COU274" s="303"/>
      <c r="COV274" s="12"/>
      <c r="COW274" s="24"/>
      <c r="COX274" s="303"/>
      <c r="COY274" s="12"/>
      <c r="COZ274" s="12"/>
      <c r="CPA274" s="162"/>
      <c r="CPB274" s="162"/>
      <c r="CPC274" s="12"/>
      <c r="CPD274" s="12"/>
      <c r="CPE274" s="104"/>
      <c r="CPF274" s="267"/>
      <c r="CPG274" s="126"/>
      <c r="CPH274" s="12"/>
      <c r="CPJ274" s="24"/>
      <c r="CPK274" s="303"/>
      <c r="CPL274" s="12"/>
      <c r="CPM274" s="24"/>
      <c r="CPN274" s="303"/>
      <c r="CPO274" s="12"/>
      <c r="CPP274" s="12"/>
      <c r="CPQ274" s="162"/>
      <c r="CPR274" s="162"/>
      <c r="CPS274" s="12"/>
      <c r="CPT274" s="12"/>
      <c r="CPU274" s="104"/>
      <c r="CPV274" s="267"/>
      <c r="CPW274" s="126"/>
      <c r="CPX274" s="12"/>
      <c r="CPZ274" s="24"/>
      <c r="CQA274" s="303"/>
      <c r="CQB274" s="12"/>
      <c r="CQC274" s="24"/>
      <c r="CQD274" s="303"/>
      <c r="CQE274" s="12"/>
      <c r="CQF274" s="12"/>
      <c r="CQG274" s="162"/>
      <c r="CQH274" s="162"/>
      <c r="CQI274" s="12"/>
      <c r="CQJ274" s="12"/>
      <c r="CQK274" s="104"/>
      <c r="CQL274" s="267"/>
      <c r="CQM274" s="126"/>
      <c r="CQN274" s="12"/>
      <c r="CQP274" s="24"/>
      <c r="CQQ274" s="303"/>
      <c r="CQR274" s="12"/>
      <c r="CQS274" s="24"/>
      <c r="CQT274" s="303"/>
      <c r="CQU274" s="12"/>
      <c r="CQV274" s="12"/>
      <c r="CQW274" s="162"/>
      <c r="CQX274" s="162"/>
      <c r="CQY274" s="12"/>
      <c r="CQZ274" s="12"/>
      <c r="CRA274" s="104"/>
      <c r="CRB274" s="267"/>
      <c r="CRC274" s="126"/>
      <c r="CRD274" s="12"/>
      <c r="CRF274" s="24"/>
      <c r="CRG274" s="303"/>
      <c r="CRH274" s="12"/>
      <c r="CRI274" s="24"/>
      <c r="CRJ274" s="303"/>
      <c r="CRK274" s="12"/>
      <c r="CRL274" s="12"/>
      <c r="CRM274" s="162"/>
      <c r="CRN274" s="162"/>
      <c r="CRO274" s="12"/>
      <c r="CRP274" s="12"/>
      <c r="CRQ274" s="104"/>
      <c r="CRR274" s="267"/>
      <c r="CRS274" s="126"/>
      <c r="CRT274" s="12"/>
      <c r="CRV274" s="24"/>
      <c r="CRW274" s="303"/>
      <c r="CRX274" s="12"/>
      <c r="CRY274" s="24"/>
      <c r="CRZ274" s="303"/>
      <c r="CSA274" s="12"/>
      <c r="CSB274" s="12"/>
      <c r="CSC274" s="162"/>
      <c r="CSD274" s="162"/>
      <c r="CSE274" s="12"/>
      <c r="CSF274" s="12"/>
      <c r="CSG274" s="104"/>
      <c r="CSH274" s="267"/>
      <c r="CSI274" s="126"/>
      <c r="CSJ274" s="12"/>
      <c r="CSL274" s="24"/>
      <c r="CSM274" s="303"/>
      <c r="CSN274" s="12"/>
      <c r="CSO274" s="24"/>
      <c r="CSP274" s="303"/>
      <c r="CSQ274" s="12"/>
      <c r="CSR274" s="12"/>
      <c r="CSS274" s="162"/>
      <c r="CST274" s="162"/>
      <c r="CSU274" s="12"/>
      <c r="CSV274" s="12"/>
      <c r="CSW274" s="104"/>
      <c r="CSX274" s="267"/>
      <c r="CSY274" s="126"/>
      <c r="CSZ274" s="12"/>
      <c r="CTB274" s="24"/>
      <c r="CTC274" s="303"/>
      <c r="CTD274" s="12"/>
      <c r="CTE274" s="24"/>
      <c r="CTF274" s="303"/>
      <c r="CTG274" s="12"/>
      <c r="CTH274" s="12"/>
      <c r="CTI274" s="162"/>
      <c r="CTJ274" s="162"/>
      <c r="CTK274" s="12"/>
      <c r="CTL274" s="12"/>
      <c r="CTM274" s="104"/>
      <c r="CTN274" s="267"/>
      <c r="CTO274" s="126"/>
      <c r="CTP274" s="12"/>
      <c r="CTR274" s="24"/>
      <c r="CTS274" s="303"/>
      <c r="CTT274" s="12"/>
      <c r="CTU274" s="24"/>
      <c r="CTV274" s="303"/>
      <c r="CTW274" s="12"/>
      <c r="CTX274" s="12"/>
      <c r="CTY274" s="162"/>
      <c r="CTZ274" s="162"/>
      <c r="CUA274" s="12"/>
      <c r="CUB274" s="12"/>
      <c r="CUC274" s="104"/>
      <c r="CUD274" s="267"/>
      <c r="CUE274" s="126"/>
      <c r="CUF274" s="12"/>
      <c r="CUH274" s="24"/>
      <c r="CUI274" s="303"/>
      <c r="CUJ274" s="12"/>
      <c r="CUK274" s="24"/>
      <c r="CUL274" s="303"/>
      <c r="CUM274" s="12"/>
      <c r="CUN274" s="12"/>
      <c r="CUO274" s="162"/>
      <c r="CUP274" s="162"/>
      <c r="CUQ274" s="12"/>
      <c r="CUR274" s="12"/>
      <c r="CUS274" s="104"/>
      <c r="CUT274" s="267"/>
      <c r="CUU274" s="126"/>
      <c r="CUV274" s="12"/>
      <c r="CUX274" s="24"/>
      <c r="CUY274" s="303"/>
      <c r="CUZ274" s="12"/>
      <c r="CVA274" s="24"/>
      <c r="CVB274" s="303"/>
      <c r="CVC274" s="12"/>
      <c r="CVD274" s="12"/>
      <c r="CVE274" s="162"/>
      <c r="CVF274" s="162"/>
      <c r="CVG274" s="12"/>
      <c r="CVH274" s="12"/>
      <c r="CVI274" s="104"/>
      <c r="CVJ274" s="267"/>
      <c r="CVK274" s="126"/>
      <c r="CVL274" s="12"/>
      <c r="CVN274" s="24"/>
      <c r="CVO274" s="303"/>
      <c r="CVP274" s="12"/>
      <c r="CVQ274" s="24"/>
      <c r="CVR274" s="303"/>
      <c r="CVS274" s="12"/>
      <c r="CVT274" s="12"/>
      <c r="CVU274" s="162"/>
      <c r="CVV274" s="162"/>
      <c r="CVW274" s="12"/>
      <c r="CVX274" s="12"/>
      <c r="CVY274" s="104"/>
      <c r="CVZ274" s="267"/>
      <c r="CWA274" s="126"/>
      <c r="CWB274" s="12"/>
      <c r="CWD274" s="24"/>
      <c r="CWE274" s="303"/>
      <c r="CWF274" s="12"/>
      <c r="CWG274" s="24"/>
      <c r="CWH274" s="303"/>
      <c r="CWI274" s="12"/>
      <c r="CWJ274" s="12"/>
      <c r="CWK274" s="162"/>
      <c r="CWL274" s="162"/>
      <c r="CWM274" s="12"/>
      <c r="CWN274" s="12"/>
      <c r="CWO274" s="104"/>
      <c r="CWP274" s="267"/>
      <c r="CWQ274" s="126"/>
      <c r="CWR274" s="12"/>
      <c r="CWT274" s="24"/>
      <c r="CWU274" s="303"/>
      <c r="CWV274" s="12"/>
      <c r="CWW274" s="24"/>
      <c r="CWX274" s="303"/>
      <c r="CWY274" s="12"/>
      <c r="CWZ274" s="12"/>
      <c r="CXA274" s="162"/>
      <c r="CXB274" s="162"/>
      <c r="CXC274" s="12"/>
      <c r="CXD274" s="12"/>
      <c r="CXE274" s="104"/>
      <c r="CXF274" s="267"/>
      <c r="CXG274" s="126"/>
      <c r="CXH274" s="12"/>
      <c r="CXJ274" s="24"/>
      <c r="CXK274" s="303"/>
      <c r="CXL274" s="12"/>
      <c r="CXM274" s="24"/>
      <c r="CXN274" s="303"/>
      <c r="CXO274" s="12"/>
      <c r="CXP274" s="12"/>
      <c r="CXQ274" s="162"/>
      <c r="CXR274" s="162"/>
      <c r="CXS274" s="12"/>
      <c r="CXT274" s="12"/>
      <c r="CXU274" s="104"/>
      <c r="CXV274" s="267"/>
      <c r="CXW274" s="126"/>
      <c r="CXX274" s="12"/>
      <c r="CXZ274" s="24"/>
      <c r="CYA274" s="303"/>
      <c r="CYB274" s="12"/>
      <c r="CYC274" s="24"/>
      <c r="CYD274" s="303"/>
      <c r="CYE274" s="12"/>
      <c r="CYF274" s="12"/>
      <c r="CYG274" s="162"/>
      <c r="CYH274" s="162"/>
      <c r="CYI274" s="12"/>
      <c r="CYJ274" s="12"/>
      <c r="CYK274" s="104"/>
      <c r="CYL274" s="267"/>
      <c r="CYM274" s="126"/>
      <c r="CYN274" s="12"/>
      <c r="CYP274" s="24"/>
      <c r="CYQ274" s="303"/>
      <c r="CYR274" s="12"/>
      <c r="CYS274" s="24"/>
      <c r="CYT274" s="303"/>
      <c r="CYU274" s="12"/>
      <c r="CYV274" s="12"/>
      <c r="CYW274" s="162"/>
      <c r="CYX274" s="162"/>
      <c r="CYY274" s="12"/>
      <c r="CYZ274" s="12"/>
      <c r="CZA274" s="104"/>
      <c r="CZB274" s="267"/>
      <c r="CZC274" s="126"/>
      <c r="CZD274" s="12"/>
      <c r="CZF274" s="24"/>
      <c r="CZG274" s="303"/>
      <c r="CZH274" s="12"/>
      <c r="CZI274" s="24"/>
      <c r="CZJ274" s="303"/>
      <c r="CZK274" s="12"/>
      <c r="CZL274" s="12"/>
      <c r="CZM274" s="162"/>
      <c r="CZN274" s="162"/>
      <c r="CZO274" s="12"/>
      <c r="CZP274" s="12"/>
      <c r="CZQ274" s="104"/>
      <c r="CZR274" s="267"/>
      <c r="CZS274" s="126"/>
      <c r="CZT274" s="12"/>
      <c r="CZV274" s="24"/>
      <c r="CZW274" s="303"/>
      <c r="CZX274" s="12"/>
      <c r="CZY274" s="24"/>
      <c r="CZZ274" s="303"/>
      <c r="DAA274" s="12"/>
      <c r="DAB274" s="12"/>
      <c r="DAC274" s="162"/>
      <c r="DAD274" s="162"/>
      <c r="DAE274" s="12"/>
      <c r="DAF274" s="12"/>
      <c r="DAG274" s="104"/>
      <c r="DAH274" s="267"/>
      <c r="DAI274" s="126"/>
      <c r="DAJ274" s="12"/>
      <c r="DAL274" s="24"/>
      <c r="DAM274" s="303"/>
      <c r="DAN274" s="12"/>
      <c r="DAO274" s="24"/>
      <c r="DAP274" s="303"/>
      <c r="DAQ274" s="12"/>
      <c r="DAR274" s="12"/>
      <c r="DAS274" s="162"/>
      <c r="DAT274" s="162"/>
      <c r="DAU274" s="12"/>
      <c r="DAV274" s="12"/>
      <c r="DAW274" s="104"/>
      <c r="DAX274" s="267"/>
      <c r="DAY274" s="126"/>
      <c r="DAZ274" s="12"/>
      <c r="DBB274" s="24"/>
      <c r="DBC274" s="303"/>
      <c r="DBD274" s="12"/>
      <c r="DBE274" s="24"/>
      <c r="DBF274" s="303"/>
      <c r="DBG274" s="12"/>
      <c r="DBH274" s="12"/>
      <c r="DBI274" s="162"/>
      <c r="DBJ274" s="162"/>
      <c r="DBK274" s="12"/>
      <c r="DBL274" s="12"/>
      <c r="DBM274" s="104"/>
      <c r="DBN274" s="267"/>
      <c r="DBO274" s="126"/>
      <c r="DBP274" s="12"/>
      <c r="DBR274" s="24"/>
      <c r="DBS274" s="303"/>
      <c r="DBT274" s="12"/>
      <c r="DBU274" s="24"/>
      <c r="DBV274" s="303"/>
      <c r="DBW274" s="12"/>
      <c r="DBX274" s="12"/>
      <c r="DBY274" s="162"/>
      <c r="DBZ274" s="162"/>
      <c r="DCA274" s="12"/>
      <c r="DCB274" s="12"/>
      <c r="DCC274" s="104"/>
      <c r="DCD274" s="267"/>
      <c r="DCE274" s="126"/>
      <c r="DCF274" s="12"/>
      <c r="DCH274" s="24"/>
      <c r="DCI274" s="303"/>
      <c r="DCJ274" s="12"/>
      <c r="DCK274" s="24"/>
      <c r="DCL274" s="303"/>
      <c r="DCM274" s="12"/>
      <c r="DCN274" s="12"/>
      <c r="DCO274" s="162"/>
      <c r="DCP274" s="162"/>
      <c r="DCQ274" s="12"/>
      <c r="DCR274" s="12"/>
      <c r="DCS274" s="104"/>
      <c r="DCT274" s="267"/>
      <c r="DCU274" s="126"/>
      <c r="DCV274" s="12"/>
      <c r="DCX274" s="24"/>
      <c r="DCY274" s="303"/>
      <c r="DCZ274" s="12"/>
      <c r="DDA274" s="24"/>
      <c r="DDB274" s="303"/>
      <c r="DDC274" s="12"/>
      <c r="DDD274" s="12"/>
      <c r="DDE274" s="162"/>
      <c r="DDF274" s="162"/>
      <c r="DDG274" s="12"/>
      <c r="DDH274" s="12"/>
      <c r="DDI274" s="104"/>
      <c r="DDJ274" s="267"/>
      <c r="DDK274" s="126"/>
      <c r="DDL274" s="12"/>
      <c r="DDN274" s="24"/>
      <c r="DDO274" s="303"/>
      <c r="DDP274" s="12"/>
      <c r="DDQ274" s="24"/>
      <c r="DDR274" s="303"/>
      <c r="DDS274" s="12"/>
      <c r="DDT274" s="12"/>
      <c r="DDU274" s="162"/>
      <c r="DDV274" s="162"/>
      <c r="DDW274" s="12"/>
      <c r="DDX274" s="12"/>
      <c r="DDY274" s="104"/>
      <c r="DDZ274" s="267"/>
      <c r="DEA274" s="126"/>
      <c r="DEB274" s="12"/>
      <c r="DED274" s="24"/>
      <c r="DEE274" s="303"/>
      <c r="DEF274" s="12"/>
      <c r="DEG274" s="24"/>
      <c r="DEH274" s="303"/>
      <c r="DEI274" s="12"/>
      <c r="DEJ274" s="12"/>
      <c r="DEK274" s="162"/>
      <c r="DEL274" s="162"/>
      <c r="DEM274" s="12"/>
      <c r="DEN274" s="12"/>
      <c r="DEO274" s="104"/>
      <c r="DEP274" s="267"/>
      <c r="DEQ274" s="126"/>
      <c r="DER274" s="12"/>
      <c r="DET274" s="24"/>
      <c r="DEU274" s="303"/>
      <c r="DEV274" s="12"/>
      <c r="DEW274" s="24"/>
      <c r="DEX274" s="303"/>
      <c r="DEY274" s="12"/>
      <c r="DEZ274" s="12"/>
      <c r="DFA274" s="162"/>
      <c r="DFB274" s="162"/>
      <c r="DFC274" s="12"/>
      <c r="DFD274" s="12"/>
      <c r="DFE274" s="104"/>
      <c r="DFF274" s="267"/>
      <c r="DFG274" s="126"/>
      <c r="DFH274" s="12"/>
      <c r="DFJ274" s="24"/>
      <c r="DFK274" s="303"/>
      <c r="DFL274" s="12"/>
      <c r="DFM274" s="24"/>
      <c r="DFN274" s="303"/>
      <c r="DFO274" s="12"/>
      <c r="DFP274" s="12"/>
      <c r="DFQ274" s="162"/>
      <c r="DFR274" s="162"/>
      <c r="DFS274" s="12"/>
      <c r="DFT274" s="12"/>
      <c r="DFU274" s="104"/>
      <c r="DFV274" s="267"/>
      <c r="DFW274" s="126"/>
      <c r="DFX274" s="12"/>
      <c r="DFZ274" s="24"/>
      <c r="DGA274" s="303"/>
      <c r="DGB274" s="12"/>
      <c r="DGC274" s="24"/>
      <c r="DGD274" s="303"/>
      <c r="DGE274" s="12"/>
      <c r="DGF274" s="12"/>
      <c r="DGG274" s="162"/>
      <c r="DGH274" s="162"/>
      <c r="DGI274" s="12"/>
      <c r="DGJ274" s="12"/>
      <c r="DGK274" s="104"/>
      <c r="DGL274" s="267"/>
      <c r="DGM274" s="126"/>
      <c r="DGN274" s="12"/>
      <c r="DGP274" s="24"/>
      <c r="DGQ274" s="303"/>
      <c r="DGR274" s="12"/>
      <c r="DGS274" s="24"/>
      <c r="DGT274" s="303"/>
      <c r="DGU274" s="12"/>
      <c r="DGV274" s="12"/>
      <c r="DGW274" s="162"/>
      <c r="DGX274" s="162"/>
      <c r="DGY274" s="12"/>
      <c r="DGZ274" s="12"/>
      <c r="DHA274" s="104"/>
      <c r="DHB274" s="267"/>
      <c r="DHC274" s="126"/>
      <c r="DHD274" s="12"/>
      <c r="DHF274" s="24"/>
      <c r="DHG274" s="303"/>
      <c r="DHH274" s="12"/>
      <c r="DHI274" s="24"/>
      <c r="DHJ274" s="303"/>
      <c r="DHK274" s="12"/>
      <c r="DHL274" s="12"/>
      <c r="DHM274" s="162"/>
      <c r="DHN274" s="162"/>
      <c r="DHO274" s="12"/>
      <c r="DHP274" s="12"/>
      <c r="DHQ274" s="104"/>
      <c r="DHR274" s="267"/>
      <c r="DHS274" s="126"/>
      <c r="DHT274" s="12"/>
      <c r="DHV274" s="24"/>
      <c r="DHW274" s="303"/>
      <c r="DHX274" s="12"/>
      <c r="DHY274" s="24"/>
      <c r="DHZ274" s="303"/>
      <c r="DIA274" s="12"/>
      <c r="DIB274" s="12"/>
      <c r="DIC274" s="162"/>
      <c r="DID274" s="162"/>
      <c r="DIE274" s="12"/>
      <c r="DIF274" s="12"/>
      <c r="DIG274" s="104"/>
      <c r="DIH274" s="267"/>
      <c r="DII274" s="126"/>
      <c r="DIJ274" s="12"/>
      <c r="DIL274" s="24"/>
      <c r="DIM274" s="303"/>
      <c r="DIN274" s="12"/>
      <c r="DIO274" s="24"/>
      <c r="DIP274" s="303"/>
      <c r="DIQ274" s="12"/>
      <c r="DIR274" s="12"/>
      <c r="DIS274" s="162"/>
      <c r="DIT274" s="162"/>
      <c r="DIU274" s="12"/>
      <c r="DIV274" s="12"/>
      <c r="DIW274" s="104"/>
      <c r="DIX274" s="267"/>
      <c r="DIY274" s="126"/>
      <c r="DIZ274" s="12"/>
      <c r="DJB274" s="24"/>
      <c r="DJC274" s="303"/>
      <c r="DJD274" s="12"/>
      <c r="DJE274" s="24"/>
      <c r="DJF274" s="303"/>
      <c r="DJG274" s="12"/>
      <c r="DJH274" s="12"/>
      <c r="DJI274" s="162"/>
      <c r="DJJ274" s="162"/>
      <c r="DJK274" s="12"/>
      <c r="DJL274" s="12"/>
      <c r="DJM274" s="104"/>
      <c r="DJN274" s="267"/>
      <c r="DJO274" s="126"/>
      <c r="DJP274" s="12"/>
      <c r="DJR274" s="24"/>
      <c r="DJS274" s="303"/>
      <c r="DJT274" s="12"/>
      <c r="DJU274" s="24"/>
      <c r="DJV274" s="303"/>
      <c r="DJW274" s="12"/>
      <c r="DJX274" s="12"/>
      <c r="DJY274" s="162"/>
      <c r="DJZ274" s="162"/>
      <c r="DKA274" s="12"/>
      <c r="DKB274" s="12"/>
      <c r="DKC274" s="104"/>
      <c r="DKD274" s="267"/>
      <c r="DKE274" s="126"/>
      <c r="DKF274" s="12"/>
      <c r="DKH274" s="24"/>
      <c r="DKI274" s="303"/>
      <c r="DKJ274" s="12"/>
      <c r="DKK274" s="24"/>
      <c r="DKL274" s="303"/>
      <c r="DKM274" s="12"/>
      <c r="DKN274" s="12"/>
      <c r="DKO274" s="162"/>
      <c r="DKP274" s="162"/>
      <c r="DKQ274" s="12"/>
      <c r="DKR274" s="12"/>
      <c r="DKS274" s="104"/>
      <c r="DKT274" s="267"/>
      <c r="DKU274" s="126"/>
      <c r="DKV274" s="12"/>
      <c r="DKX274" s="24"/>
      <c r="DKY274" s="303"/>
      <c r="DKZ274" s="12"/>
      <c r="DLA274" s="24"/>
      <c r="DLB274" s="303"/>
      <c r="DLC274" s="12"/>
      <c r="DLD274" s="12"/>
      <c r="DLE274" s="162"/>
      <c r="DLF274" s="162"/>
      <c r="DLG274" s="12"/>
      <c r="DLH274" s="12"/>
      <c r="DLI274" s="104"/>
      <c r="DLJ274" s="267"/>
      <c r="DLK274" s="126"/>
      <c r="DLL274" s="12"/>
      <c r="DLN274" s="24"/>
      <c r="DLO274" s="303"/>
      <c r="DLP274" s="12"/>
      <c r="DLQ274" s="24"/>
      <c r="DLR274" s="303"/>
      <c r="DLS274" s="12"/>
      <c r="DLT274" s="12"/>
      <c r="DLU274" s="162"/>
      <c r="DLV274" s="162"/>
      <c r="DLW274" s="12"/>
      <c r="DLX274" s="12"/>
      <c r="DLY274" s="104"/>
      <c r="DLZ274" s="267"/>
      <c r="DMA274" s="126"/>
      <c r="DMB274" s="12"/>
      <c r="DMD274" s="24"/>
      <c r="DME274" s="303"/>
      <c r="DMF274" s="12"/>
      <c r="DMG274" s="24"/>
      <c r="DMH274" s="303"/>
      <c r="DMI274" s="12"/>
      <c r="DMJ274" s="12"/>
      <c r="DMK274" s="162"/>
      <c r="DML274" s="162"/>
      <c r="DMM274" s="12"/>
      <c r="DMN274" s="12"/>
      <c r="DMO274" s="104"/>
      <c r="DMP274" s="267"/>
      <c r="DMQ274" s="126"/>
      <c r="DMR274" s="12"/>
      <c r="DMT274" s="24"/>
      <c r="DMU274" s="303"/>
      <c r="DMV274" s="12"/>
      <c r="DMW274" s="24"/>
      <c r="DMX274" s="303"/>
      <c r="DMY274" s="12"/>
      <c r="DMZ274" s="12"/>
      <c r="DNA274" s="162"/>
      <c r="DNB274" s="162"/>
      <c r="DNC274" s="12"/>
      <c r="DND274" s="12"/>
      <c r="DNE274" s="104"/>
      <c r="DNF274" s="267"/>
      <c r="DNG274" s="126"/>
      <c r="DNH274" s="12"/>
      <c r="DNJ274" s="24"/>
      <c r="DNK274" s="303"/>
      <c r="DNL274" s="12"/>
      <c r="DNM274" s="24"/>
      <c r="DNN274" s="303"/>
      <c r="DNO274" s="12"/>
      <c r="DNP274" s="12"/>
      <c r="DNQ274" s="162"/>
      <c r="DNR274" s="162"/>
      <c r="DNS274" s="12"/>
      <c r="DNT274" s="12"/>
      <c r="DNU274" s="104"/>
      <c r="DNV274" s="267"/>
      <c r="DNW274" s="126"/>
      <c r="DNX274" s="12"/>
      <c r="DNZ274" s="24"/>
      <c r="DOA274" s="303"/>
      <c r="DOB274" s="12"/>
      <c r="DOC274" s="24"/>
      <c r="DOD274" s="303"/>
      <c r="DOE274" s="12"/>
      <c r="DOF274" s="12"/>
      <c r="DOG274" s="162"/>
      <c r="DOH274" s="162"/>
      <c r="DOI274" s="12"/>
      <c r="DOJ274" s="12"/>
      <c r="DOK274" s="104"/>
      <c r="DOL274" s="267"/>
      <c r="DOM274" s="126"/>
      <c r="DON274" s="12"/>
      <c r="DOP274" s="24"/>
      <c r="DOQ274" s="303"/>
      <c r="DOR274" s="12"/>
      <c r="DOS274" s="24"/>
      <c r="DOT274" s="303"/>
      <c r="DOU274" s="12"/>
      <c r="DOV274" s="12"/>
      <c r="DOW274" s="162"/>
      <c r="DOX274" s="162"/>
      <c r="DOY274" s="12"/>
      <c r="DOZ274" s="12"/>
      <c r="DPA274" s="104"/>
      <c r="DPB274" s="267"/>
      <c r="DPC274" s="126"/>
      <c r="DPD274" s="12"/>
      <c r="DPF274" s="24"/>
      <c r="DPG274" s="303"/>
      <c r="DPH274" s="12"/>
      <c r="DPI274" s="24"/>
      <c r="DPJ274" s="303"/>
      <c r="DPK274" s="12"/>
      <c r="DPL274" s="12"/>
      <c r="DPM274" s="162"/>
      <c r="DPN274" s="162"/>
      <c r="DPO274" s="12"/>
      <c r="DPP274" s="12"/>
      <c r="DPQ274" s="104"/>
      <c r="DPR274" s="267"/>
      <c r="DPS274" s="126"/>
      <c r="DPT274" s="12"/>
      <c r="DPV274" s="24"/>
      <c r="DPW274" s="303"/>
      <c r="DPX274" s="12"/>
      <c r="DPY274" s="24"/>
      <c r="DPZ274" s="303"/>
      <c r="DQA274" s="12"/>
      <c r="DQB274" s="12"/>
      <c r="DQC274" s="162"/>
      <c r="DQD274" s="162"/>
      <c r="DQE274" s="12"/>
      <c r="DQF274" s="12"/>
      <c r="DQG274" s="104"/>
      <c r="DQH274" s="267"/>
      <c r="DQI274" s="126"/>
      <c r="DQJ274" s="12"/>
      <c r="DQL274" s="24"/>
      <c r="DQM274" s="303"/>
      <c r="DQN274" s="12"/>
      <c r="DQO274" s="24"/>
      <c r="DQP274" s="303"/>
      <c r="DQQ274" s="12"/>
      <c r="DQR274" s="12"/>
      <c r="DQS274" s="162"/>
      <c r="DQT274" s="162"/>
      <c r="DQU274" s="12"/>
      <c r="DQV274" s="12"/>
      <c r="DQW274" s="104"/>
      <c r="DQX274" s="267"/>
      <c r="DQY274" s="126"/>
      <c r="DQZ274" s="12"/>
      <c r="DRB274" s="24"/>
      <c r="DRC274" s="303"/>
      <c r="DRD274" s="12"/>
      <c r="DRE274" s="24"/>
      <c r="DRF274" s="303"/>
      <c r="DRG274" s="12"/>
      <c r="DRH274" s="12"/>
      <c r="DRI274" s="162"/>
      <c r="DRJ274" s="162"/>
      <c r="DRK274" s="12"/>
      <c r="DRL274" s="12"/>
      <c r="DRM274" s="104"/>
      <c r="DRN274" s="267"/>
      <c r="DRO274" s="126"/>
      <c r="DRP274" s="12"/>
      <c r="DRR274" s="24"/>
      <c r="DRS274" s="303"/>
      <c r="DRT274" s="12"/>
      <c r="DRU274" s="24"/>
      <c r="DRV274" s="303"/>
      <c r="DRW274" s="12"/>
      <c r="DRX274" s="12"/>
      <c r="DRY274" s="162"/>
      <c r="DRZ274" s="162"/>
      <c r="DSA274" s="12"/>
      <c r="DSB274" s="12"/>
      <c r="DSC274" s="104"/>
      <c r="DSD274" s="267"/>
      <c r="DSE274" s="126"/>
      <c r="DSF274" s="12"/>
      <c r="DSH274" s="24"/>
      <c r="DSI274" s="303"/>
      <c r="DSJ274" s="12"/>
      <c r="DSK274" s="24"/>
      <c r="DSL274" s="303"/>
      <c r="DSM274" s="12"/>
      <c r="DSN274" s="12"/>
      <c r="DSO274" s="162"/>
      <c r="DSP274" s="162"/>
      <c r="DSQ274" s="12"/>
      <c r="DSR274" s="12"/>
      <c r="DSS274" s="104"/>
      <c r="DST274" s="267"/>
      <c r="DSU274" s="126"/>
      <c r="DSV274" s="12"/>
      <c r="DSX274" s="24"/>
      <c r="DSY274" s="303"/>
      <c r="DSZ274" s="12"/>
      <c r="DTA274" s="24"/>
      <c r="DTB274" s="303"/>
      <c r="DTC274" s="12"/>
      <c r="DTD274" s="12"/>
      <c r="DTE274" s="162"/>
      <c r="DTF274" s="162"/>
      <c r="DTG274" s="12"/>
      <c r="DTH274" s="12"/>
      <c r="DTI274" s="104"/>
      <c r="DTJ274" s="267"/>
      <c r="DTK274" s="126"/>
      <c r="DTL274" s="12"/>
      <c r="DTN274" s="24"/>
      <c r="DTO274" s="303"/>
      <c r="DTP274" s="12"/>
      <c r="DTQ274" s="24"/>
      <c r="DTR274" s="303"/>
      <c r="DTS274" s="12"/>
      <c r="DTT274" s="12"/>
      <c r="DTU274" s="162"/>
      <c r="DTV274" s="162"/>
      <c r="DTW274" s="12"/>
      <c r="DTX274" s="12"/>
      <c r="DTY274" s="104"/>
      <c r="DTZ274" s="267"/>
      <c r="DUA274" s="126"/>
      <c r="DUB274" s="12"/>
      <c r="DUD274" s="24"/>
      <c r="DUE274" s="303"/>
      <c r="DUF274" s="12"/>
      <c r="DUG274" s="24"/>
      <c r="DUH274" s="303"/>
      <c r="DUI274" s="12"/>
      <c r="DUJ274" s="12"/>
      <c r="DUK274" s="162"/>
      <c r="DUL274" s="162"/>
      <c r="DUM274" s="12"/>
      <c r="DUN274" s="12"/>
      <c r="DUO274" s="104"/>
      <c r="DUP274" s="267"/>
      <c r="DUQ274" s="126"/>
      <c r="DUR274" s="12"/>
      <c r="DUT274" s="24"/>
      <c r="DUU274" s="303"/>
      <c r="DUV274" s="12"/>
      <c r="DUW274" s="24"/>
      <c r="DUX274" s="303"/>
      <c r="DUY274" s="12"/>
      <c r="DUZ274" s="12"/>
      <c r="DVA274" s="162"/>
      <c r="DVB274" s="162"/>
      <c r="DVC274" s="12"/>
      <c r="DVD274" s="12"/>
      <c r="DVE274" s="104"/>
      <c r="DVF274" s="267"/>
      <c r="DVG274" s="126"/>
      <c r="DVH274" s="12"/>
      <c r="DVJ274" s="24"/>
      <c r="DVK274" s="303"/>
      <c r="DVL274" s="12"/>
      <c r="DVM274" s="24"/>
      <c r="DVN274" s="303"/>
      <c r="DVO274" s="12"/>
      <c r="DVP274" s="12"/>
      <c r="DVQ274" s="162"/>
      <c r="DVR274" s="162"/>
      <c r="DVS274" s="12"/>
      <c r="DVT274" s="12"/>
      <c r="DVU274" s="104"/>
      <c r="DVV274" s="267"/>
      <c r="DVW274" s="126"/>
      <c r="DVX274" s="12"/>
      <c r="DVZ274" s="24"/>
      <c r="DWA274" s="303"/>
      <c r="DWB274" s="12"/>
      <c r="DWC274" s="24"/>
      <c r="DWD274" s="303"/>
      <c r="DWE274" s="12"/>
      <c r="DWF274" s="12"/>
      <c r="DWG274" s="162"/>
      <c r="DWH274" s="162"/>
      <c r="DWI274" s="12"/>
      <c r="DWJ274" s="12"/>
      <c r="DWK274" s="104"/>
      <c r="DWL274" s="267"/>
      <c r="DWM274" s="126"/>
      <c r="DWN274" s="12"/>
      <c r="DWP274" s="24"/>
      <c r="DWQ274" s="303"/>
      <c r="DWR274" s="12"/>
      <c r="DWS274" s="24"/>
      <c r="DWT274" s="303"/>
      <c r="DWU274" s="12"/>
      <c r="DWV274" s="12"/>
      <c r="DWW274" s="162"/>
      <c r="DWX274" s="162"/>
      <c r="DWY274" s="12"/>
      <c r="DWZ274" s="12"/>
      <c r="DXA274" s="104"/>
      <c r="DXB274" s="267"/>
      <c r="DXC274" s="126"/>
      <c r="DXD274" s="12"/>
      <c r="DXF274" s="24"/>
      <c r="DXG274" s="303"/>
      <c r="DXH274" s="12"/>
      <c r="DXI274" s="24"/>
      <c r="DXJ274" s="303"/>
      <c r="DXK274" s="12"/>
      <c r="DXL274" s="12"/>
      <c r="DXM274" s="162"/>
      <c r="DXN274" s="162"/>
      <c r="DXO274" s="12"/>
      <c r="DXP274" s="12"/>
      <c r="DXQ274" s="104"/>
      <c r="DXR274" s="267"/>
      <c r="DXS274" s="126"/>
      <c r="DXT274" s="12"/>
      <c r="DXV274" s="24"/>
      <c r="DXW274" s="303"/>
      <c r="DXX274" s="12"/>
      <c r="DXY274" s="24"/>
      <c r="DXZ274" s="303"/>
      <c r="DYA274" s="12"/>
      <c r="DYB274" s="12"/>
      <c r="DYC274" s="162"/>
      <c r="DYD274" s="162"/>
      <c r="DYE274" s="12"/>
      <c r="DYF274" s="12"/>
      <c r="DYG274" s="104"/>
      <c r="DYH274" s="267"/>
      <c r="DYI274" s="126"/>
      <c r="DYJ274" s="12"/>
      <c r="DYL274" s="24"/>
      <c r="DYM274" s="303"/>
      <c r="DYN274" s="12"/>
      <c r="DYO274" s="24"/>
      <c r="DYP274" s="303"/>
      <c r="DYQ274" s="12"/>
      <c r="DYR274" s="12"/>
      <c r="DYS274" s="162"/>
      <c r="DYT274" s="162"/>
      <c r="DYU274" s="12"/>
      <c r="DYV274" s="12"/>
      <c r="DYW274" s="104"/>
      <c r="DYX274" s="267"/>
      <c r="DYY274" s="126"/>
      <c r="DYZ274" s="12"/>
      <c r="DZB274" s="24"/>
      <c r="DZC274" s="303"/>
      <c r="DZD274" s="12"/>
      <c r="DZE274" s="24"/>
      <c r="DZF274" s="303"/>
      <c r="DZG274" s="12"/>
      <c r="DZH274" s="12"/>
      <c r="DZI274" s="162"/>
      <c r="DZJ274" s="162"/>
      <c r="DZK274" s="12"/>
      <c r="DZL274" s="12"/>
      <c r="DZM274" s="104"/>
      <c r="DZN274" s="267"/>
      <c r="DZO274" s="126"/>
      <c r="DZP274" s="12"/>
      <c r="DZR274" s="24"/>
      <c r="DZS274" s="303"/>
      <c r="DZT274" s="12"/>
      <c r="DZU274" s="24"/>
      <c r="DZV274" s="303"/>
      <c r="DZW274" s="12"/>
      <c r="DZX274" s="12"/>
      <c r="DZY274" s="162"/>
      <c r="DZZ274" s="162"/>
      <c r="EAA274" s="12"/>
      <c r="EAB274" s="12"/>
      <c r="EAC274" s="104"/>
      <c r="EAD274" s="267"/>
      <c r="EAE274" s="126"/>
      <c r="EAF274" s="12"/>
      <c r="EAH274" s="24"/>
      <c r="EAI274" s="303"/>
      <c r="EAJ274" s="12"/>
      <c r="EAK274" s="24"/>
      <c r="EAL274" s="303"/>
      <c r="EAM274" s="12"/>
      <c r="EAN274" s="12"/>
      <c r="EAO274" s="162"/>
      <c r="EAP274" s="162"/>
      <c r="EAQ274" s="12"/>
      <c r="EAR274" s="12"/>
      <c r="EAS274" s="104"/>
      <c r="EAT274" s="267"/>
      <c r="EAU274" s="126"/>
      <c r="EAV274" s="12"/>
      <c r="EAX274" s="24"/>
      <c r="EAY274" s="303"/>
      <c r="EAZ274" s="12"/>
      <c r="EBA274" s="24"/>
      <c r="EBB274" s="303"/>
      <c r="EBC274" s="12"/>
      <c r="EBD274" s="12"/>
      <c r="EBE274" s="162"/>
      <c r="EBF274" s="162"/>
      <c r="EBG274" s="12"/>
      <c r="EBH274" s="12"/>
      <c r="EBI274" s="104"/>
      <c r="EBJ274" s="267"/>
      <c r="EBK274" s="126"/>
      <c r="EBL274" s="12"/>
      <c r="EBN274" s="24"/>
      <c r="EBO274" s="303"/>
      <c r="EBP274" s="12"/>
      <c r="EBQ274" s="24"/>
      <c r="EBR274" s="303"/>
      <c r="EBS274" s="12"/>
      <c r="EBT274" s="12"/>
      <c r="EBU274" s="162"/>
      <c r="EBV274" s="162"/>
      <c r="EBW274" s="12"/>
      <c r="EBX274" s="12"/>
      <c r="EBY274" s="104"/>
      <c r="EBZ274" s="267"/>
      <c r="ECA274" s="126"/>
      <c r="ECB274" s="12"/>
      <c r="ECD274" s="24"/>
      <c r="ECE274" s="303"/>
      <c r="ECF274" s="12"/>
      <c r="ECG274" s="24"/>
      <c r="ECH274" s="303"/>
      <c r="ECI274" s="12"/>
      <c r="ECJ274" s="12"/>
      <c r="ECK274" s="162"/>
      <c r="ECL274" s="162"/>
      <c r="ECM274" s="12"/>
      <c r="ECN274" s="12"/>
      <c r="ECO274" s="104"/>
      <c r="ECP274" s="267"/>
      <c r="ECQ274" s="126"/>
      <c r="ECR274" s="12"/>
      <c r="ECT274" s="24"/>
      <c r="ECU274" s="303"/>
      <c r="ECV274" s="12"/>
      <c r="ECW274" s="24"/>
      <c r="ECX274" s="303"/>
      <c r="ECY274" s="12"/>
      <c r="ECZ274" s="12"/>
      <c r="EDA274" s="162"/>
      <c r="EDB274" s="162"/>
      <c r="EDC274" s="12"/>
      <c r="EDD274" s="12"/>
      <c r="EDE274" s="104"/>
      <c r="EDF274" s="267"/>
      <c r="EDG274" s="126"/>
      <c r="EDH274" s="12"/>
      <c r="EDJ274" s="24"/>
      <c r="EDK274" s="303"/>
      <c r="EDL274" s="12"/>
      <c r="EDM274" s="24"/>
      <c r="EDN274" s="303"/>
      <c r="EDO274" s="12"/>
      <c r="EDP274" s="12"/>
      <c r="EDQ274" s="162"/>
      <c r="EDR274" s="162"/>
      <c r="EDS274" s="12"/>
      <c r="EDT274" s="12"/>
      <c r="EDU274" s="104"/>
      <c r="EDV274" s="267"/>
      <c r="EDW274" s="126"/>
      <c r="EDX274" s="12"/>
      <c r="EDZ274" s="24"/>
      <c r="EEA274" s="303"/>
      <c r="EEB274" s="12"/>
      <c r="EEC274" s="24"/>
      <c r="EED274" s="303"/>
      <c r="EEE274" s="12"/>
      <c r="EEF274" s="12"/>
      <c r="EEG274" s="162"/>
      <c r="EEH274" s="162"/>
      <c r="EEI274" s="12"/>
      <c r="EEJ274" s="12"/>
      <c r="EEK274" s="104"/>
      <c r="EEL274" s="267"/>
      <c r="EEM274" s="126"/>
      <c r="EEN274" s="12"/>
      <c r="EEP274" s="24"/>
      <c r="EEQ274" s="303"/>
      <c r="EER274" s="12"/>
      <c r="EES274" s="24"/>
      <c r="EET274" s="303"/>
      <c r="EEU274" s="12"/>
      <c r="EEV274" s="12"/>
      <c r="EEW274" s="162"/>
      <c r="EEX274" s="162"/>
      <c r="EEY274" s="12"/>
      <c r="EEZ274" s="12"/>
      <c r="EFA274" s="104"/>
      <c r="EFB274" s="267"/>
      <c r="EFC274" s="126"/>
      <c r="EFD274" s="12"/>
      <c r="EFF274" s="24"/>
      <c r="EFG274" s="303"/>
      <c r="EFH274" s="12"/>
      <c r="EFI274" s="24"/>
      <c r="EFJ274" s="303"/>
      <c r="EFK274" s="12"/>
      <c r="EFL274" s="12"/>
      <c r="EFM274" s="162"/>
      <c r="EFN274" s="162"/>
      <c r="EFO274" s="12"/>
      <c r="EFP274" s="12"/>
      <c r="EFQ274" s="104"/>
      <c r="EFR274" s="267"/>
      <c r="EFS274" s="126"/>
      <c r="EFT274" s="12"/>
      <c r="EFV274" s="24"/>
      <c r="EFW274" s="303"/>
      <c r="EFX274" s="12"/>
      <c r="EFY274" s="24"/>
      <c r="EFZ274" s="303"/>
      <c r="EGA274" s="12"/>
      <c r="EGB274" s="12"/>
      <c r="EGC274" s="162"/>
      <c r="EGD274" s="162"/>
      <c r="EGE274" s="12"/>
      <c r="EGF274" s="12"/>
      <c r="EGG274" s="104"/>
      <c r="EGH274" s="267"/>
      <c r="EGI274" s="126"/>
      <c r="EGJ274" s="12"/>
      <c r="EGL274" s="24"/>
      <c r="EGM274" s="303"/>
      <c r="EGN274" s="12"/>
      <c r="EGO274" s="24"/>
      <c r="EGP274" s="303"/>
      <c r="EGQ274" s="12"/>
      <c r="EGR274" s="12"/>
      <c r="EGS274" s="162"/>
      <c r="EGT274" s="162"/>
      <c r="EGU274" s="12"/>
      <c r="EGV274" s="12"/>
      <c r="EGW274" s="104"/>
      <c r="EGX274" s="267"/>
      <c r="EGY274" s="126"/>
      <c r="EGZ274" s="12"/>
      <c r="EHB274" s="24"/>
      <c r="EHC274" s="303"/>
      <c r="EHD274" s="12"/>
      <c r="EHE274" s="24"/>
      <c r="EHF274" s="303"/>
      <c r="EHG274" s="12"/>
      <c r="EHH274" s="12"/>
      <c r="EHI274" s="162"/>
      <c r="EHJ274" s="162"/>
      <c r="EHK274" s="12"/>
      <c r="EHL274" s="12"/>
      <c r="EHM274" s="104"/>
      <c r="EHN274" s="267"/>
      <c r="EHO274" s="126"/>
      <c r="EHP274" s="12"/>
      <c r="EHR274" s="24"/>
      <c r="EHS274" s="303"/>
      <c r="EHT274" s="12"/>
      <c r="EHU274" s="24"/>
      <c r="EHV274" s="303"/>
      <c r="EHW274" s="12"/>
      <c r="EHX274" s="12"/>
      <c r="EHY274" s="162"/>
      <c r="EHZ274" s="162"/>
      <c r="EIA274" s="12"/>
      <c r="EIB274" s="12"/>
      <c r="EIC274" s="104"/>
      <c r="EID274" s="267"/>
      <c r="EIE274" s="126"/>
      <c r="EIF274" s="12"/>
      <c r="EIH274" s="24"/>
      <c r="EII274" s="303"/>
      <c r="EIJ274" s="12"/>
      <c r="EIK274" s="24"/>
      <c r="EIL274" s="303"/>
      <c r="EIM274" s="12"/>
      <c r="EIN274" s="12"/>
      <c r="EIO274" s="162"/>
      <c r="EIP274" s="162"/>
      <c r="EIQ274" s="12"/>
      <c r="EIR274" s="12"/>
      <c r="EIS274" s="104"/>
      <c r="EIT274" s="267"/>
      <c r="EIU274" s="126"/>
      <c r="EIV274" s="12"/>
      <c r="EIX274" s="24"/>
      <c r="EIY274" s="303"/>
      <c r="EIZ274" s="12"/>
      <c r="EJA274" s="24"/>
      <c r="EJB274" s="303"/>
      <c r="EJC274" s="12"/>
      <c r="EJD274" s="12"/>
      <c r="EJE274" s="162"/>
      <c r="EJF274" s="162"/>
      <c r="EJG274" s="12"/>
      <c r="EJH274" s="12"/>
      <c r="EJI274" s="104"/>
      <c r="EJJ274" s="267"/>
      <c r="EJK274" s="126"/>
      <c r="EJL274" s="12"/>
      <c r="EJN274" s="24"/>
      <c r="EJO274" s="303"/>
      <c r="EJP274" s="12"/>
      <c r="EJQ274" s="24"/>
      <c r="EJR274" s="303"/>
      <c r="EJS274" s="12"/>
      <c r="EJT274" s="12"/>
      <c r="EJU274" s="162"/>
      <c r="EJV274" s="162"/>
      <c r="EJW274" s="12"/>
      <c r="EJX274" s="12"/>
      <c r="EJY274" s="104"/>
      <c r="EJZ274" s="267"/>
      <c r="EKA274" s="126"/>
      <c r="EKB274" s="12"/>
      <c r="EKD274" s="24"/>
      <c r="EKE274" s="303"/>
      <c r="EKF274" s="12"/>
      <c r="EKG274" s="24"/>
      <c r="EKH274" s="303"/>
      <c r="EKI274" s="12"/>
      <c r="EKJ274" s="12"/>
      <c r="EKK274" s="162"/>
      <c r="EKL274" s="162"/>
      <c r="EKM274" s="12"/>
      <c r="EKN274" s="12"/>
      <c r="EKO274" s="104"/>
      <c r="EKP274" s="267"/>
      <c r="EKQ274" s="126"/>
      <c r="EKR274" s="12"/>
      <c r="EKT274" s="24"/>
      <c r="EKU274" s="303"/>
      <c r="EKV274" s="12"/>
      <c r="EKW274" s="24"/>
      <c r="EKX274" s="303"/>
      <c r="EKY274" s="12"/>
      <c r="EKZ274" s="12"/>
      <c r="ELA274" s="162"/>
      <c r="ELB274" s="162"/>
      <c r="ELC274" s="12"/>
      <c r="ELD274" s="12"/>
      <c r="ELE274" s="104"/>
      <c r="ELF274" s="267"/>
      <c r="ELG274" s="126"/>
      <c r="ELH274" s="12"/>
      <c r="ELJ274" s="24"/>
      <c r="ELK274" s="303"/>
      <c r="ELL274" s="12"/>
      <c r="ELM274" s="24"/>
      <c r="ELN274" s="303"/>
      <c r="ELO274" s="12"/>
      <c r="ELP274" s="12"/>
      <c r="ELQ274" s="162"/>
      <c r="ELR274" s="162"/>
      <c r="ELS274" s="12"/>
      <c r="ELT274" s="12"/>
      <c r="ELU274" s="104"/>
      <c r="ELV274" s="267"/>
      <c r="ELW274" s="126"/>
      <c r="ELX274" s="12"/>
      <c r="ELZ274" s="24"/>
      <c r="EMA274" s="303"/>
      <c r="EMB274" s="12"/>
      <c r="EMC274" s="24"/>
      <c r="EMD274" s="303"/>
      <c r="EME274" s="12"/>
      <c r="EMF274" s="12"/>
      <c r="EMG274" s="162"/>
      <c r="EMH274" s="162"/>
      <c r="EMI274" s="12"/>
      <c r="EMJ274" s="12"/>
      <c r="EMK274" s="104"/>
      <c r="EML274" s="267"/>
      <c r="EMM274" s="126"/>
      <c r="EMN274" s="12"/>
      <c r="EMP274" s="24"/>
      <c r="EMQ274" s="303"/>
      <c r="EMR274" s="12"/>
      <c r="EMS274" s="24"/>
      <c r="EMT274" s="303"/>
      <c r="EMU274" s="12"/>
      <c r="EMV274" s="12"/>
      <c r="EMW274" s="162"/>
      <c r="EMX274" s="162"/>
      <c r="EMY274" s="12"/>
      <c r="EMZ274" s="12"/>
      <c r="ENA274" s="104"/>
      <c r="ENB274" s="267"/>
      <c r="ENC274" s="126"/>
      <c r="END274" s="12"/>
      <c r="ENF274" s="24"/>
      <c r="ENG274" s="303"/>
      <c r="ENH274" s="12"/>
      <c r="ENI274" s="24"/>
      <c r="ENJ274" s="303"/>
      <c r="ENK274" s="12"/>
      <c r="ENL274" s="12"/>
      <c r="ENM274" s="162"/>
      <c r="ENN274" s="162"/>
      <c r="ENO274" s="12"/>
      <c r="ENP274" s="12"/>
      <c r="ENQ274" s="104"/>
      <c r="ENR274" s="267"/>
      <c r="ENS274" s="126"/>
      <c r="ENT274" s="12"/>
      <c r="ENV274" s="24"/>
      <c r="ENW274" s="303"/>
      <c r="ENX274" s="12"/>
      <c r="ENY274" s="24"/>
      <c r="ENZ274" s="303"/>
      <c r="EOA274" s="12"/>
      <c r="EOB274" s="12"/>
      <c r="EOC274" s="162"/>
      <c r="EOD274" s="162"/>
      <c r="EOE274" s="12"/>
      <c r="EOF274" s="12"/>
      <c r="EOG274" s="104"/>
      <c r="EOH274" s="267"/>
      <c r="EOI274" s="126"/>
      <c r="EOJ274" s="12"/>
      <c r="EOL274" s="24"/>
      <c r="EOM274" s="303"/>
      <c r="EON274" s="12"/>
      <c r="EOO274" s="24"/>
      <c r="EOP274" s="303"/>
      <c r="EOQ274" s="12"/>
      <c r="EOR274" s="12"/>
      <c r="EOS274" s="162"/>
      <c r="EOT274" s="162"/>
      <c r="EOU274" s="12"/>
      <c r="EOV274" s="12"/>
      <c r="EOW274" s="104"/>
      <c r="EOX274" s="267"/>
      <c r="EOY274" s="126"/>
      <c r="EOZ274" s="12"/>
      <c r="EPB274" s="24"/>
      <c r="EPC274" s="303"/>
      <c r="EPD274" s="12"/>
      <c r="EPE274" s="24"/>
      <c r="EPF274" s="303"/>
      <c r="EPG274" s="12"/>
      <c r="EPH274" s="12"/>
      <c r="EPI274" s="162"/>
      <c r="EPJ274" s="162"/>
      <c r="EPK274" s="12"/>
      <c r="EPL274" s="12"/>
      <c r="EPM274" s="104"/>
      <c r="EPN274" s="267"/>
      <c r="EPO274" s="126"/>
      <c r="EPP274" s="12"/>
      <c r="EPR274" s="24"/>
      <c r="EPS274" s="303"/>
      <c r="EPT274" s="12"/>
      <c r="EPU274" s="24"/>
      <c r="EPV274" s="303"/>
      <c r="EPW274" s="12"/>
      <c r="EPX274" s="12"/>
      <c r="EPY274" s="162"/>
      <c r="EPZ274" s="162"/>
      <c r="EQA274" s="12"/>
      <c r="EQB274" s="12"/>
      <c r="EQC274" s="104"/>
      <c r="EQD274" s="267"/>
      <c r="EQE274" s="126"/>
      <c r="EQF274" s="12"/>
      <c r="EQH274" s="24"/>
      <c r="EQI274" s="303"/>
      <c r="EQJ274" s="12"/>
      <c r="EQK274" s="24"/>
      <c r="EQL274" s="303"/>
      <c r="EQM274" s="12"/>
      <c r="EQN274" s="12"/>
      <c r="EQO274" s="162"/>
      <c r="EQP274" s="162"/>
      <c r="EQQ274" s="12"/>
      <c r="EQR274" s="12"/>
      <c r="EQS274" s="104"/>
      <c r="EQT274" s="267"/>
      <c r="EQU274" s="126"/>
      <c r="EQV274" s="12"/>
      <c r="EQX274" s="24"/>
      <c r="EQY274" s="303"/>
      <c r="EQZ274" s="12"/>
      <c r="ERA274" s="24"/>
      <c r="ERB274" s="303"/>
      <c r="ERC274" s="12"/>
      <c r="ERD274" s="12"/>
      <c r="ERE274" s="162"/>
      <c r="ERF274" s="162"/>
      <c r="ERG274" s="12"/>
      <c r="ERH274" s="12"/>
      <c r="ERI274" s="104"/>
      <c r="ERJ274" s="267"/>
      <c r="ERK274" s="126"/>
      <c r="ERL274" s="12"/>
      <c r="ERN274" s="24"/>
      <c r="ERO274" s="303"/>
      <c r="ERP274" s="12"/>
      <c r="ERQ274" s="24"/>
      <c r="ERR274" s="303"/>
      <c r="ERS274" s="12"/>
      <c r="ERT274" s="12"/>
      <c r="ERU274" s="162"/>
      <c r="ERV274" s="162"/>
      <c r="ERW274" s="12"/>
      <c r="ERX274" s="12"/>
      <c r="ERY274" s="104"/>
      <c r="ERZ274" s="267"/>
      <c r="ESA274" s="126"/>
      <c r="ESB274" s="12"/>
      <c r="ESD274" s="24"/>
      <c r="ESE274" s="303"/>
      <c r="ESF274" s="12"/>
      <c r="ESG274" s="24"/>
      <c r="ESH274" s="303"/>
      <c r="ESI274" s="12"/>
      <c r="ESJ274" s="12"/>
      <c r="ESK274" s="162"/>
      <c r="ESL274" s="162"/>
      <c r="ESM274" s="12"/>
      <c r="ESN274" s="12"/>
      <c r="ESO274" s="104"/>
      <c r="ESP274" s="267"/>
      <c r="ESQ274" s="126"/>
      <c r="ESR274" s="12"/>
      <c r="EST274" s="24"/>
      <c r="ESU274" s="303"/>
      <c r="ESV274" s="12"/>
      <c r="ESW274" s="24"/>
      <c r="ESX274" s="303"/>
      <c r="ESY274" s="12"/>
      <c r="ESZ274" s="12"/>
      <c r="ETA274" s="162"/>
      <c r="ETB274" s="162"/>
      <c r="ETC274" s="12"/>
      <c r="ETD274" s="12"/>
      <c r="ETE274" s="104"/>
      <c r="ETF274" s="267"/>
      <c r="ETG274" s="126"/>
      <c r="ETH274" s="12"/>
      <c r="ETJ274" s="24"/>
      <c r="ETK274" s="303"/>
      <c r="ETL274" s="12"/>
      <c r="ETM274" s="24"/>
      <c r="ETN274" s="303"/>
      <c r="ETO274" s="12"/>
      <c r="ETP274" s="12"/>
      <c r="ETQ274" s="162"/>
      <c r="ETR274" s="162"/>
      <c r="ETS274" s="12"/>
      <c r="ETT274" s="12"/>
      <c r="ETU274" s="104"/>
      <c r="ETV274" s="267"/>
      <c r="ETW274" s="126"/>
      <c r="ETX274" s="12"/>
      <c r="ETZ274" s="24"/>
      <c r="EUA274" s="303"/>
      <c r="EUB274" s="12"/>
      <c r="EUC274" s="24"/>
      <c r="EUD274" s="303"/>
      <c r="EUE274" s="12"/>
      <c r="EUF274" s="12"/>
      <c r="EUG274" s="162"/>
      <c r="EUH274" s="162"/>
      <c r="EUI274" s="12"/>
      <c r="EUJ274" s="12"/>
      <c r="EUK274" s="104"/>
      <c r="EUL274" s="267"/>
      <c r="EUM274" s="126"/>
      <c r="EUN274" s="12"/>
      <c r="EUP274" s="24"/>
      <c r="EUQ274" s="303"/>
      <c r="EUR274" s="12"/>
      <c r="EUS274" s="24"/>
      <c r="EUT274" s="303"/>
      <c r="EUU274" s="12"/>
      <c r="EUV274" s="12"/>
      <c r="EUW274" s="162"/>
      <c r="EUX274" s="162"/>
      <c r="EUY274" s="12"/>
      <c r="EUZ274" s="12"/>
      <c r="EVA274" s="104"/>
      <c r="EVB274" s="267"/>
      <c r="EVC274" s="126"/>
      <c r="EVD274" s="12"/>
      <c r="EVF274" s="24"/>
      <c r="EVG274" s="303"/>
      <c r="EVH274" s="12"/>
      <c r="EVI274" s="24"/>
      <c r="EVJ274" s="303"/>
      <c r="EVK274" s="12"/>
      <c r="EVL274" s="12"/>
      <c r="EVM274" s="162"/>
      <c r="EVN274" s="162"/>
      <c r="EVO274" s="12"/>
      <c r="EVP274" s="12"/>
      <c r="EVQ274" s="104"/>
      <c r="EVR274" s="267"/>
      <c r="EVS274" s="126"/>
      <c r="EVT274" s="12"/>
      <c r="EVV274" s="24"/>
      <c r="EVW274" s="303"/>
      <c r="EVX274" s="12"/>
      <c r="EVY274" s="24"/>
      <c r="EVZ274" s="303"/>
      <c r="EWA274" s="12"/>
      <c r="EWB274" s="12"/>
      <c r="EWC274" s="162"/>
      <c r="EWD274" s="162"/>
      <c r="EWE274" s="12"/>
      <c r="EWF274" s="12"/>
      <c r="EWG274" s="104"/>
      <c r="EWH274" s="267"/>
      <c r="EWI274" s="126"/>
      <c r="EWJ274" s="12"/>
      <c r="EWL274" s="24"/>
      <c r="EWM274" s="303"/>
      <c r="EWN274" s="12"/>
      <c r="EWO274" s="24"/>
      <c r="EWP274" s="303"/>
      <c r="EWQ274" s="12"/>
      <c r="EWR274" s="12"/>
      <c r="EWS274" s="162"/>
      <c r="EWT274" s="162"/>
      <c r="EWU274" s="12"/>
      <c r="EWV274" s="12"/>
      <c r="EWW274" s="104"/>
      <c r="EWX274" s="267"/>
      <c r="EWY274" s="126"/>
      <c r="EWZ274" s="12"/>
      <c r="EXB274" s="24"/>
      <c r="EXC274" s="303"/>
      <c r="EXD274" s="12"/>
      <c r="EXE274" s="24"/>
      <c r="EXF274" s="303"/>
      <c r="EXG274" s="12"/>
      <c r="EXH274" s="12"/>
      <c r="EXI274" s="162"/>
      <c r="EXJ274" s="162"/>
      <c r="EXK274" s="12"/>
      <c r="EXL274" s="12"/>
      <c r="EXM274" s="104"/>
      <c r="EXN274" s="267"/>
      <c r="EXO274" s="126"/>
      <c r="EXP274" s="12"/>
      <c r="EXR274" s="24"/>
      <c r="EXS274" s="303"/>
      <c r="EXT274" s="12"/>
      <c r="EXU274" s="24"/>
      <c r="EXV274" s="303"/>
      <c r="EXW274" s="12"/>
      <c r="EXX274" s="12"/>
      <c r="EXY274" s="162"/>
      <c r="EXZ274" s="162"/>
      <c r="EYA274" s="12"/>
      <c r="EYB274" s="12"/>
      <c r="EYC274" s="104"/>
      <c r="EYD274" s="267"/>
      <c r="EYE274" s="126"/>
      <c r="EYF274" s="12"/>
      <c r="EYH274" s="24"/>
      <c r="EYI274" s="303"/>
      <c r="EYJ274" s="12"/>
      <c r="EYK274" s="24"/>
      <c r="EYL274" s="303"/>
      <c r="EYM274" s="12"/>
      <c r="EYN274" s="12"/>
      <c r="EYO274" s="162"/>
      <c r="EYP274" s="162"/>
      <c r="EYQ274" s="12"/>
      <c r="EYR274" s="12"/>
      <c r="EYS274" s="104"/>
      <c r="EYT274" s="267"/>
      <c r="EYU274" s="126"/>
      <c r="EYV274" s="12"/>
      <c r="EYX274" s="24"/>
      <c r="EYY274" s="303"/>
      <c r="EYZ274" s="12"/>
      <c r="EZA274" s="24"/>
      <c r="EZB274" s="303"/>
      <c r="EZC274" s="12"/>
      <c r="EZD274" s="12"/>
      <c r="EZE274" s="162"/>
      <c r="EZF274" s="162"/>
      <c r="EZG274" s="12"/>
      <c r="EZH274" s="12"/>
      <c r="EZI274" s="104"/>
      <c r="EZJ274" s="267"/>
      <c r="EZK274" s="126"/>
      <c r="EZL274" s="12"/>
      <c r="EZN274" s="24"/>
      <c r="EZO274" s="303"/>
      <c r="EZP274" s="12"/>
      <c r="EZQ274" s="24"/>
      <c r="EZR274" s="303"/>
      <c r="EZS274" s="12"/>
      <c r="EZT274" s="12"/>
      <c r="EZU274" s="162"/>
      <c r="EZV274" s="162"/>
      <c r="EZW274" s="12"/>
      <c r="EZX274" s="12"/>
      <c r="EZY274" s="104"/>
      <c r="EZZ274" s="267"/>
      <c r="FAA274" s="126"/>
      <c r="FAB274" s="12"/>
      <c r="FAD274" s="24"/>
      <c r="FAE274" s="303"/>
      <c r="FAF274" s="12"/>
      <c r="FAG274" s="24"/>
      <c r="FAH274" s="303"/>
      <c r="FAI274" s="12"/>
      <c r="FAJ274" s="12"/>
      <c r="FAK274" s="162"/>
      <c r="FAL274" s="162"/>
      <c r="FAM274" s="12"/>
      <c r="FAN274" s="12"/>
      <c r="FAO274" s="104"/>
      <c r="FAP274" s="267"/>
      <c r="FAQ274" s="126"/>
      <c r="FAR274" s="12"/>
      <c r="FAT274" s="24"/>
      <c r="FAU274" s="303"/>
      <c r="FAV274" s="12"/>
      <c r="FAW274" s="24"/>
      <c r="FAX274" s="303"/>
      <c r="FAY274" s="12"/>
      <c r="FAZ274" s="12"/>
      <c r="FBA274" s="162"/>
      <c r="FBB274" s="162"/>
      <c r="FBC274" s="12"/>
      <c r="FBD274" s="12"/>
      <c r="FBE274" s="104"/>
      <c r="FBF274" s="267"/>
      <c r="FBG274" s="126"/>
      <c r="FBH274" s="12"/>
      <c r="FBJ274" s="24"/>
      <c r="FBK274" s="303"/>
      <c r="FBL274" s="12"/>
      <c r="FBM274" s="24"/>
      <c r="FBN274" s="303"/>
      <c r="FBO274" s="12"/>
      <c r="FBP274" s="12"/>
      <c r="FBQ274" s="162"/>
      <c r="FBR274" s="162"/>
      <c r="FBS274" s="12"/>
      <c r="FBT274" s="12"/>
      <c r="FBU274" s="104"/>
      <c r="FBV274" s="267"/>
      <c r="FBW274" s="126"/>
      <c r="FBX274" s="12"/>
      <c r="FBZ274" s="24"/>
      <c r="FCA274" s="303"/>
      <c r="FCB274" s="12"/>
      <c r="FCC274" s="24"/>
      <c r="FCD274" s="303"/>
      <c r="FCE274" s="12"/>
      <c r="FCF274" s="12"/>
      <c r="FCG274" s="162"/>
      <c r="FCH274" s="162"/>
      <c r="FCI274" s="12"/>
      <c r="FCJ274" s="12"/>
      <c r="FCK274" s="104"/>
      <c r="FCL274" s="267"/>
      <c r="FCM274" s="126"/>
      <c r="FCN274" s="12"/>
      <c r="FCP274" s="24"/>
      <c r="FCQ274" s="303"/>
      <c r="FCR274" s="12"/>
      <c r="FCS274" s="24"/>
      <c r="FCT274" s="303"/>
      <c r="FCU274" s="12"/>
      <c r="FCV274" s="12"/>
      <c r="FCW274" s="162"/>
      <c r="FCX274" s="162"/>
      <c r="FCY274" s="12"/>
      <c r="FCZ274" s="12"/>
      <c r="FDA274" s="104"/>
      <c r="FDB274" s="267"/>
      <c r="FDC274" s="126"/>
      <c r="FDD274" s="12"/>
      <c r="FDF274" s="24"/>
      <c r="FDG274" s="303"/>
      <c r="FDH274" s="12"/>
      <c r="FDI274" s="24"/>
      <c r="FDJ274" s="303"/>
      <c r="FDK274" s="12"/>
      <c r="FDL274" s="12"/>
      <c r="FDM274" s="162"/>
      <c r="FDN274" s="162"/>
      <c r="FDO274" s="12"/>
      <c r="FDP274" s="12"/>
      <c r="FDQ274" s="104"/>
      <c r="FDR274" s="267"/>
      <c r="FDS274" s="126"/>
      <c r="FDT274" s="12"/>
      <c r="FDV274" s="24"/>
      <c r="FDW274" s="303"/>
      <c r="FDX274" s="12"/>
      <c r="FDY274" s="24"/>
      <c r="FDZ274" s="303"/>
      <c r="FEA274" s="12"/>
      <c r="FEB274" s="12"/>
      <c r="FEC274" s="162"/>
      <c r="FED274" s="162"/>
      <c r="FEE274" s="12"/>
      <c r="FEF274" s="12"/>
      <c r="FEG274" s="104"/>
      <c r="FEH274" s="267"/>
      <c r="FEI274" s="126"/>
      <c r="FEJ274" s="12"/>
      <c r="FEL274" s="24"/>
      <c r="FEM274" s="303"/>
      <c r="FEN274" s="12"/>
      <c r="FEO274" s="24"/>
      <c r="FEP274" s="303"/>
      <c r="FEQ274" s="12"/>
      <c r="FER274" s="12"/>
      <c r="FES274" s="162"/>
      <c r="FET274" s="162"/>
      <c r="FEU274" s="12"/>
      <c r="FEV274" s="12"/>
      <c r="FEW274" s="104"/>
      <c r="FEX274" s="267"/>
      <c r="FEY274" s="126"/>
      <c r="FEZ274" s="12"/>
      <c r="FFB274" s="24"/>
      <c r="FFC274" s="303"/>
      <c r="FFD274" s="12"/>
      <c r="FFE274" s="24"/>
      <c r="FFF274" s="303"/>
      <c r="FFG274" s="12"/>
      <c r="FFH274" s="12"/>
      <c r="FFI274" s="162"/>
      <c r="FFJ274" s="162"/>
      <c r="FFK274" s="12"/>
      <c r="FFL274" s="12"/>
      <c r="FFM274" s="104"/>
      <c r="FFN274" s="267"/>
      <c r="FFO274" s="126"/>
      <c r="FFP274" s="12"/>
      <c r="FFR274" s="24"/>
      <c r="FFS274" s="303"/>
      <c r="FFT274" s="12"/>
      <c r="FFU274" s="24"/>
      <c r="FFV274" s="303"/>
      <c r="FFW274" s="12"/>
      <c r="FFX274" s="12"/>
      <c r="FFY274" s="162"/>
      <c r="FFZ274" s="162"/>
      <c r="FGA274" s="12"/>
      <c r="FGB274" s="12"/>
      <c r="FGC274" s="104"/>
      <c r="FGD274" s="267"/>
      <c r="FGE274" s="126"/>
      <c r="FGF274" s="12"/>
      <c r="FGH274" s="24"/>
      <c r="FGI274" s="303"/>
      <c r="FGJ274" s="12"/>
      <c r="FGK274" s="24"/>
      <c r="FGL274" s="303"/>
      <c r="FGM274" s="12"/>
      <c r="FGN274" s="12"/>
      <c r="FGO274" s="162"/>
      <c r="FGP274" s="162"/>
      <c r="FGQ274" s="12"/>
      <c r="FGR274" s="12"/>
      <c r="FGS274" s="104"/>
      <c r="FGT274" s="267"/>
      <c r="FGU274" s="126"/>
      <c r="FGV274" s="12"/>
      <c r="FGX274" s="24"/>
      <c r="FGY274" s="303"/>
      <c r="FGZ274" s="12"/>
      <c r="FHA274" s="24"/>
      <c r="FHB274" s="303"/>
      <c r="FHC274" s="12"/>
      <c r="FHD274" s="12"/>
      <c r="FHE274" s="162"/>
      <c r="FHF274" s="162"/>
      <c r="FHG274" s="12"/>
      <c r="FHH274" s="12"/>
      <c r="FHI274" s="104"/>
      <c r="FHJ274" s="267"/>
      <c r="FHK274" s="126"/>
      <c r="FHL274" s="12"/>
      <c r="FHN274" s="24"/>
      <c r="FHO274" s="303"/>
      <c r="FHP274" s="12"/>
      <c r="FHQ274" s="24"/>
      <c r="FHR274" s="303"/>
      <c r="FHS274" s="12"/>
      <c r="FHT274" s="12"/>
      <c r="FHU274" s="162"/>
      <c r="FHV274" s="162"/>
      <c r="FHW274" s="12"/>
      <c r="FHX274" s="12"/>
      <c r="FHY274" s="104"/>
      <c r="FHZ274" s="267"/>
      <c r="FIA274" s="126"/>
      <c r="FIB274" s="12"/>
      <c r="FID274" s="24"/>
      <c r="FIE274" s="303"/>
      <c r="FIF274" s="12"/>
      <c r="FIG274" s="24"/>
      <c r="FIH274" s="303"/>
      <c r="FII274" s="12"/>
      <c r="FIJ274" s="12"/>
      <c r="FIK274" s="162"/>
      <c r="FIL274" s="162"/>
      <c r="FIM274" s="12"/>
      <c r="FIN274" s="12"/>
      <c r="FIO274" s="104"/>
      <c r="FIP274" s="267"/>
      <c r="FIQ274" s="126"/>
      <c r="FIR274" s="12"/>
      <c r="FIT274" s="24"/>
      <c r="FIU274" s="303"/>
      <c r="FIV274" s="12"/>
      <c r="FIW274" s="24"/>
      <c r="FIX274" s="303"/>
      <c r="FIY274" s="12"/>
      <c r="FIZ274" s="12"/>
      <c r="FJA274" s="162"/>
      <c r="FJB274" s="162"/>
      <c r="FJC274" s="12"/>
      <c r="FJD274" s="12"/>
      <c r="FJE274" s="104"/>
      <c r="FJF274" s="267"/>
      <c r="FJG274" s="126"/>
      <c r="FJH274" s="12"/>
      <c r="FJJ274" s="24"/>
      <c r="FJK274" s="303"/>
      <c r="FJL274" s="12"/>
      <c r="FJM274" s="24"/>
      <c r="FJN274" s="303"/>
      <c r="FJO274" s="12"/>
      <c r="FJP274" s="12"/>
      <c r="FJQ274" s="162"/>
      <c r="FJR274" s="162"/>
      <c r="FJS274" s="12"/>
      <c r="FJT274" s="12"/>
      <c r="FJU274" s="104"/>
      <c r="FJV274" s="267"/>
      <c r="FJW274" s="126"/>
      <c r="FJX274" s="12"/>
      <c r="FJZ274" s="24"/>
      <c r="FKA274" s="303"/>
      <c r="FKB274" s="12"/>
      <c r="FKC274" s="24"/>
      <c r="FKD274" s="303"/>
      <c r="FKE274" s="12"/>
      <c r="FKF274" s="12"/>
      <c r="FKG274" s="162"/>
      <c r="FKH274" s="162"/>
      <c r="FKI274" s="12"/>
      <c r="FKJ274" s="12"/>
      <c r="FKK274" s="104"/>
      <c r="FKL274" s="267"/>
      <c r="FKM274" s="126"/>
      <c r="FKN274" s="12"/>
      <c r="FKP274" s="24"/>
      <c r="FKQ274" s="303"/>
      <c r="FKR274" s="12"/>
      <c r="FKS274" s="24"/>
      <c r="FKT274" s="303"/>
      <c r="FKU274" s="12"/>
      <c r="FKV274" s="12"/>
      <c r="FKW274" s="162"/>
      <c r="FKX274" s="162"/>
      <c r="FKY274" s="12"/>
      <c r="FKZ274" s="12"/>
      <c r="FLA274" s="104"/>
      <c r="FLB274" s="267"/>
      <c r="FLC274" s="126"/>
      <c r="FLD274" s="12"/>
      <c r="FLF274" s="24"/>
      <c r="FLG274" s="303"/>
      <c r="FLH274" s="12"/>
      <c r="FLI274" s="24"/>
      <c r="FLJ274" s="303"/>
      <c r="FLK274" s="12"/>
      <c r="FLL274" s="12"/>
      <c r="FLM274" s="162"/>
      <c r="FLN274" s="162"/>
      <c r="FLO274" s="12"/>
      <c r="FLP274" s="12"/>
      <c r="FLQ274" s="104"/>
      <c r="FLR274" s="267"/>
      <c r="FLS274" s="126"/>
      <c r="FLT274" s="12"/>
      <c r="FLV274" s="24"/>
      <c r="FLW274" s="303"/>
      <c r="FLX274" s="12"/>
      <c r="FLY274" s="24"/>
      <c r="FLZ274" s="303"/>
      <c r="FMA274" s="12"/>
      <c r="FMB274" s="12"/>
      <c r="FMC274" s="162"/>
      <c r="FMD274" s="162"/>
      <c r="FME274" s="12"/>
      <c r="FMF274" s="12"/>
      <c r="FMG274" s="104"/>
      <c r="FMH274" s="267"/>
      <c r="FMI274" s="126"/>
      <c r="FMJ274" s="12"/>
      <c r="FML274" s="24"/>
      <c r="FMM274" s="303"/>
      <c r="FMN274" s="12"/>
      <c r="FMO274" s="24"/>
      <c r="FMP274" s="303"/>
      <c r="FMQ274" s="12"/>
      <c r="FMR274" s="12"/>
      <c r="FMS274" s="162"/>
      <c r="FMT274" s="162"/>
      <c r="FMU274" s="12"/>
      <c r="FMV274" s="12"/>
      <c r="FMW274" s="104"/>
      <c r="FMX274" s="267"/>
      <c r="FMY274" s="126"/>
      <c r="FMZ274" s="12"/>
      <c r="FNB274" s="24"/>
      <c r="FNC274" s="303"/>
      <c r="FND274" s="12"/>
      <c r="FNE274" s="24"/>
      <c r="FNF274" s="303"/>
      <c r="FNG274" s="12"/>
      <c r="FNH274" s="12"/>
      <c r="FNI274" s="162"/>
      <c r="FNJ274" s="162"/>
      <c r="FNK274" s="12"/>
      <c r="FNL274" s="12"/>
      <c r="FNM274" s="104"/>
      <c r="FNN274" s="267"/>
      <c r="FNO274" s="126"/>
      <c r="FNP274" s="12"/>
      <c r="FNR274" s="24"/>
      <c r="FNS274" s="303"/>
      <c r="FNT274" s="12"/>
      <c r="FNU274" s="24"/>
      <c r="FNV274" s="303"/>
      <c r="FNW274" s="12"/>
      <c r="FNX274" s="12"/>
      <c r="FNY274" s="162"/>
      <c r="FNZ274" s="162"/>
      <c r="FOA274" s="12"/>
      <c r="FOB274" s="12"/>
      <c r="FOC274" s="104"/>
      <c r="FOD274" s="267"/>
      <c r="FOE274" s="126"/>
      <c r="FOF274" s="12"/>
      <c r="FOH274" s="24"/>
      <c r="FOI274" s="303"/>
      <c r="FOJ274" s="12"/>
      <c r="FOK274" s="24"/>
      <c r="FOL274" s="303"/>
      <c r="FOM274" s="12"/>
      <c r="FON274" s="12"/>
      <c r="FOO274" s="162"/>
      <c r="FOP274" s="162"/>
      <c r="FOQ274" s="12"/>
      <c r="FOR274" s="12"/>
      <c r="FOS274" s="104"/>
      <c r="FOT274" s="267"/>
      <c r="FOU274" s="126"/>
      <c r="FOV274" s="12"/>
      <c r="FOX274" s="24"/>
      <c r="FOY274" s="303"/>
      <c r="FOZ274" s="12"/>
      <c r="FPA274" s="24"/>
      <c r="FPB274" s="303"/>
      <c r="FPC274" s="12"/>
      <c r="FPD274" s="12"/>
      <c r="FPE274" s="162"/>
      <c r="FPF274" s="162"/>
      <c r="FPG274" s="12"/>
      <c r="FPH274" s="12"/>
      <c r="FPI274" s="104"/>
      <c r="FPJ274" s="267"/>
      <c r="FPK274" s="126"/>
      <c r="FPL274" s="12"/>
      <c r="FPN274" s="24"/>
      <c r="FPO274" s="303"/>
      <c r="FPP274" s="12"/>
      <c r="FPQ274" s="24"/>
      <c r="FPR274" s="303"/>
      <c r="FPS274" s="12"/>
      <c r="FPT274" s="12"/>
      <c r="FPU274" s="162"/>
      <c r="FPV274" s="162"/>
      <c r="FPW274" s="12"/>
      <c r="FPX274" s="12"/>
      <c r="FPY274" s="104"/>
      <c r="FPZ274" s="267"/>
      <c r="FQA274" s="126"/>
      <c r="FQB274" s="12"/>
      <c r="FQD274" s="24"/>
      <c r="FQE274" s="303"/>
      <c r="FQF274" s="12"/>
      <c r="FQG274" s="24"/>
      <c r="FQH274" s="303"/>
      <c r="FQI274" s="12"/>
      <c r="FQJ274" s="12"/>
      <c r="FQK274" s="162"/>
      <c r="FQL274" s="162"/>
      <c r="FQM274" s="12"/>
      <c r="FQN274" s="12"/>
      <c r="FQO274" s="104"/>
      <c r="FQP274" s="267"/>
      <c r="FQQ274" s="126"/>
      <c r="FQR274" s="12"/>
      <c r="FQT274" s="24"/>
      <c r="FQU274" s="303"/>
      <c r="FQV274" s="12"/>
      <c r="FQW274" s="24"/>
      <c r="FQX274" s="303"/>
      <c r="FQY274" s="12"/>
      <c r="FQZ274" s="12"/>
      <c r="FRA274" s="162"/>
      <c r="FRB274" s="162"/>
      <c r="FRC274" s="12"/>
      <c r="FRD274" s="12"/>
      <c r="FRE274" s="104"/>
      <c r="FRF274" s="267"/>
      <c r="FRG274" s="126"/>
      <c r="FRH274" s="12"/>
      <c r="FRJ274" s="24"/>
      <c r="FRK274" s="303"/>
      <c r="FRL274" s="12"/>
      <c r="FRM274" s="24"/>
      <c r="FRN274" s="303"/>
      <c r="FRO274" s="12"/>
      <c r="FRP274" s="12"/>
      <c r="FRQ274" s="162"/>
      <c r="FRR274" s="162"/>
      <c r="FRS274" s="12"/>
      <c r="FRT274" s="12"/>
      <c r="FRU274" s="104"/>
      <c r="FRV274" s="267"/>
      <c r="FRW274" s="126"/>
      <c r="FRX274" s="12"/>
      <c r="FRZ274" s="24"/>
      <c r="FSA274" s="303"/>
      <c r="FSB274" s="12"/>
      <c r="FSC274" s="24"/>
      <c r="FSD274" s="303"/>
      <c r="FSE274" s="12"/>
      <c r="FSF274" s="12"/>
      <c r="FSG274" s="162"/>
      <c r="FSH274" s="162"/>
      <c r="FSI274" s="12"/>
      <c r="FSJ274" s="12"/>
      <c r="FSK274" s="104"/>
      <c r="FSL274" s="267"/>
      <c r="FSM274" s="126"/>
      <c r="FSN274" s="12"/>
      <c r="FSP274" s="24"/>
      <c r="FSQ274" s="303"/>
      <c r="FSR274" s="12"/>
      <c r="FSS274" s="24"/>
      <c r="FST274" s="303"/>
      <c r="FSU274" s="12"/>
      <c r="FSV274" s="12"/>
      <c r="FSW274" s="162"/>
      <c r="FSX274" s="162"/>
      <c r="FSY274" s="12"/>
      <c r="FSZ274" s="12"/>
      <c r="FTA274" s="104"/>
      <c r="FTB274" s="267"/>
      <c r="FTC274" s="126"/>
      <c r="FTD274" s="12"/>
      <c r="FTF274" s="24"/>
      <c r="FTG274" s="303"/>
      <c r="FTH274" s="12"/>
      <c r="FTI274" s="24"/>
      <c r="FTJ274" s="303"/>
      <c r="FTK274" s="12"/>
      <c r="FTL274" s="12"/>
      <c r="FTM274" s="162"/>
      <c r="FTN274" s="162"/>
      <c r="FTO274" s="12"/>
      <c r="FTP274" s="12"/>
      <c r="FTQ274" s="104"/>
      <c r="FTR274" s="267"/>
      <c r="FTS274" s="126"/>
      <c r="FTT274" s="12"/>
      <c r="FTV274" s="24"/>
      <c r="FTW274" s="303"/>
      <c r="FTX274" s="12"/>
      <c r="FTY274" s="24"/>
      <c r="FTZ274" s="303"/>
      <c r="FUA274" s="12"/>
      <c r="FUB274" s="12"/>
      <c r="FUC274" s="162"/>
      <c r="FUD274" s="162"/>
      <c r="FUE274" s="12"/>
      <c r="FUF274" s="12"/>
      <c r="FUG274" s="104"/>
      <c r="FUH274" s="267"/>
      <c r="FUI274" s="126"/>
      <c r="FUJ274" s="12"/>
      <c r="FUL274" s="24"/>
      <c r="FUM274" s="303"/>
      <c r="FUN274" s="12"/>
      <c r="FUO274" s="24"/>
      <c r="FUP274" s="303"/>
      <c r="FUQ274" s="12"/>
      <c r="FUR274" s="12"/>
      <c r="FUS274" s="162"/>
      <c r="FUT274" s="162"/>
      <c r="FUU274" s="12"/>
      <c r="FUV274" s="12"/>
      <c r="FUW274" s="104"/>
      <c r="FUX274" s="267"/>
      <c r="FUY274" s="126"/>
      <c r="FUZ274" s="12"/>
      <c r="FVB274" s="24"/>
      <c r="FVC274" s="303"/>
      <c r="FVD274" s="12"/>
      <c r="FVE274" s="24"/>
      <c r="FVF274" s="303"/>
      <c r="FVG274" s="12"/>
      <c r="FVH274" s="12"/>
      <c r="FVI274" s="162"/>
      <c r="FVJ274" s="162"/>
      <c r="FVK274" s="12"/>
      <c r="FVL274" s="12"/>
      <c r="FVM274" s="104"/>
      <c r="FVN274" s="267"/>
      <c r="FVO274" s="126"/>
      <c r="FVP274" s="12"/>
      <c r="FVR274" s="24"/>
      <c r="FVS274" s="303"/>
      <c r="FVT274" s="12"/>
      <c r="FVU274" s="24"/>
      <c r="FVV274" s="303"/>
      <c r="FVW274" s="12"/>
      <c r="FVX274" s="12"/>
      <c r="FVY274" s="162"/>
      <c r="FVZ274" s="162"/>
      <c r="FWA274" s="12"/>
      <c r="FWB274" s="12"/>
      <c r="FWC274" s="104"/>
      <c r="FWD274" s="267"/>
      <c r="FWE274" s="126"/>
      <c r="FWF274" s="12"/>
      <c r="FWH274" s="24"/>
      <c r="FWI274" s="303"/>
      <c r="FWJ274" s="12"/>
      <c r="FWK274" s="24"/>
      <c r="FWL274" s="303"/>
      <c r="FWM274" s="12"/>
      <c r="FWN274" s="12"/>
      <c r="FWO274" s="162"/>
      <c r="FWP274" s="162"/>
      <c r="FWQ274" s="12"/>
      <c r="FWR274" s="12"/>
      <c r="FWS274" s="104"/>
      <c r="FWT274" s="267"/>
      <c r="FWU274" s="126"/>
      <c r="FWV274" s="12"/>
      <c r="FWX274" s="24"/>
      <c r="FWY274" s="303"/>
      <c r="FWZ274" s="12"/>
      <c r="FXA274" s="24"/>
      <c r="FXB274" s="303"/>
      <c r="FXC274" s="12"/>
      <c r="FXD274" s="12"/>
      <c r="FXE274" s="162"/>
      <c r="FXF274" s="162"/>
      <c r="FXG274" s="12"/>
      <c r="FXH274" s="12"/>
      <c r="FXI274" s="104"/>
      <c r="FXJ274" s="267"/>
      <c r="FXK274" s="126"/>
      <c r="FXL274" s="12"/>
      <c r="FXN274" s="24"/>
      <c r="FXO274" s="303"/>
      <c r="FXP274" s="12"/>
      <c r="FXQ274" s="24"/>
      <c r="FXR274" s="303"/>
      <c r="FXS274" s="12"/>
      <c r="FXT274" s="12"/>
      <c r="FXU274" s="162"/>
      <c r="FXV274" s="162"/>
      <c r="FXW274" s="12"/>
      <c r="FXX274" s="12"/>
      <c r="FXY274" s="104"/>
      <c r="FXZ274" s="267"/>
      <c r="FYA274" s="126"/>
      <c r="FYB274" s="12"/>
      <c r="FYD274" s="24"/>
      <c r="FYE274" s="303"/>
      <c r="FYF274" s="12"/>
      <c r="FYG274" s="24"/>
      <c r="FYH274" s="303"/>
      <c r="FYI274" s="12"/>
      <c r="FYJ274" s="12"/>
      <c r="FYK274" s="162"/>
      <c r="FYL274" s="162"/>
      <c r="FYM274" s="12"/>
      <c r="FYN274" s="12"/>
      <c r="FYO274" s="104"/>
      <c r="FYP274" s="267"/>
      <c r="FYQ274" s="126"/>
      <c r="FYR274" s="12"/>
      <c r="FYT274" s="24"/>
      <c r="FYU274" s="303"/>
      <c r="FYV274" s="12"/>
      <c r="FYW274" s="24"/>
      <c r="FYX274" s="303"/>
      <c r="FYY274" s="12"/>
      <c r="FYZ274" s="12"/>
      <c r="FZA274" s="162"/>
      <c r="FZB274" s="162"/>
      <c r="FZC274" s="12"/>
      <c r="FZD274" s="12"/>
      <c r="FZE274" s="104"/>
      <c r="FZF274" s="267"/>
      <c r="FZG274" s="126"/>
      <c r="FZH274" s="12"/>
      <c r="FZJ274" s="24"/>
      <c r="FZK274" s="303"/>
      <c r="FZL274" s="12"/>
      <c r="FZM274" s="24"/>
      <c r="FZN274" s="303"/>
      <c r="FZO274" s="12"/>
      <c r="FZP274" s="12"/>
      <c r="FZQ274" s="162"/>
      <c r="FZR274" s="162"/>
      <c r="FZS274" s="12"/>
      <c r="FZT274" s="12"/>
      <c r="FZU274" s="104"/>
      <c r="FZV274" s="267"/>
      <c r="FZW274" s="126"/>
      <c r="FZX274" s="12"/>
      <c r="FZZ274" s="24"/>
      <c r="GAA274" s="303"/>
      <c r="GAB274" s="12"/>
      <c r="GAC274" s="24"/>
      <c r="GAD274" s="303"/>
      <c r="GAE274" s="12"/>
      <c r="GAF274" s="12"/>
      <c r="GAG274" s="162"/>
      <c r="GAH274" s="162"/>
      <c r="GAI274" s="12"/>
      <c r="GAJ274" s="12"/>
      <c r="GAK274" s="104"/>
      <c r="GAL274" s="267"/>
      <c r="GAM274" s="126"/>
      <c r="GAN274" s="12"/>
      <c r="GAP274" s="24"/>
      <c r="GAQ274" s="303"/>
      <c r="GAR274" s="12"/>
      <c r="GAS274" s="24"/>
      <c r="GAT274" s="303"/>
      <c r="GAU274" s="12"/>
      <c r="GAV274" s="12"/>
      <c r="GAW274" s="162"/>
      <c r="GAX274" s="162"/>
      <c r="GAY274" s="12"/>
      <c r="GAZ274" s="12"/>
      <c r="GBA274" s="104"/>
      <c r="GBB274" s="267"/>
      <c r="GBC274" s="126"/>
      <c r="GBD274" s="12"/>
      <c r="GBF274" s="24"/>
      <c r="GBG274" s="303"/>
      <c r="GBH274" s="12"/>
      <c r="GBI274" s="24"/>
      <c r="GBJ274" s="303"/>
      <c r="GBK274" s="12"/>
      <c r="GBL274" s="12"/>
      <c r="GBM274" s="162"/>
      <c r="GBN274" s="162"/>
      <c r="GBO274" s="12"/>
      <c r="GBP274" s="12"/>
      <c r="GBQ274" s="104"/>
      <c r="GBR274" s="267"/>
      <c r="GBS274" s="126"/>
      <c r="GBT274" s="12"/>
      <c r="GBV274" s="24"/>
      <c r="GBW274" s="303"/>
      <c r="GBX274" s="12"/>
      <c r="GBY274" s="24"/>
      <c r="GBZ274" s="303"/>
      <c r="GCA274" s="12"/>
      <c r="GCB274" s="12"/>
      <c r="GCC274" s="162"/>
      <c r="GCD274" s="162"/>
      <c r="GCE274" s="12"/>
      <c r="GCF274" s="12"/>
      <c r="GCG274" s="104"/>
      <c r="GCH274" s="267"/>
      <c r="GCI274" s="126"/>
      <c r="GCJ274" s="12"/>
      <c r="GCL274" s="24"/>
      <c r="GCM274" s="303"/>
      <c r="GCN274" s="12"/>
      <c r="GCO274" s="24"/>
      <c r="GCP274" s="303"/>
      <c r="GCQ274" s="12"/>
      <c r="GCR274" s="12"/>
      <c r="GCS274" s="162"/>
      <c r="GCT274" s="162"/>
      <c r="GCU274" s="12"/>
      <c r="GCV274" s="12"/>
      <c r="GCW274" s="104"/>
      <c r="GCX274" s="267"/>
      <c r="GCY274" s="126"/>
      <c r="GCZ274" s="12"/>
      <c r="GDB274" s="24"/>
      <c r="GDC274" s="303"/>
      <c r="GDD274" s="12"/>
      <c r="GDE274" s="24"/>
      <c r="GDF274" s="303"/>
      <c r="GDG274" s="12"/>
      <c r="GDH274" s="12"/>
      <c r="GDI274" s="162"/>
      <c r="GDJ274" s="162"/>
      <c r="GDK274" s="12"/>
      <c r="GDL274" s="12"/>
      <c r="GDM274" s="104"/>
      <c r="GDN274" s="267"/>
      <c r="GDO274" s="126"/>
      <c r="GDP274" s="12"/>
      <c r="GDR274" s="24"/>
      <c r="GDS274" s="303"/>
      <c r="GDT274" s="12"/>
      <c r="GDU274" s="24"/>
      <c r="GDV274" s="303"/>
      <c r="GDW274" s="12"/>
      <c r="GDX274" s="12"/>
      <c r="GDY274" s="162"/>
      <c r="GDZ274" s="162"/>
      <c r="GEA274" s="12"/>
      <c r="GEB274" s="12"/>
      <c r="GEC274" s="104"/>
      <c r="GED274" s="267"/>
      <c r="GEE274" s="126"/>
      <c r="GEF274" s="12"/>
      <c r="GEH274" s="24"/>
      <c r="GEI274" s="303"/>
      <c r="GEJ274" s="12"/>
      <c r="GEK274" s="24"/>
      <c r="GEL274" s="303"/>
      <c r="GEM274" s="12"/>
      <c r="GEN274" s="12"/>
      <c r="GEO274" s="162"/>
      <c r="GEP274" s="162"/>
      <c r="GEQ274" s="12"/>
      <c r="GER274" s="12"/>
      <c r="GES274" s="104"/>
      <c r="GET274" s="267"/>
      <c r="GEU274" s="126"/>
      <c r="GEV274" s="12"/>
      <c r="GEX274" s="24"/>
      <c r="GEY274" s="303"/>
      <c r="GEZ274" s="12"/>
      <c r="GFA274" s="24"/>
      <c r="GFB274" s="303"/>
      <c r="GFC274" s="12"/>
      <c r="GFD274" s="12"/>
      <c r="GFE274" s="162"/>
      <c r="GFF274" s="162"/>
      <c r="GFG274" s="12"/>
      <c r="GFH274" s="12"/>
      <c r="GFI274" s="104"/>
      <c r="GFJ274" s="267"/>
      <c r="GFK274" s="126"/>
      <c r="GFL274" s="12"/>
      <c r="GFN274" s="24"/>
      <c r="GFO274" s="303"/>
      <c r="GFP274" s="12"/>
      <c r="GFQ274" s="24"/>
      <c r="GFR274" s="303"/>
      <c r="GFS274" s="12"/>
      <c r="GFT274" s="12"/>
      <c r="GFU274" s="162"/>
      <c r="GFV274" s="162"/>
      <c r="GFW274" s="12"/>
      <c r="GFX274" s="12"/>
      <c r="GFY274" s="104"/>
      <c r="GFZ274" s="267"/>
      <c r="GGA274" s="126"/>
      <c r="GGB274" s="12"/>
      <c r="GGD274" s="24"/>
      <c r="GGE274" s="303"/>
      <c r="GGF274" s="12"/>
      <c r="GGG274" s="24"/>
      <c r="GGH274" s="303"/>
      <c r="GGI274" s="12"/>
      <c r="GGJ274" s="12"/>
      <c r="GGK274" s="162"/>
      <c r="GGL274" s="162"/>
      <c r="GGM274" s="12"/>
      <c r="GGN274" s="12"/>
      <c r="GGO274" s="104"/>
      <c r="GGP274" s="267"/>
      <c r="GGQ274" s="126"/>
      <c r="GGR274" s="12"/>
      <c r="GGT274" s="24"/>
      <c r="GGU274" s="303"/>
      <c r="GGV274" s="12"/>
      <c r="GGW274" s="24"/>
      <c r="GGX274" s="303"/>
      <c r="GGY274" s="12"/>
      <c r="GGZ274" s="12"/>
      <c r="GHA274" s="162"/>
      <c r="GHB274" s="162"/>
      <c r="GHC274" s="12"/>
      <c r="GHD274" s="12"/>
      <c r="GHE274" s="104"/>
      <c r="GHF274" s="267"/>
      <c r="GHG274" s="126"/>
      <c r="GHH274" s="12"/>
      <c r="GHJ274" s="24"/>
      <c r="GHK274" s="303"/>
      <c r="GHL274" s="12"/>
      <c r="GHM274" s="24"/>
      <c r="GHN274" s="303"/>
      <c r="GHO274" s="12"/>
      <c r="GHP274" s="12"/>
      <c r="GHQ274" s="162"/>
      <c r="GHR274" s="162"/>
      <c r="GHS274" s="12"/>
      <c r="GHT274" s="12"/>
      <c r="GHU274" s="104"/>
      <c r="GHV274" s="267"/>
      <c r="GHW274" s="126"/>
      <c r="GHX274" s="12"/>
      <c r="GHZ274" s="24"/>
      <c r="GIA274" s="303"/>
      <c r="GIB274" s="12"/>
      <c r="GIC274" s="24"/>
      <c r="GID274" s="303"/>
      <c r="GIE274" s="12"/>
      <c r="GIF274" s="12"/>
      <c r="GIG274" s="162"/>
      <c r="GIH274" s="162"/>
      <c r="GII274" s="12"/>
      <c r="GIJ274" s="12"/>
      <c r="GIK274" s="104"/>
      <c r="GIL274" s="267"/>
      <c r="GIM274" s="126"/>
      <c r="GIN274" s="12"/>
      <c r="GIP274" s="24"/>
      <c r="GIQ274" s="303"/>
      <c r="GIR274" s="12"/>
      <c r="GIS274" s="24"/>
      <c r="GIT274" s="303"/>
      <c r="GIU274" s="12"/>
      <c r="GIV274" s="12"/>
      <c r="GIW274" s="162"/>
      <c r="GIX274" s="162"/>
      <c r="GIY274" s="12"/>
      <c r="GIZ274" s="12"/>
      <c r="GJA274" s="104"/>
      <c r="GJB274" s="267"/>
      <c r="GJC274" s="126"/>
      <c r="GJD274" s="12"/>
      <c r="GJF274" s="24"/>
      <c r="GJG274" s="303"/>
      <c r="GJH274" s="12"/>
      <c r="GJI274" s="24"/>
      <c r="GJJ274" s="303"/>
      <c r="GJK274" s="12"/>
      <c r="GJL274" s="12"/>
      <c r="GJM274" s="162"/>
      <c r="GJN274" s="162"/>
      <c r="GJO274" s="12"/>
      <c r="GJP274" s="12"/>
      <c r="GJQ274" s="104"/>
      <c r="GJR274" s="267"/>
      <c r="GJS274" s="126"/>
      <c r="GJT274" s="12"/>
      <c r="GJV274" s="24"/>
      <c r="GJW274" s="303"/>
      <c r="GJX274" s="12"/>
      <c r="GJY274" s="24"/>
      <c r="GJZ274" s="303"/>
      <c r="GKA274" s="12"/>
      <c r="GKB274" s="12"/>
      <c r="GKC274" s="162"/>
      <c r="GKD274" s="162"/>
      <c r="GKE274" s="12"/>
      <c r="GKF274" s="12"/>
      <c r="GKG274" s="104"/>
      <c r="GKH274" s="267"/>
      <c r="GKI274" s="126"/>
      <c r="GKJ274" s="12"/>
      <c r="GKL274" s="24"/>
      <c r="GKM274" s="303"/>
      <c r="GKN274" s="12"/>
      <c r="GKO274" s="24"/>
      <c r="GKP274" s="303"/>
      <c r="GKQ274" s="12"/>
      <c r="GKR274" s="12"/>
      <c r="GKS274" s="162"/>
      <c r="GKT274" s="162"/>
      <c r="GKU274" s="12"/>
      <c r="GKV274" s="12"/>
      <c r="GKW274" s="104"/>
      <c r="GKX274" s="267"/>
      <c r="GKY274" s="126"/>
      <c r="GKZ274" s="12"/>
      <c r="GLB274" s="24"/>
      <c r="GLC274" s="303"/>
      <c r="GLD274" s="12"/>
      <c r="GLE274" s="24"/>
      <c r="GLF274" s="303"/>
      <c r="GLG274" s="12"/>
      <c r="GLH274" s="12"/>
      <c r="GLI274" s="162"/>
      <c r="GLJ274" s="162"/>
      <c r="GLK274" s="12"/>
      <c r="GLL274" s="12"/>
      <c r="GLM274" s="104"/>
      <c r="GLN274" s="267"/>
      <c r="GLO274" s="126"/>
      <c r="GLP274" s="12"/>
      <c r="GLR274" s="24"/>
      <c r="GLS274" s="303"/>
      <c r="GLT274" s="12"/>
      <c r="GLU274" s="24"/>
      <c r="GLV274" s="303"/>
      <c r="GLW274" s="12"/>
      <c r="GLX274" s="12"/>
      <c r="GLY274" s="162"/>
      <c r="GLZ274" s="162"/>
      <c r="GMA274" s="12"/>
      <c r="GMB274" s="12"/>
      <c r="GMC274" s="104"/>
      <c r="GMD274" s="267"/>
      <c r="GME274" s="126"/>
      <c r="GMF274" s="12"/>
      <c r="GMH274" s="24"/>
      <c r="GMI274" s="303"/>
      <c r="GMJ274" s="12"/>
      <c r="GMK274" s="24"/>
      <c r="GML274" s="303"/>
      <c r="GMM274" s="12"/>
      <c r="GMN274" s="12"/>
      <c r="GMO274" s="162"/>
      <c r="GMP274" s="162"/>
      <c r="GMQ274" s="12"/>
      <c r="GMR274" s="12"/>
      <c r="GMS274" s="104"/>
      <c r="GMT274" s="267"/>
      <c r="GMU274" s="126"/>
      <c r="GMV274" s="12"/>
      <c r="GMX274" s="24"/>
      <c r="GMY274" s="303"/>
      <c r="GMZ274" s="12"/>
      <c r="GNA274" s="24"/>
      <c r="GNB274" s="303"/>
      <c r="GNC274" s="12"/>
      <c r="GND274" s="12"/>
      <c r="GNE274" s="162"/>
      <c r="GNF274" s="162"/>
      <c r="GNG274" s="12"/>
      <c r="GNH274" s="12"/>
      <c r="GNI274" s="104"/>
      <c r="GNJ274" s="267"/>
      <c r="GNK274" s="126"/>
      <c r="GNL274" s="12"/>
      <c r="GNN274" s="24"/>
      <c r="GNO274" s="303"/>
      <c r="GNP274" s="12"/>
      <c r="GNQ274" s="24"/>
      <c r="GNR274" s="303"/>
      <c r="GNS274" s="12"/>
      <c r="GNT274" s="12"/>
      <c r="GNU274" s="162"/>
      <c r="GNV274" s="162"/>
      <c r="GNW274" s="12"/>
      <c r="GNX274" s="12"/>
      <c r="GNY274" s="104"/>
      <c r="GNZ274" s="267"/>
      <c r="GOA274" s="126"/>
      <c r="GOB274" s="12"/>
      <c r="GOD274" s="24"/>
      <c r="GOE274" s="303"/>
      <c r="GOF274" s="12"/>
      <c r="GOG274" s="24"/>
      <c r="GOH274" s="303"/>
      <c r="GOI274" s="12"/>
      <c r="GOJ274" s="12"/>
      <c r="GOK274" s="162"/>
      <c r="GOL274" s="162"/>
      <c r="GOM274" s="12"/>
      <c r="GON274" s="12"/>
      <c r="GOO274" s="104"/>
      <c r="GOP274" s="267"/>
      <c r="GOQ274" s="126"/>
      <c r="GOR274" s="12"/>
      <c r="GOT274" s="24"/>
      <c r="GOU274" s="303"/>
      <c r="GOV274" s="12"/>
      <c r="GOW274" s="24"/>
      <c r="GOX274" s="303"/>
      <c r="GOY274" s="12"/>
      <c r="GOZ274" s="12"/>
      <c r="GPA274" s="162"/>
      <c r="GPB274" s="162"/>
      <c r="GPC274" s="12"/>
      <c r="GPD274" s="12"/>
      <c r="GPE274" s="104"/>
      <c r="GPF274" s="267"/>
      <c r="GPG274" s="126"/>
      <c r="GPH274" s="12"/>
      <c r="GPJ274" s="24"/>
      <c r="GPK274" s="303"/>
      <c r="GPL274" s="12"/>
      <c r="GPM274" s="24"/>
      <c r="GPN274" s="303"/>
      <c r="GPO274" s="12"/>
      <c r="GPP274" s="12"/>
      <c r="GPQ274" s="162"/>
      <c r="GPR274" s="162"/>
      <c r="GPS274" s="12"/>
      <c r="GPT274" s="12"/>
      <c r="GPU274" s="104"/>
      <c r="GPV274" s="267"/>
      <c r="GPW274" s="126"/>
      <c r="GPX274" s="12"/>
      <c r="GPZ274" s="24"/>
      <c r="GQA274" s="303"/>
      <c r="GQB274" s="12"/>
      <c r="GQC274" s="24"/>
      <c r="GQD274" s="303"/>
      <c r="GQE274" s="12"/>
      <c r="GQF274" s="12"/>
      <c r="GQG274" s="162"/>
      <c r="GQH274" s="162"/>
      <c r="GQI274" s="12"/>
      <c r="GQJ274" s="12"/>
      <c r="GQK274" s="104"/>
      <c r="GQL274" s="267"/>
      <c r="GQM274" s="126"/>
      <c r="GQN274" s="12"/>
      <c r="GQP274" s="24"/>
      <c r="GQQ274" s="303"/>
      <c r="GQR274" s="12"/>
      <c r="GQS274" s="24"/>
      <c r="GQT274" s="303"/>
      <c r="GQU274" s="12"/>
      <c r="GQV274" s="12"/>
      <c r="GQW274" s="162"/>
      <c r="GQX274" s="162"/>
      <c r="GQY274" s="12"/>
      <c r="GQZ274" s="12"/>
      <c r="GRA274" s="104"/>
      <c r="GRB274" s="267"/>
      <c r="GRC274" s="126"/>
      <c r="GRD274" s="12"/>
      <c r="GRF274" s="24"/>
      <c r="GRG274" s="303"/>
      <c r="GRH274" s="12"/>
      <c r="GRI274" s="24"/>
      <c r="GRJ274" s="303"/>
      <c r="GRK274" s="12"/>
      <c r="GRL274" s="12"/>
      <c r="GRM274" s="162"/>
      <c r="GRN274" s="162"/>
      <c r="GRO274" s="12"/>
      <c r="GRP274" s="12"/>
      <c r="GRQ274" s="104"/>
      <c r="GRR274" s="267"/>
      <c r="GRS274" s="126"/>
      <c r="GRT274" s="12"/>
      <c r="GRV274" s="24"/>
      <c r="GRW274" s="303"/>
      <c r="GRX274" s="12"/>
      <c r="GRY274" s="24"/>
      <c r="GRZ274" s="303"/>
      <c r="GSA274" s="12"/>
      <c r="GSB274" s="12"/>
      <c r="GSC274" s="162"/>
      <c r="GSD274" s="162"/>
      <c r="GSE274" s="12"/>
      <c r="GSF274" s="12"/>
      <c r="GSG274" s="104"/>
      <c r="GSH274" s="267"/>
      <c r="GSI274" s="126"/>
      <c r="GSJ274" s="12"/>
      <c r="GSL274" s="24"/>
      <c r="GSM274" s="303"/>
      <c r="GSN274" s="12"/>
      <c r="GSO274" s="24"/>
      <c r="GSP274" s="303"/>
      <c r="GSQ274" s="12"/>
      <c r="GSR274" s="12"/>
      <c r="GSS274" s="162"/>
      <c r="GST274" s="162"/>
      <c r="GSU274" s="12"/>
      <c r="GSV274" s="12"/>
      <c r="GSW274" s="104"/>
      <c r="GSX274" s="267"/>
      <c r="GSY274" s="126"/>
      <c r="GSZ274" s="12"/>
      <c r="GTB274" s="24"/>
      <c r="GTC274" s="303"/>
      <c r="GTD274" s="12"/>
      <c r="GTE274" s="24"/>
      <c r="GTF274" s="303"/>
      <c r="GTG274" s="12"/>
      <c r="GTH274" s="12"/>
      <c r="GTI274" s="162"/>
      <c r="GTJ274" s="162"/>
      <c r="GTK274" s="12"/>
      <c r="GTL274" s="12"/>
      <c r="GTM274" s="104"/>
      <c r="GTN274" s="267"/>
      <c r="GTO274" s="126"/>
      <c r="GTP274" s="12"/>
      <c r="GTR274" s="24"/>
      <c r="GTS274" s="303"/>
      <c r="GTT274" s="12"/>
      <c r="GTU274" s="24"/>
      <c r="GTV274" s="303"/>
      <c r="GTW274" s="12"/>
      <c r="GTX274" s="12"/>
      <c r="GTY274" s="162"/>
      <c r="GTZ274" s="162"/>
      <c r="GUA274" s="12"/>
      <c r="GUB274" s="12"/>
      <c r="GUC274" s="104"/>
      <c r="GUD274" s="267"/>
      <c r="GUE274" s="126"/>
      <c r="GUF274" s="12"/>
      <c r="GUH274" s="24"/>
      <c r="GUI274" s="303"/>
      <c r="GUJ274" s="12"/>
      <c r="GUK274" s="24"/>
      <c r="GUL274" s="303"/>
      <c r="GUM274" s="12"/>
      <c r="GUN274" s="12"/>
      <c r="GUO274" s="162"/>
      <c r="GUP274" s="162"/>
      <c r="GUQ274" s="12"/>
      <c r="GUR274" s="12"/>
      <c r="GUS274" s="104"/>
      <c r="GUT274" s="267"/>
      <c r="GUU274" s="126"/>
      <c r="GUV274" s="12"/>
      <c r="GUX274" s="24"/>
      <c r="GUY274" s="303"/>
      <c r="GUZ274" s="12"/>
      <c r="GVA274" s="24"/>
      <c r="GVB274" s="303"/>
      <c r="GVC274" s="12"/>
      <c r="GVD274" s="12"/>
      <c r="GVE274" s="162"/>
      <c r="GVF274" s="162"/>
      <c r="GVG274" s="12"/>
      <c r="GVH274" s="12"/>
      <c r="GVI274" s="104"/>
      <c r="GVJ274" s="267"/>
      <c r="GVK274" s="126"/>
      <c r="GVL274" s="12"/>
      <c r="GVN274" s="24"/>
      <c r="GVO274" s="303"/>
      <c r="GVP274" s="12"/>
      <c r="GVQ274" s="24"/>
      <c r="GVR274" s="303"/>
      <c r="GVS274" s="12"/>
      <c r="GVT274" s="12"/>
      <c r="GVU274" s="162"/>
      <c r="GVV274" s="162"/>
      <c r="GVW274" s="12"/>
      <c r="GVX274" s="12"/>
      <c r="GVY274" s="104"/>
      <c r="GVZ274" s="267"/>
      <c r="GWA274" s="126"/>
      <c r="GWB274" s="12"/>
      <c r="GWD274" s="24"/>
      <c r="GWE274" s="303"/>
      <c r="GWF274" s="12"/>
      <c r="GWG274" s="24"/>
      <c r="GWH274" s="303"/>
      <c r="GWI274" s="12"/>
      <c r="GWJ274" s="12"/>
      <c r="GWK274" s="162"/>
      <c r="GWL274" s="162"/>
      <c r="GWM274" s="12"/>
      <c r="GWN274" s="12"/>
      <c r="GWO274" s="104"/>
      <c r="GWP274" s="267"/>
      <c r="GWQ274" s="126"/>
      <c r="GWR274" s="12"/>
      <c r="GWT274" s="24"/>
      <c r="GWU274" s="303"/>
      <c r="GWV274" s="12"/>
      <c r="GWW274" s="24"/>
      <c r="GWX274" s="303"/>
      <c r="GWY274" s="12"/>
      <c r="GWZ274" s="12"/>
      <c r="GXA274" s="162"/>
      <c r="GXB274" s="162"/>
      <c r="GXC274" s="12"/>
      <c r="GXD274" s="12"/>
      <c r="GXE274" s="104"/>
      <c r="GXF274" s="267"/>
      <c r="GXG274" s="126"/>
      <c r="GXH274" s="12"/>
      <c r="GXJ274" s="24"/>
      <c r="GXK274" s="303"/>
      <c r="GXL274" s="12"/>
      <c r="GXM274" s="24"/>
      <c r="GXN274" s="303"/>
      <c r="GXO274" s="12"/>
      <c r="GXP274" s="12"/>
      <c r="GXQ274" s="162"/>
      <c r="GXR274" s="162"/>
      <c r="GXS274" s="12"/>
      <c r="GXT274" s="12"/>
      <c r="GXU274" s="104"/>
      <c r="GXV274" s="267"/>
      <c r="GXW274" s="126"/>
      <c r="GXX274" s="12"/>
      <c r="GXZ274" s="24"/>
      <c r="GYA274" s="303"/>
      <c r="GYB274" s="12"/>
      <c r="GYC274" s="24"/>
      <c r="GYD274" s="303"/>
      <c r="GYE274" s="12"/>
      <c r="GYF274" s="12"/>
      <c r="GYG274" s="162"/>
      <c r="GYH274" s="162"/>
      <c r="GYI274" s="12"/>
      <c r="GYJ274" s="12"/>
      <c r="GYK274" s="104"/>
      <c r="GYL274" s="267"/>
      <c r="GYM274" s="126"/>
      <c r="GYN274" s="12"/>
      <c r="GYP274" s="24"/>
      <c r="GYQ274" s="303"/>
      <c r="GYR274" s="12"/>
      <c r="GYS274" s="24"/>
      <c r="GYT274" s="303"/>
      <c r="GYU274" s="12"/>
      <c r="GYV274" s="12"/>
      <c r="GYW274" s="162"/>
      <c r="GYX274" s="162"/>
      <c r="GYY274" s="12"/>
      <c r="GYZ274" s="12"/>
      <c r="GZA274" s="104"/>
      <c r="GZB274" s="267"/>
      <c r="GZC274" s="126"/>
      <c r="GZD274" s="12"/>
      <c r="GZF274" s="24"/>
      <c r="GZG274" s="303"/>
      <c r="GZH274" s="12"/>
      <c r="GZI274" s="24"/>
      <c r="GZJ274" s="303"/>
      <c r="GZK274" s="12"/>
      <c r="GZL274" s="12"/>
      <c r="GZM274" s="162"/>
      <c r="GZN274" s="162"/>
      <c r="GZO274" s="12"/>
      <c r="GZP274" s="12"/>
      <c r="GZQ274" s="104"/>
      <c r="GZR274" s="267"/>
      <c r="GZS274" s="126"/>
      <c r="GZT274" s="12"/>
      <c r="GZV274" s="24"/>
      <c r="GZW274" s="303"/>
      <c r="GZX274" s="12"/>
      <c r="GZY274" s="24"/>
      <c r="GZZ274" s="303"/>
      <c r="HAA274" s="12"/>
      <c r="HAB274" s="12"/>
      <c r="HAC274" s="162"/>
      <c r="HAD274" s="162"/>
      <c r="HAE274" s="12"/>
      <c r="HAF274" s="12"/>
      <c r="HAG274" s="104"/>
      <c r="HAH274" s="267"/>
      <c r="HAI274" s="126"/>
      <c r="HAJ274" s="12"/>
      <c r="HAL274" s="24"/>
      <c r="HAM274" s="303"/>
      <c r="HAN274" s="12"/>
      <c r="HAO274" s="24"/>
      <c r="HAP274" s="303"/>
      <c r="HAQ274" s="12"/>
      <c r="HAR274" s="12"/>
      <c r="HAS274" s="162"/>
      <c r="HAT274" s="162"/>
      <c r="HAU274" s="12"/>
      <c r="HAV274" s="12"/>
      <c r="HAW274" s="104"/>
      <c r="HAX274" s="267"/>
      <c r="HAY274" s="126"/>
      <c r="HAZ274" s="12"/>
      <c r="HBB274" s="24"/>
      <c r="HBC274" s="303"/>
      <c r="HBD274" s="12"/>
      <c r="HBE274" s="24"/>
      <c r="HBF274" s="303"/>
      <c r="HBG274" s="12"/>
      <c r="HBH274" s="12"/>
      <c r="HBI274" s="162"/>
      <c r="HBJ274" s="162"/>
      <c r="HBK274" s="12"/>
      <c r="HBL274" s="12"/>
      <c r="HBM274" s="104"/>
      <c r="HBN274" s="267"/>
      <c r="HBO274" s="126"/>
      <c r="HBP274" s="12"/>
      <c r="HBR274" s="24"/>
      <c r="HBS274" s="303"/>
      <c r="HBT274" s="12"/>
      <c r="HBU274" s="24"/>
      <c r="HBV274" s="303"/>
      <c r="HBW274" s="12"/>
      <c r="HBX274" s="12"/>
      <c r="HBY274" s="162"/>
      <c r="HBZ274" s="162"/>
      <c r="HCA274" s="12"/>
      <c r="HCB274" s="12"/>
      <c r="HCC274" s="104"/>
      <c r="HCD274" s="267"/>
      <c r="HCE274" s="126"/>
      <c r="HCF274" s="12"/>
      <c r="HCH274" s="24"/>
      <c r="HCI274" s="303"/>
      <c r="HCJ274" s="12"/>
      <c r="HCK274" s="24"/>
      <c r="HCL274" s="303"/>
      <c r="HCM274" s="12"/>
      <c r="HCN274" s="12"/>
      <c r="HCO274" s="162"/>
      <c r="HCP274" s="162"/>
      <c r="HCQ274" s="12"/>
      <c r="HCR274" s="12"/>
      <c r="HCS274" s="104"/>
      <c r="HCT274" s="267"/>
      <c r="HCU274" s="126"/>
      <c r="HCV274" s="12"/>
      <c r="HCX274" s="24"/>
      <c r="HCY274" s="303"/>
      <c r="HCZ274" s="12"/>
      <c r="HDA274" s="24"/>
      <c r="HDB274" s="303"/>
      <c r="HDC274" s="12"/>
      <c r="HDD274" s="12"/>
      <c r="HDE274" s="162"/>
      <c r="HDF274" s="162"/>
      <c r="HDG274" s="12"/>
      <c r="HDH274" s="12"/>
      <c r="HDI274" s="104"/>
      <c r="HDJ274" s="267"/>
      <c r="HDK274" s="126"/>
      <c r="HDL274" s="12"/>
      <c r="HDN274" s="24"/>
      <c r="HDO274" s="303"/>
      <c r="HDP274" s="12"/>
      <c r="HDQ274" s="24"/>
      <c r="HDR274" s="303"/>
      <c r="HDS274" s="12"/>
      <c r="HDT274" s="12"/>
      <c r="HDU274" s="162"/>
      <c r="HDV274" s="162"/>
      <c r="HDW274" s="12"/>
      <c r="HDX274" s="12"/>
      <c r="HDY274" s="104"/>
      <c r="HDZ274" s="267"/>
      <c r="HEA274" s="126"/>
      <c r="HEB274" s="12"/>
      <c r="HED274" s="24"/>
      <c r="HEE274" s="303"/>
      <c r="HEF274" s="12"/>
      <c r="HEG274" s="24"/>
      <c r="HEH274" s="303"/>
      <c r="HEI274" s="12"/>
      <c r="HEJ274" s="12"/>
      <c r="HEK274" s="162"/>
      <c r="HEL274" s="162"/>
      <c r="HEM274" s="12"/>
      <c r="HEN274" s="12"/>
      <c r="HEO274" s="104"/>
      <c r="HEP274" s="267"/>
      <c r="HEQ274" s="126"/>
      <c r="HER274" s="12"/>
      <c r="HET274" s="24"/>
      <c r="HEU274" s="303"/>
      <c r="HEV274" s="12"/>
      <c r="HEW274" s="24"/>
      <c r="HEX274" s="303"/>
      <c r="HEY274" s="12"/>
      <c r="HEZ274" s="12"/>
      <c r="HFA274" s="162"/>
      <c r="HFB274" s="162"/>
      <c r="HFC274" s="12"/>
      <c r="HFD274" s="12"/>
      <c r="HFE274" s="104"/>
      <c r="HFF274" s="267"/>
      <c r="HFG274" s="126"/>
      <c r="HFH274" s="12"/>
      <c r="HFJ274" s="24"/>
      <c r="HFK274" s="303"/>
      <c r="HFL274" s="12"/>
      <c r="HFM274" s="24"/>
      <c r="HFN274" s="303"/>
      <c r="HFO274" s="12"/>
      <c r="HFP274" s="12"/>
      <c r="HFQ274" s="162"/>
      <c r="HFR274" s="162"/>
      <c r="HFS274" s="12"/>
      <c r="HFT274" s="12"/>
      <c r="HFU274" s="104"/>
      <c r="HFV274" s="267"/>
      <c r="HFW274" s="126"/>
      <c r="HFX274" s="12"/>
      <c r="HFZ274" s="24"/>
      <c r="HGA274" s="303"/>
      <c r="HGB274" s="12"/>
      <c r="HGC274" s="24"/>
      <c r="HGD274" s="303"/>
      <c r="HGE274" s="12"/>
      <c r="HGF274" s="12"/>
      <c r="HGG274" s="162"/>
      <c r="HGH274" s="162"/>
      <c r="HGI274" s="12"/>
      <c r="HGJ274" s="12"/>
      <c r="HGK274" s="104"/>
      <c r="HGL274" s="267"/>
      <c r="HGM274" s="126"/>
      <c r="HGN274" s="12"/>
      <c r="HGP274" s="24"/>
      <c r="HGQ274" s="303"/>
      <c r="HGR274" s="12"/>
      <c r="HGS274" s="24"/>
      <c r="HGT274" s="303"/>
      <c r="HGU274" s="12"/>
      <c r="HGV274" s="12"/>
      <c r="HGW274" s="162"/>
      <c r="HGX274" s="162"/>
      <c r="HGY274" s="12"/>
      <c r="HGZ274" s="12"/>
      <c r="HHA274" s="104"/>
      <c r="HHB274" s="267"/>
      <c r="HHC274" s="126"/>
      <c r="HHD274" s="12"/>
      <c r="HHF274" s="24"/>
      <c r="HHG274" s="303"/>
      <c r="HHH274" s="12"/>
      <c r="HHI274" s="24"/>
      <c r="HHJ274" s="303"/>
      <c r="HHK274" s="12"/>
      <c r="HHL274" s="12"/>
      <c r="HHM274" s="162"/>
      <c r="HHN274" s="162"/>
      <c r="HHO274" s="12"/>
      <c r="HHP274" s="12"/>
      <c r="HHQ274" s="104"/>
      <c r="HHR274" s="267"/>
      <c r="HHS274" s="126"/>
      <c r="HHT274" s="12"/>
      <c r="HHV274" s="24"/>
      <c r="HHW274" s="303"/>
      <c r="HHX274" s="12"/>
      <c r="HHY274" s="24"/>
      <c r="HHZ274" s="303"/>
      <c r="HIA274" s="12"/>
      <c r="HIB274" s="12"/>
      <c r="HIC274" s="162"/>
      <c r="HID274" s="162"/>
      <c r="HIE274" s="12"/>
      <c r="HIF274" s="12"/>
      <c r="HIG274" s="104"/>
      <c r="HIH274" s="267"/>
      <c r="HII274" s="126"/>
      <c r="HIJ274" s="12"/>
      <c r="HIL274" s="24"/>
      <c r="HIM274" s="303"/>
      <c r="HIN274" s="12"/>
      <c r="HIO274" s="24"/>
      <c r="HIP274" s="303"/>
      <c r="HIQ274" s="12"/>
      <c r="HIR274" s="12"/>
      <c r="HIS274" s="162"/>
      <c r="HIT274" s="162"/>
      <c r="HIU274" s="12"/>
      <c r="HIV274" s="12"/>
      <c r="HIW274" s="104"/>
      <c r="HIX274" s="267"/>
      <c r="HIY274" s="126"/>
      <c r="HIZ274" s="12"/>
      <c r="HJB274" s="24"/>
      <c r="HJC274" s="303"/>
      <c r="HJD274" s="12"/>
      <c r="HJE274" s="24"/>
      <c r="HJF274" s="303"/>
      <c r="HJG274" s="12"/>
      <c r="HJH274" s="12"/>
      <c r="HJI274" s="162"/>
      <c r="HJJ274" s="162"/>
      <c r="HJK274" s="12"/>
      <c r="HJL274" s="12"/>
      <c r="HJM274" s="104"/>
      <c r="HJN274" s="267"/>
      <c r="HJO274" s="126"/>
      <c r="HJP274" s="12"/>
      <c r="HJR274" s="24"/>
      <c r="HJS274" s="303"/>
      <c r="HJT274" s="12"/>
      <c r="HJU274" s="24"/>
      <c r="HJV274" s="303"/>
      <c r="HJW274" s="12"/>
      <c r="HJX274" s="12"/>
      <c r="HJY274" s="162"/>
      <c r="HJZ274" s="162"/>
      <c r="HKA274" s="12"/>
      <c r="HKB274" s="12"/>
      <c r="HKC274" s="104"/>
      <c r="HKD274" s="267"/>
      <c r="HKE274" s="126"/>
      <c r="HKF274" s="12"/>
      <c r="HKH274" s="24"/>
      <c r="HKI274" s="303"/>
      <c r="HKJ274" s="12"/>
      <c r="HKK274" s="24"/>
      <c r="HKL274" s="303"/>
      <c r="HKM274" s="12"/>
      <c r="HKN274" s="12"/>
      <c r="HKO274" s="162"/>
      <c r="HKP274" s="162"/>
      <c r="HKQ274" s="12"/>
      <c r="HKR274" s="12"/>
      <c r="HKS274" s="104"/>
      <c r="HKT274" s="267"/>
      <c r="HKU274" s="126"/>
      <c r="HKV274" s="12"/>
      <c r="HKX274" s="24"/>
      <c r="HKY274" s="303"/>
      <c r="HKZ274" s="12"/>
      <c r="HLA274" s="24"/>
      <c r="HLB274" s="303"/>
      <c r="HLC274" s="12"/>
      <c r="HLD274" s="12"/>
      <c r="HLE274" s="162"/>
      <c r="HLF274" s="162"/>
      <c r="HLG274" s="12"/>
      <c r="HLH274" s="12"/>
      <c r="HLI274" s="104"/>
      <c r="HLJ274" s="267"/>
      <c r="HLK274" s="126"/>
      <c r="HLL274" s="12"/>
      <c r="HLN274" s="24"/>
      <c r="HLO274" s="303"/>
      <c r="HLP274" s="12"/>
      <c r="HLQ274" s="24"/>
      <c r="HLR274" s="303"/>
      <c r="HLS274" s="12"/>
      <c r="HLT274" s="12"/>
      <c r="HLU274" s="162"/>
      <c r="HLV274" s="162"/>
      <c r="HLW274" s="12"/>
      <c r="HLX274" s="12"/>
      <c r="HLY274" s="104"/>
      <c r="HLZ274" s="267"/>
      <c r="HMA274" s="126"/>
      <c r="HMB274" s="12"/>
      <c r="HMD274" s="24"/>
      <c r="HME274" s="303"/>
      <c r="HMF274" s="12"/>
      <c r="HMG274" s="24"/>
      <c r="HMH274" s="303"/>
      <c r="HMI274" s="12"/>
      <c r="HMJ274" s="12"/>
      <c r="HMK274" s="162"/>
      <c r="HML274" s="162"/>
      <c r="HMM274" s="12"/>
      <c r="HMN274" s="12"/>
      <c r="HMO274" s="104"/>
      <c r="HMP274" s="267"/>
      <c r="HMQ274" s="126"/>
      <c r="HMR274" s="12"/>
      <c r="HMT274" s="24"/>
      <c r="HMU274" s="303"/>
      <c r="HMV274" s="12"/>
      <c r="HMW274" s="24"/>
      <c r="HMX274" s="303"/>
      <c r="HMY274" s="12"/>
      <c r="HMZ274" s="12"/>
      <c r="HNA274" s="162"/>
      <c r="HNB274" s="162"/>
      <c r="HNC274" s="12"/>
      <c r="HND274" s="12"/>
      <c r="HNE274" s="104"/>
      <c r="HNF274" s="267"/>
      <c r="HNG274" s="126"/>
      <c r="HNH274" s="12"/>
      <c r="HNJ274" s="24"/>
      <c r="HNK274" s="303"/>
      <c r="HNL274" s="12"/>
      <c r="HNM274" s="24"/>
      <c r="HNN274" s="303"/>
      <c r="HNO274" s="12"/>
      <c r="HNP274" s="12"/>
      <c r="HNQ274" s="162"/>
      <c r="HNR274" s="162"/>
      <c r="HNS274" s="12"/>
      <c r="HNT274" s="12"/>
      <c r="HNU274" s="104"/>
      <c r="HNV274" s="267"/>
      <c r="HNW274" s="126"/>
      <c r="HNX274" s="12"/>
      <c r="HNZ274" s="24"/>
      <c r="HOA274" s="303"/>
      <c r="HOB274" s="12"/>
      <c r="HOC274" s="24"/>
      <c r="HOD274" s="303"/>
      <c r="HOE274" s="12"/>
      <c r="HOF274" s="12"/>
      <c r="HOG274" s="162"/>
      <c r="HOH274" s="162"/>
      <c r="HOI274" s="12"/>
      <c r="HOJ274" s="12"/>
      <c r="HOK274" s="104"/>
      <c r="HOL274" s="267"/>
      <c r="HOM274" s="126"/>
      <c r="HON274" s="12"/>
      <c r="HOP274" s="24"/>
      <c r="HOQ274" s="303"/>
      <c r="HOR274" s="12"/>
      <c r="HOS274" s="24"/>
      <c r="HOT274" s="303"/>
      <c r="HOU274" s="12"/>
      <c r="HOV274" s="12"/>
      <c r="HOW274" s="162"/>
      <c r="HOX274" s="162"/>
      <c r="HOY274" s="12"/>
      <c r="HOZ274" s="12"/>
      <c r="HPA274" s="104"/>
      <c r="HPB274" s="267"/>
      <c r="HPC274" s="126"/>
      <c r="HPD274" s="12"/>
      <c r="HPF274" s="24"/>
      <c r="HPG274" s="303"/>
      <c r="HPH274" s="12"/>
      <c r="HPI274" s="24"/>
      <c r="HPJ274" s="303"/>
      <c r="HPK274" s="12"/>
      <c r="HPL274" s="12"/>
      <c r="HPM274" s="162"/>
      <c r="HPN274" s="162"/>
      <c r="HPO274" s="12"/>
      <c r="HPP274" s="12"/>
      <c r="HPQ274" s="104"/>
      <c r="HPR274" s="267"/>
      <c r="HPS274" s="126"/>
      <c r="HPT274" s="12"/>
      <c r="HPV274" s="24"/>
      <c r="HPW274" s="303"/>
      <c r="HPX274" s="12"/>
      <c r="HPY274" s="24"/>
      <c r="HPZ274" s="303"/>
      <c r="HQA274" s="12"/>
      <c r="HQB274" s="12"/>
      <c r="HQC274" s="162"/>
      <c r="HQD274" s="162"/>
      <c r="HQE274" s="12"/>
      <c r="HQF274" s="12"/>
      <c r="HQG274" s="104"/>
      <c r="HQH274" s="267"/>
      <c r="HQI274" s="126"/>
      <c r="HQJ274" s="12"/>
      <c r="HQL274" s="24"/>
      <c r="HQM274" s="303"/>
      <c r="HQN274" s="12"/>
      <c r="HQO274" s="24"/>
      <c r="HQP274" s="303"/>
      <c r="HQQ274" s="12"/>
      <c r="HQR274" s="12"/>
      <c r="HQS274" s="162"/>
      <c r="HQT274" s="162"/>
      <c r="HQU274" s="12"/>
      <c r="HQV274" s="12"/>
      <c r="HQW274" s="104"/>
      <c r="HQX274" s="267"/>
      <c r="HQY274" s="126"/>
      <c r="HQZ274" s="12"/>
      <c r="HRB274" s="24"/>
      <c r="HRC274" s="303"/>
      <c r="HRD274" s="12"/>
      <c r="HRE274" s="24"/>
      <c r="HRF274" s="303"/>
      <c r="HRG274" s="12"/>
      <c r="HRH274" s="12"/>
      <c r="HRI274" s="162"/>
      <c r="HRJ274" s="162"/>
      <c r="HRK274" s="12"/>
      <c r="HRL274" s="12"/>
      <c r="HRM274" s="104"/>
      <c r="HRN274" s="267"/>
      <c r="HRO274" s="126"/>
      <c r="HRP274" s="12"/>
      <c r="HRR274" s="24"/>
      <c r="HRS274" s="303"/>
      <c r="HRT274" s="12"/>
      <c r="HRU274" s="24"/>
      <c r="HRV274" s="303"/>
      <c r="HRW274" s="12"/>
      <c r="HRX274" s="12"/>
      <c r="HRY274" s="162"/>
      <c r="HRZ274" s="162"/>
      <c r="HSA274" s="12"/>
      <c r="HSB274" s="12"/>
      <c r="HSC274" s="104"/>
      <c r="HSD274" s="267"/>
      <c r="HSE274" s="126"/>
      <c r="HSF274" s="12"/>
      <c r="HSH274" s="24"/>
      <c r="HSI274" s="303"/>
      <c r="HSJ274" s="12"/>
      <c r="HSK274" s="24"/>
      <c r="HSL274" s="303"/>
      <c r="HSM274" s="12"/>
      <c r="HSN274" s="12"/>
      <c r="HSO274" s="162"/>
      <c r="HSP274" s="162"/>
      <c r="HSQ274" s="12"/>
      <c r="HSR274" s="12"/>
      <c r="HSS274" s="104"/>
      <c r="HST274" s="267"/>
      <c r="HSU274" s="126"/>
      <c r="HSV274" s="12"/>
      <c r="HSX274" s="24"/>
      <c r="HSY274" s="303"/>
      <c r="HSZ274" s="12"/>
      <c r="HTA274" s="24"/>
      <c r="HTB274" s="303"/>
      <c r="HTC274" s="12"/>
      <c r="HTD274" s="12"/>
      <c r="HTE274" s="162"/>
      <c r="HTF274" s="162"/>
      <c r="HTG274" s="12"/>
      <c r="HTH274" s="12"/>
      <c r="HTI274" s="104"/>
      <c r="HTJ274" s="267"/>
      <c r="HTK274" s="126"/>
      <c r="HTL274" s="12"/>
      <c r="HTN274" s="24"/>
      <c r="HTO274" s="303"/>
      <c r="HTP274" s="12"/>
      <c r="HTQ274" s="24"/>
      <c r="HTR274" s="303"/>
      <c r="HTS274" s="12"/>
      <c r="HTT274" s="12"/>
      <c r="HTU274" s="162"/>
      <c r="HTV274" s="162"/>
      <c r="HTW274" s="12"/>
      <c r="HTX274" s="12"/>
      <c r="HTY274" s="104"/>
      <c r="HTZ274" s="267"/>
      <c r="HUA274" s="126"/>
      <c r="HUB274" s="12"/>
      <c r="HUD274" s="24"/>
      <c r="HUE274" s="303"/>
      <c r="HUF274" s="12"/>
      <c r="HUG274" s="24"/>
      <c r="HUH274" s="303"/>
      <c r="HUI274" s="12"/>
      <c r="HUJ274" s="12"/>
      <c r="HUK274" s="162"/>
      <c r="HUL274" s="162"/>
      <c r="HUM274" s="12"/>
      <c r="HUN274" s="12"/>
      <c r="HUO274" s="104"/>
      <c r="HUP274" s="267"/>
      <c r="HUQ274" s="126"/>
      <c r="HUR274" s="12"/>
      <c r="HUT274" s="24"/>
      <c r="HUU274" s="303"/>
      <c r="HUV274" s="12"/>
      <c r="HUW274" s="24"/>
      <c r="HUX274" s="303"/>
      <c r="HUY274" s="12"/>
      <c r="HUZ274" s="12"/>
      <c r="HVA274" s="162"/>
      <c r="HVB274" s="162"/>
      <c r="HVC274" s="12"/>
      <c r="HVD274" s="12"/>
      <c r="HVE274" s="104"/>
      <c r="HVF274" s="267"/>
      <c r="HVG274" s="126"/>
      <c r="HVH274" s="12"/>
      <c r="HVJ274" s="24"/>
      <c r="HVK274" s="303"/>
      <c r="HVL274" s="12"/>
      <c r="HVM274" s="24"/>
      <c r="HVN274" s="303"/>
      <c r="HVO274" s="12"/>
      <c r="HVP274" s="12"/>
      <c r="HVQ274" s="162"/>
      <c r="HVR274" s="162"/>
      <c r="HVS274" s="12"/>
      <c r="HVT274" s="12"/>
      <c r="HVU274" s="104"/>
      <c r="HVV274" s="267"/>
      <c r="HVW274" s="126"/>
      <c r="HVX274" s="12"/>
      <c r="HVZ274" s="24"/>
      <c r="HWA274" s="303"/>
      <c r="HWB274" s="12"/>
      <c r="HWC274" s="24"/>
      <c r="HWD274" s="303"/>
      <c r="HWE274" s="12"/>
      <c r="HWF274" s="12"/>
      <c r="HWG274" s="162"/>
      <c r="HWH274" s="162"/>
      <c r="HWI274" s="12"/>
      <c r="HWJ274" s="12"/>
      <c r="HWK274" s="104"/>
      <c r="HWL274" s="267"/>
      <c r="HWM274" s="126"/>
      <c r="HWN274" s="12"/>
      <c r="HWP274" s="24"/>
      <c r="HWQ274" s="303"/>
      <c r="HWR274" s="12"/>
      <c r="HWS274" s="24"/>
      <c r="HWT274" s="303"/>
      <c r="HWU274" s="12"/>
      <c r="HWV274" s="12"/>
      <c r="HWW274" s="162"/>
      <c r="HWX274" s="162"/>
      <c r="HWY274" s="12"/>
      <c r="HWZ274" s="12"/>
      <c r="HXA274" s="104"/>
      <c r="HXB274" s="267"/>
      <c r="HXC274" s="126"/>
      <c r="HXD274" s="12"/>
      <c r="HXF274" s="24"/>
      <c r="HXG274" s="303"/>
      <c r="HXH274" s="12"/>
      <c r="HXI274" s="24"/>
      <c r="HXJ274" s="303"/>
      <c r="HXK274" s="12"/>
      <c r="HXL274" s="12"/>
      <c r="HXM274" s="162"/>
      <c r="HXN274" s="162"/>
      <c r="HXO274" s="12"/>
      <c r="HXP274" s="12"/>
      <c r="HXQ274" s="104"/>
      <c r="HXR274" s="267"/>
      <c r="HXS274" s="126"/>
      <c r="HXT274" s="12"/>
      <c r="HXV274" s="24"/>
      <c r="HXW274" s="303"/>
      <c r="HXX274" s="12"/>
      <c r="HXY274" s="24"/>
      <c r="HXZ274" s="303"/>
      <c r="HYA274" s="12"/>
      <c r="HYB274" s="12"/>
      <c r="HYC274" s="162"/>
      <c r="HYD274" s="162"/>
      <c r="HYE274" s="12"/>
      <c r="HYF274" s="12"/>
      <c r="HYG274" s="104"/>
      <c r="HYH274" s="267"/>
      <c r="HYI274" s="126"/>
      <c r="HYJ274" s="12"/>
      <c r="HYL274" s="24"/>
      <c r="HYM274" s="303"/>
      <c r="HYN274" s="12"/>
      <c r="HYO274" s="24"/>
      <c r="HYP274" s="303"/>
      <c r="HYQ274" s="12"/>
      <c r="HYR274" s="12"/>
      <c r="HYS274" s="162"/>
      <c r="HYT274" s="162"/>
      <c r="HYU274" s="12"/>
      <c r="HYV274" s="12"/>
      <c r="HYW274" s="104"/>
      <c r="HYX274" s="267"/>
      <c r="HYY274" s="126"/>
      <c r="HYZ274" s="12"/>
      <c r="HZB274" s="24"/>
      <c r="HZC274" s="303"/>
      <c r="HZD274" s="12"/>
      <c r="HZE274" s="24"/>
      <c r="HZF274" s="303"/>
      <c r="HZG274" s="12"/>
      <c r="HZH274" s="12"/>
      <c r="HZI274" s="162"/>
      <c r="HZJ274" s="162"/>
      <c r="HZK274" s="12"/>
      <c r="HZL274" s="12"/>
      <c r="HZM274" s="104"/>
      <c r="HZN274" s="267"/>
      <c r="HZO274" s="126"/>
      <c r="HZP274" s="12"/>
      <c r="HZR274" s="24"/>
      <c r="HZS274" s="303"/>
      <c r="HZT274" s="12"/>
      <c r="HZU274" s="24"/>
      <c r="HZV274" s="303"/>
      <c r="HZW274" s="12"/>
      <c r="HZX274" s="12"/>
      <c r="HZY274" s="162"/>
      <c r="HZZ274" s="162"/>
      <c r="IAA274" s="12"/>
      <c r="IAB274" s="12"/>
      <c r="IAC274" s="104"/>
      <c r="IAD274" s="267"/>
      <c r="IAE274" s="126"/>
      <c r="IAF274" s="12"/>
      <c r="IAH274" s="24"/>
      <c r="IAI274" s="303"/>
      <c r="IAJ274" s="12"/>
      <c r="IAK274" s="24"/>
      <c r="IAL274" s="303"/>
      <c r="IAM274" s="12"/>
      <c r="IAN274" s="12"/>
      <c r="IAO274" s="162"/>
      <c r="IAP274" s="162"/>
      <c r="IAQ274" s="12"/>
      <c r="IAR274" s="12"/>
      <c r="IAS274" s="104"/>
      <c r="IAT274" s="267"/>
      <c r="IAU274" s="126"/>
      <c r="IAV274" s="12"/>
      <c r="IAX274" s="24"/>
      <c r="IAY274" s="303"/>
      <c r="IAZ274" s="12"/>
      <c r="IBA274" s="24"/>
      <c r="IBB274" s="303"/>
      <c r="IBC274" s="12"/>
      <c r="IBD274" s="12"/>
      <c r="IBE274" s="162"/>
      <c r="IBF274" s="162"/>
      <c r="IBG274" s="12"/>
      <c r="IBH274" s="12"/>
      <c r="IBI274" s="104"/>
      <c r="IBJ274" s="267"/>
      <c r="IBK274" s="126"/>
      <c r="IBL274" s="12"/>
      <c r="IBN274" s="24"/>
      <c r="IBO274" s="303"/>
      <c r="IBP274" s="12"/>
      <c r="IBQ274" s="24"/>
      <c r="IBR274" s="303"/>
      <c r="IBS274" s="12"/>
      <c r="IBT274" s="12"/>
      <c r="IBU274" s="162"/>
      <c r="IBV274" s="162"/>
      <c r="IBW274" s="12"/>
      <c r="IBX274" s="12"/>
      <c r="IBY274" s="104"/>
      <c r="IBZ274" s="267"/>
      <c r="ICA274" s="126"/>
      <c r="ICB274" s="12"/>
      <c r="ICD274" s="24"/>
      <c r="ICE274" s="303"/>
      <c r="ICF274" s="12"/>
      <c r="ICG274" s="24"/>
      <c r="ICH274" s="303"/>
      <c r="ICI274" s="12"/>
      <c r="ICJ274" s="12"/>
      <c r="ICK274" s="162"/>
      <c r="ICL274" s="162"/>
      <c r="ICM274" s="12"/>
      <c r="ICN274" s="12"/>
      <c r="ICO274" s="104"/>
      <c r="ICP274" s="267"/>
      <c r="ICQ274" s="126"/>
      <c r="ICR274" s="12"/>
      <c r="ICT274" s="24"/>
      <c r="ICU274" s="303"/>
      <c r="ICV274" s="12"/>
      <c r="ICW274" s="24"/>
      <c r="ICX274" s="303"/>
      <c r="ICY274" s="12"/>
      <c r="ICZ274" s="12"/>
      <c r="IDA274" s="162"/>
      <c r="IDB274" s="162"/>
      <c r="IDC274" s="12"/>
      <c r="IDD274" s="12"/>
      <c r="IDE274" s="104"/>
      <c r="IDF274" s="267"/>
      <c r="IDG274" s="126"/>
      <c r="IDH274" s="12"/>
      <c r="IDJ274" s="24"/>
      <c r="IDK274" s="303"/>
      <c r="IDL274" s="12"/>
      <c r="IDM274" s="24"/>
      <c r="IDN274" s="303"/>
      <c r="IDO274" s="12"/>
      <c r="IDP274" s="12"/>
      <c r="IDQ274" s="162"/>
      <c r="IDR274" s="162"/>
      <c r="IDS274" s="12"/>
      <c r="IDT274" s="12"/>
      <c r="IDU274" s="104"/>
      <c r="IDV274" s="267"/>
      <c r="IDW274" s="126"/>
      <c r="IDX274" s="12"/>
      <c r="IDZ274" s="24"/>
      <c r="IEA274" s="303"/>
      <c r="IEB274" s="12"/>
      <c r="IEC274" s="24"/>
      <c r="IED274" s="303"/>
      <c r="IEE274" s="12"/>
      <c r="IEF274" s="12"/>
      <c r="IEG274" s="162"/>
      <c r="IEH274" s="162"/>
      <c r="IEI274" s="12"/>
      <c r="IEJ274" s="12"/>
      <c r="IEK274" s="104"/>
      <c r="IEL274" s="267"/>
      <c r="IEM274" s="126"/>
      <c r="IEN274" s="12"/>
      <c r="IEP274" s="24"/>
      <c r="IEQ274" s="303"/>
      <c r="IER274" s="12"/>
      <c r="IES274" s="24"/>
      <c r="IET274" s="303"/>
      <c r="IEU274" s="12"/>
      <c r="IEV274" s="12"/>
      <c r="IEW274" s="162"/>
      <c r="IEX274" s="162"/>
      <c r="IEY274" s="12"/>
      <c r="IEZ274" s="12"/>
      <c r="IFA274" s="104"/>
      <c r="IFB274" s="267"/>
      <c r="IFC274" s="126"/>
      <c r="IFD274" s="12"/>
      <c r="IFF274" s="24"/>
      <c r="IFG274" s="303"/>
      <c r="IFH274" s="12"/>
      <c r="IFI274" s="24"/>
      <c r="IFJ274" s="303"/>
      <c r="IFK274" s="12"/>
      <c r="IFL274" s="12"/>
      <c r="IFM274" s="162"/>
      <c r="IFN274" s="162"/>
      <c r="IFO274" s="12"/>
      <c r="IFP274" s="12"/>
      <c r="IFQ274" s="104"/>
      <c r="IFR274" s="267"/>
      <c r="IFS274" s="126"/>
      <c r="IFT274" s="12"/>
      <c r="IFV274" s="24"/>
      <c r="IFW274" s="303"/>
      <c r="IFX274" s="12"/>
      <c r="IFY274" s="24"/>
      <c r="IFZ274" s="303"/>
      <c r="IGA274" s="12"/>
      <c r="IGB274" s="12"/>
      <c r="IGC274" s="162"/>
      <c r="IGD274" s="162"/>
      <c r="IGE274" s="12"/>
      <c r="IGF274" s="12"/>
      <c r="IGG274" s="104"/>
      <c r="IGH274" s="267"/>
      <c r="IGI274" s="126"/>
      <c r="IGJ274" s="12"/>
      <c r="IGL274" s="24"/>
      <c r="IGM274" s="303"/>
      <c r="IGN274" s="12"/>
      <c r="IGO274" s="24"/>
      <c r="IGP274" s="303"/>
      <c r="IGQ274" s="12"/>
      <c r="IGR274" s="12"/>
      <c r="IGS274" s="162"/>
      <c r="IGT274" s="162"/>
      <c r="IGU274" s="12"/>
      <c r="IGV274" s="12"/>
      <c r="IGW274" s="104"/>
      <c r="IGX274" s="267"/>
      <c r="IGY274" s="126"/>
      <c r="IGZ274" s="12"/>
      <c r="IHB274" s="24"/>
      <c r="IHC274" s="303"/>
      <c r="IHD274" s="12"/>
      <c r="IHE274" s="24"/>
      <c r="IHF274" s="303"/>
      <c r="IHG274" s="12"/>
      <c r="IHH274" s="12"/>
      <c r="IHI274" s="162"/>
      <c r="IHJ274" s="162"/>
      <c r="IHK274" s="12"/>
      <c r="IHL274" s="12"/>
      <c r="IHM274" s="104"/>
      <c r="IHN274" s="267"/>
      <c r="IHO274" s="126"/>
      <c r="IHP274" s="12"/>
      <c r="IHR274" s="24"/>
      <c r="IHS274" s="303"/>
      <c r="IHT274" s="12"/>
      <c r="IHU274" s="24"/>
      <c r="IHV274" s="303"/>
      <c r="IHW274" s="12"/>
      <c r="IHX274" s="12"/>
      <c r="IHY274" s="162"/>
      <c r="IHZ274" s="162"/>
      <c r="IIA274" s="12"/>
      <c r="IIB274" s="12"/>
      <c r="IIC274" s="104"/>
      <c r="IID274" s="267"/>
      <c r="IIE274" s="126"/>
      <c r="IIF274" s="12"/>
      <c r="IIH274" s="24"/>
      <c r="III274" s="303"/>
      <c r="IIJ274" s="12"/>
      <c r="IIK274" s="24"/>
      <c r="IIL274" s="303"/>
      <c r="IIM274" s="12"/>
      <c r="IIN274" s="12"/>
      <c r="IIO274" s="162"/>
      <c r="IIP274" s="162"/>
      <c r="IIQ274" s="12"/>
      <c r="IIR274" s="12"/>
      <c r="IIS274" s="104"/>
      <c r="IIT274" s="267"/>
      <c r="IIU274" s="126"/>
      <c r="IIV274" s="12"/>
      <c r="IIX274" s="24"/>
      <c r="IIY274" s="303"/>
      <c r="IIZ274" s="12"/>
      <c r="IJA274" s="24"/>
      <c r="IJB274" s="303"/>
      <c r="IJC274" s="12"/>
      <c r="IJD274" s="12"/>
      <c r="IJE274" s="162"/>
      <c r="IJF274" s="162"/>
      <c r="IJG274" s="12"/>
      <c r="IJH274" s="12"/>
      <c r="IJI274" s="104"/>
      <c r="IJJ274" s="267"/>
      <c r="IJK274" s="126"/>
      <c r="IJL274" s="12"/>
      <c r="IJN274" s="24"/>
      <c r="IJO274" s="303"/>
      <c r="IJP274" s="12"/>
      <c r="IJQ274" s="24"/>
      <c r="IJR274" s="303"/>
      <c r="IJS274" s="12"/>
      <c r="IJT274" s="12"/>
      <c r="IJU274" s="162"/>
      <c r="IJV274" s="162"/>
      <c r="IJW274" s="12"/>
      <c r="IJX274" s="12"/>
      <c r="IJY274" s="104"/>
      <c r="IJZ274" s="267"/>
      <c r="IKA274" s="126"/>
      <c r="IKB274" s="12"/>
      <c r="IKD274" s="24"/>
      <c r="IKE274" s="303"/>
      <c r="IKF274" s="12"/>
      <c r="IKG274" s="24"/>
      <c r="IKH274" s="303"/>
      <c r="IKI274" s="12"/>
      <c r="IKJ274" s="12"/>
      <c r="IKK274" s="162"/>
      <c r="IKL274" s="162"/>
      <c r="IKM274" s="12"/>
      <c r="IKN274" s="12"/>
      <c r="IKO274" s="104"/>
      <c r="IKP274" s="267"/>
      <c r="IKQ274" s="126"/>
      <c r="IKR274" s="12"/>
      <c r="IKT274" s="24"/>
      <c r="IKU274" s="303"/>
      <c r="IKV274" s="12"/>
      <c r="IKW274" s="24"/>
      <c r="IKX274" s="303"/>
      <c r="IKY274" s="12"/>
      <c r="IKZ274" s="12"/>
      <c r="ILA274" s="162"/>
      <c r="ILB274" s="162"/>
      <c r="ILC274" s="12"/>
      <c r="ILD274" s="12"/>
      <c r="ILE274" s="104"/>
      <c r="ILF274" s="267"/>
      <c r="ILG274" s="126"/>
      <c r="ILH274" s="12"/>
      <c r="ILJ274" s="24"/>
      <c r="ILK274" s="303"/>
      <c r="ILL274" s="12"/>
      <c r="ILM274" s="24"/>
      <c r="ILN274" s="303"/>
      <c r="ILO274" s="12"/>
      <c r="ILP274" s="12"/>
      <c r="ILQ274" s="162"/>
      <c r="ILR274" s="162"/>
      <c r="ILS274" s="12"/>
      <c r="ILT274" s="12"/>
      <c r="ILU274" s="104"/>
      <c r="ILV274" s="267"/>
      <c r="ILW274" s="126"/>
      <c r="ILX274" s="12"/>
      <c r="ILZ274" s="24"/>
      <c r="IMA274" s="303"/>
      <c r="IMB274" s="12"/>
      <c r="IMC274" s="24"/>
      <c r="IMD274" s="303"/>
      <c r="IME274" s="12"/>
      <c r="IMF274" s="12"/>
      <c r="IMG274" s="162"/>
      <c r="IMH274" s="162"/>
      <c r="IMI274" s="12"/>
      <c r="IMJ274" s="12"/>
      <c r="IMK274" s="104"/>
      <c r="IML274" s="267"/>
      <c r="IMM274" s="126"/>
      <c r="IMN274" s="12"/>
      <c r="IMP274" s="24"/>
      <c r="IMQ274" s="303"/>
      <c r="IMR274" s="12"/>
      <c r="IMS274" s="24"/>
      <c r="IMT274" s="303"/>
      <c r="IMU274" s="12"/>
      <c r="IMV274" s="12"/>
      <c r="IMW274" s="162"/>
      <c r="IMX274" s="162"/>
      <c r="IMY274" s="12"/>
      <c r="IMZ274" s="12"/>
      <c r="INA274" s="104"/>
      <c r="INB274" s="267"/>
      <c r="INC274" s="126"/>
      <c r="IND274" s="12"/>
      <c r="INF274" s="24"/>
      <c r="ING274" s="303"/>
      <c r="INH274" s="12"/>
      <c r="INI274" s="24"/>
      <c r="INJ274" s="303"/>
      <c r="INK274" s="12"/>
      <c r="INL274" s="12"/>
      <c r="INM274" s="162"/>
      <c r="INN274" s="162"/>
      <c r="INO274" s="12"/>
      <c r="INP274" s="12"/>
      <c r="INQ274" s="104"/>
      <c r="INR274" s="267"/>
      <c r="INS274" s="126"/>
      <c r="INT274" s="12"/>
      <c r="INV274" s="24"/>
      <c r="INW274" s="303"/>
      <c r="INX274" s="12"/>
      <c r="INY274" s="24"/>
      <c r="INZ274" s="303"/>
      <c r="IOA274" s="12"/>
      <c r="IOB274" s="12"/>
      <c r="IOC274" s="162"/>
      <c r="IOD274" s="162"/>
      <c r="IOE274" s="12"/>
      <c r="IOF274" s="12"/>
      <c r="IOG274" s="104"/>
      <c r="IOH274" s="267"/>
      <c r="IOI274" s="126"/>
      <c r="IOJ274" s="12"/>
      <c r="IOL274" s="24"/>
      <c r="IOM274" s="303"/>
      <c r="ION274" s="12"/>
      <c r="IOO274" s="24"/>
      <c r="IOP274" s="303"/>
      <c r="IOQ274" s="12"/>
      <c r="IOR274" s="12"/>
      <c r="IOS274" s="162"/>
      <c r="IOT274" s="162"/>
      <c r="IOU274" s="12"/>
      <c r="IOV274" s="12"/>
      <c r="IOW274" s="104"/>
      <c r="IOX274" s="267"/>
      <c r="IOY274" s="126"/>
      <c r="IOZ274" s="12"/>
      <c r="IPB274" s="24"/>
      <c r="IPC274" s="303"/>
      <c r="IPD274" s="12"/>
      <c r="IPE274" s="24"/>
      <c r="IPF274" s="303"/>
      <c r="IPG274" s="12"/>
      <c r="IPH274" s="12"/>
      <c r="IPI274" s="162"/>
      <c r="IPJ274" s="162"/>
      <c r="IPK274" s="12"/>
      <c r="IPL274" s="12"/>
      <c r="IPM274" s="104"/>
      <c r="IPN274" s="267"/>
      <c r="IPO274" s="126"/>
      <c r="IPP274" s="12"/>
      <c r="IPR274" s="24"/>
      <c r="IPS274" s="303"/>
      <c r="IPT274" s="12"/>
      <c r="IPU274" s="24"/>
      <c r="IPV274" s="303"/>
      <c r="IPW274" s="12"/>
      <c r="IPX274" s="12"/>
      <c r="IPY274" s="162"/>
      <c r="IPZ274" s="162"/>
      <c r="IQA274" s="12"/>
      <c r="IQB274" s="12"/>
      <c r="IQC274" s="104"/>
      <c r="IQD274" s="267"/>
      <c r="IQE274" s="126"/>
      <c r="IQF274" s="12"/>
      <c r="IQH274" s="24"/>
      <c r="IQI274" s="303"/>
      <c r="IQJ274" s="12"/>
      <c r="IQK274" s="24"/>
      <c r="IQL274" s="303"/>
      <c r="IQM274" s="12"/>
      <c r="IQN274" s="12"/>
      <c r="IQO274" s="162"/>
      <c r="IQP274" s="162"/>
      <c r="IQQ274" s="12"/>
      <c r="IQR274" s="12"/>
      <c r="IQS274" s="104"/>
      <c r="IQT274" s="267"/>
      <c r="IQU274" s="126"/>
      <c r="IQV274" s="12"/>
      <c r="IQX274" s="24"/>
      <c r="IQY274" s="303"/>
      <c r="IQZ274" s="12"/>
      <c r="IRA274" s="24"/>
      <c r="IRB274" s="303"/>
      <c r="IRC274" s="12"/>
      <c r="IRD274" s="12"/>
      <c r="IRE274" s="162"/>
      <c r="IRF274" s="162"/>
      <c r="IRG274" s="12"/>
      <c r="IRH274" s="12"/>
      <c r="IRI274" s="104"/>
      <c r="IRJ274" s="267"/>
      <c r="IRK274" s="126"/>
      <c r="IRL274" s="12"/>
      <c r="IRN274" s="24"/>
      <c r="IRO274" s="303"/>
      <c r="IRP274" s="12"/>
      <c r="IRQ274" s="24"/>
      <c r="IRR274" s="303"/>
      <c r="IRS274" s="12"/>
      <c r="IRT274" s="12"/>
      <c r="IRU274" s="162"/>
      <c r="IRV274" s="162"/>
      <c r="IRW274" s="12"/>
      <c r="IRX274" s="12"/>
      <c r="IRY274" s="104"/>
      <c r="IRZ274" s="267"/>
      <c r="ISA274" s="126"/>
      <c r="ISB274" s="12"/>
      <c r="ISD274" s="24"/>
      <c r="ISE274" s="303"/>
      <c r="ISF274" s="12"/>
      <c r="ISG274" s="24"/>
      <c r="ISH274" s="303"/>
      <c r="ISI274" s="12"/>
      <c r="ISJ274" s="12"/>
      <c r="ISK274" s="162"/>
      <c r="ISL274" s="162"/>
      <c r="ISM274" s="12"/>
      <c r="ISN274" s="12"/>
      <c r="ISO274" s="104"/>
      <c r="ISP274" s="267"/>
      <c r="ISQ274" s="126"/>
      <c r="ISR274" s="12"/>
      <c r="IST274" s="24"/>
      <c r="ISU274" s="303"/>
      <c r="ISV274" s="12"/>
      <c r="ISW274" s="24"/>
      <c r="ISX274" s="303"/>
      <c r="ISY274" s="12"/>
      <c r="ISZ274" s="12"/>
      <c r="ITA274" s="162"/>
      <c r="ITB274" s="162"/>
      <c r="ITC274" s="12"/>
      <c r="ITD274" s="12"/>
      <c r="ITE274" s="104"/>
      <c r="ITF274" s="267"/>
      <c r="ITG274" s="126"/>
      <c r="ITH274" s="12"/>
      <c r="ITJ274" s="24"/>
      <c r="ITK274" s="303"/>
      <c r="ITL274" s="12"/>
      <c r="ITM274" s="24"/>
      <c r="ITN274" s="303"/>
      <c r="ITO274" s="12"/>
      <c r="ITP274" s="12"/>
      <c r="ITQ274" s="162"/>
      <c r="ITR274" s="162"/>
      <c r="ITS274" s="12"/>
      <c r="ITT274" s="12"/>
      <c r="ITU274" s="104"/>
      <c r="ITV274" s="267"/>
      <c r="ITW274" s="126"/>
      <c r="ITX274" s="12"/>
      <c r="ITZ274" s="24"/>
      <c r="IUA274" s="303"/>
      <c r="IUB274" s="12"/>
      <c r="IUC274" s="24"/>
      <c r="IUD274" s="303"/>
      <c r="IUE274" s="12"/>
      <c r="IUF274" s="12"/>
      <c r="IUG274" s="162"/>
      <c r="IUH274" s="162"/>
      <c r="IUI274" s="12"/>
      <c r="IUJ274" s="12"/>
      <c r="IUK274" s="104"/>
      <c r="IUL274" s="267"/>
      <c r="IUM274" s="126"/>
      <c r="IUN274" s="12"/>
      <c r="IUP274" s="24"/>
      <c r="IUQ274" s="303"/>
      <c r="IUR274" s="12"/>
      <c r="IUS274" s="24"/>
      <c r="IUT274" s="303"/>
      <c r="IUU274" s="12"/>
      <c r="IUV274" s="12"/>
      <c r="IUW274" s="162"/>
      <c r="IUX274" s="162"/>
      <c r="IUY274" s="12"/>
      <c r="IUZ274" s="12"/>
      <c r="IVA274" s="104"/>
      <c r="IVB274" s="267"/>
      <c r="IVC274" s="126"/>
      <c r="IVD274" s="12"/>
      <c r="IVF274" s="24"/>
      <c r="IVG274" s="303"/>
      <c r="IVH274" s="12"/>
      <c r="IVI274" s="24"/>
      <c r="IVJ274" s="303"/>
      <c r="IVK274" s="12"/>
      <c r="IVL274" s="12"/>
      <c r="IVM274" s="162"/>
      <c r="IVN274" s="162"/>
      <c r="IVO274" s="12"/>
      <c r="IVP274" s="12"/>
      <c r="IVQ274" s="104"/>
      <c r="IVR274" s="267"/>
      <c r="IVS274" s="126"/>
      <c r="IVT274" s="12"/>
      <c r="IVV274" s="24"/>
      <c r="IVW274" s="303"/>
      <c r="IVX274" s="12"/>
      <c r="IVY274" s="24"/>
      <c r="IVZ274" s="303"/>
      <c r="IWA274" s="12"/>
      <c r="IWB274" s="12"/>
      <c r="IWC274" s="162"/>
      <c r="IWD274" s="162"/>
      <c r="IWE274" s="12"/>
      <c r="IWF274" s="12"/>
      <c r="IWG274" s="104"/>
      <c r="IWH274" s="267"/>
      <c r="IWI274" s="126"/>
      <c r="IWJ274" s="12"/>
      <c r="IWL274" s="24"/>
      <c r="IWM274" s="303"/>
      <c r="IWN274" s="12"/>
      <c r="IWO274" s="24"/>
      <c r="IWP274" s="303"/>
      <c r="IWQ274" s="12"/>
      <c r="IWR274" s="12"/>
      <c r="IWS274" s="162"/>
      <c r="IWT274" s="162"/>
      <c r="IWU274" s="12"/>
      <c r="IWV274" s="12"/>
      <c r="IWW274" s="104"/>
      <c r="IWX274" s="267"/>
      <c r="IWY274" s="126"/>
      <c r="IWZ274" s="12"/>
      <c r="IXB274" s="24"/>
      <c r="IXC274" s="303"/>
      <c r="IXD274" s="12"/>
      <c r="IXE274" s="24"/>
      <c r="IXF274" s="303"/>
      <c r="IXG274" s="12"/>
      <c r="IXH274" s="12"/>
      <c r="IXI274" s="162"/>
      <c r="IXJ274" s="162"/>
      <c r="IXK274" s="12"/>
      <c r="IXL274" s="12"/>
      <c r="IXM274" s="104"/>
      <c r="IXN274" s="267"/>
      <c r="IXO274" s="126"/>
      <c r="IXP274" s="12"/>
      <c r="IXR274" s="24"/>
      <c r="IXS274" s="303"/>
      <c r="IXT274" s="12"/>
      <c r="IXU274" s="24"/>
      <c r="IXV274" s="303"/>
      <c r="IXW274" s="12"/>
      <c r="IXX274" s="12"/>
      <c r="IXY274" s="162"/>
      <c r="IXZ274" s="162"/>
      <c r="IYA274" s="12"/>
      <c r="IYB274" s="12"/>
      <c r="IYC274" s="104"/>
      <c r="IYD274" s="267"/>
      <c r="IYE274" s="126"/>
      <c r="IYF274" s="12"/>
      <c r="IYH274" s="24"/>
      <c r="IYI274" s="303"/>
      <c r="IYJ274" s="12"/>
      <c r="IYK274" s="24"/>
      <c r="IYL274" s="303"/>
      <c r="IYM274" s="12"/>
      <c r="IYN274" s="12"/>
      <c r="IYO274" s="162"/>
      <c r="IYP274" s="162"/>
      <c r="IYQ274" s="12"/>
      <c r="IYR274" s="12"/>
      <c r="IYS274" s="104"/>
      <c r="IYT274" s="267"/>
      <c r="IYU274" s="126"/>
      <c r="IYV274" s="12"/>
      <c r="IYX274" s="24"/>
      <c r="IYY274" s="303"/>
      <c r="IYZ274" s="12"/>
      <c r="IZA274" s="24"/>
      <c r="IZB274" s="303"/>
      <c r="IZC274" s="12"/>
      <c r="IZD274" s="12"/>
      <c r="IZE274" s="162"/>
      <c r="IZF274" s="162"/>
      <c r="IZG274" s="12"/>
      <c r="IZH274" s="12"/>
      <c r="IZI274" s="104"/>
      <c r="IZJ274" s="267"/>
      <c r="IZK274" s="126"/>
      <c r="IZL274" s="12"/>
      <c r="IZN274" s="24"/>
      <c r="IZO274" s="303"/>
      <c r="IZP274" s="12"/>
      <c r="IZQ274" s="24"/>
      <c r="IZR274" s="303"/>
      <c r="IZS274" s="12"/>
      <c r="IZT274" s="12"/>
      <c r="IZU274" s="162"/>
      <c r="IZV274" s="162"/>
      <c r="IZW274" s="12"/>
      <c r="IZX274" s="12"/>
      <c r="IZY274" s="104"/>
      <c r="IZZ274" s="267"/>
      <c r="JAA274" s="126"/>
      <c r="JAB274" s="12"/>
      <c r="JAD274" s="24"/>
      <c r="JAE274" s="303"/>
      <c r="JAF274" s="12"/>
      <c r="JAG274" s="24"/>
      <c r="JAH274" s="303"/>
      <c r="JAI274" s="12"/>
      <c r="JAJ274" s="12"/>
      <c r="JAK274" s="162"/>
      <c r="JAL274" s="162"/>
      <c r="JAM274" s="12"/>
      <c r="JAN274" s="12"/>
      <c r="JAO274" s="104"/>
      <c r="JAP274" s="267"/>
      <c r="JAQ274" s="126"/>
      <c r="JAR274" s="12"/>
      <c r="JAT274" s="24"/>
      <c r="JAU274" s="303"/>
      <c r="JAV274" s="12"/>
      <c r="JAW274" s="24"/>
      <c r="JAX274" s="303"/>
      <c r="JAY274" s="12"/>
      <c r="JAZ274" s="12"/>
      <c r="JBA274" s="162"/>
      <c r="JBB274" s="162"/>
      <c r="JBC274" s="12"/>
      <c r="JBD274" s="12"/>
      <c r="JBE274" s="104"/>
      <c r="JBF274" s="267"/>
      <c r="JBG274" s="126"/>
      <c r="JBH274" s="12"/>
      <c r="JBJ274" s="24"/>
      <c r="JBK274" s="303"/>
      <c r="JBL274" s="12"/>
      <c r="JBM274" s="24"/>
      <c r="JBN274" s="303"/>
      <c r="JBO274" s="12"/>
      <c r="JBP274" s="12"/>
      <c r="JBQ274" s="162"/>
      <c r="JBR274" s="162"/>
      <c r="JBS274" s="12"/>
      <c r="JBT274" s="12"/>
      <c r="JBU274" s="104"/>
      <c r="JBV274" s="267"/>
      <c r="JBW274" s="126"/>
      <c r="JBX274" s="12"/>
      <c r="JBZ274" s="24"/>
      <c r="JCA274" s="303"/>
      <c r="JCB274" s="12"/>
      <c r="JCC274" s="24"/>
      <c r="JCD274" s="303"/>
      <c r="JCE274" s="12"/>
      <c r="JCF274" s="12"/>
      <c r="JCG274" s="162"/>
      <c r="JCH274" s="162"/>
      <c r="JCI274" s="12"/>
      <c r="JCJ274" s="12"/>
      <c r="JCK274" s="104"/>
      <c r="JCL274" s="267"/>
      <c r="JCM274" s="126"/>
      <c r="JCN274" s="12"/>
      <c r="JCP274" s="24"/>
      <c r="JCQ274" s="303"/>
      <c r="JCR274" s="12"/>
      <c r="JCS274" s="24"/>
      <c r="JCT274" s="303"/>
      <c r="JCU274" s="12"/>
      <c r="JCV274" s="12"/>
      <c r="JCW274" s="162"/>
      <c r="JCX274" s="162"/>
      <c r="JCY274" s="12"/>
      <c r="JCZ274" s="12"/>
      <c r="JDA274" s="104"/>
      <c r="JDB274" s="267"/>
      <c r="JDC274" s="126"/>
      <c r="JDD274" s="12"/>
      <c r="JDF274" s="24"/>
      <c r="JDG274" s="303"/>
      <c r="JDH274" s="12"/>
      <c r="JDI274" s="24"/>
      <c r="JDJ274" s="303"/>
      <c r="JDK274" s="12"/>
      <c r="JDL274" s="12"/>
      <c r="JDM274" s="162"/>
      <c r="JDN274" s="162"/>
      <c r="JDO274" s="12"/>
      <c r="JDP274" s="12"/>
      <c r="JDQ274" s="104"/>
      <c r="JDR274" s="267"/>
      <c r="JDS274" s="126"/>
      <c r="JDT274" s="12"/>
      <c r="JDV274" s="24"/>
      <c r="JDW274" s="303"/>
      <c r="JDX274" s="12"/>
      <c r="JDY274" s="24"/>
      <c r="JDZ274" s="303"/>
      <c r="JEA274" s="12"/>
      <c r="JEB274" s="12"/>
      <c r="JEC274" s="162"/>
      <c r="JED274" s="162"/>
      <c r="JEE274" s="12"/>
      <c r="JEF274" s="12"/>
      <c r="JEG274" s="104"/>
      <c r="JEH274" s="267"/>
      <c r="JEI274" s="126"/>
      <c r="JEJ274" s="12"/>
      <c r="JEL274" s="24"/>
      <c r="JEM274" s="303"/>
      <c r="JEN274" s="12"/>
      <c r="JEO274" s="24"/>
      <c r="JEP274" s="303"/>
      <c r="JEQ274" s="12"/>
      <c r="JER274" s="12"/>
      <c r="JES274" s="162"/>
      <c r="JET274" s="162"/>
      <c r="JEU274" s="12"/>
      <c r="JEV274" s="12"/>
      <c r="JEW274" s="104"/>
      <c r="JEX274" s="267"/>
      <c r="JEY274" s="126"/>
      <c r="JEZ274" s="12"/>
      <c r="JFB274" s="24"/>
      <c r="JFC274" s="303"/>
      <c r="JFD274" s="12"/>
      <c r="JFE274" s="24"/>
      <c r="JFF274" s="303"/>
      <c r="JFG274" s="12"/>
      <c r="JFH274" s="12"/>
      <c r="JFI274" s="162"/>
      <c r="JFJ274" s="162"/>
      <c r="JFK274" s="12"/>
      <c r="JFL274" s="12"/>
      <c r="JFM274" s="104"/>
      <c r="JFN274" s="267"/>
      <c r="JFO274" s="126"/>
      <c r="JFP274" s="12"/>
      <c r="JFR274" s="24"/>
      <c r="JFS274" s="303"/>
      <c r="JFT274" s="12"/>
      <c r="JFU274" s="24"/>
      <c r="JFV274" s="303"/>
      <c r="JFW274" s="12"/>
      <c r="JFX274" s="12"/>
      <c r="JFY274" s="162"/>
      <c r="JFZ274" s="162"/>
      <c r="JGA274" s="12"/>
      <c r="JGB274" s="12"/>
      <c r="JGC274" s="104"/>
      <c r="JGD274" s="267"/>
      <c r="JGE274" s="126"/>
      <c r="JGF274" s="12"/>
      <c r="JGH274" s="24"/>
      <c r="JGI274" s="303"/>
      <c r="JGJ274" s="12"/>
      <c r="JGK274" s="24"/>
      <c r="JGL274" s="303"/>
      <c r="JGM274" s="12"/>
      <c r="JGN274" s="12"/>
      <c r="JGO274" s="162"/>
      <c r="JGP274" s="162"/>
      <c r="JGQ274" s="12"/>
      <c r="JGR274" s="12"/>
      <c r="JGS274" s="104"/>
      <c r="JGT274" s="267"/>
      <c r="JGU274" s="126"/>
      <c r="JGV274" s="12"/>
      <c r="JGX274" s="24"/>
      <c r="JGY274" s="303"/>
      <c r="JGZ274" s="12"/>
      <c r="JHA274" s="24"/>
      <c r="JHB274" s="303"/>
      <c r="JHC274" s="12"/>
      <c r="JHD274" s="12"/>
      <c r="JHE274" s="162"/>
      <c r="JHF274" s="162"/>
      <c r="JHG274" s="12"/>
      <c r="JHH274" s="12"/>
      <c r="JHI274" s="104"/>
      <c r="JHJ274" s="267"/>
      <c r="JHK274" s="126"/>
      <c r="JHL274" s="12"/>
      <c r="JHN274" s="24"/>
      <c r="JHO274" s="303"/>
      <c r="JHP274" s="12"/>
      <c r="JHQ274" s="24"/>
      <c r="JHR274" s="303"/>
      <c r="JHS274" s="12"/>
      <c r="JHT274" s="12"/>
      <c r="JHU274" s="162"/>
      <c r="JHV274" s="162"/>
      <c r="JHW274" s="12"/>
      <c r="JHX274" s="12"/>
      <c r="JHY274" s="104"/>
      <c r="JHZ274" s="267"/>
      <c r="JIA274" s="126"/>
      <c r="JIB274" s="12"/>
      <c r="JID274" s="24"/>
      <c r="JIE274" s="303"/>
      <c r="JIF274" s="12"/>
      <c r="JIG274" s="24"/>
      <c r="JIH274" s="303"/>
      <c r="JII274" s="12"/>
      <c r="JIJ274" s="12"/>
      <c r="JIK274" s="162"/>
      <c r="JIL274" s="162"/>
      <c r="JIM274" s="12"/>
      <c r="JIN274" s="12"/>
      <c r="JIO274" s="104"/>
      <c r="JIP274" s="267"/>
      <c r="JIQ274" s="126"/>
      <c r="JIR274" s="12"/>
      <c r="JIT274" s="24"/>
      <c r="JIU274" s="303"/>
      <c r="JIV274" s="12"/>
      <c r="JIW274" s="24"/>
      <c r="JIX274" s="303"/>
      <c r="JIY274" s="12"/>
      <c r="JIZ274" s="12"/>
      <c r="JJA274" s="162"/>
      <c r="JJB274" s="162"/>
      <c r="JJC274" s="12"/>
      <c r="JJD274" s="12"/>
      <c r="JJE274" s="104"/>
      <c r="JJF274" s="267"/>
      <c r="JJG274" s="126"/>
      <c r="JJH274" s="12"/>
      <c r="JJJ274" s="24"/>
      <c r="JJK274" s="303"/>
      <c r="JJL274" s="12"/>
      <c r="JJM274" s="24"/>
      <c r="JJN274" s="303"/>
      <c r="JJO274" s="12"/>
      <c r="JJP274" s="12"/>
      <c r="JJQ274" s="162"/>
      <c r="JJR274" s="162"/>
      <c r="JJS274" s="12"/>
      <c r="JJT274" s="12"/>
      <c r="JJU274" s="104"/>
      <c r="JJV274" s="267"/>
      <c r="JJW274" s="126"/>
      <c r="JJX274" s="12"/>
      <c r="JJZ274" s="24"/>
      <c r="JKA274" s="303"/>
      <c r="JKB274" s="12"/>
      <c r="JKC274" s="24"/>
      <c r="JKD274" s="303"/>
      <c r="JKE274" s="12"/>
      <c r="JKF274" s="12"/>
      <c r="JKG274" s="162"/>
      <c r="JKH274" s="162"/>
      <c r="JKI274" s="12"/>
      <c r="JKJ274" s="12"/>
      <c r="JKK274" s="104"/>
      <c r="JKL274" s="267"/>
      <c r="JKM274" s="126"/>
      <c r="JKN274" s="12"/>
      <c r="JKP274" s="24"/>
      <c r="JKQ274" s="303"/>
      <c r="JKR274" s="12"/>
      <c r="JKS274" s="24"/>
      <c r="JKT274" s="303"/>
      <c r="JKU274" s="12"/>
      <c r="JKV274" s="12"/>
      <c r="JKW274" s="162"/>
      <c r="JKX274" s="162"/>
      <c r="JKY274" s="12"/>
      <c r="JKZ274" s="12"/>
      <c r="JLA274" s="104"/>
      <c r="JLB274" s="267"/>
      <c r="JLC274" s="126"/>
      <c r="JLD274" s="12"/>
      <c r="JLF274" s="24"/>
      <c r="JLG274" s="303"/>
      <c r="JLH274" s="12"/>
      <c r="JLI274" s="24"/>
      <c r="JLJ274" s="303"/>
      <c r="JLK274" s="12"/>
      <c r="JLL274" s="12"/>
      <c r="JLM274" s="162"/>
      <c r="JLN274" s="162"/>
      <c r="JLO274" s="12"/>
      <c r="JLP274" s="12"/>
      <c r="JLQ274" s="104"/>
      <c r="JLR274" s="267"/>
      <c r="JLS274" s="126"/>
      <c r="JLT274" s="12"/>
      <c r="JLV274" s="24"/>
      <c r="JLW274" s="303"/>
      <c r="JLX274" s="12"/>
      <c r="JLY274" s="24"/>
      <c r="JLZ274" s="303"/>
      <c r="JMA274" s="12"/>
      <c r="JMB274" s="12"/>
      <c r="JMC274" s="162"/>
      <c r="JMD274" s="162"/>
      <c r="JME274" s="12"/>
      <c r="JMF274" s="12"/>
      <c r="JMG274" s="104"/>
      <c r="JMH274" s="267"/>
      <c r="JMI274" s="126"/>
      <c r="JMJ274" s="12"/>
      <c r="JML274" s="24"/>
      <c r="JMM274" s="303"/>
      <c r="JMN274" s="12"/>
      <c r="JMO274" s="24"/>
      <c r="JMP274" s="303"/>
      <c r="JMQ274" s="12"/>
      <c r="JMR274" s="12"/>
      <c r="JMS274" s="162"/>
      <c r="JMT274" s="162"/>
      <c r="JMU274" s="12"/>
      <c r="JMV274" s="12"/>
      <c r="JMW274" s="104"/>
      <c r="JMX274" s="267"/>
      <c r="JMY274" s="126"/>
      <c r="JMZ274" s="12"/>
      <c r="JNB274" s="24"/>
      <c r="JNC274" s="303"/>
      <c r="JND274" s="12"/>
      <c r="JNE274" s="24"/>
      <c r="JNF274" s="303"/>
      <c r="JNG274" s="12"/>
      <c r="JNH274" s="12"/>
      <c r="JNI274" s="162"/>
      <c r="JNJ274" s="162"/>
      <c r="JNK274" s="12"/>
      <c r="JNL274" s="12"/>
      <c r="JNM274" s="104"/>
      <c r="JNN274" s="267"/>
      <c r="JNO274" s="126"/>
      <c r="JNP274" s="12"/>
      <c r="JNR274" s="24"/>
      <c r="JNS274" s="303"/>
      <c r="JNT274" s="12"/>
      <c r="JNU274" s="24"/>
      <c r="JNV274" s="303"/>
      <c r="JNW274" s="12"/>
      <c r="JNX274" s="12"/>
      <c r="JNY274" s="162"/>
      <c r="JNZ274" s="162"/>
      <c r="JOA274" s="12"/>
      <c r="JOB274" s="12"/>
      <c r="JOC274" s="104"/>
      <c r="JOD274" s="267"/>
      <c r="JOE274" s="126"/>
      <c r="JOF274" s="12"/>
      <c r="JOH274" s="24"/>
      <c r="JOI274" s="303"/>
      <c r="JOJ274" s="12"/>
      <c r="JOK274" s="24"/>
      <c r="JOL274" s="303"/>
      <c r="JOM274" s="12"/>
      <c r="JON274" s="12"/>
      <c r="JOO274" s="162"/>
      <c r="JOP274" s="162"/>
      <c r="JOQ274" s="12"/>
      <c r="JOR274" s="12"/>
      <c r="JOS274" s="104"/>
      <c r="JOT274" s="267"/>
      <c r="JOU274" s="126"/>
      <c r="JOV274" s="12"/>
      <c r="JOX274" s="24"/>
      <c r="JOY274" s="303"/>
      <c r="JOZ274" s="12"/>
      <c r="JPA274" s="24"/>
      <c r="JPB274" s="303"/>
      <c r="JPC274" s="12"/>
      <c r="JPD274" s="12"/>
      <c r="JPE274" s="162"/>
      <c r="JPF274" s="162"/>
      <c r="JPG274" s="12"/>
      <c r="JPH274" s="12"/>
      <c r="JPI274" s="104"/>
      <c r="JPJ274" s="267"/>
      <c r="JPK274" s="126"/>
      <c r="JPL274" s="12"/>
      <c r="JPN274" s="24"/>
      <c r="JPO274" s="303"/>
      <c r="JPP274" s="12"/>
      <c r="JPQ274" s="24"/>
      <c r="JPR274" s="303"/>
      <c r="JPS274" s="12"/>
      <c r="JPT274" s="12"/>
      <c r="JPU274" s="162"/>
      <c r="JPV274" s="162"/>
      <c r="JPW274" s="12"/>
      <c r="JPX274" s="12"/>
      <c r="JPY274" s="104"/>
      <c r="JPZ274" s="267"/>
      <c r="JQA274" s="126"/>
      <c r="JQB274" s="12"/>
      <c r="JQD274" s="24"/>
      <c r="JQE274" s="303"/>
      <c r="JQF274" s="12"/>
      <c r="JQG274" s="24"/>
      <c r="JQH274" s="303"/>
      <c r="JQI274" s="12"/>
      <c r="JQJ274" s="12"/>
      <c r="JQK274" s="162"/>
      <c r="JQL274" s="162"/>
      <c r="JQM274" s="12"/>
      <c r="JQN274" s="12"/>
      <c r="JQO274" s="104"/>
      <c r="JQP274" s="267"/>
      <c r="JQQ274" s="126"/>
      <c r="JQR274" s="12"/>
      <c r="JQT274" s="24"/>
      <c r="JQU274" s="303"/>
      <c r="JQV274" s="12"/>
      <c r="JQW274" s="24"/>
      <c r="JQX274" s="303"/>
      <c r="JQY274" s="12"/>
      <c r="JQZ274" s="12"/>
      <c r="JRA274" s="162"/>
      <c r="JRB274" s="162"/>
      <c r="JRC274" s="12"/>
      <c r="JRD274" s="12"/>
      <c r="JRE274" s="104"/>
      <c r="JRF274" s="267"/>
      <c r="JRG274" s="126"/>
      <c r="JRH274" s="12"/>
      <c r="JRJ274" s="24"/>
      <c r="JRK274" s="303"/>
      <c r="JRL274" s="12"/>
      <c r="JRM274" s="24"/>
      <c r="JRN274" s="303"/>
      <c r="JRO274" s="12"/>
      <c r="JRP274" s="12"/>
      <c r="JRQ274" s="162"/>
      <c r="JRR274" s="162"/>
      <c r="JRS274" s="12"/>
      <c r="JRT274" s="12"/>
      <c r="JRU274" s="104"/>
      <c r="JRV274" s="267"/>
      <c r="JRW274" s="126"/>
      <c r="JRX274" s="12"/>
      <c r="JRZ274" s="24"/>
      <c r="JSA274" s="303"/>
      <c r="JSB274" s="12"/>
      <c r="JSC274" s="24"/>
      <c r="JSD274" s="303"/>
      <c r="JSE274" s="12"/>
      <c r="JSF274" s="12"/>
      <c r="JSG274" s="162"/>
      <c r="JSH274" s="162"/>
      <c r="JSI274" s="12"/>
      <c r="JSJ274" s="12"/>
      <c r="JSK274" s="104"/>
      <c r="JSL274" s="267"/>
      <c r="JSM274" s="126"/>
      <c r="JSN274" s="12"/>
      <c r="JSP274" s="24"/>
      <c r="JSQ274" s="303"/>
      <c r="JSR274" s="12"/>
      <c r="JSS274" s="24"/>
      <c r="JST274" s="303"/>
      <c r="JSU274" s="12"/>
      <c r="JSV274" s="12"/>
      <c r="JSW274" s="162"/>
      <c r="JSX274" s="162"/>
      <c r="JSY274" s="12"/>
      <c r="JSZ274" s="12"/>
      <c r="JTA274" s="104"/>
      <c r="JTB274" s="267"/>
      <c r="JTC274" s="126"/>
      <c r="JTD274" s="12"/>
      <c r="JTF274" s="24"/>
      <c r="JTG274" s="303"/>
      <c r="JTH274" s="12"/>
      <c r="JTI274" s="24"/>
      <c r="JTJ274" s="303"/>
      <c r="JTK274" s="12"/>
      <c r="JTL274" s="12"/>
      <c r="JTM274" s="162"/>
      <c r="JTN274" s="162"/>
      <c r="JTO274" s="12"/>
      <c r="JTP274" s="12"/>
      <c r="JTQ274" s="104"/>
      <c r="JTR274" s="267"/>
      <c r="JTS274" s="126"/>
      <c r="JTT274" s="12"/>
      <c r="JTV274" s="24"/>
      <c r="JTW274" s="303"/>
      <c r="JTX274" s="12"/>
      <c r="JTY274" s="24"/>
      <c r="JTZ274" s="303"/>
      <c r="JUA274" s="12"/>
      <c r="JUB274" s="12"/>
      <c r="JUC274" s="162"/>
      <c r="JUD274" s="162"/>
      <c r="JUE274" s="12"/>
      <c r="JUF274" s="12"/>
      <c r="JUG274" s="104"/>
      <c r="JUH274" s="267"/>
      <c r="JUI274" s="126"/>
      <c r="JUJ274" s="12"/>
      <c r="JUL274" s="24"/>
      <c r="JUM274" s="303"/>
      <c r="JUN274" s="12"/>
      <c r="JUO274" s="24"/>
      <c r="JUP274" s="303"/>
      <c r="JUQ274" s="12"/>
      <c r="JUR274" s="12"/>
      <c r="JUS274" s="162"/>
      <c r="JUT274" s="162"/>
      <c r="JUU274" s="12"/>
      <c r="JUV274" s="12"/>
      <c r="JUW274" s="104"/>
      <c r="JUX274" s="267"/>
      <c r="JUY274" s="126"/>
      <c r="JUZ274" s="12"/>
      <c r="JVB274" s="24"/>
      <c r="JVC274" s="303"/>
      <c r="JVD274" s="12"/>
      <c r="JVE274" s="24"/>
      <c r="JVF274" s="303"/>
      <c r="JVG274" s="12"/>
      <c r="JVH274" s="12"/>
      <c r="JVI274" s="162"/>
      <c r="JVJ274" s="162"/>
      <c r="JVK274" s="12"/>
      <c r="JVL274" s="12"/>
      <c r="JVM274" s="104"/>
      <c r="JVN274" s="267"/>
      <c r="JVO274" s="126"/>
      <c r="JVP274" s="12"/>
      <c r="JVR274" s="24"/>
      <c r="JVS274" s="303"/>
      <c r="JVT274" s="12"/>
      <c r="JVU274" s="24"/>
      <c r="JVV274" s="303"/>
      <c r="JVW274" s="12"/>
      <c r="JVX274" s="12"/>
      <c r="JVY274" s="162"/>
      <c r="JVZ274" s="162"/>
      <c r="JWA274" s="12"/>
      <c r="JWB274" s="12"/>
      <c r="JWC274" s="104"/>
      <c r="JWD274" s="267"/>
      <c r="JWE274" s="126"/>
      <c r="JWF274" s="12"/>
      <c r="JWH274" s="24"/>
      <c r="JWI274" s="303"/>
      <c r="JWJ274" s="12"/>
      <c r="JWK274" s="24"/>
      <c r="JWL274" s="303"/>
      <c r="JWM274" s="12"/>
      <c r="JWN274" s="12"/>
      <c r="JWO274" s="162"/>
      <c r="JWP274" s="162"/>
      <c r="JWQ274" s="12"/>
      <c r="JWR274" s="12"/>
      <c r="JWS274" s="104"/>
      <c r="JWT274" s="267"/>
      <c r="JWU274" s="126"/>
      <c r="JWV274" s="12"/>
      <c r="JWX274" s="24"/>
      <c r="JWY274" s="303"/>
      <c r="JWZ274" s="12"/>
      <c r="JXA274" s="24"/>
      <c r="JXB274" s="303"/>
      <c r="JXC274" s="12"/>
      <c r="JXD274" s="12"/>
      <c r="JXE274" s="162"/>
      <c r="JXF274" s="162"/>
      <c r="JXG274" s="12"/>
      <c r="JXH274" s="12"/>
      <c r="JXI274" s="104"/>
      <c r="JXJ274" s="267"/>
      <c r="JXK274" s="126"/>
      <c r="JXL274" s="12"/>
      <c r="JXN274" s="24"/>
      <c r="JXO274" s="303"/>
      <c r="JXP274" s="12"/>
      <c r="JXQ274" s="24"/>
      <c r="JXR274" s="303"/>
      <c r="JXS274" s="12"/>
      <c r="JXT274" s="12"/>
      <c r="JXU274" s="162"/>
      <c r="JXV274" s="162"/>
      <c r="JXW274" s="12"/>
      <c r="JXX274" s="12"/>
      <c r="JXY274" s="104"/>
      <c r="JXZ274" s="267"/>
      <c r="JYA274" s="126"/>
      <c r="JYB274" s="12"/>
      <c r="JYD274" s="24"/>
      <c r="JYE274" s="303"/>
      <c r="JYF274" s="12"/>
      <c r="JYG274" s="24"/>
      <c r="JYH274" s="303"/>
      <c r="JYI274" s="12"/>
      <c r="JYJ274" s="12"/>
      <c r="JYK274" s="162"/>
      <c r="JYL274" s="162"/>
      <c r="JYM274" s="12"/>
      <c r="JYN274" s="12"/>
      <c r="JYO274" s="104"/>
      <c r="JYP274" s="267"/>
      <c r="JYQ274" s="126"/>
      <c r="JYR274" s="12"/>
      <c r="JYT274" s="24"/>
      <c r="JYU274" s="303"/>
      <c r="JYV274" s="12"/>
      <c r="JYW274" s="24"/>
      <c r="JYX274" s="303"/>
      <c r="JYY274" s="12"/>
      <c r="JYZ274" s="12"/>
      <c r="JZA274" s="162"/>
      <c r="JZB274" s="162"/>
      <c r="JZC274" s="12"/>
      <c r="JZD274" s="12"/>
      <c r="JZE274" s="104"/>
      <c r="JZF274" s="267"/>
      <c r="JZG274" s="126"/>
      <c r="JZH274" s="12"/>
      <c r="JZJ274" s="24"/>
      <c r="JZK274" s="303"/>
      <c r="JZL274" s="12"/>
      <c r="JZM274" s="24"/>
      <c r="JZN274" s="303"/>
      <c r="JZO274" s="12"/>
      <c r="JZP274" s="12"/>
      <c r="JZQ274" s="162"/>
      <c r="JZR274" s="162"/>
      <c r="JZS274" s="12"/>
      <c r="JZT274" s="12"/>
      <c r="JZU274" s="104"/>
      <c r="JZV274" s="267"/>
      <c r="JZW274" s="126"/>
      <c r="JZX274" s="12"/>
      <c r="JZZ274" s="24"/>
      <c r="KAA274" s="303"/>
      <c r="KAB274" s="12"/>
      <c r="KAC274" s="24"/>
      <c r="KAD274" s="303"/>
      <c r="KAE274" s="12"/>
      <c r="KAF274" s="12"/>
      <c r="KAG274" s="162"/>
      <c r="KAH274" s="162"/>
      <c r="KAI274" s="12"/>
      <c r="KAJ274" s="12"/>
      <c r="KAK274" s="104"/>
      <c r="KAL274" s="267"/>
      <c r="KAM274" s="126"/>
      <c r="KAN274" s="12"/>
      <c r="KAP274" s="24"/>
      <c r="KAQ274" s="303"/>
      <c r="KAR274" s="12"/>
      <c r="KAS274" s="24"/>
      <c r="KAT274" s="303"/>
      <c r="KAU274" s="12"/>
      <c r="KAV274" s="12"/>
      <c r="KAW274" s="162"/>
      <c r="KAX274" s="162"/>
      <c r="KAY274" s="12"/>
      <c r="KAZ274" s="12"/>
      <c r="KBA274" s="104"/>
      <c r="KBB274" s="267"/>
      <c r="KBC274" s="126"/>
      <c r="KBD274" s="12"/>
      <c r="KBF274" s="24"/>
      <c r="KBG274" s="303"/>
      <c r="KBH274" s="12"/>
      <c r="KBI274" s="24"/>
      <c r="KBJ274" s="303"/>
      <c r="KBK274" s="12"/>
      <c r="KBL274" s="12"/>
      <c r="KBM274" s="162"/>
      <c r="KBN274" s="162"/>
      <c r="KBO274" s="12"/>
      <c r="KBP274" s="12"/>
      <c r="KBQ274" s="104"/>
      <c r="KBR274" s="267"/>
      <c r="KBS274" s="126"/>
      <c r="KBT274" s="12"/>
      <c r="KBV274" s="24"/>
      <c r="KBW274" s="303"/>
      <c r="KBX274" s="12"/>
      <c r="KBY274" s="24"/>
      <c r="KBZ274" s="303"/>
      <c r="KCA274" s="12"/>
      <c r="KCB274" s="12"/>
      <c r="KCC274" s="162"/>
      <c r="KCD274" s="162"/>
      <c r="KCE274" s="12"/>
      <c r="KCF274" s="12"/>
      <c r="KCG274" s="104"/>
      <c r="KCH274" s="267"/>
      <c r="KCI274" s="126"/>
      <c r="KCJ274" s="12"/>
      <c r="KCL274" s="24"/>
      <c r="KCM274" s="303"/>
      <c r="KCN274" s="12"/>
      <c r="KCO274" s="24"/>
      <c r="KCP274" s="303"/>
      <c r="KCQ274" s="12"/>
      <c r="KCR274" s="12"/>
      <c r="KCS274" s="162"/>
      <c r="KCT274" s="162"/>
      <c r="KCU274" s="12"/>
      <c r="KCV274" s="12"/>
      <c r="KCW274" s="104"/>
      <c r="KCX274" s="267"/>
      <c r="KCY274" s="126"/>
      <c r="KCZ274" s="12"/>
      <c r="KDB274" s="24"/>
      <c r="KDC274" s="303"/>
      <c r="KDD274" s="12"/>
      <c r="KDE274" s="24"/>
      <c r="KDF274" s="303"/>
      <c r="KDG274" s="12"/>
      <c r="KDH274" s="12"/>
      <c r="KDI274" s="162"/>
      <c r="KDJ274" s="162"/>
      <c r="KDK274" s="12"/>
      <c r="KDL274" s="12"/>
      <c r="KDM274" s="104"/>
      <c r="KDN274" s="267"/>
      <c r="KDO274" s="126"/>
      <c r="KDP274" s="12"/>
      <c r="KDR274" s="24"/>
      <c r="KDS274" s="303"/>
      <c r="KDT274" s="12"/>
      <c r="KDU274" s="24"/>
      <c r="KDV274" s="303"/>
      <c r="KDW274" s="12"/>
      <c r="KDX274" s="12"/>
      <c r="KDY274" s="162"/>
      <c r="KDZ274" s="162"/>
      <c r="KEA274" s="12"/>
      <c r="KEB274" s="12"/>
      <c r="KEC274" s="104"/>
      <c r="KED274" s="267"/>
      <c r="KEE274" s="126"/>
      <c r="KEF274" s="12"/>
      <c r="KEH274" s="24"/>
      <c r="KEI274" s="303"/>
      <c r="KEJ274" s="12"/>
      <c r="KEK274" s="24"/>
      <c r="KEL274" s="303"/>
      <c r="KEM274" s="12"/>
      <c r="KEN274" s="12"/>
      <c r="KEO274" s="162"/>
      <c r="KEP274" s="162"/>
      <c r="KEQ274" s="12"/>
      <c r="KER274" s="12"/>
      <c r="KES274" s="104"/>
      <c r="KET274" s="267"/>
      <c r="KEU274" s="126"/>
      <c r="KEV274" s="12"/>
      <c r="KEX274" s="24"/>
      <c r="KEY274" s="303"/>
      <c r="KEZ274" s="12"/>
      <c r="KFA274" s="24"/>
      <c r="KFB274" s="303"/>
      <c r="KFC274" s="12"/>
      <c r="KFD274" s="12"/>
      <c r="KFE274" s="162"/>
      <c r="KFF274" s="162"/>
      <c r="KFG274" s="12"/>
      <c r="KFH274" s="12"/>
      <c r="KFI274" s="104"/>
      <c r="KFJ274" s="267"/>
      <c r="KFK274" s="126"/>
      <c r="KFL274" s="12"/>
      <c r="KFN274" s="24"/>
      <c r="KFO274" s="303"/>
      <c r="KFP274" s="12"/>
      <c r="KFQ274" s="24"/>
      <c r="KFR274" s="303"/>
      <c r="KFS274" s="12"/>
      <c r="KFT274" s="12"/>
      <c r="KFU274" s="162"/>
      <c r="KFV274" s="162"/>
      <c r="KFW274" s="12"/>
      <c r="KFX274" s="12"/>
      <c r="KFY274" s="104"/>
      <c r="KFZ274" s="267"/>
      <c r="KGA274" s="126"/>
      <c r="KGB274" s="12"/>
      <c r="KGD274" s="24"/>
      <c r="KGE274" s="303"/>
      <c r="KGF274" s="12"/>
      <c r="KGG274" s="24"/>
      <c r="KGH274" s="303"/>
      <c r="KGI274" s="12"/>
      <c r="KGJ274" s="12"/>
      <c r="KGK274" s="162"/>
      <c r="KGL274" s="162"/>
      <c r="KGM274" s="12"/>
      <c r="KGN274" s="12"/>
      <c r="KGO274" s="104"/>
      <c r="KGP274" s="267"/>
      <c r="KGQ274" s="126"/>
      <c r="KGR274" s="12"/>
      <c r="KGT274" s="24"/>
      <c r="KGU274" s="303"/>
      <c r="KGV274" s="12"/>
      <c r="KGW274" s="24"/>
      <c r="KGX274" s="303"/>
      <c r="KGY274" s="12"/>
      <c r="KGZ274" s="12"/>
      <c r="KHA274" s="162"/>
      <c r="KHB274" s="162"/>
      <c r="KHC274" s="12"/>
      <c r="KHD274" s="12"/>
      <c r="KHE274" s="104"/>
      <c r="KHF274" s="267"/>
      <c r="KHG274" s="126"/>
      <c r="KHH274" s="12"/>
      <c r="KHJ274" s="24"/>
      <c r="KHK274" s="303"/>
      <c r="KHL274" s="12"/>
      <c r="KHM274" s="24"/>
      <c r="KHN274" s="303"/>
      <c r="KHO274" s="12"/>
      <c r="KHP274" s="12"/>
      <c r="KHQ274" s="162"/>
      <c r="KHR274" s="162"/>
      <c r="KHS274" s="12"/>
      <c r="KHT274" s="12"/>
      <c r="KHU274" s="104"/>
      <c r="KHV274" s="267"/>
      <c r="KHW274" s="126"/>
      <c r="KHX274" s="12"/>
      <c r="KHZ274" s="24"/>
      <c r="KIA274" s="303"/>
      <c r="KIB274" s="12"/>
      <c r="KIC274" s="24"/>
      <c r="KID274" s="303"/>
      <c r="KIE274" s="12"/>
      <c r="KIF274" s="12"/>
      <c r="KIG274" s="162"/>
      <c r="KIH274" s="162"/>
      <c r="KII274" s="12"/>
      <c r="KIJ274" s="12"/>
      <c r="KIK274" s="104"/>
      <c r="KIL274" s="267"/>
      <c r="KIM274" s="126"/>
      <c r="KIN274" s="12"/>
      <c r="KIP274" s="24"/>
      <c r="KIQ274" s="303"/>
      <c r="KIR274" s="12"/>
      <c r="KIS274" s="24"/>
      <c r="KIT274" s="303"/>
      <c r="KIU274" s="12"/>
      <c r="KIV274" s="12"/>
      <c r="KIW274" s="162"/>
      <c r="KIX274" s="162"/>
      <c r="KIY274" s="12"/>
      <c r="KIZ274" s="12"/>
      <c r="KJA274" s="104"/>
      <c r="KJB274" s="267"/>
      <c r="KJC274" s="126"/>
      <c r="KJD274" s="12"/>
      <c r="KJF274" s="24"/>
      <c r="KJG274" s="303"/>
      <c r="KJH274" s="12"/>
      <c r="KJI274" s="24"/>
      <c r="KJJ274" s="303"/>
      <c r="KJK274" s="12"/>
      <c r="KJL274" s="12"/>
      <c r="KJM274" s="162"/>
      <c r="KJN274" s="162"/>
      <c r="KJO274" s="12"/>
      <c r="KJP274" s="12"/>
      <c r="KJQ274" s="104"/>
      <c r="KJR274" s="267"/>
      <c r="KJS274" s="126"/>
      <c r="KJT274" s="12"/>
      <c r="KJV274" s="24"/>
      <c r="KJW274" s="303"/>
      <c r="KJX274" s="12"/>
      <c r="KJY274" s="24"/>
      <c r="KJZ274" s="303"/>
      <c r="KKA274" s="12"/>
      <c r="KKB274" s="12"/>
      <c r="KKC274" s="162"/>
      <c r="KKD274" s="162"/>
      <c r="KKE274" s="12"/>
      <c r="KKF274" s="12"/>
      <c r="KKG274" s="104"/>
      <c r="KKH274" s="267"/>
      <c r="KKI274" s="126"/>
      <c r="KKJ274" s="12"/>
      <c r="KKL274" s="24"/>
      <c r="KKM274" s="303"/>
      <c r="KKN274" s="12"/>
      <c r="KKO274" s="24"/>
      <c r="KKP274" s="303"/>
      <c r="KKQ274" s="12"/>
      <c r="KKR274" s="12"/>
      <c r="KKS274" s="162"/>
      <c r="KKT274" s="162"/>
      <c r="KKU274" s="12"/>
      <c r="KKV274" s="12"/>
      <c r="KKW274" s="104"/>
      <c r="KKX274" s="267"/>
      <c r="KKY274" s="126"/>
      <c r="KKZ274" s="12"/>
      <c r="KLB274" s="24"/>
      <c r="KLC274" s="303"/>
      <c r="KLD274" s="12"/>
      <c r="KLE274" s="24"/>
      <c r="KLF274" s="303"/>
      <c r="KLG274" s="12"/>
      <c r="KLH274" s="12"/>
      <c r="KLI274" s="162"/>
      <c r="KLJ274" s="162"/>
      <c r="KLK274" s="12"/>
      <c r="KLL274" s="12"/>
      <c r="KLM274" s="104"/>
      <c r="KLN274" s="267"/>
      <c r="KLO274" s="126"/>
      <c r="KLP274" s="12"/>
      <c r="KLR274" s="24"/>
      <c r="KLS274" s="303"/>
      <c r="KLT274" s="12"/>
      <c r="KLU274" s="24"/>
      <c r="KLV274" s="303"/>
      <c r="KLW274" s="12"/>
      <c r="KLX274" s="12"/>
      <c r="KLY274" s="162"/>
      <c r="KLZ274" s="162"/>
      <c r="KMA274" s="12"/>
      <c r="KMB274" s="12"/>
      <c r="KMC274" s="104"/>
      <c r="KMD274" s="267"/>
      <c r="KME274" s="126"/>
      <c r="KMF274" s="12"/>
      <c r="KMH274" s="24"/>
      <c r="KMI274" s="303"/>
      <c r="KMJ274" s="12"/>
      <c r="KMK274" s="24"/>
      <c r="KML274" s="303"/>
      <c r="KMM274" s="12"/>
      <c r="KMN274" s="12"/>
      <c r="KMO274" s="162"/>
      <c r="KMP274" s="162"/>
      <c r="KMQ274" s="12"/>
      <c r="KMR274" s="12"/>
      <c r="KMS274" s="104"/>
      <c r="KMT274" s="267"/>
      <c r="KMU274" s="126"/>
      <c r="KMV274" s="12"/>
      <c r="KMX274" s="24"/>
      <c r="KMY274" s="303"/>
      <c r="KMZ274" s="12"/>
      <c r="KNA274" s="24"/>
      <c r="KNB274" s="303"/>
      <c r="KNC274" s="12"/>
      <c r="KND274" s="12"/>
      <c r="KNE274" s="162"/>
      <c r="KNF274" s="162"/>
      <c r="KNG274" s="12"/>
      <c r="KNH274" s="12"/>
      <c r="KNI274" s="104"/>
      <c r="KNJ274" s="267"/>
      <c r="KNK274" s="126"/>
      <c r="KNL274" s="12"/>
      <c r="KNN274" s="24"/>
      <c r="KNO274" s="303"/>
      <c r="KNP274" s="12"/>
      <c r="KNQ274" s="24"/>
      <c r="KNR274" s="303"/>
      <c r="KNS274" s="12"/>
      <c r="KNT274" s="12"/>
      <c r="KNU274" s="162"/>
      <c r="KNV274" s="162"/>
      <c r="KNW274" s="12"/>
      <c r="KNX274" s="12"/>
      <c r="KNY274" s="104"/>
      <c r="KNZ274" s="267"/>
      <c r="KOA274" s="126"/>
      <c r="KOB274" s="12"/>
      <c r="KOD274" s="24"/>
      <c r="KOE274" s="303"/>
      <c r="KOF274" s="12"/>
      <c r="KOG274" s="24"/>
      <c r="KOH274" s="303"/>
      <c r="KOI274" s="12"/>
      <c r="KOJ274" s="12"/>
      <c r="KOK274" s="162"/>
      <c r="KOL274" s="162"/>
      <c r="KOM274" s="12"/>
      <c r="KON274" s="12"/>
      <c r="KOO274" s="104"/>
      <c r="KOP274" s="267"/>
      <c r="KOQ274" s="126"/>
      <c r="KOR274" s="12"/>
      <c r="KOT274" s="24"/>
      <c r="KOU274" s="303"/>
      <c r="KOV274" s="12"/>
      <c r="KOW274" s="24"/>
      <c r="KOX274" s="303"/>
      <c r="KOY274" s="12"/>
      <c r="KOZ274" s="12"/>
      <c r="KPA274" s="162"/>
      <c r="KPB274" s="162"/>
      <c r="KPC274" s="12"/>
      <c r="KPD274" s="12"/>
      <c r="KPE274" s="104"/>
      <c r="KPF274" s="267"/>
      <c r="KPG274" s="126"/>
      <c r="KPH274" s="12"/>
      <c r="KPJ274" s="24"/>
      <c r="KPK274" s="303"/>
      <c r="KPL274" s="12"/>
      <c r="KPM274" s="24"/>
      <c r="KPN274" s="303"/>
      <c r="KPO274" s="12"/>
      <c r="KPP274" s="12"/>
      <c r="KPQ274" s="162"/>
      <c r="KPR274" s="162"/>
      <c r="KPS274" s="12"/>
      <c r="KPT274" s="12"/>
      <c r="KPU274" s="104"/>
      <c r="KPV274" s="267"/>
      <c r="KPW274" s="126"/>
      <c r="KPX274" s="12"/>
      <c r="KPZ274" s="24"/>
      <c r="KQA274" s="303"/>
      <c r="KQB274" s="12"/>
      <c r="KQC274" s="24"/>
      <c r="KQD274" s="303"/>
      <c r="KQE274" s="12"/>
      <c r="KQF274" s="12"/>
      <c r="KQG274" s="162"/>
      <c r="KQH274" s="162"/>
      <c r="KQI274" s="12"/>
      <c r="KQJ274" s="12"/>
      <c r="KQK274" s="104"/>
      <c r="KQL274" s="267"/>
      <c r="KQM274" s="126"/>
      <c r="KQN274" s="12"/>
      <c r="KQP274" s="24"/>
      <c r="KQQ274" s="303"/>
      <c r="KQR274" s="12"/>
      <c r="KQS274" s="24"/>
      <c r="KQT274" s="303"/>
      <c r="KQU274" s="12"/>
      <c r="KQV274" s="12"/>
      <c r="KQW274" s="162"/>
      <c r="KQX274" s="162"/>
      <c r="KQY274" s="12"/>
      <c r="KQZ274" s="12"/>
      <c r="KRA274" s="104"/>
      <c r="KRB274" s="267"/>
      <c r="KRC274" s="126"/>
      <c r="KRD274" s="12"/>
      <c r="KRF274" s="24"/>
      <c r="KRG274" s="303"/>
      <c r="KRH274" s="12"/>
      <c r="KRI274" s="24"/>
      <c r="KRJ274" s="303"/>
      <c r="KRK274" s="12"/>
      <c r="KRL274" s="12"/>
      <c r="KRM274" s="162"/>
      <c r="KRN274" s="162"/>
      <c r="KRO274" s="12"/>
      <c r="KRP274" s="12"/>
      <c r="KRQ274" s="104"/>
      <c r="KRR274" s="267"/>
      <c r="KRS274" s="126"/>
      <c r="KRT274" s="12"/>
      <c r="KRV274" s="24"/>
      <c r="KRW274" s="303"/>
      <c r="KRX274" s="12"/>
      <c r="KRY274" s="24"/>
      <c r="KRZ274" s="303"/>
      <c r="KSA274" s="12"/>
      <c r="KSB274" s="12"/>
      <c r="KSC274" s="162"/>
      <c r="KSD274" s="162"/>
      <c r="KSE274" s="12"/>
      <c r="KSF274" s="12"/>
      <c r="KSG274" s="104"/>
      <c r="KSH274" s="267"/>
      <c r="KSI274" s="126"/>
      <c r="KSJ274" s="12"/>
      <c r="KSL274" s="24"/>
      <c r="KSM274" s="303"/>
      <c r="KSN274" s="12"/>
      <c r="KSO274" s="24"/>
      <c r="KSP274" s="303"/>
      <c r="KSQ274" s="12"/>
      <c r="KSR274" s="12"/>
      <c r="KSS274" s="162"/>
      <c r="KST274" s="162"/>
      <c r="KSU274" s="12"/>
      <c r="KSV274" s="12"/>
      <c r="KSW274" s="104"/>
      <c r="KSX274" s="267"/>
      <c r="KSY274" s="126"/>
      <c r="KSZ274" s="12"/>
      <c r="KTB274" s="24"/>
      <c r="KTC274" s="303"/>
      <c r="KTD274" s="12"/>
      <c r="KTE274" s="24"/>
      <c r="KTF274" s="303"/>
      <c r="KTG274" s="12"/>
      <c r="KTH274" s="12"/>
      <c r="KTI274" s="162"/>
      <c r="KTJ274" s="162"/>
      <c r="KTK274" s="12"/>
      <c r="KTL274" s="12"/>
      <c r="KTM274" s="104"/>
      <c r="KTN274" s="267"/>
      <c r="KTO274" s="126"/>
      <c r="KTP274" s="12"/>
      <c r="KTR274" s="24"/>
      <c r="KTS274" s="303"/>
      <c r="KTT274" s="12"/>
      <c r="KTU274" s="24"/>
      <c r="KTV274" s="303"/>
      <c r="KTW274" s="12"/>
      <c r="KTX274" s="12"/>
      <c r="KTY274" s="162"/>
      <c r="KTZ274" s="162"/>
      <c r="KUA274" s="12"/>
      <c r="KUB274" s="12"/>
      <c r="KUC274" s="104"/>
      <c r="KUD274" s="267"/>
      <c r="KUE274" s="126"/>
      <c r="KUF274" s="12"/>
      <c r="KUH274" s="24"/>
      <c r="KUI274" s="303"/>
      <c r="KUJ274" s="12"/>
      <c r="KUK274" s="24"/>
      <c r="KUL274" s="303"/>
      <c r="KUM274" s="12"/>
      <c r="KUN274" s="12"/>
      <c r="KUO274" s="162"/>
      <c r="KUP274" s="162"/>
      <c r="KUQ274" s="12"/>
      <c r="KUR274" s="12"/>
      <c r="KUS274" s="104"/>
      <c r="KUT274" s="267"/>
      <c r="KUU274" s="126"/>
      <c r="KUV274" s="12"/>
      <c r="KUX274" s="24"/>
      <c r="KUY274" s="303"/>
      <c r="KUZ274" s="12"/>
      <c r="KVA274" s="24"/>
      <c r="KVB274" s="303"/>
      <c r="KVC274" s="12"/>
      <c r="KVD274" s="12"/>
      <c r="KVE274" s="162"/>
      <c r="KVF274" s="162"/>
      <c r="KVG274" s="12"/>
      <c r="KVH274" s="12"/>
      <c r="KVI274" s="104"/>
      <c r="KVJ274" s="267"/>
      <c r="KVK274" s="126"/>
      <c r="KVL274" s="12"/>
      <c r="KVN274" s="24"/>
      <c r="KVO274" s="303"/>
      <c r="KVP274" s="12"/>
      <c r="KVQ274" s="24"/>
      <c r="KVR274" s="303"/>
      <c r="KVS274" s="12"/>
      <c r="KVT274" s="12"/>
      <c r="KVU274" s="162"/>
      <c r="KVV274" s="162"/>
      <c r="KVW274" s="12"/>
      <c r="KVX274" s="12"/>
      <c r="KVY274" s="104"/>
      <c r="KVZ274" s="267"/>
      <c r="KWA274" s="126"/>
      <c r="KWB274" s="12"/>
      <c r="KWD274" s="24"/>
      <c r="KWE274" s="303"/>
      <c r="KWF274" s="12"/>
      <c r="KWG274" s="24"/>
      <c r="KWH274" s="303"/>
      <c r="KWI274" s="12"/>
      <c r="KWJ274" s="12"/>
      <c r="KWK274" s="162"/>
      <c r="KWL274" s="162"/>
      <c r="KWM274" s="12"/>
      <c r="KWN274" s="12"/>
      <c r="KWO274" s="104"/>
      <c r="KWP274" s="267"/>
      <c r="KWQ274" s="126"/>
      <c r="KWR274" s="12"/>
      <c r="KWT274" s="24"/>
      <c r="KWU274" s="303"/>
      <c r="KWV274" s="12"/>
      <c r="KWW274" s="24"/>
      <c r="KWX274" s="303"/>
      <c r="KWY274" s="12"/>
      <c r="KWZ274" s="12"/>
      <c r="KXA274" s="162"/>
      <c r="KXB274" s="162"/>
      <c r="KXC274" s="12"/>
      <c r="KXD274" s="12"/>
      <c r="KXE274" s="104"/>
      <c r="KXF274" s="267"/>
      <c r="KXG274" s="126"/>
      <c r="KXH274" s="12"/>
      <c r="KXJ274" s="24"/>
      <c r="KXK274" s="303"/>
      <c r="KXL274" s="12"/>
      <c r="KXM274" s="24"/>
      <c r="KXN274" s="303"/>
      <c r="KXO274" s="12"/>
      <c r="KXP274" s="12"/>
      <c r="KXQ274" s="162"/>
      <c r="KXR274" s="162"/>
      <c r="KXS274" s="12"/>
      <c r="KXT274" s="12"/>
      <c r="KXU274" s="104"/>
      <c r="KXV274" s="267"/>
      <c r="KXW274" s="126"/>
      <c r="KXX274" s="12"/>
      <c r="KXZ274" s="24"/>
      <c r="KYA274" s="303"/>
      <c r="KYB274" s="12"/>
      <c r="KYC274" s="24"/>
      <c r="KYD274" s="303"/>
      <c r="KYE274" s="12"/>
      <c r="KYF274" s="12"/>
      <c r="KYG274" s="162"/>
      <c r="KYH274" s="162"/>
      <c r="KYI274" s="12"/>
      <c r="KYJ274" s="12"/>
      <c r="KYK274" s="104"/>
      <c r="KYL274" s="267"/>
      <c r="KYM274" s="126"/>
      <c r="KYN274" s="12"/>
      <c r="KYP274" s="24"/>
      <c r="KYQ274" s="303"/>
      <c r="KYR274" s="12"/>
      <c r="KYS274" s="24"/>
      <c r="KYT274" s="303"/>
      <c r="KYU274" s="12"/>
      <c r="KYV274" s="12"/>
      <c r="KYW274" s="162"/>
      <c r="KYX274" s="162"/>
      <c r="KYY274" s="12"/>
      <c r="KYZ274" s="12"/>
      <c r="KZA274" s="104"/>
      <c r="KZB274" s="267"/>
      <c r="KZC274" s="126"/>
      <c r="KZD274" s="12"/>
      <c r="KZF274" s="24"/>
      <c r="KZG274" s="303"/>
      <c r="KZH274" s="12"/>
      <c r="KZI274" s="24"/>
      <c r="KZJ274" s="303"/>
      <c r="KZK274" s="12"/>
      <c r="KZL274" s="12"/>
      <c r="KZM274" s="162"/>
      <c r="KZN274" s="162"/>
      <c r="KZO274" s="12"/>
      <c r="KZP274" s="12"/>
      <c r="KZQ274" s="104"/>
      <c r="KZR274" s="267"/>
      <c r="KZS274" s="126"/>
      <c r="KZT274" s="12"/>
      <c r="KZV274" s="24"/>
      <c r="KZW274" s="303"/>
      <c r="KZX274" s="12"/>
      <c r="KZY274" s="24"/>
      <c r="KZZ274" s="303"/>
      <c r="LAA274" s="12"/>
      <c r="LAB274" s="12"/>
      <c r="LAC274" s="162"/>
      <c r="LAD274" s="162"/>
      <c r="LAE274" s="12"/>
      <c r="LAF274" s="12"/>
      <c r="LAG274" s="104"/>
      <c r="LAH274" s="267"/>
      <c r="LAI274" s="126"/>
      <c r="LAJ274" s="12"/>
      <c r="LAL274" s="24"/>
      <c r="LAM274" s="303"/>
      <c r="LAN274" s="12"/>
      <c r="LAO274" s="24"/>
      <c r="LAP274" s="303"/>
      <c r="LAQ274" s="12"/>
      <c r="LAR274" s="12"/>
      <c r="LAS274" s="162"/>
      <c r="LAT274" s="162"/>
      <c r="LAU274" s="12"/>
      <c r="LAV274" s="12"/>
      <c r="LAW274" s="104"/>
      <c r="LAX274" s="267"/>
      <c r="LAY274" s="126"/>
      <c r="LAZ274" s="12"/>
      <c r="LBB274" s="24"/>
      <c r="LBC274" s="303"/>
      <c r="LBD274" s="12"/>
      <c r="LBE274" s="24"/>
      <c r="LBF274" s="303"/>
      <c r="LBG274" s="12"/>
      <c r="LBH274" s="12"/>
      <c r="LBI274" s="162"/>
      <c r="LBJ274" s="162"/>
      <c r="LBK274" s="12"/>
      <c r="LBL274" s="12"/>
      <c r="LBM274" s="104"/>
      <c r="LBN274" s="267"/>
      <c r="LBO274" s="126"/>
      <c r="LBP274" s="12"/>
      <c r="LBR274" s="24"/>
      <c r="LBS274" s="303"/>
      <c r="LBT274" s="12"/>
      <c r="LBU274" s="24"/>
      <c r="LBV274" s="303"/>
      <c r="LBW274" s="12"/>
      <c r="LBX274" s="12"/>
      <c r="LBY274" s="162"/>
      <c r="LBZ274" s="162"/>
      <c r="LCA274" s="12"/>
      <c r="LCB274" s="12"/>
      <c r="LCC274" s="104"/>
      <c r="LCD274" s="267"/>
      <c r="LCE274" s="126"/>
      <c r="LCF274" s="12"/>
      <c r="LCH274" s="24"/>
      <c r="LCI274" s="303"/>
      <c r="LCJ274" s="12"/>
      <c r="LCK274" s="24"/>
      <c r="LCL274" s="303"/>
      <c r="LCM274" s="12"/>
      <c r="LCN274" s="12"/>
      <c r="LCO274" s="162"/>
      <c r="LCP274" s="162"/>
      <c r="LCQ274" s="12"/>
      <c r="LCR274" s="12"/>
      <c r="LCS274" s="104"/>
      <c r="LCT274" s="267"/>
      <c r="LCU274" s="126"/>
      <c r="LCV274" s="12"/>
      <c r="LCX274" s="24"/>
      <c r="LCY274" s="303"/>
      <c r="LCZ274" s="12"/>
      <c r="LDA274" s="24"/>
      <c r="LDB274" s="303"/>
      <c r="LDC274" s="12"/>
      <c r="LDD274" s="12"/>
      <c r="LDE274" s="162"/>
      <c r="LDF274" s="162"/>
      <c r="LDG274" s="12"/>
      <c r="LDH274" s="12"/>
      <c r="LDI274" s="104"/>
      <c r="LDJ274" s="267"/>
      <c r="LDK274" s="126"/>
      <c r="LDL274" s="12"/>
      <c r="LDN274" s="24"/>
      <c r="LDO274" s="303"/>
      <c r="LDP274" s="12"/>
      <c r="LDQ274" s="24"/>
      <c r="LDR274" s="303"/>
      <c r="LDS274" s="12"/>
      <c r="LDT274" s="12"/>
      <c r="LDU274" s="162"/>
      <c r="LDV274" s="162"/>
      <c r="LDW274" s="12"/>
      <c r="LDX274" s="12"/>
      <c r="LDY274" s="104"/>
      <c r="LDZ274" s="267"/>
      <c r="LEA274" s="126"/>
      <c r="LEB274" s="12"/>
      <c r="LED274" s="24"/>
      <c r="LEE274" s="303"/>
      <c r="LEF274" s="12"/>
      <c r="LEG274" s="24"/>
      <c r="LEH274" s="303"/>
      <c r="LEI274" s="12"/>
      <c r="LEJ274" s="12"/>
      <c r="LEK274" s="162"/>
      <c r="LEL274" s="162"/>
      <c r="LEM274" s="12"/>
      <c r="LEN274" s="12"/>
      <c r="LEO274" s="104"/>
      <c r="LEP274" s="267"/>
      <c r="LEQ274" s="126"/>
      <c r="LER274" s="12"/>
      <c r="LET274" s="24"/>
      <c r="LEU274" s="303"/>
      <c r="LEV274" s="12"/>
      <c r="LEW274" s="24"/>
      <c r="LEX274" s="303"/>
      <c r="LEY274" s="12"/>
      <c r="LEZ274" s="12"/>
      <c r="LFA274" s="162"/>
      <c r="LFB274" s="162"/>
      <c r="LFC274" s="12"/>
      <c r="LFD274" s="12"/>
      <c r="LFE274" s="104"/>
      <c r="LFF274" s="267"/>
      <c r="LFG274" s="126"/>
      <c r="LFH274" s="12"/>
      <c r="LFJ274" s="24"/>
      <c r="LFK274" s="303"/>
      <c r="LFL274" s="12"/>
      <c r="LFM274" s="24"/>
      <c r="LFN274" s="303"/>
      <c r="LFO274" s="12"/>
      <c r="LFP274" s="12"/>
      <c r="LFQ274" s="162"/>
      <c r="LFR274" s="162"/>
      <c r="LFS274" s="12"/>
      <c r="LFT274" s="12"/>
      <c r="LFU274" s="104"/>
      <c r="LFV274" s="267"/>
      <c r="LFW274" s="126"/>
      <c r="LFX274" s="12"/>
      <c r="LFZ274" s="24"/>
      <c r="LGA274" s="303"/>
      <c r="LGB274" s="12"/>
      <c r="LGC274" s="24"/>
      <c r="LGD274" s="303"/>
      <c r="LGE274" s="12"/>
      <c r="LGF274" s="12"/>
      <c r="LGG274" s="162"/>
      <c r="LGH274" s="162"/>
      <c r="LGI274" s="12"/>
      <c r="LGJ274" s="12"/>
      <c r="LGK274" s="104"/>
      <c r="LGL274" s="267"/>
      <c r="LGM274" s="126"/>
      <c r="LGN274" s="12"/>
      <c r="LGP274" s="24"/>
      <c r="LGQ274" s="303"/>
      <c r="LGR274" s="12"/>
      <c r="LGS274" s="24"/>
      <c r="LGT274" s="303"/>
      <c r="LGU274" s="12"/>
      <c r="LGV274" s="12"/>
      <c r="LGW274" s="162"/>
      <c r="LGX274" s="162"/>
      <c r="LGY274" s="12"/>
      <c r="LGZ274" s="12"/>
      <c r="LHA274" s="104"/>
      <c r="LHB274" s="267"/>
      <c r="LHC274" s="126"/>
      <c r="LHD274" s="12"/>
      <c r="LHF274" s="24"/>
      <c r="LHG274" s="303"/>
      <c r="LHH274" s="12"/>
      <c r="LHI274" s="24"/>
      <c r="LHJ274" s="303"/>
      <c r="LHK274" s="12"/>
      <c r="LHL274" s="12"/>
      <c r="LHM274" s="162"/>
      <c r="LHN274" s="162"/>
      <c r="LHO274" s="12"/>
      <c r="LHP274" s="12"/>
      <c r="LHQ274" s="104"/>
      <c r="LHR274" s="267"/>
      <c r="LHS274" s="126"/>
      <c r="LHT274" s="12"/>
      <c r="LHV274" s="24"/>
      <c r="LHW274" s="303"/>
      <c r="LHX274" s="12"/>
      <c r="LHY274" s="24"/>
      <c r="LHZ274" s="303"/>
      <c r="LIA274" s="12"/>
      <c r="LIB274" s="12"/>
      <c r="LIC274" s="162"/>
      <c r="LID274" s="162"/>
      <c r="LIE274" s="12"/>
      <c r="LIF274" s="12"/>
      <c r="LIG274" s="104"/>
      <c r="LIH274" s="267"/>
      <c r="LII274" s="126"/>
      <c r="LIJ274" s="12"/>
      <c r="LIL274" s="24"/>
      <c r="LIM274" s="303"/>
      <c r="LIN274" s="12"/>
      <c r="LIO274" s="24"/>
      <c r="LIP274" s="303"/>
      <c r="LIQ274" s="12"/>
      <c r="LIR274" s="12"/>
      <c r="LIS274" s="162"/>
      <c r="LIT274" s="162"/>
      <c r="LIU274" s="12"/>
      <c r="LIV274" s="12"/>
      <c r="LIW274" s="104"/>
      <c r="LIX274" s="267"/>
      <c r="LIY274" s="126"/>
      <c r="LIZ274" s="12"/>
      <c r="LJB274" s="24"/>
      <c r="LJC274" s="303"/>
      <c r="LJD274" s="12"/>
      <c r="LJE274" s="24"/>
      <c r="LJF274" s="303"/>
      <c r="LJG274" s="12"/>
      <c r="LJH274" s="12"/>
      <c r="LJI274" s="162"/>
      <c r="LJJ274" s="162"/>
      <c r="LJK274" s="12"/>
      <c r="LJL274" s="12"/>
      <c r="LJM274" s="104"/>
      <c r="LJN274" s="267"/>
      <c r="LJO274" s="126"/>
      <c r="LJP274" s="12"/>
      <c r="LJR274" s="24"/>
      <c r="LJS274" s="303"/>
      <c r="LJT274" s="12"/>
      <c r="LJU274" s="24"/>
      <c r="LJV274" s="303"/>
      <c r="LJW274" s="12"/>
      <c r="LJX274" s="12"/>
      <c r="LJY274" s="162"/>
      <c r="LJZ274" s="162"/>
      <c r="LKA274" s="12"/>
      <c r="LKB274" s="12"/>
      <c r="LKC274" s="104"/>
      <c r="LKD274" s="267"/>
      <c r="LKE274" s="126"/>
      <c r="LKF274" s="12"/>
      <c r="LKH274" s="24"/>
      <c r="LKI274" s="303"/>
      <c r="LKJ274" s="12"/>
      <c r="LKK274" s="24"/>
      <c r="LKL274" s="303"/>
      <c r="LKM274" s="12"/>
      <c r="LKN274" s="12"/>
      <c r="LKO274" s="162"/>
      <c r="LKP274" s="162"/>
      <c r="LKQ274" s="12"/>
      <c r="LKR274" s="12"/>
      <c r="LKS274" s="104"/>
      <c r="LKT274" s="267"/>
      <c r="LKU274" s="126"/>
      <c r="LKV274" s="12"/>
      <c r="LKX274" s="24"/>
      <c r="LKY274" s="303"/>
      <c r="LKZ274" s="12"/>
      <c r="LLA274" s="24"/>
      <c r="LLB274" s="303"/>
      <c r="LLC274" s="12"/>
      <c r="LLD274" s="12"/>
      <c r="LLE274" s="162"/>
      <c r="LLF274" s="162"/>
      <c r="LLG274" s="12"/>
      <c r="LLH274" s="12"/>
      <c r="LLI274" s="104"/>
      <c r="LLJ274" s="267"/>
      <c r="LLK274" s="126"/>
      <c r="LLL274" s="12"/>
      <c r="LLN274" s="24"/>
      <c r="LLO274" s="303"/>
      <c r="LLP274" s="12"/>
      <c r="LLQ274" s="24"/>
      <c r="LLR274" s="303"/>
      <c r="LLS274" s="12"/>
      <c r="LLT274" s="12"/>
      <c r="LLU274" s="162"/>
      <c r="LLV274" s="162"/>
      <c r="LLW274" s="12"/>
      <c r="LLX274" s="12"/>
      <c r="LLY274" s="104"/>
      <c r="LLZ274" s="267"/>
      <c r="LMA274" s="126"/>
      <c r="LMB274" s="12"/>
      <c r="LMD274" s="24"/>
      <c r="LME274" s="303"/>
      <c r="LMF274" s="12"/>
      <c r="LMG274" s="24"/>
      <c r="LMH274" s="303"/>
      <c r="LMI274" s="12"/>
      <c r="LMJ274" s="12"/>
      <c r="LMK274" s="162"/>
      <c r="LML274" s="162"/>
      <c r="LMM274" s="12"/>
      <c r="LMN274" s="12"/>
      <c r="LMO274" s="104"/>
      <c r="LMP274" s="267"/>
      <c r="LMQ274" s="126"/>
      <c r="LMR274" s="12"/>
      <c r="LMT274" s="24"/>
      <c r="LMU274" s="303"/>
      <c r="LMV274" s="12"/>
      <c r="LMW274" s="24"/>
      <c r="LMX274" s="303"/>
      <c r="LMY274" s="12"/>
      <c r="LMZ274" s="12"/>
      <c r="LNA274" s="162"/>
      <c r="LNB274" s="162"/>
      <c r="LNC274" s="12"/>
      <c r="LND274" s="12"/>
      <c r="LNE274" s="104"/>
      <c r="LNF274" s="267"/>
      <c r="LNG274" s="126"/>
      <c r="LNH274" s="12"/>
      <c r="LNJ274" s="24"/>
      <c r="LNK274" s="303"/>
      <c r="LNL274" s="12"/>
      <c r="LNM274" s="24"/>
      <c r="LNN274" s="303"/>
      <c r="LNO274" s="12"/>
      <c r="LNP274" s="12"/>
      <c r="LNQ274" s="162"/>
      <c r="LNR274" s="162"/>
      <c r="LNS274" s="12"/>
      <c r="LNT274" s="12"/>
      <c r="LNU274" s="104"/>
      <c r="LNV274" s="267"/>
      <c r="LNW274" s="126"/>
      <c r="LNX274" s="12"/>
      <c r="LNZ274" s="24"/>
      <c r="LOA274" s="303"/>
      <c r="LOB274" s="12"/>
      <c r="LOC274" s="24"/>
      <c r="LOD274" s="303"/>
      <c r="LOE274" s="12"/>
      <c r="LOF274" s="12"/>
      <c r="LOG274" s="162"/>
      <c r="LOH274" s="162"/>
      <c r="LOI274" s="12"/>
      <c r="LOJ274" s="12"/>
      <c r="LOK274" s="104"/>
      <c r="LOL274" s="267"/>
      <c r="LOM274" s="126"/>
      <c r="LON274" s="12"/>
      <c r="LOP274" s="24"/>
      <c r="LOQ274" s="303"/>
      <c r="LOR274" s="12"/>
      <c r="LOS274" s="24"/>
      <c r="LOT274" s="303"/>
      <c r="LOU274" s="12"/>
      <c r="LOV274" s="12"/>
      <c r="LOW274" s="162"/>
      <c r="LOX274" s="162"/>
      <c r="LOY274" s="12"/>
      <c r="LOZ274" s="12"/>
      <c r="LPA274" s="104"/>
      <c r="LPB274" s="267"/>
      <c r="LPC274" s="126"/>
      <c r="LPD274" s="12"/>
      <c r="LPF274" s="24"/>
      <c r="LPG274" s="303"/>
      <c r="LPH274" s="12"/>
      <c r="LPI274" s="24"/>
      <c r="LPJ274" s="303"/>
      <c r="LPK274" s="12"/>
      <c r="LPL274" s="12"/>
      <c r="LPM274" s="162"/>
      <c r="LPN274" s="162"/>
      <c r="LPO274" s="12"/>
      <c r="LPP274" s="12"/>
      <c r="LPQ274" s="104"/>
      <c r="LPR274" s="267"/>
      <c r="LPS274" s="126"/>
      <c r="LPT274" s="12"/>
      <c r="LPV274" s="24"/>
      <c r="LPW274" s="303"/>
      <c r="LPX274" s="12"/>
      <c r="LPY274" s="24"/>
      <c r="LPZ274" s="303"/>
      <c r="LQA274" s="12"/>
      <c r="LQB274" s="12"/>
      <c r="LQC274" s="162"/>
      <c r="LQD274" s="162"/>
      <c r="LQE274" s="12"/>
      <c r="LQF274" s="12"/>
      <c r="LQG274" s="104"/>
      <c r="LQH274" s="267"/>
      <c r="LQI274" s="126"/>
      <c r="LQJ274" s="12"/>
      <c r="LQL274" s="24"/>
      <c r="LQM274" s="303"/>
      <c r="LQN274" s="12"/>
      <c r="LQO274" s="24"/>
      <c r="LQP274" s="303"/>
      <c r="LQQ274" s="12"/>
      <c r="LQR274" s="12"/>
      <c r="LQS274" s="162"/>
      <c r="LQT274" s="162"/>
      <c r="LQU274" s="12"/>
      <c r="LQV274" s="12"/>
      <c r="LQW274" s="104"/>
      <c r="LQX274" s="267"/>
      <c r="LQY274" s="126"/>
      <c r="LQZ274" s="12"/>
      <c r="LRB274" s="24"/>
      <c r="LRC274" s="303"/>
      <c r="LRD274" s="12"/>
      <c r="LRE274" s="24"/>
      <c r="LRF274" s="303"/>
      <c r="LRG274" s="12"/>
      <c r="LRH274" s="12"/>
      <c r="LRI274" s="162"/>
      <c r="LRJ274" s="162"/>
      <c r="LRK274" s="12"/>
      <c r="LRL274" s="12"/>
      <c r="LRM274" s="104"/>
      <c r="LRN274" s="267"/>
      <c r="LRO274" s="126"/>
      <c r="LRP274" s="12"/>
      <c r="LRR274" s="24"/>
      <c r="LRS274" s="303"/>
      <c r="LRT274" s="12"/>
      <c r="LRU274" s="24"/>
      <c r="LRV274" s="303"/>
      <c r="LRW274" s="12"/>
      <c r="LRX274" s="12"/>
      <c r="LRY274" s="162"/>
      <c r="LRZ274" s="162"/>
      <c r="LSA274" s="12"/>
      <c r="LSB274" s="12"/>
      <c r="LSC274" s="104"/>
      <c r="LSD274" s="267"/>
      <c r="LSE274" s="126"/>
      <c r="LSF274" s="12"/>
      <c r="LSH274" s="24"/>
      <c r="LSI274" s="303"/>
      <c r="LSJ274" s="12"/>
      <c r="LSK274" s="24"/>
      <c r="LSL274" s="303"/>
      <c r="LSM274" s="12"/>
      <c r="LSN274" s="12"/>
      <c r="LSO274" s="162"/>
      <c r="LSP274" s="162"/>
      <c r="LSQ274" s="12"/>
      <c r="LSR274" s="12"/>
      <c r="LSS274" s="104"/>
      <c r="LST274" s="267"/>
      <c r="LSU274" s="126"/>
      <c r="LSV274" s="12"/>
      <c r="LSX274" s="24"/>
      <c r="LSY274" s="303"/>
      <c r="LSZ274" s="12"/>
      <c r="LTA274" s="24"/>
      <c r="LTB274" s="303"/>
      <c r="LTC274" s="12"/>
      <c r="LTD274" s="12"/>
      <c r="LTE274" s="162"/>
      <c r="LTF274" s="162"/>
      <c r="LTG274" s="12"/>
      <c r="LTH274" s="12"/>
      <c r="LTI274" s="104"/>
      <c r="LTJ274" s="267"/>
      <c r="LTK274" s="126"/>
      <c r="LTL274" s="12"/>
      <c r="LTN274" s="24"/>
      <c r="LTO274" s="303"/>
      <c r="LTP274" s="12"/>
      <c r="LTQ274" s="24"/>
      <c r="LTR274" s="303"/>
      <c r="LTS274" s="12"/>
      <c r="LTT274" s="12"/>
      <c r="LTU274" s="162"/>
      <c r="LTV274" s="162"/>
      <c r="LTW274" s="12"/>
      <c r="LTX274" s="12"/>
      <c r="LTY274" s="104"/>
      <c r="LTZ274" s="267"/>
      <c r="LUA274" s="126"/>
      <c r="LUB274" s="12"/>
      <c r="LUD274" s="24"/>
      <c r="LUE274" s="303"/>
      <c r="LUF274" s="12"/>
      <c r="LUG274" s="24"/>
      <c r="LUH274" s="303"/>
      <c r="LUI274" s="12"/>
      <c r="LUJ274" s="12"/>
      <c r="LUK274" s="162"/>
      <c r="LUL274" s="162"/>
      <c r="LUM274" s="12"/>
      <c r="LUN274" s="12"/>
      <c r="LUO274" s="104"/>
      <c r="LUP274" s="267"/>
      <c r="LUQ274" s="126"/>
      <c r="LUR274" s="12"/>
      <c r="LUT274" s="24"/>
      <c r="LUU274" s="303"/>
      <c r="LUV274" s="12"/>
      <c r="LUW274" s="24"/>
      <c r="LUX274" s="303"/>
      <c r="LUY274" s="12"/>
      <c r="LUZ274" s="12"/>
      <c r="LVA274" s="162"/>
      <c r="LVB274" s="162"/>
      <c r="LVC274" s="12"/>
      <c r="LVD274" s="12"/>
      <c r="LVE274" s="104"/>
      <c r="LVF274" s="267"/>
      <c r="LVG274" s="126"/>
      <c r="LVH274" s="12"/>
      <c r="LVJ274" s="24"/>
      <c r="LVK274" s="303"/>
      <c r="LVL274" s="12"/>
      <c r="LVM274" s="24"/>
      <c r="LVN274" s="303"/>
      <c r="LVO274" s="12"/>
      <c r="LVP274" s="12"/>
      <c r="LVQ274" s="162"/>
      <c r="LVR274" s="162"/>
      <c r="LVS274" s="12"/>
      <c r="LVT274" s="12"/>
      <c r="LVU274" s="104"/>
      <c r="LVV274" s="267"/>
      <c r="LVW274" s="126"/>
      <c r="LVX274" s="12"/>
      <c r="LVZ274" s="24"/>
      <c r="LWA274" s="303"/>
      <c r="LWB274" s="12"/>
      <c r="LWC274" s="24"/>
      <c r="LWD274" s="303"/>
      <c r="LWE274" s="12"/>
      <c r="LWF274" s="12"/>
      <c r="LWG274" s="162"/>
      <c r="LWH274" s="162"/>
      <c r="LWI274" s="12"/>
      <c r="LWJ274" s="12"/>
      <c r="LWK274" s="104"/>
      <c r="LWL274" s="267"/>
      <c r="LWM274" s="126"/>
      <c r="LWN274" s="12"/>
      <c r="LWP274" s="24"/>
      <c r="LWQ274" s="303"/>
      <c r="LWR274" s="12"/>
      <c r="LWS274" s="24"/>
      <c r="LWT274" s="303"/>
      <c r="LWU274" s="12"/>
      <c r="LWV274" s="12"/>
      <c r="LWW274" s="162"/>
      <c r="LWX274" s="162"/>
      <c r="LWY274" s="12"/>
      <c r="LWZ274" s="12"/>
      <c r="LXA274" s="104"/>
      <c r="LXB274" s="267"/>
      <c r="LXC274" s="126"/>
      <c r="LXD274" s="12"/>
      <c r="LXF274" s="24"/>
      <c r="LXG274" s="303"/>
      <c r="LXH274" s="12"/>
      <c r="LXI274" s="24"/>
      <c r="LXJ274" s="303"/>
      <c r="LXK274" s="12"/>
      <c r="LXL274" s="12"/>
      <c r="LXM274" s="162"/>
      <c r="LXN274" s="162"/>
      <c r="LXO274" s="12"/>
      <c r="LXP274" s="12"/>
      <c r="LXQ274" s="104"/>
      <c r="LXR274" s="267"/>
      <c r="LXS274" s="126"/>
      <c r="LXT274" s="12"/>
      <c r="LXV274" s="24"/>
      <c r="LXW274" s="303"/>
      <c r="LXX274" s="12"/>
      <c r="LXY274" s="24"/>
      <c r="LXZ274" s="303"/>
      <c r="LYA274" s="12"/>
      <c r="LYB274" s="12"/>
      <c r="LYC274" s="162"/>
      <c r="LYD274" s="162"/>
      <c r="LYE274" s="12"/>
      <c r="LYF274" s="12"/>
      <c r="LYG274" s="104"/>
      <c r="LYH274" s="267"/>
      <c r="LYI274" s="126"/>
      <c r="LYJ274" s="12"/>
      <c r="LYL274" s="24"/>
      <c r="LYM274" s="303"/>
      <c r="LYN274" s="12"/>
      <c r="LYO274" s="24"/>
      <c r="LYP274" s="303"/>
      <c r="LYQ274" s="12"/>
      <c r="LYR274" s="12"/>
      <c r="LYS274" s="162"/>
      <c r="LYT274" s="162"/>
      <c r="LYU274" s="12"/>
      <c r="LYV274" s="12"/>
      <c r="LYW274" s="104"/>
      <c r="LYX274" s="267"/>
      <c r="LYY274" s="126"/>
      <c r="LYZ274" s="12"/>
      <c r="LZB274" s="24"/>
      <c r="LZC274" s="303"/>
      <c r="LZD274" s="12"/>
      <c r="LZE274" s="24"/>
      <c r="LZF274" s="303"/>
      <c r="LZG274" s="12"/>
      <c r="LZH274" s="12"/>
      <c r="LZI274" s="162"/>
      <c r="LZJ274" s="162"/>
      <c r="LZK274" s="12"/>
      <c r="LZL274" s="12"/>
      <c r="LZM274" s="104"/>
      <c r="LZN274" s="267"/>
      <c r="LZO274" s="126"/>
      <c r="LZP274" s="12"/>
      <c r="LZR274" s="24"/>
      <c r="LZS274" s="303"/>
      <c r="LZT274" s="12"/>
      <c r="LZU274" s="24"/>
      <c r="LZV274" s="303"/>
      <c r="LZW274" s="12"/>
      <c r="LZX274" s="12"/>
      <c r="LZY274" s="162"/>
      <c r="LZZ274" s="162"/>
      <c r="MAA274" s="12"/>
      <c r="MAB274" s="12"/>
      <c r="MAC274" s="104"/>
      <c r="MAD274" s="267"/>
      <c r="MAE274" s="126"/>
      <c r="MAF274" s="12"/>
      <c r="MAH274" s="24"/>
      <c r="MAI274" s="303"/>
      <c r="MAJ274" s="12"/>
      <c r="MAK274" s="24"/>
      <c r="MAL274" s="303"/>
      <c r="MAM274" s="12"/>
      <c r="MAN274" s="12"/>
      <c r="MAO274" s="162"/>
      <c r="MAP274" s="162"/>
      <c r="MAQ274" s="12"/>
      <c r="MAR274" s="12"/>
      <c r="MAS274" s="104"/>
      <c r="MAT274" s="267"/>
      <c r="MAU274" s="126"/>
      <c r="MAV274" s="12"/>
      <c r="MAX274" s="24"/>
      <c r="MAY274" s="303"/>
      <c r="MAZ274" s="12"/>
      <c r="MBA274" s="24"/>
      <c r="MBB274" s="303"/>
      <c r="MBC274" s="12"/>
      <c r="MBD274" s="12"/>
      <c r="MBE274" s="162"/>
      <c r="MBF274" s="162"/>
      <c r="MBG274" s="12"/>
      <c r="MBH274" s="12"/>
      <c r="MBI274" s="104"/>
      <c r="MBJ274" s="267"/>
      <c r="MBK274" s="126"/>
      <c r="MBL274" s="12"/>
      <c r="MBN274" s="24"/>
      <c r="MBO274" s="303"/>
      <c r="MBP274" s="12"/>
      <c r="MBQ274" s="24"/>
      <c r="MBR274" s="303"/>
      <c r="MBS274" s="12"/>
      <c r="MBT274" s="12"/>
      <c r="MBU274" s="162"/>
      <c r="MBV274" s="162"/>
      <c r="MBW274" s="12"/>
      <c r="MBX274" s="12"/>
      <c r="MBY274" s="104"/>
      <c r="MBZ274" s="267"/>
      <c r="MCA274" s="126"/>
      <c r="MCB274" s="12"/>
      <c r="MCD274" s="24"/>
      <c r="MCE274" s="303"/>
      <c r="MCF274" s="12"/>
      <c r="MCG274" s="24"/>
      <c r="MCH274" s="303"/>
      <c r="MCI274" s="12"/>
      <c r="MCJ274" s="12"/>
      <c r="MCK274" s="162"/>
      <c r="MCL274" s="162"/>
      <c r="MCM274" s="12"/>
      <c r="MCN274" s="12"/>
      <c r="MCO274" s="104"/>
      <c r="MCP274" s="267"/>
      <c r="MCQ274" s="126"/>
      <c r="MCR274" s="12"/>
      <c r="MCT274" s="24"/>
      <c r="MCU274" s="303"/>
      <c r="MCV274" s="12"/>
      <c r="MCW274" s="24"/>
      <c r="MCX274" s="303"/>
      <c r="MCY274" s="12"/>
      <c r="MCZ274" s="12"/>
      <c r="MDA274" s="162"/>
      <c r="MDB274" s="162"/>
      <c r="MDC274" s="12"/>
      <c r="MDD274" s="12"/>
      <c r="MDE274" s="104"/>
      <c r="MDF274" s="267"/>
      <c r="MDG274" s="126"/>
      <c r="MDH274" s="12"/>
      <c r="MDJ274" s="24"/>
      <c r="MDK274" s="303"/>
      <c r="MDL274" s="12"/>
      <c r="MDM274" s="24"/>
      <c r="MDN274" s="303"/>
      <c r="MDO274" s="12"/>
      <c r="MDP274" s="12"/>
      <c r="MDQ274" s="162"/>
      <c r="MDR274" s="162"/>
      <c r="MDS274" s="12"/>
      <c r="MDT274" s="12"/>
      <c r="MDU274" s="104"/>
      <c r="MDV274" s="267"/>
      <c r="MDW274" s="126"/>
      <c r="MDX274" s="12"/>
      <c r="MDZ274" s="24"/>
      <c r="MEA274" s="303"/>
      <c r="MEB274" s="12"/>
      <c r="MEC274" s="24"/>
      <c r="MED274" s="303"/>
      <c r="MEE274" s="12"/>
      <c r="MEF274" s="12"/>
      <c r="MEG274" s="162"/>
      <c r="MEH274" s="162"/>
      <c r="MEI274" s="12"/>
      <c r="MEJ274" s="12"/>
      <c r="MEK274" s="104"/>
      <c r="MEL274" s="267"/>
      <c r="MEM274" s="126"/>
      <c r="MEN274" s="12"/>
      <c r="MEP274" s="24"/>
      <c r="MEQ274" s="303"/>
      <c r="MER274" s="12"/>
      <c r="MES274" s="24"/>
      <c r="MET274" s="303"/>
      <c r="MEU274" s="12"/>
      <c r="MEV274" s="12"/>
      <c r="MEW274" s="162"/>
      <c r="MEX274" s="162"/>
      <c r="MEY274" s="12"/>
      <c r="MEZ274" s="12"/>
      <c r="MFA274" s="104"/>
      <c r="MFB274" s="267"/>
      <c r="MFC274" s="126"/>
      <c r="MFD274" s="12"/>
      <c r="MFF274" s="24"/>
      <c r="MFG274" s="303"/>
      <c r="MFH274" s="12"/>
      <c r="MFI274" s="24"/>
      <c r="MFJ274" s="303"/>
      <c r="MFK274" s="12"/>
      <c r="MFL274" s="12"/>
      <c r="MFM274" s="162"/>
      <c r="MFN274" s="162"/>
      <c r="MFO274" s="12"/>
      <c r="MFP274" s="12"/>
      <c r="MFQ274" s="104"/>
      <c r="MFR274" s="267"/>
      <c r="MFS274" s="126"/>
      <c r="MFT274" s="12"/>
      <c r="MFV274" s="24"/>
      <c r="MFW274" s="303"/>
      <c r="MFX274" s="12"/>
      <c r="MFY274" s="24"/>
      <c r="MFZ274" s="303"/>
      <c r="MGA274" s="12"/>
      <c r="MGB274" s="12"/>
      <c r="MGC274" s="162"/>
      <c r="MGD274" s="162"/>
      <c r="MGE274" s="12"/>
      <c r="MGF274" s="12"/>
      <c r="MGG274" s="104"/>
      <c r="MGH274" s="267"/>
      <c r="MGI274" s="126"/>
      <c r="MGJ274" s="12"/>
      <c r="MGL274" s="24"/>
      <c r="MGM274" s="303"/>
      <c r="MGN274" s="12"/>
      <c r="MGO274" s="24"/>
      <c r="MGP274" s="303"/>
      <c r="MGQ274" s="12"/>
      <c r="MGR274" s="12"/>
      <c r="MGS274" s="162"/>
      <c r="MGT274" s="162"/>
      <c r="MGU274" s="12"/>
      <c r="MGV274" s="12"/>
      <c r="MGW274" s="104"/>
      <c r="MGX274" s="267"/>
      <c r="MGY274" s="126"/>
      <c r="MGZ274" s="12"/>
      <c r="MHB274" s="24"/>
      <c r="MHC274" s="303"/>
      <c r="MHD274" s="12"/>
      <c r="MHE274" s="24"/>
      <c r="MHF274" s="303"/>
      <c r="MHG274" s="12"/>
      <c r="MHH274" s="12"/>
      <c r="MHI274" s="162"/>
      <c r="MHJ274" s="162"/>
      <c r="MHK274" s="12"/>
      <c r="MHL274" s="12"/>
      <c r="MHM274" s="104"/>
      <c r="MHN274" s="267"/>
      <c r="MHO274" s="126"/>
      <c r="MHP274" s="12"/>
      <c r="MHR274" s="24"/>
      <c r="MHS274" s="303"/>
      <c r="MHT274" s="12"/>
      <c r="MHU274" s="24"/>
      <c r="MHV274" s="303"/>
      <c r="MHW274" s="12"/>
      <c r="MHX274" s="12"/>
      <c r="MHY274" s="162"/>
      <c r="MHZ274" s="162"/>
      <c r="MIA274" s="12"/>
      <c r="MIB274" s="12"/>
      <c r="MIC274" s="104"/>
      <c r="MID274" s="267"/>
      <c r="MIE274" s="126"/>
      <c r="MIF274" s="12"/>
      <c r="MIH274" s="24"/>
      <c r="MII274" s="303"/>
      <c r="MIJ274" s="12"/>
      <c r="MIK274" s="24"/>
      <c r="MIL274" s="303"/>
      <c r="MIM274" s="12"/>
      <c r="MIN274" s="12"/>
      <c r="MIO274" s="162"/>
      <c r="MIP274" s="162"/>
      <c r="MIQ274" s="12"/>
      <c r="MIR274" s="12"/>
      <c r="MIS274" s="104"/>
      <c r="MIT274" s="267"/>
      <c r="MIU274" s="126"/>
      <c r="MIV274" s="12"/>
      <c r="MIX274" s="24"/>
      <c r="MIY274" s="303"/>
      <c r="MIZ274" s="12"/>
      <c r="MJA274" s="24"/>
      <c r="MJB274" s="303"/>
      <c r="MJC274" s="12"/>
      <c r="MJD274" s="12"/>
      <c r="MJE274" s="162"/>
      <c r="MJF274" s="162"/>
      <c r="MJG274" s="12"/>
      <c r="MJH274" s="12"/>
      <c r="MJI274" s="104"/>
      <c r="MJJ274" s="267"/>
      <c r="MJK274" s="126"/>
      <c r="MJL274" s="12"/>
      <c r="MJN274" s="24"/>
      <c r="MJO274" s="303"/>
      <c r="MJP274" s="12"/>
      <c r="MJQ274" s="24"/>
      <c r="MJR274" s="303"/>
      <c r="MJS274" s="12"/>
      <c r="MJT274" s="12"/>
      <c r="MJU274" s="162"/>
      <c r="MJV274" s="162"/>
      <c r="MJW274" s="12"/>
      <c r="MJX274" s="12"/>
      <c r="MJY274" s="104"/>
      <c r="MJZ274" s="267"/>
      <c r="MKA274" s="126"/>
      <c r="MKB274" s="12"/>
      <c r="MKD274" s="24"/>
      <c r="MKE274" s="303"/>
      <c r="MKF274" s="12"/>
      <c r="MKG274" s="24"/>
      <c r="MKH274" s="303"/>
      <c r="MKI274" s="12"/>
      <c r="MKJ274" s="12"/>
      <c r="MKK274" s="162"/>
      <c r="MKL274" s="162"/>
      <c r="MKM274" s="12"/>
      <c r="MKN274" s="12"/>
      <c r="MKO274" s="104"/>
      <c r="MKP274" s="267"/>
      <c r="MKQ274" s="126"/>
      <c r="MKR274" s="12"/>
      <c r="MKT274" s="24"/>
      <c r="MKU274" s="303"/>
      <c r="MKV274" s="12"/>
      <c r="MKW274" s="24"/>
      <c r="MKX274" s="303"/>
      <c r="MKY274" s="12"/>
      <c r="MKZ274" s="12"/>
      <c r="MLA274" s="162"/>
      <c r="MLB274" s="162"/>
      <c r="MLC274" s="12"/>
      <c r="MLD274" s="12"/>
      <c r="MLE274" s="104"/>
      <c r="MLF274" s="267"/>
      <c r="MLG274" s="126"/>
      <c r="MLH274" s="12"/>
      <c r="MLJ274" s="24"/>
      <c r="MLK274" s="303"/>
      <c r="MLL274" s="12"/>
      <c r="MLM274" s="24"/>
      <c r="MLN274" s="303"/>
      <c r="MLO274" s="12"/>
      <c r="MLP274" s="12"/>
      <c r="MLQ274" s="162"/>
      <c r="MLR274" s="162"/>
      <c r="MLS274" s="12"/>
      <c r="MLT274" s="12"/>
      <c r="MLU274" s="104"/>
      <c r="MLV274" s="267"/>
      <c r="MLW274" s="126"/>
      <c r="MLX274" s="12"/>
      <c r="MLZ274" s="24"/>
      <c r="MMA274" s="303"/>
      <c r="MMB274" s="12"/>
      <c r="MMC274" s="24"/>
      <c r="MMD274" s="303"/>
      <c r="MME274" s="12"/>
      <c r="MMF274" s="12"/>
      <c r="MMG274" s="162"/>
      <c r="MMH274" s="162"/>
      <c r="MMI274" s="12"/>
      <c r="MMJ274" s="12"/>
      <c r="MMK274" s="104"/>
      <c r="MML274" s="267"/>
      <c r="MMM274" s="126"/>
      <c r="MMN274" s="12"/>
      <c r="MMP274" s="24"/>
      <c r="MMQ274" s="303"/>
      <c r="MMR274" s="12"/>
      <c r="MMS274" s="24"/>
      <c r="MMT274" s="303"/>
      <c r="MMU274" s="12"/>
      <c r="MMV274" s="12"/>
      <c r="MMW274" s="162"/>
      <c r="MMX274" s="162"/>
      <c r="MMY274" s="12"/>
      <c r="MMZ274" s="12"/>
      <c r="MNA274" s="104"/>
      <c r="MNB274" s="267"/>
      <c r="MNC274" s="126"/>
      <c r="MND274" s="12"/>
      <c r="MNF274" s="24"/>
      <c r="MNG274" s="303"/>
      <c r="MNH274" s="12"/>
      <c r="MNI274" s="24"/>
      <c r="MNJ274" s="303"/>
      <c r="MNK274" s="12"/>
      <c r="MNL274" s="12"/>
      <c r="MNM274" s="162"/>
      <c r="MNN274" s="162"/>
      <c r="MNO274" s="12"/>
      <c r="MNP274" s="12"/>
      <c r="MNQ274" s="104"/>
      <c r="MNR274" s="267"/>
      <c r="MNS274" s="126"/>
      <c r="MNT274" s="12"/>
      <c r="MNV274" s="24"/>
      <c r="MNW274" s="303"/>
      <c r="MNX274" s="12"/>
      <c r="MNY274" s="24"/>
      <c r="MNZ274" s="303"/>
      <c r="MOA274" s="12"/>
      <c r="MOB274" s="12"/>
      <c r="MOC274" s="162"/>
      <c r="MOD274" s="162"/>
      <c r="MOE274" s="12"/>
      <c r="MOF274" s="12"/>
      <c r="MOG274" s="104"/>
      <c r="MOH274" s="267"/>
      <c r="MOI274" s="126"/>
      <c r="MOJ274" s="12"/>
      <c r="MOL274" s="24"/>
      <c r="MOM274" s="303"/>
      <c r="MON274" s="12"/>
      <c r="MOO274" s="24"/>
      <c r="MOP274" s="303"/>
      <c r="MOQ274" s="12"/>
      <c r="MOR274" s="12"/>
      <c r="MOS274" s="162"/>
      <c r="MOT274" s="162"/>
      <c r="MOU274" s="12"/>
      <c r="MOV274" s="12"/>
      <c r="MOW274" s="104"/>
      <c r="MOX274" s="267"/>
      <c r="MOY274" s="126"/>
      <c r="MOZ274" s="12"/>
      <c r="MPB274" s="24"/>
      <c r="MPC274" s="303"/>
      <c r="MPD274" s="12"/>
      <c r="MPE274" s="24"/>
      <c r="MPF274" s="303"/>
      <c r="MPG274" s="12"/>
      <c r="MPH274" s="12"/>
      <c r="MPI274" s="162"/>
      <c r="MPJ274" s="162"/>
      <c r="MPK274" s="12"/>
      <c r="MPL274" s="12"/>
      <c r="MPM274" s="104"/>
      <c r="MPN274" s="267"/>
      <c r="MPO274" s="126"/>
      <c r="MPP274" s="12"/>
      <c r="MPR274" s="24"/>
      <c r="MPS274" s="303"/>
      <c r="MPT274" s="12"/>
      <c r="MPU274" s="24"/>
      <c r="MPV274" s="303"/>
      <c r="MPW274" s="12"/>
      <c r="MPX274" s="12"/>
      <c r="MPY274" s="162"/>
      <c r="MPZ274" s="162"/>
      <c r="MQA274" s="12"/>
      <c r="MQB274" s="12"/>
      <c r="MQC274" s="104"/>
      <c r="MQD274" s="267"/>
      <c r="MQE274" s="126"/>
      <c r="MQF274" s="12"/>
      <c r="MQH274" s="24"/>
      <c r="MQI274" s="303"/>
      <c r="MQJ274" s="12"/>
      <c r="MQK274" s="24"/>
      <c r="MQL274" s="303"/>
      <c r="MQM274" s="12"/>
      <c r="MQN274" s="12"/>
      <c r="MQO274" s="162"/>
      <c r="MQP274" s="162"/>
      <c r="MQQ274" s="12"/>
      <c r="MQR274" s="12"/>
      <c r="MQS274" s="104"/>
      <c r="MQT274" s="267"/>
      <c r="MQU274" s="126"/>
      <c r="MQV274" s="12"/>
      <c r="MQX274" s="24"/>
      <c r="MQY274" s="303"/>
      <c r="MQZ274" s="12"/>
      <c r="MRA274" s="24"/>
      <c r="MRB274" s="303"/>
      <c r="MRC274" s="12"/>
      <c r="MRD274" s="12"/>
      <c r="MRE274" s="162"/>
      <c r="MRF274" s="162"/>
      <c r="MRG274" s="12"/>
      <c r="MRH274" s="12"/>
      <c r="MRI274" s="104"/>
      <c r="MRJ274" s="267"/>
      <c r="MRK274" s="126"/>
      <c r="MRL274" s="12"/>
      <c r="MRN274" s="24"/>
      <c r="MRO274" s="303"/>
      <c r="MRP274" s="12"/>
      <c r="MRQ274" s="24"/>
      <c r="MRR274" s="303"/>
      <c r="MRS274" s="12"/>
      <c r="MRT274" s="12"/>
      <c r="MRU274" s="162"/>
      <c r="MRV274" s="162"/>
      <c r="MRW274" s="12"/>
      <c r="MRX274" s="12"/>
      <c r="MRY274" s="104"/>
      <c r="MRZ274" s="267"/>
      <c r="MSA274" s="126"/>
      <c r="MSB274" s="12"/>
      <c r="MSD274" s="24"/>
      <c r="MSE274" s="303"/>
      <c r="MSF274" s="12"/>
      <c r="MSG274" s="24"/>
      <c r="MSH274" s="303"/>
      <c r="MSI274" s="12"/>
      <c r="MSJ274" s="12"/>
      <c r="MSK274" s="162"/>
      <c r="MSL274" s="162"/>
      <c r="MSM274" s="12"/>
      <c r="MSN274" s="12"/>
      <c r="MSO274" s="104"/>
      <c r="MSP274" s="267"/>
      <c r="MSQ274" s="126"/>
      <c r="MSR274" s="12"/>
      <c r="MST274" s="24"/>
      <c r="MSU274" s="303"/>
      <c r="MSV274" s="12"/>
      <c r="MSW274" s="24"/>
      <c r="MSX274" s="303"/>
      <c r="MSY274" s="12"/>
      <c r="MSZ274" s="12"/>
      <c r="MTA274" s="162"/>
      <c r="MTB274" s="162"/>
      <c r="MTC274" s="12"/>
      <c r="MTD274" s="12"/>
      <c r="MTE274" s="104"/>
      <c r="MTF274" s="267"/>
      <c r="MTG274" s="126"/>
      <c r="MTH274" s="12"/>
      <c r="MTJ274" s="24"/>
      <c r="MTK274" s="303"/>
      <c r="MTL274" s="12"/>
      <c r="MTM274" s="24"/>
      <c r="MTN274" s="303"/>
      <c r="MTO274" s="12"/>
      <c r="MTP274" s="12"/>
      <c r="MTQ274" s="162"/>
      <c r="MTR274" s="162"/>
      <c r="MTS274" s="12"/>
      <c r="MTT274" s="12"/>
      <c r="MTU274" s="104"/>
      <c r="MTV274" s="267"/>
      <c r="MTW274" s="126"/>
      <c r="MTX274" s="12"/>
      <c r="MTZ274" s="24"/>
      <c r="MUA274" s="303"/>
      <c r="MUB274" s="12"/>
      <c r="MUC274" s="24"/>
      <c r="MUD274" s="303"/>
      <c r="MUE274" s="12"/>
      <c r="MUF274" s="12"/>
      <c r="MUG274" s="162"/>
      <c r="MUH274" s="162"/>
      <c r="MUI274" s="12"/>
      <c r="MUJ274" s="12"/>
      <c r="MUK274" s="104"/>
      <c r="MUL274" s="267"/>
      <c r="MUM274" s="126"/>
      <c r="MUN274" s="12"/>
      <c r="MUP274" s="24"/>
      <c r="MUQ274" s="303"/>
      <c r="MUR274" s="12"/>
      <c r="MUS274" s="24"/>
      <c r="MUT274" s="303"/>
      <c r="MUU274" s="12"/>
      <c r="MUV274" s="12"/>
      <c r="MUW274" s="162"/>
      <c r="MUX274" s="162"/>
      <c r="MUY274" s="12"/>
      <c r="MUZ274" s="12"/>
      <c r="MVA274" s="104"/>
      <c r="MVB274" s="267"/>
      <c r="MVC274" s="126"/>
      <c r="MVD274" s="12"/>
      <c r="MVF274" s="24"/>
      <c r="MVG274" s="303"/>
      <c r="MVH274" s="12"/>
      <c r="MVI274" s="24"/>
      <c r="MVJ274" s="303"/>
      <c r="MVK274" s="12"/>
      <c r="MVL274" s="12"/>
      <c r="MVM274" s="162"/>
      <c r="MVN274" s="162"/>
      <c r="MVO274" s="12"/>
      <c r="MVP274" s="12"/>
      <c r="MVQ274" s="104"/>
      <c r="MVR274" s="267"/>
      <c r="MVS274" s="126"/>
      <c r="MVT274" s="12"/>
      <c r="MVV274" s="24"/>
      <c r="MVW274" s="303"/>
      <c r="MVX274" s="12"/>
      <c r="MVY274" s="24"/>
      <c r="MVZ274" s="303"/>
      <c r="MWA274" s="12"/>
      <c r="MWB274" s="12"/>
      <c r="MWC274" s="162"/>
      <c r="MWD274" s="162"/>
      <c r="MWE274" s="12"/>
      <c r="MWF274" s="12"/>
      <c r="MWG274" s="104"/>
      <c r="MWH274" s="267"/>
      <c r="MWI274" s="126"/>
      <c r="MWJ274" s="12"/>
      <c r="MWL274" s="24"/>
      <c r="MWM274" s="303"/>
      <c r="MWN274" s="12"/>
      <c r="MWO274" s="24"/>
      <c r="MWP274" s="303"/>
      <c r="MWQ274" s="12"/>
      <c r="MWR274" s="12"/>
      <c r="MWS274" s="162"/>
      <c r="MWT274" s="162"/>
      <c r="MWU274" s="12"/>
      <c r="MWV274" s="12"/>
      <c r="MWW274" s="104"/>
      <c r="MWX274" s="267"/>
      <c r="MWY274" s="126"/>
      <c r="MWZ274" s="12"/>
      <c r="MXB274" s="24"/>
      <c r="MXC274" s="303"/>
      <c r="MXD274" s="12"/>
      <c r="MXE274" s="24"/>
      <c r="MXF274" s="303"/>
      <c r="MXG274" s="12"/>
      <c r="MXH274" s="12"/>
      <c r="MXI274" s="162"/>
      <c r="MXJ274" s="162"/>
      <c r="MXK274" s="12"/>
      <c r="MXL274" s="12"/>
      <c r="MXM274" s="104"/>
      <c r="MXN274" s="267"/>
      <c r="MXO274" s="126"/>
      <c r="MXP274" s="12"/>
      <c r="MXR274" s="24"/>
      <c r="MXS274" s="303"/>
      <c r="MXT274" s="12"/>
      <c r="MXU274" s="24"/>
      <c r="MXV274" s="303"/>
      <c r="MXW274" s="12"/>
      <c r="MXX274" s="12"/>
      <c r="MXY274" s="162"/>
      <c r="MXZ274" s="162"/>
      <c r="MYA274" s="12"/>
      <c r="MYB274" s="12"/>
      <c r="MYC274" s="104"/>
      <c r="MYD274" s="267"/>
      <c r="MYE274" s="126"/>
      <c r="MYF274" s="12"/>
      <c r="MYH274" s="24"/>
      <c r="MYI274" s="303"/>
      <c r="MYJ274" s="12"/>
      <c r="MYK274" s="24"/>
      <c r="MYL274" s="303"/>
      <c r="MYM274" s="12"/>
      <c r="MYN274" s="12"/>
      <c r="MYO274" s="162"/>
      <c r="MYP274" s="162"/>
      <c r="MYQ274" s="12"/>
      <c r="MYR274" s="12"/>
      <c r="MYS274" s="104"/>
      <c r="MYT274" s="267"/>
      <c r="MYU274" s="126"/>
      <c r="MYV274" s="12"/>
      <c r="MYX274" s="24"/>
      <c r="MYY274" s="303"/>
      <c r="MYZ274" s="12"/>
      <c r="MZA274" s="24"/>
      <c r="MZB274" s="303"/>
      <c r="MZC274" s="12"/>
      <c r="MZD274" s="12"/>
      <c r="MZE274" s="162"/>
      <c r="MZF274" s="162"/>
      <c r="MZG274" s="12"/>
      <c r="MZH274" s="12"/>
      <c r="MZI274" s="104"/>
      <c r="MZJ274" s="267"/>
      <c r="MZK274" s="126"/>
      <c r="MZL274" s="12"/>
      <c r="MZN274" s="24"/>
      <c r="MZO274" s="303"/>
      <c r="MZP274" s="12"/>
      <c r="MZQ274" s="24"/>
      <c r="MZR274" s="303"/>
      <c r="MZS274" s="12"/>
      <c r="MZT274" s="12"/>
      <c r="MZU274" s="162"/>
      <c r="MZV274" s="162"/>
      <c r="MZW274" s="12"/>
      <c r="MZX274" s="12"/>
      <c r="MZY274" s="104"/>
      <c r="MZZ274" s="267"/>
      <c r="NAA274" s="126"/>
      <c r="NAB274" s="12"/>
      <c r="NAD274" s="24"/>
      <c r="NAE274" s="303"/>
      <c r="NAF274" s="12"/>
      <c r="NAG274" s="24"/>
      <c r="NAH274" s="303"/>
      <c r="NAI274" s="12"/>
      <c r="NAJ274" s="12"/>
      <c r="NAK274" s="162"/>
      <c r="NAL274" s="162"/>
      <c r="NAM274" s="12"/>
      <c r="NAN274" s="12"/>
      <c r="NAO274" s="104"/>
      <c r="NAP274" s="267"/>
      <c r="NAQ274" s="126"/>
      <c r="NAR274" s="12"/>
      <c r="NAT274" s="24"/>
      <c r="NAU274" s="303"/>
      <c r="NAV274" s="12"/>
      <c r="NAW274" s="24"/>
      <c r="NAX274" s="303"/>
      <c r="NAY274" s="12"/>
      <c r="NAZ274" s="12"/>
      <c r="NBA274" s="162"/>
      <c r="NBB274" s="162"/>
      <c r="NBC274" s="12"/>
      <c r="NBD274" s="12"/>
      <c r="NBE274" s="104"/>
      <c r="NBF274" s="267"/>
      <c r="NBG274" s="126"/>
      <c r="NBH274" s="12"/>
      <c r="NBJ274" s="24"/>
      <c r="NBK274" s="303"/>
      <c r="NBL274" s="12"/>
      <c r="NBM274" s="24"/>
      <c r="NBN274" s="303"/>
      <c r="NBO274" s="12"/>
      <c r="NBP274" s="12"/>
      <c r="NBQ274" s="162"/>
      <c r="NBR274" s="162"/>
      <c r="NBS274" s="12"/>
      <c r="NBT274" s="12"/>
      <c r="NBU274" s="104"/>
      <c r="NBV274" s="267"/>
      <c r="NBW274" s="126"/>
      <c r="NBX274" s="12"/>
      <c r="NBZ274" s="24"/>
      <c r="NCA274" s="303"/>
      <c r="NCB274" s="12"/>
      <c r="NCC274" s="24"/>
      <c r="NCD274" s="303"/>
      <c r="NCE274" s="12"/>
      <c r="NCF274" s="12"/>
      <c r="NCG274" s="162"/>
      <c r="NCH274" s="162"/>
      <c r="NCI274" s="12"/>
      <c r="NCJ274" s="12"/>
      <c r="NCK274" s="104"/>
      <c r="NCL274" s="267"/>
      <c r="NCM274" s="126"/>
      <c r="NCN274" s="12"/>
      <c r="NCP274" s="24"/>
      <c r="NCQ274" s="303"/>
      <c r="NCR274" s="12"/>
      <c r="NCS274" s="24"/>
      <c r="NCT274" s="303"/>
      <c r="NCU274" s="12"/>
      <c r="NCV274" s="12"/>
      <c r="NCW274" s="162"/>
      <c r="NCX274" s="162"/>
      <c r="NCY274" s="12"/>
      <c r="NCZ274" s="12"/>
      <c r="NDA274" s="104"/>
      <c r="NDB274" s="267"/>
      <c r="NDC274" s="126"/>
      <c r="NDD274" s="12"/>
      <c r="NDF274" s="24"/>
      <c r="NDG274" s="303"/>
      <c r="NDH274" s="12"/>
      <c r="NDI274" s="24"/>
      <c r="NDJ274" s="303"/>
      <c r="NDK274" s="12"/>
      <c r="NDL274" s="12"/>
      <c r="NDM274" s="162"/>
      <c r="NDN274" s="162"/>
      <c r="NDO274" s="12"/>
      <c r="NDP274" s="12"/>
      <c r="NDQ274" s="104"/>
      <c r="NDR274" s="267"/>
      <c r="NDS274" s="126"/>
      <c r="NDT274" s="12"/>
      <c r="NDV274" s="24"/>
      <c r="NDW274" s="303"/>
      <c r="NDX274" s="12"/>
      <c r="NDY274" s="24"/>
      <c r="NDZ274" s="303"/>
      <c r="NEA274" s="12"/>
      <c r="NEB274" s="12"/>
      <c r="NEC274" s="162"/>
      <c r="NED274" s="162"/>
      <c r="NEE274" s="12"/>
      <c r="NEF274" s="12"/>
      <c r="NEG274" s="104"/>
      <c r="NEH274" s="267"/>
      <c r="NEI274" s="126"/>
      <c r="NEJ274" s="12"/>
      <c r="NEL274" s="24"/>
      <c r="NEM274" s="303"/>
      <c r="NEN274" s="12"/>
      <c r="NEO274" s="24"/>
      <c r="NEP274" s="303"/>
      <c r="NEQ274" s="12"/>
      <c r="NER274" s="12"/>
      <c r="NES274" s="162"/>
      <c r="NET274" s="162"/>
      <c r="NEU274" s="12"/>
      <c r="NEV274" s="12"/>
      <c r="NEW274" s="104"/>
      <c r="NEX274" s="267"/>
      <c r="NEY274" s="126"/>
      <c r="NEZ274" s="12"/>
      <c r="NFB274" s="24"/>
      <c r="NFC274" s="303"/>
      <c r="NFD274" s="12"/>
      <c r="NFE274" s="24"/>
      <c r="NFF274" s="303"/>
      <c r="NFG274" s="12"/>
      <c r="NFH274" s="12"/>
      <c r="NFI274" s="162"/>
      <c r="NFJ274" s="162"/>
      <c r="NFK274" s="12"/>
      <c r="NFL274" s="12"/>
      <c r="NFM274" s="104"/>
      <c r="NFN274" s="267"/>
      <c r="NFO274" s="126"/>
      <c r="NFP274" s="12"/>
      <c r="NFR274" s="24"/>
      <c r="NFS274" s="303"/>
      <c r="NFT274" s="12"/>
      <c r="NFU274" s="24"/>
      <c r="NFV274" s="303"/>
      <c r="NFW274" s="12"/>
      <c r="NFX274" s="12"/>
      <c r="NFY274" s="162"/>
      <c r="NFZ274" s="162"/>
      <c r="NGA274" s="12"/>
      <c r="NGB274" s="12"/>
      <c r="NGC274" s="104"/>
      <c r="NGD274" s="267"/>
      <c r="NGE274" s="126"/>
      <c r="NGF274" s="12"/>
      <c r="NGH274" s="24"/>
      <c r="NGI274" s="303"/>
      <c r="NGJ274" s="12"/>
      <c r="NGK274" s="24"/>
      <c r="NGL274" s="303"/>
      <c r="NGM274" s="12"/>
      <c r="NGN274" s="12"/>
      <c r="NGO274" s="162"/>
      <c r="NGP274" s="162"/>
      <c r="NGQ274" s="12"/>
      <c r="NGR274" s="12"/>
      <c r="NGS274" s="104"/>
      <c r="NGT274" s="267"/>
      <c r="NGU274" s="126"/>
      <c r="NGV274" s="12"/>
      <c r="NGX274" s="24"/>
      <c r="NGY274" s="303"/>
      <c r="NGZ274" s="12"/>
      <c r="NHA274" s="24"/>
      <c r="NHB274" s="303"/>
      <c r="NHC274" s="12"/>
      <c r="NHD274" s="12"/>
      <c r="NHE274" s="162"/>
      <c r="NHF274" s="162"/>
      <c r="NHG274" s="12"/>
      <c r="NHH274" s="12"/>
      <c r="NHI274" s="104"/>
      <c r="NHJ274" s="267"/>
      <c r="NHK274" s="126"/>
      <c r="NHL274" s="12"/>
      <c r="NHN274" s="24"/>
      <c r="NHO274" s="303"/>
      <c r="NHP274" s="12"/>
      <c r="NHQ274" s="24"/>
      <c r="NHR274" s="303"/>
      <c r="NHS274" s="12"/>
      <c r="NHT274" s="12"/>
      <c r="NHU274" s="162"/>
      <c r="NHV274" s="162"/>
      <c r="NHW274" s="12"/>
      <c r="NHX274" s="12"/>
      <c r="NHY274" s="104"/>
      <c r="NHZ274" s="267"/>
      <c r="NIA274" s="126"/>
      <c r="NIB274" s="12"/>
      <c r="NID274" s="24"/>
      <c r="NIE274" s="303"/>
      <c r="NIF274" s="12"/>
      <c r="NIG274" s="24"/>
      <c r="NIH274" s="303"/>
      <c r="NII274" s="12"/>
      <c r="NIJ274" s="12"/>
      <c r="NIK274" s="162"/>
      <c r="NIL274" s="162"/>
      <c r="NIM274" s="12"/>
      <c r="NIN274" s="12"/>
      <c r="NIO274" s="104"/>
      <c r="NIP274" s="267"/>
      <c r="NIQ274" s="126"/>
      <c r="NIR274" s="12"/>
      <c r="NIT274" s="24"/>
      <c r="NIU274" s="303"/>
      <c r="NIV274" s="12"/>
      <c r="NIW274" s="24"/>
      <c r="NIX274" s="303"/>
      <c r="NIY274" s="12"/>
      <c r="NIZ274" s="12"/>
      <c r="NJA274" s="162"/>
      <c r="NJB274" s="162"/>
      <c r="NJC274" s="12"/>
      <c r="NJD274" s="12"/>
      <c r="NJE274" s="104"/>
      <c r="NJF274" s="267"/>
      <c r="NJG274" s="126"/>
      <c r="NJH274" s="12"/>
      <c r="NJJ274" s="24"/>
      <c r="NJK274" s="303"/>
      <c r="NJL274" s="12"/>
      <c r="NJM274" s="24"/>
      <c r="NJN274" s="303"/>
      <c r="NJO274" s="12"/>
      <c r="NJP274" s="12"/>
      <c r="NJQ274" s="162"/>
      <c r="NJR274" s="162"/>
      <c r="NJS274" s="12"/>
      <c r="NJT274" s="12"/>
      <c r="NJU274" s="104"/>
      <c r="NJV274" s="267"/>
      <c r="NJW274" s="126"/>
      <c r="NJX274" s="12"/>
      <c r="NJZ274" s="24"/>
      <c r="NKA274" s="303"/>
      <c r="NKB274" s="12"/>
      <c r="NKC274" s="24"/>
      <c r="NKD274" s="303"/>
      <c r="NKE274" s="12"/>
      <c r="NKF274" s="12"/>
      <c r="NKG274" s="162"/>
      <c r="NKH274" s="162"/>
      <c r="NKI274" s="12"/>
      <c r="NKJ274" s="12"/>
      <c r="NKK274" s="104"/>
      <c r="NKL274" s="267"/>
      <c r="NKM274" s="126"/>
      <c r="NKN274" s="12"/>
      <c r="NKP274" s="24"/>
      <c r="NKQ274" s="303"/>
      <c r="NKR274" s="12"/>
      <c r="NKS274" s="24"/>
      <c r="NKT274" s="303"/>
      <c r="NKU274" s="12"/>
      <c r="NKV274" s="12"/>
      <c r="NKW274" s="162"/>
      <c r="NKX274" s="162"/>
      <c r="NKY274" s="12"/>
      <c r="NKZ274" s="12"/>
      <c r="NLA274" s="104"/>
      <c r="NLB274" s="267"/>
      <c r="NLC274" s="126"/>
      <c r="NLD274" s="12"/>
      <c r="NLF274" s="24"/>
      <c r="NLG274" s="303"/>
      <c r="NLH274" s="12"/>
      <c r="NLI274" s="24"/>
      <c r="NLJ274" s="303"/>
      <c r="NLK274" s="12"/>
      <c r="NLL274" s="12"/>
      <c r="NLM274" s="162"/>
      <c r="NLN274" s="162"/>
      <c r="NLO274" s="12"/>
      <c r="NLP274" s="12"/>
      <c r="NLQ274" s="104"/>
      <c r="NLR274" s="267"/>
      <c r="NLS274" s="126"/>
      <c r="NLT274" s="12"/>
      <c r="NLV274" s="24"/>
      <c r="NLW274" s="303"/>
      <c r="NLX274" s="12"/>
      <c r="NLY274" s="24"/>
      <c r="NLZ274" s="303"/>
      <c r="NMA274" s="12"/>
      <c r="NMB274" s="12"/>
      <c r="NMC274" s="162"/>
      <c r="NMD274" s="162"/>
      <c r="NME274" s="12"/>
      <c r="NMF274" s="12"/>
      <c r="NMG274" s="104"/>
      <c r="NMH274" s="267"/>
      <c r="NMI274" s="126"/>
      <c r="NMJ274" s="12"/>
      <c r="NML274" s="24"/>
      <c r="NMM274" s="303"/>
      <c r="NMN274" s="12"/>
      <c r="NMO274" s="24"/>
      <c r="NMP274" s="303"/>
      <c r="NMQ274" s="12"/>
      <c r="NMR274" s="12"/>
      <c r="NMS274" s="162"/>
      <c r="NMT274" s="162"/>
      <c r="NMU274" s="12"/>
      <c r="NMV274" s="12"/>
      <c r="NMW274" s="104"/>
      <c r="NMX274" s="267"/>
      <c r="NMY274" s="126"/>
      <c r="NMZ274" s="12"/>
      <c r="NNB274" s="24"/>
      <c r="NNC274" s="303"/>
      <c r="NND274" s="12"/>
      <c r="NNE274" s="24"/>
      <c r="NNF274" s="303"/>
      <c r="NNG274" s="12"/>
      <c r="NNH274" s="12"/>
      <c r="NNI274" s="162"/>
      <c r="NNJ274" s="162"/>
      <c r="NNK274" s="12"/>
      <c r="NNL274" s="12"/>
      <c r="NNM274" s="104"/>
      <c r="NNN274" s="267"/>
      <c r="NNO274" s="126"/>
      <c r="NNP274" s="12"/>
      <c r="NNR274" s="24"/>
      <c r="NNS274" s="303"/>
      <c r="NNT274" s="12"/>
      <c r="NNU274" s="24"/>
      <c r="NNV274" s="303"/>
      <c r="NNW274" s="12"/>
      <c r="NNX274" s="12"/>
      <c r="NNY274" s="162"/>
      <c r="NNZ274" s="162"/>
      <c r="NOA274" s="12"/>
      <c r="NOB274" s="12"/>
      <c r="NOC274" s="104"/>
      <c r="NOD274" s="267"/>
      <c r="NOE274" s="126"/>
      <c r="NOF274" s="12"/>
      <c r="NOH274" s="24"/>
      <c r="NOI274" s="303"/>
      <c r="NOJ274" s="12"/>
      <c r="NOK274" s="24"/>
      <c r="NOL274" s="303"/>
      <c r="NOM274" s="12"/>
      <c r="NON274" s="12"/>
      <c r="NOO274" s="162"/>
      <c r="NOP274" s="162"/>
      <c r="NOQ274" s="12"/>
      <c r="NOR274" s="12"/>
      <c r="NOS274" s="104"/>
      <c r="NOT274" s="267"/>
      <c r="NOU274" s="126"/>
      <c r="NOV274" s="12"/>
      <c r="NOX274" s="24"/>
      <c r="NOY274" s="303"/>
      <c r="NOZ274" s="12"/>
      <c r="NPA274" s="24"/>
      <c r="NPB274" s="303"/>
      <c r="NPC274" s="12"/>
      <c r="NPD274" s="12"/>
      <c r="NPE274" s="162"/>
      <c r="NPF274" s="162"/>
      <c r="NPG274" s="12"/>
      <c r="NPH274" s="12"/>
      <c r="NPI274" s="104"/>
      <c r="NPJ274" s="267"/>
      <c r="NPK274" s="126"/>
      <c r="NPL274" s="12"/>
      <c r="NPN274" s="24"/>
      <c r="NPO274" s="303"/>
      <c r="NPP274" s="12"/>
      <c r="NPQ274" s="24"/>
      <c r="NPR274" s="303"/>
      <c r="NPS274" s="12"/>
      <c r="NPT274" s="12"/>
      <c r="NPU274" s="162"/>
      <c r="NPV274" s="162"/>
      <c r="NPW274" s="12"/>
      <c r="NPX274" s="12"/>
      <c r="NPY274" s="104"/>
      <c r="NPZ274" s="267"/>
      <c r="NQA274" s="126"/>
      <c r="NQB274" s="12"/>
      <c r="NQD274" s="24"/>
      <c r="NQE274" s="303"/>
      <c r="NQF274" s="12"/>
      <c r="NQG274" s="24"/>
      <c r="NQH274" s="303"/>
      <c r="NQI274" s="12"/>
      <c r="NQJ274" s="12"/>
      <c r="NQK274" s="162"/>
      <c r="NQL274" s="162"/>
      <c r="NQM274" s="12"/>
      <c r="NQN274" s="12"/>
      <c r="NQO274" s="104"/>
      <c r="NQP274" s="267"/>
      <c r="NQQ274" s="126"/>
      <c r="NQR274" s="12"/>
      <c r="NQT274" s="24"/>
      <c r="NQU274" s="303"/>
      <c r="NQV274" s="12"/>
      <c r="NQW274" s="24"/>
      <c r="NQX274" s="303"/>
      <c r="NQY274" s="12"/>
      <c r="NQZ274" s="12"/>
      <c r="NRA274" s="162"/>
      <c r="NRB274" s="162"/>
      <c r="NRC274" s="12"/>
      <c r="NRD274" s="12"/>
      <c r="NRE274" s="104"/>
      <c r="NRF274" s="267"/>
      <c r="NRG274" s="126"/>
      <c r="NRH274" s="12"/>
      <c r="NRJ274" s="24"/>
      <c r="NRK274" s="303"/>
      <c r="NRL274" s="12"/>
      <c r="NRM274" s="24"/>
      <c r="NRN274" s="303"/>
      <c r="NRO274" s="12"/>
      <c r="NRP274" s="12"/>
      <c r="NRQ274" s="162"/>
      <c r="NRR274" s="162"/>
      <c r="NRS274" s="12"/>
      <c r="NRT274" s="12"/>
      <c r="NRU274" s="104"/>
      <c r="NRV274" s="267"/>
      <c r="NRW274" s="126"/>
      <c r="NRX274" s="12"/>
      <c r="NRZ274" s="24"/>
      <c r="NSA274" s="303"/>
      <c r="NSB274" s="12"/>
      <c r="NSC274" s="24"/>
      <c r="NSD274" s="303"/>
      <c r="NSE274" s="12"/>
      <c r="NSF274" s="12"/>
      <c r="NSG274" s="162"/>
      <c r="NSH274" s="162"/>
      <c r="NSI274" s="12"/>
      <c r="NSJ274" s="12"/>
      <c r="NSK274" s="104"/>
      <c r="NSL274" s="267"/>
      <c r="NSM274" s="126"/>
      <c r="NSN274" s="12"/>
      <c r="NSP274" s="24"/>
      <c r="NSQ274" s="303"/>
      <c r="NSR274" s="12"/>
      <c r="NSS274" s="24"/>
      <c r="NST274" s="303"/>
      <c r="NSU274" s="12"/>
      <c r="NSV274" s="12"/>
      <c r="NSW274" s="162"/>
      <c r="NSX274" s="162"/>
      <c r="NSY274" s="12"/>
      <c r="NSZ274" s="12"/>
      <c r="NTA274" s="104"/>
      <c r="NTB274" s="267"/>
      <c r="NTC274" s="126"/>
      <c r="NTD274" s="12"/>
      <c r="NTF274" s="24"/>
      <c r="NTG274" s="303"/>
      <c r="NTH274" s="12"/>
      <c r="NTI274" s="24"/>
      <c r="NTJ274" s="303"/>
      <c r="NTK274" s="12"/>
      <c r="NTL274" s="12"/>
      <c r="NTM274" s="162"/>
      <c r="NTN274" s="162"/>
      <c r="NTO274" s="12"/>
      <c r="NTP274" s="12"/>
      <c r="NTQ274" s="104"/>
      <c r="NTR274" s="267"/>
      <c r="NTS274" s="126"/>
      <c r="NTT274" s="12"/>
      <c r="NTV274" s="24"/>
      <c r="NTW274" s="303"/>
      <c r="NTX274" s="12"/>
      <c r="NTY274" s="24"/>
      <c r="NTZ274" s="303"/>
      <c r="NUA274" s="12"/>
      <c r="NUB274" s="12"/>
      <c r="NUC274" s="162"/>
      <c r="NUD274" s="162"/>
      <c r="NUE274" s="12"/>
      <c r="NUF274" s="12"/>
      <c r="NUG274" s="104"/>
      <c r="NUH274" s="267"/>
      <c r="NUI274" s="126"/>
      <c r="NUJ274" s="12"/>
      <c r="NUL274" s="24"/>
      <c r="NUM274" s="303"/>
      <c r="NUN274" s="12"/>
      <c r="NUO274" s="24"/>
      <c r="NUP274" s="303"/>
      <c r="NUQ274" s="12"/>
      <c r="NUR274" s="12"/>
      <c r="NUS274" s="162"/>
      <c r="NUT274" s="162"/>
      <c r="NUU274" s="12"/>
      <c r="NUV274" s="12"/>
      <c r="NUW274" s="104"/>
      <c r="NUX274" s="267"/>
      <c r="NUY274" s="126"/>
      <c r="NUZ274" s="12"/>
      <c r="NVB274" s="24"/>
      <c r="NVC274" s="303"/>
      <c r="NVD274" s="12"/>
      <c r="NVE274" s="24"/>
      <c r="NVF274" s="303"/>
      <c r="NVG274" s="12"/>
      <c r="NVH274" s="12"/>
      <c r="NVI274" s="162"/>
      <c r="NVJ274" s="162"/>
      <c r="NVK274" s="12"/>
      <c r="NVL274" s="12"/>
      <c r="NVM274" s="104"/>
      <c r="NVN274" s="267"/>
      <c r="NVO274" s="126"/>
      <c r="NVP274" s="12"/>
      <c r="NVR274" s="24"/>
      <c r="NVS274" s="303"/>
      <c r="NVT274" s="12"/>
      <c r="NVU274" s="24"/>
      <c r="NVV274" s="303"/>
      <c r="NVW274" s="12"/>
      <c r="NVX274" s="12"/>
      <c r="NVY274" s="162"/>
      <c r="NVZ274" s="162"/>
      <c r="NWA274" s="12"/>
      <c r="NWB274" s="12"/>
      <c r="NWC274" s="104"/>
      <c r="NWD274" s="267"/>
      <c r="NWE274" s="126"/>
      <c r="NWF274" s="12"/>
      <c r="NWH274" s="24"/>
      <c r="NWI274" s="303"/>
      <c r="NWJ274" s="12"/>
      <c r="NWK274" s="24"/>
      <c r="NWL274" s="303"/>
      <c r="NWM274" s="12"/>
      <c r="NWN274" s="12"/>
      <c r="NWO274" s="162"/>
      <c r="NWP274" s="162"/>
      <c r="NWQ274" s="12"/>
      <c r="NWR274" s="12"/>
      <c r="NWS274" s="104"/>
      <c r="NWT274" s="267"/>
      <c r="NWU274" s="126"/>
      <c r="NWV274" s="12"/>
      <c r="NWX274" s="24"/>
      <c r="NWY274" s="303"/>
      <c r="NWZ274" s="12"/>
      <c r="NXA274" s="24"/>
      <c r="NXB274" s="303"/>
      <c r="NXC274" s="12"/>
      <c r="NXD274" s="12"/>
      <c r="NXE274" s="162"/>
      <c r="NXF274" s="162"/>
      <c r="NXG274" s="12"/>
      <c r="NXH274" s="12"/>
      <c r="NXI274" s="104"/>
      <c r="NXJ274" s="267"/>
      <c r="NXK274" s="126"/>
      <c r="NXL274" s="12"/>
      <c r="NXN274" s="24"/>
      <c r="NXO274" s="303"/>
      <c r="NXP274" s="12"/>
      <c r="NXQ274" s="24"/>
      <c r="NXR274" s="303"/>
      <c r="NXS274" s="12"/>
      <c r="NXT274" s="12"/>
      <c r="NXU274" s="162"/>
      <c r="NXV274" s="162"/>
      <c r="NXW274" s="12"/>
      <c r="NXX274" s="12"/>
      <c r="NXY274" s="104"/>
      <c r="NXZ274" s="267"/>
      <c r="NYA274" s="126"/>
      <c r="NYB274" s="12"/>
      <c r="NYD274" s="24"/>
      <c r="NYE274" s="303"/>
      <c r="NYF274" s="12"/>
      <c r="NYG274" s="24"/>
      <c r="NYH274" s="303"/>
      <c r="NYI274" s="12"/>
      <c r="NYJ274" s="12"/>
      <c r="NYK274" s="162"/>
      <c r="NYL274" s="162"/>
      <c r="NYM274" s="12"/>
      <c r="NYN274" s="12"/>
      <c r="NYO274" s="104"/>
      <c r="NYP274" s="267"/>
      <c r="NYQ274" s="126"/>
      <c r="NYR274" s="12"/>
      <c r="NYT274" s="24"/>
      <c r="NYU274" s="303"/>
      <c r="NYV274" s="12"/>
      <c r="NYW274" s="24"/>
      <c r="NYX274" s="303"/>
      <c r="NYY274" s="12"/>
      <c r="NYZ274" s="12"/>
      <c r="NZA274" s="162"/>
      <c r="NZB274" s="162"/>
      <c r="NZC274" s="12"/>
      <c r="NZD274" s="12"/>
      <c r="NZE274" s="104"/>
      <c r="NZF274" s="267"/>
      <c r="NZG274" s="126"/>
      <c r="NZH274" s="12"/>
      <c r="NZJ274" s="24"/>
      <c r="NZK274" s="303"/>
      <c r="NZL274" s="12"/>
      <c r="NZM274" s="24"/>
      <c r="NZN274" s="303"/>
      <c r="NZO274" s="12"/>
      <c r="NZP274" s="12"/>
      <c r="NZQ274" s="162"/>
      <c r="NZR274" s="162"/>
      <c r="NZS274" s="12"/>
      <c r="NZT274" s="12"/>
      <c r="NZU274" s="104"/>
      <c r="NZV274" s="267"/>
      <c r="NZW274" s="126"/>
      <c r="NZX274" s="12"/>
      <c r="NZZ274" s="24"/>
      <c r="OAA274" s="303"/>
      <c r="OAB274" s="12"/>
      <c r="OAC274" s="24"/>
      <c r="OAD274" s="303"/>
      <c r="OAE274" s="12"/>
      <c r="OAF274" s="12"/>
      <c r="OAG274" s="162"/>
      <c r="OAH274" s="162"/>
      <c r="OAI274" s="12"/>
      <c r="OAJ274" s="12"/>
      <c r="OAK274" s="104"/>
      <c r="OAL274" s="267"/>
      <c r="OAM274" s="126"/>
      <c r="OAN274" s="12"/>
      <c r="OAP274" s="24"/>
      <c r="OAQ274" s="303"/>
      <c r="OAR274" s="12"/>
      <c r="OAS274" s="24"/>
      <c r="OAT274" s="303"/>
      <c r="OAU274" s="12"/>
      <c r="OAV274" s="12"/>
      <c r="OAW274" s="162"/>
      <c r="OAX274" s="162"/>
      <c r="OAY274" s="12"/>
      <c r="OAZ274" s="12"/>
      <c r="OBA274" s="104"/>
      <c r="OBB274" s="267"/>
      <c r="OBC274" s="126"/>
      <c r="OBD274" s="12"/>
      <c r="OBF274" s="24"/>
      <c r="OBG274" s="303"/>
      <c r="OBH274" s="12"/>
      <c r="OBI274" s="24"/>
      <c r="OBJ274" s="303"/>
      <c r="OBK274" s="12"/>
      <c r="OBL274" s="12"/>
      <c r="OBM274" s="162"/>
      <c r="OBN274" s="162"/>
      <c r="OBO274" s="12"/>
      <c r="OBP274" s="12"/>
      <c r="OBQ274" s="104"/>
      <c r="OBR274" s="267"/>
      <c r="OBS274" s="126"/>
      <c r="OBT274" s="12"/>
      <c r="OBV274" s="24"/>
      <c r="OBW274" s="303"/>
      <c r="OBX274" s="12"/>
      <c r="OBY274" s="24"/>
      <c r="OBZ274" s="303"/>
      <c r="OCA274" s="12"/>
      <c r="OCB274" s="12"/>
      <c r="OCC274" s="162"/>
      <c r="OCD274" s="162"/>
      <c r="OCE274" s="12"/>
      <c r="OCF274" s="12"/>
      <c r="OCG274" s="104"/>
      <c r="OCH274" s="267"/>
      <c r="OCI274" s="126"/>
      <c r="OCJ274" s="12"/>
      <c r="OCL274" s="24"/>
      <c r="OCM274" s="303"/>
      <c r="OCN274" s="12"/>
      <c r="OCO274" s="24"/>
      <c r="OCP274" s="303"/>
      <c r="OCQ274" s="12"/>
      <c r="OCR274" s="12"/>
      <c r="OCS274" s="162"/>
      <c r="OCT274" s="162"/>
      <c r="OCU274" s="12"/>
      <c r="OCV274" s="12"/>
      <c r="OCW274" s="104"/>
      <c r="OCX274" s="267"/>
      <c r="OCY274" s="126"/>
      <c r="OCZ274" s="12"/>
      <c r="ODB274" s="24"/>
      <c r="ODC274" s="303"/>
      <c r="ODD274" s="12"/>
      <c r="ODE274" s="24"/>
      <c r="ODF274" s="303"/>
      <c r="ODG274" s="12"/>
      <c r="ODH274" s="12"/>
      <c r="ODI274" s="162"/>
      <c r="ODJ274" s="162"/>
      <c r="ODK274" s="12"/>
      <c r="ODL274" s="12"/>
      <c r="ODM274" s="104"/>
      <c r="ODN274" s="267"/>
      <c r="ODO274" s="126"/>
      <c r="ODP274" s="12"/>
      <c r="ODR274" s="24"/>
      <c r="ODS274" s="303"/>
      <c r="ODT274" s="12"/>
      <c r="ODU274" s="24"/>
      <c r="ODV274" s="303"/>
      <c r="ODW274" s="12"/>
      <c r="ODX274" s="12"/>
      <c r="ODY274" s="162"/>
      <c r="ODZ274" s="162"/>
      <c r="OEA274" s="12"/>
      <c r="OEB274" s="12"/>
      <c r="OEC274" s="104"/>
      <c r="OED274" s="267"/>
      <c r="OEE274" s="126"/>
      <c r="OEF274" s="12"/>
      <c r="OEH274" s="24"/>
      <c r="OEI274" s="303"/>
      <c r="OEJ274" s="12"/>
      <c r="OEK274" s="24"/>
      <c r="OEL274" s="303"/>
      <c r="OEM274" s="12"/>
      <c r="OEN274" s="12"/>
      <c r="OEO274" s="162"/>
      <c r="OEP274" s="162"/>
      <c r="OEQ274" s="12"/>
      <c r="OER274" s="12"/>
      <c r="OES274" s="104"/>
      <c r="OET274" s="267"/>
      <c r="OEU274" s="126"/>
      <c r="OEV274" s="12"/>
      <c r="OEX274" s="24"/>
      <c r="OEY274" s="303"/>
      <c r="OEZ274" s="12"/>
      <c r="OFA274" s="24"/>
      <c r="OFB274" s="303"/>
      <c r="OFC274" s="12"/>
      <c r="OFD274" s="12"/>
      <c r="OFE274" s="162"/>
      <c r="OFF274" s="162"/>
      <c r="OFG274" s="12"/>
      <c r="OFH274" s="12"/>
      <c r="OFI274" s="104"/>
      <c r="OFJ274" s="267"/>
      <c r="OFK274" s="126"/>
      <c r="OFL274" s="12"/>
      <c r="OFN274" s="24"/>
      <c r="OFO274" s="303"/>
      <c r="OFP274" s="12"/>
      <c r="OFQ274" s="24"/>
      <c r="OFR274" s="303"/>
      <c r="OFS274" s="12"/>
      <c r="OFT274" s="12"/>
      <c r="OFU274" s="162"/>
      <c r="OFV274" s="162"/>
      <c r="OFW274" s="12"/>
      <c r="OFX274" s="12"/>
      <c r="OFY274" s="104"/>
      <c r="OFZ274" s="267"/>
      <c r="OGA274" s="126"/>
      <c r="OGB274" s="12"/>
      <c r="OGD274" s="24"/>
      <c r="OGE274" s="303"/>
      <c r="OGF274" s="12"/>
      <c r="OGG274" s="24"/>
      <c r="OGH274" s="303"/>
      <c r="OGI274" s="12"/>
      <c r="OGJ274" s="12"/>
      <c r="OGK274" s="162"/>
      <c r="OGL274" s="162"/>
      <c r="OGM274" s="12"/>
      <c r="OGN274" s="12"/>
      <c r="OGO274" s="104"/>
      <c r="OGP274" s="267"/>
      <c r="OGQ274" s="126"/>
      <c r="OGR274" s="12"/>
      <c r="OGT274" s="24"/>
      <c r="OGU274" s="303"/>
      <c r="OGV274" s="12"/>
      <c r="OGW274" s="24"/>
      <c r="OGX274" s="303"/>
      <c r="OGY274" s="12"/>
      <c r="OGZ274" s="12"/>
      <c r="OHA274" s="162"/>
      <c r="OHB274" s="162"/>
      <c r="OHC274" s="12"/>
      <c r="OHD274" s="12"/>
      <c r="OHE274" s="104"/>
      <c r="OHF274" s="267"/>
      <c r="OHG274" s="126"/>
      <c r="OHH274" s="12"/>
      <c r="OHJ274" s="24"/>
      <c r="OHK274" s="303"/>
      <c r="OHL274" s="12"/>
      <c r="OHM274" s="24"/>
      <c r="OHN274" s="303"/>
      <c r="OHO274" s="12"/>
      <c r="OHP274" s="12"/>
      <c r="OHQ274" s="162"/>
      <c r="OHR274" s="162"/>
      <c r="OHS274" s="12"/>
      <c r="OHT274" s="12"/>
      <c r="OHU274" s="104"/>
      <c r="OHV274" s="267"/>
      <c r="OHW274" s="126"/>
      <c r="OHX274" s="12"/>
      <c r="OHZ274" s="24"/>
      <c r="OIA274" s="303"/>
      <c r="OIB274" s="12"/>
      <c r="OIC274" s="24"/>
      <c r="OID274" s="303"/>
      <c r="OIE274" s="12"/>
      <c r="OIF274" s="12"/>
      <c r="OIG274" s="162"/>
      <c r="OIH274" s="162"/>
      <c r="OII274" s="12"/>
      <c r="OIJ274" s="12"/>
      <c r="OIK274" s="104"/>
      <c r="OIL274" s="267"/>
      <c r="OIM274" s="126"/>
      <c r="OIN274" s="12"/>
      <c r="OIP274" s="24"/>
      <c r="OIQ274" s="303"/>
      <c r="OIR274" s="12"/>
      <c r="OIS274" s="24"/>
      <c r="OIT274" s="303"/>
      <c r="OIU274" s="12"/>
      <c r="OIV274" s="12"/>
      <c r="OIW274" s="162"/>
      <c r="OIX274" s="162"/>
      <c r="OIY274" s="12"/>
      <c r="OIZ274" s="12"/>
      <c r="OJA274" s="104"/>
      <c r="OJB274" s="267"/>
      <c r="OJC274" s="126"/>
      <c r="OJD274" s="12"/>
      <c r="OJF274" s="24"/>
      <c r="OJG274" s="303"/>
      <c r="OJH274" s="12"/>
      <c r="OJI274" s="24"/>
      <c r="OJJ274" s="303"/>
      <c r="OJK274" s="12"/>
      <c r="OJL274" s="12"/>
      <c r="OJM274" s="162"/>
      <c r="OJN274" s="162"/>
      <c r="OJO274" s="12"/>
      <c r="OJP274" s="12"/>
      <c r="OJQ274" s="104"/>
      <c r="OJR274" s="267"/>
      <c r="OJS274" s="126"/>
      <c r="OJT274" s="12"/>
      <c r="OJV274" s="24"/>
      <c r="OJW274" s="303"/>
      <c r="OJX274" s="12"/>
      <c r="OJY274" s="24"/>
      <c r="OJZ274" s="303"/>
      <c r="OKA274" s="12"/>
      <c r="OKB274" s="12"/>
      <c r="OKC274" s="162"/>
      <c r="OKD274" s="162"/>
      <c r="OKE274" s="12"/>
      <c r="OKF274" s="12"/>
      <c r="OKG274" s="104"/>
      <c r="OKH274" s="267"/>
      <c r="OKI274" s="126"/>
      <c r="OKJ274" s="12"/>
      <c r="OKL274" s="24"/>
      <c r="OKM274" s="303"/>
      <c r="OKN274" s="12"/>
      <c r="OKO274" s="24"/>
      <c r="OKP274" s="303"/>
      <c r="OKQ274" s="12"/>
      <c r="OKR274" s="12"/>
      <c r="OKS274" s="162"/>
      <c r="OKT274" s="162"/>
      <c r="OKU274" s="12"/>
      <c r="OKV274" s="12"/>
      <c r="OKW274" s="104"/>
      <c r="OKX274" s="267"/>
      <c r="OKY274" s="126"/>
      <c r="OKZ274" s="12"/>
      <c r="OLB274" s="24"/>
      <c r="OLC274" s="303"/>
      <c r="OLD274" s="12"/>
      <c r="OLE274" s="24"/>
      <c r="OLF274" s="303"/>
      <c r="OLG274" s="12"/>
      <c r="OLH274" s="12"/>
      <c r="OLI274" s="162"/>
      <c r="OLJ274" s="162"/>
      <c r="OLK274" s="12"/>
      <c r="OLL274" s="12"/>
      <c r="OLM274" s="104"/>
      <c r="OLN274" s="267"/>
      <c r="OLO274" s="126"/>
      <c r="OLP274" s="12"/>
      <c r="OLR274" s="24"/>
      <c r="OLS274" s="303"/>
      <c r="OLT274" s="12"/>
      <c r="OLU274" s="24"/>
      <c r="OLV274" s="303"/>
      <c r="OLW274" s="12"/>
      <c r="OLX274" s="12"/>
      <c r="OLY274" s="162"/>
      <c r="OLZ274" s="162"/>
      <c r="OMA274" s="12"/>
      <c r="OMB274" s="12"/>
      <c r="OMC274" s="104"/>
      <c r="OMD274" s="267"/>
      <c r="OME274" s="126"/>
      <c r="OMF274" s="12"/>
      <c r="OMH274" s="24"/>
      <c r="OMI274" s="303"/>
      <c r="OMJ274" s="12"/>
      <c r="OMK274" s="24"/>
      <c r="OML274" s="303"/>
      <c r="OMM274" s="12"/>
      <c r="OMN274" s="12"/>
      <c r="OMO274" s="162"/>
      <c r="OMP274" s="162"/>
      <c r="OMQ274" s="12"/>
      <c r="OMR274" s="12"/>
      <c r="OMS274" s="104"/>
      <c r="OMT274" s="267"/>
      <c r="OMU274" s="126"/>
      <c r="OMV274" s="12"/>
      <c r="OMX274" s="24"/>
      <c r="OMY274" s="303"/>
      <c r="OMZ274" s="12"/>
      <c r="ONA274" s="24"/>
      <c r="ONB274" s="303"/>
      <c r="ONC274" s="12"/>
      <c r="OND274" s="12"/>
      <c r="ONE274" s="162"/>
      <c r="ONF274" s="162"/>
      <c r="ONG274" s="12"/>
      <c r="ONH274" s="12"/>
      <c r="ONI274" s="104"/>
      <c r="ONJ274" s="267"/>
      <c r="ONK274" s="126"/>
      <c r="ONL274" s="12"/>
      <c r="ONN274" s="24"/>
      <c r="ONO274" s="303"/>
      <c r="ONP274" s="12"/>
      <c r="ONQ274" s="24"/>
      <c r="ONR274" s="303"/>
      <c r="ONS274" s="12"/>
      <c r="ONT274" s="12"/>
      <c r="ONU274" s="162"/>
      <c r="ONV274" s="162"/>
      <c r="ONW274" s="12"/>
      <c r="ONX274" s="12"/>
      <c r="ONY274" s="104"/>
      <c r="ONZ274" s="267"/>
      <c r="OOA274" s="126"/>
      <c r="OOB274" s="12"/>
      <c r="OOD274" s="24"/>
      <c r="OOE274" s="303"/>
      <c r="OOF274" s="12"/>
      <c r="OOG274" s="24"/>
      <c r="OOH274" s="303"/>
      <c r="OOI274" s="12"/>
      <c r="OOJ274" s="12"/>
      <c r="OOK274" s="162"/>
      <c r="OOL274" s="162"/>
      <c r="OOM274" s="12"/>
      <c r="OON274" s="12"/>
      <c r="OOO274" s="104"/>
      <c r="OOP274" s="267"/>
      <c r="OOQ274" s="126"/>
      <c r="OOR274" s="12"/>
      <c r="OOT274" s="24"/>
      <c r="OOU274" s="303"/>
      <c r="OOV274" s="12"/>
      <c r="OOW274" s="24"/>
      <c r="OOX274" s="303"/>
      <c r="OOY274" s="12"/>
      <c r="OOZ274" s="12"/>
      <c r="OPA274" s="162"/>
      <c r="OPB274" s="162"/>
      <c r="OPC274" s="12"/>
      <c r="OPD274" s="12"/>
      <c r="OPE274" s="104"/>
      <c r="OPF274" s="267"/>
      <c r="OPG274" s="126"/>
      <c r="OPH274" s="12"/>
      <c r="OPJ274" s="24"/>
      <c r="OPK274" s="303"/>
      <c r="OPL274" s="12"/>
      <c r="OPM274" s="24"/>
      <c r="OPN274" s="303"/>
      <c r="OPO274" s="12"/>
      <c r="OPP274" s="12"/>
      <c r="OPQ274" s="162"/>
      <c r="OPR274" s="162"/>
      <c r="OPS274" s="12"/>
      <c r="OPT274" s="12"/>
      <c r="OPU274" s="104"/>
      <c r="OPV274" s="267"/>
      <c r="OPW274" s="126"/>
      <c r="OPX274" s="12"/>
      <c r="OPZ274" s="24"/>
      <c r="OQA274" s="303"/>
      <c r="OQB274" s="12"/>
      <c r="OQC274" s="24"/>
      <c r="OQD274" s="303"/>
      <c r="OQE274" s="12"/>
      <c r="OQF274" s="12"/>
      <c r="OQG274" s="162"/>
      <c r="OQH274" s="162"/>
      <c r="OQI274" s="12"/>
      <c r="OQJ274" s="12"/>
      <c r="OQK274" s="104"/>
      <c r="OQL274" s="267"/>
      <c r="OQM274" s="126"/>
      <c r="OQN274" s="12"/>
      <c r="OQP274" s="24"/>
      <c r="OQQ274" s="303"/>
      <c r="OQR274" s="12"/>
      <c r="OQS274" s="24"/>
      <c r="OQT274" s="303"/>
      <c r="OQU274" s="12"/>
      <c r="OQV274" s="12"/>
      <c r="OQW274" s="162"/>
      <c r="OQX274" s="162"/>
      <c r="OQY274" s="12"/>
      <c r="OQZ274" s="12"/>
      <c r="ORA274" s="104"/>
      <c r="ORB274" s="267"/>
      <c r="ORC274" s="126"/>
      <c r="ORD274" s="12"/>
      <c r="ORF274" s="24"/>
      <c r="ORG274" s="303"/>
      <c r="ORH274" s="12"/>
      <c r="ORI274" s="24"/>
      <c r="ORJ274" s="303"/>
      <c r="ORK274" s="12"/>
      <c r="ORL274" s="12"/>
      <c r="ORM274" s="162"/>
      <c r="ORN274" s="162"/>
      <c r="ORO274" s="12"/>
      <c r="ORP274" s="12"/>
      <c r="ORQ274" s="104"/>
      <c r="ORR274" s="267"/>
      <c r="ORS274" s="126"/>
      <c r="ORT274" s="12"/>
      <c r="ORV274" s="24"/>
      <c r="ORW274" s="303"/>
      <c r="ORX274" s="12"/>
      <c r="ORY274" s="24"/>
      <c r="ORZ274" s="303"/>
      <c r="OSA274" s="12"/>
      <c r="OSB274" s="12"/>
      <c r="OSC274" s="162"/>
      <c r="OSD274" s="162"/>
      <c r="OSE274" s="12"/>
      <c r="OSF274" s="12"/>
      <c r="OSG274" s="104"/>
      <c r="OSH274" s="267"/>
      <c r="OSI274" s="126"/>
      <c r="OSJ274" s="12"/>
      <c r="OSL274" s="24"/>
      <c r="OSM274" s="303"/>
      <c r="OSN274" s="12"/>
      <c r="OSO274" s="24"/>
      <c r="OSP274" s="303"/>
      <c r="OSQ274" s="12"/>
      <c r="OSR274" s="12"/>
      <c r="OSS274" s="162"/>
      <c r="OST274" s="162"/>
      <c r="OSU274" s="12"/>
      <c r="OSV274" s="12"/>
      <c r="OSW274" s="104"/>
      <c r="OSX274" s="267"/>
      <c r="OSY274" s="126"/>
      <c r="OSZ274" s="12"/>
      <c r="OTB274" s="24"/>
      <c r="OTC274" s="303"/>
      <c r="OTD274" s="12"/>
      <c r="OTE274" s="24"/>
      <c r="OTF274" s="303"/>
      <c r="OTG274" s="12"/>
      <c r="OTH274" s="12"/>
      <c r="OTI274" s="162"/>
      <c r="OTJ274" s="162"/>
      <c r="OTK274" s="12"/>
      <c r="OTL274" s="12"/>
      <c r="OTM274" s="104"/>
      <c r="OTN274" s="267"/>
      <c r="OTO274" s="126"/>
      <c r="OTP274" s="12"/>
      <c r="OTR274" s="24"/>
      <c r="OTS274" s="303"/>
      <c r="OTT274" s="12"/>
      <c r="OTU274" s="24"/>
      <c r="OTV274" s="303"/>
      <c r="OTW274" s="12"/>
      <c r="OTX274" s="12"/>
      <c r="OTY274" s="162"/>
      <c r="OTZ274" s="162"/>
      <c r="OUA274" s="12"/>
      <c r="OUB274" s="12"/>
      <c r="OUC274" s="104"/>
      <c r="OUD274" s="267"/>
      <c r="OUE274" s="126"/>
      <c r="OUF274" s="12"/>
      <c r="OUH274" s="24"/>
      <c r="OUI274" s="303"/>
      <c r="OUJ274" s="12"/>
      <c r="OUK274" s="24"/>
      <c r="OUL274" s="303"/>
      <c r="OUM274" s="12"/>
      <c r="OUN274" s="12"/>
      <c r="OUO274" s="162"/>
      <c r="OUP274" s="162"/>
      <c r="OUQ274" s="12"/>
      <c r="OUR274" s="12"/>
      <c r="OUS274" s="104"/>
      <c r="OUT274" s="267"/>
      <c r="OUU274" s="126"/>
      <c r="OUV274" s="12"/>
      <c r="OUX274" s="24"/>
      <c r="OUY274" s="303"/>
      <c r="OUZ274" s="12"/>
      <c r="OVA274" s="24"/>
      <c r="OVB274" s="303"/>
      <c r="OVC274" s="12"/>
      <c r="OVD274" s="12"/>
      <c r="OVE274" s="162"/>
      <c r="OVF274" s="162"/>
      <c r="OVG274" s="12"/>
      <c r="OVH274" s="12"/>
      <c r="OVI274" s="104"/>
      <c r="OVJ274" s="267"/>
      <c r="OVK274" s="126"/>
      <c r="OVL274" s="12"/>
      <c r="OVN274" s="24"/>
      <c r="OVO274" s="303"/>
      <c r="OVP274" s="12"/>
      <c r="OVQ274" s="24"/>
      <c r="OVR274" s="303"/>
      <c r="OVS274" s="12"/>
      <c r="OVT274" s="12"/>
      <c r="OVU274" s="162"/>
      <c r="OVV274" s="162"/>
      <c r="OVW274" s="12"/>
      <c r="OVX274" s="12"/>
      <c r="OVY274" s="104"/>
      <c r="OVZ274" s="267"/>
      <c r="OWA274" s="126"/>
      <c r="OWB274" s="12"/>
      <c r="OWD274" s="24"/>
      <c r="OWE274" s="303"/>
      <c r="OWF274" s="12"/>
      <c r="OWG274" s="24"/>
      <c r="OWH274" s="303"/>
      <c r="OWI274" s="12"/>
      <c r="OWJ274" s="12"/>
      <c r="OWK274" s="162"/>
      <c r="OWL274" s="162"/>
      <c r="OWM274" s="12"/>
      <c r="OWN274" s="12"/>
      <c r="OWO274" s="104"/>
      <c r="OWP274" s="267"/>
      <c r="OWQ274" s="126"/>
      <c r="OWR274" s="12"/>
      <c r="OWT274" s="24"/>
      <c r="OWU274" s="303"/>
      <c r="OWV274" s="12"/>
      <c r="OWW274" s="24"/>
      <c r="OWX274" s="303"/>
      <c r="OWY274" s="12"/>
      <c r="OWZ274" s="12"/>
      <c r="OXA274" s="162"/>
      <c r="OXB274" s="162"/>
      <c r="OXC274" s="12"/>
      <c r="OXD274" s="12"/>
      <c r="OXE274" s="104"/>
      <c r="OXF274" s="267"/>
      <c r="OXG274" s="126"/>
      <c r="OXH274" s="12"/>
      <c r="OXJ274" s="24"/>
      <c r="OXK274" s="303"/>
      <c r="OXL274" s="12"/>
      <c r="OXM274" s="24"/>
      <c r="OXN274" s="303"/>
      <c r="OXO274" s="12"/>
      <c r="OXP274" s="12"/>
      <c r="OXQ274" s="162"/>
      <c r="OXR274" s="162"/>
      <c r="OXS274" s="12"/>
      <c r="OXT274" s="12"/>
      <c r="OXU274" s="104"/>
      <c r="OXV274" s="267"/>
      <c r="OXW274" s="126"/>
      <c r="OXX274" s="12"/>
      <c r="OXZ274" s="24"/>
      <c r="OYA274" s="303"/>
      <c r="OYB274" s="12"/>
      <c r="OYC274" s="24"/>
      <c r="OYD274" s="303"/>
      <c r="OYE274" s="12"/>
      <c r="OYF274" s="12"/>
      <c r="OYG274" s="162"/>
      <c r="OYH274" s="162"/>
      <c r="OYI274" s="12"/>
      <c r="OYJ274" s="12"/>
      <c r="OYK274" s="104"/>
      <c r="OYL274" s="267"/>
      <c r="OYM274" s="126"/>
      <c r="OYN274" s="12"/>
      <c r="OYP274" s="24"/>
      <c r="OYQ274" s="303"/>
      <c r="OYR274" s="12"/>
      <c r="OYS274" s="24"/>
      <c r="OYT274" s="303"/>
      <c r="OYU274" s="12"/>
      <c r="OYV274" s="12"/>
      <c r="OYW274" s="162"/>
      <c r="OYX274" s="162"/>
      <c r="OYY274" s="12"/>
      <c r="OYZ274" s="12"/>
      <c r="OZA274" s="104"/>
      <c r="OZB274" s="267"/>
      <c r="OZC274" s="126"/>
      <c r="OZD274" s="12"/>
      <c r="OZF274" s="24"/>
      <c r="OZG274" s="303"/>
      <c r="OZH274" s="12"/>
      <c r="OZI274" s="24"/>
      <c r="OZJ274" s="303"/>
      <c r="OZK274" s="12"/>
      <c r="OZL274" s="12"/>
      <c r="OZM274" s="162"/>
      <c r="OZN274" s="162"/>
      <c r="OZO274" s="12"/>
      <c r="OZP274" s="12"/>
      <c r="OZQ274" s="104"/>
      <c r="OZR274" s="267"/>
      <c r="OZS274" s="126"/>
      <c r="OZT274" s="12"/>
      <c r="OZV274" s="24"/>
      <c r="OZW274" s="303"/>
      <c r="OZX274" s="12"/>
      <c r="OZY274" s="24"/>
      <c r="OZZ274" s="303"/>
      <c r="PAA274" s="12"/>
      <c r="PAB274" s="12"/>
      <c r="PAC274" s="162"/>
      <c r="PAD274" s="162"/>
      <c r="PAE274" s="12"/>
      <c r="PAF274" s="12"/>
      <c r="PAG274" s="104"/>
      <c r="PAH274" s="267"/>
      <c r="PAI274" s="126"/>
      <c r="PAJ274" s="12"/>
      <c r="PAL274" s="24"/>
      <c r="PAM274" s="303"/>
      <c r="PAN274" s="12"/>
      <c r="PAO274" s="24"/>
      <c r="PAP274" s="303"/>
      <c r="PAQ274" s="12"/>
      <c r="PAR274" s="12"/>
      <c r="PAS274" s="162"/>
      <c r="PAT274" s="162"/>
      <c r="PAU274" s="12"/>
      <c r="PAV274" s="12"/>
      <c r="PAW274" s="104"/>
      <c r="PAX274" s="267"/>
      <c r="PAY274" s="126"/>
      <c r="PAZ274" s="12"/>
      <c r="PBB274" s="24"/>
      <c r="PBC274" s="303"/>
      <c r="PBD274" s="12"/>
      <c r="PBE274" s="24"/>
      <c r="PBF274" s="303"/>
      <c r="PBG274" s="12"/>
      <c r="PBH274" s="12"/>
      <c r="PBI274" s="162"/>
      <c r="PBJ274" s="162"/>
      <c r="PBK274" s="12"/>
      <c r="PBL274" s="12"/>
      <c r="PBM274" s="104"/>
      <c r="PBN274" s="267"/>
      <c r="PBO274" s="126"/>
      <c r="PBP274" s="12"/>
      <c r="PBR274" s="24"/>
      <c r="PBS274" s="303"/>
      <c r="PBT274" s="12"/>
      <c r="PBU274" s="24"/>
      <c r="PBV274" s="303"/>
      <c r="PBW274" s="12"/>
      <c r="PBX274" s="12"/>
      <c r="PBY274" s="162"/>
      <c r="PBZ274" s="162"/>
      <c r="PCA274" s="12"/>
      <c r="PCB274" s="12"/>
      <c r="PCC274" s="104"/>
      <c r="PCD274" s="267"/>
      <c r="PCE274" s="126"/>
      <c r="PCF274" s="12"/>
      <c r="PCH274" s="24"/>
      <c r="PCI274" s="303"/>
      <c r="PCJ274" s="12"/>
      <c r="PCK274" s="24"/>
      <c r="PCL274" s="303"/>
      <c r="PCM274" s="12"/>
      <c r="PCN274" s="12"/>
      <c r="PCO274" s="162"/>
      <c r="PCP274" s="162"/>
      <c r="PCQ274" s="12"/>
      <c r="PCR274" s="12"/>
      <c r="PCS274" s="104"/>
      <c r="PCT274" s="267"/>
      <c r="PCU274" s="126"/>
      <c r="PCV274" s="12"/>
      <c r="PCX274" s="24"/>
      <c r="PCY274" s="303"/>
      <c r="PCZ274" s="12"/>
      <c r="PDA274" s="24"/>
      <c r="PDB274" s="303"/>
      <c r="PDC274" s="12"/>
      <c r="PDD274" s="12"/>
      <c r="PDE274" s="162"/>
      <c r="PDF274" s="162"/>
      <c r="PDG274" s="12"/>
      <c r="PDH274" s="12"/>
      <c r="PDI274" s="104"/>
      <c r="PDJ274" s="267"/>
      <c r="PDK274" s="126"/>
      <c r="PDL274" s="12"/>
      <c r="PDN274" s="24"/>
      <c r="PDO274" s="303"/>
      <c r="PDP274" s="12"/>
      <c r="PDQ274" s="24"/>
      <c r="PDR274" s="303"/>
      <c r="PDS274" s="12"/>
      <c r="PDT274" s="12"/>
      <c r="PDU274" s="162"/>
      <c r="PDV274" s="162"/>
      <c r="PDW274" s="12"/>
      <c r="PDX274" s="12"/>
      <c r="PDY274" s="104"/>
      <c r="PDZ274" s="267"/>
      <c r="PEA274" s="126"/>
      <c r="PEB274" s="12"/>
      <c r="PED274" s="24"/>
      <c r="PEE274" s="303"/>
      <c r="PEF274" s="12"/>
      <c r="PEG274" s="24"/>
      <c r="PEH274" s="303"/>
      <c r="PEI274" s="12"/>
      <c r="PEJ274" s="12"/>
      <c r="PEK274" s="162"/>
      <c r="PEL274" s="162"/>
      <c r="PEM274" s="12"/>
      <c r="PEN274" s="12"/>
      <c r="PEO274" s="104"/>
      <c r="PEP274" s="267"/>
      <c r="PEQ274" s="126"/>
      <c r="PER274" s="12"/>
      <c r="PET274" s="24"/>
      <c r="PEU274" s="303"/>
      <c r="PEV274" s="12"/>
      <c r="PEW274" s="24"/>
      <c r="PEX274" s="303"/>
      <c r="PEY274" s="12"/>
      <c r="PEZ274" s="12"/>
      <c r="PFA274" s="162"/>
      <c r="PFB274" s="162"/>
      <c r="PFC274" s="12"/>
      <c r="PFD274" s="12"/>
      <c r="PFE274" s="104"/>
      <c r="PFF274" s="267"/>
      <c r="PFG274" s="126"/>
      <c r="PFH274" s="12"/>
      <c r="PFJ274" s="24"/>
      <c r="PFK274" s="303"/>
      <c r="PFL274" s="12"/>
      <c r="PFM274" s="24"/>
      <c r="PFN274" s="303"/>
      <c r="PFO274" s="12"/>
      <c r="PFP274" s="12"/>
      <c r="PFQ274" s="162"/>
      <c r="PFR274" s="162"/>
      <c r="PFS274" s="12"/>
      <c r="PFT274" s="12"/>
      <c r="PFU274" s="104"/>
      <c r="PFV274" s="267"/>
      <c r="PFW274" s="126"/>
      <c r="PFX274" s="12"/>
      <c r="PFZ274" s="24"/>
      <c r="PGA274" s="303"/>
      <c r="PGB274" s="12"/>
      <c r="PGC274" s="24"/>
      <c r="PGD274" s="303"/>
      <c r="PGE274" s="12"/>
      <c r="PGF274" s="12"/>
      <c r="PGG274" s="162"/>
      <c r="PGH274" s="162"/>
      <c r="PGI274" s="12"/>
      <c r="PGJ274" s="12"/>
      <c r="PGK274" s="104"/>
      <c r="PGL274" s="267"/>
      <c r="PGM274" s="126"/>
      <c r="PGN274" s="12"/>
      <c r="PGP274" s="24"/>
      <c r="PGQ274" s="303"/>
      <c r="PGR274" s="12"/>
      <c r="PGS274" s="24"/>
      <c r="PGT274" s="303"/>
      <c r="PGU274" s="12"/>
      <c r="PGV274" s="12"/>
      <c r="PGW274" s="162"/>
      <c r="PGX274" s="162"/>
      <c r="PGY274" s="12"/>
      <c r="PGZ274" s="12"/>
      <c r="PHA274" s="104"/>
      <c r="PHB274" s="267"/>
      <c r="PHC274" s="126"/>
      <c r="PHD274" s="12"/>
      <c r="PHF274" s="24"/>
      <c r="PHG274" s="303"/>
      <c r="PHH274" s="12"/>
      <c r="PHI274" s="24"/>
      <c r="PHJ274" s="303"/>
      <c r="PHK274" s="12"/>
      <c r="PHL274" s="12"/>
      <c r="PHM274" s="162"/>
      <c r="PHN274" s="162"/>
      <c r="PHO274" s="12"/>
      <c r="PHP274" s="12"/>
      <c r="PHQ274" s="104"/>
      <c r="PHR274" s="267"/>
      <c r="PHS274" s="126"/>
      <c r="PHT274" s="12"/>
      <c r="PHV274" s="24"/>
      <c r="PHW274" s="303"/>
      <c r="PHX274" s="12"/>
      <c r="PHY274" s="24"/>
      <c r="PHZ274" s="303"/>
      <c r="PIA274" s="12"/>
      <c r="PIB274" s="12"/>
      <c r="PIC274" s="162"/>
      <c r="PID274" s="162"/>
      <c r="PIE274" s="12"/>
      <c r="PIF274" s="12"/>
      <c r="PIG274" s="104"/>
      <c r="PIH274" s="267"/>
      <c r="PII274" s="126"/>
      <c r="PIJ274" s="12"/>
      <c r="PIL274" s="24"/>
      <c r="PIM274" s="303"/>
      <c r="PIN274" s="12"/>
      <c r="PIO274" s="24"/>
      <c r="PIP274" s="303"/>
      <c r="PIQ274" s="12"/>
      <c r="PIR274" s="12"/>
      <c r="PIS274" s="162"/>
      <c r="PIT274" s="162"/>
      <c r="PIU274" s="12"/>
      <c r="PIV274" s="12"/>
      <c r="PIW274" s="104"/>
      <c r="PIX274" s="267"/>
      <c r="PIY274" s="126"/>
      <c r="PIZ274" s="12"/>
      <c r="PJB274" s="24"/>
      <c r="PJC274" s="303"/>
      <c r="PJD274" s="12"/>
      <c r="PJE274" s="24"/>
      <c r="PJF274" s="303"/>
      <c r="PJG274" s="12"/>
      <c r="PJH274" s="12"/>
      <c r="PJI274" s="162"/>
      <c r="PJJ274" s="162"/>
      <c r="PJK274" s="12"/>
      <c r="PJL274" s="12"/>
      <c r="PJM274" s="104"/>
      <c r="PJN274" s="267"/>
      <c r="PJO274" s="126"/>
      <c r="PJP274" s="12"/>
      <c r="PJR274" s="24"/>
      <c r="PJS274" s="303"/>
      <c r="PJT274" s="12"/>
      <c r="PJU274" s="24"/>
      <c r="PJV274" s="303"/>
      <c r="PJW274" s="12"/>
      <c r="PJX274" s="12"/>
      <c r="PJY274" s="162"/>
      <c r="PJZ274" s="162"/>
      <c r="PKA274" s="12"/>
      <c r="PKB274" s="12"/>
      <c r="PKC274" s="104"/>
      <c r="PKD274" s="267"/>
      <c r="PKE274" s="126"/>
      <c r="PKF274" s="12"/>
      <c r="PKH274" s="24"/>
      <c r="PKI274" s="303"/>
      <c r="PKJ274" s="12"/>
      <c r="PKK274" s="24"/>
      <c r="PKL274" s="303"/>
      <c r="PKM274" s="12"/>
      <c r="PKN274" s="12"/>
      <c r="PKO274" s="162"/>
      <c r="PKP274" s="162"/>
      <c r="PKQ274" s="12"/>
      <c r="PKR274" s="12"/>
      <c r="PKS274" s="104"/>
      <c r="PKT274" s="267"/>
      <c r="PKU274" s="126"/>
      <c r="PKV274" s="12"/>
      <c r="PKX274" s="24"/>
      <c r="PKY274" s="303"/>
      <c r="PKZ274" s="12"/>
      <c r="PLA274" s="24"/>
      <c r="PLB274" s="303"/>
      <c r="PLC274" s="12"/>
      <c r="PLD274" s="12"/>
      <c r="PLE274" s="162"/>
      <c r="PLF274" s="162"/>
      <c r="PLG274" s="12"/>
      <c r="PLH274" s="12"/>
      <c r="PLI274" s="104"/>
      <c r="PLJ274" s="267"/>
      <c r="PLK274" s="126"/>
      <c r="PLL274" s="12"/>
      <c r="PLN274" s="24"/>
      <c r="PLO274" s="303"/>
      <c r="PLP274" s="12"/>
      <c r="PLQ274" s="24"/>
      <c r="PLR274" s="303"/>
      <c r="PLS274" s="12"/>
      <c r="PLT274" s="12"/>
      <c r="PLU274" s="162"/>
      <c r="PLV274" s="162"/>
      <c r="PLW274" s="12"/>
      <c r="PLX274" s="12"/>
      <c r="PLY274" s="104"/>
      <c r="PLZ274" s="267"/>
      <c r="PMA274" s="126"/>
      <c r="PMB274" s="12"/>
      <c r="PMD274" s="24"/>
      <c r="PME274" s="303"/>
      <c r="PMF274" s="12"/>
      <c r="PMG274" s="24"/>
      <c r="PMH274" s="303"/>
      <c r="PMI274" s="12"/>
      <c r="PMJ274" s="12"/>
      <c r="PMK274" s="162"/>
      <c r="PML274" s="162"/>
      <c r="PMM274" s="12"/>
      <c r="PMN274" s="12"/>
      <c r="PMO274" s="104"/>
      <c r="PMP274" s="267"/>
      <c r="PMQ274" s="126"/>
      <c r="PMR274" s="12"/>
      <c r="PMT274" s="24"/>
      <c r="PMU274" s="303"/>
      <c r="PMV274" s="12"/>
      <c r="PMW274" s="24"/>
      <c r="PMX274" s="303"/>
      <c r="PMY274" s="12"/>
      <c r="PMZ274" s="12"/>
      <c r="PNA274" s="162"/>
      <c r="PNB274" s="162"/>
      <c r="PNC274" s="12"/>
      <c r="PND274" s="12"/>
      <c r="PNE274" s="104"/>
      <c r="PNF274" s="267"/>
      <c r="PNG274" s="126"/>
      <c r="PNH274" s="12"/>
      <c r="PNJ274" s="24"/>
      <c r="PNK274" s="303"/>
      <c r="PNL274" s="12"/>
      <c r="PNM274" s="24"/>
      <c r="PNN274" s="303"/>
      <c r="PNO274" s="12"/>
      <c r="PNP274" s="12"/>
      <c r="PNQ274" s="162"/>
      <c r="PNR274" s="162"/>
      <c r="PNS274" s="12"/>
      <c r="PNT274" s="12"/>
      <c r="PNU274" s="104"/>
      <c r="PNV274" s="267"/>
      <c r="PNW274" s="126"/>
      <c r="PNX274" s="12"/>
      <c r="PNZ274" s="24"/>
      <c r="POA274" s="303"/>
      <c r="POB274" s="12"/>
      <c r="POC274" s="24"/>
      <c r="POD274" s="303"/>
      <c r="POE274" s="12"/>
      <c r="POF274" s="12"/>
      <c r="POG274" s="162"/>
      <c r="POH274" s="162"/>
      <c r="POI274" s="12"/>
      <c r="POJ274" s="12"/>
      <c r="POK274" s="104"/>
      <c r="POL274" s="267"/>
      <c r="POM274" s="126"/>
      <c r="PON274" s="12"/>
      <c r="POP274" s="24"/>
      <c r="POQ274" s="303"/>
      <c r="POR274" s="12"/>
      <c r="POS274" s="24"/>
      <c r="POT274" s="303"/>
      <c r="POU274" s="12"/>
      <c r="POV274" s="12"/>
      <c r="POW274" s="162"/>
      <c r="POX274" s="162"/>
      <c r="POY274" s="12"/>
      <c r="POZ274" s="12"/>
      <c r="PPA274" s="104"/>
      <c r="PPB274" s="267"/>
      <c r="PPC274" s="126"/>
      <c r="PPD274" s="12"/>
      <c r="PPF274" s="24"/>
      <c r="PPG274" s="303"/>
      <c r="PPH274" s="12"/>
      <c r="PPI274" s="24"/>
      <c r="PPJ274" s="303"/>
      <c r="PPK274" s="12"/>
      <c r="PPL274" s="12"/>
      <c r="PPM274" s="162"/>
      <c r="PPN274" s="162"/>
      <c r="PPO274" s="12"/>
      <c r="PPP274" s="12"/>
      <c r="PPQ274" s="104"/>
      <c r="PPR274" s="267"/>
      <c r="PPS274" s="126"/>
      <c r="PPT274" s="12"/>
      <c r="PPV274" s="24"/>
      <c r="PPW274" s="303"/>
      <c r="PPX274" s="12"/>
      <c r="PPY274" s="24"/>
      <c r="PPZ274" s="303"/>
      <c r="PQA274" s="12"/>
      <c r="PQB274" s="12"/>
      <c r="PQC274" s="162"/>
      <c r="PQD274" s="162"/>
      <c r="PQE274" s="12"/>
      <c r="PQF274" s="12"/>
      <c r="PQG274" s="104"/>
      <c r="PQH274" s="267"/>
      <c r="PQI274" s="126"/>
      <c r="PQJ274" s="12"/>
      <c r="PQL274" s="24"/>
      <c r="PQM274" s="303"/>
      <c r="PQN274" s="12"/>
      <c r="PQO274" s="24"/>
      <c r="PQP274" s="303"/>
      <c r="PQQ274" s="12"/>
      <c r="PQR274" s="12"/>
      <c r="PQS274" s="162"/>
      <c r="PQT274" s="162"/>
      <c r="PQU274" s="12"/>
      <c r="PQV274" s="12"/>
      <c r="PQW274" s="104"/>
      <c r="PQX274" s="267"/>
      <c r="PQY274" s="126"/>
      <c r="PQZ274" s="12"/>
      <c r="PRB274" s="24"/>
      <c r="PRC274" s="303"/>
      <c r="PRD274" s="12"/>
      <c r="PRE274" s="24"/>
      <c r="PRF274" s="303"/>
      <c r="PRG274" s="12"/>
      <c r="PRH274" s="12"/>
      <c r="PRI274" s="162"/>
      <c r="PRJ274" s="162"/>
      <c r="PRK274" s="12"/>
      <c r="PRL274" s="12"/>
      <c r="PRM274" s="104"/>
      <c r="PRN274" s="267"/>
      <c r="PRO274" s="126"/>
      <c r="PRP274" s="12"/>
      <c r="PRR274" s="24"/>
      <c r="PRS274" s="303"/>
      <c r="PRT274" s="12"/>
      <c r="PRU274" s="24"/>
      <c r="PRV274" s="303"/>
      <c r="PRW274" s="12"/>
      <c r="PRX274" s="12"/>
      <c r="PRY274" s="162"/>
      <c r="PRZ274" s="162"/>
      <c r="PSA274" s="12"/>
      <c r="PSB274" s="12"/>
      <c r="PSC274" s="104"/>
      <c r="PSD274" s="267"/>
      <c r="PSE274" s="126"/>
      <c r="PSF274" s="12"/>
      <c r="PSH274" s="24"/>
      <c r="PSI274" s="303"/>
      <c r="PSJ274" s="12"/>
      <c r="PSK274" s="24"/>
      <c r="PSL274" s="303"/>
      <c r="PSM274" s="12"/>
      <c r="PSN274" s="12"/>
      <c r="PSO274" s="162"/>
      <c r="PSP274" s="162"/>
      <c r="PSQ274" s="12"/>
      <c r="PSR274" s="12"/>
      <c r="PSS274" s="104"/>
      <c r="PST274" s="267"/>
      <c r="PSU274" s="126"/>
      <c r="PSV274" s="12"/>
      <c r="PSX274" s="24"/>
      <c r="PSY274" s="303"/>
      <c r="PSZ274" s="12"/>
      <c r="PTA274" s="24"/>
      <c r="PTB274" s="303"/>
      <c r="PTC274" s="12"/>
      <c r="PTD274" s="12"/>
      <c r="PTE274" s="162"/>
      <c r="PTF274" s="162"/>
      <c r="PTG274" s="12"/>
      <c r="PTH274" s="12"/>
      <c r="PTI274" s="104"/>
      <c r="PTJ274" s="267"/>
      <c r="PTK274" s="126"/>
      <c r="PTL274" s="12"/>
      <c r="PTN274" s="24"/>
      <c r="PTO274" s="303"/>
      <c r="PTP274" s="12"/>
      <c r="PTQ274" s="24"/>
      <c r="PTR274" s="303"/>
      <c r="PTS274" s="12"/>
      <c r="PTT274" s="12"/>
      <c r="PTU274" s="162"/>
      <c r="PTV274" s="162"/>
      <c r="PTW274" s="12"/>
      <c r="PTX274" s="12"/>
      <c r="PTY274" s="104"/>
      <c r="PTZ274" s="267"/>
      <c r="PUA274" s="126"/>
      <c r="PUB274" s="12"/>
      <c r="PUD274" s="24"/>
      <c r="PUE274" s="303"/>
      <c r="PUF274" s="12"/>
      <c r="PUG274" s="24"/>
      <c r="PUH274" s="303"/>
      <c r="PUI274" s="12"/>
      <c r="PUJ274" s="12"/>
      <c r="PUK274" s="162"/>
      <c r="PUL274" s="162"/>
      <c r="PUM274" s="12"/>
      <c r="PUN274" s="12"/>
      <c r="PUO274" s="104"/>
      <c r="PUP274" s="267"/>
      <c r="PUQ274" s="126"/>
      <c r="PUR274" s="12"/>
      <c r="PUT274" s="24"/>
      <c r="PUU274" s="303"/>
      <c r="PUV274" s="12"/>
      <c r="PUW274" s="24"/>
      <c r="PUX274" s="303"/>
      <c r="PUY274" s="12"/>
      <c r="PUZ274" s="12"/>
      <c r="PVA274" s="162"/>
      <c r="PVB274" s="162"/>
      <c r="PVC274" s="12"/>
      <c r="PVD274" s="12"/>
      <c r="PVE274" s="104"/>
      <c r="PVF274" s="267"/>
      <c r="PVG274" s="126"/>
      <c r="PVH274" s="12"/>
      <c r="PVJ274" s="24"/>
      <c r="PVK274" s="303"/>
      <c r="PVL274" s="12"/>
      <c r="PVM274" s="24"/>
      <c r="PVN274" s="303"/>
      <c r="PVO274" s="12"/>
      <c r="PVP274" s="12"/>
      <c r="PVQ274" s="162"/>
      <c r="PVR274" s="162"/>
      <c r="PVS274" s="12"/>
      <c r="PVT274" s="12"/>
      <c r="PVU274" s="104"/>
      <c r="PVV274" s="267"/>
      <c r="PVW274" s="126"/>
      <c r="PVX274" s="12"/>
      <c r="PVZ274" s="24"/>
      <c r="PWA274" s="303"/>
      <c r="PWB274" s="12"/>
      <c r="PWC274" s="24"/>
      <c r="PWD274" s="303"/>
      <c r="PWE274" s="12"/>
      <c r="PWF274" s="12"/>
      <c r="PWG274" s="162"/>
      <c r="PWH274" s="162"/>
      <c r="PWI274" s="12"/>
      <c r="PWJ274" s="12"/>
      <c r="PWK274" s="104"/>
      <c r="PWL274" s="267"/>
      <c r="PWM274" s="126"/>
      <c r="PWN274" s="12"/>
      <c r="PWP274" s="24"/>
      <c r="PWQ274" s="303"/>
      <c r="PWR274" s="12"/>
      <c r="PWS274" s="24"/>
      <c r="PWT274" s="303"/>
      <c r="PWU274" s="12"/>
      <c r="PWV274" s="12"/>
      <c r="PWW274" s="162"/>
      <c r="PWX274" s="162"/>
      <c r="PWY274" s="12"/>
      <c r="PWZ274" s="12"/>
      <c r="PXA274" s="104"/>
      <c r="PXB274" s="267"/>
      <c r="PXC274" s="126"/>
      <c r="PXD274" s="12"/>
      <c r="PXF274" s="24"/>
      <c r="PXG274" s="303"/>
      <c r="PXH274" s="12"/>
      <c r="PXI274" s="24"/>
      <c r="PXJ274" s="303"/>
      <c r="PXK274" s="12"/>
      <c r="PXL274" s="12"/>
      <c r="PXM274" s="162"/>
      <c r="PXN274" s="162"/>
      <c r="PXO274" s="12"/>
      <c r="PXP274" s="12"/>
      <c r="PXQ274" s="104"/>
      <c r="PXR274" s="267"/>
      <c r="PXS274" s="126"/>
      <c r="PXT274" s="12"/>
      <c r="PXV274" s="24"/>
      <c r="PXW274" s="303"/>
      <c r="PXX274" s="12"/>
      <c r="PXY274" s="24"/>
      <c r="PXZ274" s="303"/>
      <c r="PYA274" s="12"/>
      <c r="PYB274" s="12"/>
      <c r="PYC274" s="162"/>
      <c r="PYD274" s="162"/>
      <c r="PYE274" s="12"/>
      <c r="PYF274" s="12"/>
      <c r="PYG274" s="104"/>
      <c r="PYH274" s="267"/>
      <c r="PYI274" s="126"/>
      <c r="PYJ274" s="12"/>
      <c r="PYL274" s="24"/>
      <c r="PYM274" s="303"/>
      <c r="PYN274" s="12"/>
      <c r="PYO274" s="24"/>
      <c r="PYP274" s="303"/>
      <c r="PYQ274" s="12"/>
      <c r="PYR274" s="12"/>
      <c r="PYS274" s="162"/>
      <c r="PYT274" s="162"/>
      <c r="PYU274" s="12"/>
      <c r="PYV274" s="12"/>
      <c r="PYW274" s="104"/>
      <c r="PYX274" s="267"/>
      <c r="PYY274" s="126"/>
      <c r="PYZ274" s="12"/>
      <c r="PZB274" s="24"/>
      <c r="PZC274" s="303"/>
      <c r="PZD274" s="12"/>
      <c r="PZE274" s="24"/>
      <c r="PZF274" s="303"/>
      <c r="PZG274" s="12"/>
      <c r="PZH274" s="12"/>
      <c r="PZI274" s="162"/>
      <c r="PZJ274" s="162"/>
      <c r="PZK274" s="12"/>
      <c r="PZL274" s="12"/>
      <c r="PZM274" s="104"/>
      <c r="PZN274" s="267"/>
      <c r="PZO274" s="126"/>
      <c r="PZP274" s="12"/>
      <c r="PZR274" s="24"/>
      <c r="PZS274" s="303"/>
      <c r="PZT274" s="12"/>
      <c r="PZU274" s="24"/>
      <c r="PZV274" s="303"/>
      <c r="PZW274" s="12"/>
      <c r="PZX274" s="12"/>
      <c r="PZY274" s="162"/>
      <c r="PZZ274" s="162"/>
      <c r="QAA274" s="12"/>
      <c r="QAB274" s="12"/>
      <c r="QAC274" s="104"/>
      <c r="QAD274" s="267"/>
      <c r="QAE274" s="126"/>
      <c r="QAF274" s="12"/>
      <c r="QAH274" s="24"/>
      <c r="QAI274" s="303"/>
      <c r="QAJ274" s="12"/>
      <c r="QAK274" s="24"/>
      <c r="QAL274" s="303"/>
      <c r="QAM274" s="12"/>
      <c r="QAN274" s="12"/>
      <c r="QAO274" s="162"/>
      <c r="QAP274" s="162"/>
      <c r="QAQ274" s="12"/>
      <c r="QAR274" s="12"/>
      <c r="QAS274" s="104"/>
      <c r="QAT274" s="267"/>
      <c r="QAU274" s="126"/>
      <c r="QAV274" s="12"/>
      <c r="QAX274" s="24"/>
      <c r="QAY274" s="303"/>
      <c r="QAZ274" s="12"/>
      <c r="QBA274" s="24"/>
      <c r="QBB274" s="303"/>
      <c r="QBC274" s="12"/>
      <c r="QBD274" s="12"/>
      <c r="QBE274" s="162"/>
      <c r="QBF274" s="162"/>
      <c r="QBG274" s="12"/>
      <c r="QBH274" s="12"/>
      <c r="QBI274" s="104"/>
      <c r="QBJ274" s="267"/>
      <c r="QBK274" s="126"/>
      <c r="QBL274" s="12"/>
      <c r="QBN274" s="24"/>
      <c r="QBO274" s="303"/>
      <c r="QBP274" s="12"/>
      <c r="QBQ274" s="24"/>
      <c r="QBR274" s="303"/>
      <c r="QBS274" s="12"/>
      <c r="QBT274" s="12"/>
      <c r="QBU274" s="162"/>
      <c r="QBV274" s="162"/>
      <c r="QBW274" s="12"/>
      <c r="QBX274" s="12"/>
      <c r="QBY274" s="104"/>
      <c r="QBZ274" s="267"/>
      <c r="QCA274" s="126"/>
      <c r="QCB274" s="12"/>
      <c r="QCD274" s="24"/>
      <c r="QCE274" s="303"/>
      <c r="QCF274" s="12"/>
      <c r="QCG274" s="24"/>
      <c r="QCH274" s="303"/>
      <c r="QCI274" s="12"/>
      <c r="QCJ274" s="12"/>
      <c r="QCK274" s="162"/>
      <c r="QCL274" s="162"/>
      <c r="QCM274" s="12"/>
      <c r="QCN274" s="12"/>
      <c r="QCO274" s="104"/>
      <c r="QCP274" s="267"/>
      <c r="QCQ274" s="126"/>
      <c r="QCR274" s="12"/>
      <c r="QCT274" s="24"/>
      <c r="QCU274" s="303"/>
      <c r="QCV274" s="12"/>
      <c r="QCW274" s="24"/>
      <c r="QCX274" s="303"/>
      <c r="QCY274" s="12"/>
      <c r="QCZ274" s="12"/>
      <c r="QDA274" s="162"/>
      <c r="QDB274" s="162"/>
      <c r="QDC274" s="12"/>
      <c r="QDD274" s="12"/>
      <c r="QDE274" s="104"/>
      <c r="QDF274" s="267"/>
      <c r="QDG274" s="126"/>
      <c r="QDH274" s="12"/>
      <c r="QDJ274" s="24"/>
      <c r="QDK274" s="303"/>
      <c r="QDL274" s="12"/>
      <c r="QDM274" s="24"/>
      <c r="QDN274" s="303"/>
      <c r="QDO274" s="12"/>
      <c r="QDP274" s="12"/>
      <c r="QDQ274" s="162"/>
      <c r="QDR274" s="162"/>
      <c r="QDS274" s="12"/>
      <c r="QDT274" s="12"/>
      <c r="QDU274" s="104"/>
      <c r="QDV274" s="267"/>
      <c r="QDW274" s="126"/>
      <c r="QDX274" s="12"/>
      <c r="QDZ274" s="24"/>
      <c r="QEA274" s="303"/>
      <c r="QEB274" s="12"/>
      <c r="QEC274" s="24"/>
      <c r="QED274" s="303"/>
      <c r="QEE274" s="12"/>
      <c r="QEF274" s="12"/>
      <c r="QEG274" s="162"/>
      <c r="QEH274" s="162"/>
      <c r="QEI274" s="12"/>
      <c r="QEJ274" s="12"/>
      <c r="QEK274" s="104"/>
      <c r="QEL274" s="267"/>
      <c r="QEM274" s="126"/>
      <c r="QEN274" s="12"/>
      <c r="QEP274" s="24"/>
      <c r="QEQ274" s="303"/>
      <c r="QER274" s="12"/>
      <c r="QES274" s="24"/>
      <c r="QET274" s="303"/>
      <c r="QEU274" s="12"/>
      <c r="QEV274" s="12"/>
      <c r="QEW274" s="162"/>
      <c r="QEX274" s="162"/>
      <c r="QEY274" s="12"/>
      <c r="QEZ274" s="12"/>
      <c r="QFA274" s="104"/>
      <c r="QFB274" s="267"/>
      <c r="QFC274" s="126"/>
      <c r="QFD274" s="12"/>
      <c r="QFF274" s="24"/>
      <c r="QFG274" s="303"/>
      <c r="QFH274" s="12"/>
      <c r="QFI274" s="24"/>
      <c r="QFJ274" s="303"/>
      <c r="QFK274" s="12"/>
      <c r="QFL274" s="12"/>
      <c r="QFM274" s="162"/>
      <c r="QFN274" s="162"/>
      <c r="QFO274" s="12"/>
      <c r="QFP274" s="12"/>
      <c r="QFQ274" s="104"/>
      <c r="QFR274" s="267"/>
      <c r="QFS274" s="126"/>
      <c r="QFT274" s="12"/>
      <c r="QFV274" s="24"/>
      <c r="QFW274" s="303"/>
      <c r="QFX274" s="12"/>
      <c r="QFY274" s="24"/>
      <c r="QFZ274" s="303"/>
      <c r="QGA274" s="12"/>
      <c r="QGB274" s="12"/>
      <c r="QGC274" s="162"/>
      <c r="QGD274" s="162"/>
      <c r="QGE274" s="12"/>
      <c r="QGF274" s="12"/>
      <c r="QGG274" s="104"/>
      <c r="QGH274" s="267"/>
      <c r="QGI274" s="126"/>
      <c r="QGJ274" s="12"/>
      <c r="QGL274" s="24"/>
      <c r="QGM274" s="303"/>
      <c r="QGN274" s="12"/>
      <c r="QGO274" s="24"/>
      <c r="QGP274" s="303"/>
      <c r="QGQ274" s="12"/>
      <c r="QGR274" s="12"/>
      <c r="QGS274" s="162"/>
      <c r="QGT274" s="162"/>
      <c r="QGU274" s="12"/>
      <c r="QGV274" s="12"/>
      <c r="QGW274" s="104"/>
      <c r="QGX274" s="267"/>
      <c r="QGY274" s="126"/>
      <c r="QGZ274" s="12"/>
      <c r="QHB274" s="24"/>
      <c r="QHC274" s="303"/>
      <c r="QHD274" s="12"/>
      <c r="QHE274" s="24"/>
      <c r="QHF274" s="303"/>
      <c r="QHG274" s="12"/>
      <c r="QHH274" s="12"/>
      <c r="QHI274" s="162"/>
      <c r="QHJ274" s="162"/>
      <c r="QHK274" s="12"/>
      <c r="QHL274" s="12"/>
      <c r="QHM274" s="104"/>
      <c r="QHN274" s="267"/>
      <c r="QHO274" s="126"/>
      <c r="QHP274" s="12"/>
      <c r="QHR274" s="24"/>
      <c r="QHS274" s="303"/>
      <c r="QHT274" s="12"/>
      <c r="QHU274" s="24"/>
      <c r="QHV274" s="303"/>
      <c r="QHW274" s="12"/>
      <c r="QHX274" s="12"/>
      <c r="QHY274" s="162"/>
      <c r="QHZ274" s="162"/>
      <c r="QIA274" s="12"/>
      <c r="QIB274" s="12"/>
      <c r="QIC274" s="104"/>
      <c r="QID274" s="267"/>
      <c r="QIE274" s="126"/>
      <c r="QIF274" s="12"/>
      <c r="QIH274" s="24"/>
      <c r="QII274" s="303"/>
      <c r="QIJ274" s="12"/>
      <c r="QIK274" s="24"/>
      <c r="QIL274" s="303"/>
      <c r="QIM274" s="12"/>
      <c r="QIN274" s="12"/>
      <c r="QIO274" s="162"/>
      <c r="QIP274" s="162"/>
      <c r="QIQ274" s="12"/>
      <c r="QIR274" s="12"/>
      <c r="QIS274" s="104"/>
      <c r="QIT274" s="267"/>
      <c r="QIU274" s="126"/>
      <c r="QIV274" s="12"/>
      <c r="QIX274" s="24"/>
      <c r="QIY274" s="303"/>
      <c r="QIZ274" s="12"/>
      <c r="QJA274" s="24"/>
      <c r="QJB274" s="303"/>
      <c r="QJC274" s="12"/>
      <c r="QJD274" s="12"/>
      <c r="QJE274" s="162"/>
      <c r="QJF274" s="162"/>
      <c r="QJG274" s="12"/>
      <c r="QJH274" s="12"/>
      <c r="QJI274" s="104"/>
      <c r="QJJ274" s="267"/>
      <c r="QJK274" s="126"/>
      <c r="QJL274" s="12"/>
      <c r="QJN274" s="24"/>
      <c r="QJO274" s="303"/>
      <c r="QJP274" s="12"/>
      <c r="QJQ274" s="24"/>
      <c r="QJR274" s="303"/>
      <c r="QJS274" s="12"/>
      <c r="QJT274" s="12"/>
      <c r="QJU274" s="162"/>
      <c r="QJV274" s="162"/>
      <c r="QJW274" s="12"/>
      <c r="QJX274" s="12"/>
      <c r="QJY274" s="104"/>
      <c r="QJZ274" s="267"/>
      <c r="QKA274" s="126"/>
      <c r="QKB274" s="12"/>
      <c r="QKD274" s="24"/>
      <c r="QKE274" s="303"/>
      <c r="QKF274" s="12"/>
      <c r="QKG274" s="24"/>
      <c r="QKH274" s="303"/>
      <c r="QKI274" s="12"/>
      <c r="QKJ274" s="12"/>
      <c r="QKK274" s="162"/>
      <c r="QKL274" s="162"/>
      <c r="QKM274" s="12"/>
      <c r="QKN274" s="12"/>
      <c r="QKO274" s="104"/>
      <c r="QKP274" s="267"/>
      <c r="QKQ274" s="126"/>
      <c r="QKR274" s="12"/>
      <c r="QKT274" s="24"/>
      <c r="QKU274" s="303"/>
      <c r="QKV274" s="12"/>
      <c r="QKW274" s="24"/>
      <c r="QKX274" s="303"/>
      <c r="QKY274" s="12"/>
      <c r="QKZ274" s="12"/>
      <c r="QLA274" s="162"/>
      <c r="QLB274" s="162"/>
      <c r="QLC274" s="12"/>
      <c r="QLD274" s="12"/>
      <c r="QLE274" s="104"/>
      <c r="QLF274" s="267"/>
      <c r="QLG274" s="126"/>
      <c r="QLH274" s="12"/>
      <c r="QLJ274" s="24"/>
      <c r="QLK274" s="303"/>
      <c r="QLL274" s="12"/>
      <c r="QLM274" s="24"/>
      <c r="QLN274" s="303"/>
      <c r="QLO274" s="12"/>
      <c r="QLP274" s="12"/>
      <c r="QLQ274" s="162"/>
      <c r="QLR274" s="162"/>
      <c r="QLS274" s="12"/>
      <c r="QLT274" s="12"/>
      <c r="QLU274" s="104"/>
      <c r="QLV274" s="267"/>
      <c r="QLW274" s="126"/>
      <c r="QLX274" s="12"/>
      <c r="QLZ274" s="24"/>
      <c r="QMA274" s="303"/>
      <c r="QMB274" s="12"/>
      <c r="QMC274" s="24"/>
      <c r="QMD274" s="303"/>
      <c r="QME274" s="12"/>
      <c r="QMF274" s="12"/>
      <c r="QMG274" s="162"/>
      <c r="QMH274" s="162"/>
      <c r="QMI274" s="12"/>
      <c r="QMJ274" s="12"/>
      <c r="QMK274" s="104"/>
      <c r="QML274" s="267"/>
      <c r="QMM274" s="126"/>
      <c r="QMN274" s="12"/>
      <c r="QMP274" s="24"/>
      <c r="QMQ274" s="303"/>
      <c r="QMR274" s="12"/>
      <c r="QMS274" s="24"/>
      <c r="QMT274" s="303"/>
      <c r="QMU274" s="12"/>
      <c r="QMV274" s="12"/>
      <c r="QMW274" s="162"/>
      <c r="QMX274" s="162"/>
      <c r="QMY274" s="12"/>
      <c r="QMZ274" s="12"/>
      <c r="QNA274" s="104"/>
      <c r="QNB274" s="267"/>
      <c r="QNC274" s="126"/>
      <c r="QND274" s="12"/>
      <c r="QNF274" s="24"/>
      <c r="QNG274" s="303"/>
      <c r="QNH274" s="12"/>
      <c r="QNI274" s="24"/>
      <c r="QNJ274" s="303"/>
      <c r="QNK274" s="12"/>
      <c r="QNL274" s="12"/>
      <c r="QNM274" s="162"/>
      <c r="QNN274" s="162"/>
      <c r="QNO274" s="12"/>
      <c r="QNP274" s="12"/>
      <c r="QNQ274" s="104"/>
      <c r="QNR274" s="267"/>
      <c r="QNS274" s="126"/>
      <c r="QNT274" s="12"/>
      <c r="QNV274" s="24"/>
      <c r="QNW274" s="303"/>
      <c r="QNX274" s="12"/>
      <c r="QNY274" s="24"/>
      <c r="QNZ274" s="303"/>
      <c r="QOA274" s="12"/>
      <c r="QOB274" s="12"/>
      <c r="QOC274" s="162"/>
      <c r="QOD274" s="162"/>
      <c r="QOE274" s="12"/>
      <c r="QOF274" s="12"/>
      <c r="QOG274" s="104"/>
      <c r="QOH274" s="267"/>
      <c r="QOI274" s="126"/>
      <c r="QOJ274" s="12"/>
      <c r="QOL274" s="24"/>
      <c r="QOM274" s="303"/>
      <c r="QON274" s="12"/>
      <c r="QOO274" s="24"/>
      <c r="QOP274" s="303"/>
      <c r="QOQ274" s="12"/>
      <c r="QOR274" s="12"/>
      <c r="QOS274" s="162"/>
      <c r="QOT274" s="162"/>
      <c r="QOU274" s="12"/>
      <c r="QOV274" s="12"/>
      <c r="QOW274" s="104"/>
      <c r="QOX274" s="267"/>
      <c r="QOY274" s="126"/>
      <c r="QOZ274" s="12"/>
      <c r="QPB274" s="24"/>
      <c r="QPC274" s="303"/>
      <c r="QPD274" s="12"/>
      <c r="QPE274" s="24"/>
      <c r="QPF274" s="303"/>
      <c r="QPG274" s="12"/>
      <c r="QPH274" s="12"/>
      <c r="QPI274" s="162"/>
      <c r="QPJ274" s="162"/>
      <c r="QPK274" s="12"/>
      <c r="QPL274" s="12"/>
      <c r="QPM274" s="104"/>
      <c r="QPN274" s="267"/>
      <c r="QPO274" s="126"/>
      <c r="QPP274" s="12"/>
      <c r="QPR274" s="24"/>
      <c r="QPS274" s="303"/>
      <c r="QPT274" s="12"/>
      <c r="QPU274" s="24"/>
      <c r="QPV274" s="303"/>
      <c r="QPW274" s="12"/>
      <c r="QPX274" s="12"/>
      <c r="QPY274" s="162"/>
      <c r="QPZ274" s="162"/>
      <c r="QQA274" s="12"/>
      <c r="QQB274" s="12"/>
      <c r="QQC274" s="104"/>
      <c r="QQD274" s="267"/>
      <c r="QQE274" s="126"/>
      <c r="QQF274" s="12"/>
      <c r="QQH274" s="24"/>
      <c r="QQI274" s="303"/>
      <c r="QQJ274" s="12"/>
      <c r="QQK274" s="24"/>
      <c r="QQL274" s="303"/>
      <c r="QQM274" s="12"/>
      <c r="QQN274" s="12"/>
      <c r="QQO274" s="162"/>
      <c r="QQP274" s="162"/>
      <c r="QQQ274" s="12"/>
      <c r="QQR274" s="12"/>
      <c r="QQS274" s="104"/>
      <c r="QQT274" s="267"/>
      <c r="QQU274" s="126"/>
      <c r="QQV274" s="12"/>
      <c r="QQX274" s="24"/>
      <c r="QQY274" s="303"/>
      <c r="QQZ274" s="12"/>
      <c r="QRA274" s="24"/>
      <c r="QRB274" s="303"/>
      <c r="QRC274" s="12"/>
      <c r="QRD274" s="12"/>
      <c r="QRE274" s="162"/>
      <c r="QRF274" s="162"/>
      <c r="QRG274" s="12"/>
      <c r="QRH274" s="12"/>
      <c r="QRI274" s="104"/>
      <c r="QRJ274" s="267"/>
      <c r="QRK274" s="126"/>
      <c r="QRL274" s="12"/>
      <c r="QRN274" s="24"/>
      <c r="QRO274" s="303"/>
      <c r="QRP274" s="12"/>
      <c r="QRQ274" s="24"/>
      <c r="QRR274" s="303"/>
      <c r="QRS274" s="12"/>
      <c r="QRT274" s="12"/>
      <c r="QRU274" s="162"/>
      <c r="QRV274" s="162"/>
      <c r="QRW274" s="12"/>
      <c r="QRX274" s="12"/>
      <c r="QRY274" s="104"/>
      <c r="QRZ274" s="267"/>
      <c r="QSA274" s="126"/>
      <c r="QSB274" s="12"/>
      <c r="QSD274" s="24"/>
      <c r="QSE274" s="303"/>
      <c r="QSF274" s="12"/>
      <c r="QSG274" s="24"/>
      <c r="QSH274" s="303"/>
      <c r="QSI274" s="12"/>
      <c r="QSJ274" s="12"/>
      <c r="QSK274" s="162"/>
      <c r="QSL274" s="162"/>
      <c r="QSM274" s="12"/>
      <c r="QSN274" s="12"/>
      <c r="QSO274" s="104"/>
      <c r="QSP274" s="267"/>
      <c r="QSQ274" s="126"/>
      <c r="QSR274" s="12"/>
      <c r="QST274" s="24"/>
      <c r="QSU274" s="303"/>
      <c r="QSV274" s="12"/>
      <c r="QSW274" s="24"/>
      <c r="QSX274" s="303"/>
      <c r="QSY274" s="12"/>
      <c r="QSZ274" s="12"/>
      <c r="QTA274" s="162"/>
      <c r="QTB274" s="162"/>
      <c r="QTC274" s="12"/>
      <c r="QTD274" s="12"/>
      <c r="QTE274" s="104"/>
      <c r="QTF274" s="267"/>
      <c r="QTG274" s="126"/>
      <c r="QTH274" s="12"/>
      <c r="QTJ274" s="24"/>
      <c r="QTK274" s="303"/>
      <c r="QTL274" s="12"/>
      <c r="QTM274" s="24"/>
      <c r="QTN274" s="303"/>
      <c r="QTO274" s="12"/>
      <c r="QTP274" s="12"/>
      <c r="QTQ274" s="162"/>
      <c r="QTR274" s="162"/>
      <c r="QTS274" s="12"/>
      <c r="QTT274" s="12"/>
      <c r="QTU274" s="104"/>
      <c r="QTV274" s="267"/>
      <c r="QTW274" s="126"/>
      <c r="QTX274" s="12"/>
      <c r="QTZ274" s="24"/>
      <c r="QUA274" s="303"/>
      <c r="QUB274" s="12"/>
      <c r="QUC274" s="24"/>
      <c r="QUD274" s="303"/>
      <c r="QUE274" s="12"/>
      <c r="QUF274" s="12"/>
      <c r="QUG274" s="162"/>
      <c r="QUH274" s="162"/>
      <c r="QUI274" s="12"/>
      <c r="QUJ274" s="12"/>
      <c r="QUK274" s="104"/>
      <c r="QUL274" s="267"/>
      <c r="QUM274" s="126"/>
      <c r="QUN274" s="12"/>
      <c r="QUP274" s="24"/>
      <c r="QUQ274" s="303"/>
      <c r="QUR274" s="12"/>
      <c r="QUS274" s="24"/>
      <c r="QUT274" s="303"/>
      <c r="QUU274" s="12"/>
      <c r="QUV274" s="12"/>
      <c r="QUW274" s="162"/>
      <c r="QUX274" s="162"/>
      <c r="QUY274" s="12"/>
      <c r="QUZ274" s="12"/>
      <c r="QVA274" s="104"/>
      <c r="QVB274" s="267"/>
      <c r="QVC274" s="126"/>
      <c r="QVD274" s="12"/>
      <c r="QVF274" s="24"/>
      <c r="QVG274" s="303"/>
      <c r="QVH274" s="12"/>
      <c r="QVI274" s="24"/>
      <c r="QVJ274" s="303"/>
      <c r="QVK274" s="12"/>
      <c r="QVL274" s="12"/>
      <c r="QVM274" s="162"/>
      <c r="QVN274" s="162"/>
      <c r="QVO274" s="12"/>
      <c r="QVP274" s="12"/>
      <c r="QVQ274" s="104"/>
      <c r="QVR274" s="267"/>
      <c r="QVS274" s="126"/>
      <c r="QVT274" s="12"/>
      <c r="QVV274" s="24"/>
      <c r="QVW274" s="303"/>
      <c r="QVX274" s="12"/>
      <c r="QVY274" s="24"/>
      <c r="QVZ274" s="303"/>
      <c r="QWA274" s="12"/>
      <c r="QWB274" s="12"/>
      <c r="QWC274" s="162"/>
      <c r="QWD274" s="162"/>
      <c r="QWE274" s="12"/>
      <c r="QWF274" s="12"/>
      <c r="QWG274" s="104"/>
      <c r="QWH274" s="267"/>
      <c r="QWI274" s="126"/>
      <c r="QWJ274" s="12"/>
      <c r="QWL274" s="24"/>
      <c r="QWM274" s="303"/>
      <c r="QWN274" s="12"/>
      <c r="QWO274" s="24"/>
      <c r="QWP274" s="303"/>
      <c r="QWQ274" s="12"/>
      <c r="QWR274" s="12"/>
      <c r="QWS274" s="162"/>
      <c r="QWT274" s="162"/>
      <c r="QWU274" s="12"/>
      <c r="QWV274" s="12"/>
      <c r="QWW274" s="104"/>
      <c r="QWX274" s="267"/>
      <c r="QWY274" s="126"/>
      <c r="QWZ274" s="12"/>
      <c r="QXB274" s="24"/>
      <c r="QXC274" s="303"/>
      <c r="QXD274" s="12"/>
      <c r="QXE274" s="24"/>
      <c r="QXF274" s="303"/>
      <c r="QXG274" s="12"/>
      <c r="QXH274" s="12"/>
      <c r="QXI274" s="162"/>
      <c r="QXJ274" s="162"/>
      <c r="QXK274" s="12"/>
      <c r="QXL274" s="12"/>
      <c r="QXM274" s="104"/>
      <c r="QXN274" s="267"/>
      <c r="QXO274" s="126"/>
      <c r="QXP274" s="12"/>
      <c r="QXR274" s="24"/>
      <c r="QXS274" s="303"/>
      <c r="QXT274" s="12"/>
      <c r="QXU274" s="24"/>
      <c r="QXV274" s="303"/>
      <c r="QXW274" s="12"/>
      <c r="QXX274" s="12"/>
      <c r="QXY274" s="162"/>
      <c r="QXZ274" s="162"/>
      <c r="QYA274" s="12"/>
      <c r="QYB274" s="12"/>
      <c r="QYC274" s="104"/>
      <c r="QYD274" s="267"/>
      <c r="QYE274" s="126"/>
      <c r="QYF274" s="12"/>
      <c r="QYH274" s="24"/>
      <c r="QYI274" s="303"/>
      <c r="QYJ274" s="12"/>
      <c r="QYK274" s="24"/>
      <c r="QYL274" s="303"/>
      <c r="QYM274" s="12"/>
      <c r="QYN274" s="12"/>
      <c r="QYO274" s="162"/>
      <c r="QYP274" s="162"/>
      <c r="QYQ274" s="12"/>
      <c r="QYR274" s="12"/>
      <c r="QYS274" s="104"/>
      <c r="QYT274" s="267"/>
      <c r="QYU274" s="126"/>
      <c r="QYV274" s="12"/>
      <c r="QYX274" s="24"/>
      <c r="QYY274" s="303"/>
      <c r="QYZ274" s="12"/>
      <c r="QZA274" s="24"/>
      <c r="QZB274" s="303"/>
      <c r="QZC274" s="12"/>
      <c r="QZD274" s="12"/>
      <c r="QZE274" s="162"/>
      <c r="QZF274" s="162"/>
      <c r="QZG274" s="12"/>
      <c r="QZH274" s="12"/>
      <c r="QZI274" s="104"/>
      <c r="QZJ274" s="267"/>
      <c r="QZK274" s="126"/>
      <c r="QZL274" s="12"/>
      <c r="QZN274" s="24"/>
      <c r="QZO274" s="303"/>
      <c r="QZP274" s="12"/>
      <c r="QZQ274" s="24"/>
      <c r="QZR274" s="303"/>
      <c r="QZS274" s="12"/>
      <c r="QZT274" s="12"/>
      <c r="QZU274" s="162"/>
      <c r="QZV274" s="162"/>
      <c r="QZW274" s="12"/>
      <c r="QZX274" s="12"/>
      <c r="QZY274" s="104"/>
      <c r="QZZ274" s="267"/>
      <c r="RAA274" s="126"/>
      <c r="RAB274" s="12"/>
      <c r="RAD274" s="24"/>
      <c r="RAE274" s="303"/>
      <c r="RAF274" s="12"/>
      <c r="RAG274" s="24"/>
      <c r="RAH274" s="303"/>
      <c r="RAI274" s="12"/>
      <c r="RAJ274" s="12"/>
      <c r="RAK274" s="162"/>
      <c r="RAL274" s="162"/>
      <c r="RAM274" s="12"/>
      <c r="RAN274" s="12"/>
      <c r="RAO274" s="104"/>
      <c r="RAP274" s="267"/>
      <c r="RAQ274" s="126"/>
      <c r="RAR274" s="12"/>
      <c r="RAT274" s="24"/>
      <c r="RAU274" s="303"/>
      <c r="RAV274" s="12"/>
      <c r="RAW274" s="24"/>
      <c r="RAX274" s="303"/>
      <c r="RAY274" s="12"/>
      <c r="RAZ274" s="12"/>
      <c r="RBA274" s="162"/>
      <c r="RBB274" s="162"/>
      <c r="RBC274" s="12"/>
      <c r="RBD274" s="12"/>
      <c r="RBE274" s="104"/>
      <c r="RBF274" s="267"/>
      <c r="RBG274" s="126"/>
      <c r="RBH274" s="12"/>
      <c r="RBJ274" s="24"/>
      <c r="RBK274" s="303"/>
      <c r="RBL274" s="12"/>
      <c r="RBM274" s="24"/>
      <c r="RBN274" s="303"/>
      <c r="RBO274" s="12"/>
      <c r="RBP274" s="12"/>
      <c r="RBQ274" s="162"/>
      <c r="RBR274" s="162"/>
      <c r="RBS274" s="12"/>
      <c r="RBT274" s="12"/>
      <c r="RBU274" s="104"/>
      <c r="RBV274" s="267"/>
      <c r="RBW274" s="126"/>
      <c r="RBX274" s="12"/>
      <c r="RBZ274" s="24"/>
      <c r="RCA274" s="303"/>
      <c r="RCB274" s="12"/>
      <c r="RCC274" s="24"/>
      <c r="RCD274" s="303"/>
      <c r="RCE274" s="12"/>
      <c r="RCF274" s="12"/>
      <c r="RCG274" s="162"/>
      <c r="RCH274" s="162"/>
      <c r="RCI274" s="12"/>
      <c r="RCJ274" s="12"/>
      <c r="RCK274" s="104"/>
      <c r="RCL274" s="267"/>
      <c r="RCM274" s="126"/>
      <c r="RCN274" s="12"/>
      <c r="RCP274" s="24"/>
      <c r="RCQ274" s="303"/>
      <c r="RCR274" s="12"/>
      <c r="RCS274" s="24"/>
      <c r="RCT274" s="303"/>
      <c r="RCU274" s="12"/>
      <c r="RCV274" s="12"/>
      <c r="RCW274" s="162"/>
      <c r="RCX274" s="162"/>
      <c r="RCY274" s="12"/>
      <c r="RCZ274" s="12"/>
      <c r="RDA274" s="104"/>
      <c r="RDB274" s="267"/>
      <c r="RDC274" s="126"/>
      <c r="RDD274" s="12"/>
      <c r="RDF274" s="24"/>
      <c r="RDG274" s="303"/>
      <c r="RDH274" s="12"/>
      <c r="RDI274" s="24"/>
      <c r="RDJ274" s="303"/>
      <c r="RDK274" s="12"/>
      <c r="RDL274" s="12"/>
      <c r="RDM274" s="162"/>
      <c r="RDN274" s="162"/>
      <c r="RDO274" s="12"/>
      <c r="RDP274" s="12"/>
      <c r="RDQ274" s="104"/>
      <c r="RDR274" s="267"/>
      <c r="RDS274" s="126"/>
      <c r="RDT274" s="12"/>
      <c r="RDV274" s="24"/>
      <c r="RDW274" s="303"/>
      <c r="RDX274" s="12"/>
      <c r="RDY274" s="24"/>
      <c r="RDZ274" s="303"/>
      <c r="REA274" s="12"/>
      <c r="REB274" s="12"/>
      <c r="REC274" s="162"/>
      <c r="RED274" s="162"/>
      <c r="REE274" s="12"/>
      <c r="REF274" s="12"/>
      <c r="REG274" s="104"/>
      <c r="REH274" s="267"/>
      <c r="REI274" s="126"/>
      <c r="REJ274" s="12"/>
      <c r="REL274" s="24"/>
      <c r="REM274" s="303"/>
      <c r="REN274" s="12"/>
      <c r="REO274" s="24"/>
      <c r="REP274" s="303"/>
      <c r="REQ274" s="12"/>
      <c r="RER274" s="12"/>
      <c r="RES274" s="162"/>
      <c r="RET274" s="162"/>
      <c r="REU274" s="12"/>
      <c r="REV274" s="12"/>
      <c r="REW274" s="104"/>
      <c r="REX274" s="267"/>
      <c r="REY274" s="126"/>
      <c r="REZ274" s="12"/>
      <c r="RFB274" s="24"/>
      <c r="RFC274" s="303"/>
      <c r="RFD274" s="12"/>
      <c r="RFE274" s="24"/>
      <c r="RFF274" s="303"/>
      <c r="RFG274" s="12"/>
      <c r="RFH274" s="12"/>
      <c r="RFI274" s="162"/>
      <c r="RFJ274" s="162"/>
      <c r="RFK274" s="12"/>
      <c r="RFL274" s="12"/>
      <c r="RFM274" s="104"/>
      <c r="RFN274" s="267"/>
      <c r="RFO274" s="126"/>
      <c r="RFP274" s="12"/>
      <c r="RFR274" s="24"/>
      <c r="RFS274" s="303"/>
      <c r="RFT274" s="12"/>
      <c r="RFU274" s="24"/>
      <c r="RFV274" s="303"/>
      <c r="RFW274" s="12"/>
      <c r="RFX274" s="12"/>
      <c r="RFY274" s="162"/>
      <c r="RFZ274" s="162"/>
      <c r="RGA274" s="12"/>
      <c r="RGB274" s="12"/>
      <c r="RGC274" s="104"/>
      <c r="RGD274" s="267"/>
      <c r="RGE274" s="126"/>
      <c r="RGF274" s="12"/>
      <c r="RGH274" s="24"/>
      <c r="RGI274" s="303"/>
      <c r="RGJ274" s="12"/>
      <c r="RGK274" s="24"/>
      <c r="RGL274" s="303"/>
      <c r="RGM274" s="12"/>
      <c r="RGN274" s="12"/>
      <c r="RGO274" s="162"/>
      <c r="RGP274" s="162"/>
      <c r="RGQ274" s="12"/>
      <c r="RGR274" s="12"/>
      <c r="RGS274" s="104"/>
      <c r="RGT274" s="267"/>
      <c r="RGU274" s="126"/>
      <c r="RGV274" s="12"/>
      <c r="RGX274" s="24"/>
      <c r="RGY274" s="303"/>
      <c r="RGZ274" s="12"/>
      <c r="RHA274" s="24"/>
      <c r="RHB274" s="303"/>
      <c r="RHC274" s="12"/>
      <c r="RHD274" s="12"/>
      <c r="RHE274" s="162"/>
      <c r="RHF274" s="162"/>
      <c r="RHG274" s="12"/>
      <c r="RHH274" s="12"/>
      <c r="RHI274" s="104"/>
      <c r="RHJ274" s="267"/>
      <c r="RHK274" s="126"/>
      <c r="RHL274" s="12"/>
      <c r="RHN274" s="24"/>
      <c r="RHO274" s="303"/>
      <c r="RHP274" s="12"/>
      <c r="RHQ274" s="24"/>
      <c r="RHR274" s="303"/>
      <c r="RHS274" s="12"/>
      <c r="RHT274" s="12"/>
      <c r="RHU274" s="162"/>
      <c r="RHV274" s="162"/>
      <c r="RHW274" s="12"/>
      <c r="RHX274" s="12"/>
      <c r="RHY274" s="104"/>
      <c r="RHZ274" s="267"/>
      <c r="RIA274" s="126"/>
      <c r="RIB274" s="12"/>
      <c r="RID274" s="24"/>
      <c r="RIE274" s="303"/>
      <c r="RIF274" s="12"/>
      <c r="RIG274" s="24"/>
      <c r="RIH274" s="303"/>
      <c r="RII274" s="12"/>
      <c r="RIJ274" s="12"/>
      <c r="RIK274" s="162"/>
      <c r="RIL274" s="162"/>
      <c r="RIM274" s="12"/>
      <c r="RIN274" s="12"/>
      <c r="RIO274" s="104"/>
      <c r="RIP274" s="267"/>
      <c r="RIQ274" s="126"/>
      <c r="RIR274" s="12"/>
      <c r="RIT274" s="24"/>
      <c r="RIU274" s="303"/>
      <c r="RIV274" s="12"/>
      <c r="RIW274" s="24"/>
      <c r="RIX274" s="303"/>
      <c r="RIY274" s="12"/>
      <c r="RIZ274" s="12"/>
      <c r="RJA274" s="162"/>
      <c r="RJB274" s="162"/>
      <c r="RJC274" s="12"/>
      <c r="RJD274" s="12"/>
      <c r="RJE274" s="104"/>
      <c r="RJF274" s="267"/>
      <c r="RJG274" s="126"/>
      <c r="RJH274" s="12"/>
      <c r="RJJ274" s="24"/>
      <c r="RJK274" s="303"/>
      <c r="RJL274" s="12"/>
      <c r="RJM274" s="24"/>
      <c r="RJN274" s="303"/>
      <c r="RJO274" s="12"/>
      <c r="RJP274" s="12"/>
      <c r="RJQ274" s="162"/>
      <c r="RJR274" s="162"/>
      <c r="RJS274" s="12"/>
      <c r="RJT274" s="12"/>
      <c r="RJU274" s="104"/>
      <c r="RJV274" s="267"/>
      <c r="RJW274" s="126"/>
      <c r="RJX274" s="12"/>
      <c r="RJZ274" s="24"/>
      <c r="RKA274" s="303"/>
      <c r="RKB274" s="12"/>
      <c r="RKC274" s="24"/>
      <c r="RKD274" s="303"/>
      <c r="RKE274" s="12"/>
      <c r="RKF274" s="12"/>
      <c r="RKG274" s="162"/>
      <c r="RKH274" s="162"/>
      <c r="RKI274" s="12"/>
      <c r="RKJ274" s="12"/>
      <c r="RKK274" s="104"/>
      <c r="RKL274" s="267"/>
      <c r="RKM274" s="126"/>
      <c r="RKN274" s="12"/>
      <c r="RKP274" s="24"/>
      <c r="RKQ274" s="303"/>
      <c r="RKR274" s="12"/>
      <c r="RKS274" s="24"/>
      <c r="RKT274" s="303"/>
      <c r="RKU274" s="12"/>
      <c r="RKV274" s="12"/>
      <c r="RKW274" s="162"/>
      <c r="RKX274" s="162"/>
      <c r="RKY274" s="12"/>
      <c r="RKZ274" s="12"/>
      <c r="RLA274" s="104"/>
      <c r="RLB274" s="267"/>
      <c r="RLC274" s="126"/>
      <c r="RLD274" s="12"/>
      <c r="RLF274" s="24"/>
      <c r="RLG274" s="303"/>
      <c r="RLH274" s="12"/>
      <c r="RLI274" s="24"/>
      <c r="RLJ274" s="303"/>
      <c r="RLK274" s="12"/>
      <c r="RLL274" s="12"/>
      <c r="RLM274" s="162"/>
      <c r="RLN274" s="162"/>
      <c r="RLO274" s="12"/>
      <c r="RLP274" s="12"/>
      <c r="RLQ274" s="104"/>
      <c r="RLR274" s="267"/>
      <c r="RLS274" s="126"/>
      <c r="RLT274" s="12"/>
      <c r="RLV274" s="24"/>
      <c r="RLW274" s="303"/>
      <c r="RLX274" s="12"/>
      <c r="RLY274" s="24"/>
      <c r="RLZ274" s="303"/>
      <c r="RMA274" s="12"/>
      <c r="RMB274" s="12"/>
      <c r="RMC274" s="162"/>
      <c r="RMD274" s="162"/>
      <c r="RME274" s="12"/>
      <c r="RMF274" s="12"/>
      <c r="RMG274" s="104"/>
      <c r="RMH274" s="267"/>
      <c r="RMI274" s="126"/>
      <c r="RMJ274" s="12"/>
      <c r="RML274" s="24"/>
      <c r="RMM274" s="303"/>
      <c r="RMN274" s="12"/>
      <c r="RMO274" s="24"/>
      <c r="RMP274" s="303"/>
      <c r="RMQ274" s="12"/>
      <c r="RMR274" s="12"/>
      <c r="RMS274" s="162"/>
      <c r="RMT274" s="162"/>
      <c r="RMU274" s="12"/>
      <c r="RMV274" s="12"/>
      <c r="RMW274" s="104"/>
      <c r="RMX274" s="267"/>
      <c r="RMY274" s="126"/>
      <c r="RMZ274" s="12"/>
      <c r="RNB274" s="24"/>
      <c r="RNC274" s="303"/>
      <c r="RND274" s="12"/>
      <c r="RNE274" s="24"/>
      <c r="RNF274" s="303"/>
      <c r="RNG274" s="12"/>
      <c r="RNH274" s="12"/>
      <c r="RNI274" s="162"/>
      <c r="RNJ274" s="162"/>
      <c r="RNK274" s="12"/>
      <c r="RNL274" s="12"/>
      <c r="RNM274" s="104"/>
      <c r="RNN274" s="267"/>
      <c r="RNO274" s="126"/>
      <c r="RNP274" s="12"/>
      <c r="RNR274" s="24"/>
      <c r="RNS274" s="303"/>
      <c r="RNT274" s="12"/>
      <c r="RNU274" s="24"/>
      <c r="RNV274" s="303"/>
      <c r="RNW274" s="12"/>
      <c r="RNX274" s="12"/>
      <c r="RNY274" s="162"/>
      <c r="RNZ274" s="162"/>
      <c r="ROA274" s="12"/>
      <c r="ROB274" s="12"/>
      <c r="ROC274" s="104"/>
      <c r="ROD274" s="267"/>
      <c r="ROE274" s="126"/>
      <c r="ROF274" s="12"/>
      <c r="ROH274" s="24"/>
      <c r="ROI274" s="303"/>
      <c r="ROJ274" s="12"/>
      <c r="ROK274" s="24"/>
      <c r="ROL274" s="303"/>
      <c r="ROM274" s="12"/>
      <c r="RON274" s="12"/>
      <c r="ROO274" s="162"/>
      <c r="ROP274" s="162"/>
      <c r="ROQ274" s="12"/>
      <c r="ROR274" s="12"/>
      <c r="ROS274" s="104"/>
      <c r="ROT274" s="267"/>
      <c r="ROU274" s="126"/>
      <c r="ROV274" s="12"/>
      <c r="ROX274" s="24"/>
      <c r="ROY274" s="303"/>
      <c r="ROZ274" s="12"/>
      <c r="RPA274" s="24"/>
      <c r="RPB274" s="303"/>
      <c r="RPC274" s="12"/>
      <c r="RPD274" s="12"/>
      <c r="RPE274" s="162"/>
      <c r="RPF274" s="162"/>
      <c r="RPG274" s="12"/>
      <c r="RPH274" s="12"/>
      <c r="RPI274" s="104"/>
      <c r="RPJ274" s="267"/>
      <c r="RPK274" s="126"/>
      <c r="RPL274" s="12"/>
      <c r="RPN274" s="24"/>
      <c r="RPO274" s="303"/>
      <c r="RPP274" s="12"/>
      <c r="RPQ274" s="24"/>
      <c r="RPR274" s="303"/>
      <c r="RPS274" s="12"/>
      <c r="RPT274" s="12"/>
      <c r="RPU274" s="162"/>
      <c r="RPV274" s="162"/>
      <c r="RPW274" s="12"/>
      <c r="RPX274" s="12"/>
      <c r="RPY274" s="104"/>
      <c r="RPZ274" s="267"/>
      <c r="RQA274" s="126"/>
      <c r="RQB274" s="12"/>
      <c r="RQD274" s="24"/>
      <c r="RQE274" s="303"/>
      <c r="RQF274" s="12"/>
      <c r="RQG274" s="24"/>
      <c r="RQH274" s="303"/>
      <c r="RQI274" s="12"/>
      <c r="RQJ274" s="12"/>
      <c r="RQK274" s="162"/>
      <c r="RQL274" s="162"/>
      <c r="RQM274" s="12"/>
      <c r="RQN274" s="12"/>
      <c r="RQO274" s="104"/>
      <c r="RQP274" s="267"/>
      <c r="RQQ274" s="126"/>
      <c r="RQR274" s="12"/>
      <c r="RQT274" s="24"/>
      <c r="RQU274" s="303"/>
      <c r="RQV274" s="12"/>
      <c r="RQW274" s="24"/>
      <c r="RQX274" s="303"/>
      <c r="RQY274" s="12"/>
      <c r="RQZ274" s="12"/>
      <c r="RRA274" s="162"/>
      <c r="RRB274" s="162"/>
      <c r="RRC274" s="12"/>
      <c r="RRD274" s="12"/>
      <c r="RRE274" s="104"/>
      <c r="RRF274" s="267"/>
      <c r="RRG274" s="126"/>
      <c r="RRH274" s="12"/>
      <c r="RRJ274" s="24"/>
      <c r="RRK274" s="303"/>
      <c r="RRL274" s="12"/>
      <c r="RRM274" s="24"/>
      <c r="RRN274" s="303"/>
      <c r="RRO274" s="12"/>
      <c r="RRP274" s="12"/>
      <c r="RRQ274" s="162"/>
      <c r="RRR274" s="162"/>
      <c r="RRS274" s="12"/>
      <c r="RRT274" s="12"/>
      <c r="RRU274" s="104"/>
      <c r="RRV274" s="267"/>
      <c r="RRW274" s="126"/>
      <c r="RRX274" s="12"/>
      <c r="RRZ274" s="24"/>
      <c r="RSA274" s="303"/>
      <c r="RSB274" s="12"/>
      <c r="RSC274" s="24"/>
      <c r="RSD274" s="303"/>
      <c r="RSE274" s="12"/>
      <c r="RSF274" s="12"/>
      <c r="RSG274" s="162"/>
      <c r="RSH274" s="162"/>
      <c r="RSI274" s="12"/>
      <c r="RSJ274" s="12"/>
      <c r="RSK274" s="104"/>
      <c r="RSL274" s="267"/>
      <c r="RSM274" s="126"/>
      <c r="RSN274" s="12"/>
      <c r="RSP274" s="24"/>
      <c r="RSQ274" s="303"/>
      <c r="RSR274" s="12"/>
      <c r="RSS274" s="24"/>
      <c r="RST274" s="303"/>
      <c r="RSU274" s="12"/>
      <c r="RSV274" s="12"/>
      <c r="RSW274" s="162"/>
      <c r="RSX274" s="162"/>
      <c r="RSY274" s="12"/>
      <c r="RSZ274" s="12"/>
      <c r="RTA274" s="104"/>
      <c r="RTB274" s="267"/>
      <c r="RTC274" s="126"/>
      <c r="RTD274" s="12"/>
      <c r="RTF274" s="24"/>
      <c r="RTG274" s="303"/>
      <c r="RTH274" s="12"/>
      <c r="RTI274" s="24"/>
      <c r="RTJ274" s="303"/>
      <c r="RTK274" s="12"/>
      <c r="RTL274" s="12"/>
      <c r="RTM274" s="162"/>
      <c r="RTN274" s="162"/>
      <c r="RTO274" s="12"/>
      <c r="RTP274" s="12"/>
      <c r="RTQ274" s="104"/>
      <c r="RTR274" s="267"/>
      <c r="RTS274" s="126"/>
      <c r="RTT274" s="12"/>
      <c r="RTV274" s="24"/>
      <c r="RTW274" s="303"/>
      <c r="RTX274" s="12"/>
      <c r="RTY274" s="24"/>
      <c r="RTZ274" s="303"/>
      <c r="RUA274" s="12"/>
      <c r="RUB274" s="12"/>
      <c r="RUC274" s="162"/>
      <c r="RUD274" s="162"/>
      <c r="RUE274" s="12"/>
      <c r="RUF274" s="12"/>
      <c r="RUG274" s="104"/>
      <c r="RUH274" s="267"/>
      <c r="RUI274" s="126"/>
      <c r="RUJ274" s="12"/>
      <c r="RUL274" s="24"/>
      <c r="RUM274" s="303"/>
      <c r="RUN274" s="12"/>
      <c r="RUO274" s="24"/>
      <c r="RUP274" s="303"/>
      <c r="RUQ274" s="12"/>
      <c r="RUR274" s="12"/>
      <c r="RUS274" s="162"/>
      <c r="RUT274" s="162"/>
      <c r="RUU274" s="12"/>
      <c r="RUV274" s="12"/>
      <c r="RUW274" s="104"/>
      <c r="RUX274" s="267"/>
      <c r="RUY274" s="126"/>
      <c r="RUZ274" s="12"/>
      <c r="RVB274" s="24"/>
      <c r="RVC274" s="303"/>
      <c r="RVD274" s="12"/>
      <c r="RVE274" s="24"/>
      <c r="RVF274" s="303"/>
      <c r="RVG274" s="12"/>
      <c r="RVH274" s="12"/>
      <c r="RVI274" s="162"/>
      <c r="RVJ274" s="162"/>
      <c r="RVK274" s="12"/>
      <c r="RVL274" s="12"/>
      <c r="RVM274" s="104"/>
      <c r="RVN274" s="267"/>
      <c r="RVO274" s="126"/>
      <c r="RVP274" s="12"/>
      <c r="RVR274" s="24"/>
      <c r="RVS274" s="303"/>
      <c r="RVT274" s="12"/>
      <c r="RVU274" s="24"/>
      <c r="RVV274" s="303"/>
      <c r="RVW274" s="12"/>
      <c r="RVX274" s="12"/>
      <c r="RVY274" s="162"/>
      <c r="RVZ274" s="162"/>
      <c r="RWA274" s="12"/>
      <c r="RWB274" s="12"/>
      <c r="RWC274" s="104"/>
      <c r="RWD274" s="267"/>
      <c r="RWE274" s="126"/>
      <c r="RWF274" s="12"/>
      <c r="RWH274" s="24"/>
      <c r="RWI274" s="303"/>
      <c r="RWJ274" s="12"/>
      <c r="RWK274" s="24"/>
      <c r="RWL274" s="303"/>
      <c r="RWM274" s="12"/>
      <c r="RWN274" s="12"/>
      <c r="RWO274" s="162"/>
      <c r="RWP274" s="162"/>
      <c r="RWQ274" s="12"/>
      <c r="RWR274" s="12"/>
      <c r="RWS274" s="104"/>
      <c r="RWT274" s="267"/>
      <c r="RWU274" s="126"/>
      <c r="RWV274" s="12"/>
      <c r="RWX274" s="24"/>
      <c r="RWY274" s="303"/>
      <c r="RWZ274" s="12"/>
      <c r="RXA274" s="24"/>
      <c r="RXB274" s="303"/>
      <c r="RXC274" s="12"/>
      <c r="RXD274" s="12"/>
      <c r="RXE274" s="162"/>
      <c r="RXF274" s="162"/>
      <c r="RXG274" s="12"/>
      <c r="RXH274" s="12"/>
      <c r="RXI274" s="104"/>
      <c r="RXJ274" s="267"/>
      <c r="RXK274" s="126"/>
      <c r="RXL274" s="12"/>
      <c r="RXN274" s="24"/>
      <c r="RXO274" s="303"/>
      <c r="RXP274" s="12"/>
      <c r="RXQ274" s="24"/>
      <c r="RXR274" s="303"/>
      <c r="RXS274" s="12"/>
      <c r="RXT274" s="12"/>
      <c r="RXU274" s="162"/>
      <c r="RXV274" s="162"/>
      <c r="RXW274" s="12"/>
      <c r="RXX274" s="12"/>
      <c r="RXY274" s="104"/>
      <c r="RXZ274" s="267"/>
      <c r="RYA274" s="126"/>
      <c r="RYB274" s="12"/>
      <c r="RYD274" s="24"/>
      <c r="RYE274" s="303"/>
      <c r="RYF274" s="12"/>
      <c r="RYG274" s="24"/>
      <c r="RYH274" s="303"/>
      <c r="RYI274" s="12"/>
      <c r="RYJ274" s="12"/>
      <c r="RYK274" s="162"/>
      <c r="RYL274" s="162"/>
      <c r="RYM274" s="12"/>
      <c r="RYN274" s="12"/>
      <c r="RYO274" s="104"/>
      <c r="RYP274" s="267"/>
      <c r="RYQ274" s="126"/>
      <c r="RYR274" s="12"/>
      <c r="RYT274" s="24"/>
      <c r="RYU274" s="303"/>
      <c r="RYV274" s="12"/>
      <c r="RYW274" s="24"/>
      <c r="RYX274" s="303"/>
      <c r="RYY274" s="12"/>
      <c r="RYZ274" s="12"/>
      <c r="RZA274" s="162"/>
      <c r="RZB274" s="162"/>
      <c r="RZC274" s="12"/>
      <c r="RZD274" s="12"/>
      <c r="RZE274" s="104"/>
      <c r="RZF274" s="267"/>
      <c r="RZG274" s="126"/>
      <c r="RZH274" s="12"/>
      <c r="RZJ274" s="24"/>
      <c r="RZK274" s="303"/>
      <c r="RZL274" s="12"/>
      <c r="RZM274" s="24"/>
      <c r="RZN274" s="303"/>
      <c r="RZO274" s="12"/>
      <c r="RZP274" s="12"/>
      <c r="RZQ274" s="162"/>
      <c r="RZR274" s="162"/>
      <c r="RZS274" s="12"/>
      <c r="RZT274" s="12"/>
      <c r="RZU274" s="104"/>
      <c r="RZV274" s="267"/>
      <c r="RZW274" s="126"/>
      <c r="RZX274" s="12"/>
      <c r="RZZ274" s="24"/>
      <c r="SAA274" s="303"/>
      <c r="SAB274" s="12"/>
      <c r="SAC274" s="24"/>
      <c r="SAD274" s="303"/>
      <c r="SAE274" s="12"/>
      <c r="SAF274" s="12"/>
      <c r="SAG274" s="162"/>
      <c r="SAH274" s="162"/>
      <c r="SAI274" s="12"/>
      <c r="SAJ274" s="12"/>
      <c r="SAK274" s="104"/>
      <c r="SAL274" s="267"/>
      <c r="SAM274" s="126"/>
      <c r="SAN274" s="12"/>
      <c r="SAP274" s="24"/>
      <c r="SAQ274" s="303"/>
      <c r="SAR274" s="12"/>
      <c r="SAS274" s="24"/>
      <c r="SAT274" s="303"/>
      <c r="SAU274" s="12"/>
      <c r="SAV274" s="12"/>
      <c r="SAW274" s="162"/>
      <c r="SAX274" s="162"/>
      <c r="SAY274" s="12"/>
      <c r="SAZ274" s="12"/>
      <c r="SBA274" s="104"/>
      <c r="SBB274" s="267"/>
      <c r="SBC274" s="126"/>
      <c r="SBD274" s="12"/>
      <c r="SBF274" s="24"/>
      <c r="SBG274" s="303"/>
      <c r="SBH274" s="12"/>
      <c r="SBI274" s="24"/>
      <c r="SBJ274" s="303"/>
      <c r="SBK274" s="12"/>
      <c r="SBL274" s="12"/>
      <c r="SBM274" s="162"/>
      <c r="SBN274" s="162"/>
      <c r="SBO274" s="12"/>
      <c r="SBP274" s="12"/>
      <c r="SBQ274" s="104"/>
      <c r="SBR274" s="267"/>
      <c r="SBS274" s="126"/>
      <c r="SBT274" s="12"/>
      <c r="SBV274" s="24"/>
      <c r="SBW274" s="303"/>
      <c r="SBX274" s="12"/>
      <c r="SBY274" s="24"/>
      <c r="SBZ274" s="303"/>
      <c r="SCA274" s="12"/>
      <c r="SCB274" s="12"/>
      <c r="SCC274" s="162"/>
      <c r="SCD274" s="162"/>
      <c r="SCE274" s="12"/>
      <c r="SCF274" s="12"/>
      <c r="SCG274" s="104"/>
      <c r="SCH274" s="267"/>
      <c r="SCI274" s="126"/>
      <c r="SCJ274" s="12"/>
      <c r="SCL274" s="24"/>
      <c r="SCM274" s="303"/>
      <c r="SCN274" s="12"/>
      <c r="SCO274" s="24"/>
      <c r="SCP274" s="303"/>
      <c r="SCQ274" s="12"/>
      <c r="SCR274" s="12"/>
      <c r="SCS274" s="162"/>
      <c r="SCT274" s="162"/>
      <c r="SCU274" s="12"/>
      <c r="SCV274" s="12"/>
      <c r="SCW274" s="104"/>
      <c r="SCX274" s="267"/>
      <c r="SCY274" s="126"/>
      <c r="SCZ274" s="12"/>
      <c r="SDB274" s="24"/>
      <c r="SDC274" s="303"/>
      <c r="SDD274" s="12"/>
      <c r="SDE274" s="24"/>
      <c r="SDF274" s="303"/>
      <c r="SDG274" s="12"/>
      <c r="SDH274" s="12"/>
      <c r="SDI274" s="162"/>
      <c r="SDJ274" s="162"/>
      <c r="SDK274" s="12"/>
      <c r="SDL274" s="12"/>
      <c r="SDM274" s="104"/>
      <c r="SDN274" s="267"/>
      <c r="SDO274" s="126"/>
      <c r="SDP274" s="12"/>
      <c r="SDR274" s="24"/>
      <c r="SDS274" s="303"/>
      <c r="SDT274" s="12"/>
      <c r="SDU274" s="24"/>
      <c r="SDV274" s="303"/>
      <c r="SDW274" s="12"/>
      <c r="SDX274" s="12"/>
      <c r="SDY274" s="162"/>
      <c r="SDZ274" s="162"/>
      <c r="SEA274" s="12"/>
      <c r="SEB274" s="12"/>
      <c r="SEC274" s="104"/>
      <c r="SED274" s="267"/>
      <c r="SEE274" s="126"/>
      <c r="SEF274" s="12"/>
      <c r="SEH274" s="24"/>
      <c r="SEI274" s="303"/>
      <c r="SEJ274" s="12"/>
      <c r="SEK274" s="24"/>
      <c r="SEL274" s="303"/>
      <c r="SEM274" s="12"/>
      <c r="SEN274" s="12"/>
      <c r="SEO274" s="162"/>
      <c r="SEP274" s="162"/>
      <c r="SEQ274" s="12"/>
      <c r="SER274" s="12"/>
      <c r="SES274" s="104"/>
      <c r="SET274" s="267"/>
      <c r="SEU274" s="126"/>
      <c r="SEV274" s="12"/>
      <c r="SEX274" s="24"/>
      <c r="SEY274" s="303"/>
      <c r="SEZ274" s="12"/>
      <c r="SFA274" s="24"/>
      <c r="SFB274" s="303"/>
      <c r="SFC274" s="12"/>
      <c r="SFD274" s="12"/>
      <c r="SFE274" s="162"/>
      <c r="SFF274" s="162"/>
      <c r="SFG274" s="12"/>
      <c r="SFH274" s="12"/>
      <c r="SFI274" s="104"/>
      <c r="SFJ274" s="267"/>
      <c r="SFK274" s="126"/>
      <c r="SFL274" s="12"/>
      <c r="SFN274" s="24"/>
      <c r="SFO274" s="303"/>
      <c r="SFP274" s="12"/>
      <c r="SFQ274" s="24"/>
      <c r="SFR274" s="303"/>
      <c r="SFS274" s="12"/>
      <c r="SFT274" s="12"/>
      <c r="SFU274" s="162"/>
      <c r="SFV274" s="162"/>
      <c r="SFW274" s="12"/>
      <c r="SFX274" s="12"/>
      <c r="SFY274" s="104"/>
      <c r="SFZ274" s="267"/>
      <c r="SGA274" s="126"/>
      <c r="SGB274" s="12"/>
      <c r="SGD274" s="24"/>
      <c r="SGE274" s="303"/>
      <c r="SGF274" s="12"/>
      <c r="SGG274" s="24"/>
      <c r="SGH274" s="303"/>
      <c r="SGI274" s="12"/>
      <c r="SGJ274" s="12"/>
      <c r="SGK274" s="162"/>
      <c r="SGL274" s="162"/>
      <c r="SGM274" s="12"/>
      <c r="SGN274" s="12"/>
      <c r="SGO274" s="104"/>
      <c r="SGP274" s="267"/>
      <c r="SGQ274" s="126"/>
      <c r="SGR274" s="12"/>
      <c r="SGT274" s="24"/>
      <c r="SGU274" s="303"/>
      <c r="SGV274" s="12"/>
      <c r="SGW274" s="24"/>
      <c r="SGX274" s="303"/>
      <c r="SGY274" s="12"/>
      <c r="SGZ274" s="12"/>
      <c r="SHA274" s="162"/>
      <c r="SHB274" s="162"/>
      <c r="SHC274" s="12"/>
      <c r="SHD274" s="12"/>
      <c r="SHE274" s="104"/>
      <c r="SHF274" s="267"/>
      <c r="SHG274" s="126"/>
      <c r="SHH274" s="12"/>
      <c r="SHJ274" s="24"/>
      <c r="SHK274" s="303"/>
      <c r="SHL274" s="12"/>
      <c r="SHM274" s="24"/>
      <c r="SHN274" s="303"/>
      <c r="SHO274" s="12"/>
      <c r="SHP274" s="12"/>
      <c r="SHQ274" s="162"/>
      <c r="SHR274" s="162"/>
      <c r="SHS274" s="12"/>
      <c r="SHT274" s="12"/>
      <c r="SHU274" s="104"/>
      <c r="SHV274" s="267"/>
      <c r="SHW274" s="126"/>
      <c r="SHX274" s="12"/>
      <c r="SHZ274" s="24"/>
      <c r="SIA274" s="303"/>
      <c r="SIB274" s="12"/>
      <c r="SIC274" s="24"/>
      <c r="SID274" s="303"/>
      <c r="SIE274" s="12"/>
      <c r="SIF274" s="12"/>
      <c r="SIG274" s="162"/>
      <c r="SIH274" s="162"/>
      <c r="SII274" s="12"/>
      <c r="SIJ274" s="12"/>
      <c r="SIK274" s="104"/>
      <c r="SIL274" s="267"/>
      <c r="SIM274" s="126"/>
      <c r="SIN274" s="12"/>
      <c r="SIP274" s="24"/>
      <c r="SIQ274" s="303"/>
      <c r="SIR274" s="12"/>
      <c r="SIS274" s="24"/>
      <c r="SIT274" s="303"/>
      <c r="SIU274" s="12"/>
      <c r="SIV274" s="12"/>
      <c r="SIW274" s="162"/>
      <c r="SIX274" s="162"/>
      <c r="SIY274" s="12"/>
      <c r="SIZ274" s="12"/>
      <c r="SJA274" s="104"/>
      <c r="SJB274" s="267"/>
      <c r="SJC274" s="126"/>
      <c r="SJD274" s="12"/>
      <c r="SJF274" s="24"/>
      <c r="SJG274" s="303"/>
      <c r="SJH274" s="12"/>
      <c r="SJI274" s="24"/>
      <c r="SJJ274" s="303"/>
      <c r="SJK274" s="12"/>
      <c r="SJL274" s="12"/>
      <c r="SJM274" s="162"/>
      <c r="SJN274" s="162"/>
      <c r="SJO274" s="12"/>
      <c r="SJP274" s="12"/>
      <c r="SJQ274" s="104"/>
      <c r="SJR274" s="267"/>
      <c r="SJS274" s="126"/>
      <c r="SJT274" s="12"/>
      <c r="SJV274" s="24"/>
      <c r="SJW274" s="303"/>
      <c r="SJX274" s="12"/>
      <c r="SJY274" s="24"/>
      <c r="SJZ274" s="303"/>
      <c r="SKA274" s="12"/>
      <c r="SKB274" s="12"/>
      <c r="SKC274" s="162"/>
      <c r="SKD274" s="162"/>
      <c r="SKE274" s="12"/>
      <c r="SKF274" s="12"/>
      <c r="SKG274" s="104"/>
      <c r="SKH274" s="267"/>
      <c r="SKI274" s="126"/>
      <c r="SKJ274" s="12"/>
      <c r="SKL274" s="24"/>
      <c r="SKM274" s="303"/>
      <c r="SKN274" s="12"/>
      <c r="SKO274" s="24"/>
      <c r="SKP274" s="303"/>
      <c r="SKQ274" s="12"/>
      <c r="SKR274" s="12"/>
      <c r="SKS274" s="162"/>
      <c r="SKT274" s="162"/>
      <c r="SKU274" s="12"/>
      <c r="SKV274" s="12"/>
      <c r="SKW274" s="104"/>
      <c r="SKX274" s="267"/>
      <c r="SKY274" s="126"/>
      <c r="SKZ274" s="12"/>
      <c r="SLB274" s="24"/>
      <c r="SLC274" s="303"/>
      <c r="SLD274" s="12"/>
      <c r="SLE274" s="24"/>
      <c r="SLF274" s="303"/>
      <c r="SLG274" s="12"/>
      <c r="SLH274" s="12"/>
      <c r="SLI274" s="162"/>
      <c r="SLJ274" s="162"/>
      <c r="SLK274" s="12"/>
      <c r="SLL274" s="12"/>
      <c r="SLM274" s="104"/>
      <c r="SLN274" s="267"/>
      <c r="SLO274" s="126"/>
      <c r="SLP274" s="12"/>
      <c r="SLR274" s="24"/>
      <c r="SLS274" s="303"/>
      <c r="SLT274" s="12"/>
      <c r="SLU274" s="24"/>
      <c r="SLV274" s="303"/>
      <c r="SLW274" s="12"/>
      <c r="SLX274" s="12"/>
      <c r="SLY274" s="162"/>
      <c r="SLZ274" s="162"/>
      <c r="SMA274" s="12"/>
      <c r="SMB274" s="12"/>
      <c r="SMC274" s="104"/>
      <c r="SMD274" s="267"/>
      <c r="SME274" s="126"/>
      <c r="SMF274" s="12"/>
      <c r="SMH274" s="24"/>
      <c r="SMI274" s="303"/>
      <c r="SMJ274" s="12"/>
      <c r="SMK274" s="24"/>
      <c r="SML274" s="303"/>
      <c r="SMM274" s="12"/>
      <c r="SMN274" s="12"/>
      <c r="SMO274" s="162"/>
      <c r="SMP274" s="162"/>
      <c r="SMQ274" s="12"/>
      <c r="SMR274" s="12"/>
      <c r="SMS274" s="104"/>
      <c r="SMT274" s="267"/>
      <c r="SMU274" s="126"/>
      <c r="SMV274" s="12"/>
      <c r="SMX274" s="24"/>
      <c r="SMY274" s="303"/>
      <c r="SMZ274" s="12"/>
      <c r="SNA274" s="24"/>
      <c r="SNB274" s="303"/>
      <c r="SNC274" s="12"/>
      <c r="SND274" s="12"/>
      <c r="SNE274" s="162"/>
      <c r="SNF274" s="162"/>
      <c r="SNG274" s="12"/>
      <c r="SNH274" s="12"/>
      <c r="SNI274" s="104"/>
      <c r="SNJ274" s="267"/>
      <c r="SNK274" s="126"/>
      <c r="SNL274" s="12"/>
      <c r="SNN274" s="24"/>
      <c r="SNO274" s="303"/>
      <c r="SNP274" s="12"/>
      <c r="SNQ274" s="24"/>
      <c r="SNR274" s="303"/>
      <c r="SNS274" s="12"/>
      <c r="SNT274" s="12"/>
      <c r="SNU274" s="162"/>
      <c r="SNV274" s="162"/>
      <c r="SNW274" s="12"/>
      <c r="SNX274" s="12"/>
      <c r="SNY274" s="104"/>
      <c r="SNZ274" s="267"/>
      <c r="SOA274" s="126"/>
      <c r="SOB274" s="12"/>
      <c r="SOD274" s="24"/>
      <c r="SOE274" s="303"/>
      <c r="SOF274" s="12"/>
      <c r="SOG274" s="24"/>
      <c r="SOH274" s="303"/>
      <c r="SOI274" s="12"/>
      <c r="SOJ274" s="12"/>
      <c r="SOK274" s="162"/>
      <c r="SOL274" s="162"/>
      <c r="SOM274" s="12"/>
      <c r="SON274" s="12"/>
      <c r="SOO274" s="104"/>
      <c r="SOP274" s="267"/>
      <c r="SOQ274" s="126"/>
      <c r="SOR274" s="12"/>
      <c r="SOT274" s="24"/>
      <c r="SOU274" s="303"/>
      <c r="SOV274" s="12"/>
      <c r="SOW274" s="24"/>
      <c r="SOX274" s="303"/>
      <c r="SOY274" s="12"/>
      <c r="SOZ274" s="12"/>
      <c r="SPA274" s="162"/>
      <c r="SPB274" s="162"/>
      <c r="SPC274" s="12"/>
      <c r="SPD274" s="12"/>
      <c r="SPE274" s="104"/>
      <c r="SPF274" s="267"/>
      <c r="SPG274" s="126"/>
      <c r="SPH274" s="12"/>
      <c r="SPJ274" s="24"/>
      <c r="SPK274" s="303"/>
      <c r="SPL274" s="12"/>
      <c r="SPM274" s="24"/>
      <c r="SPN274" s="303"/>
      <c r="SPO274" s="12"/>
      <c r="SPP274" s="12"/>
      <c r="SPQ274" s="162"/>
      <c r="SPR274" s="162"/>
      <c r="SPS274" s="12"/>
      <c r="SPT274" s="12"/>
      <c r="SPU274" s="104"/>
      <c r="SPV274" s="267"/>
      <c r="SPW274" s="126"/>
      <c r="SPX274" s="12"/>
      <c r="SPZ274" s="24"/>
      <c r="SQA274" s="303"/>
      <c r="SQB274" s="12"/>
      <c r="SQC274" s="24"/>
      <c r="SQD274" s="303"/>
      <c r="SQE274" s="12"/>
      <c r="SQF274" s="12"/>
      <c r="SQG274" s="162"/>
      <c r="SQH274" s="162"/>
      <c r="SQI274" s="12"/>
      <c r="SQJ274" s="12"/>
      <c r="SQK274" s="104"/>
      <c r="SQL274" s="267"/>
      <c r="SQM274" s="126"/>
      <c r="SQN274" s="12"/>
      <c r="SQP274" s="24"/>
      <c r="SQQ274" s="303"/>
      <c r="SQR274" s="12"/>
      <c r="SQS274" s="24"/>
      <c r="SQT274" s="303"/>
      <c r="SQU274" s="12"/>
      <c r="SQV274" s="12"/>
      <c r="SQW274" s="162"/>
      <c r="SQX274" s="162"/>
      <c r="SQY274" s="12"/>
      <c r="SQZ274" s="12"/>
      <c r="SRA274" s="104"/>
      <c r="SRB274" s="267"/>
      <c r="SRC274" s="126"/>
      <c r="SRD274" s="12"/>
      <c r="SRF274" s="24"/>
      <c r="SRG274" s="303"/>
      <c r="SRH274" s="12"/>
      <c r="SRI274" s="24"/>
      <c r="SRJ274" s="303"/>
      <c r="SRK274" s="12"/>
      <c r="SRL274" s="12"/>
      <c r="SRM274" s="162"/>
      <c r="SRN274" s="162"/>
      <c r="SRO274" s="12"/>
      <c r="SRP274" s="12"/>
      <c r="SRQ274" s="104"/>
      <c r="SRR274" s="267"/>
      <c r="SRS274" s="126"/>
      <c r="SRT274" s="12"/>
      <c r="SRV274" s="24"/>
      <c r="SRW274" s="303"/>
      <c r="SRX274" s="12"/>
      <c r="SRY274" s="24"/>
      <c r="SRZ274" s="303"/>
      <c r="SSA274" s="12"/>
      <c r="SSB274" s="12"/>
      <c r="SSC274" s="162"/>
      <c r="SSD274" s="162"/>
      <c r="SSE274" s="12"/>
      <c r="SSF274" s="12"/>
      <c r="SSG274" s="104"/>
      <c r="SSH274" s="267"/>
      <c r="SSI274" s="126"/>
      <c r="SSJ274" s="12"/>
      <c r="SSL274" s="24"/>
      <c r="SSM274" s="303"/>
      <c r="SSN274" s="12"/>
      <c r="SSO274" s="24"/>
      <c r="SSP274" s="303"/>
      <c r="SSQ274" s="12"/>
      <c r="SSR274" s="12"/>
      <c r="SSS274" s="162"/>
      <c r="SST274" s="162"/>
      <c r="SSU274" s="12"/>
      <c r="SSV274" s="12"/>
      <c r="SSW274" s="104"/>
      <c r="SSX274" s="267"/>
      <c r="SSY274" s="126"/>
      <c r="SSZ274" s="12"/>
      <c r="STB274" s="24"/>
      <c r="STC274" s="303"/>
      <c r="STD274" s="12"/>
      <c r="STE274" s="24"/>
      <c r="STF274" s="303"/>
      <c r="STG274" s="12"/>
      <c r="STH274" s="12"/>
      <c r="STI274" s="162"/>
      <c r="STJ274" s="162"/>
      <c r="STK274" s="12"/>
      <c r="STL274" s="12"/>
      <c r="STM274" s="104"/>
      <c r="STN274" s="267"/>
      <c r="STO274" s="126"/>
      <c r="STP274" s="12"/>
      <c r="STR274" s="24"/>
      <c r="STS274" s="303"/>
      <c r="STT274" s="12"/>
      <c r="STU274" s="24"/>
      <c r="STV274" s="303"/>
      <c r="STW274" s="12"/>
      <c r="STX274" s="12"/>
      <c r="STY274" s="162"/>
      <c r="STZ274" s="162"/>
      <c r="SUA274" s="12"/>
      <c r="SUB274" s="12"/>
      <c r="SUC274" s="104"/>
      <c r="SUD274" s="267"/>
      <c r="SUE274" s="126"/>
      <c r="SUF274" s="12"/>
      <c r="SUH274" s="24"/>
      <c r="SUI274" s="303"/>
      <c r="SUJ274" s="12"/>
      <c r="SUK274" s="24"/>
      <c r="SUL274" s="303"/>
      <c r="SUM274" s="12"/>
      <c r="SUN274" s="12"/>
      <c r="SUO274" s="162"/>
      <c r="SUP274" s="162"/>
      <c r="SUQ274" s="12"/>
      <c r="SUR274" s="12"/>
      <c r="SUS274" s="104"/>
      <c r="SUT274" s="267"/>
      <c r="SUU274" s="126"/>
      <c r="SUV274" s="12"/>
      <c r="SUX274" s="24"/>
      <c r="SUY274" s="303"/>
      <c r="SUZ274" s="12"/>
      <c r="SVA274" s="24"/>
      <c r="SVB274" s="303"/>
      <c r="SVC274" s="12"/>
      <c r="SVD274" s="12"/>
      <c r="SVE274" s="162"/>
      <c r="SVF274" s="162"/>
      <c r="SVG274" s="12"/>
      <c r="SVH274" s="12"/>
      <c r="SVI274" s="104"/>
      <c r="SVJ274" s="267"/>
      <c r="SVK274" s="126"/>
      <c r="SVL274" s="12"/>
      <c r="SVN274" s="24"/>
      <c r="SVO274" s="303"/>
      <c r="SVP274" s="12"/>
      <c r="SVQ274" s="24"/>
      <c r="SVR274" s="303"/>
      <c r="SVS274" s="12"/>
      <c r="SVT274" s="12"/>
      <c r="SVU274" s="162"/>
      <c r="SVV274" s="162"/>
      <c r="SVW274" s="12"/>
      <c r="SVX274" s="12"/>
      <c r="SVY274" s="104"/>
      <c r="SVZ274" s="267"/>
      <c r="SWA274" s="126"/>
      <c r="SWB274" s="12"/>
      <c r="SWD274" s="24"/>
      <c r="SWE274" s="303"/>
      <c r="SWF274" s="12"/>
      <c r="SWG274" s="24"/>
      <c r="SWH274" s="303"/>
      <c r="SWI274" s="12"/>
      <c r="SWJ274" s="12"/>
      <c r="SWK274" s="162"/>
      <c r="SWL274" s="162"/>
      <c r="SWM274" s="12"/>
      <c r="SWN274" s="12"/>
      <c r="SWO274" s="104"/>
      <c r="SWP274" s="267"/>
      <c r="SWQ274" s="126"/>
      <c r="SWR274" s="12"/>
      <c r="SWT274" s="24"/>
      <c r="SWU274" s="303"/>
      <c r="SWV274" s="12"/>
      <c r="SWW274" s="24"/>
      <c r="SWX274" s="303"/>
      <c r="SWY274" s="12"/>
      <c r="SWZ274" s="12"/>
      <c r="SXA274" s="162"/>
      <c r="SXB274" s="162"/>
      <c r="SXC274" s="12"/>
      <c r="SXD274" s="12"/>
      <c r="SXE274" s="104"/>
      <c r="SXF274" s="267"/>
      <c r="SXG274" s="126"/>
      <c r="SXH274" s="12"/>
      <c r="SXJ274" s="24"/>
      <c r="SXK274" s="303"/>
      <c r="SXL274" s="12"/>
      <c r="SXM274" s="24"/>
      <c r="SXN274" s="303"/>
      <c r="SXO274" s="12"/>
      <c r="SXP274" s="12"/>
      <c r="SXQ274" s="162"/>
      <c r="SXR274" s="162"/>
      <c r="SXS274" s="12"/>
      <c r="SXT274" s="12"/>
      <c r="SXU274" s="104"/>
      <c r="SXV274" s="267"/>
      <c r="SXW274" s="126"/>
      <c r="SXX274" s="12"/>
      <c r="SXZ274" s="24"/>
      <c r="SYA274" s="303"/>
      <c r="SYB274" s="12"/>
      <c r="SYC274" s="24"/>
      <c r="SYD274" s="303"/>
      <c r="SYE274" s="12"/>
      <c r="SYF274" s="12"/>
      <c r="SYG274" s="162"/>
      <c r="SYH274" s="162"/>
      <c r="SYI274" s="12"/>
      <c r="SYJ274" s="12"/>
      <c r="SYK274" s="104"/>
      <c r="SYL274" s="267"/>
      <c r="SYM274" s="126"/>
      <c r="SYN274" s="12"/>
      <c r="SYP274" s="24"/>
      <c r="SYQ274" s="303"/>
      <c r="SYR274" s="12"/>
      <c r="SYS274" s="24"/>
      <c r="SYT274" s="303"/>
      <c r="SYU274" s="12"/>
      <c r="SYV274" s="12"/>
      <c r="SYW274" s="162"/>
      <c r="SYX274" s="162"/>
      <c r="SYY274" s="12"/>
      <c r="SYZ274" s="12"/>
      <c r="SZA274" s="104"/>
      <c r="SZB274" s="267"/>
      <c r="SZC274" s="126"/>
      <c r="SZD274" s="12"/>
      <c r="SZF274" s="24"/>
      <c r="SZG274" s="303"/>
      <c r="SZH274" s="12"/>
      <c r="SZI274" s="24"/>
      <c r="SZJ274" s="303"/>
      <c r="SZK274" s="12"/>
      <c r="SZL274" s="12"/>
      <c r="SZM274" s="162"/>
      <c r="SZN274" s="162"/>
      <c r="SZO274" s="12"/>
      <c r="SZP274" s="12"/>
      <c r="SZQ274" s="104"/>
      <c r="SZR274" s="267"/>
      <c r="SZS274" s="126"/>
      <c r="SZT274" s="12"/>
      <c r="SZV274" s="24"/>
      <c r="SZW274" s="303"/>
      <c r="SZX274" s="12"/>
      <c r="SZY274" s="24"/>
      <c r="SZZ274" s="303"/>
      <c r="TAA274" s="12"/>
      <c r="TAB274" s="12"/>
      <c r="TAC274" s="162"/>
      <c r="TAD274" s="162"/>
      <c r="TAE274" s="12"/>
      <c r="TAF274" s="12"/>
      <c r="TAG274" s="104"/>
      <c r="TAH274" s="267"/>
      <c r="TAI274" s="126"/>
      <c r="TAJ274" s="12"/>
      <c r="TAL274" s="24"/>
      <c r="TAM274" s="303"/>
      <c r="TAN274" s="12"/>
      <c r="TAO274" s="24"/>
      <c r="TAP274" s="303"/>
      <c r="TAQ274" s="12"/>
      <c r="TAR274" s="12"/>
      <c r="TAS274" s="162"/>
      <c r="TAT274" s="162"/>
      <c r="TAU274" s="12"/>
      <c r="TAV274" s="12"/>
      <c r="TAW274" s="104"/>
      <c r="TAX274" s="267"/>
      <c r="TAY274" s="126"/>
      <c r="TAZ274" s="12"/>
      <c r="TBB274" s="24"/>
      <c r="TBC274" s="303"/>
      <c r="TBD274" s="12"/>
      <c r="TBE274" s="24"/>
      <c r="TBF274" s="303"/>
      <c r="TBG274" s="12"/>
      <c r="TBH274" s="12"/>
      <c r="TBI274" s="162"/>
      <c r="TBJ274" s="162"/>
      <c r="TBK274" s="12"/>
      <c r="TBL274" s="12"/>
      <c r="TBM274" s="104"/>
      <c r="TBN274" s="267"/>
      <c r="TBO274" s="126"/>
      <c r="TBP274" s="12"/>
      <c r="TBR274" s="24"/>
      <c r="TBS274" s="303"/>
      <c r="TBT274" s="12"/>
      <c r="TBU274" s="24"/>
      <c r="TBV274" s="303"/>
      <c r="TBW274" s="12"/>
      <c r="TBX274" s="12"/>
      <c r="TBY274" s="162"/>
      <c r="TBZ274" s="162"/>
      <c r="TCA274" s="12"/>
      <c r="TCB274" s="12"/>
      <c r="TCC274" s="104"/>
      <c r="TCD274" s="267"/>
      <c r="TCE274" s="126"/>
      <c r="TCF274" s="12"/>
      <c r="TCH274" s="24"/>
      <c r="TCI274" s="303"/>
      <c r="TCJ274" s="12"/>
      <c r="TCK274" s="24"/>
      <c r="TCL274" s="303"/>
      <c r="TCM274" s="12"/>
      <c r="TCN274" s="12"/>
      <c r="TCO274" s="162"/>
      <c r="TCP274" s="162"/>
      <c r="TCQ274" s="12"/>
      <c r="TCR274" s="12"/>
      <c r="TCS274" s="104"/>
      <c r="TCT274" s="267"/>
      <c r="TCU274" s="126"/>
      <c r="TCV274" s="12"/>
      <c r="TCX274" s="24"/>
      <c r="TCY274" s="303"/>
      <c r="TCZ274" s="12"/>
      <c r="TDA274" s="24"/>
      <c r="TDB274" s="303"/>
      <c r="TDC274" s="12"/>
      <c r="TDD274" s="12"/>
      <c r="TDE274" s="162"/>
      <c r="TDF274" s="162"/>
      <c r="TDG274" s="12"/>
      <c r="TDH274" s="12"/>
      <c r="TDI274" s="104"/>
      <c r="TDJ274" s="267"/>
      <c r="TDK274" s="126"/>
      <c r="TDL274" s="12"/>
      <c r="TDN274" s="24"/>
      <c r="TDO274" s="303"/>
      <c r="TDP274" s="12"/>
      <c r="TDQ274" s="24"/>
      <c r="TDR274" s="303"/>
      <c r="TDS274" s="12"/>
      <c r="TDT274" s="12"/>
      <c r="TDU274" s="162"/>
      <c r="TDV274" s="162"/>
      <c r="TDW274" s="12"/>
      <c r="TDX274" s="12"/>
      <c r="TDY274" s="104"/>
      <c r="TDZ274" s="267"/>
      <c r="TEA274" s="126"/>
      <c r="TEB274" s="12"/>
      <c r="TED274" s="24"/>
      <c r="TEE274" s="303"/>
      <c r="TEF274" s="12"/>
      <c r="TEG274" s="24"/>
      <c r="TEH274" s="303"/>
      <c r="TEI274" s="12"/>
      <c r="TEJ274" s="12"/>
      <c r="TEK274" s="162"/>
      <c r="TEL274" s="162"/>
      <c r="TEM274" s="12"/>
      <c r="TEN274" s="12"/>
      <c r="TEO274" s="104"/>
      <c r="TEP274" s="267"/>
      <c r="TEQ274" s="126"/>
      <c r="TER274" s="12"/>
      <c r="TET274" s="24"/>
      <c r="TEU274" s="303"/>
      <c r="TEV274" s="12"/>
      <c r="TEW274" s="24"/>
      <c r="TEX274" s="303"/>
      <c r="TEY274" s="12"/>
      <c r="TEZ274" s="12"/>
      <c r="TFA274" s="162"/>
      <c r="TFB274" s="162"/>
      <c r="TFC274" s="12"/>
      <c r="TFD274" s="12"/>
      <c r="TFE274" s="104"/>
      <c r="TFF274" s="267"/>
      <c r="TFG274" s="126"/>
      <c r="TFH274" s="12"/>
      <c r="TFJ274" s="24"/>
      <c r="TFK274" s="303"/>
      <c r="TFL274" s="12"/>
      <c r="TFM274" s="24"/>
      <c r="TFN274" s="303"/>
      <c r="TFO274" s="12"/>
      <c r="TFP274" s="12"/>
      <c r="TFQ274" s="162"/>
      <c r="TFR274" s="162"/>
      <c r="TFS274" s="12"/>
      <c r="TFT274" s="12"/>
      <c r="TFU274" s="104"/>
      <c r="TFV274" s="267"/>
      <c r="TFW274" s="126"/>
      <c r="TFX274" s="12"/>
      <c r="TFZ274" s="24"/>
      <c r="TGA274" s="303"/>
      <c r="TGB274" s="12"/>
      <c r="TGC274" s="24"/>
      <c r="TGD274" s="303"/>
      <c r="TGE274" s="12"/>
      <c r="TGF274" s="12"/>
      <c r="TGG274" s="162"/>
      <c r="TGH274" s="162"/>
      <c r="TGI274" s="12"/>
      <c r="TGJ274" s="12"/>
      <c r="TGK274" s="104"/>
      <c r="TGL274" s="267"/>
      <c r="TGM274" s="126"/>
      <c r="TGN274" s="12"/>
      <c r="TGP274" s="24"/>
      <c r="TGQ274" s="303"/>
      <c r="TGR274" s="12"/>
      <c r="TGS274" s="24"/>
      <c r="TGT274" s="303"/>
      <c r="TGU274" s="12"/>
      <c r="TGV274" s="12"/>
      <c r="TGW274" s="162"/>
      <c r="TGX274" s="162"/>
      <c r="TGY274" s="12"/>
      <c r="TGZ274" s="12"/>
      <c r="THA274" s="104"/>
      <c r="THB274" s="267"/>
      <c r="THC274" s="126"/>
      <c r="THD274" s="12"/>
      <c r="THF274" s="24"/>
      <c r="THG274" s="303"/>
      <c r="THH274" s="12"/>
      <c r="THI274" s="24"/>
      <c r="THJ274" s="303"/>
      <c r="THK274" s="12"/>
      <c r="THL274" s="12"/>
      <c r="THM274" s="162"/>
      <c r="THN274" s="162"/>
      <c r="THO274" s="12"/>
      <c r="THP274" s="12"/>
      <c r="THQ274" s="104"/>
      <c r="THR274" s="267"/>
      <c r="THS274" s="126"/>
      <c r="THT274" s="12"/>
      <c r="THV274" s="24"/>
      <c r="THW274" s="303"/>
      <c r="THX274" s="12"/>
      <c r="THY274" s="24"/>
      <c r="THZ274" s="303"/>
      <c r="TIA274" s="12"/>
      <c r="TIB274" s="12"/>
      <c r="TIC274" s="162"/>
      <c r="TID274" s="162"/>
      <c r="TIE274" s="12"/>
      <c r="TIF274" s="12"/>
      <c r="TIG274" s="104"/>
      <c r="TIH274" s="267"/>
      <c r="TII274" s="126"/>
      <c r="TIJ274" s="12"/>
      <c r="TIL274" s="24"/>
      <c r="TIM274" s="303"/>
      <c r="TIN274" s="12"/>
      <c r="TIO274" s="24"/>
      <c r="TIP274" s="303"/>
      <c r="TIQ274" s="12"/>
      <c r="TIR274" s="12"/>
      <c r="TIS274" s="162"/>
      <c r="TIT274" s="162"/>
      <c r="TIU274" s="12"/>
      <c r="TIV274" s="12"/>
      <c r="TIW274" s="104"/>
      <c r="TIX274" s="267"/>
      <c r="TIY274" s="126"/>
      <c r="TIZ274" s="12"/>
      <c r="TJB274" s="24"/>
      <c r="TJC274" s="303"/>
      <c r="TJD274" s="12"/>
      <c r="TJE274" s="24"/>
      <c r="TJF274" s="303"/>
      <c r="TJG274" s="12"/>
      <c r="TJH274" s="12"/>
      <c r="TJI274" s="162"/>
      <c r="TJJ274" s="162"/>
      <c r="TJK274" s="12"/>
      <c r="TJL274" s="12"/>
      <c r="TJM274" s="104"/>
      <c r="TJN274" s="267"/>
      <c r="TJO274" s="126"/>
      <c r="TJP274" s="12"/>
      <c r="TJR274" s="24"/>
      <c r="TJS274" s="303"/>
      <c r="TJT274" s="12"/>
      <c r="TJU274" s="24"/>
      <c r="TJV274" s="303"/>
      <c r="TJW274" s="12"/>
      <c r="TJX274" s="12"/>
      <c r="TJY274" s="162"/>
      <c r="TJZ274" s="162"/>
      <c r="TKA274" s="12"/>
      <c r="TKB274" s="12"/>
      <c r="TKC274" s="104"/>
      <c r="TKD274" s="267"/>
      <c r="TKE274" s="126"/>
      <c r="TKF274" s="12"/>
      <c r="TKH274" s="24"/>
      <c r="TKI274" s="303"/>
      <c r="TKJ274" s="12"/>
      <c r="TKK274" s="24"/>
      <c r="TKL274" s="303"/>
      <c r="TKM274" s="12"/>
      <c r="TKN274" s="12"/>
      <c r="TKO274" s="162"/>
      <c r="TKP274" s="162"/>
      <c r="TKQ274" s="12"/>
      <c r="TKR274" s="12"/>
      <c r="TKS274" s="104"/>
      <c r="TKT274" s="267"/>
      <c r="TKU274" s="126"/>
      <c r="TKV274" s="12"/>
      <c r="TKX274" s="24"/>
      <c r="TKY274" s="303"/>
      <c r="TKZ274" s="12"/>
      <c r="TLA274" s="24"/>
      <c r="TLB274" s="303"/>
      <c r="TLC274" s="12"/>
      <c r="TLD274" s="12"/>
      <c r="TLE274" s="162"/>
      <c r="TLF274" s="162"/>
      <c r="TLG274" s="12"/>
      <c r="TLH274" s="12"/>
      <c r="TLI274" s="104"/>
      <c r="TLJ274" s="267"/>
      <c r="TLK274" s="126"/>
      <c r="TLL274" s="12"/>
      <c r="TLN274" s="24"/>
      <c r="TLO274" s="303"/>
      <c r="TLP274" s="12"/>
      <c r="TLQ274" s="24"/>
      <c r="TLR274" s="303"/>
      <c r="TLS274" s="12"/>
      <c r="TLT274" s="12"/>
      <c r="TLU274" s="162"/>
      <c r="TLV274" s="162"/>
      <c r="TLW274" s="12"/>
      <c r="TLX274" s="12"/>
      <c r="TLY274" s="104"/>
      <c r="TLZ274" s="267"/>
      <c r="TMA274" s="126"/>
      <c r="TMB274" s="12"/>
      <c r="TMD274" s="24"/>
      <c r="TME274" s="303"/>
      <c r="TMF274" s="12"/>
      <c r="TMG274" s="24"/>
      <c r="TMH274" s="303"/>
      <c r="TMI274" s="12"/>
      <c r="TMJ274" s="12"/>
      <c r="TMK274" s="162"/>
      <c r="TML274" s="162"/>
      <c r="TMM274" s="12"/>
      <c r="TMN274" s="12"/>
      <c r="TMO274" s="104"/>
      <c r="TMP274" s="267"/>
      <c r="TMQ274" s="126"/>
      <c r="TMR274" s="12"/>
      <c r="TMT274" s="24"/>
      <c r="TMU274" s="303"/>
      <c r="TMV274" s="12"/>
      <c r="TMW274" s="24"/>
      <c r="TMX274" s="303"/>
      <c r="TMY274" s="12"/>
      <c r="TMZ274" s="12"/>
      <c r="TNA274" s="162"/>
      <c r="TNB274" s="162"/>
      <c r="TNC274" s="12"/>
      <c r="TND274" s="12"/>
      <c r="TNE274" s="104"/>
      <c r="TNF274" s="267"/>
      <c r="TNG274" s="126"/>
      <c r="TNH274" s="12"/>
      <c r="TNJ274" s="24"/>
      <c r="TNK274" s="303"/>
      <c r="TNL274" s="12"/>
      <c r="TNM274" s="24"/>
      <c r="TNN274" s="303"/>
      <c r="TNO274" s="12"/>
      <c r="TNP274" s="12"/>
      <c r="TNQ274" s="162"/>
      <c r="TNR274" s="162"/>
      <c r="TNS274" s="12"/>
      <c r="TNT274" s="12"/>
      <c r="TNU274" s="104"/>
      <c r="TNV274" s="267"/>
      <c r="TNW274" s="126"/>
      <c r="TNX274" s="12"/>
      <c r="TNZ274" s="24"/>
      <c r="TOA274" s="303"/>
      <c r="TOB274" s="12"/>
      <c r="TOC274" s="24"/>
      <c r="TOD274" s="303"/>
      <c r="TOE274" s="12"/>
      <c r="TOF274" s="12"/>
      <c r="TOG274" s="162"/>
      <c r="TOH274" s="162"/>
      <c r="TOI274" s="12"/>
      <c r="TOJ274" s="12"/>
      <c r="TOK274" s="104"/>
      <c r="TOL274" s="267"/>
      <c r="TOM274" s="126"/>
      <c r="TON274" s="12"/>
      <c r="TOP274" s="24"/>
      <c r="TOQ274" s="303"/>
      <c r="TOR274" s="12"/>
      <c r="TOS274" s="24"/>
      <c r="TOT274" s="303"/>
      <c r="TOU274" s="12"/>
      <c r="TOV274" s="12"/>
      <c r="TOW274" s="162"/>
      <c r="TOX274" s="162"/>
      <c r="TOY274" s="12"/>
      <c r="TOZ274" s="12"/>
      <c r="TPA274" s="104"/>
      <c r="TPB274" s="267"/>
      <c r="TPC274" s="126"/>
      <c r="TPD274" s="12"/>
      <c r="TPF274" s="24"/>
      <c r="TPG274" s="303"/>
      <c r="TPH274" s="12"/>
      <c r="TPI274" s="24"/>
      <c r="TPJ274" s="303"/>
      <c r="TPK274" s="12"/>
      <c r="TPL274" s="12"/>
      <c r="TPM274" s="162"/>
      <c r="TPN274" s="162"/>
      <c r="TPO274" s="12"/>
      <c r="TPP274" s="12"/>
      <c r="TPQ274" s="104"/>
      <c r="TPR274" s="267"/>
      <c r="TPS274" s="126"/>
      <c r="TPT274" s="12"/>
      <c r="TPV274" s="24"/>
      <c r="TPW274" s="303"/>
      <c r="TPX274" s="12"/>
      <c r="TPY274" s="24"/>
      <c r="TPZ274" s="303"/>
      <c r="TQA274" s="12"/>
      <c r="TQB274" s="12"/>
      <c r="TQC274" s="162"/>
      <c r="TQD274" s="162"/>
      <c r="TQE274" s="12"/>
      <c r="TQF274" s="12"/>
      <c r="TQG274" s="104"/>
      <c r="TQH274" s="267"/>
      <c r="TQI274" s="126"/>
      <c r="TQJ274" s="12"/>
      <c r="TQL274" s="24"/>
      <c r="TQM274" s="303"/>
      <c r="TQN274" s="12"/>
      <c r="TQO274" s="24"/>
      <c r="TQP274" s="303"/>
      <c r="TQQ274" s="12"/>
      <c r="TQR274" s="12"/>
      <c r="TQS274" s="162"/>
      <c r="TQT274" s="162"/>
      <c r="TQU274" s="12"/>
      <c r="TQV274" s="12"/>
      <c r="TQW274" s="104"/>
      <c r="TQX274" s="267"/>
      <c r="TQY274" s="126"/>
      <c r="TQZ274" s="12"/>
      <c r="TRB274" s="24"/>
      <c r="TRC274" s="303"/>
      <c r="TRD274" s="12"/>
      <c r="TRE274" s="24"/>
      <c r="TRF274" s="303"/>
      <c r="TRG274" s="12"/>
      <c r="TRH274" s="12"/>
      <c r="TRI274" s="162"/>
      <c r="TRJ274" s="162"/>
      <c r="TRK274" s="12"/>
      <c r="TRL274" s="12"/>
      <c r="TRM274" s="104"/>
      <c r="TRN274" s="267"/>
      <c r="TRO274" s="126"/>
      <c r="TRP274" s="12"/>
      <c r="TRR274" s="24"/>
      <c r="TRS274" s="303"/>
      <c r="TRT274" s="12"/>
      <c r="TRU274" s="24"/>
      <c r="TRV274" s="303"/>
      <c r="TRW274" s="12"/>
      <c r="TRX274" s="12"/>
      <c r="TRY274" s="162"/>
      <c r="TRZ274" s="162"/>
      <c r="TSA274" s="12"/>
      <c r="TSB274" s="12"/>
      <c r="TSC274" s="104"/>
      <c r="TSD274" s="267"/>
      <c r="TSE274" s="126"/>
      <c r="TSF274" s="12"/>
      <c r="TSH274" s="24"/>
      <c r="TSI274" s="303"/>
      <c r="TSJ274" s="12"/>
      <c r="TSK274" s="24"/>
      <c r="TSL274" s="303"/>
      <c r="TSM274" s="12"/>
      <c r="TSN274" s="12"/>
      <c r="TSO274" s="162"/>
      <c r="TSP274" s="162"/>
      <c r="TSQ274" s="12"/>
      <c r="TSR274" s="12"/>
      <c r="TSS274" s="104"/>
      <c r="TST274" s="267"/>
      <c r="TSU274" s="126"/>
      <c r="TSV274" s="12"/>
      <c r="TSX274" s="24"/>
      <c r="TSY274" s="303"/>
      <c r="TSZ274" s="12"/>
      <c r="TTA274" s="24"/>
      <c r="TTB274" s="303"/>
      <c r="TTC274" s="12"/>
      <c r="TTD274" s="12"/>
      <c r="TTE274" s="162"/>
      <c r="TTF274" s="162"/>
      <c r="TTG274" s="12"/>
      <c r="TTH274" s="12"/>
      <c r="TTI274" s="104"/>
      <c r="TTJ274" s="267"/>
      <c r="TTK274" s="126"/>
      <c r="TTL274" s="12"/>
      <c r="TTN274" s="24"/>
      <c r="TTO274" s="303"/>
      <c r="TTP274" s="12"/>
      <c r="TTQ274" s="24"/>
      <c r="TTR274" s="303"/>
      <c r="TTS274" s="12"/>
      <c r="TTT274" s="12"/>
      <c r="TTU274" s="162"/>
      <c r="TTV274" s="162"/>
      <c r="TTW274" s="12"/>
      <c r="TTX274" s="12"/>
      <c r="TTY274" s="104"/>
      <c r="TTZ274" s="267"/>
      <c r="TUA274" s="126"/>
      <c r="TUB274" s="12"/>
      <c r="TUD274" s="24"/>
      <c r="TUE274" s="303"/>
      <c r="TUF274" s="12"/>
      <c r="TUG274" s="24"/>
      <c r="TUH274" s="303"/>
      <c r="TUI274" s="12"/>
      <c r="TUJ274" s="12"/>
      <c r="TUK274" s="162"/>
      <c r="TUL274" s="162"/>
      <c r="TUM274" s="12"/>
      <c r="TUN274" s="12"/>
      <c r="TUO274" s="104"/>
      <c r="TUP274" s="267"/>
      <c r="TUQ274" s="126"/>
      <c r="TUR274" s="12"/>
      <c r="TUT274" s="24"/>
      <c r="TUU274" s="303"/>
      <c r="TUV274" s="12"/>
      <c r="TUW274" s="24"/>
      <c r="TUX274" s="303"/>
      <c r="TUY274" s="12"/>
      <c r="TUZ274" s="12"/>
      <c r="TVA274" s="162"/>
      <c r="TVB274" s="162"/>
      <c r="TVC274" s="12"/>
      <c r="TVD274" s="12"/>
      <c r="TVE274" s="104"/>
      <c r="TVF274" s="267"/>
      <c r="TVG274" s="126"/>
      <c r="TVH274" s="12"/>
      <c r="TVJ274" s="24"/>
      <c r="TVK274" s="303"/>
      <c r="TVL274" s="12"/>
      <c r="TVM274" s="24"/>
      <c r="TVN274" s="303"/>
      <c r="TVO274" s="12"/>
      <c r="TVP274" s="12"/>
      <c r="TVQ274" s="162"/>
      <c r="TVR274" s="162"/>
      <c r="TVS274" s="12"/>
      <c r="TVT274" s="12"/>
      <c r="TVU274" s="104"/>
      <c r="TVV274" s="267"/>
      <c r="TVW274" s="126"/>
      <c r="TVX274" s="12"/>
      <c r="TVZ274" s="24"/>
      <c r="TWA274" s="303"/>
      <c r="TWB274" s="12"/>
      <c r="TWC274" s="24"/>
      <c r="TWD274" s="303"/>
      <c r="TWE274" s="12"/>
      <c r="TWF274" s="12"/>
      <c r="TWG274" s="162"/>
      <c r="TWH274" s="162"/>
      <c r="TWI274" s="12"/>
      <c r="TWJ274" s="12"/>
      <c r="TWK274" s="104"/>
      <c r="TWL274" s="267"/>
      <c r="TWM274" s="126"/>
      <c r="TWN274" s="12"/>
      <c r="TWP274" s="24"/>
      <c r="TWQ274" s="303"/>
      <c r="TWR274" s="12"/>
      <c r="TWS274" s="24"/>
      <c r="TWT274" s="303"/>
      <c r="TWU274" s="12"/>
      <c r="TWV274" s="12"/>
      <c r="TWW274" s="162"/>
      <c r="TWX274" s="162"/>
      <c r="TWY274" s="12"/>
      <c r="TWZ274" s="12"/>
      <c r="TXA274" s="104"/>
      <c r="TXB274" s="267"/>
      <c r="TXC274" s="126"/>
      <c r="TXD274" s="12"/>
      <c r="TXF274" s="24"/>
      <c r="TXG274" s="303"/>
      <c r="TXH274" s="12"/>
      <c r="TXI274" s="24"/>
      <c r="TXJ274" s="303"/>
      <c r="TXK274" s="12"/>
      <c r="TXL274" s="12"/>
      <c r="TXM274" s="162"/>
      <c r="TXN274" s="162"/>
      <c r="TXO274" s="12"/>
      <c r="TXP274" s="12"/>
      <c r="TXQ274" s="104"/>
      <c r="TXR274" s="267"/>
      <c r="TXS274" s="126"/>
      <c r="TXT274" s="12"/>
      <c r="TXV274" s="24"/>
      <c r="TXW274" s="303"/>
      <c r="TXX274" s="12"/>
      <c r="TXY274" s="24"/>
      <c r="TXZ274" s="303"/>
      <c r="TYA274" s="12"/>
      <c r="TYB274" s="12"/>
      <c r="TYC274" s="162"/>
      <c r="TYD274" s="162"/>
      <c r="TYE274" s="12"/>
      <c r="TYF274" s="12"/>
      <c r="TYG274" s="104"/>
      <c r="TYH274" s="267"/>
      <c r="TYI274" s="126"/>
      <c r="TYJ274" s="12"/>
      <c r="TYL274" s="24"/>
      <c r="TYM274" s="303"/>
      <c r="TYN274" s="12"/>
      <c r="TYO274" s="24"/>
      <c r="TYP274" s="303"/>
      <c r="TYQ274" s="12"/>
      <c r="TYR274" s="12"/>
      <c r="TYS274" s="162"/>
      <c r="TYT274" s="162"/>
      <c r="TYU274" s="12"/>
      <c r="TYV274" s="12"/>
      <c r="TYW274" s="104"/>
      <c r="TYX274" s="267"/>
      <c r="TYY274" s="126"/>
      <c r="TYZ274" s="12"/>
      <c r="TZB274" s="24"/>
      <c r="TZC274" s="303"/>
      <c r="TZD274" s="12"/>
      <c r="TZE274" s="24"/>
      <c r="TZF274" s="303"/>
      <c r="TZG274" s="12"/>
      <c r="TZH274" s="12"/>
      <c r="TZI274" s="162"/>
      <c r="TZJ274" s="162"/>
      <c r="TZK274" s="12"/>
      <c r="TZL274" s="12"/>
      <c r="TZM274" s="104"/>
      <c r="TZN274" s="267"/>
      <c r="TZO274" s="126"/>
      <c r="TZP274" s="12"/>
      <c r="TZR274" s="24"/>
      <c r="TZS274" s="303"/>
      <c r="TZT274" s="12"/>
      <c r="TZU274" s="24"/>
      <c r="TZV274" s="303"/>
      <c r="TZW274" s="12"/>
      <c r="TZX274" s="12"/>
      <c r="TZY274" s="162"/>
      <c r="TZZ274" s="162"/>
      <c r="UAA274" s="12"/>
      <c r="UAB274" s="12"/>
      <c r="UAC274" s="104"/>
      <c r="UAD274" s="267"/>
      <c r="UAE274" s="126"/>
      <c r="UAF274" s="12"/>
      <c r="UAH274" s="24"/>
      <c r="UAI274" s="303"/>
      <c r="UAJ274" s="12"/>
      <c r="UAK274" s="24"/>
      <c r="UAL274" s="303"/>
      <c r="UAM274" s="12"/>
      <c r="UAN274" s="12"/>
      <c r="UAO274" s="162"/>
      <c r="UAP274" s="162"/>
      <c r="UAQ274" s="12"/>
      <c r="UAR274" s="12"/>
      <c r="UAS274" s="104"/>
      <c r="UAT274" s="267"/>
      <c r="UAU274" s="126"/>
      <c r="UAV274" s="12"/>
      <c r="UAX274" s="24"/>
      <c r="UAY274" s="303"/>
      <c r="UAZ274" s="12"/>
      <c r="UBA274" s="24"/>
      <c r="UBB274" s="303"/>
      <c r="UBC274" s="12"/>
      <c r="UBD274" s="12"/>
      <c r="UBE274" s="162"/>
      <c r="UBF274" s="162"/>
      <c r="UBG274" s="12"/>
      <c r="UBH274" s="12"/>
      <c r="UBI274" s="104"/>
      <c r="UBJ274" s="267"/>
      <c r="UBK274" s="126"/>
      <c r="UBL274" s="12"/>
      <c r="UBN274" s="24"/>
      <c r="UBO274" s="303"/>
      <c r="UBP274" s="12"/>
      <c r="UBQ274" s="24"/>
      <c r="UBR274" s="303"/>
      <c r="UBS274" s="12"/>
      <c r="UBT274" s="12"/>
      <c r="UBU274" s="162"/>
      <c r="UBV274" s="162"/>
      <c r="UBW274" s="12"/>
      <c r="UBX274" s="12"/>
      <c r="UBY274" s="104"/>
      <c r="UBZ274" s="267"/>
      <c r="UCA274" s="126"/>
      <c r="UCB274" s="12"/>
      <c r="UCD274" s="24"/>
      <c r="UCE274" s="303"/>
      <c r="UCF274" s="12"/>
      <c r="UCG274" s="24"/>
      <c r="UCH274" s="303"/>
      <c r="UCI274" s="12"/>
      <c r="UCJ274" s="12"/>
      <c r="UCK274" s="162"/>
      <c r="UCL274" s="162"/>
      <c r="UCM274" s="12"/>
      <c r="UCN274" s="12"/>
      <c r="UCO274" s="104"/>
      <c r="UCP274" s="267"/>
      <c r="UCQ274" s="126"/>
      <c r="UCR274" s="12"/>
      <c r="UCT274" s="24"/>
      <c r="UCU274" s="303"/>
      <c r="UCV274" s="12"/>
      <c r="UCW274" s="24"/>
      <c r="UCX274" s="303"/>
      <c r="UCY274" s="12"/>
      <c r="UCZ274" s="12"/>
      <c r="UDA274" s="162"/>
      <c r="UDB274" s="162"/>
      <c r="UDC274" s="12"/>
      <c r="UDD274" s="12"/>
      <c r="UDE274" s="104"/>
      <c r="UDF274" s="267"/>
      <c r="UDG274" s="126"/>
      <c r="UDH274" s="12"/>
      <c r="UDJ274" s="24"/>
      <c r="UDK274" s="303"/>
      <c r="UDL274" s="12"/>
      <c r="UDM274" s="24"/>
      <c r="UDN274" s="303"/>
      <c r="UDO274" s="12"/>
      <c r="UDP274" s="12"/>
      <c r="UDQ274" s="162"/>
      <c r="UDR274" s="162"/>
      <c r="UDS274" s="12"/>
      <c r="UDT274" s="12"/>
      <c r="UDU274" s="104"/>
      <c r="UDV274" s="267"/>
      <c r="UDW274" s="126"/>
      <c r="UDX274" s="12"/>
      <c r="UDZ274" s="24"/>
      <c r="UEA274" s="303"/>
      <c r="UEB274" s="12"/>
      <c r="UEC274" s="24"/>
      <c r="UED274" s="303"/>
      <c r="UEE274" s="12"/>
      <c r="UEF274" s="12"/>
      <c r="UEG274" s="162"/>
      <c r="UEH274" s="162"/>
      <c r="UEI274" s="12"/>
      <c r="UEJ274" s="12"/>
      <c r="UEK274" s="104"/>
      <c r="UEL274" s="267"/>
      <c r="UEM274" s="126"/>
      <c r="UEN274" s="12"/>
      <c r="UEP274" s="24"/>
      <c r="UEQ274" s="303"/>
      <c r="UER274" s="12"/>
      <c r="UES274" s="24"/>
      <c r="UET274" s="303"/>
      <c r="UEU274" s="12"/>
      <c r="UEV274" s="12"/>
      <c r="UEW274" s="162"/>
      <c r="UEX274" s="162"/>
      <c r="UEY274" s="12"/>
      <c r="UEZ274" s="12"/>
      <c r="UFA274" s="104"/>
      <c r="UFB274" s="267"/>
      <c r="UFC274" s="126"/>
      <c r="UFD274" s="12"/>
      <c r="UFF274" s="24"/>
      <c r="UFG274" s="303"/>
      <c r="UFH274" s="12"/>
      <c r="UFI274" s="24"/>
      <c r="UFJ274" s="303"/>
      <c r="UFK274" s="12"/>
      <c r="UFL274" s="12"/>
      <c r="UFM274" s="162"/>
      <c r="UFN274" s="162"/>
      <c r="UFO274" s="12"/>
      <c r="UFP274" s="12"/>
      <c r="UFQ274" s="104"/>
      <c r="UFR274" s="267"/>
      <c r="UFS274" s="126"/>
      <c r="UFT274" s="12"/>
      <c r="UFV274" s="24"/>
      <c r="UFW274" s="303"/>
      <c r="UFX274" s="12"/>
      <c r="UFY274" s="24"/>
      <c r="UFZ274" s="303"/>
      <c r="UGA274" s="12"/>
      <c r="UGB274" s="12"/>
      <c r="UGC274" s="162"/>
      <c r="UGD274" s="162"/>
      <c r="UGE274" s="12"/>
      <c r="UGF274" s="12"/>
      <c r="UGG274" s="104"/>
      <c r="UGH274" s="267"/>
      <c r="UGI274" s="126"/>
      <c r="UGJ274" s="12"/>
      <c r="UGL274" s="24"/>
      <c r="UGM274" s="303"/>
      <c r="UGN274" s="12"/>
      <c r="UGO274" s="24"/>
      <c r="UGP274" s="303"/>
      <c r="UGQ274" s="12"/>
      <c r="UGR274" s="12"/>
      <c r="UGS274" s="162"/>
      <c r="UGT274" s="162"/>
      <c r="UGU274" s="12"/>
      <c r="UGV274" s="12"/>
      <c r="UGW274" s="104"/>
      <c r="UGX274" s="267"/>
      <c r="UGY274" s="126"/>
      <c r="UGZ274" s="12"/>
      <c r="UHB274" s="24"/>
      <c r="UHC274" s="303"/>
      <c r="UHD274" s="12"/>
      <c r="UHE274" s="24"/>
      <c r="UHF274" s="303"/>
      <c r="UHG274" s="12"/>
      <c r="UHH274" s="12"/>
      <c r="UHI274" s="162"/>
      <c r="UHJ274" s="162"/>
      <c r="UHK274" s="12"/>
      <c r="UHL274" s="12"/>
      <c r="UHM274" s="104"/>
      <c r="UHN274" s="267"/>
      <c r="UHO274" s="126"/>
      <c r="UHP274" s="12"/>
      <c r="UHR274" s="24"/>
      <c r="UHS274" s="303"/>
      <c r="UHT274" s="12"/>
      <c r="UHU274" s="24"/>
      <c r="UHV274" s="303"/>
      <c r="UHW274" s="12"/>
      <c r="UHX274" s="12"/>
      <c r="UHY274" s="162"/>
      <c r="UHZ274" s="162"/>
      <c r="UIA274" s="12"/>
      <c r="UIB274" s="12"/>
      <c r="UIC274" s="104"/>
      <c r="UID274" s="267"/>
      <c r="UIE274" s="126"/>
      <c r="UIF274" s="12"/>
      <c r="UIH274" s="24"/>
      <c r="UII274" s="303"/>
      <c r="UIJ274" s="12"/>
      <c r="UIK274" s="24"/>
      <c r="UIL274" s="303"/>
      <c r="UIM274" s="12"/>
      <c r="UIN274" s="12"/>
      <c r="UIO274" s="162"/>
      <c r="UIP274" s="162"/>
      <c r="UIQ274" s="12"/>
      <c r="UIR274" s="12"/>
      <c r="UIS274" s="104"/>
      <c r="UIT274" s="267"/>
      <c r="UIU274" s="126"/>
      <c r="UIV274" s="12"/>
      <c r="UIX274" s="24"/>
      <c r="UIY274" s="303"/>
      <c r="UIZ274" s="12"/>
      <c r="UJA274" s="24"/>
      <c r="UJB274" s="303"/>
      <c r="UJC274" s="12"/>
      <c r="UJD274" s="12"/>
      <c r="UJE274" s="162"/>
      <c r="UJF274" s="162"/>
      <c r="UJG274" s="12"/>
      <c r="UJH274" s="12"/>
      <c r="UJI274" s="104"/>
      <c r="UJJ274" s="267"/>
      <c r="UJK274" s="126"/>
      <c r="UJL274" s="12"/>
      <c r="UJN274" s="24"/>
      <c r="UJO274" s="303"/>
      <c r="UJP274" s="12"/>
      <c r="UJQ274" s="24"/>
      <c r="UJR274" s="303"/>
      <c r="UJS274" s="12"/>
      <c r="UJT274" s="12"/>
      <c r="UJU274" s="162"/>
      <c r="UJV274" s="162"/>
      <c r="UJW274" s="12"/>
      <c r="UJX274" s="12"/>
      <c r="UJY274" s="104"/>
      <c r="UJZ274" s="267"/>
      <c r="UKA274" s="126"/>
      <c r="UKB274" s="12"/>
      <c r="UKD274" s="24"/>
      <c r="UKE274" s="303"/>
      <c r="UKF274" s="12"/>
      <c r="UKG274" s="24"/>
      <c r="UKH274" s="303"/>
      <c r="UKI274" s="12"/>
      <c r="UKJ274" s="12"/>
      <c r="UKK274" s="162"/>
      <c r="UKL274" s="162"/>
      <c r="UKM274" s="12"/>
      <c r="UKN274" s="12"/>
      <c r="UKO274" s="104"/>
      <c r="UKP274" s="267"/>
      <c r="UKQ274" s="126"/>
      <c r="UKR274" s="12"/>
      <c r="UKT274" s="24"/>
      <c r="UKU274" s="303"/>
      <c r="UKV274" s="12"/>
      <c r="UKW274" s="24"/>
      <c r="UKX274" s="303"/>
      <c r="UKY274" s="12"/>
      <c r="UKZ274" s="12"/>
      <c r="ULA274" s="162"/>
      <c r="ULB274" s="162"/>
      <c r="ULC274" s="12"/>
      <c r="ULD274" s="12"/>
      <c r="ULE274" s="104"/>
      <c r="ULF274" s="267"/>
      <c r="ULG274" s="126"/>
      <c r="ULH274" s="12"/>
      <c r="ULJ274" s="24"/>
      <c r="ULK274" s="303"/>
      <c r="ULL274" s="12"/>
      <c r="ULM274" s="24"/>
      <c r="ULN274" s="303"/>
      <c r="ULO274" s="12"/>
      <c r="ULP274" s="12"/>
      <c r="ULQ274" s="162"/>
      <c r="ULR274" s="162"/>
      <c r="ULS274" s="12"/>
      <c r="ULT274" s="12"/>
      <c r="ULU274" s="104"/>
      <c r="ULV274" s="267"/>
      <c r="ULW274" s="126"/>
      <c r="ULX274" s="12"/>
      <c r="ULZ274" s="24"/>
      <c r="UMA274" s="303"/>
      <c r="UMB274" s="12"/>
      <c r="UMC274" s="24"/>
      <c r="UMD274" s="303"/>
      <c r="UME274" s="12"/>
      <c r="UMF274" s="12"/>
      <c r="UMG274" s="162"/>
      <c r="UMH274" s="162"/>
      <c r="UMI274" s="12"/>
      <c r="UMJ274" s="12"/>
      <c r="UMK274" s="104"/>
      <c r="UML274" s="267"/>
      <c r="UMM274" s="126"/>
      <c r="UMN274" s="12"/>
      <c r="UMP274" s="24"/>
      <c r="UMQ274" s="303"/>
      <c r="UMR274" s="12"/>
      <c r="UMS274" s="24"/>
      <c r="UMT274" s="303"/>
      <c r="UMU274" s="12"/>
      <c r="UMV274" s="12"/>
      <c r="UMW274" s="162"/>
      <c r="UMX274" s="162"/>
      <c r="UMY274" s="12"/>
      <c r="UMZ274" s="12"/>
      <c r="UNA274" s="104"/>
      <c r="UNB274" s="267"/>
      <c r="UNC274" s="126"/>
      <c r="UND274" s="12"/>
      <c r="UNF274" s="24"/>
      <c r="UNG274" s="303"/>
      <c r="UNH274" s="12"/>
      <c r="UNI274" s="24"/>
      <c r="UNJ274" s="303"/>
      <c r="UNK274" s="12"/>
      <c r="UNL274" s="12"/>
      <c r="UNM274" s="162"/>
      <c r="UNN274" s="162"/>
      <c r="UNO274" s="12"/>
      <c r="UNP274" s="12"/>
      <c r="UNQ274" s="104"/>
      <c r="UNR274" s="267"/>
      <c r="UNS274" s="126"/>
      <c r="UNT274" s="12"/>
      <c r="UNV274" s="24"/>
      <c r="UNW274" s="303"/>
      <c r="UNX274" s="12"/>
      <c r="UNY274" s="24"/>
      <c r="UNZ274" s="303"/>
      <c r="UOA274" s="12"/>
      <c r="UOB274" s="12"/>
      <c r="UOC274" s="162"/>
      <c r="UOD274" s="162"/>
      <c r="UOE274" s="12"/>
      <c r="UOF274" s="12"/>
      <c r="UOG274" s="104"/>
      <c r="UOH274" s="267"/>
      <c r="UOI274" s="126"/>
      <c r="UOJ274" s="12"/>
      <c r="UOL274" s="24"/>
      <c r="UOM274" s="303"/>
      <c r="UON274" s="12"/>
      <c r="UOO274" s="24"/>
      <c r="UOP274" s="303"/>
      <c r="UOQ274" s="12"/>
      <c r="UOR274" s="12"/>
      <c r="UOS274" s="162"/>
      <c r="UOT274" s="162"/>
      <c r="UOU274" s="12"/>
      <c r="UOV274" s="12"/>
      <c r="UOW274" s="104"/>
      <c r="UOX274" s="267"/>
      <c r="UOY274" s="126"/>
      <c r="UOZ274" s="12"/>
      <c r="UPB274" s="24"/>
      <c r="UPC274" s="303"/>
      <c r="UPD274" s="12"/>
      <c r="UPE274" s="24"/>
      <c r="UPF274" s="303"/>
      <c r="UPG274" s="12"/>
      <c r="UPH274" s="12"/>
      <c r="UPI274" s="162"/>
      <c r="UPJ274" s="162"/>
      <c r="UPK274" s="12"/>
      <c r="UPL274" s="12"/>
      <c r="UPM274" s="104"/>
      <c r="UPN274" s="267"/>
      <c r="UPO274" s="126"/>
      <c r="UPP274" s="12"/>
      <c r="UPR274" s="24"/>
      <c r="UPS274" s="303"/>
      <c r="UPT274" s="12"/>
      <c r="UPU274" s="24"/>
      <c r="UPV274" s="303"/>
      <c r="UPW274" s="12"/>
      <c r="UPX274" s="12"/>
      <c r="UPY274" s="162"/>
      <c r="UPZ274" s="162"/>
      <c r="UQA274" s="12"/>
      <c r="UQB274" s="12"/>
      <c r="UQC274" s="104"/>
      <c r="UQD274" s="267"/>
      <c r="UQE274" s="126"/>
      <c r="UQF274" s="12"/>
      <c r="UQH274" s="24"/>
      <c r="UQI274" s="303"/>
      <c r="UQJ274" s="12"/>
      <c r="UQK274" s="24"/>
      <c r="UQL274" s="303"/>
      <c r="UQM274" s="12"/>
      <c r="UQN274" s="12"/>
      <c r="UQO274" s="162"/>
      <c r="UQP274" s="162"/>
      <c r="UQQ274" s="12"/>
      <c r="UQR274" s="12"/>
      <c r="UQS274" s="104"/>
      <c r="UQT274" s="267"/>
      <c r="UQU274" s="126"/>
      <c r="UQV274" s="12"/>
      <c r="UQX274" s="24"/>
      <c r="UQY274" s="303"/>
      <c r="UQZ274" s="12"/>
      <c r="URA274" s="24"/>
      <c r="URB274" s="303"/>
      <c r="URC274" s="12"/>
      <c r="URD274" s="12"/>
      <c r="URE274" s="162"/>
      <c r="URF274" s="162"/>
      <c r="URG274" s="12"/>
      <c r="URH274" s="12"/>
      <c r="URI274" s="104"/>
      <c r="URJ274" s="267"/>
      <c r="URK274" s="126"/>
      <c r="URL274" s="12"/>
      <c r="URN274" s="24"/>
      <c r="URO274" s="303"/>
      <c r="URP274" s="12"/>
      <c r="URQ274" s="24"/>
      <c r="URR274" s="303"/>
      <c r="URS274" s="12"/>
      <c r="URT274" s="12"/>
      <c r="URU274" s="162"/>
      <c r="URV274" s="162"/>
      <c r="URW274" s="12"/>
      <c r="URX274" s="12"/>
      <c r="URY274" s="104"/>
      <c r="URZ274" s="267"/>
      <c r="USA274" s="126"/>
      <c r="USB274" s="12"/>
      <c r="USD274" s="24"/>
      <c r="USE274" s="303"/>
      <c r="USF274" s="12"/>
      <c r="USG274" s="24"/>
      <c r="USH274" s="303"/>
      <c r="USI274" s="12"/>
      <c r="USJ274" s="12"/>
      <c r="USK274" s="162"/>
      <c r="USL274" s="162"/>
      <c r="USM274" s="12"/>
      <c r="USN274" s="12"/>
      <c r="USO274" s="104"/>
      <c r="USP274" s="267"/>
      <c r="USQ274" s="126"/>
      <c r="USR274" s="12"/>
      <c r="UST274" s="24"/>
      <c r="USU274" s="303"/>
      <c r="USV274" s="12"/>
      <c r="USW274" s="24"/>
      <c r="USX274" s="303"/>
      <c r="USY274" s="12"/>
      <c r="USZ274" s="12"/>
      <c r="UTA274" s="162"/>
      <c r="UTB274" s="162"/>
      <c r="UTC274" s="12"/>
      <c r="UTD274" s="12"/>
      <c r="UTE274" s="104"/>
      <c r="UTF274" s="267"/>
      <c r="UTG274" s="126"/>
      <c r="UTH274" s="12"/>
      <c r="UTJ274" s="24"/>
      <c r="UTK274" s="303"/>
      <c r="UTL274" s="12"/>
      <c r="UTM274" s="24"/>
      <c r="UTN274" s="303"/>
      <c r="UTO274" s="12"/>
      <c r="UTP274" s="12"/>
      <c r="UTQ274" s="162"/>
      <c r="UTR274" s="162"/>
      <c r="UTS274" s="12"/>
      <c r="UTT274" s="12"/>
      <c r="UTU274" s="104"/>
      <c r="UTV274" s="267"/>
      <c r="UTW274" s="126"/>
      <c r="UTX274" s="12"/>
      <c r="UTZ274" s="24"/>
      <c r="UUA274" s="303"/>
      <c r="UUB274" s="12"/>
      <c r="UUC274" s="24"/>
      <c r="UUD274" s="303"/>
      <c r="UUE274" s="12"/>
      <c r="UUF274" s="12"/>
      <c r="UUG274" s="162"/>
      <c r="UUH274" s="162"/>
      <c r="UUI274" s="12"/>
      <c r="UUJ274" s="12"/>
      <c r="UUK274" s="104"/>
      <c r="UUL274" s="267"/>
      <c r="UUM274" s="126"/>
      <c r="UUN274" s="12"/>
      <c r="UUP274" s="24"/>
      <c r="UUQ274" s="303"/>
      <c r="UUR274" s="12"/>
      <c r="UUS274" s="24"/>
      <c r="UUT274" s="303"/>
      <c r="UUU274" s="12"/>
      <c r="UUV274" s="12"/>
      <c r="UUW274" s="162"/>
      <c r="UUX274" s="162"/>
      <c r="UUY274" s="12"/>
      <c r="UUZ274" s="12"/>
      <c r="UVA274" s="104"/>
      <c r="UVB274" s="267"/>
      <c r="UVC274" s="126"/>
      <c r="UVD274" s="12"/>
      <c r="UVF274" s="24"/>
      <c r="UVG274" s="303"/>
      <c r="UVH274" s="12"/>
      <c r="UVI274" s="24"/>
      <c r="UVJ274" s="303"/>
      <c r="UVK274" s="12"/>
      <c r="UVL274" s="12"/>
      <c r="UVM274" s="162"/>
      <c r="UVN274" s="162"/>
      <c r="UVO274" s="12"/>
      <c r="UVP274" s="12"/>
      <c r="UVQ274" s="104"/>
      <c r="UVR274" s="267"/>
      <c r="UVS274" s="126"/>
      <c r="UVT274" s="12"/>
      <c r="UVV274" s="24"/>
      <c r="UVW274" s="303"/>
      <c r="UVX274" s="12"/>
      <c r="UVY274" s="24"/>
      <c r="UVZ274" s="303"/>
      <c r="UWA274" s="12"/>
      <c r="UWB274" s="12"/>
      <c r="UWC274" s="162"/>
      <c r="UWD274" s="162"/>
      <c r="UWE274" s="12"/>
      <c r="UWF274" s="12"/>
      <c r="UWG274" s="104"/>
      <c r="UWH274" s="267"/>
      <c r="UWI274" s="126"/>
      <c r="UWJ274" s="12"/>
      <c r="UWL274" s="24"/>
      <c r="UWM274" s="303"/>
      <c r="UWN274" s="12"/>
      <c r="UWO274" s="24"/>
      <c r="UWP274" s="303"/>
      <c r="UWQ274" s="12"/>
      <c r="UWR274" s="12"/>
      <c r="UWS274" s="162"/>
      <c r="UWT274" s="162"/>
      <c r="UWU274" s="12"/>
      <c r="UWV274" s="12"/>
      <c r="UWW274" s="104"/>
      <c r="UWX274" s="267"/>
      <c r="UWY274" s="126"/>
      <c r="UWZ274" s="12"/>
      <c r="UXB274" s="24"/>
      <c r="UXC274" s="303"/>
      <c r="UXD274" s="12"/>
      <c r="UXE274" s="24"/>
      <c r="UXF274" s="303"/>
      <c r="UXG274" s="12"/>
      <c r="UXH274" s="12"/>
      <c r="UXI274" s="162"/>
      <c r="UXJ274" s="162"/>
      <c r="UXK274" s="12"/>
      <c r="UXL274" s="12"/>
      <c r="UXM274" s="104"/>
      <c r="UXN274" s="267"/>
      <c r="UXO274" s="126"/>
      <c r="UXP274" s="12"/>
      <c r="UXR274" s="24"/>
      <c r="UXS274" s="303"/>
      <c r="UXT274" s="12"/>
      <c r="UXU274" s="24"/>
      <c r="UXV274" s="303"/>
      <c r="UXW274" s="12"/>
      <c r="UXX274" s="12"/>
      <c r="UXY274" s="162"/>
      <c r="UXZ274" s="162"/>
      <c r="UYA274" s="12"/>
      <c r="UYB274" s="12"/>
      <c r="UYC274" s="104"/>
      <c r="UYD274" s="267"/>
      <c r="UYE274" s="126"/>
      <c r="UYF274" s="12"/>
      <c r="UYH274" s="24"/>
      <c r="UYI274" s="303"/>
      <c r="UYJ274" s="12"/>
      <c r="UYK274" s="24"/>
      <c r="UYL274" s="303"/>
      <c r="UYM274" s="12"/>
      <c r="UYN274" s="12"/>
      <c r="UYO274" s="162"/>
      <c r="UYP274" s="162"/>
      <c r="UYQ274" s="12"/>
      <c r="UYR274" s="12"/>
      <c r="UYS274" s="104"/>
      <c r="UYT274" s="267"/>
      <c r="UYU274" s="126"/>
      <c r="UYV274" s="12"/>
      <c r="UYX274" s="24"/>
      <c r="UYY274" s="303"/>
      <c r="UYZ274" s="12"/>
      <c r="UZA274" s="24"/>
      <c r="UZB274" s="303"/>
      <c r="UZC274" s="12"/>
      <c r="UZD274" s="12"/>
      <c r="UZE274" s="162"/>
      <c r="UZF274" s="162"/>
      <c r="UZG274" s="12"/>
      <c r="UZH274" s="12"/>
      <c r="UZI274" s="104"/>
      <c r="UZJ274" s="267"/>
      <c r="UZK274" s="126"/>
      <c r="UZL274" s="12"/>
      <c r="UZN274" s="24"/>
      <c r="UZO274" s="303"/>
      <c r="UZP274" s="12"/>
      <c r="UZQ274" s="24"/>
      <c r="UZR274" s="303"/>
      <c r="UZS274" s="12"/>
      <c r="UZT274" s="12"/>
      <c r="UZU274" s="162"/>
      <c r="UZV274" s="162"/>
      <c r="UZW274" s="12"/>
      <c r="UZX274" s="12"/>
      <c r="UZY274" s="104"/>
      <c r="UZZ274" s="267"/>
      <c r="VAA274" s="126"/>
      <c r="VAB274" s="12"/>
      <c r="VAD274" s="24"/>
      <c r="VAE274" s="303"/>
      <c r="VAF274" s="12"/>
      <c r="VAG274" s="24"/>
      <c r="VAH274" s="303"/>
      <c r="VAI274" s="12"/>
      <c r="VAJ274" s="12"/>
      <c r="VAK274" s="162"/>
      <c r="VAL274" s="162"/>
      <c r="VAM274" s="12"/>
      <c r="VAN274" s="12"/>
      <c r="VAO274" s="104"/>
      <c r="VAP274" s="267"/>
      <c r="VAQ274" s="126"/>
      <c r="VAR274" s="12"/>
      <c r="VAT274" s="24"/>
      <c r="VAU274" s="303"/>
      <c r="VAV274" s="12"/>
      <c r="VAW274" s="24"/>
      <c r="VAX274" s="303"/>
      <c r="VAY274" s="12"/>
      <c r="VAZ274" s="12"/>
      <c r="VBA274" s="162"/>
      <c r="VBB274" s="162"/>
      <c r="VBC274" s="12"/>
      <c r="VBD274" s="12"/>
      <c r="VBE274" s="104"/>
      <c r="VBF274" s="267"/>
      <c r="VBG274" s="126"/>
      <c r="VBH274" s="12"/>
      <c r="VBJ274" s="24"/>
      <c r="VBK274" s="303"/>
      <c r="VBL274" s="12"/>
      <c r="VBM274" s="24"/>
      <c r="VBN274" s="303"/>
      <c r="VBO274" s="12"/>
      <c r="VBP274" s="12"/>
      <c r="VBQ274" s="162"/>
      <c r="VBR274" s="162"/>
      <c r="VBS274" s="12"/>
      <c r="VBT274" s="12"/>
      <c r="VBU274" s="104"/>
      <c r="VBV274" s="267"/>
      <c r="VBW274" s="126"/>
      <c r="VBX274" s="12"/>
      <c r="VBZ274" s="24"/>
      <c r="VCA274" s="303"/>
      <c r="VCB274" s="12"/>
      <c r="VCC274" s="24"/>
      <c r="VCD274" s="303"/>
      <c r="VCE274" s="12"/>
      <c r="VCF274" s="12"/>
      <c r="VCG274" s="162"/>
      <c r="VCH274" s="162"/>
      <c r="VCI274" s="12"/>
      <c r="VCJ274" s="12"/>
      <c r="VCK274" s="104"/>
      <c r="VCL274" s="267"/>
      <c r="VCM274" s="126"/>
      <c r="VCN274" s="12"/>
      <c r="VCP274" s="24"/>
      <c r="VCQ274" s="303"/>
      <c r="VCR274" s="12"/>
      <c r="VCS274" s="24"/>
      <c r="VCT274" s="303"/>
      <c r="VCU274" s="12"/>
      <c r="VCV274" s="12"/>
      <c r="VCW274" s="162"/>
      <c r="VCX274" s="162"/>
      <c r="VCY274" s="12"/>
      <c r="VCZ274" s="12"/>
      <c r="VDA274" s="104"/>
      <c r="VDB274" s="267"/>
      <c r="VDC274" s="126"/>
      <c r="VDD274" s="12"/>
      <c r="VDF274" s="24"/>
      <c r="VDG274" s="303"/>
      <c r="VDH274" s="12"/>
      <c r="VDI274" s="24"/>
      <c r="VDJ274" s="303"/>
      <c r="VDK274" s="12"/>
      <c r="VDL274" s="12"/>
      <c r="VDM274" s="162"/>
      <c r="VDN274" s="162"/>
      <c r="VDO274" s="12"/>
      <c r="VDP274" s="12"/>
      <c r="VDQ274" s="104"/>
      <c r="VDR274" s="267"/>
      <c r="VDS274" s="126"/>
      <c r="VDT274" s="12"/>
      <c r="VDV274" s="24"/>
      <c r="VDW274" s="303"/>
      <c r="VDX274" s="12"/>
      <c r="VDY274" s="24"/>
      <c r="VDZ274" s="303"/>
      <c r="VEA274" s="12"/>
      <c r="VEB274" s="12"/>
      <c r="VEC274" s="162"/>
      <c r="VED274" s="162"/>
      <c r="VEE274" s="12"/>
      <c r="VEF274" s="12"/>
      <c r="VEG274" s="104"/>
      <c r="VEH274" s="267"/>
      <c r="VEI274" s="126"/>
      <c r="VEJ274" s="12"/>
      <c r="VEL274" s="24"/>
      <c r="VEM274" s="303"/>
      <c r="VEN274" s="12"/>
      <c r="VEO274" s="24"/>
      <c r="VEP274" s="303"/>
      <c r="VEQ274" s="12"/>
      <c r="VER274" s="12"/>
      <c r="VES274" s="162"/>
      <c r="VET274" s="162"/>
      <c r="VEU274" s="12"/>
      <c r="VEV274" s="12"/>
      <c r="VEW274" s="104"/>
      <c r="VEX274" s="267"/>
      <c r="VEY274" s="126"/>
      <c r="VEZ274" s="12"/>
      <c r="VFB274" s="24"/>
      <c r="VFC274" s="303"/>
      <c r="VFD274" s="12"/>
      <c r="VFE274" s="24"/>
      <c r="VFF274" s="303"/>
      <c r="VFG274" s="12"/>
      <c r="VFH274" s="12"/>
      <c r="VFI274" s="162"/>
      <c r="VFJ274" s="162"/>
      <c r="VFK274" s="12"/>
      <c r="VFL274" s="12"/>
      <c r="VFM274" s="104"/>
      <c r="VFN274" s="267"/>
      <c r="VFO274" s="126"/>
      <c r="VFP274" s="12"/>
      <c r="VFR274" s="24"/>
      <c r="VFS274" s="303"/>
      <c r="VFT274" s="12"/>
      <c r="VFU274" s="24"/>
      <c r="VFV274" s="303"/>
      <c r="VFW274" s="12"/>
      <c r="VFX274" s="12"/>
      <c r="VFY274" s="162"/>
      <c r="VFZ274" s="162"/>
      <c r="VGA274" s="12"/>
      <c r="VGB274" s="12"/>
      <c r="VGC274" s="104"/>
      <c r="VGD274" s="267"/>
      <c r="VGE274" s="126"/>
      <c r="VGF274" s="12"/>
      <c r="VGH274" s="24"/>
      <c r="VGI274" s="303"/>
      <c r="VGJ274" s="12"/>
      <c r="VGK274" s="24"/>
      <c r="VGL274" s="303"/>
      <c r="VGM274" s="12"/>
      <c r="VGN274" s="12"/>
      <c r="VGO274" s="162"/>
      <c r="VGP274" s="162"/>
      <c r="VGQ274" s="12"/>
      <c r="VGR274" s="12"/>
      <c r="VGS274" s="104"/>
      <c r="VGT274" s="267"/>
      <c r="VGU274" s="126"/>
      <c r="VGV274" s="12"/>
      <c r="VGX274" s="24"/>
      <c r="VGY274" s="303"/>
      <c r="VGZ274" s="12"/>
      <c r="VHA274" s="24"/>
      <c r="VHB274" s="303"/>
      <c r="VHC274" s="12"/>
      <c r="VHD274" s="12"/>
      <c r="VHE274" s="162"/>
      <c r="VHF274" s="162"/>
      <c r="VHG274" s="12"/>
      <c r="VHH274" s="12"/>
      <c r="VHI274" s="104"/>
      <c r="VHJ274" s="267"/>
      <c r="VHK274" s="126"/>
      <c r="VHL274" s="12"/>
      <c r="VHN274" s="24"/>
      <c r="VHO274" s="303"/>
      <c r="VHP274" s="12"/>
      <c r="VHQ274" s="24"/>
      <c r="VHR274" s="303"/>
      <c r="VHS274" s="12"/>
      <c r="VHT274" s="12"/>
      <c r="VHU274" s="162"/>
      <c r="VHV274" s="162"/>
      <c r="VHW274" s="12"/>
      <c r="VHX274" s="12"/>
      <c r="VHY274" s="104"/>
      <c r="VHZ274" s="267"/>
      <c r="VIA274" s="126"/>
      <c r="VIB274" s="12"/>
      <c r="VID274" s="24"/>
      <c r="VIE274" s="303"/>
      <c r="VIF274" s="12"/>
      <c r="VIG274" s="24"/>
      <c r="VIH274" s="303"/>
      <c r="VII274" s="12"/>
      <c r="VIJ274" s="12"/>
      <c r="VIK274" s="162"/>
      <c r="VIL274" s="162"/>
      <c r="VIM274" s="12"/>
      <c r="VIN274" s="12"/>
      <c r="VIO274" s="104"/>
      <c r="VIP274" s="267"/>
      <c r="VIQ274" s="126"/>
      <c r="VIR274" s="12"/>
      <c r="VIT274" s="24"/>
      <c r="VIU274" s="303"/>
      <c r="VIV274" s="12"/>
      <c r="VIW274" s="24"/>
      <c r="VIX274" s="303"/>
      <c r="VIY274" s="12"/>
      <c r="VIZ274" s="12"/>
      <c r="VJA274" s="162"/>
      <c r="VJB274" s="162"/>
      <c r="VJC274" s="12"/>
      <c r="VJD274" s="12"/>
      <c r="VJE274" s="104"/>
      <c r="VJF274" s="267"/>
      <c r="VJG274" s="126"/>
      <c r="VJH274" s="12"/>
      <c r="VJJ274" s="24"/>
      <c r="VJK274" s="303"/>
      <c r="VJL274" s="12"/>
      <c r="VJM274" s="24"/>
      <c r="VJN274" s="303"/>
      <c r="VJO274" s="12"/>
      <c r="VJP274" s="12"/>
      <c r="VJQ274" s="162"/>
      <c r="VJR274" s="162"/>
      <c r="VJS274" s="12"/>
      <c r="VJT274" s="12"/>
      <c r="VJU274" s="104"/>
      <c r="VJV274" s="267"/>
      <c r="VJW274" s="126"/>
      <c r="VJX274" s="12"/>
      <c r="VJZ274" s="24"/>
      <c r="VKA274" s="303"/>
      <c r="VKB274" s="12"/>
      <c r="VKC274" s="24"/>
      <c r="VKD274" s="303"/>
      <c r="VKE274" s="12"/>
      <c r="VKF274" s="12"/>
      <c r="VKG274" s="162"/>
      <c r="VKH274" s="162"/>
      <c r="VKI274" s="12"/>
      <c r="VKJ274" s="12"/>
      <c r="VKK274" s="104"/>
      <c r="VKL274" s="267"/>
      <c r="VKM274" s="126"/>
      <c r="VKN274" s="12"/>
      <c r="VKP274" s="24"/>
      <c r="VKQ274" s="303"/>
      <c r="VKR274" s="12"/>
      <c r="VKS274" s="24"/>
      <c r="VKT274" s="303"/>
      <c r="VKU274" s="12"/>
      <c r="VKV274" s="12"/>
      <c r="VKW274" s="162"/>
      <c r="VKX274" s="162"/>
      <c r="VKY274" s="12"/>
      <c r="VKZ274" s="12"/>
      <c r="VLA274" s="104"/>
      <c r="VLB274" s="267"/>
      <c r="VLC274" s="126"/>
      <c r="VLD274" s="12"/>
      <c r="VLF274" s="24"/>
      <c r="VLG274" s="303"/>
      <c r="VLH274" s="12"/>
      <c r="VLI274" s="24"/>
      <c r="VLJ274" s="303"/>
      <c r="VLK274" s="12"/>
      <c r="VLL274" s="12"/>
      <c r="VLM274" s="162"/>
      <c r="VLN274" s="162"/>
      <c r="VLO274" s="12"/>
      <c r="VLP274" s="12"/>
      <c r="VLQ274" s="104"/>
      <c r="VLR274" s="267"/>
      <c r="VLS274" s="126"/>
      <c r="VLT274" s="12"/>
      <c r="VLV274" s="24"/>
      <c r="VLW274" s="303"/>
      <c r="VLX274" s="12"/>
      <c r="VLY274" s="24"/>
      <c r="VLZ274" s="303"/>
      <c r="VMA274" s="12"/>
      <c r="VMB274" s="12"/>
      <c r="VMC274" s="162"/>
      <c r="VMD274" s="162"/>
      <c r="VME274" s="12"/>
      <c r="VMF274" s="12"/>
      <c r="VMG274" s="104"/>
      <c r="VMH274" s="267"/>
      <c r="VMI274" s="126"/>
      <c r="VMJ274" s="12"/>
      <c r="VML274" s="24"/>
      <c r="VMM274" s="303"/>
      <c r="VMN274" s="12"/>
      <c r="VMO274" s="24"/>
      <c r="VMP274" s="303"/>
      <c r="VMQ274" s="12"/>
      <c r="VMR274" s="12"/>
      <c r="VMS274" s="162"/>
      <c r="VMT274" s="162"/>
      <c r="VMU274" s="12"/>
      <c r="VMV274" s="12"/>
      <c r="VMW274" s="104"/>
      <c r="VMX274" s="267"/>
      <c r="VMY274" s="126"/>
      <c r="VMZ274" s="12"/>
      <c r="VNB274" s="24"/>
      <c r="VNC274" s="303"/>
      <c r="VND274" s="12"/>
      <c r="VNE274" s="24"/>
      <c r="VNF274" s="303"/>
      <c r="VNG274" s="12"/>
      <c r="VNH274" s="12"/>
      <c r="VNI274" s="162"/>
      <c r="VNJ274" s="162"/>
      <c r="VNK274" s="12"/>
      <c r="VNL274" s="12"/>
      <c r="VNM274" s="104"/>
      <c r="VNN274" s="267"/>
      <c r="VNO274" s="126"/>
      <c r="VNP274" s="12"/>
      <c r="VNR274" s="24"/>
      <c r="VNS274" s="303"/>
      <c r="VNT274" s="12"/>
      <c r="VNU274" s="24"/>
      <c r="VNV274" s="303"/>
      <c r="VNW274" s="12"/>
      <c r="VNX274" s="12"/>
      <c r="VNY274" s="162"/>
      <c r="VNZ274" s="162"/>
      <c r="VOA274" s="12"/>
      <c r="VOB274" s="12"/>
      <c r="VOC274" s="104"/>
      <c r="VOD274" s="267"/>
      <c r="VOE274" s="126"/>
      <c r="VOF274" s="12"/>
      <c r="VOH274" s="24"/>
      <c r="VOI274" s="303"/>
      <c r="VOJ274" s="12"/>
      <c r="VOK274" s="24"/>
      <c r="VOL274" s="303"/>
      <c r="VOM274" s="12"/>
      <c r="VON274" s="12"/>
      <c r="VOO274" s="162"/>
      <c r="VOP274" s="162"/>
      <c r="VOQ274" s="12"/>
      <c r="VOR274" s="12"/>
      <c r="VOS274" s="104"/>
      <c r="VOT274" s="267"/>
      <c r="VOU274" s="126"/>
      <c r="VOV274" s="12"/>
      <c r="VOX274" s="24"/>
      <c r="VOY274" s="303"/>
      <c r="VOZ274" s="12"/>
      <c r="VPA274" s="24"/>
      <c r="VPB274" s="303"/>
      <c r="VPC274" s="12"/>
      <c r="VPD274" s="12"/>
      <c r="VPE274" s="162"/>
      <c r="VPF274" s="162"/>
      <c r="VPG274" s="12"/>
      <c r="VPH274" s="12"/>
      <c r="VPI274" s="104"/>
      <c r="VPJ274" s="267"/>
      <c r="VPK274" s="126"/>
      <c r="VPL274" s="12"/>
      <c r="VPN274" s="24"/>
      <c r="VPO274" s="303"/>
      <c r="VPP274" s="12"/>
      <c r="VPQ274" s="24"/>
      <c r="VPR274" s="303"/>
      <c r="VPS274" s="12"/>
      <c r="VPT274" s="12"/>
      <c r="VPU274" s="162"/>
      <c r="VPV274" s="162"/>
      <c r="VPW274" s="12"/>
      <c r="VPX274" s="12"/>
      <c r="VPY274" s="104"/>
      <c r="VPZ274" s="267"/>
      <c r="VQA274" s="126"/>
      <c r="VQB274" s="12"/>
      <c r="VQD274" s="24"/>
      <c r="VQE274" s="303"/>
      <c r="VQF274" s="12"/>
      <c r="VQG274" s="24"/>
      <c r="VQH274" s="303"/>
      <c r="VQI274" s="12"/>
      <c r="VQJ274" s="12"/>
      <c r="VQK274" s="162"/>
      <c r="VQL274" s="162"/>
      <c r="VQM274" s="12"/>
      <c r="VQN274" s="12"/>
      <c r="VQO274" s="104"/>
      <c r="VQP274" s="267"/>
      <c r="VQQ274" s="126"/>
      <c r="VQR274" s="12"/>
      <c r="VQT274" s="24"/>
      <c r="VQU274" s="303"/>
      <c r="VQV274" s="12"/>
      <c r="VQW274" s="24"/>
      <c r="VQX274" s="303"/>
      <c r="VQY274" s="12"/>
      <c r="VQZ274" s="12"/>
      <c r="VRA274" s="162"/>
      <c r="VRB274" s="162"/>
      <c r="VRC274" s="12"/>
      <c r="VRD274" s="12"/>
      <c r="VRE274" s="104"/>
      <c r="VRF274" s="267"/>
      <c r="VRG274" s="126"/>
      <c r="VRH274" s="12"/>
      <c r="VRJ274" s="24"/>
      <c r="VRK274" s="303"/>
      <c r="VRL274" s="12"/>
      <c r="VRM274" s="24"/>
      <c r="VRN274" s="303"/>
      <c r="VRO274" s="12"/>
      <c r="VRP274" s="12"/>
      <c r="VRQ274" s="162"/>
      <c r="VRR274" s="162"/>
      <c r="VRS274" s="12"/>
      <c r="VRT274" s="12"/>
      <c r="VRU274" s="104"/>
      <c r="VRV274" s="267"/>
      <c r="VRW274" s="126"/>
      <c r="VRX274" s="12"/>
      <c r="VRZ274" s="24"/>
      <c r="VSA274" s="303"/>
      <c r="VSB274" s="12"/>
      <c r="VSC274" s="24"/>
      <c r="VSD274" s="303"/>
      <c r="VSE274" s="12"/>
      <c r="VSF274" s="12"/>
      <c r="VSG274" s="162"/>
      <c r="VSH274" s="162"/>
      <c r="VSI274" s="12"/>
      <c r="VSJ274" s="12"/>
      <c r="VSK274" s="104"/>
      <c r="VSL274" s="267"/>
      <c r="VSM274" s="126"/>
      <c r="VSN274" s="12"/>
      <c r="VSP274" s="24"/>
      <c r="VSQ274" s="303"/>
      <c r="VSR274" s="12"/>
      <c r="VSS274" s="24"/>
      <c r="VST274" s="303"/>
      <c r="VSU274" s="12"/>
      <c r="VSV274" s="12"/>
      <c r="VSW274" s="162"/>
      <c r="VSX274" s="162"/>
      <c r="VSY274" s="12"/>
      <c r="VSZ274" s="12"/>
      <c r="VTA274" s="104"/>
      <c r="VTB274" s="267"/>
      <c r="VTC274" s="126"/>
      <c r="VTD274" s="12"/>
      <c r="VTF274" s="24"/>
      <c r="VTG274" s="303"/>
      <c r="VTH274" s="12"/>
      <c r="VTI274" s="24"/>
      <c r="VTJ274" s="303"/>
      <c r="VTK274" s="12"/>
      <c r="VTL274" s="12"/>
      <c r="VTM274" s="162"/>
      <c r="VTN274" s="162"/>
      <c r="VTO274" s="12"/>
      <c r="VTP274" s="12"/>
      <c r="VTQ274" s="104"/>
      <c r="VTR274" s="267"/>
      <c r="VTS274" s="126"/>
      <c r="VTT274" s="12"/>
      <c r="VTV274" s="24"/>
      <c r="VTW274" s="303"/>
      <c r="VTX274" s="12"/>
      <c r="VTY274" s="24"/>
      <c r="VTZ274" s="303"/>
      <c r="VUA274" s="12"/>
      <c r="VUB274" s="12"/>
      <c r="VUC274" s="162"/>
      <c r="VUD274" s="162"/>
      <c r="VUE274" s="12"/>
      <c r="VUF274" s="12"/>
      <c r="VUG274" s="104"/>
      <c r="VUH274" s="267"/>
      <c r="VUI274" s="126"/>
      <c r="VUJ274" s="12"/>
      <c r="VUL274" s="24"/>
      <c r="VUM274" s="303"/>
      <c r="VUN274" s="12"/>
      <c r="VUO274" s="24"/>
      <c r="VUP274" s="303"/>
      <c r="VUQ274" s="12"/>
      <c r="VUR274" s="12"/>
      <c r="VUS274" s="162"/>
      <c r="VUT274" s="162"/>
      <c r="VUU274" s="12"/>
      <c r="VUV274" s="12"/>
      <c r="VUW274" s="104"/>
      <c r="VUX274" s="267"/>
      <c r="VUY274" s="126"/>
      <c r="VUZ274" s="12"/>
      <c r="VVB274" s="24"/>
      <c r="VVC274" s="303"/>
      <c r="VVD274" s="12"/>
      <c r="VVE274" s="24"/>
      <c r="VVF274" s="303"/>
      <c r="VVG274" s="12"/>
      <c r="VVH274" s="12"/>
      <c r="VVI274" s="162"/>
      <c r="VVJ274" s="162"/>
      <c r="VVK274" s="12"/>
      <c r="VVL274" s="12"/>
      <c r="VVM274" s="104"/>
      <c r="VVN274" s="267"/>
      <c r="VVO274" s="126"/>
      <c r="VVP274" s="12"/>
      <c r="VVR274" s="24"/>
      <c r="VVS274" s="303"/>
      <c r="VVT274" s="12"/>
      <c r="VVU274" s="24"/>
      <c r="VVV274" s="303"/>
      <c r="VVW274" s="12"/>
      <c r="VVX274" s="12"/>
      <c r="VVY274" s="162"/>
      <c r="VVZ274" s="162"/>
      <c r="VWA274" s="12"/>
      <c r="VWB274" s="12"/>
      <c r="VWC274" s="104"/>
      <c r="VWD274" s="267"/>
      <c r="VWE274" s="126"/>
      <c r="VWF274" s="12"/>
      <c r="VWH274" s="24"/>
      <c r="VWI274" s="303"/>
      <c r="VWJ274" s="12"/>
      <c r="VWK274" s="24"/>
      <c r="VWL274" s="303"/>
      <c r="VWM274" s="12"/>
      <c r="VWN274" s="12"/>
      <c r="VWO274" s="162"/>
      <c r="VWP274" s="162"/>
      <c r="VWQ274" s="12"/>
      <c r="VWR274" s="12"/>
      <c r="VWS274" s="104"/>
      <c r="VWT274" s="267"/>
      <c r="VWU274" s="126"/>
      <c r="VWV274" s="12"/>
      <c r="VWX274" s="24"/>
      <c r="VWY274" s="303"/>
      <c r="VWZ274" s="12"/>
      <c r="VXA274" s="24"/>
      <c r="VXB274" s="303"/>
      <c r="VXC274" s="12"/>
      <c r="VXD274" s="12"/>
      <c r="VXE274" s="162"/>
      <c r="VXF274" s="162"/>
      <c r="VXG274" s="12"/>
      <c r="VXH274" s="12"/>
      <c r="VXI274" s="104"/>
      <c r="VXJ274" s="267"/>
      <c r="VXK274" s="126"/>
      <c r="VXL274" s="12"/>
      <c r="VXN274" s="24"/>
      <c r="VXO274" s="303"/>
      <c r="VXP274" s="12"/>
      <c r="VXQ274" s="24"/>
      <c r="VXR274" s="303"/>
      <c r="VXS274" s="12"/>
      <c r="VXT274" s="12"/>
      <c r="VXU274" s="162"/>
      <c r="VXV274" s="162"/>
      <c r="VXW274" s="12"/>
      <c r="VXX274" s="12"/>
      <c r="VXY274" s="104"/>
      <c r="VXZ274" s="267"/>
      <c r="VYA274" s="126"/>
      <c r="VYB274" s="12"/>
      <c r="VYD274" s="24"/>
      <c r="VYE274" s="303"/>
      <c r="VYF274" s="12"/>
      <c r="VYG274" s="24"/>
      <c r="VYH274" s="303"/>
      <c r="VYI274" s="12"/>
      <c r="VYJ274" s="12"/>
      <c r="VYK274" s="162"/>
      <c r="VYL274" s="162"/>
      <c r="VYM274" s="12"/>
      <c r="VYN274" s="12"/>
      <c r="VYO274" s="104"/>
      <c r="VYP274" s="267"/>
      <c r="VYQ274" s="126"/>
      <c r="VYR274" s="12"/>
      <c r="VYT274" s="24"/>
      <c r="VYU274" s="303"/>
      <c r="VYV274" s="12"/>
      <c r="VYW274" s="24"/>
      <c r="VYX274" s="303"/>
      <c r="VYY274" s="12"/>
      <c r="VYZ274" s="12"/>
      <c r="VZA274" s="162"/>
      <c r="VZB274" s="162"/>
      <c r="VZC274" s="12"/>
      <c r="VZD274" s="12"/>
      <c r="VZE274" s="104"/>
      <c r="VZF274" s="267"/>
      <c r="VZG274" s="126"/>
      <c r="VZH274" s="12"/>
      <c r="VZJ274" s="24"/>
      <c r="VZK274" s="303"/>
      <c r="VZL274" s="12"/>
      <c r="VZM274" s="24"/>
      <c r="VZN274" s="303"/>
      <c r="VZO274" s="12"/>
      <c r="VZP274" s="12"/>
      <c r="VZQ274" s="162"/>
      <c r="VZR274" s="162"/>
      <c r="VZS274" s="12"/>
      <c r="VZT274" s="12"/>
      <c r="VZU274" s="104"/>
      <c r="VZV274" s="267"/>
      <c r="VZW274" s="126"/>
      <c r="VZX274" s="12"/>
      <c r="VZZ274" s="24"/>
      <c r="WAA274" s="303"/>
      <c r="WAB274" s="12"/>
      <c r="WAC274" s="24"/>
      <c r="WAD274" s="303"/>
      <c r="WAE274" s="12"/>
      <c r="WAF274" s="12"/>
      <c r="WAG274" s="162"/>
      <c r="WAH274" s="162"/>
      <c r="WAI274" s="12"/>
      <c r="WAJ274" s="12"/>
      <c r="WAK274" s="104"/>
      <c r="WAL274" s="267"/>
      <c r="WAM274" s="126"/>
      <c r="WAN274" s="12"/>
      <c r="WAP274" s="24"/>
      <c r="WAQ274" s="303"/>
      <c r="WAR274" s="12"/>
      <c r="WAS274" s="24"/>
      <c r="WAT274" s="303"/>
      <c r="WAU274" s="12"/>
      <c r="WAV274" s="12"/>
      <c r="WAW274" s="162"/>
      <c r="WAX274" s="162"/>
      <c r="WAY274" s="12"/>
      <c r="WAZ274" s="12"/>
      <c r="WBA274" s="104"/>
      <c r="WBB274" s="267"/>
      <c r="WBC274" s="126"/>
      <c r="WBD274" s="12"/>
      <c r="WBF274" s="24"/>
      <c r="WBG274" s="303"/>
      <c r="WBH274" s="12"/>
      <c r="WBI274" s="24"/>
      <c r="WBJ274" s="303"/>
      <c r="WBK274" s="12"/>
      <c r="WBL274" s="12"/>
      <c r="WBM274" s="162"/>
      <c r="WBN274" s="162"/>
      <c r="WBO274" s="12"/>
      <c r="WBP274" s="12"/>
      <c r="WBQ274" s="104"/>
      <c r="WBR274" s="267"/>
      <c r="WBS274" s="126"/>
      <c r="WBT274" s="12"/>
      <c r="WBV274" s="24"/>
      <c r="WBW274" s="303"/>
      <c r="WBX274" s="12"/>
      <c r="WBY274" s="24"/>
      <c r="WBZ274" s="303"/>
      <c r="WCA274" s="12"/>
      <c r="WCB274" s="12"/>
      <c r="WCC274" s="162"/>
      <c r="WCD274" s="162"/>
      <c r="WCE274" s="12"/>
      <c r="WCF274" s="12"/>
      <c r="WCG274" s="104"/>
      <c r="WCH274" s="267"/>
      <c r="WCI274" s="126"/>
      <c r="WCJ274" s="12"/>
      <c r="WCL274" s="24"/>
      <c r="WCM274" s="303"/>
      <c r="WCN274" s="12"/>
      <c r="WCO274" s="24"/>
      <c r="WCP274" s="303"/>
      <c r="WCQ274" s="12"/>
      <c r="WCR274" s="12"/>
      <c r="WCS274" s="162"/>
      <c r="WCT274" s="162"/>
      <c r="WCU274" s="12"/>
      <c r="WCV274" s="12"/>
      <c r="WCW274" s="104"/>
      <c r="WCX274" s="267"/>
      <c r="WCY274" s="126"/>
      <c r="WCZ274" s="12"/>
      <c r="WDB274" s="24"/>
      <c r="WDC274" s="303"/>
      <c r="WDD274" s="12"/>
      <c r="WDE274" s="24"/>
      <c r="WDF274" s="303"/>
      <c r="WDG274" s="12"/>
      <c r="WDH274" s="12"/>
      <c r="WDI274" s="162"/>
      <c r="WDJ274" s="162"/>
      <c r="WDK274" s="12"/>
      <c r="WDL274" s="12"/>
      <c r="WDM274" s="104"/>
      <c r="WDN274" s="267"/>
      <c r="WDO274" s="126"/>
      <c r="WDP274" s="12"/>
      <c r="WDR274" s="24"/>
      <c r="WDS274" s="303"/>
      <c r="WDT274" s="12"/>
      <c r="WDU274" s="24"/>
      <c r="WDV274" s="303"/>
      <c r="WDW274" s="12"/>
      <c r="WDX274" s="12"/>
      <c r="WDY274" s="162"/>
      <c r="WDZ274" s="162"/>
      <c r="WEA274" s="12"/>
      <c r="WEB274" s="12"/>
      <c r="WEC274" s="104"/>
      <c r="WED274" s="267"/>
      <c r="WEE274" s="126"/>
      <c r="WEF274" s="12"/>
      <c r="WEH274" s="24"/>
      <c r="WEI274" s="303"/>
      <c r="WEJ274" s="12"/>
      <c r="WEK274" s="24"/>
      <c r="WEL274" s="303"/>
      <c r="WEM274" s="12"/>
      <c r="WEN274" s="12"/>
      <c r="WEO274" s="162"/>
      <c r="WEP274" s="162"/>
      <c r="WEQ274" s="12"/>
      <c r="WER274" s="12"/>
      <c r="WES274" s="104"/>
      <c r="WET274" s="267"/>
      <c r="WEU274" s="126"/>
      <c r="WEV274" s="12"/>
      <c r="WEX274" s="24"/>
      <c r="WEY274" s="303"/>
      <c r="WEZ274" s="12"/>
      <c r="WFA274" s="24"/>
      <c r="WFB274" s="303"/>
      <c r="WFC274" s="12"/>
      <c r="WFD274" s="12"/>
      <c r="WFE274" s="162"/>
      <c r="WFF274" s="162"/>
      <c r="WFG274" s="12"/>
      <c r="WFH274" s="12"/>
      <c r="WFI274" s="104"/>
      <c r="WFJ274" s="267"/>
      <c r="WFK274" s="126"/>
      <c r="WFL274" s="12"/>
      <c r="WFN274" s="24"/>
      <c r="WFO274" s="303"/>
      <c r="WFP274" s="12"/>
      <c r="WFQ274" s="24"/>
      <c r="WFR274" s="303"/>
      <c r="WFS274" s="12"/>
      <c r="WFT274" s="12"/>
      <c r="WFU274" s="162"/>
      <c r="WFV274" s="162"/>
      <c r="WFW274" s="12"/>
      <c r="WFX274" s="12"/>
      <c r="WFY274" s="104"/>
      <c r="WFZ274" s="267"/>
      <c r="WGA274" s="126"/>
      <c r="WGB274" s="12"/>
      <c r="WGD274" s="24"/>
      <c r="WGE274" s="303"/>
      <c r="WGF274" s="12"/>
      <c r="WGG274" s="24"/>
      <c r="WGH274" s="303"/>
      <c r="WGI274" s="12"/>
      <c r="WGJ274" s="12"/>
      <c r="WGK274" s="162"/>
      <c r="WGL274" s="162"/>
      <c r="WGM274" s="12"/>
      <c r="WGN274" s="12"/>
      <c r="WGO274" s="104"/>
      <c r="WGP274" s="267"/>
      <c r="WGQ274" s="126"/>
      <c r="WGR274" s="12"/>
      <c r="WGT274" s="24"/>
      <c r="WGU274" s="303"/>
      <c r="WGV274" s="12"/>
      <c r="WGW274" s="24"/>
      <c r="WGX274" s="303"/>
      <c r="WGY274" s="12"/>
      <c r="WGZ274" s="12"/>
      <c r="WHA274" s="162"/>
      <c r="WHB274" s="162"/>
      <c r="WHC274" s="12"/>
      <c r="WHD274" s="12"/>
      <c r="WHE274" s="104"/>
      <c r="WHF274" s="267"/>
      <c r="WHG274" s="126"/>
      <c r="WHH274" s="12"/>
      <c r="WHJ274" s="24"/>
      <c r="WHK274" s="303"/>
      <c r="WHL274" s="12"/>
      <c r="WHM274" s="24"/>
      <c r="WHN274" s="303"/>
      <c r="WHO274" s="12"/>
      <c r="WHP274" s="12"/>
      <c r="WHQ274" s="162"/>
      <c r="WHR274" s="162"/>
      <c r="WHS274" s="12"/>
      <c r="WHT274" s="12"/>
      <c r="WHU274" s="104"/>
      <c r="WHV274" s="267"/>
      <c r="WHW274" s="126"/>
      <c r="WHX274" s="12"/>
      <c r="WHZ274" s="24"/>
      <c r="WIA274" s="303"/>
      <c r="WIB274" s="12"/>
      <c r="WIC274" s="24"/>
      <c r="WID274" s="303"/>
      <c r="WIE274" s="12"/>
      <c r="WIF274" s="12"/>
      <c r="WIG274" s="162"/>
      <c r="WIH274" s="162"/>
      <c r="WII274" s="12"/>
      <c r="WIJ274" s="12"/>
      <c r="WIK274" s="104"/>
      <c r="WIL274" s="267"/>
      <c r="WIM274" s="126"/>
      <c r="WIN274" s="12"/>
      <c r="WIP274" s="24"/>
      <c r="WIQ274" s="303"/>
      <c r="WIR274" s="12"/>
      <c r="WIS274" s="24"/>
      <c r="WIT274" s="303"/>
      <c r="WIU274" s="12"/>
      <c r="WIV274" s="12"/>
      <c r="WIW274" s="162"/>
      <c r="WIX274" s="162"/>
      <c r="WIY274" s="12"/>
      <c r="WIZ274" s="12"/>
      <c r="WJA274" s="104"/>
      <c r="WJB274" s="267"/>
      <c r="WJC274" s="126"/>
      <c r="WJD274" s="12"/>
      <c r="WJF274" s="24"/>
      <c r="WJG274" s="303"/>
      <c r="WJH274" s="12"/>
      <c r="WJI274" s="24"/>
      <c r="WJJ274" s="303"/>
      <c r="WJK274" s="12"/>
      <c r="WJL274" s="12"/>
      <c r="WJM274" s="162"/>
      <c r="WJN274" s="162"/>
      <c r="WJO274" s="12"/>
      <c r="WJP274" s="12"/>
      <c r="WJQ274" s="104"/>
      <c r="WJR274" s="267"/>
      <c r="WJS274" s="126"/>
      <c r="WJT274" s="12"/>
      <c r="WJV274" s="24"/>
      <c r="WJW274" s="303"/>
      <c r="WJX274" s="12"/>
      <c r="WJY274" s="24"/>
      <c r="WJZ274" s="303"/>
      <c r="WKA274" s="12"/>
      <c r="WKB274" s="12"/>
      <c r="WKC274" s="162"/>
      <c r="WKD274" s="162"/>
      <c r="WKE274" s="12"/>
      <c r="WKF274" s="12"/>
      <c r="WKG274" s="104"/>
      <c r="WKH274" s="267"/>
      <c r="WKI274" s="126"/>
      <c r="WKJ274" s="12"/>
      <c r="WKL274" s="24"/>
      <c r="WKM274" s="303"/>
      <c r="WKN274" s="12"/>
      <c r="WKO274" s="24"/>
      <c r="WKP274" s="303"/>
      <c r="WKQ274" s="12"/>
      <c r="WKR274" s="12"/>
      <c r="WKS274" s="162"/>
      <c r="WKT274" s="162"/>
      <c r="WKU274" s="12"/>
      <c r="WKV274" s="12"/>
      <c r="WKW274" s="104"/>
      <c r="WKX274" s="267"/>
      <c r="WKY274" s="126"/>
      <c r="WKZ274" s="12"/>
      <c r="WLB274" s="24"/>
      <c r="WLC274" s="303"/>
      <c r="WLD274" s="12"/>
      <c r="WLE274" s="24"/>
      <c r="WLF274" s="303"/>
      <c r="WLG274" s="12"/>
      <c r="WLH274" s="12"/>
      <c r="WLI274" s="162"/>
      <c r="WLJ274" s="162"/>
      <c r="WLK274" s="12"/>
      <c r="WLL274" s="12"/>
      <c r="WLM274" s="104"/>
      <c r="WLN274" s="267"/>
      <c r="WLO274" s="126"/>
      <c r="WLP274" s="12"/>
      <c r="WLR274" s="24"/>
      <c r="WLS274" s="303"/>
      <c r="WLT274" s="12"/>
      <c r="WLU274" s="24"/>
      <c r="WLV274" s="303"/>
      <c r="WLW274" s="12"/>
      <c r="WLX274" s="12"/>
      <c r="WLY274" s="162"/>
      <c r="WLZ274" s="162"/>
      <c r="WMA274" s="12"/>
      <c r="WMB274" s="12"/>
      <c r="WMC274" s="104"/>
      <c r="WMD274" s="267"/>
      <c r="WME274" s="126"/>
      <c r="WMF274" s="12"/>
      <c r="WMH274" s="24"/>
      <c r="WMI274" s="303"/>
      <c r="WMJ274" s="12"/>
      <c r="WMK274" s="24"/>
      <c r="WML274" s="303"/>
      <c r="WMM274" s="12"/>
      <c r="WMN274" s="12"/>
      <c r="WMO274" s="162"/>
      <c r="WMP274" s="162"/>
      <c r="WMQ274" s="12"/>
      <c r="WMR274" s="12"/>
      <c r="WMS274" s="104"/>
      <c r="WMT274" s="267"/>
      <c r="WMU274" s="126"/>
      <c r="WMV274" s="12"/>
      <c r="WMX274" s="24"/>
      <c r="WMY274" s="303"/>
      <c r="WMZ274" s="12"/>
      <c r="WNA274" s="24"/>
      <c r="WNB274" s="303"/>
      <c r="WNC274" s="12"/>
      <c r="WND274" s="12"/>
      <c r="WNE274" s="162"/>
      <c r="WNF274" s="162"/>
      <c r="WNG274" s="12"/>
      <c r="WNH274" s="12"/>
      <c r="WNI274" s="104"/>
      <c r="WNJ274" s="267"/>
      <c r="WNK274" s="126"/>
      <c r="WNL274" s="12"/>
      <c r="WNN274" s="24"/>
      <c r="WNO274" s="303"/>
      <c r="WNP274" s="12"/>
      <c r="WNQ274" s="24"/>
      <c r="WNR274" s="303"/>
      <c r="WNS274" s="12"/>
      <c r="WNT274" s="12"/>
      <c r="WNU274" s="162"/>
      <c r="WNV274" s="162"/>
      <c r="WNW274" s="12"/>
      <c r="WNX274" s="12"/>
      <c r="WNY274" s="104"/>
      <c r="WNZ274" s="267"/>
      <c r="WOA274" s="126"/>
      <c r="WOB274" s="12"/>
      <c r="WOD274" s="24"/>
      <c r="WOE274" s="303"/>
      <c r="WOF274" s="12"/>
      <c r="WOG274" s="24"/>
      <c r="WOH274" s="303"/>
      <c r="WOI274" s="12"/>
      <c r="WOJ274" s="12"/>
      <c r="WOK274" s="162"/>
      <c r="WOL274" s="162"/>
      <c r="WOM274" s="12"/>
      <c r="WON274" s="12"/>
      <c r="WOO274" s="104"/>
      <c r="WOP274" s="267"/>
      <c r="WOQ274" s="126"/>
      <c r="WOR274" s="12"/>
      <c r="WOT274" s="24"/>
      <c r="WOU274" s="303"/>
      <c r="WOV274" s="12"/>
      <c r="WOW274" s="24"/>
      <c r="WOX274" s="303"/>
      <c r="WOY274" s="12"/>
      <c r="WOZ274" s="12"/>
      <c r="WPA274" s="162"/>
      <c r="WPB274" s="162"/>
      <c r="WPC274" s="12"/>
      <c r="WPD274" s="12"/>
      <c r="WPE274" s="104"/>
      <c r="WPF274" s="267"/>
      <c r="WPG274" s="126"/>
      <c r="WPH274" s="12"/>
      <c r="WPJ274" s="24"/>
      <c r="WPK274" s="303"/>
      <c r="WPL274" s="12"/>
      <c r="WPM274" s="24"/>
      <c r="WPN274" s="303"/>
      <c r="WPO274" s="12"/>
      <c r="WPP274" s="12"/>
      <c r="WPQ274" s="162"/>
      <c r="WPR274" s="162"/>
      <c r="WPS274" s="12"/>
      <c r="WPT274" s="12"/>
      <c r="WPU274" s="104"/>
      <c r="WPV274" s="267"/>
      <c r="WPW274" s="126"/>
      <c r="WPX274" s="12"/>
      <c r="WPZ274" s="24"/>
      <c r="WQA274" s="303"/>
      <c r="WQB274" s="12"/>
      <c r="WQC274" s="24"/>
      <c r="WQD274" s="303"/>
      <c r="WQE274" s="12"/>
      <c r="WQF274" s="12"/>
      <c r="WQG274" s="162"/>
      <c r="WQH274" s="162"/>
      <c r="WQI274" s="12"/>
      <c r="WQJ274" s="12"/>
      <c r="WQK274" s="104"/>
      <c r="WQL274" s="267"/>
      <c r="WQM274" s="126"/>
      <c r="WQN274" s="12"/>
      <c r="WQP274" s="24"/>
      <c r="WQQ274" s="303"/>
      <c r="WQR274" s="12"/>
      <c r="WQS274" s="24"/>
      <c r="WQT274" s="303"/>
      <c r="WQU274" s="12"/>
      <c r="WQV274" s="12"/>
      <c r="WQW274" s="162"/>
      <c r="WQX274" s="162"/>
      <c r="WQY274" s="12"/>
      <c r="WQZ274" s="12"/>
      <c r="WRA274" s="104"/>
      <c r="WRB274" s="267"/>
      <c r="WRC274" s="126"/>
      <c r="WRD274" s="12"/>
      <c r="WRF274" s="24"/>
      <c r="WRG274" s="303"/>
      <c r="WRH274" s="12"/>
      <c r="WRI274" s="24"/>
      <c r="WRJ274" s="303"/>
      <c r="WRK274" s="12"/>
      <c r="WRL274" s="12"/>
      <c r="WRM274" s="162"/>
      <c r="WRN274" s="162"/>
      <c r="WRO274" s="12"/>
      <c r="WRP274" s="12"/>
      <c r="WRQ274" s="104"/>
      <c r="WRR274" s="267"/>
      <c r="WRS274" s="126"/>
      <c r="WRT274" s="12"/>
      <c r="WRV274" s="24"/>
      <c r="WRW274" s="303"/>
      <c r="WRX274" s="12"/>
      <c r="WRY274" s="24"/>
      <c r="WRZ274" s="303"/>
      <c r="WSA274" s="12"/>
      <c r="WSB274" s="12"/>
      <c r="WSC274" s="162"/>
      <c r="WSD274" s="162"/>
      <c r="WSE274" s="12"/>
      <c r="WSF274" s="12"/>
      <c r="WSG274" s="104"/>
      <c r="WSH274" s="267"/>
      <c r="WSI274" s="126"/>
      <c r="WSJ274" s="12"/>
      <c r="WSL274" s="24"/>
      <c r="WSM274" s="303"/>
      <c r="WSN274" s="12"/>
      <c r="WSO274" s="24"/>
      <c r="WSP274" s="303"/>
      <c r="WSQ274" s="12"/>
      <c r="WSR274" s="12"/>
      <c r="WSS274" s="162"/>
      <c r="WST274" s="162"/>
      <c r="WSU274" s="12"/>
      <c r="WSV274" s="12"/>
      <c r="WSW274" s="104"/>
      <c r="WSX274" s="267"/>
      <c r="WSY274" s="126"/>
      <c r="WSZ274" s="12"/>
      <c r="WTB274" s="24"/>
      <c r="WTC274" s="303"/>
      <c r="WTD274" s="12"/>
      <c r="WTE274" s="24"/>
      <c r="WTF274" s="303"/>
      <c r="WTG274" s="12"/>
      <c r="WTH274" s="12"/>
      <c r="WTI274" s="162"/>
      <c r="WTJ274" s="162"/>
      <c r="WTK274" s="12"/>
      <c r="WTL274" s="12"/>
      <c r="WTM274" s="104"/>
      <c r="WTN274" s="267"/>
      <c r="WTO274" s="126"/>
      <c r="WTP274" s="12"/>
      <c r="WTR274" s="24"/>
      <c r="WTS274" s="303"/>
      <c r="WTT274" s="12"/>
      <c r="WTU274" s="24"/>
      <c r="WTV274" s="303"/>
      <c r="WTW274" s="12"/>
      <c r="WTX274" s="12"/>
      <c r="WTY274" s="162"/>
      <c r="WTZ274" s="162"/>
      <c r="WUA274" s="12"/>
      <c r="WUB274" s="12"/>
      <c r="WUC274" s="104"/>
      <c r="WUD274" s="267"/>
      <c r="WUE274" s="126"/>
      <c r="WUF274" s="12"/>
      <c r="WUH274" s="24"/>
      <c r="WUI274" s="303"/>
      <c r="WUJ274" s="12"/>
      <c r="WUK274" s="24"/>
      <c r="WUL274" s="303"/>
      <c r="WUM274" s="12"/>
      <c r="WUN274" s="12"/>
      <c r="WUO274" s="162"/>
      <c r="WUP274" s="162"/>
      <c r="WUQ274" s="12"/>
      <c r="WUR274" s="12"/>
      <c r="WUS274" s="104"/>
      <c r="WUT274" s="267"/>
      <c r="WUU274" s="126"/>
      <c r="WUV274" s="12"/>
      <c r="WUX274" s="24"/>
      <c r="WUY274" s="303"/>
      <c r="WUZ274" s="12"/>
      <c r="WVA274" s="24"/>
      <c r="WVB274" s="303"/>
      <c r="WVC274" s="12"/>
      <c r="WVD274" s="12"/>
      <c r="WVE274" s="162"/>
      <c r="WVF274" s="162"/>
      <c r="WVG274" s="12"/>
      <c r="WVH274" s="12"/>
      <c r="WVI274" s="104"/>
      <c r="WVJ274" s="267"/>
      <c r="WVK274" s="126"/>
      <c r="WVL274" s="12"/>
      <c r="WVN274" s="24"/>
      <c r="WVO274" s="303"/>
      <c r="WVP274" s="12"/>
      <c r="WVQ274" s="24"/>
      <c r="WVR274" s="303"/>
      <c r="WVS274" s="12"/>
      <c r="WVT274" s="12"/>
      <c r="WVU274" s="162"/>
      <c r="WVV274" s="162"/>
      <c r="WVW274" s="12"/>
      <c r="WVX274" s="12"/>
      <c r="WVY274" s="104"/>
      <c r="WVZ274" s="267"/>
      <c r="WWA274" s="126"/>
      <c r="WWB274" s="12"/>
      <c r="WWD274" s="24"/>
      <c r="WWE274" s="303"/>
      <c r="WWF274" s="12"/>
      <c r="WWG274" s="24"/>
      <c r="WWH274" s="303"/>
      <c r="WWI274" s="12"/>
      <c r="WWJ274" s="12"/>
      <c r="WWK274" s="162"/>
      <c r="WWL274" s="162"/>
      <c r="WWM274" s="12"/>
      <c r="WWN274" s="12"/>
      <c r="WWO274" s="104"/>
      <c r="WWP274" s="267"/>
      <c r="WWQ274" s="126"/>
      <c r="WWR274" s="12"/>
      <c r="WWT274" s="24"/>
      <c r="WWU274" s="303"/>
      <c r="WWV274" s="12"/>
      <c r="WWW274" s="24"/>
      <c r="WWX274" s="303"/>
      <c r="WWY274" s="12"/>
      <c r="WWZ274" s="12"/>
      <c r="WXA274" s="162"/>
      <c r="WXB274" s="162"/>
      <c r="WXC274" s="12"/>
      <c r="WXD274" s="12"/>
      <c r="WXE274" s="104"/>
      <c r="WXF274" s="267"/>
      <c r="WXG274" s="126"/>
      <c r="WXH274" s="12"/>
      <c r="WXJ274" s="24"/>
      <c r="WXK274" s="303"/>
      <c r="WXL274" s="12"/>
      <c r="WXM274" s="24"/>
      <c r="WXN274" s="303"/>
      <c r="WXO274" s="12"/>
      <c r="WXP274" s="12"/>
      <c r="WXQ274" s="162"/>
      <c r="WXR274" s="162"/>
      <c r="WXS274" s="12"/>
      <c r="WXT274" s="12"/>
      <c r="WXU274" s="104"/>
      <c r="WXV274" s="267"/>
      <c r="WXW274" s="126"/>
      <c r="WXX274" s="12"/>
      <c r="WXZ274" s="24"/>
      <c r="WYA274" s="303"/>
      <c r="WYB274" s="12"/>
      <c r="WYC274" s="24"/>
      <c r="WYD274" s="303"/>
      <c r="WYE274" s="12"/>
      <c r="WYF274" s="12"/>
      <c r="WYG274" s="162"/>
      <c r="WYH274" s="162"/>
      <c r="WYI274" s="12"/>
      <c r="WYJ274" s="12"/>
      <c r="WYK274" s="104"/>
      <c r="WYL274" s="267"/>
      <c r="WYM274" s="126"/>
      <c r="WYN274" s="12"/>
      <c r="WYP274" s="24"/>
      <c r="WYQ274" s="303"/>
      <c r="WYR274" s="12"/>
      <c r="WYS274" s="24"/>
      <c r="WYT274" s="303"/>
      <c r="WYU274" s="12"/>
      <c r="WYV274" s="12"/>
      <c r="WYW274" s="162"/>
      <c r="WYX274" s="162"/>
      <c r="WYY274" s="12"/>
      <c r="WYZ274" s="12"/>
      <c r="WZA274" s="104"/>
      <c r="WZB274" s="267"/>
      <c r="WZC274" s="126"/>
      <c r="WZD274" s="12"/>
      <c r="WZF274" s="24"/>
      <c r="WZG274" s="303"/>
      <c r="WZH274" s="12"/>
      <c r="WZI274" s="24"/>
      <c r="WZJ274" s="303"/>
      <c r="WZK274" s="12"/>
      <c r="WZL274" s="12"/>
      <c r="WZM274" s="162"/>
      <c r="WZN274" s="162"/>
      <c r="WZO274" s="12"/>
      <c r="WZP274" s="12"/>
      <c r="WZQ274" s="104"/>
      <c r="WZR274" s="267"/>
      <c r="WZS274" s="126"/>
      <c r="WZT274" s="12"/>
      <c r="WZV274" s="24"/>
      <c r="WZW274" s="303"/>
      <c r="WZX274" s="12"/>
      <c r="WZY274" s="24"/>
      <c r="WZZ274" s="303"/>
      <c r="XAA274" s="12"/>
      <c r="XAB274" s="12"/>
      <c r="XAC274" s="162"/>
      <c r="XAD274" s="162"/>
      <c r="XAE274" s="12"/>
      <c r="XAF274" s="12"/>
      <c r="XAG274" s="104"/>
      <c r="XAH274" s="267"/>
      <c r="XAI274" s="126"/>
      <c r="XAJ274" s="12"/>
      <c r="XAL274" s="24"/>
      <c r="XAM274" s="303"/>
      <c r="XAN274" s="12"/>
      <c r="XAO274" s="24"/>
      <c r="XAP274" s="303"/>
      <c r="XAQ274" s="12"/>
      <c r="XAR274" s="12"/>
      <c r="XAS274" s="162"/>
      <c r="XAT274" s="162"/>
      <c r="XAU274" s="12"/>
      <c r="XAV274" s="12"/>
      <c r="XAW274" s="104"/>
      <c r="XAX274" s="267"/>
      <c r="XAY274" s="126"/>
      <c r="XAZ274" s="12"/>
      <c r="XBB274" s="24"/>
      <c r="XBC274" s="303"/>
      <c r="XBD274" s="12"/>
      <c r="XBE274" s="24"/>
      <c r="XBF274" s="303"/>
      <c r="XBG274" s="12"/>
      <c r="XBH274" s="12"/>
      <c r="XBI274" s="162"/>
      <c r="XBJ274" s="162"/>
      <c r="XBK274" s="12"/>
      <c r="XBL274" s="12"/>
      <c r="XBM274" s="104"/>
      <c r="XBN274" s="267"/>
      <c r="XBO274" s="126"/>
      <c r="XBP274" s="12"/>
      <c r="XBR274" s="24"/>
      <c r="XBS274" s="303"/>
      <c r="XBT274" s="12"/>
      <c r="XBU274" s="24"/>
      <c r="XBV274" s="303"/>
      <c r="XBW274" s="12"/>
      <c r="XBX274" s="12"/>
      <c r="XBY274" s="162"/>
      <c r="XBZ274" s="162"/>
      <c r="XCA274" s="12"/>
      <c r="XCB274" s="12"/>
      <c r="XCC274" s="104"/>
      <c r="XCD274" s="267"/>
      <c r="XCE274" s="126"/>
      <c r="XCF274" s="12"/>
    </row>
    <row r="275" spans="1:16308" s="1" customFormat="1" ht="18" customHeight="1" x14ac:dyDescent="0.25">
      <c r="A275" s="298" t="s">
        <v>9130</v>
      </c>
      <c r="B275" s="299" t="str">
        <f t="shared" ref="B275:B306" si="11">HYPERLINK(CONCATENATE("http://www.worldcat.org/search?q=",A275),"WCat")</f>
        <v>WCat</v>
      </c>
      <c r="C275" s="150" t="s">
        <v>11</v>
      </c>
      <c r="D275" s="300"/>
      <c r="E275" s="299"/>
      <c r="F275" s="301"/>
      <c r="G275" s="302" t="s">
        <v>4815</v>
      </c>
      <c r="H275" s="60" t="s">
        <v>13</v>
      </c>
      <c r="I275" s="174" t="s">
        <v>10025</v>
      </c>
      <c r="J275" s="246"/>
      <c r="K275" s="174" t="s">
        <v>10026</v>
      </c>
      <c r="L275" s="72"/>
      <c r="M275" s="72"/>
      <c r="N275" s="61"/>
    </row>
    <row r="276" spans="1:16308" ht="18" customHeight="1" x14ac:dyDescent="0.25">
      <c r="A276" s="168" t="s">
        <v>6700</v>
      </c>
      <c r="B276" s="32" t="str">
        <f t="shared" si="11"/>
        <v>WCat</v>
      </c>
      <c r="C276" s="96" t="s">
        <v>11</v>
      </c>
      <c r="D276" s="33"/>
      <c r="E276" s="32"/>
      <c r="F276" s="117"/>
      <c r="G276" s="26" t="s">
        <v>4815</v>
      </c>
      <c r="H276" s="23" t="s">
        <v>13</v>
      </c>
      <c r="I276" s="15" t="s">
        <v>6701</v>
      </c>
      <c r="J276" s="27"/>
      <c r="K276" s="15"/>
      <c r="L276" s="13"/>
      <c r="M276" s="13"/>
      <c r="N276" s="8"/>
    </row>
    <row r="277" spans="1:16308" ht="18" customHeight="1" x14ac:dyDescent="0.25">
      <c r="A277" s="168" t="s">
        <v>4813</v>
      </c>
      <c r="B277" s="32" t="str">
        <f t="shared" si="11"/>
        <v>WCat</v>
      </c>
      <c r="C277" s="4" t="s">
        <v>11</v>
      </c>
      <c r="D277" s="17" t="s">
        <v>4814</v>
      </c>
      <c r="E277" s="3" t="str">
        <f>HYPERLINK(CONCATENATE("http://www.worldcat.org/search?q=",D277),"WCat")</f>
        <v>WCat</v>
      </c>
      <c r="F277" s="43" t="s">
        <v>11</v>
      </c>
      <c r="G277" s="26" t="s">
        <v>4815</v>
      </c>
      <c r="H277" s="23" t="s">
        <v>13</v>
      </c>
      <c r="I277" s="15" t="s">
        <v>4816</v>
      </c>
      <c r="J277" s="27"/>
      <c r="K277" s="14" t="s">
        <v>4817</v>
      </c>
      <c r="L277" s="14"/>
      <c r="M277" s="14"/>
      <c r="N277" s="8"/>
    </row>
    <row r="278" spans="1:16308" ht="18" customHeight="1" x14ac:dyDescent="0.25">
      <c r="A278" s="168" t="s">
        <v>4818</v>
      </c>
      <c r="B278" s="32" t="str">
        <f t="shared" si="11"/>
        <v>WCat</v>
      </c>
      <c r="C278" s="96" t="s">
        <v>11</v>
      </c>
      <c r="D278" s="15"/>
      <c r="E278" s="32"/>
      <c r="F278" s="117"/>
      <c r="G278" s="26" t="s">
        <v>4815</v>
      </c>
      <c r="H278" s="23" t="s">
        <v>13</v>
      </c>
      <c r="I278" s="15" t="s">
        <v>4819</v>
      </c>
      <c r="J278" s="27"/>
      <c r="K278" s="14" t="s">
        <v>9173</v>
      </c>
      <c r="L278" s="14"/>
      <c r="M278" s="14"/>
      <c r="N278" s="7" t="s">
        <v>12729</v>
      </c>
    </row>
    <row r="279" spans="1:16308" ht="18" customHeight="1" x14ac:dyDescent="0.25">
      <c r="A279" s="168" t="s">
        <v>4869</v>
      </c>
      <c r="B279" s="32" t="str">
        <f t="shared" si="11"/>
        <v>WCat</v>
      </c>
      <c r="C279" s="96" t="s">
        <v>11</v>
      </c>
      <c r="D279" s="33"/>
      <c r="E279" s="32"/>
      <c r="F279" s="117"/>
      <c r="G279" s="26" t="s">
        <v>4815</v>
      </c>
      <c r="H279" s="23" t="s">
        <v>13</v>
      </c>
      <c r="I279" s="15" t="s">
        <v>4870</v>
      </c>
      <c r="J279" s="27"/>
      <c r="K279" s="15" t="s">
        <v>9174</v>
      </c>
      <c r="L279" s="14"/>
      <c r="M279" s="14"/>
      <c r="N279" s="8"/>
    </row>
    <row r="280" spans="1:16308" ht="18" customHeight="1" x14ac:dyDescent="0.25">
      <c r="A280" s="168" t="s">
        <v>4872</v>
      </c>
      <c r="B280" s="32" t="str">
        <f t="shared" si="11"/>
        <v>WCat</v>
      </c>
      <c r="C280" s="96" t="s">
        <v>11</v>
      </c>
      <c r="D280" s="17" t="s">
        <v>9132</v>
      </c>
      <c r="E280" s="3" t="str">
        <f>HYPERLINK(CONCATENATE("http://www.worldcat.org/search?q=",D280),"WCat")</f>
        <v>WCat</v>
      </c>
      <c r="F280" s="96" t="s">
        <v>11</v>
      </c>
      <c r="G280" s="26" t="s">
        <v>4815</v>
      </c>
      <c r="H280" s="23" t="s">
        <v>13</v>
      </c>
      <c r="I280" s="15" t="s">
        <v>4873</v>
      </c>
      <c r="J280" s="27"/>
      <c r="K280" s="15" t="s">
        <v>4874</v>
      </c>
      <c r="L280" s="13"/>
      <c r="M280" s="13"/>
      <c r="N280" s="8"/>
    </row>
    <row r="281" spans="1:16308" ht="18" customHeight="1" x14ac:dyDescent="0.25">
      <c r="A281" s="168" t="s">
        <v>4905</v>
      </c>
      <c r="B281" s="32" t="str">
        <f t="shared" si="11"/>
        <v>WCat</v>
      </c>
      <c r="C281" s="96" t="s">
        <v>11</v>
      </c>
      <c r="D281" s="17" t="s">
        <v>9133</v>
      </c>
      <c r="E281" s="32" t="str">
        <f>HYPERLINK(CONCATENATE("http://www.worldcat.org/search?q=",D281),"WCat")</f>
        <v>WCat</v>
      </c>
      <c r="F281" s="21" t="s">
        <v>11</v>
      </c>
      <c r="G281" s="26" t="s">
        <v>4815</v>
      </c>
      <c r="H281" s="23" t="s">
        <v>13</v>
      </c>
      <c r="I281" s="15" t="s">
        <v>4906</v>
      </c>
      <c r="J281" s="27"/>
      <c r="K281" s="15" t="s">
        <v>4907</v>
      </c>
      <c r="L281" s="13"/>
      <c r="M281" s="13"/>
      <c r="N281" s="8"/>
    </row>
    <row r="282" spans="1:16308" ht="18" customHeight="1" x14ac:dyDescent="0.25">
      <c r="A282" s="168" t="s">
        <v>6632</v>
      </c>
      <c r="B282" s="32" t="str">
        <f t="shared" si="11"/>
        <v>WCat</v>
      </c>
      <c r="C282" s="96" t="s">
        <v>11</v>
      </c>
      <c r="D282" s="33"/>
      <c r="E282" s="32"/>
      <c r="F282" s="117"/>
      <c r="G282" s="26" t="s">
        <v>4815</v>
      </c>
      <c r="H282" s="23" t="s">
        <v>13</v>
      </c>
      <c r="I282" s="15" t="s">
        <v>6633</v>
      </c>
      <c r="J282" s="27"/>
      <c r="K282" s="15"/>
      <c r="L282" s="100" t="s">
        <v>6634</v>
      </c>
      <c r="M282" s="13"/>
      <c r="N282" s="8"/>
    </row>
    <row r="283" spans="1:16308" ht="18" customHeight="1" x14ac:dyDescent="0.25">
      <c r="A283" s="55" t="s">
        <v>6583</v>
      </c>
      <c r="B283" s="32" t="str">
        <f t="shared" si="11"/>
        <v>WCat</v>
      </c>
      <c r="C283" s="21" t="s">
        <v>11</v>
      </c>
      <c r="D283" s="15"/>
      <c r="E283" s="32"/>
      <c r="F283" s="18"/>
      <c r="G283" s="21" t="s">
        <v>4815</v>
      </c>
      <c r="H283" s="101" t="s">
        <v>32</v>
      </c>
      <c r="I283" s="15" t="s">
        <v>6584</v>
      </c>
      <c r="J283" s="23"/>
      <c r="K283" s="15"/>
      <c r="L283" s="13"/>
      <c r="M283" s="13"/>
      <c r="N283" s="8"/>
    </row>
    <row r="284" spans="1:16308" ht="18" customHeight="1" x14ac:dyDescent="0.25">
      <c r="A284" s="168" t="s">
        <v>4822</v>
      </c>
      <c r="B284" s="32" t="str">
        <f t="shared" si="11"/>
        <v>WCat</v>
      </c>
      <c r="C284" s="96" t="s">
        <v>11</v>
      </c>
      <c r="D284" s="33"/>
      <c r="E284" s="32"/>
      <c r="F284" s="117"/>
      <c r="G284" s="26" t="s">
        <v>4815</v>
      </c>
      <c r="H284" s="101" t="s">
        <v>32</v>
      </c>
      <c r="I284" s="15" t="s">
        <v>4823</v>
      </c>
      <c r="J284" s="27"/>
      <c r="K284" s="14" t="s">
        <v>9172</v>
      </c>
      <c r="L284" s="14"/>
      <c r="M284" s="14"/>
      <c r="N284" s="8"/>
    </row>
    <row r="285" spans="1:16308" ht="18" customHeight="1" x14ac:dyDescent="0.25">
      <c r="A285" s="168" t="s">
        <v>8929</v>
      </c>
      <c r="B285" s="32" t="str">
        <f t="shared" si="11"/>
        <v>WCat</v>
      </c>
      <c r="C285" s="96" t="s">
        <v>11</v>
      </c>
      <c r="D285" s="15"/>
      <c r="E285" s="32"/>
      <c r="F285" s="117"/>
      <c r="G285" s="26" t="s">
        <v>4815</v>
      </c>
      <c r="H285" s="101" t="s">
        <v>32</v>
      </c>
      <c r="I285" s="15" t="s">
        <v>8975</v>
      </c>
      <c r="J285" s="27"/>
      <c r="K285" s="15"/>
      <c r="L285" s="13"/>
      <c r="M285" s="13"/>
      <c r="N285" s="13"/>
    </row>
    <row r="286" spans="1:16308" ht="18" customHeight="1" x14ac:dyDescent="0.25">
      <c r="A286" s="168" t="s">
        <v>9131</v>
      </c>
      <c r="B286" s="32" t="str">
        <f t="shared" si="11"/>
        <v>WCat</v>
      </c>
      <c r="C286" s="96" t="s">
        <v>11</v>
      </c>
      <c r="D286" s="33"/>
      <c r="E286" s="32"/>
      <c r="F286" s="117"/>
      <c r="G286" s="26" t="s">
        <v>4815</v>
      </c>
      <c r="H286" s="101" t="s">
        <v>32</v>
      </c>
      <c r="I286" s="15" t="s">
        <v>9154</v>
      </c>
      <c r="J286" s="27"/>
      <c r="K286" s="15" t="s">
        <v>10027</v>
      </c>
      <c r="L286" s="14"/>
      <c r="M286" s="14"/>
      <c r="N286" s="8"/>
    </row>
    <row r="287" spans="1:16308" ht="18" customHeight="1" x14ac:dyDescent="0.25">
      <c r="A287" s="168" t="s">
        <v>4879</v>
      </c>
      <c r="B287" s="32" t="str">
        <f t="shared" si="11"/>
        <v>WCat</v>
      </c>
      <c r="C287" s="96" t="s">
        <v>11</v>
      </c>
      <c r="D287" s="33"/>
      <c r="E287" s="32"/>
      <c r="F287" s="117"/>
      <c r="G287" s="26" t="s">
        <v>4815</v>
      </c>
      <c r="H287" s="27" t="s">
        <v>39</v>
      </c>
      <c r="I287" s="15" t="s">
        <v>4880</v>
      </c>
      <c r="J287" s="27"/>
      <c r="K287" s="15"/>
      <c r="L287" s="14"/>
      <c r="M287" s="14"/>
      <c r="N287" s="8"/>
    </row>
    <row r="288" spans="1:16308" ht="18" customHeight="1" x14ac:dyDescent="0.25">
      <c r="A288" s="55" t="s">
        <v>4824</v>
      </c>
      <c r="B288" s="32" t="str">
        <f t="shared" si="11"/>
        <v>WCat</v>
      </c>
      <c r="C288" s="23" t="s">
        <v>11</v>
      </c>
      <c r="D288" s="33"/>
      <c r="E288" s="32"/>
      <c r="F288" s="18"/>
      <c r="G288" s="21" t="s">
        <v>10028</v>
      </c>
      <c r="H288" s="101" t="s">
        <v>32</v>
      </c>
      <c r="I288" s="15" t="s">
        <v>10029</v>
      </c>
      <c r="J288" s="23"/>
      <c r="K288" s="15"/>
      <c r="L288" s="13"/>
      <c r="M288" s="13"/>
      <c r="N288" s="8"/>
    </row>
    <row r="289" spans="1:14" ht="18" customHeight="1" x14ac:dyDescent="0.25">
      <c r="A289" s="168" t="s">
        <v>6666</v>
      </c>
      <c r="B289" s="32" t="str">
        <f t="shared" si="11"/>
        <v>WCat</v>
      </c>
      <c r="C289" s="4" t="s">
        <v>11</v>
      </c>
      <c r="D289" s="33"/>
      <c r="E289" s="32"/>
      <c r="F289" s="117"/>
      <c r="G289" s="26" t="s">
        <v>4815</v>
      </c>
      <c r="H289" s="101" t="s">
        <v>32</v>
      </c>
      <c r="I289" s="14" t="s">
        <v>6667</v>
      </c>
      <c r="J289" s="27" t="s">
        <v>10030</v>
      </c>
      <c r="K289" s="15"/>
      <c r="L289" s="14">
        <v>2002</v>
      </c>
      <c r="M289" s="14"/>
      <c r="N289" s="8"/>
    </row>
    <row r="290" spans="1:14" ht="18" customHeight="1" x14ac:dyDescent="0.25">
      <c r="A290" s="168" t="s">
        <v>4826</v>
      </c>
      <c r="B290" s="32" t="str">
        <f t="shared" si="11"/>
        <v>WCat</v>
      </c>
      <c r="C290" s="4" t="s">
        <v>11</v>
      </c>
      <c r="D290" s="33"/>
      <c r="E290" s="32"/>
      <c r="F290" s="43"/>
      <c r="G290" s="26" t="s">
        <v>4815</v>
      </c>
      <c r="H290" s="101" t="s">
        <v>32</v>
      </c>
      <c r="I290" s="15" t="s">
        <v>4827</v>
      </c>
      <c r="J290" s="27"/>
      <c r="K290" s="15"/>
      <c r="L290" s="13"/>
      <c r="M290" s="13"/>
      <c r="N290" s="8"/>
    </row>
    <row r="291" spans="1:14" ht="18" customHeight="1" x14ac:dyDescent="0.25">
      <c r="A291" s="168" t="s">
        <v>4857</v>
      </c>
      <c r="B291" s="32" t="str">
        <f t="shared" si="11"/>
        <v>WCat</v>
      </c>
      <c r="C291" s="4" t="s">
        <v>11</v>
      </c>
      <c r="D291" s="33"/>
      <c r="E291" s="32"/>
      <c r="F291" s="117"/>
      <c r="G291" s="26" t="s">
        <v>4815</v>
      </c>
      <c r="H291" s="23" t="s">
        <v>32</v>
      </c>
      <c r="I291" s="15" t="s">
        <v>4859</v>
      </c>
      <c r="J291" s="27"/>
      <c r="K291" s="15" t="s">
        <v>4860</v>
      </c>
      <c r="L291" s="14">
        <v>2008</v>
      </c>
      <c r="M291" s="14"/>
      <c r="N291" s="8"/>
    </row>
    <row r="292" spans="1:14" ht="18" customHeight="1" x14ac:dyDescent="0.25">
      <c r="A292" s="168" t="s">
        <v>4891</v>
      </c>
      <c r="B292" s="3" t="str">
        <f t="shared" si="11"/>
        <v>WCat</v>
      </c>
      <c r="C292" s="96" t="s">
        <v>11</v>
      </c>
      <c r="D292" s="17" t="s">
        <v>4892</v>
      </c>
      <c r="E292" s="127" t="s">
        <v>4921</v>
      </c>
      <c r="F292" s="43" t="s">
        <v>11</v>
      </c>
      <c r="G292" s="26" t="s">
        <v>4815</v>
      </c>
      <c r="H292" s="27" t="s">
        <v>39</v>
      </c>
      <c r="I292" s="15" t="s">
        <v>4893</v>
      </c>
      <c r="J292" s="27"/>
      <c r="K292" s="15"/>
      <c r="L292" s="14">
        <v>1956</v>
      </c>
      <c r="M292" s="14">
        <v>2015</v>
      </c>
      <c r="N292" s="7" t="s">
        <v>10062</v>
      </c>
    </row>
    <row r="293" spans="1:14" ht="18" customHeight="1" x14ac:dyDescent="0.25">
      <c r="A293" s="168" t="s">
        <v>6563</v>
      </c>
      <c r="B293" s="32" t="str">
        <f t="shared" si="11"/>
        <v>WCat</v>
      </c>
      <c r="C293" s="23" t="s">
        <v>11</v>
      </c>
      <c r="D293" s="33" t="s">
        <v>6564</v>
      </c>
      <c r="E293" s="127" t="s">
        <v>4921</v>
      </c>
      <c r="F293" s="43" t="s">
        <v>11</v>
      </c>
      <c r="G293" s="26" t="s">
        <v>4815</v>
      </c>
      <c r="H293" s="101" t="s">
        <v>32</v>
      </c>
      <c r="I293" s="15" t="s">
        <v>6565</v>
      </c>
      <c r="J293" s="27"/>
      <c r="K293" s="15"/>
      <c r="L293" s="14"/>
      <c r="M293" s="14"/>
      <c r="N293" s="8"/>
    </row>
    <row r="294" spans="1:14" ht="18" customHeight="1" x14ac:dyDescent="0.25">
      <c r="A294" s="55" t="s">
        <v>10031</v>
      </c>
      <c r="B294" s="32" t="str">
        <f t="shared" si="11"/>
        <v>WCat</v>
      </c>
      <c r="C294" s="96" t="s">
        <v>11</v>
      </c>
      <c r="D294" s="33" t="s">
        <v>9515</v>
      </c>
      <c r="E294" s="32" t="str">
        <f>HYPERLINK(CONCATENATE("http://www.worldcat.org/search?q=",D294),"WCat")</f>
        <v>WCat</v>
      </c>
      <c r="F294" s="96" t="s">
        <v>11</v>
      </c>
      <c r="G294" s="21" t="s">
        <v>4815</v>
      </c>
      <c r="H294" s="101" t="s">
        <v>32</v>
      </c>
      <c r="I294" s="15" t="s">
        <v>10032</v>
      </c>
      <c r="J294" s="23"/>
      <c r="K294" s="15" t="s">
        <v>10033</v>
      </c>
      <c r="L294" s="14"/>
      <c r="M294" s="14"/>
      <c r="N294" s="8"/>
    </row>
    <row r="295" spans="1:14" ht="18" customHeight="1" x14ac:dyDescent="0.25">
      <c r="A295" s="168" t="s">
        <v>4894</v>
      </c>
      <c r="B295" s="32" t="str">
        <f t="shared" si="11"/>
        <v>WCat</v>
      </c>
      <c r="C295" s="96" t="s">
        <v>11</v>
      </c>
      <c r="D295" s="15"/>
      <c r="E295" s="129"/>
      <c r="F295" s="118"/>
      <c r="G295" s="233" t="s">
        <v>4815</v>
      </c>
      <c r="H295" s="101" t="s">
        <v>32</v>
      </c>
      <c r="I295" s="15" t="s">
        <v>4895</v>
      </c>
      <c r="J295" s="27"/>
      <c r="K295" s="15"/>
      <c r="L295" s="13"/>
      <c r="M295" s="13"/>
      <c r="N295" s="8"/>
    </row>
    <row r="296" spans="1:14" ht="18" customHeight="1" x14ac:dyDescent="0.25">
      <c r="A296" s="234" t="s">
        <v>4820</v>
      </c>
      <c r="B296" s="235" t="str">
        <f t="shared" si="11"/>
        <v>WCat</v>
      </c>
      <c r="C296" s="96" t="s">
        <v>11</v>
      </c>
      <c r="D296" s="245"/>
      <c r="E296" s="235"/>
      <c r="F296" s="117"/>
      <c r="G296" s="236" t="s">
        <v>4815</v>
      </c>
      <c r="H296" s="101" t="s">
        <v>32</v>
      </c>
      <c r="I296" s="15" t="s">
        <v>4821</v>
      </c>
      <c r="J296" s="27"/>
      <c r="K296" s="15"/>
      <c r="L296" s="14"/>
      <c r="M296" s="14"/>
      <c r="N296" s="69"/>
    </row>
    <row r="297" spans="1:14" ht="18" customHeight="1" x14ac:dyDescent="0.25">
      <c r="A297" s="119" t="s">
        <v>4902</v>
      </c>
      <c r="B297" s="32" t="str">
        <f t="shared" si="11"/>
        <v>WCat</v>
      </c>
      <c r="C297" s="4" t="s">
        <v>11</v>
      </c>
      <c r="D297" s="17"/>
      <c r="E297" s="96"/>
      <c r="F297" s="16"/>
      <c r="G297" s="236" t="s">
        <v>4815</v>
      </c>
      <c r="H297" s="101" t="s">
        <v>32</v>
      </c>
      <c r="I297" s="15" t="s">
        <v>4904</v>
      </c>
      <c r="J297" s="27"/>
      <c r="K297" s="14" t="s">
        <v>12699</v>
      </c>
      <c r="L297" s="13"/>
      <c r="M297" s="13"/>
      <c r="N297" s="8"/>
    </row>
    <row r="298" spans="1:14" ht="18" customHeight="1" x14ac:dyDescent="0.25">
      <c r="A298" s="119" t="s">
        <v>10034</v>
      </c>
      <c r="B298" s="32" t="str">
        <f t="shared" si="11"/>
        <v>WCat</v>
      </c>
      <c r="C298" s="4" t="s">
        <v>11</v>
      </c>
      <c r="D298" s="33"/>
      <c r="E298" s="32"/>
      <c r="F298" s="117"/>
      <c r="G298" s="236" t="s">
        <v>4815</v>
      </c>
      <c r="H298" s="27" t="s">
        <v>39</v>
      </c>
      <c r="I298" s="15" t="s">
        <v>10035</v>
      </c>
      <c r="J298" s="27"/>
      <c r="K298" s="15"/>
      <c r="L298" s="13"/>
      <c r="M298" s="13"/>
      <c r="N298" s="8"/>
    </row>
    <row r="299" spans="1:14" ht="18" customHeight="1" x14ac:dyDescent="0.25">
      <c r="A299" s="119" t="s">
        <v>6585</v>
      </c>
      <c r="B299" s="32" t="str">
        <f t="shared" si="11"/>
        <v>WCat</v>
      </c>
      <c r="C299" s="96" t="s">
        <v>11</v>
      </c>
      <c r="D299" s="15"/>
      <c r="E299" s="32"/>
      <c r="F299" s="117"/>
      <c r="G299" s="236" t="s">
        <v>4815</v>
      </c>
      <c r="H299" s="27" t="s">
        <v>39</v>
      </c>
      <c r="I299" s="15" t="s">
        <v>12738</v>
      </c>
      <c r="J299" s="27"/>
      <c r="K299" s="15"/>
      <c r="L299" s="13"/>
      <c r="M299" s="13"/>
      <c r="N299" s="8"/>
    </row>
    <row r="300" spans="1:14" ht="18" customHeight="1" x14ac:dyDescent="0.25">
      <c r="A300" s="119" t="s">
        <v>4839</v>
      </c>
      <c r="B300" s="32" t="str">
        <f t="shared" si="11"/>
        <v>WCat</v>
      </c>
      <c r="C300" s="96" t="s">
        <v>11</v>
      </c>
      <c r="D300" s="15"/>
      <c r="E300" s="32"/>
      <c r="F300" s="117"/>
      <c r="G300" s="236" t="s">
        <v>4815</v>
      </c>
      <c r="H300" s="27" t="s">
        <v>39</v>
      </c>
      <c r="I300" s="15" t="s">
        <v>4840</v>
      </c>
      <c r="J300" s="27"/>
      <c r="K300" s="15"/>
      <c r="L300" s="13"/>
      <c r="M300" s="13"/>
      <c r="N300" s="8"/>
    </row>
    <row r="301" spans="1:14" ht="18" customHeight="1" x14ac:dyDescent="0.25">
      <c r="A301" s="15" t="s">
        <v>6586</v>
      </c>
      <c r="B301" s="32" t="str">
        <f t="shared" si="11"/>
        <v>WCat</v>
      </c>
      <c r="C301" s="96" t="s">
        <v>11</v>
      </c>
      <c r="D301" s="15"/>
      <c r="E301" s="21"/>
      <c r="F301" s="18"/>
      <c r="G301" s="237" t="s">
        <v>4815</v>
      </c>
      <c r="H301" s="27" t="s">
        <v>39</v>
      </c>
      <c r="I301" s="15" t="s">
        <v>6587</v>
      </c>
      <c r="J301" s="23"/>
      <c r="K301" s="15" t="s">
        <v>10036</v>
      </c>
      <c r="L301" s="14"/>
      <c r="M301" s="14"/>
      <c r="N301" s="8"/>
    </row>
    <row r="302" spans="1:14" ht="18" customHeight="1" x14ac:dyDescent="0.25">
      <c r="A302" s="119" t="s">
        <v>10037</v>
      </c>
      <c r="B302" s="32" t="str">
        <f t="shared" si="11"/>
        <v>WCat</v>
      </c>
      <c r="C302" s="96" t="s">
        <v>11</v>
      </c>
      <c r="D302" s="33"/>
      <c r="E302" s="32"/>
      <c r="F302" s="117"/>
      <c r="G302" s="236" t="s">
        <v>4815</v>
      </c>
      <c r="H302" s="27" t="s">
        <v>39</v>
      </c>
      <c r="I302" s="15" t="s">
        <v>10038</v>
      </c>
      <c r="J302" s="27"/>
      <c r="K302" s="15"/>
      <c r="L302" s="14">
        <v>1996</v>
      </c>
      <c r="M302" s="14"/>
      <c r="N302" s="8"/>
    </row>
    <row r="303" spans="1:14" ht="18" customHeight="1" x14ac:dyDescent="0.25">
      <c r="A303" s="119" t="s">
        <v>6696</v>
      </c>
      <c r="B303" s="32" t="str">
        <f t="shared" si="11"/>
        <v>WCat</v>
      </c>
      <c r="C303" s="96" t="s">
        <v>11</v>
      </c>
      <c r="D303" s="33"/>
      <c r="E303" s="32"/>
      <c r="F303" s="117"/>
      <c r="G303" s="236" t="s">
        <v>4815</v>
      </c>
      <c r="H303" s="27" t="s">
        <v>39</v>
      </c>
      <c r="I303" s="15" t="s">
        <v>6697</v>
      </c>
      <c r="J303" s="27"/>
      <c r="K303" s="15"/>
      <c r="L303" s="13"/>
      <c r="M303" s="13"/>
      <c r="N303" s="8"/>
    </row>
    <row r="304" spans="1:14" ht="18" customHeight="1" x14ac:dyDescent="0.25">
      <c r="A304" s="119" t="s">
        <v>4845</v>
      </c>
      <c r="B304" s="32" t="str">
        <f t="shared" si="11"/>
        <v>WCat</v>
      </c>
      <c r="C304" s="96" t="s">
        <v>11</v>
      </c>
      <c r="D304" s="33"/>
      <c r="E304" s="32"/>
      <c r="F304" s="117"/>
      <c r="G304" s="236" t="s">
        <v>4815</v>
      </c>
      <c r="H304" s="27" t="s">
        <v>39</v>
      </c>
      <c r="I304" s="14" t="s">
        <v>4847</v>
      </c>
      <c r="J304" s="27"/>
      <c r="K304" s="15" t="s">
        <v>4848</v>
      </c>
      <c r="L304" s="13"/>
      <c r="M304" s="13"/>
      <c r="N304" s="8"/>
    </row>
    <row r="305" spans="1:14" ht="18" customHeight="1" x14ac:dyDescent="0.25">
      <c r="A305" s="15" t="s">
        <v>8957</v>
      </c>
      <c r="B305" s="32" t="str">
        <f t="shared" si="11"/>
        <v>WCat</v>
      </c>
      <c r="C305" s="96" t="s">
        <v>11</v>
      </c>
      <c r="D305" s="15" t="s">
        <v>10039</v>
      </c>
      <c r="E305" s="32" t="str">
        <f>HYPERLINK(CONCATENATE("http://www.worldcat.org/search?q=",D305),"WCat")</f>
        <v>WCat</v>
      </c>
      <c r="F305" s="23" t="s">
        <v>11</v>
      </c>
      <c r="G305" s="238" t="s">
        <v>4815</v>
      </c>
      <c r="H305" s="27" t="s">
        <v>39</v>
      </c>
      <c r="I305" s="15" t="s">
        <v>9003</v>
      </c>
      <c r="J305" s="23"/>
      <c r="K305" s="15"/>
      <c r="L305" s="13"/>
      <c r="M305" s="13"/>
      <c r="N305" s="8"/>
    </row>
    <row r="306" spans="1:14" ht="18" customHeight="1" x14ac:dyDescent="0.25">
      <c r="A306" s="119" t="s">
        <v>4861</v>
      </c>
      <c r="B306" s="32" t="str">
        <f t="shared" si="11"/>
        <v>WCat</v>
      </c>
      <c r="C306" s="4" t="s">
        <v>11</v>
      </c>
      <c r="D306" s="33" t="s">
        <v>4858</v>
      </c>
      <c r="E306" s="32" t="str">
        <f>HYPERLINK(CONCATENATE("http://www.worldcat.org/search?q=",D306),"WCat")</f>
        <v>WCat</v>
      </c>
      <c r="F306" s="43" t="s">
        <v>11</v>
      </c>
      <c r="G306" s="236" t="s">
        <v>4815</v>
      </c>
      <c r="H306" s="27" t="s">
        <v>39</v>
      </c>
      <c r="I306" s="15" t="s">
        <v>4862</v>
      </c>
      <c r="J306" s="27"/>
      <c r="K306" s="15" t="s">
        <v>4863</v>
      </c>
      <c r="L306" s="13"/>
      <c r="M306" s="13"/>
      <c r="N306" s="8"/>
    </row>
    <row r="307" spans="1:14" ht="18" customHeight="1" x14ac:dyDescent="0.25">
      <c r="A307" s="119" t="s">
        <v>10040</v>
      </c>
      <c r="B307" s="32" t="str">
        <f t="shared" ref="B307:B333" si="12">HYPERLINK(CONCATENATE("http://www.worldcat.org/search?q=",A307),"WCat")</f>
        <v>WCat</v>
      </c>
      <c r="C307" s="23" t="s">
        <v>11</v>
      </c>
      <c r="D307" s="33"/>
      <c r="E307" s="32"/>
      <c r="F307" s="117"/>
      <c r="G307" s="236" t="s">
        <v>4815</v>
      </c>
      <c r="H307" s="27" t="s">
        <v>39</v>
      </c>
      <c r="I307" s="15" t="s">
        <v>10041</v>
      </c>
      <c r="J307" s="27"/>
      <c r="K307" s="15"/>
      <c r="L307" s="14"/>
      <c r="M307" s="14"/>
      <c r="N307" s="8"/>
    </row>
    <row r="308" spans="1:14" ht="18" customHeight="1" x14ac:dyDescent="0.25">
      <c r="A308" s="119" t="s">
        <v>4828</v>
      </c>
      <c r="B308" s="32" t="str">
        <f t="shared" si="12"/>
        <v>WCat</v>
      </c>
      <c r="C308" s="23" t="s">
        <v>11</v>
      </c>
      <c r="D308" s="17" t="s">
        <v>4829</v>
      </c>
      <c r="E308" s="3" t="str">
        <f>HYPERLINK(CONCATENATE("http://www.worldcat.org/search?q=",D308),"WCat")</f>
        <v>WCat</v>
      </c>
      <c r="F308" s="43" t="s">
        <v>11</v>
      </c>
      <c r="G308" s="236" t="s">
        <v>4815</v>
      </c>
      <c r="H308" s="27" t="s">
        <v>39</v>
      </c>
      <c r="I308" s="15" t="s">
        <v>4830</v>
      </c>
      <c r="J308" s="27"/>
      <c r="K308" s="15" t="s">
        <v>4831</v>
      </c>
      <c r="L308" s="13">
        <v>2005</v>
      </c>
      <c r="M308" s="13"/>
      <c r="N308" s="8"/>
    </row>
    <row r="309" spans="1:14" ht="18" customHeight="1" x14ac:dyDescent="0.25">
      <c r="A309" s="119" t="s">
        <v>6714</v>
      </c>
      <c r="B309" s="32" t="str">
        <f t="shared" si="12"/>
        <v>WCat</v>
      </c>
      <c r="C309" s="23" t="s">
        <v>11</v>
      </c>
      <c r="D309" s="33" t="s">
        <v>6715</v>
      </c>
      <c r="E309" s="32" t="str">
        <f>HYPERLINK(CONCATENATE("http://www.worldcat.org/search?q=",D309),"WCat")</f>
        <v>WCat</v>
      </c>
      <c r="F309" s="43" t="s">
        <v>11</v>
      </c>
      <c r="G309" s="236" t="s">
        <v>4815</v>
      </c>
      <c r="H309" s="27" t="s">
        <v>39</v>
      </c>
      <c r="I309" s="15" t="s">
        <v>6716</v>
      </c>
      <c r="J309" s="27"/>
      <c r="K309" s="14" t="s">
        <v>12743</v>
      </c>
      <c r="L309" s="13"/>
      <c r="M309" s="13"/>
      <c r="N309" s="8"/>
    </row>
    <row r="310" spans="1:14" ht="18" customHeight="1" x14ac:dyDescent="0.25">
      <c r="A310" s="119" t="s">
        <v>6617</v>
      </c>
      <c r="B310" s="32" t="str">
        <f t="shared" si="12"/>
        <v>WCat</v>
      </c>
      <c r="C310" s="23" t="s">
        <v>11</v>
      </c>
      <c r="D310" s="33"/>
      <c r="E310" s="32"/>
      <c r="F310" s="117"/>
      <c r="G310" s="236" t="s">
        <v>4815</v>
      </c>
      <c r="H310" s="27" t="s">
        <v>39</v>
      </c>
      <c r="I310" s="14" t="s">
        <v>9158</v>
      </c>
      <c r="J310" s="27"/>
      <c r="K310" s="15" t="s">
        <v>10042</v>
      </c>
      <c r="L310" s="13"/>
      <c r="M310" s="13"/>
      <c r="N310" s="8"/>
    </row>
    <row r="311" spans="1:14" ht="18" customHeight="1" x14ac:dyDescent="0.25">
      <c r="A311" s="119" t="s">
        <v>6566</v>
      </c>
      <c r="B311" s="32" t="str">
        <f t="shared" si="12"/>
        <v>WCat</v>
      </c>
      <c r="C311" s="96" t="s">
        <v>11</v>
      </c>
      <c r="D311" s="17"/>
      <c r="E311" s="96"/>
      <c r="F311" s="16"/>
      <c r="G311" s="236" t="s">
        <v>4815</v>
      </c>
      <c r="H311" s="27" t="s">
        <v>39</v>
      </c>
      <c r="I311" s="14" t="s">
        <v>10043</v>
      </c>
      <c r="J311" s="27"/>
      <c r="K311" s="14" t="s">
        <v>12698</v>
      </c>
      <c r="L311" s="14"/>
      <c r="M311" s="14"/>
      <c r="N311" s="8"/>
    </row>
    <row r="312" spans="1:14" ht="18" customHeight="1" x14ac:dyDescent="0.25">
      <c r="A312" s="168" t="s">
        <v>4866</v>
      </c>
      <c r="B312" s="32" t="str">
        <f t="shared" si="12"/>
        <v>WCat</v>
      </c>
      <c r="C312" s="96" t="s">
        <v>11</v>
      </c>
      <c r="D312" s="17" t="s">
        <v>6515</v>
      </c>
      <c r="E312" s="3" t="str">
        <f>HYPERLINK(CONCATENATE("http://www.worldcat.org/search?q=",D312),"WCat")</f>
        <v>WCat</v>
      </c>
      <c r="F312" s="23" t="s">
        <v>11</v>
      </c>
      <c r="G312" s="26" t="s">
        <v>4815</v>
      </c>
      <c r="H312" s="27" t="s">
        <v>39</v>
      </c>
      <c r="I312" s="14" t="s">
        <v>4867</v>
      </c>
      <c r="J312" s="27"/>
      <c r="K312" s="14" t="s">
        <v>4868</v>
      </c>
      <c r="L312" s="13">
        <v>2007</v>
      </c>
      <c r="M312" s="13"/>
      <c r="N312" s="8"/>
    </row>
    <row r="313" spans="1:14" ht="18" customHeight="1" x14ac:dyDescent="0.25">
      <c r="A313" s="15" t="s">
        <v>8933</v>
      </c>
      <c r="B313" s="32" t="str">
        <f t="shared" si="12"/>
        <v>WCat</v>
      </c>
      <c r="C313" s="96" t="s">
        <v>11</v>
      </c>
      <c r="D313" s="100" t="s">
        <v>8932</v>
      </c>
      <c r="E313" s="3" t="str">
        <f>HYPERLINK(CONCATENATE("http://www.worldcat.org/search?q=",D313),"WCat")</f>
        <v>WCat</v>
      </c>
      <c r="F313" s="96" t="s">
        <v>11</v>
      </c>
      <c r="G313" s="237" t="s">
        <v>4815</v>
      </c>
      <c r="H313" s="101" t="s">
        <v>39</v>
      </c>
      <c r="I313" s="15" t="s">
        <v>8979</v>
      </c>
      <c r="J313" s="23"/>
      <c r="K313" s="15" t="s">
        <v>12696</v>
      </c>
      <c r="L313" s="13"/>
      <c r="M313" s="13"/>
      <c r="N313" s="8"/>
    </row>
    <row r="314" spans="1:14" ht="18" customHeight="1" x14ac:dyDescent="0.25">
      <c r="A314" s="15" t="s">
        <v>10044</v>
      </c>
      <c r="B314" s="32" t="str">
        <f t="shared" si="12"/>
        <v>WCat</v>
      </c>
      <c r="C314" s="96" t="s">
        <v>11</v>
      </c>
      <c r="D314" s="33"/>
      <c r="E314" s="21"/>
      <c r="F314" s="18"/>
      <c r="G314" s="237" t="s">
        <v>4815</v>
      </c>
      <c r="H314" s="27" t="s">
        <v>39</v>
      </c>
      <c r="I314" s="15" t="s">
        <v>12739</v>
      </c>
      <c r="J314" s="23"/>
      <c r="K314" s="15"/>
      <c r="L314" s="14"/>
      <c r="M314" s="14"/>
      <c r="N314" s="8"/>
    </row>
    <row r="315" spans="1:14" ht="18" customHeight="1" x14ac:dyDescent="0.25">
      <c r="A315" s="119" t="s">
        <v>6570</v>
      </c>
      <c r="B315" s="32" t="str">
        <f t="shared" si="12"/>
        <v>WCat</v>
      </c>
      <c r="C315" s="96" t="s">
        <v>11</v>
      </c>
      <c r="D315" s="33"/>
      <c r="E315" s="32"/>
      <c r="F315" s="117"/>
      <c r="G315" s="236" t="s">
        <v>4815</v>
      </c>
      <c r="H315" s="27" t="s">
        <v>39</v>
      </c>
      <c r="I315" s="15" t="s">
        <v>6571</v>
      </c>
      <c r="J315" s="27"/>
      <c r="K315" s="15"/>
      <c r="L315" s="14"/>
      <c r="M315" s="14"/>
      <c r="N315" s="8"/>
    </row>
    <row r="316" spans="1:14" ht="18" customHeight="1" x14ac:dyDescent="0.25">
      <c r="A316" s="119" t="s">
        <v>10045</v>
      </c>
      <c r="B316" s="32" t="str">
        <f t="shared" si="12"/>
        <v>WCat</v>
      </c>
      <c r="C316" s="96" t="s">
        <v>11</v>
      </c>
      <c r="D316" s="33" t="s">
        <v>10046</v>
      </c>
      <c r="E316" s="32" t="str">
        <f>HYPERLINK(CONCATENATE("http://www.worldcat.org/search?q=",D316),"WCat")</f>
        <v>WCat</v>
      </c>
      <c r="F316" s="117"/>
      <c r="G316" s="236" t="s">
        <v>4815</v>
      </c>
      <c r="H316" s="27" t="s">
        <v>39</v>
      </c>
      <c r="I316" s="15" t="s">
        <v>10047</v>
      </c>
      <c r="J316" s="27"/>
      <c r="K316" s="15"/>
      <c r="L316" s="13"/>
      <c r="M316" s="13"/>
      <c r="N316" s="8"/>
    </row>
    <row r="317" spans="1:14" ht="18" customHeight="1" x14ac:dyDescent="0.25">
      <c r="A317" s="116" t="s">
        <v>4832</v>
      </c>
      <c r="B317" s="32" t="str">
        <f t="shared" si="12"/>
        <v>WCat</v>
      </c>
      <c r="C317" s="96" t="s">
        <v>11</v>
      </c>
      <c r="D317" s="33"/>
      <c r="E317" s="32"/>
      <c r="F317" s="117"/>
      <c r="G317" s="68" t="s">
        <v>4815</v>
      </c>
      <c r="H317" s="27" t="s">
        <v>39</v>
      </c>
      <c r="I317" s="14" t="s">
        <v>4833</v>
      </c>
      <c r="J317" s="27"/>
      <c r="K317" s="15"/>
      <c r="L317" s="14"/>
      <c r="M317" s="14"/>
      <c r="N317" s="8"/>
    </row>
    <row r="318" spans="1:14" ht="18" customHeight="1" x14ac:dyDescent="0.25">
      <c r="A318" s="15" t="s">
        <v>10048</v>
      </c>
      <c r="B318" s="32" t="str">
        <f t="shared" si="12"/>
        <v>WCat</v>
      </c>
      <c r="C318" s="4" t="s">
        <v>11</v>
      </c>
      <c r="D318" s="15"/>
      <c r="E318" s="21"/>
      <c r="F318" s="18"/>
      <c r="G318" s="237" t="s">
        <v>4815</v>
      </c>
      <c r="H318" s="23" t="s">
        <v>407</v>
      </c>
      <c r="I318" s="15" t="s">
        <v>10049</v>
      </c>
      <c r="J318" s="23"/>
      <c r="K318" s="15"/>
      <c r="L318" s="14">
        <v>2009</v>
      </c>
      <c r="M318" s="14"/>
      <c r="N318" s="8"/>
    </row>
    <row r="319" spans="1:14" ht="18" customHeight="1" x14ac:dyDescent="0.25">
      <c r="A319" s="15" t="s">
        <v>10050</v>
      </c>
      <c r="B319" s="32" t="str">
        <f t="shared" si="12"/>
        <v>WCat</v>
      </c>
      <c r="C319" s="4" t="s">
        <v>11</v>
      </c>
      <c r="D319" s="33"/>
      <c r="E319" s="129"/>
      <c r="F319" s="120"/>
      <c r="G319" s="238" t="s">
        <v>4815</v>
      </c>
      <c r="H319" s="23" t="s">
        <v>407</v>
      </c>
      <c r="I319" s="15" t="s">
        <v>10051</v>
      </c>
      <c r="J319" s="23"/>
      <c r="K319" s="15"/>
      <c r="L319" s="13"/>
      <c r="M319" s="13"/>
      <c r="N319" s="8"/>
    </row>
    <row r="320" spans="1:14" ht="18" customHeight="1" x14ac:dyDescent="0.25">
      <c r="A320" s="15" t="s">
        <v>6648</v>
      </c>
      <c r="B320" s="32" t="str">
        <f t="shared" si="12"/>
        <v>WCat</v>
      </c>
      <c r="C320" s="96" t="s">
        <v>11</v>
      </c>
      <c r="D320" s="33"/>
      <c r="E320" s="32"/>
      <c r="F320" s="18"/>
      <c r="G320" s="237" t="s">
        <v>4815</v>
      </c>
      <c r="H320" s="23" t="s">
        <v>407</v>
      </c>
      <c r="I320" s="15" t="s">
        <v>6649</v>
      </c>
      <c r="J320" s="23"/>
      <c r="K320" s="15"/>
      <c r="L320" s="13"/>
      <c r="M320" s="13"/>
      <c r="N320" s="8"/>
    </row>
    <row r="321" spans="1:14" ht="18" customHeight="1" x14ac:dyDescent="0.25">
      <c r="A321" s="119" t="s">
        <v>6650</v>
      </c>
      <c r="B321" s="32" t="str">
        <f t="shared" si="12"/>
        <v>WCat</v>
      </c>
      <c r="C321" s="96" t="s">
        <v>11</v>
      </c>
      <c r="D321" s="15"/>
      <c r="E321" s="32"/>
      <c r="F321" s="117"/>
      <c r="G321" s="236" t="s">
        <v>4815</v>
      </c>
      <c r="H321" s="23" t="s">
        <v>407</v>
      </c>
      <c r="I321" s="15" t="s">
        <v>12725</v>
      </c>
      <c r="J321" s="27"/>
      <c r="K321" s="15" t="s">
        <v>12697</v>
      </c>
      <c r="L321" s="13"/>
      <c r="M321" s="13"/>
      <c r="N321" s="18"/>
    </row>
    <row r="322" spans="1:14" ht="18" customHeight="1" x14ac:dyDescent="0.25">
      <c r="A322" s="119" t="s">
        <v>4843</v>
      </c>
      <c r="B322" s="32" t="str">
        <f t="shared" si="12"/>
        <v>WCat</v>
      </c>
      <c r="C322" s="96" t="s">
        <v>11</v>
      </c>
      <c r="D322" s="33"/>
      <c r="E322" s="32"/>
      <c r="F322" s="117"/>
      <c r="G322" s="236" t="s">
        <v>4815</v>
      </c>
      <c r="H322" s="23" t="s">
        <v>407</v>
      </c>
      <c r="I322" s="15" t="s">
        <v>4844</v>
      </c>
      <c r="J322" s="27"/>
      <c r="K322" s="15"/>
      <c r="L322" s="13"/>
      <c r="M322" s="13"/>
      <c r="N322" s="18"/>
    </row>
    <row r="323" spans="1:14" ht="18" customHeight="1" x14ac:dyDescent="0.25">
      <c r="A323" s="119" t="s">
        <v>6653</v>
      </c>
      <c r="B323" s="3" t="str">
        <f t="shared" si="12"/>
        <v>WCat</v>
      </c>
      <c r="C323" s="96" t="s">
        <v>11</v>
      </c>
      <c r="D323" s="33"/>
      <c r="E323" s="130"/>
      <c r="F323" s="118"/>
      <c r="G323" s="239" t="s">
        <v>4815</v>
      </c>
      <c r="H323" s="23" t="s">
        <v>407</v>
      </c>
      <c r="I323" s="15" t="s">
        <v>6654</v>
      </c>
      <c r="J323" s="27"/>
      <c r="K323" s="15"/>
      <c r="L323" s="13"/>
      <c r="M323" s="13"/>
      <c r="N323" s="18"/>
    </row>
    <row r="324" spans="1:14" ht="18" customHeight="1" x14ac:dyDescent="0.25">
      <c r="A324" s="119" t="s">
        <v>9151</v>
      </c>
      <c r="B324" s="32" t="str">
        <f t="shared" si="12"/>
        <v>WCat</v>
      </c>
      <c r="C324" s="96" t="s">
        <v>11</v>
      </c>
      <c r="D324" s="33"/>
      <c r="E324" s="32"/>
      <c r="F324" s="117"/>
      <c r="G324" s="236" t="s">
        <v>4815</v>
      </c>
      <c r="H324" s="23" t="s">
        <v>407</v>
      </c>
      <c r="I324" s="15" t="s">
        <v>9169</v>
      </c>
      <c r="J324" s="27"/>
      <c r="K324" s="15"/>
      <c r="L324" s="13"/>
      <c r="M324" s="13"/>
      <c r="N324" s="18"/>
    </row>
    <row r="325" spans="1:14" ht="18" customHeight="1" x14ac:dyDescent="0.25">
      <c r="A325" s="15" t="s">
        <v>6655</v>
      </c>
      <c r="B325" s="32" t="str">
        <f t="shared" si="12"/>
        <v>WCat</v>
      </c>
      <c r="C325" s="96" t="s">
        <v>11</v>
      </c>
      <c r="D325" s="33"/>
      <c r="E325" s="21"/>
      <c r="F325" s="18"/>
      <c r="G325" s="237" t="s">
        <v>4815</v>
      </c>
      <c r="H325" s="23" t="s">
        <v>407</v>
      </c>
      <c r="I325" s="15" t="s">
        <v>10052</v>
      </c>
      <c r="J325" s="23"/>
      <c r="K325" s="15"/>
      <c r="L325" s="13"/>
      <c r="M325" s="13"/>
      <c r="N325" s="18"/>
    </row>
    <row r="326" spans="1:14" ht="18" customHeight="1" x14ac:dyDescent="0.25">
      <c r="A326" s="15" t="s">
        <v>5256</v>
      </c>
      <c r="B326" s="32" t="str">
        <f t="shared" si="12"/>
        <v>WCat</v>
      </c>
      <c r="C326" s="96" t="s">
        <v>11</v>
      </c>
      <c r="D326" s="15"/>
      <c r="E326" s="32"/>
      <c r="F326" s="18"/>
      <c r="G326" s="237" t="s">
        <v>4815</v>
      </c>
      <c r="H326" s="23" t="s">
        <v>407</v>
      </c>
      <c r="I326" s="15" t="s">
        <v>5257</v>
      </c>
      <c r="J326" s="23"/>
      <c r="K326" s="15" t="s">
        <v>12695</v>
      </c>
      <c r="L326" s="13"/>
      <c r="M326" s="13"/>
      <c r="N326" s="18"/>
    </row>
    <row r="327" spans="1:14" ht="18" customHeight="1" x14ac:dyDescent="0.25">
      <c r="A327" s="119" t="s">
        <v>6698</v>
      </c>
      <c r="B327" s="32" t="str">
        <f t="shared" si="12"/>
        <v>WCat</v>
      </c>
      <c r="C327" s="96" t="s">
        <v>11</v>
      </c>
      <c r="D327" s="15"/>
      <c r="E327" s="32"/>
      <c r="F327" s="117"/>
      <c r="G327" s="236" t="s">
        <v>4815</v>
      </c>
      <c r="H327" s="23" t="s">
        <v>407</v>
      </c>
      <c r="I327" s="15" t="s">
        <v>6699</v>
      </c>
      <c r="J327" s="27"/>
      <c r="K327" s="15"/>
      <c r="L327" s="14">
        <v>1989</v>
      </c>
      <c r="M327" s="14"/>
      <c r="N327" s="18"/>
    </row>
    <row r="328" spans="1:14" ht="18" customHeight="1" x14ac:dyDescent="0.25">
      <c r="A328" s="14" t="s">
        <v>8969</v>
      </c>
      <c r="B328" s="32" t="str">
        <f t="shared" si="12"/>
        <v>WCat</v>
      </c>
      <c r="C328" s="4" t="s">
        <v>11</v>
      </c>
      <c r="D328" s="119" t="s">
        <v>6706</v>
      </c>
      <c r="E328" s="32" t="str">
        <f>HYPERLINK(CONCATENATE("http://www.worldcat.org/search?q=",D328),"WCat")</f>
        <v>WCat</v>
      </c>
      <c r="F328" s="43" t="s">
        <v>11</v>
      </c>
      <c r="G328" s="236" t="s">
        <v>4815</v>
      </c>
      <c r="H328" s="23" t="s">
        <v>407</v>
      </c>
      <c r="I328" s="15" t="s">
        <v>6707</v>
      </c>
      <c r="J328" s="27"/>
      <c r="K328" s="14" t="s">
        <v>12868</v>
      </c>
      <c r="L328" s="13"/>
      <c r="M328" s="13"/>
      <c r="N328" s="8"/>
    </row>
    <row r="329" spans="1:14" ht="18" customHeight="1" x14ac:dyDescent="0.25">
      <c r="A329" s="119" t="s">
        <v>10053</v>
      </c>
      <c r="B329" s="3" t="str">
        <f t="shared" si="12"/>
        <v>WCat</v>
      </c>
      <c r="C329" s="4" t="s">
        <v>11</v>
      </c>
      <c r="D329" s="33"/>
      <c r="E329" s="32"/>
      <c r="F329" s="43"/>
      <c r="G329" s="236" t="s">
        <v>4815</v>
      </c>
      <c r="H329" s="23" t="s">
        <v>407</v>
      </c>
      <c r="I329" s="15" t="s">
        <v>10054</v>
      </c>
      <c r="J329" s="27"/>
      <c r="K329" s="15" t="s">
        <v>10055</v>
      </c>
      <c r="L329" s="13"/>
      <c r="M329" s="13"/>
      <c r="N329" s="18"/>
    </row>
    <row r="330" spans="1:14" ht="18" customHeight="1" x14ac:dyDescent="0.25">
      <c r="A330" s="15" t="s">
        <v>10056</v>
      </c>
      <c r="B330" s="32" t="str">
        <f t="shared" si="12"/>
        <v>WCat</v>
      </c>
      <c r="C330" s="96" t="s">
        <v>11</v>
      </c>
      <c r="D330" s="15"/>
      <c r="E330" s="21"/>
      <c r="F330" s="18"/>
      <c r="G330" s="237" t="s">
        <v>4815</v>
      </c>
      <c r="H330" s="23" t="s">
        <v>407</v>
      </c>
      <c r="I330" s="15" t="s">
        <v>10057</v>
      </c>
      <c r="J330" s="23"/>
      <c r="K330" s="15"/>
      <c r="L330" s="13"/>
      <c r="M330" s="13"/>
      <c r="N330" s="18"/>
    </row>
    <row r="331" spans="1:14" ht="18" customHeight="1" x14ac:dyDescent="0.25">
      <c r="A331" s="15" t="s">
        <v>10058</v>
      </c>
      <c r="B331" s="32" t="str">
        <f t="shared" si="12"/>
        <v>WCat</v>
      </c>
      <c r="C331" s="96" t="s">
        <v>11</v>
      </c>
      <c r="D331" s="33"/>
      <c r="E331" s="21"/>
      <c r="F331" s="18"/>
      <c r="G331" s="237" t="s">
        <v>4815</v>
      </c>
      <c r="H331" s="23" t="s">
        <v>407</v>
      </c>
      <c r="I331" s="15" t="s">
        <v>10059</v>
      </c>
      <c r="J331" s="23"/>
      <c r="K331" s="15"/>
      <c r="L331" s="14"/>
      <c r="M331" s="14"/>
      <c r="N331" s="18"/>
    </row>
    <row r="332" spans="1:14" ht="18" customHeight="1" x14ac:dyDescent="0.25">
      <c r="A332" s="119" t="s">
        <v>10060</v>
      </c>
      <c r="B332" s="32" t="str">
        <f t="shared" si="12"/>
        <v>WCat</v>
      </c>
      <c r="C332" s="96" t="s">
        <v>11</v>
      </c>
      <c r="D332" s="33"/>
      <c r="E332" s="39"/>
      <c r="F332" s="117"/>
      <c r="G332" s="236" t="s">
        <v>4815</v>
      </c>
      <c r="H332" s="23" t="s">
        <v>407</v>
      </c>
      <c r="I332" s="15" t="s">
        <v>10061</v>
      </c>
      <c r="J332" s="27"/>
      <c r="K332" s="15"/>
      <c r="L332" s="13"/>
      <c r="M332" s="13"/>
      <c r="N332" s="18"/>
    </row>
    <row r="333" spans="1:14" ht="18" customHeight="1" x14ac:dyDescent="0.25">
      <c r="A333" s="119" t="s">
        <v>4875</v>
      </c>
      <c r="B333" s="32" t="str">
        <f t="shared" si="12"/>
        <v>WCat</v>
      </c>
      <c r="C333" s="96" t="s">
        <v>11</v>
      </c>
      <c r="D333" s="15"/>
      <c r="E333" s="32"/>
      <c r="F333" s="117"/>
      <c r="G333" s="236" t="s">
        <v>4815</v>
      </c>
      <c r="H333" s="23" t="s">
        <v>39</v>
      </c>
      <c r="I333" s="15" t="s">
        <v>4876</v>
      </c>
      <c r="J333" s="27"/>
      <c r="K333" s="15"/>
      <c r="L333" s="14"/>
      <c r="M333" s="14">
        <v>1994</v>
      </c>
      <c r="N333" s="18" t="s">
        <v>9493</v>
      </c>
    </row>
  </sheetData>
  <sortState ref="A9:AA279">
    <sortCondition ref="I9:I279"/>
  </sortState>
  <hyperlinks>
    <hyperlink ref="D74" r:id="rId1" display=" 1746-0301"/>
    <hyperlink ref="E292" r:id="rId2" display="url"/>
    <hyperlink ref="E293" r:id="rId3"/>
  </hyperlinks>
  <pageMargins left="0.7" right="0.7" top="0.75" bottom="0.75" header="0.3" footer="0.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U1524"/>
  <sheetViews>
    <sheetView workbookViewId="0"/>
  </sheetViews>
  <sheetFormatPr defaultColWidth="6.85546875" defaultRowHeight="14.25" x14ac:dyDescent="0.25"/>
  <cols>
    <col min="1" max="1" width="12" style="35" bestFit="1" customWidth="1"/>
    <col min="2" max="2" width="8.5703125" style="34" bestFit="1" customWidth="1"/>
    <col min="3" max="3" width="6.28515625" style="34" bestFit="1" customWidth="1"/>
    <col min="4" max="4" width="11.28515625" style="35" customWidth="1"/>
    <col min="5" max="5" width="8.5703125" style="34" bestFit="1" customWidth="1"/>
    <col min="6" max="6" width="6.42578125" style="34" customWidth="1"/>
    <col min="7" max="7" width="10" style="34" customWidth="1"/>
    <col min="8" max="8" width="7.7109375" style="90" customWidth="1"/>
    <col min="9" max="9" width="63.5703125" style="35" customWidth="1"/>
    <col min="10" max="10" width="9.7109375" style="34" customWidth="1"/>
    <col min="11" max="11" width="58.140625" style="37" customWidth="1"/>
    <col min="12" max="12" width="9" style="40" customWidth="1"/>
    <col min="13" max="13" width="11.28515625" style="90" customWidth="1"/>
    <col min="14" max="14" width="24.5703125" style="36" customWidth="1"/>
    <col min="15" max="232" width="9.140625" style="34" customWidth="1"/>
    <col min="233" max="235" width="6.85546875" style="34"/>
    <col min="236" max="236" width="11.7109375" style="34" customWidth="1"/>
    <col min="237" max="237" width="7.28515625" style="34" bestFit="1" customWidth="1"/>
    <col min="238" max="238" width="3.85546875" style="34" bestFit="1" customWidth="1"/>
    <col min="239" max="239" width="10.5703125" style="34" customWidth="1"/>
    <col min="240" max="240" width="7" style="34" customWidth="1"/>
    <col min="241" max="241" width="5.28515625" style="34" customWidth="1"/>
    <col min="242" max="242" width="8.140625" style="34" customWidth="1"/>
    <col min="243" max="243" width="5.5703125" style="34" customWidth="1"/>
    <col min="244" max="244" width="58.42578125" style="34" customWidth="1"/>
    <col min="245" max="245" width="8.28515625" style="34" customWidth="1"/>
    <col min="246" max="246" width="14.28515625" style="34" customWidth="1"/>
    <col min="247" max="250" width="0" style="34" hidden="1" customWidth="1"/>
    <col min="251" max="251" width="9.140625" style="34" customWidth="1"/>
    <col min="252" max="252" width="11.28515625" style="34" customWidth="1"/>
    <col min="253" max="253" width="13.42578125" style="34" customWidth="1"/>
    <col min="254" max="256" width="10.28515625" style="34" customWidth="1"/>
    <col min="257" max="488" width="9.140625" style="34" customWidth="1"/>
    <col min="489" max="491" width="6.85546875" style="34"/>
    <col min="492" max="492" width="11.7109375" style="34" customWidth="1"/>
    <col min="493" max="493" width="7.28515625" style="34" bestFit="1" customWidth="1"/>
    <col min="494" max="494" width="3.85546875" style="34" bestFit="1" customWidth="1"/>
    <col min="495" max="495" width="10.5703125" style="34" customWidth="1"/>
    <col min="496" max="496" width="7" style="34" customWidth="1"/>
    <col min="497" max="497" width="5.28515625" style="34" customWidth="1"/>
    <col min="498" max="498" width="8.140625" style="34" customWidth="1"/>
    <col min="499" max="499" width="5.5703125" style="34" customWidth="1"/>
    <col min="500" max="500" width="58.42578125" style="34" customWidth="1"/>
    <col min="501" max="501" width="8.28515625" style="34" customWidth="1"/>
    <col min="502" max="502" width="14.28515625" style="34" customWidth="1"/>
    <col min="503" max="506" width="0" style="34" hidden="1" customWidth="1"/>
    <col min="507" max="507" width="9.140625" style="34" customWidth="1"/>
    <col min="508" max="508" width="11.28515625" style="34" customWidth="1"/>
    <col min="509" max="509" width="13.42578125" style="34" customWidth="1"/>
    <col min="510" max="512" width="10.28515625" style="34" customWidth="1"/>
    <col min="513" max="744" width="9.140625" style="34" customWidth="1"/>
    <col min="745" max="747" width="6.85546875" style="34"/>
    <col min="748" max="748" width="11.7109375" style="34" customWidth="1"/>
    <col min="749" max="749" width="7.28515625" style="34" bestFit="1" customWidth="1"/>
    <col min="750" max="750" width="3.85546875" style="34" bestFit="1" customWidth="1"/>
    <col min="751" max="751" width="10.5703125" style="34" customWidth="1"/>
    <col min="752" max="752" width="7" style="34" customWidth="1"/>
    <col min="753" max="753" width="5.28515625" style="34" customWidth="1"/>
    <col min="754" max="754" width="8.140625" style="34" customWidth="1"/>
    <col min="755" max="755" width="5.5703125" style="34" customWidth="1"/>
    <col min="756" max="756" width="58.42578125" style="34" customWidth="1"/>
    <col min="757" max="757" width="8.28515625" style="34" customWidth="1"/>
    <col min="758" max="758" width="14.28515625" style="34" customWidth="1"/>
    <col min="759" max="762" width="0" style="34" hidden="1" customWidth="1"/>
    <col min="763" max="763" width="9.140625" style="34" customWidth="1"/>
    <col min="764" max="764" width="11.28515625" style="34" customWidth="1"/>
    <col min="765" max="765" width="13.42578125" style="34" customWidth="1"/>
    <col min="766" max="768" width="10.28515625" style="34" customWidth="1"/>
    <col min="769" max="1000" width="9.140625" style="34" customWidth="1"/>
    <col min="1001" max="1003" width="6.85546875" style="34"/>
    <col min="1004" max="1004" width="11.7109375" style="34" customWidth="1"/>
    <col min="1005" max="1005" width="7.28515625" style="34" bestFit="1" customWidth="1"/>
    <col min="1006" max="1006" width="3.85546875" style="34" bestFit="1" customWidth="1"/>
    <col min="1007" max="1007" width="10.5703125" style="34" customWidth="1"/>
    <col min="1008" max="1008" width="7" style="34" customWidth="1"/>
    <col min="1009" max="1009" width="5.28515625" style="34" customWidth="1"/>
    <col min="1010" max="1010" width="8.140625" style="34" customWidth="1"/>
    <col min="1011" max="1011" width="5.5703125" style="34" customWidth="1"/>
    <col min="1012" max="1012" width="58.42578125" style="34" customWidth="1"/>
    <col min="1013" max="1013" width="8.28515625" style="34" customWidth="1"/>
    <col min="1014" max="1014" width="14.28515625" style="34" customWidth="1"/>
    <col min="1015" max="1018" width="0" style="34" hidden="1" customWidth="1"/>
    <col min="1019" max="1019" width="9.140625" style="34" customWidth="1"/>
    <col min="1020" max="1020" width="11.28515625" style="34" customWidth="1"/>
    <col min="1021" max="1021" width="13.42578125" style="34" customWidth="1"/>
    <col min="1022" max="1024" width="10.28515625" style="34" customWidth="1"/>
    <col min="1025" max="1256" width="9.140625" style="34" customWidth="1"/>
    <col min="1257" max="1259" width="6.85546875" style="34"/>
    <col min="1260" max="1260" width="11.7109375" style="34" customWidth="1"/>
    <col min="1261" max="1261" width="7.28515625" style="34" bestFit="1" customWidth="1"/>
    <col min="1262" max="1262" width="3.85546875" style="34" bestFit="1" customWidth="1"/>
    <col min="1263" max="1263" width="10.5703125" style="34" customWidth="1"/>
    <col min="1264" max="1264" width="7" style="34" customWidth="1"/>
    <col min="1265" max="1265" width="5.28515625" style="34" customWidth="1"/>
    <col min="1266" max="1266" width="8.140625" style="34" customWidth="1"/>
    <col min="1267" max="1267" width="5.5703125" style="34" customWidth="1"/>
    <col min="1268" max="1268" width="58.42578125" style="34" customWidth="1"/>
    <col min="1269" max="1269" width="8.28515625" style="34" customWidth="1"/>
    <col min="1270" max="1270" width="14.28515625" style="34" customWidth="1"/>
    <col min="1271" max="1274" width="0" style="34" hidden="1" customWidth="1"/>
    <col min="1275" max="1275" width="9.140625" style="34" customWidth="1"/>
    <col min="1276" max="1276" width="11.28515625" style="34" customWidth="1"/>
    <col min="1277" max="1277" width="13.42578125" style="34" customWidth="1"/>
    <col min="1278" max="1280" width="10.28515625" style="34" customWidth="1"/>
    <col min="1281" max="1512" width="9.140625" style="34" customWidth="1"/>
    <col min="1513" max="1515" width="6.85546875" style="34"/>
    <col min="1516" max="1516" width="11.7109375" style="34" customWidth="1"/>
    <col min="1517" max="1517" width="7.28515625" style="34" bestFit="1" customWidth="1"/>
    <col min="1518" max="1518" width="3.85546875" style="34" bestFit="1" customWidth="1"/>
    <col min="1519" max="1519" width="10.5703125" style="34" customWidth="1"/>
    <col min="1520" max="1520" width="7" style="34" customWidth="1"/>
    <col min="1521" max="1521" width="5.28515625" style="34" customWidth="1"/>
    <col min="1522" max="1522" width="8.140625" style="34" customWidth="1"/>
    <col min="1523" max="1523" width="5.5703125" style="34" customWidth="1"/>
    <col min="1524" max="1524" width="58.42578125" style="34" customWidth="1"/>
    <col min="1525" max="1525" width="8.28515625" style="34" customWidth="1"/>
    <col min="1526" max="1526" width="14.28515625" style="34" customWidth="1"/>
    <col min="1527" max="1530" width="0" style="34" hidden="1" customWidth="1"/>
    <col min="1531" max="1531" width="9.140625" style="34" customWidth="1"/>
    <col min="1532" max="1532" width="11.28515625" style="34" customWidth="1"/>
    <col min="1533" max="1533" width="13.42578125" style="34" customWidth="1"/>
    <col min="1534" max="1536" width="10.28515625" style="34" customWidth="1"/>
    <col min="1537" max="1768" width="9.140625" style="34" customWidth="1"/>
    <col min="1769" max="1771" width="6.85546875" style="34"/>
    <col min="1772" max="1772" width="11.7109375" style="34" customWidth="1"/>
    <col min="1773" max="1773" width="7.28515625" style="34" bestFit="1" customWidth="1"/>
    <col min="1774" max="1774" width="3.85546875" style="34" bestFit="1" customWidth="1"/>
    <col min="1775" max="1775" width="10.5703125" style="34" customWidth="1"/>
    <col min="1776" max="1776" width="7" style="34" customWidth="1"/>
    <col min="1777" max="1777" width="5.28515625" style="34" customWidth="1"/>
    <col min="1778" max="1778" width="8.140625" style="34" customWidth="1"/>
    <col min="1779" max="1779" width="5.5703125" style="34" customWidth="1"/>
    <col min="1780" max="1780" width="58.42578125" style="34" customWidth="1"/>
    <col min="1781" max="1781" width="8.28515625" style="34" customWidth="1"/>
    <col min="1782" max="1782" width="14.28515625" style="34" customWidth="1"/>
    <col min="1783" max="1786" width="0" style="34" hidden="1" customWidth="1"/>
    <col min="1787" max="1787" width="9.140625" style="34" customWidth="1"/>
    <col min="1788" max="1788" width="11.28515625" style="34" customWidth="1"/>
    <col min="1789" max="1789" width="13.42578125" style="34" customWidth="1"/>
    <col min="1790" max="1792" width="10.28515625" style="34" customWidth="1"/>
    <col min="1793" max="2024" width="9.140625" style="34" customWidth="1"/>
    <col min="2025" max="2027" width="6.85546875" style="34"/>
    <col min="2028" max="2028" width="11.7109375" style="34" customWidth="1"/>
    <col min="2029" max="2029" width="7.28515625" style="34" bestFit="1" customWidth="1"/>
    <col min="2030" max="2030" width="3.85546875" style="34" bestFit="1" customWidth="1"/>
    <col min="2031" max="2031" width="10.5703125" style="34" customWidth="1"/>
    <col min="2032" max="2032" width="7" style="34" customWidth="1"/>
    <col min="2033" max="2033" width="5.28515625" style="34" customWidth="1"/>
    <col min="2034" max="2034" width="8.140625" style="34" customWidth="1"/>
    <col min="2035" max="2035" width="5.5703125" style="34" customWidth="1"/>
    <col min="2036" max="2036" width="58.42578125" style="34" customWidth="1"/>
    <col min="2037" max="2037" width="8.28515625" style="34" customWidth="1"/>
    <col min="2038" max="2038" width="14.28515625" style="34" customWidth="1"/>
    <col min="2039" max="2042" width="0" style="34" hidden="1" customWidth="1"/>
    <col min="2043" max="2043" width="9.140625" style="34" customWidth="1"/>
    <col min="2044" max="2044" width="11.28515625" style="34" customWidth="1"/>
    <col min="2045" max="2045" width="13.42578125" style="34" customWidth="1"/>
    <col min="2046" max="2048" width="10.28515625" style="34" customWidth="1"/>
    <col min="2049" max="2280" width="9.140625" style="34" customWidth="1"/>
    <col min="2281" max="2283" width="6.85546875" style="34"/>
    <col min="2284" max="2284" width="11.7109375" style="34" customWidth="1"/>
    <col min="2285" max="2285" width="7.28515625" style="34" bestFit="1" customWidth="1"/>
    <col min="2286" max="2286" width="3.85546875" style="34" bestFit="1" customWidth="1"/>
    <col min="2287" max="2287" width="10.5703125" style="34" customWidth="1"/>
    <col min="2288" max="2288" width="7" style="34" customWidth="1"/>
    <col min="2289" max="2289" width="5.28515625" style="34" customWidth="1"/>
    <col min="2290" max="2290" width="8.140625" style="34" customWidth="1"/>
    <col min="2291" max="2291" width="5.5703125" style="34" customWidth="1"/>
    <col min="2292" max="2292" width="58.42578125" style="34" customWidth="1"/>
    <col min="2293" max="2293" width="8.28515625" style="34" customWidth="1"/>
    <col min="2294" max="2294" width="14.28515625" style="34" customWidth="1"/>
    <col min="2295" max="2298" width="0" style="34" hidden="1" customWidth="1"/>
    <col min="2299" max="2299" width="9.140625" style="34" customWidth="1"/>
    <col min="2300" max="2300" width="11.28515625" style="34" customWidth="1"/>
    <col min="2301" max="2301" width="13.42578125" style="34" customWidth="1"/>
    <col min="2302" max="2304" width="10.28515625" style="34" customWidth="1"/>
    <col min="2305" max="2536" width="9.140625" style="34" customWidth="1"/>
    <col min="2537" max="2539" width="6.85546875" style="34"/>
    <col min="2540" max="2540" width="11.7109375" style="34" customWidth="1"/>
    <col min="2541" max="2541" width="7.28515625" style="34" bestFit="1" customWidth="1"/>
    <col min="2542" max="2542" width="3.85546875" style="34" bestFit="1" customWidth="1"/>
    <col min="2543" max="2543" width="10.5703125" style="34" customWidth="1"/>
    <col min="2544" max="2544" width="7" style="34" customWidth="1"/>
    <col min="2545" max="2545" width="5.28515625" style="34" customWidth="1"/>
    <col min="2546" max="2546" width="8.140625" style="34" customWidth="1"/>
    <col min="2547" max="2547" width="5.5703125" style="34" customWidth="1"/>
    <col min="2548" max="2548" width="58.42578125" style="34" customWidth="1"/>
    <col min="2549" max="2549" width="8.28515625" style="34" customWidth="1"/>
    <col min="2550" max="2550" width="14.28515625" style="34" customWidth="1"/>
    <col min="2551" max="2554" width="0" style="34" hidden="1" customWidth="1"/>
    <col min="2555" max="2555" width="9.140625" style="34" customWidth="1"/>
    <col min="2556" max="2556" width="11.28515625" style="34" customWidth="1"/>
    <col min="2557" max="2557" width="13.42578125" style="34" customWidth="1"/>
    <col min="2558" max="2560" width="10.28515625" style="34" customWidth="1"/>
    <col min="2561" max="2792" width="9.140625" style="34" customWidth="1"/>
    <col min="2793" max="2795" width="6.85546875" style="34"/>
    <col min="2796" max="2796" width="11.7109375" style="34" customWidth="1"/>
    <col min="2797" max="2797" width="7.28515625" style="34" bestFit="1" customWidth="1"/>
    <col min="2798" max="2798" width="3.85546875" style="34" bestFit="1" customWidth="1"/>
    <col min="2799" max="2799" width="10.5703125" style="34" customWidth="1"/>
    <col min="2800" max="2800" width="7" style="34" customWidth="1"/>
    <col min="2801" max="2801" width="5.28515625" style="34" customWidth="1"/>
    <col min="2802" max="2802" width="8.140625" style="34" customWidth="1"/>
    <col min="2803" max="2803" width="5.5703125" style="34" customWidth="1"/>
    <col min="2804" max="2804" width="58.42578125" style="34" customWidth="1"/>
    <col min="2805" max="2805" width="8.28515625" style="34" customWidth="1"/>
    <col min="2806" max="2806" width="14.28515625" style="34" customWidth="1"/>
    <col min="2807" max="2810" width="0" style="34" hidden="1" customWidth="1"/>
    <col min="2811" max="2811" width="9.140625" style="34" customWidth="1"/>
    <col min="2812" max="2812" width="11.28515625" style="34" customWidth="1"/>
    <col min="2813" max="2813" width="13.42578125" style="34" customWidth="1"/>
    <col min="2814" max="2816" width="10.28515625" style="34" customWidth="1"/>
    <col min="2817" max="3048" width="9.140625" style="34" customWidth="1"/>
    <col min="3049" max="3051" width="6.85546875" style="34"/>
    <col min="3052" max="3052" width="11.7109375" style="34" customWidth="1"/>
    <col min="3053" max="3053" width="7.28515625" style="34" bestFit="1" customWidth="1"/>
    <col min="3054" max="3054" width="3.85546875" style="34" bestFit="1" customWidth="1"/>
    <col min="3055" max="3055" width="10.5703125" style="34" customWidth="1"/>
    <col min="3056" max="3056" width="7" style="34" customWidth="1"/>
    <col min="3057" max="3057" width="5.28515625" style="34" customWidth="1"/>
    <col min="3058" max="3058" width="8.140625" style="34" customWidth="1"/>
    <col min="3059" max="3059" width="5.5703125" style="34" customWidth="1"/>
    <col min="3060" max="3060" width="58.42578125" style="34" customWidth="1"/>
    <col min="3061" max="3061" width="8.28515625" style="34" customWidth="1"/>
    <col min="3062" max="3062" width="14.28515625" style="34" customWidth="1"/>
    <col min="3063" max="3066" width="0" style="34" hidden="1" customWidth="1"/>
    <col min="3067" max="3067" width="9.140625" style="34" customWidth="1"/>
    <col min="3068" max="3068" width="11.28515625" style="34" customWidth="1"/>
    <col min="3069" max="3069" width="13.42578125" style="34" customWidth="1"/>
    <col min="3070" max="3072" width="10.28515625" style="34" customWidth="1"/>
    <col min="3073" max="3304" width="9.140625" style="34" customWidth="1"/>
    <col min="3305" max="3307" width="6.85546875" style="34"/>
    <col min="3308" max="3308" width="11.7109375" style="34" customWidth="1"/>
    <col min="3309" max="3309" width="7.28515625" style="34" bestFit="1" customWidth="1"/>
    <col min="3310" max="3310" width="3.85546875" style="34" bestFit="1" customWidth="1"/>
    <col min="3311" max="3311" width="10.5703125" style="34" customWidth="1"/>
    <col min="3312" max="3312" width="7" style="34" customWidth="1"/>
    <col min="3313" max="3313" width="5.28515625" style="34" customWidth="1"/>
    <col min="3314" max="3314" width="8.140625" style="34" customWidth="1"/>
    <col min="3315" max="3315" width="5.5703125" style="34" customWidth="1"/>
    <col min="3316" max="3316" width="58.42578125" style="34" customWidth="1"/>
    <col min="3317" max="3317" width="8.28515625" style="34" customWidth="1"/>
    <col min="3318" max="3318" width="14.28515625" style="34" customWidth="1"/>
    <col min="3319" max="3322" width="0" style="34" hidden="1" customWidth="1"/>
    <col min="3323" max="3323" width="9.140625" style="34" customWidth="1"/>
    <col min="3324" max="3324" width="11.28515625" style="34" customWidth="1"/>
    <col min="3325" max="3325" width="13.42578125" style="34" customWidth="1"/>
    <col min="3326" max="3328" width="10.28515625" style="34" customWidth="1"/>
    <col min="3329" max="3560" width="9.140625" style="34" customWidth="1"/>
    <col min="3561" max="3563" width="6.85546875" style="34"/>
    <col min="3564" max="3564" width="11.7109375" style="34" customWidth="1"/>
    <col min="3565" max="3565" width="7.28515625" style="34" bestFit="1" customWidth="1"/>
    <col min="3566" max="3566" width="3.85546875" style="34" bestFit="1" customWidth="1"/>
    <col min="3567" max="3567" width="10.5703125" style="34" customWidth="1"/>
    <col min="3568" max="3568" width="7" style="34" customWidth="1"/>
    <col min="3569" max="3569" width="5.28515625" style="34" customWidth="1"/>
    <col min="3570" max="3570" width="8.140625" style="34" customWidth="1"/>
    <col min="3571" max="3571" width="5.5703125" style="34" customWidth="1"/>
    <col min="3572" max="3572" width="58.42578125" style="34" customWidth="1"/>
    <col min="3573" max="3573" width="8.28515625" style="34" customWidth="1"/>
    <col min="3574" max="3574" width="14.28515625" style="34" customWidth="1"/>
    <col min="3575" max="3578" width="0" style="34" hidden="1" customWidth="1"/>
    <col min="3579" max="3579" width="9.140625" style="34" customWidth="1"/>
    <col min="3580" max="3580" width="11.28515625" style="34" customWidth="1"/>
    <col min="3581" max="3581" width="13.42578125" style="34" customWidth="1"/>
    <col min="3582" max="3584" width="10.28515625" style="34" customWidth="1"/>
    <col min="3585" max="3816" width="9.140625" style="34" customWidth="1"/>
    <col min="3817" max="3819" width="6.85546875" style="34"/>
    <col min="3820" max="3820" width="11.7109375" style="34" customWidth="1"/>
    <col min="3821" max="3821" width="7.28515625" style="34" bestFit="1" customWidth="1"/>
    <col min="3822" max="3822" width="3.85546875" style="34" bestFit="1" customWidth="1"/>
    <col min="3823" max="3823" width="10.5703125" style="34" customWidth="1"/>
    <col min="3824" max="3824" width="7" style="34" customWidth="1"/>
    <col min="3825" max="3825" width="5.28515625" style="34" customWidth="1"/>
    <col min="3826" max="3826" width="8.140625" style="34" customWidth="1"/>
    <col min="3827" max="3827" width="5.5703125" style="34" customWidth="1"/>
    <col min="3828" max="3828" width="58.42578125" style="34" customWidth="1"/>
    <col min="3829" max="3829" width="8.28515625" style="34" customWidth="1"/>
    <col min="3830" max="3830" width="14.28515625" style="34" customWidth="1"/>
    <col min="3831" max="3834" width="0" style="34" hidden="1" customWidth="1"/>
    <col min="3835" max="3835" width="9.140625" style="34" customWidth="1"/>
    <col min="3836" max="3836" width="11.28515625" style="34" customWidth="1"/>
    <col min="3837" max="3837" width="13.42578125" style="34" customWidth="1"/>
    <col min="3838" max="3840" width="10.28515625" style="34" customWidth="1"/>
    <col min="3841" max="4072" width="9.140625" style="34" customWidth="1"/>
    <col min="4073" max="4075" width="6.85546875" style="34"/>
    <col min="4076" max="4076" width="11.7109375" style="34" customWidth="1"/>
    <col min="4077" max="4077" width="7.28515625" style="34" bestFit="1" customWidth="1"/>
    <col min="4078" max="4078" width="3.85546875" style="34" bestFit="1" customWidth="1"/>
    <col min="4079" max="4079" width="10.5703125" style="34" customWidth="1"/>
    <col min="4080" max="4080" width="7" style="34" customWidth="1"/>
    <col min="4081" max="4081" width="5.28515625" style="34" customWidth="1"/>
    <col min="4082" max="4082" width="8.140625" style="34" customWidth="1"/>
    <col min="4083" max="4083" width="5.5703125" style="34" customWidth="1"/>
    <col min="4084" max="4084" width="58.42578125" style="34" customWidth="1"/>
    <col min="4085" max="4085" width="8.28515625" style="34" customWidth="1"/>
    <col min="4086" max="4086" width="14.28515625" style="34" customWidth="1"/>
    <col min="4087" max="4090" width="0" style="34" hidden="1" customWidth="1"/>
    <col min="4091" max="4091" width="9.140625" style="34" customWidth="1"/>
    <col min="4092" max="4092" width="11.28515625" style="34" customWidth="1"/>
    <col min="4093" max="4093" width="13.42578125" style="34" customWidth="1"/>
    <col min="4094" max="4096" width="10.28515625" style="34" customWidth="1"/>
    <col min="4097" max="4328" width="9.140625" style="34" customWidth="1"/>
    <col min="4329" max="4331" width="6.85546875" style="34"/>
    <col min="4332" max="4332" width="11.7109375" style="34" customWidth="1"/>
    <col min="4333" max="4333" width="7.28515625" style="34" bestFit="1" customWidth="1"/>
    <col min="4334" max="4334" width="3.85546875" style="34" bestFit="1" customWidth="1"/>
    <col min="4335" max="4335" width="10.5703125" style="34" customWidth="1"/>
    <col min="4336" max="4336" width="7" style="34" customWidth="1"/>
    <col min="4337" max="4337" width="5.28515625" style="34" customWidth="1"/>
    <col min="4338" max="4338" width="8.140625" style="34" customWidth="1"/>
    <col min="4339" max="4339" width="5.5703125" style="34" customWidth="1"/>
    <col min="4340" max="4340" width="58.42578125" style="34" customWidth="1"/>
    <col min="4341" max="4341" width="8.28515625" style="34" customWidth="1"/>
    <col min="4342" max="4342" width="14.28515625" style="34" customWidth="1"/>
    <col min="4343" max="4346" width="0" style="34" hidden="1" customWidth="1"/>
    <col min="4347" max="4347" width="9.140625" style="34" customWidth="1"/>
    <col min="4348" max="4348" width="11.28515625" style="34" customWidth="1"/>
    <col min="4349" max="4349" width="13.42578125" style="34" customWidth="1"/>
    <col min="4350" max="4352" width="10.28515625" style="34" customWidth="1"/>
    <col min="4353" max="4584" width="9.140625" style="34" customWidth="1"/>
    <col min="4585" max="4587" width="6.85546875" style="34"/>
    <col min="4588" max="4588" width="11.7109375" style="34" customWidth="1"/>
    <col min="4589" max="4589" width="7.28515625" style="34" bestFit="1" customWidth="1"/>
    <col min="4590" max="4590" width="3.85546875" style="34" bestFit="1" customWidth="1"/>
    <col min="4591" max="4591" width="10.5703125" style="34" customWidth="1"/>
    <col min="4592" max="4592" width="7" style="34" customWidth="1"/>
    <col min="4593" max="4593" width="5.28515625" style="34" customWidth="1"/>
    <col min="4594" max="4594" width="8.140625" style="34" customWidth="1"/>
    <col min="4595" max="4595" width="5.5703125" style="34" customWidth="1"/>
    <col min="4596" max="4596" width="58.42578125" style="34" customWidth="1"/>
    <col min="4597" max="4597" width="8.28515625" style="34" customWidth="1"/>
    <col min="4598" max="4598" width="14.28515625" style="34" customWidth="1"/>
    <col min="4599" max="4602" width="0" style="34" hidden="1" customWidth="1"/>
    <col min="4603" max="4603" width="9.140625" style="34" customWidth="1"/>
    <col min="4604" max="4604" width="11.28515625" style="34" customWidth="1"/>
    <col min="4605" max="4605" width="13.42578125" style="34" customWidth="1"/>
    <col min="4606" max="4608" width="10.28515625" style="34" customWidth="1"/>
    <col min="4609" max="4840" width="9.140625" style="34" customWidth="1"/>
    <col min="4841" max="4843" width="6.85546875" style="34"/>
    <col min="4844" max="4844" width="11.7109375" style="34" customWidth="1"/>
    <col min="4845" max="4845" width="7.28515625" style="34" bestFit="1" customWidth="1"/>
    <col min="4846" max="4846" width="3.85546875" style="34" bestFit="1" customWidth="1"/>
    <col min="4847" max="4847" width="10.5703125" style="34" customWidth="1"/>
    <col min="4848" max="4848" width="7" style="34" customWidth="1"/>
    <col min="4849" max="4849" width="5.28515625" style="34" customWidth="1"/>
    <col min="4850" max="4850" width="8.140625" style="34" customWidth="1"/>
    <col min="4851" max="4851" width="5.5703125" style="34" customWidth="1"/>
    <col min="4852" max="4852" width="58.42578125" style="34" customWidth="1"/>
    <col min="4853" max="4853" width="8.28515625" style="34" customWidth="1"/>
    <col min="4854" max="4854" width="14.28515625" style="34" customWidth="1"/>
    <col min="4855" max="4858" width="0" style="34" hidden="1" customWidth="1"/>
    <col min="4859" max="4859" width="9.140625" style="34" customWidth="1"/>
    <col min="4860" max="4860" width="11.28515625" style="34" customWidth="1"/>
    <col min="4861" max="4861" width="13.42578125" style="34" customWidth="1"/>
    <col min="4862" max="4864" width="10.28515625" style="34" customWidth="1"/>
    <col min="4865" max="5096" width="9.140625" style="34" customWidth="1"/>
    <col min="5097" max="5099" width="6.85546875" style="34"/>
    <col min="5100" max="5100" width="11.7109375" style="34" customWidth="1"/>
    <col min="5101" max="5101" width="7.28515625" style="34" bestFit="1" customWidth="1"/>
    <col min="5102" max="5102" width="3.85546875" style="34" bestFit="1" customWidth="1"/>
    <col min="5103" max="5103" width="10.5703125" style="34" customWidth="1"/>
    <col min="5104" max="5104" width="7" style="34" customWidth="1"/>
    <col min="5105" max="5105" width="5.28515625" style="34" customWidth="1"/>
    <col min="5106" max="5106" width="8.140625" style="34" customWidth="1"/>
    <col min="5107" max="5107" width="5.5703125" style="34" customWidth="1"/>
    <col min="5108" max="5108" width="58.42578125" style="34" customWidth="1"/>
    <col min="5109" max="5109" width="8.28515625" style="34" customWidth="1"/>
    <col min="5110" max="5110" width="14.28515625" style="34" customWidth="1"/>
    <col min="5111" max="5114" width="0" style="34" hidden="1" customWidth="1"/>
    <col min="5115" max="5115" width="9.140625" style="34" customWidth="1"/>
    <col min="5116" max="5116" width="11.28515625" style="34" customWidth="1"/>
    <col min="5117" max="5117" width="13.42578125" style="34" customWidth="1"/>
    <col min="5118" max="5120" width="10.28515625" style="34" customWidth="1"/>
    <col min="5121" max="5352" width="9.140625" style="34" customWidth="1"/>
    <col min="5353" max="5355" width="6.85546875" style="34"/>
    <col min="5356" max="5356" width="11.7109375" style="34" customWidth="1"/>
    <col min="5357" max="5357" width="7.28515625" style="34" bestFit="1" customWidth="1"/>
    <col min="5358" max="5358" width="3.85546875" style="34" bestFit="1" customWidth="1"/>
    <col min="5359" max="5359" width="10.5703125" style="34" customWidth="1"/>
    <col min="5360" max="5360" width="7" style="34" customWidth="1"/>
    <col min="5361" max="5361" width="5.28515625" style="34" customWidth="1"/>
    <col min="5362" max="5362" width="8.140625" style="34" customWidth="1"/>
    <col min="5363" max="5363" width="5.5703125" style="34" customWidth="1"/>
    <col min="5364" max="5364" width="58.42578125" style="34" customWidth="1"/>
    <col min="5365" max="5365" width="8.28515625" style="34" customWidth="1"/>
    <col min="5366" max="5366" width="14.28515625" style="34" customWidth="1"/>
    <col min="5367" max="5370" width="0" style="34" hidden="1" customWidth="1"/>
    <col min="5371" max="5371" width="9.140625" style="34" customWidth="1"/>
    <col min="5372" max="5372" width="11.28515625" style="34" customWidth="1"/>
    <col min="5373" max="5373" width="13.42578125" style="34" customWidth="1"/>
    <col min="5374" max="5376" width="10.28515625" style="34" customWidth="1"/>
    <col min="5377" max="5608" width="9.140625" style="34" customWidth="1"/>
    <col min="5609" max="5611" width="6.85546875" style="34"/>
    <col min="5612" max="5612" width="11.7109375" style="34" customWidth="1"/>
    <col min="5613" max="5613" width="7.28515625" style="34" bestFit="1" customWidth="1"/>
    <col min="5614" max="5614" width="3.85546875" style="34" bestFit="1" customWidth="1"/>
    <col min="5615" max="5615" width="10.5703125" style="34" customWidth="1"/>
    <col min="5616" max="5616" width="7" style="34" customWidth="1"/>
    <col min="5617" max="5617" width="5.28515625" style="34" customWidth="1"/>
    <col min="5618" max="5618" width="8.140625" style="34" customWidth="1"/>
    <col min="5619" max="5619" width="5.5703125" style="34" customWidth="1"/>
    <col min="5620" max="5620" width="58.42578125" style="34" customWidth="1"/>
    <col min="5621" max="5621" width="8.28515625" style="34" customWidth="1"/>
    <col min="5622" max="5622" width="14.28515625" style="34" customWidth="1"/>
    <col min="5623" max="5626" width="0" style="34" hidden="1" customWidth="1"/>
    <col min="5627" max="5627" width="9.140625" style="34" customWidth="1"/>
    <col min="5628" max="5628" width="11.28515625" style="34" customWidth="1"/>
    <col min="5629" max="5629" width="13.42578125" style="34" customWidth="1"/>
    <col min="5630" max="5632" width="10.28515625" style="34" customWidth="1"/>
    <col min="5633" max="5864" width="9.140625" style="34" customWidth="1"/>
    <col min="5865" max="5867" width="6.85546875" style="34"/>
    <col min="5868" max="5868" width="11.7109375" style="34" customWidth="1"/>
    <col min="5869" max="5869" width="7.28515625" style="34" bestFit="1" customWidth="1"/>
    <col min="5870" max="5870" width="3.85546875" style="34" bestFit="1" customWidth="1"/>
    <col min="5871" max="5871" width="10.5703125" style="34" customWidth="1"/>
    <col min="5872" max="5872" width="7" style="34" customWidth="1"/>
    <col min="5873" max="5873" width="5.28515625" style="34" customWidth="1"/>
    <col min="5874" max="5874" width="8.140625" style="34" customWidth="1"/>
    <col min="5875" max="5875" width="5.5703125" style="34" customWidth="1"/>
    <col min="5876" max="5876" width="58.42578125" style="34" customWidth="1"/>
    <col min="5877" max="5877" width="8.28515625" style="34" customWidth="1"/>
    <col min="5878" max="5878" width="14.28515625" style="34" customWidth="1"/>
    <col min="5879" max="5882" width="0" style="34" hidden="1" customWidth="1"/>
    <col min="5883" max="5883" width="9.140625" style="34" customWidth="1"/>
    <col min="5884" max="5884" width="11.28515625" style="34" customWidth="1"/>
    <col min="5885" max="5885" width="13.42578125" style="34" customWidth="1"/>
    <col min="5886" max="5888" width="10.28515625" style="34" customWidth="1"/>
    <col min="5889" max="6120" width="9.140625" style="34" customWidth="1"/>
    <col min="6121" max="6123" width="6.85546875" style="34"/>
    <col min="6124" max="6124" width="11.7109375" style="34" customWidth="1"/>
    <col min="6125" max="6125" width="7.28515625" style="34" bestFit="1" customWidth="1"/>
    <col min="6126" max="6126" width="3.85546875" style="34" bestFit="1" customWidth="1"/>
    <col min="6127" max="6127" width="10.5703125" style="34" customWidth="1"/>
    <col min="6128" max="6128" width="7" style="34" customWidth="1"/>
    <col min="6129" max="6129" width="5.28515625" style="34" customWidth="1"/>
    <col min="6130" max="6130" width="8.140625" style="34" customWidth="1"/>
    <col min="6131" max="6131" width="5.5703125" style="34" customWidth="1"/>
    <col min="6132" max="6132" width="58.42578125" style="34" customWidth="1"/>
    <col min="6133" max="6133" width="8.28515625" style="34" customWidth="1"/>
    <col min="6134" max="6134" width="14.28515625" style="34" customWidth="1"/>
    <col min="6135" max="6138" width="0" style="34" hidden="1" customWidth="1"/>
    <col min="6139" max="6139" width="9.140625" style="34" customWidth="1"/>
    <col min="6140" max="6140" width="11.28515625" style="34" customWidth="1"/>
    <col min="6141" max="6141" width="13.42578125" style="34" customWidth="1"/>
    <col min="6142" max="6144" width="10.28515625" style="34" customWidth="1"/>
    <col min="6145" max="6376" width="9.140625" style="34" customWidth="1"/>
    <col min="6377" max="6379" width="6.85546875" style="34"/>
    <col min="6380" max="6380" width="11.7109375" style="34" customWidth="1"/>
    <col min="6381" max="6381" width="7.28515625" style="34" bestFit="1" customWidth="1"/>
    <col min="6382" max="6382" width="3.85546875" style="34" bestFit="1" customWidth="1"/>
    <col min="6383" max="6383" width="10.5703125" style="34" customWidth="1"/>
    <col min="6384" max="6384" width="7" style="34" customWidth="1"/>
    <col min="6385" max="6385" width="5.28515625" style="34" customWidth="1"/>
    <col min="6386" max="6386" width="8.140625" style="34" customWidth="1"/>
    <col min="6387" max="6387" width="5.5703125" style="34" customWidth="1"/>
    <col min="6388" max="6388" width="58.42578125" style="34" customWidth="1"/>
    <col min="6389" max="6389" width="8.28515625" style="34" customWidth="1"/>
    <col min="6390" max="6390" width="14.28515625" style="34" customWidth="1"/>
    <col min="6391" max="6394" width="0" style="34" hidden="1" customWidth="1"/>
    <col min="6395" max="6395" width="9.140625" style="34" customWidth="1"/>
    <col min="6396" max="6396" width="11.28515625" style="34" customWidth="1"/>
    <col min="6397" max="6397" width="13.42578125" style="34" customWidth="1"/>
    <col min="6398" max="6400" width="10.28515625" style="34" customWidth="1"/>
    <col min="6401" max="6632" width="9.140625" style="34" customWidth="1"/>
    <col min="6633" max="6635" width="6.85546875" style="34"/>
    <col min="6636" max="6636" width="11.7109375" style="34" customWidth="1"/>
    <col min="6637" max="6637" width="7.28515625" style="34" bestFit="1" customWidth="1"/>
    <col min="6638" max="6638" width="3.85546875" style="34" bestFit="1" customWidth="1"/>
    <col min="6639" max="6639" width="10.5703125" style="34" customWidth="1"/>
    <col min="6640" max="6640" width="7" style="34" customWidth="1"/>
    <col min="6641" max="6641" width="5.28515625" style="34" customWidth="1"/>
    <col min="6642" max="6642" width="8.140625" style="34" customWidth="1"/>
    <col min="6643" max="6643" width="5.5703125" style="34" customWidth="1"/>
    <col min="6644" max="6644" width="58.42578125" style="34" customWidth="1"/>
    <col min="6645" max="6645" width="8.28515625" style="34" customWidth="1"/>
    <col min="6646" max="6646" width="14.28515625" style="34" customWidth="1"/>
    <col min="6647" max="6650" width="0" style="34" hidden="1" customWidth="1"/>
    <col min="6651" max="6651" width="9.140625" style="34" customWidth="1"/>
    <col min="6652" max="6652" width="11.28515625" style="34" customWidth="1"/>
    <col min="6653" max="6653" width="13.42578125" style="34" customWidth="1"/>
    <col min="6654" max="6656" width="10.28515625" style="34" customWidth="1"/>
    <col min="6657" max="6888" width="9.140625" style="34" customWidth="1"/>
    <col min="6889" max="6891" width="6.85546875" style="34"/>
    <col min="6892" max="6892" width="11.7109375" style="34" customWidth="1"/>
    <col min="6893" max="6893" width="7.28515625" style="34" bestFit="1" customWidth="1"/>
    <col min="6894" max="6894" width="3.85546875" style="34" bestFit="1" customWidth="1"/>
    <col min="6895" max="6895" width="10.5703125" style="34" customWidth="1"/>
    <col min="6896" max="6896" width="7" style="34" customWidth="1"/>
    <col min="6897" max="6897" width="5.28515625" style="34" customWidth="1"/>
    <col min="6898" max="6898" width="8.140625" style="34" customWidth="1"/>
    <col min="6899" max="6899" width="5.5703125" style="34" customWidth="1"/>
    <col min="6900" max="6900" width="58.42578125" style="34" customWidth="1"/>
    <col min="6901" max="6901" width="8.28515625" style="34" customWidth="1"/>
    <col min="6902" max="6902" width="14.28515625" style="34" customWidth="1"/>
    <col min="6903" max="6906" width="0" style="34" hidden="1" customWidth="1"/>
    <col min="6907" max="6907" width="9.140625" style="34" customWidth="1"/>
    <col min="6908" max="6908" width="11.28515625" style="34" customWidth="1"/>
    <col min="6909" max="6909" width="13.42578125" style="34" customWidth="1"/>
    <col min="6910" max="6912" width="10.28515625" style="34" customWidth="1"/>
    <col min="6913" max="7144" width="9.140625" style="34" customWidth="1"/>
    <col min="7145" max="7147" width="6.85546875" style="34"/>
    <col min="7148" max="7148" width="11.7109375" style="34" customWidth="1"/>
    <col min="7149" max="7149" width="7.28515625" style="34" bestFit="1" customWidth="1"/>
    <col min="7150" max="7150" width="3.85546875" style="34" bestFit="1" customWidth="1"/>
    <col min="7151" max="7151" width="10.5703125" style="34" customWidth="1"/>
    <col min="7152" max="7152" width="7" style="34" customWidth="1"/>
    <col min="7153" max="7153" width="5.28515625" style="34" customWidth="1"/>
    <col min="7154" max="7154" width="8.140625" style="34" customWidth="1"/>
    <col min="7155" max="7155" width="5.5703125" style="34" customWidth="1"/>
    <col min="7156" max="7156" width="58.42578125" style="34" customWidth="1"/>
    <col min="7157" max="7157" width="8.28515625" style="34" customWidth="1"/>
    <col min="7158" max="7158" width="14.28515625" style="34" customWidth="1"/>
    <col min="7159" max="7162" width="0" style="34" hidden="1" customWidth="1"/>
    <col min="7163" max="7163" width="9.140625" style="34" customWidth="1"/>
    <col min="7164" max="7164" width="11.28515625" style="34" customWidth="1"/>
    <col min="7165" max="7165" width="13.42578125" style="34" customWidth="1"/>
    <col min="7166" max="7168" width="10.28515625" style="34" customWidth="1"/>
    <col min="7169" max="7400" width="9.140625" style="34" customWidth="1"/>
    <col min="7401" max="7403" width="6.85546875" style="34"/>
    <col min="7404" max="7404" width="11.7109375" style="34" customWidth="1"/>
    <col min="7405" max="7405" width="7.28515625" style="34" bestFit="1" customWidth="1"/>
    <col min="7406" max="7406" width="3.85546875" style="34" bestFit="1" customWidth="1"/>
    <col min="7407" max="7407" width="10.5703125" style="34" customWidth="1"/>
    <col min="7408" max="7408" width="7" style="34" customWidth="1"/>
    <col min="7409" max="7409" width="5.28515625" style="34" customWidth="1"/>
    <col min="7410" max="7410" width="8.140625" style="34" customWidth="1"/>
    <col min="7411" max="7411" width="5.5703125" style="34" customWidth="1"/>
    <col min="7412" max="7412" width="58.42578125" style="34" customWidth="1"/>
    <col min="7413" max="7413" width="8.28515625" style="34" customWidth="1"/>
    <col min="7414" max="7414" width="14.28515625" style="34" customWidth="1"/>
    <col min="7415" max="7418" width="0" style="34" hidden="1" customWidth="1"/>
    <col min="7419" max="7419" width="9.140625" style="34" customWidth="1"/>
    <col min="7420" max="7420" width="11.28515625" style="34" customWidth="1"/>
    <col min="7421" max="7421" width="13.42578125" style="34" customWidth="1"/>
    <col min="7422" max="7424" width="10.28515625" style="34" customWidth="1"/>
    <col min="7425" max="7656" width="9.140625" style="34" customWidth="1"/>
    <col min="7657" max="7659" width="6.85546875" style="34"/>
    <col min="7660" max="7660" width="11.7109375" style="34" customWidth="1"/>
    <col min="7661" max="7661" width="7.28515625" style="34" bestFit="1" customWidth="1"/>
    <col min="7662" max="7662" width="3.85546875" style="34" bestFit="1" customWidth="1"/>
    <col min="7663" max="7663" width="10.5703125" style="34" customWidth="1"/>
    <col min="7664" max="7664" width="7" style="34" customWidth="1"/>
    <col min="7665" max="7665" width="5.28515625" style="34" customWidth="1"/>
    <col min="7666" max="7666" width="8.140625" style="34" customWidth="1"/>
    <col min="7667" max="7667" width="5.5703125" style="34" customWidth="1"/>
    <col min="7668" max="7668" width="58.42578125" style="34" customWidth="1"/>
    <col min="7669" max="7669" width="8.28515625" style="34" customWidth="1"/>
    <col min="7670" max="7670" width="14.28515625" style="34" customWidth="1"/>
    <col min="7671" max="7674" width="0" style="34" hidden="1" customWidth="1"/>
    <col min="7675" max="7675" width="9.140625" style="34" customWidth="1"/>
    <col min="7676" max="7676" width="11.28515625" style="34" customWidth="1"/>
    <col min="7677" max="7677" width="13.42578125" style="34" customWidth="1"/>
    <col min="7678" max="7680" width="10.28515625" style="34" customWidth="1"/>
    <col min="7681" max="7912" width="9.140625" style="34" customWidth="1"/>
    <col min="7913" max="7915" width="6.85546875" style="34"/>
    <col min="7916" max="7916" width="11.7109375" style="34" customWidth="1"/>
    <col min="7917" max="7917" width="7.28515625" style="34" bestFit="1" customWidth="1"/>
    <col min="7918" max="7918" width="3.85546875" style="34" bestFit="1" customWidth="1"/>
    <col min="7919" max="7919" width="10.5703125" style="34" customWidth="1"/>
    <col min="7920" max="7920" width="7" style="34" customWidth="1"/>
    <col min="7921" max="7921" width="5.28515625" style="34" customWidth="1"/>
    <col min="7922" max="7922" width="8.140625" style="34" customWidth="1"/>
    <col min="7923" max="7923" width="5.5703125" style="34" customWidth="1"/>
    <col min="7924" max="7924" width="58.42578125" style="34" customWidth="1"/>
    <col min="7925" max="7925" width="8.28515625" style="34" customWidth="1"/>
    <col min="7926" max="7926" width="14.28515625" style="34" customWidth="1"/>
    <col min="7927" max="7930" width="0" style="34" hidden="1" customWidth="1"/>
    <col min="7931" max="7931" width="9.140625" style="34" customWidth="1"/>
    <col min="7932" max="7932" width="11.28515625" style="34" customWidth="1"/>
    <col min="7933" max="7933" width="13.42578125" style="34" customWidth="1"/>
    <col min="7934" max="7936" width="10.28515625" style="34" customWidth="1"/>
    <col min="7937" max="8168" width="9.140625" style="34" customWidth="1"/>
    <col min="8169" max="8171" width="6.85546875" style="34"/>
    <col min="8172" max="8172" width="11.7109375" style="34" customWidth="1"/>
    <col min="8173" max="8173" width="7.28515625" style="34" bestFit="1" customWidth="1"/>
    <col min="8174" max="8174" width="3.85546875" style="34" bestFit="1" customWidth="1"/>
    <col min="8175" max="8175" width="10.5703125" style="34" customWidth="1"/>
    <col min="8176" max="8176" width="7" style="34" customWidth="1"/>
    <col min="8177" max="8177" width="5.28515625" style="34" customWidth="1"/>
    <col min="8178" max="8178" width="8.140625" style="34" customWidth="1"/>
    <col min="8179" max="8179" width="5.5703125" style="34" customWidth="1"/>
    <col min="8180" max="8180" width="58.42578125" style="34" customWidth="1"/>
    <col min="8181" max="8181" width="8.28515625" style="34" customWidth="1"/>
    <col min="8182" max="8182" width="14.28515625" style="34" customWidth="1"/>
    <col min="8183" max="8186" width="0" style="34" hidden="1" customWidth="1"/>
    <col min="8187" max="8187" width="9.140625" style="34" customWidth="1"/>
    <col min="8188" max="8188" width="11.28515625" style="34" customWidth="1"/>
    <col min="8189" max="8189" width="13.42578125" style="34" customWidth="1"/>
    <col min="8190" max="8192" width="10.28515625" style="34" customWidth="1"/>
    <col min="8193" max="8424" width="9.140625" style="34" customWidth="1"/>
    <col min="8425" max="8427" width="6.85546875" style="34"/>
    <col min="8428" max="8428" width="11.7109375" style="34" customWidth="1"/>
    <col min="8429" max="8429" width="7.28515625" style="34" bestFit="1" customWidth="1"/>
    <col min="8430" max="8430" width="3.85546875" style="34" bestFit="1" customWidth="1"/>
    <col min="8431" max="8431" width="10.5703125" style="34" customWidth="1"/>
    <col min="8432" max="8432" width="7" style="34" customWidth="1"/>
    <col min="8433" max="8433" width="5.28515625" style="34" customWidth="1"/>
    <col min="8434" max="8434" width="8.140625" style="34" customWidth="1"/>
    <col min="8435" max="8435" width="5.5703125" style="34" customWidth="1"/>
    <col min="8436" max="8436" width="58.42578125" style="34" customWidth="1"/>
    <col min="8437" max="8437" width="8.28515625" style="34" customWidth="1"/>
    <col min="8438" max="8438" width="14.28515625" style="34" customWidth="1"/>
    <col min="8439" max="8442" width="0" style="34" hidden="1" customWidth="1"/>
    <col min="8443" max="8443" width="9.140625" style="34" customWidth="1"/>
    <col min="8444" max="8444" width="11.28515625" style="34" customWidth="1"/>
    <col min="8445" max="8445" width="13.42578125" style="34" customWidth="1"/>
    <col min="8446" max="8448" width="10.28515625" style="34" customWidth="1"/>
    <col min="8449" max="8680" width="9.140625" style="34" customWidth="1"/>
    <col min="8681" max="8683" width="6.85546875" style="34"/>
    <col min="8684" max="8684" width="11.7109375" style="34" customWidth="1"/>
    <col min="8685" max="8685" width="7.28515625" style="34" bestFit="1" customWidth="1"/>
    <col min="8686" max="8686" width="3.85546875" style="34" bestFit="1" customWidth="1"/>
    <col min="8687" max="8687" width="10.5703125" style="34" customWidth="1"/>
    <col min="8688" max="8688" width="7" style="34" customWidth="1"/>
    <col min="8689" max="8689" width="5.28515625" style="34" customWidth="1"/>
    <col min="8690" max="8690" width="8.140625" style="34" customWidth="1"/>
    <col min="8691" max="8691" width="5.5703125" style="34" customWidth="1"/>
    <col min="8692" max="8692" width="58.42578125" style="34" customWidth="1"/>
    <col min="8693" max="8693" width="8.28515625" style="34" customWidth="1"/>
    <col min="8694" max="8694" width="14.28515625" style="34" customWidth="1"/>
    <col min="8695" max="8698" width="0" style="34" hidden="1" customWidth="1"/>
    <col min="8699" max="8699" width="9.140625" style="34" customWidth="1"/>
    <col min="8700" max="8700" width="11.28515625" style="34" customWidth="1"/>
    <col min="8701" max="8701" width="13.42578125" style="34" customWidth="1"/>
    <col min="8702" max="8704" width="10.28515625" style="34" customWidth="1"/>
    <col min="8705" max="8936" width="9.140625" style="34" customWidth="1"/>
    <col min="8937" max="8939" width="6.85546875" style="34"/>
    <col min="8940" max="8940" width="11.7109375" style="34" customWidth="1"/>
    <col min="8941" max="8941" width="7.28515625" style="34" bestFit="1" customWidth="1"/>
    <col min="8942" max="8942" width="3.85546875" style="34" bestFit="1" customWidth="1"/>
    <col min="8943" max="8943" width="10.5703125" style="34" customWidth="1"/>
    <col min="8944" max="8944" width="7" style="34" customWidth="1"/>
    <col min="8945" max="8945" width="5.28515625" style="34" customWidth="1"/>
    <col min="8946" max="8946" width="8.140625" style="34" customWidth="1"/>
    <col min="8947" max="8947" width="5.5703125" style="34" customWidth="1"/>
    <col min="8948" max="8948" width="58.42578125" style="34" customWidth="1"/>
    <col min="8949" max="8949" width="8.28515625" style="34" customWidth="1"/>
    <col min="8950" max="8950" width="14.28515625" style="34" customWidth="1"/>
    <col min="8951" max="8954" width="0" style="34" hidden="1" customWidth="1"/>
    <col min="8955" max="8955" width="9.140625" style="34" customWidth="1"/>
    <col min="8956" max="8956" width="11.28515625" style="34" customWidth="1"/>
    <col min="8957" max="8957" width="13.42578125" style="34" customWidth="1"/>
    <col min="8958" max="8960" width="10.28515625" style="34" customWidth="1"/>
    <col min="8961" max="9192" width="9.140625" style="34" customWidth="1"/>
    <col min="9193" max="9195" width="6.85546875" style="34"/>
    <col min="9196" max="9196" width="11.7109375" style="34" customWidth="1"/>
    <col min="9197" max="9197" width="7.28515625" style="34" bestFit="1" customWidth="1"/>
    <col min="9198" max="9198" width="3.85546875" style="34" bestFit="1" customWidth="1"/>
    <col min="9199" max="9199" width="10.5703125" style="34" customWidth="1"/>
    <col min="9200" max="9200" width="7" style="34" customWidth="1"/>
    <col min="9201" max="9201" width="5.28515625" style="34" customWidth="1"/>
    <col min="9202" max="9202" width="8.140625" style="34" customWidth="1"/>
    <col min="9203" max="9203" width="5.5703125" style="34" customWidth="1"/>
    <col min="9204" max="9204" width="58.42578125" style="34" customWidth="1"/>
    <col min="9205" max="9205" width="8.28515625" style="34" customWidth="1"/>
    <col min="9206" max="9206" width="14.28515625" style="34" customWidth="1"/>
    <col min="9207" max="9210" width="0" style="34" hidden="1" customWidth="1"/>
    <col min="9211" max="9211" width="9.140625" style="34" customWidth="1"/>
    <col min="9212" max="9212" width="11.28515625" style="34" customWidth="1"/>
    <col min="9213" max="9213" width="13.42578125" style="34" customWidth="1"/>
    <col min="9214" max="9216" width="10.28515625" style="34" customWidth="1"/>
    <col min="9217" max="9448" width="9.140625" style="34" customWidth="1"/>
    <col min="9449" max="9451" width="6.85546875" style="34"/>
    <col min="9452" max="9452" width="11.7109375" style="34" customWidth="1"/>
    <col min="9453" max="9453" width="7.28515625" style="34" bestFit="1" customWidth="1"/>
    <col min="9454" max="9454" width="3.85546875" style="34" bestFit="1" customWidth="1"/>
    <col min="9455" max="9455" width="10.5703125" style="34" customWidth="1"/>
    <col min="9456" max="9456" width="7" style="34" customWidth="1"/>
    <col min="9457" max="9457" width="5.28515625" style="34" customWidth="1"/>
    <col min="9458" max="9458" width="8.140625" style="34" customWidth="1"/>
    <col min="9459" max="9459" width="5.5703125" style="34" customWidth="1"/>
    <col min="9460" max="9460" width="58.42578125" style="34" customWidth="1"/>
    <col min="9461" max="9461" width="8.28515625" style="34" customWidth="1"/>
    <col min="9462" max="9462" width="14.28515625" style="34" customWidth="1"/>
    <col min="9463" max="9466" width="0" style="34" hidden="1" customWidth="1"/>
    <col min="9467" max="9467" width="9.140625" style="34" customWidth="1"/>
    <col min="9468" max="9468" width="11.28515625" style="34" customWidth="1"/>
    <col min="9469" max="9469" width="13.42578125" style="34" customWidth="1"/>
    <col min="9470" max="9472" width="10.28515625" style="34" customWidth="1"/>
    <col min="9473" max="9704" width="9.140625" style="34" customWidth="1"/>
    <col min="9705" max="9707" width="6.85546875" style="34"/>
    <col min="9708" max="9708" width="11.7109375" style="34" customWidth="1"/>
    <col min="9709" max="9709" width="7.28515625" style="34" bestFit="1" customWidth="1"/>
    <col min="9710" max="9710" width="3.85546875" style="34" bestFit="1" customWidth="1"/>
    <col min="9711" max="9711" width="10.5703125" style="34" customWidth="1"/>
    <col min="9712" max="9712" width="7" style="34" customWidth="1"/>
    <col min="9713" max="9713" width="5.28515625" style="34" customWidth="1"/>
    <col min="9714" max="9714" width="8.140625" style="34" customWidth="1"/>
    <col min="9715" max="9715" width="5.5703125" style="34" customWidth="1"/>
    <col min="9716" max="9716" width="58.42578125" style="34" customWidth="1"/>
    <col min="9717" max="9717" width="8.28515625" style="34" customWidth="1"/>
    <col min="9718" max="9718" width="14.28515625" style="34" customWidth="1"/>
    <col min="9719" max="9722" width="0" style="34" hidden="1" customWidth="1"/>
    <col min="9723" max="9723" width="9.140625" style="34" customWidth="1"/>
    <col min="9724" max="9724" width="11.28515625" style="34" customWidth="1"/>
    <col min="9725" max="9725" width="13.42578125" style="34" customWidth="1"/>
    <col min="9726" max="9728" width="10.28515625" style="34" customWidth="1"/>
    <col min="9729" max="9960" width="9.140625" style="34" customWidth="1"/>
    <col min="9961" max="9963" width="6.85546875" style="34"/>
    <col min="9964" max="9964" width="11.7109375" style="34" customWidth="1"/>
    <col min="9965" max="9965" width="7.28515625" style="34" bestFit="1" customWidth="1"/>
    <col min="9966" max="9966" width="3.85546875" style="34" bestFit="1" customWidth="1"/>
    <col min="9967" max="9967" width="10.5703125" style="34" customWidth="1"/>
    <col min="9968" max="9968" width="7" style="34" customWidth="1"/>
    <col min="9969" max="9969" width="5.28515625" style="34" customWidth="1"/>
    <col min="9970" max="9970" width="8.140625" style="34" customWidth="1"/>
    <col min="9971" max="9971" width="5.5703125" style="34" customWidth="1"/>
    <col min="9972" max="9972" width="58.42578125" style="34" customWidth="1"/>
    <col min="9973" max="9973" width="8.28515625" style="34" customWidth="1"/>
    <col min="9974" max="9974" width="14.28515625" style="34" customWidth="1"/>
    <col min="9975" max="9978" width="0" style="34" hidden="1" customWidth="1"/>
    <col min="9979" max="9979" width="9.140625" style="34" customWidth="1"/>
    <col min="9980" max="9980" width="11.28515625" style="34" customWidth="1"/>
    <col min="9981" max="9981" width="13.42578125" style="34" customWidth="1"/>
    <col min="9982" max="9984" width="10.28515625" style="34" customWidth="1"/>
    <col min="9985" max="10216" width="9.140625" style="34" customWidth="1"/>
    <col min="10217" max="10219" width="6.85546875" style="34"/>
    <col min="10220" max="10220" width="11.7109375" style="34" customWidth="1"/>
    <col min="10221" max="10221" width="7.28515625" style="34" bestFit="1" customWidth="1"/>
    <col min="10222" max="10222" width="3.85546875" style="34" bestFit="1" customWidth="1"/>
    <col min="10223" max="10223" width="10.5703125" style="34" customWidth="1"/>
    <col min="10224" max="10224" width="7" style="34" customWidth="1"/>
    <col min="10225" max="10225" width="5.28515625" style="34" customWidth="1"/>
    <col min="10226" max="10226" width="8.140625" style="34" customWidth="1"/>
    <col min="10227" max="10227" width="5.5703125" style="34" customWidth="1"/>
    <col min="10228" max="10228" width="58.42578125" style="34" customWidth="1"/>
    <col min="10229" max="10229" width="8.28515625" style="34" customWidth="1"/>
    <col min="10230" max="10230" width="14.28515625" style="34" customWidth="1"/>
    <col min="10231" max="10234" width="0" style="34" hidden="1" customWidth="1"/>
    <col min="10235" max="10235" width="9.140625" style="34" customWidth="1"/>
    <col min="10236" max="10236" width="11.28515625" style="34" customWidth="1"/>
    <col min="10237" max="10237" width="13.42578125" style="34" customWidth="1"/>
    <col min="10238" max="10240" width="10.28515625" style="34" customWidth="1"/>
    <col min="10241" max="10472" width="9.140625" style="34" customWidth="1"/>
    <col min="10473" max="10475" width="6.85546875" style="34"/>
    <col min="10476" max="10476" width="11.7109375" style="34" customWidth="1"/>
    <col min="10477" max="10477" width="7.28515625" style="34" bestFit="1" customWidth="1"/>
    <col min="10478" max="10478" width="3.85546875" style="34" bestFit="1" customWidth="1"/>
    <col min="10479" max="10479" width="10.5703125" style="34" customWidth="1"/>
    <col min="10480" max="10480" width="7" style="34" customWidth="1"/>
    <col min="10481" max="10481" width="5.28515625" style="34" customWidth="1"/>
    <col min="10482" max="10482" width="8.140625" style="34" customWidth="1"/>
    <col min="10483" max="10483" width="5.5703125" style="34" customWidth="1"/>
    <col min="10484" max="10484" width="58.42578125" style="34" customWidth="1"/>
    <col min="10485" max="10485" width="8.28515625" style="34" customWidth="1"/>
    <col min="10486" max="10486" width="14.28515625" style="34" customWidth="1"/>
    <col min="10487" max="10490" width="0" style="34" hidden="1" customWidth="1"/>
    <col min="10491" max="10491" width="9.140625" style="34" customWidth="1"/>
    <col min="10492" max="10492" width="11.28515625" style="34" customWidth="1"/>
    <col min="10493" max="10493" width="13.42578125" style="34" customWidth="1"/>
    <col min="10494" max="10496" width="10.28515625" style="34" customWidth="1"/>
    <col min="10497" max="10728" width="9.140625" style="34" customWidth="1"/>
    <col min="10729" max="10731" width="6.85546875" style="34"/>
    <col min="10732" max="10732" width="11.7109375" style="34" customWidth="1"/>
    <col min="10733" max="10733" width="7.28515625" style="34" bestFit="1" customWidth="1"/>
    <col min="10734" max="10734" width="3.85546875" style="34" bestFit="1" customWidth="1"/>
    <col min="10735" max="10735" width="10.5703125" style="34" customWidth="1"/>
    <col min="10736" max="10736" width="7" style="34" customWidth="1"/>
    <col min="10737" max="10737" width="5.28515625" style="34" customWidth="1"/>
    <col min="10738" max="10738" width="8.140625" style="34" customWidth="1"/>
    <col min="10739" max="10739" width="5.5703125" style="34" customWidth="1"/>
    <col min="10740" max="10740" width="58.42578125" style="34" customWidth="1"/>
    <col min="10741" max="10741" width="8.28515625" style="34" customWidth="1"/>
    <col min="10742" max="10742" width="14.28515625" style="34" customWidth="1"/>
    <col min="10743" max="10746" width="0" style="34" hidden="1" customWidth="1"/>
    <col min="10747" max="10747" width="9.140625" style="34" customWidth="1"/>
    <col min="10748" max="10748" width="11.28515625" style="34" customWidth="1"/>
    <col min="10749" max="10749" width="13.42578125" style="34" customWidth="1"/>
    <col min="10750" max="10752" width="10.28515625" style="34" customWidth="1"/>
    <col min="10753" max="10984" width="9.140625" style="34" customWidth="1"/>
    <col min="10985" max="10987" width="6.85546875" style="34"/>
    <col min="10988" max="10988" width="11.7109375" style="34" customWidth="1"/>
    <col min="10989" max="10989" width="7.28515625" style="34" bestFit="1" customWidth="1"/>
    <col min="10990" max="10990" width="3.85546875" style="34" bestFit="1" customWidth="1"/>
    <col min="10991" max="10991" width="10.5703125" style="34" customWidth="1"/>
    <col min="10992" max="10992" width="7" style="34" customWidth="1"/>
    <col min="10993" max="10993" width="5.28515625" style="34" customWidth="1"/>
    <col min="10994" max="10994" width="8.140625" style="34" customWidth="1"/>
    <col min="10995" max="10995" width="5.5703125" style="34" customWidth="1"/>
    <col min="10996" max="10996" width="58.42578125" style="34" customWidth="1"/>
    <col min="10997" max="10997" width="8.28515625" style="34" customWidth="1"/>
    <col min="10998" max="10998" width="14.28515625" style="34" customWidth="1"/>
    <col min="10999" max="11002" width="0" style="34" hidden="1" customWidth="1"/>
    <col min="11003" max="11003" width="9.140625" style="34" customWidth="1"/>
    <col min="11004" max="11004" width="11.28515625" style="34" customWidth="1"/>
    <col min="11005" max="11005" width="13.42578125" style="34" customWidth="1"/>
    <col min="11006" max="11008" width="10.28515625" style="34" customWidth="1"/>
    <col min="11009" max="11240" width="9.140625" style="34" customWidth="1"/>
    <col min="11241" max="11243" width="6.85546875" style="34"/>
    <col min="11244" max="11244" width="11.7109375" style="34" customWidth="1"/>
    <col min="11245" max="11245" width="7.28515625" style="34" bestFit="1" customWidth="1"/>
    <col min="11246" max="11246" width="3.85546875" style="34" bestFit="1" customWidth="1"/>
    <col min="11247" max="11247" width="10.5703125" style="34" customWidth="1"/>
    <col min="11248" max="11248" width="7" style="34" customWidth="1"/>
    <col min="11249" max="11249" width="5.28515625" style="34" customWidth="1"/>
    <col min="11250" max="11250" width="8.140625" style="34" customWidth="1"/>
    <col min="11251" max="11251" width="5.5703125" style="34" customWidth="1"/>
    <col min="11252" max="11252" width="58.42578125" style="34" customWidth="1"/>
    <col min="11253" max="11253" width="8.28515625" style="34" customWidth="1"/>
    <col min="11254" max="11254" width="14.28515625" style="34" customWidth="1"/>
    <col min="11255" max="11258" width="0" style="34" hidden="1" customWidth="1"/>
    <col min="11259" max="11259" width="9.140625" style="34" customWidth="1"/>
    <col min="11260" max="11260" width="11.28515625" style="34" customWidth="1"/>
    <col min="11261" max="11261" width="13.42578125" style="34" customWidth="1"/>
    <col min="11262" max="11264" width="10.28515625" style="34" customWidth="1"/>
    <col min="11265" max="11496" width="9.140625" style="34" customWidth="1"/>
    <col min="11497" max="11499" width="6.85546875" style="34"/>
    <col min="11500" max="11500" width="11.7109375" style="34" customWidth="1"/>
    <col min="11501" max="11501" width="7.28515625" style="34" bestFit="1" customWidth="1"/>
    <col min="11502" max="11502" width="3.85546875" style="34" bestFit="1" customWidth="1"/>
    <col min="11503" max="11503" width="10.5703125" style="34" customWidth="1"/>
    <col min="11504" max="11504" width="7" style="34" customWidth="1"/>
    <col min="11505" max="11505" width="5.28515625" style="34" customWidth="1"/>
    <col min="11506" max="11506" width="8.140625" style="34" customWidth="1"/>
    <col min="11507" max="11507" width="5.5703125" style="34" customWidth="1"/>
    <col min="11508" max="11508" width="58.42578125" style="34" customWidth="1"/>
    <col min="11509" max="11509" width="8.28515625" style="34" customWidth="1"/>
    <col min="11510" max="11510" width="14.28515625" style="34" customWidth="1"/>
    <col min="11511" max="11514" width="0" style="34" hidden="1" customWidth="1"/>
    <col min="11515" max="11515" width="9.140625" style="34" customWidth="1"/>
    <col min="11516" max="11516" width="11.28515625" style="34" customWidth="1"/>
    <col min="11517" max="11517" width="13.42578125" style="34" customWidth="1"/>
    <col min="11518" max="11520" width="10.28515625" style="34" customWidth="1"/>
    <col min="11521" max="11752" width="9.140625" style="34" customWidth="1"/>
    <col min="11753" max="11755" width="6.85546875" style="34"/>
    <col min="11756" max="11756" width="11.7109375" style="34" customWidth="1"/>
    <col min="11757" max="11757" width="7.28515625" style="34" bestFit="1" customWidth="1"/>
    <col min="11758" max="11758" width="3.85546875" style="34" bestFit="1" customWidth="1"/>
    <col min="11759" max="11759" width="10.5703125" style="34" customWidth="1"/>
    <col min="11760" max="11760" width="7" style="34" customWidth="1"/>
    <col min="11761" max="11761" width="5.28515625" style="34" customWidth="1"/>
    <col min="11762" max="11762" width="8.140625" style="34" customWidth="1"/>
    <col min="11763" max="11763" width="5.5703125" style="34" customWidth="1"/>
    <col min="11764" max="11764" width="58.42578125" style="34" customWidth="1"/>
    <col min="11765" max="11765" width="8.28515625" style="34" customWidth="1"/>
    <col min="11766" max="11766" width="14.28515625" style="34" customWidth="1"/>
    <col min="11767" max="11770" width="0" style="34" hidden="1" customWidth="1"/>
    <col min="11771" max="11771" width="9.140625" style="34" customWidth="1"/>
    <col min="11772" max="11772" width="11.28515625" style="34" customWidth="1"/>
    <col min="11773" max="11773" width="13.42578125" style="34" customWidth="1"/>
    <col min="11774" max="11776" width="10.28515625" style="34" customWidth="1"/>
    <col min="11777" max="12008" width="9.140625" style="34" customWidth="1"/>
    <col min="12009" max="12011" width="6.85546875" style="34"/>
    <col min="12012" max="12012" width="11.7109375" style="34" customWidth="1"/>
    <col min="12013" max="12013" width="7.28515625" style="34" bestFit="1" customWidth="1"/>
    <col min="12014" max="12014" width="3.85546875" style="34" bestFit="1" customWidth="1"/>
    <col min="12015" max="12015" width="10.5703125" style="34" customWidth="1"/>
    <col min="12016" max="12016" width="7" style="34" customWidth="1"/>
    <col min="12017" max="12017" width="5.28515625" style="34" customWidth="1"/>
    <col min="12018" max="12018" width="8.140625" style="34" customWidth="1"/>
    <col min="12019" max="12019" width="5.5703125" style="34" customWidth="1"/>
    <col min="12020" max="12020" width="58.42578125" style="34" customWidth="1"/>
    <col min="12021" max="12021" width="8.28515625" style="34" customWidth="1"/>
    <col min="12022" max="12022" width="14.28515625" style="34" customWidth="1"/>
    <col min="12023" max="12026" width="0" style="34" hidden="1" customWidth="1"/>
    <col min="12027" max="12027" width="9.140625" style="34" customWidth="1"/>
    <col min="12028" max="12028" width="11.28515625" style="34" customWidth="1"/>
    <col min="12029" max="12029" width="13.42578125" style="34" customWidth="1"/>
    <col min="12030" max="12032" width="10.28515625" style="34" customWidth="1"/>
    <col min="12033" max="12264" width="9.140625" style="34" customWidth="1"/>
    <col min="12265" max="12267" width="6.85546875" style="34"/>
    <col min="12268" max="12268" width="11.7109375" style="34" customWidth="1"/>
    <col min="12269" max="12269" width="7.28515625" style="34" bestFit="1" customWidth="1"/>
    <col min="12270" max="12270" width="3.85546875" style="34" bestFit="1" customWidth="1"/>
    <col min="12271" max="12271" width="10.5703125" style="34" customWidth="1"/>
    <col min="12272" max="12272" width="7" style="34" customWidth="1"/>
    <col min="12273" max="12273" width="5.28515625" style="34" customWidth="1"/>
    <col min="12274" max="12274" width="8.140625" style="34" customWidth="1"/>
    <col min="12275" max="12275" width="5.5703125" style="34" customWidth="1"/>
    <col min="12276" max="12276" width="58.42578125" style="34" customWidth="1"/>
    <col min="12277" max="12277" width="8.28515625" style="34" customWidth="1"/>
    <col min="12278" max="12278" width="14.28515625" style="34" customWidth="1"/>
    <col min="12279" max="12282" width="0" style="34" hidden="1" customWidth="1"/>
    <col min="12283" max="12283" width="9.140625" style="34" customWidth="1"/>
    <col min="12284" max="12284" width="11.28515625" style="34" customWidth="1"/>
    <col min="12285" max="12285" width="13.42578125" style="34" customWidth="1"/>
    <col min="12286" max="12288" width="10.28515625" style="34" customWidth="1"/>
    <col min="12289" max="12520" width="9.140625" style="34" customWidth="1"/>
    <col min="12521" max="12523" width="6.85546875" style="34"/>
    <col min="12524" max="12524" width="11.7109375" style="34" customWidth="1"/>
    <col min="12525" max="12525" width="7.28515625" style="34" bestFit="1" customWidth="1"/>
    <col min="12526" max="12526" width="3.85546875" style="34" bestFit="1" customWidth="1"/>
    <col min="12527" max="12527" width="10.5703125" style="34" customWidth="1"/>
    <col min="12528" max="12528" width="7" style="34" customWidth="1"/>
    <col min="12529" max="12529" width="5.28515625" style="34" customWidth="1"/>
    <col min="12530" max="12530" width="8.140625" style="34" customWidth="1"/>
    <col min="12531" max="12531" width="5.5703125" style="34" customWidth="1"/>
    <col min="12532" max="12532" width="58.42578125" style="34" customWidth="1"/>
    <col min="12533" max="12533" width="8.28515625" style="34" customWidth="1"/>
    <col min="12534" max="12534" width="14.28515625" style="34" customWidth="1"/>
    <col min="12535" max="12538" width="0" style="34" hidden="1" customWidth="1"/>
    <col min="12539" max="12539" width="9.140625" style="34" customWidth="1"/>
    <col min="12540" max="12540" width="11.28515625" style="34" customWidth="1"/>
    <col min="12541" max="12541" width="13.42578125" style="34" customWidth="1"/>
    <col min="12542" max="12544" width="10.28515625" style="34" customWidth="1"/>
    <col min="12545" max="12776" width="9.140625" style="34" customWidth="1"/>
    <col min="12777" max="12779" width="6.85546875" style="34"/>
    <col min="12780" max="12780" width="11.7109375" style="34" customWidth="1"/>
    <col min="12781" max="12781" width="7.28515625" style="34" bestFit="1" customWidth="1"/>
    <col min="12782" max="12782" width="3.85546875" style="34" bestFit="1" customWidth="1"/>
    <col min="12783" max="12783" width="10.5703125" style="34" customWidth="1"/>
    <col min="12784" max="12784" width="7" style="34" customWidth="1"/>
    <col min="12785" max="12785" width="5.28515625" style="34" customWidth="1"/>
    <col min="12786" max="12786" width="8.140625" style="34" customWidth="1"/>
    <col min="12787" max="12787" width="5.5703125" style="34" customWidth="1"/>
    <col min="12788" max="12788" width="58.42578125" style="34" customWidth="1"/>
    <col min="12789" max="12789" width="8.28515625" style="34" customWidth="1"/>
    <col min="12790" max="12790" width="14.28515625" style="34" customWidth="1"/>
    <col min="12791" max="12794" width="0" style="34" hidden="1" customWidth="1"/>
    <col min="12795" max="12795" width="9.140625" style="34" customWidth="1"/>
    <col min="12796" max="12796" width="11.28515625" style="34" customWidth="1"/>
    <col min="12797" max="12797" width="13.42578125" style="34" customWidth="1"/>
    <col min="12798" max="12800" width="10.28515625" style="34" customWidth="1"/>
    <col min="12801" max="13032" width="9.140625" style="34" customWidth="1"/>
    <col min="13033" max="13035" width="6.85546875" style="34"/>
    <col min="13036" max="13036" width="11.7109375" style="34" customWidth="1"/>
    <col min="13037" max="13037" width="7.28515625" style="34" bestFit="1" customWidth="1"/>
    <col min="13038" max="13038" width="3.85546875" style="34" bestFit="1" customWidth="1"/>
    <col min="13039" max="13039" width="10.5703125" style="34" customWidth="1"/>
    <col min="13040" max="13040" width="7" style="34" customWidth="1"/>
    <col min="13041" max="13041" width="5.28515625" style="34" customWidth="1"/>
    <col min="13042" max="13042" width="8.140625" style="34" customWidth="1"/>
    <col min="13043" max="13043" width="5.5703125" style="34" customWidth="1"/>
    <col min="13044" max="13044" width="58.42578125" style="34" customWidth="1"/>
    <col min="13045" max="13045" width="8.28515625" style="34" customWidth="1"/>
    <col min="13046" max="13046" width="14.28515625" style="34" customWidth="1"/>
    <col min="13047" max="13050" width="0" style="34" hidden="1" customWidth="1"/>
    <col min="13051" max="13051" width="9.140625" style="34" customWidth="1"/>
    <col min="13052" max="13052" width="11.28515625" style="34" customWidth="1"/>
    <col min="13053" max="13053" width="13.42578125" style="34" customWidth="1"/>
    <col min="13054" max="13056" width="10.28515625" style="34" customWidth="1"/>
    <col min="13057" max="13288" width="9.140625" style="34" customWidth="1"/>
    <col min="13289" max="13291" width="6.85546875" style="34"/>
    <col min="13292" max="13292" width="11.7109375" style="34" customWidth="1"/>
    <col min="13293" max="13293" width="7.28515625" style="34" bestFit="1" customWidth="1"/>
    <col min="13294" max="13294" width="3.85546875" style="34" bestFit="1" customWidth="1"/>
    <col min="13295" max="13295" width="10.5703125" style="34" customWidth="1"/>
    <col min="13296" max="13296" width="7" style="34" customWidth="1"/>
    <col min="13297" max="13297" width="5.28515625" style="34" customWidth="1"/>
    <col min="13298" max="13298" width="8.140625" style="34" customWidth="1"/>
    <col min="13299" max="13299" width="5.5703125" style="34" customWidth="1"/>
    <col min="13300" max="13300" width="58.42578125" style="34" customWidth="1"/>
    <col min="13301" max="13301" width="8.28515625" style="34" customWidth="1"/>
    <col min="13302" max="13302" width="14.28515625" style="34" customWidth="1"/>
    <col min="13303" max="13306" width="0" style="34" hidden="1" customWidth="1"/>
    <col min="13307" max="13307" width="9.140625" style="34" customWidth="1"/>
    <col min="13308" max="13308" width="11.28515625" style="34" customWidth="1"/>
    <col min="13309" max="13309" width="13.42578125" style="34" customWidth="1"/>
    <col min="13310" max="13312" width="10.28515625" style="34" customWidth="1"/>
    <col min="13313" max="13544" width="9.140625" style="34" customWidth="1"/>
    <col min="13545" max="13547" width="6.85546875" style="34"/>
    <col min="13548" max="13548" width="11.7109375" style="34" customWidth="1"/>
    <col min="13549" max="13549" width="7.28515625" style="34" bestFit="1" customWidth="1"/>
    <col min="13550" max="13550" width="3.85546875" style="34" bestFit="1" customWidth="1"/>
    <col min="13551" max="13551" width="10.5703125" style="34" customWidth="1"/>
    <col min="13552" max="13552" width="7" style="34" customWidth="1"/>
    <col min="13553" max="13553" width="5.28515625" style="34" customWidth="1"/>
    <col min="13554" max="13554" width="8.140625" style="34" customWidth="1"/>
    <col min="13555" max="13555" width="5.5703125" style="34" customWidth="1"/>
    <col min="13556" max="13556" width="58.42578125" style="34" customWidth="1"/>
    <col min="13557" max="13557" width="8.28515625" style="34" customWidth="1"/>
    <col min="13558" max="13558" width="14.28515625" style="34" customWidth="1"/>
    <col min="13559" max="13562" width="0" style="34" hidden="1" customWidth="1"/>
    <col min="13563" max="13563" width="9.140625" style="34" customWidth="1"/>
    <col min="13564" max="13564" width="11.28515625" style="34" customWidth="1"/>
    <col min="13565" max="13565" width="13.42578125" style="34" customWidth="1"/>
    <col min="13566" max="13568" width="10.28515625" style="34" customWidth="1"/>
    <col min="13569" max="13800" width="9.140625" style="34" customWidth="1"/>
    <col min="13801" max="13803" width="6.85546875" style="34"/>
    <col min="13804" max="13804" width="11.7109375" style="34" customWidth="1"/>
    <col min="13805" max="13805" width="7.28515625" style="34" bestFit="1" customWidth="1"/>
    <col min="13806" max="13806" width="3.85546875" style="34" bestFit="1" customWidth="1"/>
    <col min="13807" max="13807" width="10.5703125" style="34" customWidth="1"/>
    <col min="13808" max="13808" width="7" style="34" customWidth="1"/>
    <col min="13809" max="13809" width="5.28515625" style="34" customWidth="1"/>
    <col min="13810" max="13810" width="8.140625" style="34" customWidth="1"/>
    <col min="13811" max="13811" width="5.5703125" style="34" customWidth="1"/>
    <col min="13812" max="13812" width="58.42578125" style="34" customWidth="1"/>
    <col min="13813" max="13813" width="8.28515625" style="34" customWidth="1"/>
    <col min="13814" max="13814" width="14.28515625" style="34" customWidth="1"/>
    <col min="13815" max="13818" width="0" style="34" hidden="1" customWidth="1"/>
    <col min="13819" max="13819" width="9.140625" style="34" customWidth="1"/>
    <col min="13820" max="13820" width="11.28515625" style="34" customWidth="1"/>
    <col min="13821" max="13821" width="13.42578125" style="34" customWidth="1"/>
    <col min="13822" max="13824" width="10.28515625" style="34" customWidth="1"/>
    <col min="13825" max="14056" width="9.140625" style="34" customWidth="1"/>
    <col min="14057" max="14059" width="6.85546875" style="34"/>
    <col min="14060" max="14060" width="11.7109375" style="34" customWidth="1"/>
    <col min="14061" max="14061" width="7.28515625" style="34" bestFit="1" customWidth="1"/>
    <col min="14062" max="14062" width="3.85546875" style="34" bestFit="1" customWidth="1"/>
    <col min="14063" max="14063" width="10.5703125" style="34" customWidth="1"/>
    <col min="14064" max="14064" width="7" style="34" customWidth="1"/>
    <col min="14065" max="14065" width="5.28515625" style="34" customWidth="1"/>
    <col min="14066" max="14066" width="8.140625" style="34" customWidth="1"/>
    <col min="14067" max="14067" width="5.5703125" style="34" customWidth="1"/>
    <col min="14068" max="14068" width="58.42578125" style="34" customWidth="1"/>
    <col min="14069" max="14069" width="8.28515625" style="34" customWidth="1"/>
    <col min="14070" max="14070" width="14.28515625" style="34" customWidth="1"/>
    <col min="14071" max="14074" width="0" style="34" hidden="1" customWidth="1"/>
    <col min="14075" max="14075" width="9.140625" style="34" customWidth="1"/>
    <col min="14076" max="14076" width="11.28515625" style="34" customWidth="1"/>
    <col min="14077" max="14077" width="13.42578125" style="34" customWidth="1"/>
    <col min="14078" max="14080" width="10.28515625" style="34" customWidth="1"/>
    <col min="14081" max="14312" width="9.140625" style="34" customWidth="1"/>
    <col min="14313" max="14315" width="6.85546875" style="34"/>
    <col min="14316" max="14316" width="11.7109375" style="34" customWidth="1"/>
    <col min="14317" max="14317" width="7.28515625" style="34" bestFit="1" customWidth="1"/>
    <col min="14318" max="14318" width="3.85546875" style="34" bestFit="1" customWidth="1"/>
    <col min="14319" max="14319" width="10.5703125" style="34" customWidth="1"/>
    <col min="14320" max="14320" width="7" style="34" customWidth="1"/>
    <col min="14321" max="14321" width="5.28515625" style="34" customWidth="1"/>
    <col min="14322" max="14322" width="8.140625" style="34" customWidth="1"/>
    <col min="14323" max="14323" width="5.5703125" style="34" customWidth="1"/>
    <col min="14324" max="14324" width="58.42578125" style="34" customWidth="1"/>
    <col min="14325" max="14325" width="8.28515625" style="34" customWidth="1"/>
    <col min="14326" max="14326" width="14.28515625" style="34" customWidth="1"/>
    <col min="14327" max="14330" width="0" style="34" hidden="1" customWidth="1"/>
    <col min="14331" max="14331" width="9.140625" style="34" customWidth="1"/>
    <col min="14332" max="14332" width="11.28515625" style="34" customWidth="1"/>
    <col min="14333" max="14333" width="13.42578125" style="34" customWidth="1"/>
    <col min="14334" max="14336" width="10.28515625" style="34" customWidth="1"/>
    <col min="14337" max="14568" width="9.140625" style="34" customWidth="1"/>
    <col min="14569" max="14571" width="6.85546875" style="34"/>
    <col min="14572" max="14572" width="11.7109375" style="34" customWidth="1"/>
    <col min="14573" max="14573" width="7.28515625" style="34" bestFit="1" customWidth="1"/>
    <col min="14574" max="14574" width="3.85546875" style="34" bestFit="1" customWidth="1"/>
    <col min="14575" max="14575" width="10.5703125" style="34" customWidth="1"/>
    <col min="14576" max="14576" width="7" style="34" customWidth="1"/>
    <col min="14577" max="14577" width="5.28515625" style="34" customWidth="1"/>
    <col min="14578" max="14578" width="8.140625" style="34" customWidth="1"/>
    <col min="14579" max="14579" width="5.5703125" style="34" customWidth="1"/>
    <col min="14580" max="14580" width="58.42578125" style="34" customWidth="1"/>
    <col min="14581" max="14581" width="8.28515625" style="34" customWidth="1"/>
    <col min="14582" max="14582" width="14.28515625" style="34" customWidth="1"/>
    <col min="14583" max="14586" width="0" style="34" hidden="1" customWidth="1"/>
    <col min="14587" max="14587" width="9.140625" style="34" customWidth="1"/>
    <col min="14588" max="14588" width="11.28515625" style="34" customWidth="1"/>
    <col min="14589" max="14589" width="13.42578125" style="34" customWidth="1"/>
    <col min="14590" max="14592" width="10.28515625" style="34" customWidth="1"/>
    <col min="14593" max="14824" width="9.140625" style="34" customWidth="1"/>
    <col min="14825" max="14827" width="6.85546875" style="34"/>
    <col min="14828" max="14828" width="11.7109375" style="34" customWidth="1"/>
    <col min="14829" max="14829" width="7.28515625" style="34" bestFit="1" customWidth="1"/>
    <col min="14830" max="14830" width="3.85546875" style="34" bestFit="1" customWidth="1"/>
    <col min="14831" max="14831" width="10.5703125" style="34" customWidth="1"/>
    <col min="14832" max="14832" width="7" style="34" customWidth="1"/>
    <col min="14833" max="14833" width="5.28515625" style="34" customWidth="1"/>
    <col min="14834" max="14834" width="8.140625" style="34" customWidth="1"/>
    <col min="14835" max="14835" width="5.5703125" style="34" customWidth="1"/>
    <col min="14836" max="14836" width="58.42578125" style="34" customWidth="1"/>
    <col min="14837" max="14837" width="8.28515625" style="34" customWidth="1"/>
    <col min="14838" max="14838" width="14.28515625" style="34" customWidth="1"/>
    <col min="14839" max="14842" width="0" style="34" hidden="1" customWidth="1"/>
    <col min="14843" max="14843" width="9.140625" style="34" customWidth="1"/>
    <col min="14844" max="14844" width="11.28515625" style="34" customWidth="1"/>
    <col min="14845" max="14845" width="13.42578125" style="34" customWidth="1"/>
    <col min="14846" max="14848" width="10.28515625" style="34" customWidth="1"/>
    <col min="14849" max="15080" width="9.140625" style="34" customWidth="1"/>
    <col min="15081" max="15083" width="6.85546875" style="34"/>
    <col min="15084" max="15084" width="11.7109375" style="34" customWidth="1"/>
    <col min="15085" max="15085" width="7.28515625" style="34" bestFit="1" customWidth="1"/>
    <col min="15086" max="15086" width="3.85546875" style="34" bestFit="1" customWidth="1"/>
    <col min="15087" max="15087" width="10.5703125" style="34" customWidth="1"/>
    <col min="15088" max="15088" width="7" style="34" customWidth="1"/>
    <col min="15089" max="15089" width="5.28515625" style="34" customWidth="1"/>
    <col min="15090" max="15090" width="8.140625" style="34" customWidth="1"/>
    <col min="15091" max="15091" width="5.5703125" style="34" customWidth="1"/>
    <col min="15092" max="15092" width="58.42578125" style="34" customWidth="1"/>
    <col min="15093" max="15093" width="8.28515625" style="34" customWidth="1"/>
    <col min="15094" max="15094" width="14.28515625" style="34" customWidth="1"/>
    <col min="15095" max="15098" width="0" style="34" hidden="1" customWidth="1"/>
    <col min="15099" max="15099" width="9.140625" style="34" customWidth="1"/>
    <col min="15100" max="15100" width="11.28515625" style="34" customWidth="1"/>
    <col min="15101" max="15101" width="13.42578125" style="34" customWidth="1"/>
    <col min="15102" max="15104" width="10.28515625" style="34" customWidth="1"/>
    <col min="15105" max="15336" width="9.140625" style="34" customWidth="1"/>
    <col min="15337" max="15339" width="6.85546875" style="34"/>
    <col min="15340" max="15340" width="11.7109375" style="34" customWidth="1"/>
    <col min="15341" max="15341" width="7.28515625" style="34" bestFit="1" customWidth="1"/>
    <col min="15342" max="15342" width="3.85546875" style="34" bestFit="1" customWidth="1"/>
    <col min="15343" max="15343" width="10.5703125" style="34" customWidth="1"/>
    <col min="15344" max="15344" width="7" style="34" customWidth="1"/>
    <col min="15345" max="15345" width="5.28515625" style="34" customWidth="1"/>
    <col min="15346" max="15346" width="8.140625" style="34" customWidth="1"/>
    <col min="15347" max="15347" width="5.5703125" style="34" customWidth="1"/>
    <col min="15348" max="15348" width="58.42578125" style="34" customWidth="1"/>
    <col min="15349" max="15349" width="8.28515625" style="34" customWidth="1"/>
    <col min="15350" max="15350" width="14.28515625" style="34" customWidth="1"/>
    <col min="15351" max="15354" width="0" style="34" hidden="1" customWidth="1"/>
    <col min="15355" max="15355" width="9.140625" style="34" customWidth="1"/>
    <col min="15356" max="15356" width="11.28515625" style="34" customWidth="1"/>
    <col min="15357" max="15357" width="13.42578125" style="34" customWidth="1"/>
    <col min="15358" max="15360" width="10.28515625" style="34" customWidth="1"/>
    <col min="15361" max="15592" width="9.140625" style="34" customWidth="1"/>
    <col min="15593" max="15595" width="6.85546875" style="34"/>
    <col min="15596" max="15596" width="11.7109375" style="34" customWidth="1"/>
    <col min="15597" max="15597" width="7.28515625" style="34" bestFit="1" customWidth="1"/>
    <col min="15598" max="15598" width="3.85546875" style="34" bestFit="1" customWidth="1"/>
    <col min="15599" max="15599" width="10.5703125" style="34" customWidth="1"/>
    <col min="15600" max="15600" width="7" style="34" customWidth="1"/>
    <col min="15601" max="15601" width="5.28515625" style="34" customWidth="1"/>
    <col min="15602" max="15602" width="8.140625" style="34" customWidth="1"/>
    <col min="15603" max="15603" width="5.5703125" style="34" customWidth="1"/>
    <col min="15604" max="15604" width="58.42578125" style="34" customWidth="1"/>
    <col min="15605" max="15605" width="8.28515625" style="34" customWidth="1"/>
    <col min="15606" max="15606" width="14.28515625" style="34" customWidth="1"/>
    <col min="15607" max="15610" width="0" style="34" hidden="1" customWidth="1"/>
    <col min="15611" max="15611" width="9.140625" style="34" customWidth="1"/>
    <col min="15612" max="15612" width="11.28515625" style="34" customWidth="1"/>
    <col min="15613" max="15613" width="13.42578125" style="34" customWidth="1"/>
    <col min="15614" max="15616" width="10.28515625" style="34" customWidth="1"/>
    <col min="15617" max="15848" width="9.140625" style="34" customWidth="1"/>
    <col min="15849" max="15851" width="6.85546875" style="34"/>
    <col min="15852" max="15852" width="11.7109375" style="34" customWidth="1"/>
    <col min="15853" max="15853" width="7.28515625" style="34" bestFit="1" customWidth="1"/>
    <col min="15854" max="15854" width="3.85546875" style="34" bestFit="1" customWidth="1"/>
    <col min="15855" max="15855" width="10.5703125" style="34" customWidth="1"/>
    <col min="15856" max="15856" width="7" style="34" customWidth="1"/>
    <col min="15857" max="15857" width="5.28515625" style="34" customWidth="1"/>
    <col min="15858" max="15858" width="8.140625" style="34" customWidth="1"/>
    <col min="15859" max="15859" width="5.5703125" style="34" customWidth="1"/>
    <col min="15860" max="15860" width="58.42578125" style="34" customWidth="1"/>
    <col min="15861" max="15861" width="8.28515625" style="34" customWidth="1"/>
    <col min="15862" max="15862" width="14.28515625" style="34" customWidth="1"/>
    <col min="15863" max="15866" width="0" style="34" hidden="1" customWidth="1"/>
    <col min="15867" max="15867" width="9.140625" style="34" customWidth="1"/>
    <col min="15868" max="15868" width="11.28515625" style="34" customWidth="1"/>
    <col min="15869" max="15869" width="13.42578125" style="34" customWidth="1"/>
    <col min="15870" max="15872" width="10.28515625" style="34" customWidth="1"/>
    <col min="15873" max="16104" width="9.140625" style="34" customWidth="1"/>
    <col min="16105" max="16107" width="6.85546875" style="34"/>
    <col min="16108" max="16108" width="11.7109375" style="34" customWidth="1"/>
    <col min="16109" max="16109" width="7.28515625" style="34" bestFit="1" customWidth="1"/>
    <col min="16110" max="16110" width="3.85546875" style="34" bestFit="1" customWidth="1"/>
    <col min="16111" max="16111" width="10.5703125" style="34" customWidth="1"/>
    <col min="16112" max="16112" width="7" style="34" customWidth="1"/>
    <col min="16113" max="16113" width="5.28515625" style="34" customWidth="1"/>
    <col min="16114" max="16114" width="8.140625" style="34" customWidth="1"/>
    <col min="16115" max="16115" width="5.5703125" style="34" customWidth="1"/>
    <col min="16116" max="16116" width="58.42578125" style="34" customWidth="1"/>
    <col min="16117" max="16117" width="8.28515625" style="34" customWidth="1"/>
    <col min="16118" max="16118" width="14.28515625" style="34" customWidth="1"/>
    <col min="16119" max="16122" width="0" style="34" hidden="1" customWidth="1"/>
    <col min="16123" max="16123" width="9.140625" style="34" customWidth="1"/>
    <col min="16124" max="16124" width="11.28515625" style="34" customWidth="1"/>
    <col min="16125" max="16125" width="13.42578125" style="34" customWidth="1"/>
    <col min="16126" max="16128" width="10.28515625" style="34" customWidth="1"/>
    <col min="16129" max="16360" width="9.140625" style="34" customWidth="1"/>
    <col min="16361" max="16384" width="6.85546875" style="34"/>
  </cols>
  <sheetData>
    <row r="1" spans="1:227" ht="15.75" customHeight="1" thickBot="1" x14ac:dyDescent="0.3">
      <c r="A1" s="88" t="s">
        <v>12888</v>
      </c>
      <c r="D1" s="36"/>
      <c r="I1" s="40"/>
      <c r="J1" s="40"/>
      <c r="K1" s="132"/>
      <c r="L1" s="176"/>
      <c r="M1" s="35"/>
    </row>
    <row r="2" spans="1:227" s="76" customFormat="1" ht="32.25" thickBot="1" x14ac:dyDescent="0.3">
      <c r="A2" s="254" t="s">
        <v>0</v>
      </c>
      <c r="B2" s="255" t="s">
        <v>1</v>
      </c>
      <c r="C2" s="186" t="s">
        <v>2</v>
      </c>
      <c r="D2" s="254" t="s">
        <v>3</v>
      </c>
      <c r="E2" s="255" t="s">
        <v>4</v>
      </c>
      <c r="F2" s="186" t="s">
        <v>2</v>
      </c>
      <c r="G2" s="259" t="s">
        <v>5</v>
      </c>
      <c r="H2" s="257" t="s">
        <v>12749</v>
      </c>
      <c r="I2" s="258" t="s">
        <v>6</v>
      </c>
      <c r="J2" s="188" t="s">
        <v>7</v>
      </c>
      <c r="K2" s="189" t="s">
        <v>8</v>
      </c>
      <c r="L2" s="177"/>
    </row>
    <row r="3" spans="1:227" s="1" customFormat="1" ht="18" customHeight="1" x14ac:dyDescent="0.25">
      <c r="A3" s="253" t="s">
        <v>6772</v>
      </c>
      <c r="B3" s="191" t="str">
        <f t="shared" ref="B3:B66" si="0">HYPERLINK(CONCATENATE("http://www.scimagojr.com/journalsearch.php?q=",A3),"SCimago")</f>
        <v>SCimago</v>
      </c>
      <c r="C3" s="150"/>
      <c r="D3" s="172" t="s">
        <v>55</v>
      </c>
      <c r="E3" s="71"/>
      <c r="F3" s="150"/>
      <c r="G3" s="63" t="s">
        <v>7986</v>
      </c>
      <c r="H3" s="185" t="s">
        <v>13</v>
      </c>
      <c r="I3" s="72" t="s">
        <v>8018</v>
      </c>
      <c r="J3" s="61"/>
      <c r="K3" s="62"/>
      <c r="L3" s="24"/>
    </row>
    <row r="4" spans="1:227" s="1" customFormat="1" ht="18" customHeight="1" x14ac:dyDescent="0.25">
      <c r="A4" s="100" t="s">
        <v>21</v>
      </c>
      <c r="B4" s="127" t="str">
        <f t="shared" si="0"/>
        <v>SCimago</v>
      </c>
      <c r="C4" s="96"/>
      <c r="D4" s="17" t="s">
        <v>55</v>
      </c>
      <c r="E4" s="3"/>
      <c r="F4" s="96"/>
      <c r="G4" s="16" t="s">
        <v>7986</v>
      </c>
      <c r="H4" s="6" t="s">
        <v>13</v>
      </c>
      <c r="I4" s="14" t="s">
        <v>22</v>
      </c>
      <c r="J4" s="8"/>
      <c r="K4" s="7"/>
      <c r="L4" s="24"/>
    </row>
    <row r="5" spans="1:227" s="1" customFormat="1" ht="18" customHeight="1" x14ac:dyDescent="0.25">
      <c r="A5" s="100" t="s">
        <v>6951</v>
      </c>
      <c r="B5" s="127" t="str">
        <f t="shared" si="0"/>
        <v>SCimago</v>
      </c>
      <c r="C5" s="96"/>
      <c r="D5" s="17" t="s">
        <v>6952</v>
      </c>
      <c r="E5" s="127" t="str">
        <f>HYPERLINK(CONCATENATE("http://www.scimagojr.com/journalsearch.php?q=",D5),"SCimago")</f>
        <v>SCimago</v>
      </c>
      <c r="F5" s="96"/>
      <c r="G5" s="16" t="s">
        <v>7986</v>
      </c>
      <c r="H5" s="19" t="s">
        <v>13</v>
      </c>
      <c r="I5" s="22" t="s">
        <v>8141</v>
      </c>
      <c r="J5" s="16"/>
      <c r="K5" s="18"/>
      <c r="L5" s="16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</row>
    <row r="6" spans="1:227" s="1" customFormat="1" ht="18" customHeight="1" x14ac:dyDescent="0.25">
      <c r="A6" s="100" t="s">
        <v>25</v>
      </c>
      <c r="B6" s="127" t="str">
        <f t="shared" si="0"/>
        <v>SCimago</v>
      </c>
      <c r="C6" s="96"/>
      <c r="D6" s="17" t="s">
        <v>55</v>
      </c>
      <c r="E6" s="3"/>
      <c r="F6" s="96"/>
      <c r="G6" s="16" t="s">
        <v>7986</v>
      </c>
      <c r="H6" s="6" t="s">
        <v>13</v>
      </c>
      <c r="I6" s="14" t="s">
        <v>26</v>
      </c>
      <c r="J6" s="8"/>
      <c r="K6" s="7"/>
      <c r="L6" s="24"/>
    </row>
    <row r="7" spans="1:227" s="1" customFormat="1" ht="18" customHeight="1" x14ac:dyDescent="0.25">
      <c r="A7" s="100" t="s">
        <v>6759</v>
      </c>
      <c r="B7" s="127" t="str">
        <f t="shared" si="0"/>
        <v>SCimago</v>
      </c>
      <c r="C7" s="96"/>
      <c r="D7" s="17" t="s">
        <v>6760</v>
      </c>
      <c r="E7" s="127" t="str">
        <f>HYPERLINK(CONCATENATE("http://www.scimagojr.com/journalsearch.php?q=",D7),"SCimago")</f>
        <v>SCimago</v>
      </c>
      <c r="F7" s="96"/>
      <c r="G7" s="16" t="s">
        <v>7986</v>
      </c>
      <c r="H7" s="6" t="s">
        <v>13</v>
      </c>
      <c r="I7" s="14" t="s">
        <v>8009</v>
      </c>
      <c r="J7" s="8"/>
      <c r="K7" s="7"/>
      <c r="L7" s="24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</row>
    <row r="8" spans="1:227" s="1" customFormat="1" ht="18" customHeight="1" x14ac:dyDescent="0.25">
      <c r="A8" s="100" t="s">
        <v>6868</v>
      </c>
      <c r="B8" s="127" t="str">
        <f t="shared" si="0"/>
        <v>SCimago</v>
      </c>
      <c r="C8" s="96"/>
      <c r="D8" s="17" t="s">
        <v>6869</v>
      </c>
      <c r="E8" s="127" t="str">
        <f>HYPERLINK(CONCATENATE("http://www.scimagojr.com/journalsearch.php?q=",D8),"SCimago")</f>
        <v>SCimago</v>
      </c>
      <c r="F8" s="96"/>
      <c r="G8" s="16" t="s">
        <v>7986</v>
      </c>
      <c r="H8" s="6" t="s">
        <v>13</v>
      </c>
      <c r="I8" s="14" t="s">
        <v>8082</v>
      </c>
      <c r="J8" s="13"/>
      <c r="K8" s="14"/>
      <c r="L8" s="24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</row>
    <row r="9" spans="1:227" s="1" customFormat="1" ht="18" customHeight="1" x14ac:dyDescent="0.25">
      <c r="A9" s="100" t="s">
        <v>6790</v>
      </c>
      <c r="B9" s="127" t="str">
        <f t="shared" si="0"/>
        <v>SCimago</v>
      </c>
      <c r="C9" s="96"/>
      <c r="D9" s="17" t="s">
        <v>55</v>
      </c>
      <c r="E9" s="3"/>
      <c r="F9" s="96"/>
      <c r="G9" s="16" t="s">
        <v>7986</v>
      </c>
      <c r="H9" s="6" t="s">
        <v>13</v>
      </c>
      <c r="I9" s="14" t="s">
        <v>8030</v>
      </c>
      <c r="J9" s="8"/>
      <c r="K9" s="7"/>
      <c r="L9" s="24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</row>
    <row r="10" spans="1:227" s="1" customFormat="1" ht="18" customHeight="1" x14ac:dyDescent="0.25">
      <c r="A10" s="100" t="s">
        <v>6734</v>
      </c>
      <c r="B10" s="127" t="str">
        <f t="shared" si="0"/>
        <v>SCimago</v>
      </c>
      <c r="C10" s="96"/>
      <c r="D10" s="17"/>
      <c r="E10" s="3"/>
      <c r="F10" s="96"/>
      <c r="G10" s="16" t="s">
        <v>7986</v>
      </c>
      <c r="H10" s="6" t="s">
        <v>13</v>
      </c>
      <c r="I10" s="14" t="s">
        <v>7993</v>
      </c>
      <c r="J10" s="8"/>
      <c r="K10" s="7"/>
      <c r="L10" s="24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</row>
    <row r="11" spans="1:227" s="1" customFormat="1" ht="18" customHeight="1" x14ac:dyDescent="0.25">
      <c r="A11" s="100" t="s">
        <v>6815</v>
      </c>
      <c r="B11" s="127" t="str">
        <f t="shared" si="0"/>
        <v>SCimago</v>
      </c>
      <c r="C11" s="96"/>
      <c r="D11" s="17" t="s">
        <v>6816</v>
      </c>
      <c r="E11" s="127" t="str">
        <f>HYPERLINK(CONCATENATE("http://www.scimagojr.com/journalsearch.php?q=",D11),"SCimago")</f>
        <v>SCimago</v>
      </c>
      <c r="F11" s="96"/>
      <c r="G11" s="16" t="s">
        <v>7986</v>
      </c>
      <c r="H11" s="6" t="s">
        <v>13</v>
      </c>
      <c r="I11" s="14" t="s">
        <v>8047</v>
      </c>
      <c r="J11" s="8"/>
      <c r="K11" s="11"/>
      <c r="L11" s="24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</row>
    <row r="12" spans="1:227" s="1" customFormat="1" ht="18" customHeight="1" x14ac:dyDescent="0.25">
      <c r="A12" s="100" t="s">
        <v>6796</v>
      </c>
      <c r="B12" s="127" t="str">
        <f t="shared" si="0"/>
        <v>SCimago</v>
      </c>
      <c r="C12" s="96"/>
      <c r="D12" s="17" t="s">
        <v>6797</v>
      </c>
      <c r="E12" s="127" t="str">
        <f>HYPERLINK(CONCATENATE("http://www.scimagojr.com/journalsearch.php?q=",D12),"SCimago")</f>
        <v>SCimago</v>
      </c>
      <c r="F12" s="96"/>
      <c r="G12" s="16" t="s">
        <v>7986</v>
      </c>
      <c r="H12" s="6" t="s">
        <v>13</v>
      </c>
      <c r="I12" s="14" t="s">
        <v>8034</v>
      </c>
      <c r="J12" s="8"/>
      <c r="K12" s="7"/>
      <c r="L12" s="24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</row>
    <row r="13" spans="1:227" s="1" customFormat="1" ht="18" customHeight="1" x14ac:dyDescent="0.25">
      <c r="A13" s="100" t="s">
        <v>6813</v>
      </c>
      <c r="B13" s="127" t="str">
        <f t="shared" si="0"/>
        <v>SCimago</v>
      </c>
      <c r="C13" s="96"/>
      <c r="D13" s="17" t="s">
        <v>55</v>
      </c>
      <c r="E13" s="3"/>
      <c r="F13" s="96"/>
      <c r="G13" s="16" t="s">
        <v>7986</v>
      </c>
      <c r="H13" s="6" t="s">
        <v>13</v>
      </c>
      <c r="I13" s="14" t="s">
        <v>8045</v>
      </c>
      <c r="J13" s="8"/>
      <c r="K13" s="7"/>
      <c r="L13" s="24"/>
    </row>
    <row r="14" spans="1:227" s="77" customFormat="1" ht="18" customHeight="1" x14ac:dyDescent="0.25">
      <c r="A14" s="100" t="s">
        <v>783</v>
      </c>
      <c r="B14" s="127" t="str">
        <f t="shared" si="0"/>
        <v>SCimago</v>
      </c>
      <c r="C14" s="96"/>
      <c r="D14" s="17" t="s">
        <v>55</v>
      </c>
      <c r="E14" s="3"/>
      <c r="F14" s="96"/>
      <c r="G14" s="16" t="s">
        <v>7986</v>
      </c>
      <c r="H14" s="6" t="s">
        <v>13</v>
      </c>
      <c r="I14" s="14" t="s">
        <v>784</v>
      </c>
      <c r="J14" s="8"/>
      <c r="K14" s="11"/>
      <c r="L14" s="24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</row>
    <row r="15" spans="1:227" s="1" customFormat="1" ht="18" customHeight="1" x14ac:dyDescent="0.25">
      <c r="A15" s="100" t="s">
        <v>6785</v>
      </c>
      <c r="B15" s="127" t="str">
        <f t="shared" si="0"/>
        <v>SCimago</v>
      </c>
      <c r="C15" s="96"/>
      <c r="D15" s="17" t="s">
        <v>6786</v>
      </c>
      <c r="E15" s="127" t="str">
        <f>HYPERLINK(CONCATENATE("http://www.scimagojr.com/journalsearch.php?q=",D15),"SCimago")</f>
        <v>SCimago</v>
      </c>
      <c r="F15" s="96"/>
      <c r="G15" s="16" t="s">
        <v>7986</v>
      </c>
      <c r="H15" s="6" t="s">
        <v>13</v>
      </c>
      <c r="I15" s="14" t="s">
        <v>8027</v>
      </c>
      <c r="J15" s="8"/>
      <c r="K15" s="7"/>
      <c r="L15" s="24"/>
    </row>
    <row r="16" spans="1:227" s="1" customFormat="1" ht="18" customHeight="1" x14ac:dyDescent="0.25">
      <c r="A16" s="100" t="s">
        <v>4930</v>
      </c>
      <c r="B16" s="127" t="str">
        <f t="shared" si="0"/>
        <v>SCimago</v>
      </c>
      <c r="C16" s="96"/>
      <c r="D16" s="17" t="s">
        <v>4931</v>
      </c>
      <c r="E16" s="127" t="str">
        <f>HYPERLINK(CONCATENATE("http://www.scimagojr.com/journalsearch.php?q=",D16),"SCimago")</f>
        <v>SCimago</v>
      </c>
      <c r="F16" s="96"/>
      <c r="G16" s="16" t="s">
        <v>7986</v>
      </c>
      <c r="H16" s="23" t="s">
        <v>13</v>
      </c>
      <c r="I16" s="15" t="s">
        <v>4932</v>
      </c>
      <c r="J16" s="16"/>
      <c r="K16" s="18"/>
      <c r="L16" s="24"/>
    </row>
    <row r="17" spans="1:227" s="1" customFormat="1" ht="18" customHeight="1" x14ac:dyDescent="0.25">
      <c r="A17" s="100" t="s">
        <v>6747</v>
      </c>
      <c r="B17" s="127" t="str">
        <f t="shared" si="0"/>
        <v>SCimago</v>
      </c>
      <c r="C17" s="96"/>
      <c r="D17" s="17" t="s">
        <v>6748</v>
      </c>
      <c r="E17" s="127" t="str">
        <f>HYPERLINK(CONCATENATE("http://www.scimagojr.com/journalsearch.php?q=",D17),"SCimago")</f>
        <v>SCimago</v>
      </c>
      <c r="F17" s="96"/>
      <c r="G17" s="16" t="s">
        <v>7986</v>
      </c>
      <c r="H17" s="6" t="s">
        <v>13</v>
      </c>
      <c r="I17" s="14" t="s">
        <v>8003</v>
      </c>
      <c r="J17" s="8"/>
      <c r="K17" s="7"/>
      <c r="L17" s="24"/>
    </row>
    <row r="18" spans="1:227" s="1" customFormat="1" ht="18" customHeight="1" x14ac:dyDescent="0.25">
      <c r="A18" s="100" t="s">
        <v>4934</v>
      </c>
      <c r="B18" s="127" t="str">
        <f t="shared" si="0"/>
        <v>SCimago</v>
      </c>
      <c r="C18" s="96"/>
      <c r="D18" s="17" t="s">
        <v>4933</v>
      </c>
      <c r="E18" s="127" t="str">
        <f>HYPERLINK(CONCATENATE("http://www.scimagojr.com/journalsearch.php?q=",D18),"SCimago")</f>
        <v>SCimago</v>
      </c>
      <c r="F18" s="96"/>
      <c r="G18" s="16" t="s">
        <v>7986</v>
      </c>
      <c r="H18" s="6" t="s">
        <v>13</v>
      </c>
      <c r="I18" s="14" t="s">
        <v>4935</v>
      </c>
      <c r="J18" s="8"/>
      <c r="K18" s="7"/>
      <c r="L18" s="24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</row>
    <row r="19" spans="1:227" s="1" customFormat="1" ht="18" customHeight="1" x14ac:dyDescent="0.25">
      <c r="A19" s="100" t="s">
        <v>6744</v>
      </c>
      <c r="B19" s="127" t="str">
        <f t="shared" si="0"/>
        <v>SCimago</v>
      </c>
      <c r="C19" s="96"/>
      <c r="D19" s="17" t="s">
        <v>55</v>
      </c>
      <c r="E19" s="3"/>
      <c r="F19" s="96"/>
      <c r="G19" s="16" t="s">
        <v>7986</v>
      </c>
      <c r="H19" s="6" t="s">
        <v>13</v>
      </c>
      <c r="I19" s="14" t="s">
        <v>8001</v>
      </c>
      <c r="J19" s="8"/>
      <c r="K19" s="7"/>
      <c r="L19" s="24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</row>
    <row r="20" spans="1:227" s="1" customFormat="1" ht="18" customHeight="1" x14ac:dyDescent="0.25">
      <c r="A20" s="100" t="s">
        <v>50</v>
      </c>
      <c r="B20" s="127" t="str">
        <f t="shared" si="0"/>
        <v>SCimago</v>
      </c>
      <c r="C20" s="96"/>
      <c r="D20" s="17" t="s">
        <v>49</v>
      </c>
      <c r="E20" s="127" t="str">
        <f>HYPERLINK(CONCATENATE("http://www.scimagojr.com/journalsearch.php?q=",D20),"SCimago")</f>
        <v>SCimago</v>
      </c>
      <c r="F20" s="96"/>
      <c r="G20" s="16" t="s">
        <v>7986</v>
      </c>
      <c r="H20" s="6" t="s">
        <v>13</v>
      </c>
      <c r="I20" s="14" t="s">
        <v>51</v>
      </c>
      <c r="J20" s="8"/>
      <c r="K20" s="7"/>
      <c r="L20" s="24"/>
    </row>
    <row r="21" spans="1:227" s="1" customFormat="1" ht="18" customHeight="1" x14ac:dyDescent="0.25">
      <c r="A21" s="100" t="s">
        <v>64</v>
      </c>
      <c r="B21" s="127" t="str">
        <f t="shared" si="0"/>
        <v>SCimago</v>
      </c>
      <c r="C21" s="96"/>
      <c r="D21" s="17" t="s">
        <v>55</v>
      </c>
      <c r="E21" s="3"/>
      <c r="F21" s="96"/>
      <c r="G21" s="16" t="s">
        <v>7986</v>
      </c>
      <c r="H21" s="23" t="s">
        <v>13</v>
      </c>
      <c r="I21" s="15" t="s">
        <v>65</v>
      </c>
      <c r="J21" s="16"/>
      <c r="K21" s="18"/>
      <c r="L21" s="24"/>
    </row>
    <row r="22" spans="1:227" s="1" customFormat="1" ht="18" customHeight="1" x14ac:dyDescent="0.25">
      <c r="A22" s="100" t="s">
        <v>5080</v>
      </c>
      <c r="B22" s="127" t="str">
        <f t="shared" si="0"/>
        <v>SCimago</v>
      </c>
      <c r="C22" s="96"/>
      <c r="D22" s="17" t="s">
        <v>55</v>
      </c>
      <c r="E22" s="3"/>
      <c r="F22" s="96"/>
      <c r="G22" s="16" t="s">
        <v>7986</v>
      </c>
      <c r="H22" s="6" t="s">
        <v>13</v>
      </c>
      <c r="I22" s="14" t="s">
        <v>5081</v>
      </c>
      <c r="J22" s="8"/>
      <c r="K22" s="7"/>
      <c r="L22" s="24"/>
    </row>
    <row r="23" spans="1:227" s="1" customFormat="1" ht="18" customHeight="1" x14ac:dyDescent="0.25">
      <c r="A23" s="100" t="s">
        <v>817</v>
      </c>
      <c r="B23" s="127" t="str">
        <f t="shared" si="0"/>
        <v>SCimago</v>
      </c>
      <c r="C23" s="96"/>
      <c r="D23" s="17" t="s">
        <v>55</v>
      </c>
      <c r="E23" s="3"/>
      <c r="F23" s="96"/>
      <c r="G23" s="16" t="s">
        <v>7986</v>
      </c>
      <c r="H23" s="19" t="s">
        <v>13</v>
      </c>
      <c r="I23" s="22" t="s">
        <v>818</v>
      </c>
      <c r="J23" s="16"/>
      <c r="K23" s="18"/>
      <c r="L23" s="24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</row>
    <row r="24" spans="1:227" s="1" customFormat="1" ht="18" customHeight="1" x14ac:dyDescent="0.25">
      <c r="A24" s="100" t="s">
        <v>6782</v>
      </c>
      <c r="B24" s="127" t="str">
        <f t="shared" si="0"/>
        <v>SCimago</v>
      </c>
      <c r="C24" s="96"/>
      <c r="D24" s="17" t="s">
        <v>6783</v>
      </c>
      <c r="E24" s="127" t="str">
        <f>HYPERLINK(CONCATENATE("http://www.scimagojr.com/journalsearch.php?q=",D24),"SCimago")</f>
        <v>SCimago</v>
      </c>
      <c r="F24" s="96"/>
      <c r="G24" s="16" t="s">
        <v>7986</v>
      </c>
      <c r="H24" s="6" t="s">
        <v>13</v>
      </c>
      <c r="I24" s="14" t="s">
        <v>8025</v>
      </c>
      <c r="J24" s="8"/>
      <c r="K24" s="7"/>
      <c r="L24" s="24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</row>
    <row r="25" spans="1:227" s="1" customFormat="1" ht="18" customHeight="1" x14ac:dyDescent="0.25">
      <c r="A25" s="100" t="s">
        <v>6749</v>
      </c>
      <c r="B25" s="127" t="str">
        <f t="shared" si="0"/>
        <v>SCimago</v>
      </c>
      <c r="C25" s="96"/>
      <c r="D25" s="17" t="s">
        <v>6750</v>
      </c>
      <c r="E25" s="127" t="str">
        <f>HYPERLINK(CONCATENATE("http://www.scimagojr.com/journalsearch.php?q=",D25),"SCimago")</f>
        <v>SCimago</v>
      </c>
      <c r="F25" s="96"/>
      <c r="G25" s="16" t="s">
        <v>7986</v>
      </c>
      <c r="H25" s="6" t="s">
        <v>13</v>
      </c>
      <c r="I25" s="14" t="s">
        <v>8005</v>
      </c>
      <c r="J25" s="8"/>
      <c r="K25" s="7"/>
      <c r="L25" s="24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</row>
    <row r="26" spans="1:227" s="1" customFormat="1" ht="18" customHeight="1" x14ac:dyDescent="0.25">
      <c r="A26" s="100" t="s">
        <v>6804</v>
      </c>
      <c r="B26" s="127" t="str">
        <f t="shared" si="0"/>
        <v>SCimago</v>
      </c>
      <c r="C26" s="96"/>
      <c r="D26" s="17" t="s">
        <v>6805</v>
      </c>
      <c r="E26" s="127" t="str">
        <f>HYPERLINK(CONCATENATE("http://www.scimagojr.com/journalsearch.php?q=",D26),"SCimago")</f>
        <v>SCimago</v>
      </c>
      <c r="F26" s="96"/>
      <c r="G26" s="16" t="s">
        <v>7986</v>
      </c>
      <c r="H26" s="6" t="s">
        <v>13</v>
      </c>
      <c r="I26" s="14" t="s">
        <v>8038</v>
      </c>
      <c r="J26" s="8"/>
      <c r="K26" s="7"/>
      <c r="L26" s="24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</row>
    <row r="27" spans="1:227" s="1" customFormat="1" ht="18" customHeight="1" x14ac:dyDescent="0.25">
      <c r="A27" s="100" t="s">
        <v>6781</v>
      </c>
      <c r="B27" s="127" t="str">
        <f t="shared" si="0"/>
        <v>SCimago</v>
      </c>
      <c r="C27" s="96"/>
      <c r="D27" s="17" t="s">
        <v>55</v>
      </c>
      <c r="E27" s="3"/>
      <c r="F27" s="96"/>
      <c r="G27" s="16" t="s">
        <v>7986</v>
      </c>
      <c r="H27" s="6" t="s">
        <v>13</v>
      </c>
      <c r="I27" s="14" t="s">
        <v>8024</v>
      </c>
      <c r="J27" s="8"/>
      <c r="K27" s="7"/>
      <c r="L27" s="24"/>
    </row>
    <row r="28" spans="1:227" s="1" customFormat="1" ht="18" customHeight="1" x14ac:dyDescent="0.25">
      <c r="A28" s="100" t="s">
        <v>6960</v>
      </c>
      <c r="B28" s="127" t="str">
        <f t="shared" si="0"/>
        <v>SCimago</v>
      </c>
      <c r="C28" s="96"/>
      <c r="D28" s="17" t="s">
        <v>6961</v>
      </c>
      <c r="E28" s="127" t="str">
        <f>HYPERLINK(CONCATENATE("http://www.scimagojr.com/journalsearch.php?q=",D28),"SCimago")</f>
        <v>SCimago</v>
      </c>
      <c r="F28" s="96"/>
      <c r="G28" s="16" t="s">
        <v>7986</v>
      </c>
      <c r="H28" s="6" t="s">
        <v>13</v>
      </c>
      <c r="I28" s="14" t="s">
        <v>8148</v>
      </c>
      <c r="J28" s="8"/>
      <c r="K28" s="7"/>
      <c r="L28" s="24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</row>
    <row r="29" spans="1:227" s="1" customFormat="1" ht="18" customHeight="1" x14ac:dyDescent="0.25">
      <c r="A29" s="100" t="s">
        <v>6829</v>
      </c>
      <c r="B29" s="127" t="str">
        <f t="shared" si="0"/>
        <v>SCimago</v>
      </c>
      <c r="C29" s="96"/>
      <c r="D29" s="17" t="s">
        <v>55</v>
      </c>
      <c r="E29" s="3"/>
      <c r="F29" s="96"/>
      <c r="G29" s="16" t="s">
        <v>7986</v>
      </c>
      <c r="H29" s="19" t="s">
        <v>13</v>
      </c>
      <c r="I29" s="22" t="s">
        <v>8055</v>
      </c>
      <c r="J29" s="16"/>
      <c r="K29" s="18"/>
      <c r="L29" s="24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</row>
    <row r="30" spans="1:227" s="1" customFormat="1" ht="18" customHeight="1" x14ac:dyDescent="0.25">
      <c r="A30" s="100" t="s">
        <v>4941</v>
      </c>
      <c r="B30" s="127" t="str">
        <f t="shared" si="0"/>
        <v>SCimago</v>
      </c>
      <c r="C30" s="96"/>
      <c r="D30" s="17" t="s">
        <v>4942</v>
      </c>
      <c r="E30" s="127" t="str">
        <f>HYPERLINK(CONCATENATE("http://www.scimagojr.com/journalsearch.php?q=",D30),"SCimago")</f>
        <v>SCimago</v>
      </c>
      <c r="F30" s="96"/>
      <c r="G30" s="16" t="s">
        <v>7986</v>
      </c>
      <c r="H30" s="6" t="s">
        <v>13</v>
      </c>
      <c r="I30" s="14" t="s">
        <v>4943</v>
      </c>
      <c r="J30" s="8"/>
      <c r="K30" s="7"/>
      <c r="L30" s="24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</row>
    <row r="31" spans="1:227" s="1" customFormat="1" ht="18" customHeight="1" x14ac:dyDescent="0.25">
      <c r="A31" s="100" t="s">
        <v>852</v>
      </c>
      <c r="B31" s="127" t="str">
        <f t="shared" si="0"/>
        <v>SCimago</v>
      </c>
      <c r="C31" s="96"/>
      <c r="D31" s="17" t="s">
        <v>853</v>
      </c>
      <c r="E31" s="127" t="str">
        <f>HYPERLINK(CONCATENATE("http://www.scimagojr.com/journalsearch.php?q=",D31),"SCimago")</f>
        <v>SCimago</v>
      </c>
      <c r="F31" s="96"/>
      <c r="G31" s="16" t="s">
        <v>7986</v>
      </c>
      <c r="H31" s="6" t="s">
        <v>13</v>
      </c>
      <c r="I31" s="14" t="s">
        <v>854</v>
      </c>
      <c r="J31" s="8"/>
      <c r="K31" s="7"/>
      <c r="L31" s="24"/>
    </row>
    <row r="32" spans="1:227" s="1" customFormat="1" ht="18" customHeight="1" x14ac:dyDescent="0.25">
      <c r="A32" s="100" t="s">
        <v>6761</v>
      </c>
      <c r="B32" s="127" t="str">
        <f t="shared" si="0"/>
        <v>SCimago</v>
      </c>
      <c r="C32" s="96"/>
      <c r="D32" s="17" t="s">
        <v>55</v>
      </c>
      <c r="E32" s="3"/>
      <c r="F32" s="96"/>
      <c r="G32" s="16" t="s">
        <v>7986</v>
      </c>
      <c r="H32" s="6" t="s">
        <v>13</v>
      </c>
      <c r="I32" s="14" t="s">
        <v>8011</v>
      </c>
      <c r="J32" s="8"/>
      <c r="K32" s="7"/>
      <c r="L32" s="24"/>
    </row>
    <row r="33" spans="1:227" s="1" customFormat="1" ht="18" customHeight="1" x14ac:dyDescent="0.25">
      <c r="A33" s="100" t="s">
        <v>6732</v>
      </c>
      <c r="B33" s="127" t="str">
        <f t="shared" si="0"/>
        <v>SCimago</v>
      </c>
      <c r="C33" s="96"/>
      <c r="D33" s="17" t="s">
        <v>6733</v>
      </c>
      <c r="E33" s="127" t="str">
        <f>HYPERLINK(CONCATENATE("http://www.scimagojr.com/journalsearch.php?q=",D33),"SCimago")</f>
        <v>SCimago</v>
      </c>
      <c r="F33" s="96"/>
      <c r="G33" s="16" t="s">
        <v>7986</v>
      </c>
      <c r="H33" s="6" t="s">
        <v>13</v>
      </c>
      <c r="I33" s="14" t="s">
        <v>7992</v>
      </c>
      <c r="J33" s="8"/>
      <c r="K33" s="7"/>
      <c r="L33" s="24"/>
    </row>
    <row r="34" spans="1:227" s="1" customFormat="1" ht="18" customHeight="1" x14ac:dyDescent="0.25">
      <c r="A34" s="100" t="s">
        <v>6919</v>
      </c>
      <c r="B34" s="127" t="str">
        <f t="shared" si="0"/>
        <v>SCimago</v>
      </c>
      <c r="C34" s="96"/>
      <c r="D34" s="17" t="s">
        <v>55</v>
      </c>
      <c r="E34" s="3"/>
      <c r="F34" s="96"/>
      <c r="G34" s="16" t="s">
        <v>7986</v>
      </c>
      <c r="H34" s="6" t="s">
        <v>13</v>
      </c>
      <c r="I34" s="14" t="s">
        <v>8117</v>
      </c>
      <c r="J34" s="8"/>
      <c r="K34" s="7"/>
      <c r="L34" s="24"/>
    </row>
    <row r="35" spans="1:227" s="1" customFormat="1" ht="18" customHeight="1" x14ac:dyDescent="0.25">
      <c r="A35" s="100" t="s">
        <v>6857</v>
      </c>
      <c r="B35" s="127" t="str">
        <f t="shared" si="0"/>
        <v>SCimago</v>
      </c>
      <c r="C35" s="96"/>
      <c r="D35" s="17" t="s">
        <v>55</v>
      </c>
      <c r="E35" s="3"/>
      <c r="F35" s="96"/>
      <c r="G35" s="16" t="s">
        <v>7986</v>
      </c>
      <c r="H35" s="6" t="s">
        <v>13</v>
      </c>
      <c r="I35" s="14" t="s">
        <v>8075</v>
      </c>
      <c r="J35" s="8"/>
      <c r="K35" s="7"/>
      <c r="L35" s="24"/>
    </row>
    <row r="36" spans="1:227" s="1" customFormat="1" ht="18" customHeight="1" x14ac:dyDescent="0.25">
      <c r="A36" s="100" t="s">
        <v>107</v>
      </c>
      <c r="B36" s="127" t="str">
        <f t="shared" si="0"/>
        <v>SCimago</v>
      </c>
      <c r="C36" s="96"/>
      <c r="D36" s="17" t="s">
        <v>55</v>
      </c>
      <c r="E36" s="3"/>
      <c r="F36" s="96"/>
      <c r="G36" s="16" t="s">
        <v>7986</v>
      </c>
      <c r="H36" s="19" t="s">
        <v>13</v>
      </c>
      <c r="I36" s="22" t="s">
        <v>108</v>
      </c>
      <c r="J36" s="16"/>
      <c r="K36" s="18"/>
      <c r="L36" s="24"/>
    </row>
    <row r="37" spans="1:227" s="1" customFormat="1" ht="18" customHeight="1" x14ac:dyDescent="0.25">
      <c r="A37" s="100" t="s">
        <v>12683</v>
      </c>
      <c r="B37" s="127" t="str">
        <f t="shared" si="0"/>
        <v>SCimago</v>
      </c>
      <c r="C37" s="96"/>
      <c r="D37" s="17" t="s">
        <v>12684</v>
      </c>
      <c r="E37" s="127" t="str">
        <f>HYPERLINK(CONCATENATE("http://www.scimagojr.com/journalsearch.php?q=",D37),"SCimago")</f>
        <v>SCimago</v>
      </c>
      <c r="F37" s="96"/>
      <c r="G37" s="16" t="s">
        <v>7986</v>
      </c>
      <c r="H37" s="6" t="s">
        <v>13</v>
      </c>
      <c r="I37" s="14" t="s">
        <v>8004</v>
      </c>
      <c r="J37" s="8"/>
      <c r="K37" s="7"/>
      <c r="L37" s="24"/>
    </row>
    <row r="38" spans="1:227" s="1" customFormat="1" ht="18" customHeight="1" x14ac:dyDescent="0.25">
      <c r="A38" s="100" t="s">
        <v>898</v>
      </c>
      <c r="B38" s="127" t="str">
        <f t="shared" si="0"/>
        <v>SCimago</v>
      </c>
      <c r="C38" s="96"/>
      <c r="D38" s="17" t="s">
        <v>55</v>
      </c>
      <c r="E38" s="3"/>
      <c r="F38" s="96"/>
      <c r="G38" s="16" t="s">
        <v>7986</v>
      </c>
      <c r="H38" s="6" t="s">
        <v>13</v>
      </c>
      <c r="I38" s="14" t="s">
        <v>900</v>
      </c>
      <c r="J38" s="8"/>
      <c r="K38" s="7"/>
      <c r="L38" s="24"/>
    </row>
    <row r="39" spans="1:227" s="1" customFormat="1" ht="18" customHeight="1" x14ac:dyDescent="0.25">
      <c r="A39" s="100" t="s">
        <v>4946</v>
      </c>
      <c r="B39" s="127" t="str">
        <f t="shared" si="0"/>
        <v>SCimago</v>
      </c>
      <c r="C39" s="96"/>
      <c r="D39" s="17" t="s">
        <v>55</v>
      </c>
      <c r="E39" s="3"/>
      <c r="F39" s="96"/>
      <c r="G39" s="16" t="s">
        <v>7986</v>
      </c>
      <c r="H39" s="6" t="s">
        <v>13</v>
      </c>
      <c r="I39" s="14" t="s">
        <v>4947</v>
      </c>
      <c r="J39" s="8"/>
      <c r="K39" s="7"/>
      <c r="L39" s="24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</row>
    <row r="40" spans="1:227" s="1" customFormat="1" ht="18" customHeight="1" x14ac:dyDescent="0.25">
      <c r="A40" s="100" t="s">
        <v>6940</v>
      </c>
      <c r="B40" s="127" t="str">
        <f t="shared" si="0"/>
        <v>SCimago</v>
      </c>
      <c r="C40" s="96"/>
      <c r="D40" s="17" t="s">
        <v>6941</v>
      </c>
      <c r="E40" s="127" t="str">
        <f>HYPERLINK(CONCATENATE("http://www.scimagojr.com/journalsearch.php?q=",D40),"SCimago")</f>
        <v>SCimago</v>
      </c>
      <c r="F40" s="96"/>
      <c r="G40" s="16" t="s">
        <v>7986</v>
      </c>
      <c r="H40" s="6" t="s">
        <v>13</v>
      </c>
      <c r="I40" s="14" t="s">
        <v>8133</v>
      </c>
      <c r="J40" s="8"/>
      <c r="K40" s="7"/>
      <c r="L40" s="24"/>
    </row>
    <row r="41" spans="1:227" s="1" customFormat="1" ht="18" customHeight="1" x14ac:dyDescent="0.25">
      <c r="A41" s="100" t="s">
        <v>6932</v>
      </c>
      <c r="B41" s="127" t="str">
        <f t="shared" si="0"/>
        <v>SCimago</v>
      </c>
      <c r="C41" s="96"/>
      <c r="D41" s="17" t="s">
        <v>6933</v>
      </c>
      <c r="E41" s="127" t="str">
        <f>HYPERLINK(CONCATENATE("http://www.scimagojr.com/journalsearch.php?q=",D41),"SCimago")</f>
        <v>SCimago</v>
      </c>
      <c r="F41" s="96"/>
      <c r="G41" s="16" t="s">
        <v>7986</v>
      </c>
      <c r="H41" s="23" t="s">
        <v>13</v>
      </c>
      <c r="I41" s="15" t="s">
        <v>8128</v>
      </c>
      <c r="J41" s="16"/>
      <c r="K41" s="18"/>
      <c r="L41" s="24"/>
    </row>
    <row r="42" spans="1:227" s="1" customFormat="1" ht="18" customHeight="1" x14ac:dyDescent="0.25">
      <c r="A42" s="100" t="s">
        <v>6934</v>
      </c>
      <c r="B42" s="127" t="str">
        <f t="shared" si="0"/>
        <v>SCimago</v>
      </c>
      <c r="C42" s="96"/>
      <c r="D42" s="17" t="s">
        <v>6935</v>
      </c>
      <c r="E42" s="127" t="str">
        <f>HYPERLINK(CONCATENATE("http://www.scimagojr.com/journalsearch.php?q=",D42),"SCimago")</f>
        <v>SCimago</v>
      </c>
      <c r="F42" s="96"/>
      <c r="G42" s="16" t="s">
        <v>7986</v>
      </c>
      <c r="H42" s="6" t="s">
        <v>13</v>
      </c>
      <c r="I42" s="14" t="s">
        <v>8129</v>
      </c>
      <c r="J42" s="8"/>
      <c r="K42" s="7"/>
      <c r="L42" s="24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</row>
    <row r="43" spans="1:227" s="1" customFormat="1" ht="18" customHeight="1" x14ac:dyDescent="0.25">
      <c r="A43" s="100" t="s">
        <v>6798</v>
      </c>
      <c r="B43" s="127" t="str">
        <f t="shared" si="0"/>
        <v>SCimago</v>
      </c>
      <c r="C43" s="96"/>
      <c r="D43" s="17" t="s">
        <v>6799</v>
      </c>
      <c r="E43" s="127" t="str">
        <f>HYPERLINK(CONCATENATE("http://www.scimagojr.com/journalsearch.php?q=",D43),"SCimago")</f>
        <v>SCimago</v>
      </c>
      <c r="F43" s="96"/>
      <c r="G43" s="16" t="s">
        <v>7986</v>
      </c>
      <c r="H43" s="19" t="s">
        <v>13</v>
      </c>
      <c r="I43" s="22" t="s">
        <v>8035</v>
      </c>
      <c r="J43" s="16"/>
      <c r="K43" s="18"/>
      <c r="L43" s="24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</row>
    <row r="44" spans="1:227" s="1" customFormat="1" ht="18" customHeight="1" x14ac:dyDescent="0.25">
      <c r="A44" s="100" t="s">
        <v>6953</v>
      </c>
      <c r="B44" s="127" t="str">
        <f t="shared" si="0"/>
        <v>SCimago</v>
      </c>
      <c r="C44" s="96"/>
      <c r="D44" s="17" t="s">
        <v>55</v>
      </c>
      <c r="E44" s="3"/>
      <c r="F44" s="96"/>
      <c r="G44" s="16" t="s">
        <v>7986</v>
      </c>
      <c r="H44" s="6" t="s">
        <v>13</v>
      </c>
      <c r="I44" s="14" t="s">
        <v>8142</v>
      </c>
      <c r="J44" s="8"/>
      <c r="K44" s="7"/>
      <c r="L44" s="24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</row>
    <row r="45" spans="1:227" s="1" customFormat="1" ht="18" customHeight="1" x14ac:dyDescent="0.25">
      <c r="A45" s="100" t="s">
        <v>5146</v>
      </c>
      <c r="B45" s="127" t="str">
        <f t="shared" si="0"/>
        <v>SCimago</v>
      </c>
      <c r="C45" s="96"/>
      <c r="D45" s="17" t="s">
        <v>5147</v>
      </c>
      <c r="E45" s="127" t="str">
        <f>HYPERLINK(CONCATENATE("http://www.scimagojr.com/journalsearch.php?q=",D45),"SCimago")</f>
        <v>SCimago</v>
      </c>
      <c r="F45" s="96"/>
      <c r="G45" s="16" t="s">
        <v>7986</v>
      </c>
      <c r="H45" s="6" t="s">
        <v>13</v>
      </c>
      <c r="I45" s="14" t="s">
        <v>5148</v>
      </c>
      <c r="J45" s="8"/>
      <c r="K45" s="7"/>
      <c r="L45" s="24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</row>
    <row r="46" spans="1:227" s="1" customFormat="1" ht="18" customHeight="1" x14ac:dyDescent="0.25">
      <c r="A46" s="100" t="s">
        <v>6927</v>
      </c>
      <c r="B46" s="127" t="str">
        <f t="shared" si="0"/>
        <v>SCimago</v>
      </c>
      <c r="C46" s="96"/>
      <c r="D46" s="17" t="s">
        <v>55</v>
      </c>
      <c r="E46" s="3"/>
      <c r="F46" s="96"/>
      <c r="G46" s="16" t="s">
        <v>7986</v>
      </c>
      <c r="H46" s="6" t="s">
        <v>13</v>
      </c>
      <c r="I46" s="14" t="s">
        <v>8125</v>
      </c>
      <c r="J46" s="8"/>
      <c r="K46" s="7"/>
      <c r="L46" s="24"/>
    </row>
    <row r="47" spans="1:227" s="1" customFormat="1" ht="18" customHeight="1" x14ac:dyDescent="0.25">
      <c r="A47" s="100" t="s">
        <v>125</v>
      </c>
      <c r="B47" s="127" t="str">
        <f t="shared" si="0"/>
        <v>SCimago</v>
      </c>
      <c r="C47" s="96"/>
      <c r="D47" s="17" t="s">
        <v>126</v>
      </c>
      <c r="E47" s="127" t="str">
        <f>HYPERLINK(CONCATENATE("http://www.scimagojr.com/journalsearch.php?q=",D47),"SCimago")</f>
        <v>SCimago</v>
      </c>
      <c r="F47" s="96"/>
      <c r="G47" s="16" t="s">
        <v>7986</v>
      </c>
      <c r="H47" s="6" t="s">
        <v>13</v>
      </c>
      <c r="I47" s="14" t="s">
        <v>127</v>
      </c>
      <c r="J47" s="8"/>
      <c r="K47" s="7"/>
      <c r="L47" s="24"/>
    </row>
    <row r="48" spans="1:227" s="1" customFormat="1" ht="18" customHeight="1" x14ac:dyDescent="0.25">
      <c r="A48" s="100" t="s">
        <v>959</v>
      </c>
      <c r="B48" s="127" t="str">
        <f t="shared" si="0"/>
        <v>SCimago</v>
      </c>
      <c r="C48" s="96"/>
      <c r="D48" s="17" t="s">
        <v>55</v>
      </c>
      <c r="E48" s="3"/>
      <c r="F48" s="96"/>
      <c r="G48" s="16" t="s">
        <v>7986</v>
      </c>
      <c r="H48" s="23" t="s">
        <v>13</v>
      </c>
      <c r="I48" s="15" t="s">
        <v>961</v>
      </c>
      <c r="J48" s="16"/>
      <c r="K48" s="18"/>
      <c r="L48" s="24"/>
    </row>
    <row r="49" spans="1:227" s="1" customFormat="1" ht="18" customHeight="1" x14ac:dyDescent="0.25">
      <c r="A49" s="100" t="s">
        <v>6838</v>
      </c>
      <c r="B49" s="127" t="str">
        <f t="shared" si="0"/>
        <v>SCimago</v>
      </c>
      <c r="C49" s="96"/>
      <c r="D49" s="17" t="s">
        <v>55</v>
      </c>
      <c r="E49" s="3"/>
      <c r="F49" s="96"/>
      <c r="G49" s="16" t="s">
        <v>7986</v>
      </c>
      <c r="H49" s="6" t="s">
        <v>13</v>
      </c>
      <c r="I49" s="14" t="s">
        <v>8062</v>
      </c>
      <c r="J49" s="8"/>
      <c r="K49" s="7"/>
      <c r="L49" s="24"/>
    </row>
    <row r="50" spans="1:227" s="1" customFormat="1" ht="18" customHeight="1" x14ac:dyDescent="0.25">
      <c r="A50" s="100" t="s">
        <v>6784</v>
      </c>
      <c r="B50" s="127" t="str">
        <f t="shared" si="0"/>
        <v>SCimago</v>
      </c>
      <c r="C50" s="96"/>
      <c r="D50" s="17" t="s">
        <v>55</v>
      </c>
      <c r="E50" s="3"/>
      <c r="F50" s="96"/>
      <c r="G50" s="16" t="s">
        <v>7986</v>
      </c>
      <c r="H50" s="6" t="s">
        <v>13</v>
      </c>
      <c r="I50" s="14" t="s">
        <v>8026</v>
      </c>
      <c r="J50" s="8"/>
      <c r="K50" s="7"/>
      <c r="L50" s="24"/>
    </row>
    <row r="51" spans="1:227" s="1" customFormat="1" ht="18" customHeight="1" x14ac:dyDescent="0.25">
      <c r="A51" s="100" t="s">
        <v>138</v>
      </c>
      <c r="B51" s="127" t="str">
        <f t="shared" si="0"/>
        <v>SCimago</v>
      </c>
      <c r="C51" s="96"/>
      <c r="D51" s="17" t="s">
        <v>55</v>
      </c>
      <c r="E51" s="3"/>
      <c r="F51" s="96"/>
      <c r="G51" s="16" t="s">
        <v>7986</v>
      </c>
      <c r="H51" s="6" t="s">
        <v>13</v>
      </c>
      <c r="I51" s="14" t="s">
        <v>140</v>
      </c>
      <c r="J51" s="8"/>
      <c r="K51" s="7"/>
      <c r="L51" s="24"/>
    </row>
    <row r="52" spans="1:227" s="1" customFormat="1" ht="18" customHeight="1" x14ac:dyDescent="0.25">
      <c r="A52" s="100" t="s">
        <v>170</v>
      </c>
      <c r="B52" s="127" t="str">
        <f t="shared" si="0"/>
        <v>SCimago</v>
      </c>
      <c r="C52" s="96"/>
      <c r="D52" s="17" t="s">
        <v>55</v>
      </c>
      <c r="E52" s="3"/>
      <c r="F52" s="96"/>
      <c r="G52" s="16" t="s">
        <v>7986</v>
      </c>
      <c r="H52" s="23" t="s">
        <v>13</v>
      </c>
      <c r="I52" s="15" t="s">
        <v>172</v>
      </c>
      <c r="J52" s="16"/>
      <c r="K52" s="18"/>
      <c r="L52" s="24"/>
    </row>
    <row r="53" spans="1:227" s="1" customFormat="1" ht="18" customHeight="1" x14ac:dyDescent="0.25">
      <c r="A53" s="100" t="s">
        <v>6870</v>
      </c>
      <c r="B53" s="127" t="str">
        <f t="shared" si="0"/>
        <v>SCimago</v>
      </c>
      <c r="C53" s="96"/>
      <c r="D53" s="17" t="s">
        <v>55</v>
      </c>
      <c r="E53" s="3"/>
      <c r="F53" s="96"/>
      <c r="G53" s="16" t="s">
        <v>7986</v>
      </c>
      <c r="H53" s="19" t="s">
        <v>13</v>
      </c>
      <c r="I53" s="22" t="s">
        <v>8083</v>
      </c>
      <c r="J53" s="16"/>
      <c r="K53" s="18"/>
      <c r="L53" s="24"/>
    </row>
    <row r="54" spans="1:227" s="1" customFormat="1" ht="18" customHeight="1" x14ac:dyDescent="0.25">
      <c r="A54" s="100" t="s">
        <v>182</v>
      </c>
      <c r="B54" s="127" t="str">
        <f t="shared" si="0"/>
        <v>SCimago</v>
      </c>
      <c r="C54" s="96"/>
      <c r="D54" s="17" t="s">
        <v>55</v>
      </c>
      <c r="E54" s="3"/>
      <c r="F54" s="96"/>
      <c r="G54" s="16" t="s">
        <v>7986</v>
      </c>
      <c r="H54" s="6" t="s">
        <v>13</v>
      </c>
      <c r="I54" s="14" t="s">
        <v>184</v>
      </c>
      <c r="J54" s="8"/>
      <c r="K54" s="11"/>
      <c r="L54" s="24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</row>
    <row r="55" spans="1:227" s="1" customFormat="1" ht="18" customHeight="1" x14ac:dyDescent="0.25">
      <c r="A55" s="100" t="s">
        <v>6840</v>
      </c>
      <c r="B55" s="127" t="str">
        <f t="shared" si="0"/>
        <v>SCimago</v>
      </c>
      <c r="C55" s="96"/>
      <c r="D55" s="17" t="s">
        <v>6841</v>
      </c>
      <c r="E55" s="127" t="str">
        <f>HYPERLINK(CONCATENATE("http://www.scimagojr.com/journalsearch.php?q=",D55),"SCimago")</f>
        <v>SCimago</v>
      </c>
      <c r="F55" s="96"/>
      <c r="G55" s="16" t="s">
        <v>7986</v>
      </c>
      <c r="H55" s="6" t="s">
        <v>13</v>
      </c>
      <c r="I55" s="14" t="s">
        <v>8064</v>
      </c>
      <c r="J55" s="8"/>
      <c r="K55" s="7"/>
      <c r="L55" s="24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</row>
    <row r="56" spans="1:227" s="1" customFormat="1" ht="18" customHeight="1" x14ac:dyDescent="0.25">
      <c r="A56" s="100" t="s">
        <v>200</v>
      </c>
      <c r="B56" s="127" t="str">
        <f t="shared" si="0"/>
        <v>SCimago</v>
      </c>
      <c r="C56" s="96"/>
      <c r="D56" s="17" t="s">
        <v>55</v>
      </c>
      <c r="E56" s="3"/>
      <c r="F56" s="96"/>
      <c r="G56" s="16" t="s">
        <v>7986</v>
      </c>
      <c r="H56" s="6" t="s">
        <v>13</v>
      </c>
      <c r="I56" s="14" t="s">
        <v>202</v>
      </c>
      <c r="J56" s="8"/>
      <c r="K56" s="7"/>
      <c r="L56" s="24"/>
    </row>
    <row r="57" spans="1:227" s="1" customFormat="1" ht="18" customHeight="1" x14ac:dyDescent="0.25">
      <c r="A57" s="100" t="s">
        <v>4961</v>
      </c>
      <c r="B57" s="127" t="str">
        <f t="shared" si="0"/>
        <v>SCimago</v>
      </c>
      <c r="C57" s="96"/>
      <c r="D57" s="17" t="s">
        <v>4960</v>
      </c>
      <c r="E57" s="127" t="str">
        <f>HYPERLINK(CONCATENATE("http://www.scimagojr.com/journalsearch.php?q=",D57),"SCimago")</f>
        <v>SCimago</v>
      </c>
      <c r="F57" s="96"/>
      <c r="G57" s="16" t="s">
        <v>7986</v>
      </c>
      <c r="H57" s="6" t="s">
        <v>13</v>
      </c>
      <c r="I57" s="14" t="s">
        <v>4962</v>
      </c>
      <c r="J57" s="8"/>
      <c r="K57" s="7"/>
      <c r="L57" s="24"/>
    </row>
    <row r="58" spans="1:227" s="1" customFormat="1" ht="18" customHeight="1" x14ac:dyDescent="0.25">
      <c r="A58" s="100" t="s">
        <v>1071</v>
      </c>
      <c r="B58" s="127" t="str">
        <f t="shared" si="0"/>
        <v>SCimago</v>
      </c>
      <c r="C58" s="96"/>
      <c r="D58" s="17" t="s">
        <v>1072</v>
      </c>
      <c r="E58" s="127" t="str">
        <f>HYPERLINK(CONCATENATE("http://www.scimagojr.com/journalsearch.php?q=",D58),"SCimago")</f>
        <v>SCimago</v>
      </c>
      <c r="F58" s="96"/>
      <c r="G58" s="16" t="s">
        <v>7986</v>
      </c>
      <c r="H58" s="6" t="s">
        <v>13</v>
      </c>
      <c r="I58" s="14" t="s">
        <v>1073</v>
      </c>
      <c r="J58" s="8"/>
      <c r="K58" s="7"/>
      <c r="L58" s="24"/>
    </row>
    <row r="59" spans="1:227" s="1" customFormat="1" ht="18" customHeight="1" x14ac:dyDescent="0.25">
      <c r="A59" s="100" t="s">
        <v>6791</v>
      </c>
      <c r="B59" s="127" t="str">
        <f t="shared" si="0"/>
        <v>SCimago</v>
      </c>
      <c r="C59" s="96"/>
      <c r="D59" s="17" t="s">
        <v>6792</v>
      </c>
      <c r="E59" s="127" t="str">
        <f>HYPERLINK(CONCATENATE("http://www.scimagojr.com/journalsearch.php?q=",D59),"SCimago")</f>
        <v>SCimago</v>
      </c>
      <c r="F59" s="96"/>
      <c r="G59" s="16" t="s">
        <v>7986</v>
      </c>
      <c r="H59" s="6" t="s">
        <v>13</v>
      </c>
      <c r="I59" s="14" t="s">
        <v>8031</v>
      </c>
      <c r="J59" s="8"/>
      <c r="K59" s="7"/>
      <c r="L59" s="24"/>
    </row>
    <row r="60" spans="1:227" s="1" customFormat="1" ht="18" customHeight="1" x14ac:dyDescent="0.25">
      <c r="A60" s="100" t="s">
        <v>1075</v>
      </c>
      <c r="B60" s="127" t="str">
        <f t="shared" si="0"/>
        <v>SCimago</v>
      </c>
      <c r="C60" s="96"/>
      <c r="D60" s="17" t="s">
        <v>55</v>
      </c>
      <c r="E60" s="3"/>
      <c r="F60" s="96"/>
      <c r="G60" s="16" t="s">
        <v>7986</v>
      </c>
      <c r="H60" s="6" t="s">
        <v>13</v>
      </c>
      <c r="I60" s="14" t="s">
        <v>1077</v>
      </c>
      <c r="J60" s="8"/>
      <c r="K60" s="7"/>
      <c r="L60" s="24"/>
    </row>
    <row r="61" spans="1:227" s="1" customFormat="1" ht="18" customHeight="1" x14ac:dyDescent="0.25">
      <c r="A61" s="100" t="s">
        <v>6962</v>
      </c>
      <c r="B61" s="127" t="str">
        <f t="shared" si="0"/>
        <v>SCimago</v>
      </c>
      <c r="C61" s="96"/>
      <c r="D61" s="17" t="s">
        <v>55</v>
      </c>
      <c r="E61" s="3"/>
      <c r="F61" s="96"/>
      <c r="G61" s="16" t="s">
        <v>7986</v>
      </c>
      <c r="H61" s="19" t="s">
        <v>13</v>
      </c>
      <c r="I61" s="22" t="s">
        <v>8149</v>
      </c>
      <c r="J61" s="16"/>
      <c r="K61" s="18"/>
      <c r="L61" s="24"/>
    </row>
    <row r="62" spans="1:227" s="1" customFormat="1" ht="18" customHeight="1" x14ac:dyDescent="0.25">
      <c r="A62" s="100" t="s">
        <v>6873</v>
      </c>
      <c r="B62" s="127" t="str">
        <f t="shared" si="0"/>
        <v>SCimago</v>
      </c>
      <c r="C62" s="96"/>
      <c r="D62" s="17" t="s">
        <v>6874</v>
      </c>
      <c r="E62" s="127" t="str">
        <f>HYPERLINK(CONCATENATE("http://www.scimagojr.com/journalsearch.php?q=",D62),"SCimago")</f>
        <v>SCimago</v>
      </c>
      <c r="F62" s="96"/>
      <c r="G62" s="16" t="s">
        <v>7986</v>
      </c>
      <c r="H62" s="6" t="s">
        <v>13</v>
      </c>
      <c r="I62" s="14" t="s">
        <v>8085</v>
      </c>
      <c r="J62" s="8"/>
      <c r="K62" s="7"/>
      <c r="L62" s="24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</row>
    <row r="63" spans="1:227" s="1" customFormat="1" ht="18" customHeight="1" x14ac:dyDescent="0.25">
      <c r="A63" s="100" t="s">
        <v>2393</v>
      </c>
      <c r="B63" s="127" t="str">
        <f t="shared" si="0"/>
        <v>SCimago</v>
      </c>
      <c r="C63" s="96"/>
      <c r="D63" s="17" t="s">
        <v>55</v>
      </c>
      <c r="E63" s="3"/>
      <c r="F63" s="96"/>
      <c r="G63" s="16" t="s">
        <v>7986</v>
      </c>
      <c r="H63" s="6" t="s">
        <v>13</v>
      </c>
      <c r="I63" s="14" t="s">
        <v>2395</v>
      </c>
      <c r="J63" s="8"/>
      <c r="K63" s="7"/>
      <c r="L63" s="24"/>
    </row>
    <row r="64" spans="1:227" s="1" customFormat="1" ht="18" customHeight="1" x14ac:dyDescent="0.25">
      <c r="A64" s="100" t="s">
        <v>1930</v>
      </c>
      <c r="B64" s="127" t="str">
        <f t="shared" si="0"/>
        <v>SCimago</v>
      </c>
      <c r="C64" s="96"/>
      <c r="D64" s="17" t="s">
        <v>4965</v>
      </c>
      <c r="E64" s="127" t="str">
        <f>HYPERLINK(CONCATENATE("http://www.scimagojr.com/journalsearch.php?q=",D64),"SCimago")</f>
        <v>SCimago</v>
      </c>
      <c r="F64" s="96"/>
      <c r="G64" s="16" t="s">
        <v>7986</v>
      </c>
      <c r="H64" s="6" t="s">
        <v>13</v>
      </c>
      <c r="I64" s="14" t="s">
        <v>4966</v>
      </c>
      <c r="J64" s="8"/>
      <c r="K64" s="7"/>
      <c r="L64" s="24"/>
    </row>
    <row r="65" spans="1:227" s="1" customFormat="1" ht="18" customHeight="1" x14ac:dyDescent="0.25">
      <c r="A65" s="100" t="s">
        <v>2396</v>
      </c>
      <c r="B65" s="127" t="str">
        <f t="shared" si="0"/>
        <v>SCimago</v>
      </c>
      <c r="C65" s="96"/>
      <c r="D65" s="17" t="s">
        <v>2397</v>
      </c>
      <c r="E65" s="127" t="str">
        <f>HYPERLINK(CONCATENATE("http://www.scimagojr.com/journalsearch.php?q=",D65),"SCimago")</f>
        <v>SCimago</v>
      </c>
      <c r="F65" s="96"/>
      <c r="G65" s="16" t="s">
        <v>7986</v>
      </c>
      <c r="H65" s="6" t="s">
        <v>13</v>
      </c>
      <c r="I65" s="14" t="s">
        <v>2398</v>
      </c>
      <c r="J65" s="8"/>
      <c r="K65" s="7"/>
      <c r="L65" s="24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</row>
    <row r="66" spans="1:227" s="1" customFormat="1" ht="18" customHeight="1" x14ac:dyDescent="0.25">
      <c r="A66" s="100" t="s">
        <v>6787</v>
      </c>
      <c r="B66" s="127" t="str">
        <f t="shared" si="0"/>
        <v>SCimago</v>
      </c>
      <c r="C66" s="96"/>
      <c r="D66" s="17" t="s">
        <v>55</v>
      </c>
      <c r="E66" s="3"/>
      <c r="F66" s="96"/>
      <c r="G66" s="16" t="s">
        <v>7986</v>
      </c>
      <c r="H66" s="6" t="s">
        <v>13</v>
      </c>
      <c r="I66" s="14" t="s">
        <v>8028</v>
      </c>
      <c r="J66" s="8"/>
      <c r="K66" s="7"/>
      <c r="L66" s="24"/>
    </row>
    <row r="67" spans="1:227" s="1" customFormat="1" ht="18" customHeight="1" x14ac:dyDescent="0.25">
      <c r="A67" s="100" t="s">
        <v>6821</v>
      </c>
      <c r="B67" s="127" t="str">
        <f t="shared" ref="B67:B130" si="1">HYPERLINK(CONCATENATE("http://www.scimagojr.com/journalsearch.php?q=",A67),"SCimago")</f>
        <v>SCimago</v>
      </c>
      <c r="C67" s="96"/>
      <c r="D67" s="17" t="s">
        <v>6822</v>
      </c>
      <c r="E67" s="127" t="str">
        <f>HYPERLINK(CONCATENATE("http://www.scimagojr.com/journalsearch.php?q=",D67),"SCimago")</f>
        <v>SCimago</v>
      </c>
      <c r="F67" s="96"/>
      <c r="G67" s="16" t="s">
        <v>7986</v>
      </c>
      <c r="H67" s="6" t="s">
        <v>13</v>
      </c>
      <c r="I67" s="14" t="s">
        <v>8051</v>
      </c>
      <c r="J67" s="8"/>
      <c r="K67" s="7"/>
      <c r="L67" s="24"/>
    </row>
    <row r="68" spans="1:227" s="1" customFormat="1" ht="18" customHeight="1" x14ac:dyDescent="0.25">
      <c r="A68" s="100" t="s">
        <v>1105</v>
      </c>
      <c r="B68" s="127" t="str">
        <f t="shared" si="1"/>
        <v>SCimago</v>
      </c>
      <c r="C68" s="96"/>
      <c r="D68" s="17" t="s">
        <v>55</v>
      </c>
      <c r="E68" s="3"/>
      <c r="F68" s="96"/>
      <c r="G68" s="16" t="s">
        <v>7986</v>
      </c>
      <c r="H68" s="6" t="s">
        <v>13</v>
      </c>
      <c r="I68" s="14" t="s">
        <v>1107</v>
      </c>
      <c r="J68" s="8"/>
      <c r="K68" s="7"/>
      <c r="L68" s="24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</row>
    <row r="69" spans="1:227" s="1" customFormat="1" ht="18" customHeight="1" x14ac:dyDescent="0.25">
      <c r="A69" s="100" t="s">
        <v>6958</v>
      </c>
      <c r="B69" s="127" t="str">
        <f t="shared" si="1"/>
        <v>SCimago</v>
      </c>
      <c r="C69" s="96"/>
      <c r="D69" s="17" t="s">
        <v>6959</v>
      </c>
      <c r="E69" s="127" t="str">
        <f>HYPERLINK(CONCATENATE("http://www.scimagojr.com/journalsearch.php?q=",D69),"SCimago")</f>
        <v>SCimago</v>
      </c>
      <c r="F69" s="96"/>
      <c r="G69" s="16" t="s">
        <v>7986</v>
      </c>
      <c r="H69" s="6" t="s">
        <v>13</v>
      </c>
      <c r="I69" s="14" t="s">
        <v>8147</v>
      </c>
      <c r="J69" s="8"/>
      <c r="K69" s="7"/>
      <c r="L69" s="24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</row>
    <row r="70" spans="1:227" s="1" customFormat="1" ht="18" customHeight="1" x14ac:dyDescent="0.25">
      <c r="A70" s="100" t="s">
        <v>1126</v>
      </c>
      <c r="B70" s="127" t="str">
        <f t="shared" si="1"/>
        <v>SCimago</v>
      </c>
      <c r="C70" s="96"/>
      <c r="D70" s="17" t="s">
        <v>55</v>
      </c>
      <c r="E70" s="3"/>
      <c r="F70" s="96"/>
      <c r="G70" s="16" t="s">
        <v>7986</v>
      </c>
      <c r="H70" s="6" t="s">
        <v>13</v>
      </c>
      <c r="I70" s="14" t="s">
        <v>1127</v>
      </c>
      <c r="J70" s="8"/>
      <c r="K70" s="7"/>
      <c r="L70" s="24"/>
    </row>
    <row r="71" spans="1:227" s="1" customFormat="1" ht="18" customHeight="1" x14ac:dyDescent="0.25">
      <c r="A71" s="100" t="s">
        <v>6843</v>
      </c>
      <c r="B71" s="127" t="str">
        <f t="shared" si="1"/>
        <v>SCimago</v>
      </c>
      <c r="C71" s="96"/>
      <c r="D71" s="17" t="s">
        <v>6844</v>
      </c>
      <c r="E71" s="127" t="str">
        <f>HYPERLINK(CONCATENATE("http://www.scimagojr.com/journalsearch.php?q=",D71),"SCimago")</f>
        <v>SCimago</v>
      </c>
      <c r="F71" s="96"/>
      <c r="G71" s="16" t="s">
        <v>7986</v>
      </c>
      <c r="H71" s="6" t="s">
        <v>13</v>
      </c>
      <c r="I71" s="14" t="s">
        <v>8066</v>
      </c>
      <c r="J71" s="8"/>
      <c r="K71" s="7"/>
      <c r="L71" s="24"/>
    </row>
    <row r="72" spans="1:227" s="1" customFormat="1" ht="18" customHeight="1" x14ac:dyDescent="0.25">
      <c r="A72" s="100" t="s">
        <v>1132</v>
      </c>
      <c r="B72" s="127" t="str">
        <f t="shared" si="1"/>
        <v>SCimago</v>
      </c>
      <c r="C72" s="96"/>
      <c r="D72" s="17" t="s">
        <v>55</v>
      </c>
      <c r="E72" s="3"/>
      <c r="F72" s="96"/>
      <c r="G72" s="16" t="s">
        <v>7986</v>
      </c>
      <c r="H72" s="6" t="s">
        <v>13</v>
      </c>
      <c r="I72" s="14" t="s">
        <v>1134</v>
      </c>
      <c r="J72" s="8"/>
      <c r="K72" s="7"/>
      <c r="L72" s="24"/>
    </row>
    <row r="73" spans="1:227" s="1" customFormat="1" ht="18" customHeight="1" x14ac:dyDescent="0.25">
      <c r="A73" s="100" t="s">
        <v>6823</v>
      </c>
      <c r="B73" s="127" t="str">
        <f t="shared" si="1"/>
        <v>SCimago</v>
      </c>
      <c r="C73" s="96"/>
      <c r="D73" s="17" t="s">
        <v>55</v>
      </c>
      <c r="E73" s="3"/>
      <c r="F73" s="96"/>
      <c r="G73" s="16" t="s">
        <v>7986</v>
      </c>
      <c r="H73" s="6" t="s">
        <v>13</v>
      </c>
      <c r="I73" s="14" t="s">
        <v>8052</v>
      </c>
      <c r="J73" s="8"/>
      <c r="K73" s="7"/>
      <c r="L73" s="24"/>
    </row>
    <row r="74" spans="1:227" s="1" customFormat="1" ht="18" customHeight="1" x14ac:dyDescent="0.25">
      <c r="A74" s="100" t="s">
        <v>6898</v>
      </c>
      <c r="B74" s="127" t="str">
        <f t="shared" si="1"/>
        <v>SCimago</v>
      </c>
      <c r="C74" s="96"/>
      <c r="D74" s="17" t="s">
        <v>6899</v>
      </c>
      <c r="E74" s="127" t="str">
        <f>HYPERLINK(CONCATENATE("http://www.scimagojr.com/journalsearch.php?q=",D74),"SCimago")</f>
        <v>SCimago</v>
      </c>
      <c r="F74" s="96"/>
      <c r="G74" s="16" t="s">
        <v>7986</v>
      </c>
      <c r="H74" s="6" t="s">
        <v>13</v>
      </c>
      <c r="I74" s="14" t="s">
        <v>8101</v>
      </c>
      <c r="J74" s="8"/>
      <c r="K74" s="7"/>
      <c r="L74" s="24"/>
    </row>
    <row r="75" spans="1:227" s="1" customFormat="1" ht="18" customHeight="1" x14ac:dyDescent="0.25">
      <c r="A75" s="100" t="s">
        <v>2455</v>
      </c>
      <c r="B75" s="127" t="str">
        <f t="shared" si="1"/>
        <v>SCimago</v>
      </c>
      <c r="C75" s="96"/>
      <c r="D75" s="17" t="s">
        <v>2456</v>
      </c>
      <c r="E75" s="127" t="str">
        <f>HYPERLINK(CONCATENATE("http://www.scimagojr.com/journalsearch.php?q=",D75),"SCimago")</f>
        <v>SCimago</v>
      </c>
      <c r="F75" s="96"/>
      <c r="G75" s="16" t="s">
        <v>7986</v>
      </c>
      <c r="H75" s="6" t="s">
        <v>13</v>
      </c>
      <c r="I75" s="14" t="s">
        <v>8118</v>
      </c>
      <c r="J75" s="8"/>
      <c r="K75" s="7"/>
      <c r="L75" s="24"/>
    </row>
    <row r="76" spans="1:227" s="1" customFormat="1" ht="18" customHeight="1" x14ac:dyDescent="0.25">
      <c r="A76" s="100" t="s">
        <v>6806</v>
      </c>
      <c r="B76" s="127" t="str">
        <f t="shared" si="1"/>
        <v>SCimago</v>
      </c>
      <c r="C76" s="96"/>
      <c r="D76" s="17" t="s">
        <v>55</v>
      </c>
      <c r="E76" s="3"/>
      <c r="F76" s="96"/>
      <c r="G76" s="16" t="s">
        <v>7986</v>
      </c>
      <c r="H76" s="6" t="s">
        <v>13</v>
      </c>
      <c r="I76" s="14" t="s">
        <v>8039</v>
      </c>
      <c r="J76" s="8"/>
      <c r="K76" s="7"/>
      <c r="L76" s="24"/>
    </row>
    <row r="77" spans="1:227" s="1" customFormat="1" ht="18" customHeight="1" x14ac:dyDescent="0.25">
      <c r="A77" s="100" t="s">
        <v>6905</v>
      </c>
      <c r="B77" s="127" t="str">
        <f t="shared" si="1"/>
        <v>SCimago</v>
      </c>
      <c r="C77" s="96"/>
      <c r="D77" s="17" t="s">
        <v>55</v>
      </c>
      <c r="E77" s="3"/>
      <c r="F77" s="96"/>
      <c r="G77" s="16" t="s">
        <v>7986</v>
      </c>
      <c r="H77" s="6" t="s">
        <v>13</v>
      </c>
      <c r="I77" s="14" t="s">
        <v>8106</v>
      </c>
      <c r="J77" s="8"/>
      <c r="K77" s="7"/>
      <c r="L77" s="24"/>
    </row>
    <row r="78" spans="1:227" s="1" customFormat="1" ht="18" customHeight="1" x14ac:dyDescent="0.25">
      <c r="A78" s="100" t="s">
        <v>1148</v>
      </c>
      <c r="B78" s="127" t="str">
        <f t="shared" si="1"/>
        <v>SCimago</v>
      </c>
      <c r="C78" s="96"/>
      <c r="D78" s="17" t="s">
        <v>1149</v>
      </c>
      <c r="E78" s="127" t="str">
        <f>HYPERLINK(CONCATENATE("http://www.scimagojr.com/journalsearch.php?q=",D78),"SCimago")</f>
        <v>SCimago</v>
      </c>
      <c r="F78" s="96"/>
      <c r="G78" s="16" t="s">
        <v>7986</v>
      </c>
      <c r="H78" s="6" t="s">
        <v>13</v>
      </c>
      <c r="I78" s="14" t="s">
        <v>1150</v>
      </c>
      <c r="J78" s="8"/>
      <c r="K78" s="7"/>
      <c r="L78" s="24"/>
    </row>
    <row r="79" spans="1:227" s="1" customFormat="1" ht="18" customHeight="1" x14ac:dyDescent="0.25">
      <c r="A79" s="100" t="s">
        <v>6845</v>
      </c>
      <c r="B79" s="127" t="str">
        <f t="shared" si="1"/>
        <v>SCimago</v>
      </c>
      <c r="C79" s="96"/>
      <c r="D79" s="17" t="s">
        <v>55</v>
      </c>
      <c r="E79" s="3"/>
      <c r="F79" s="96"/>
      <c r="G79" s="16" t="s">
        <v>7986</v>
      </c>
      <c r="H79" s="6" t="s">
        <v>13</v>
      </c>
      <c r="I79" s="14" t="s">
        <v>8067</v>
      </c>
      <c r="J79" s="8"/>
      <c r="K79" s="11"/>
      <c r="L79" s="24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</row>
    <row r="80" spans="1:227" s="1" customFormat="1" ht="18" customHeight="1" x14ac:dyDescent="0.25">
      <c r="A80" s="100" t="s">
        <v>1152</v>
      </c>
      <c r="B80" s="127" t="str">
        <f t="shared" si="1"/>
        <v>SCimago</v>
      </c>
      <c r="C80" s="96"/>
      <c r="D80" s="17" t="s">
        <v>55</v>
      </c>
      <c r="E80" s="3"/>
      <c r="F80" s="96"/>
      <c r="G80" s="16" t="s">
        <v>7986</v>
      </c>
      <c r="H80" s="6" t="s">
        <v>13</v>
      </c>
      <c r="I80" s="14" t="s">
        <v>1154</v>
      </c>
      <c r="J80" s="8"/>
      <c r="K80" s="7"/>
      <c r="L80" s="24"/>
    </row>
    <row r="81" spans="1:227" s="1" customFormat="1" ht="18" customHeight="1" x14ac:dyDescent="0.25">
      <c r="A81" s="100" t="s">
        <v>2468</v>
      </c>
      <c r="B81" s="127" t="str">
        <f t="shared" si="1"/>
        <v>SCimago</v>
      </c>
      <c r="C81" s="96"/>
      <c r="D81" s="17" t="s">
        <v>55</v>
      </c>
      <c r="E81" s="3"/>
      <c r="F81" s="96"/>
      <c r="G81" s="16" t="s">
        <v>7986</v>
      </c>
      <c r="H81" s="6" t="s">
        <v>13</v>
      </c>
      <c r="I81" s="14" t="s">
        <v>8113</v>
      </c>
      <c r="J81" s="8"/>
      <c r="K81" s="7"/>
      <c r="L81" s="24"/>
    </row>
    <row r="82" spans="1:227" s="1" customFormat="1" ht="18" customHeight="1" x14ac:dyDescent="0.25">
      <c r="A82" s="100" t="s">
        <v>230</v>
      </c>
      <c r="B82" s="127" t="str">
        <f t="shared" si="1"/>
        <v>SCimago</v>
      </c>
      <c r="C82" s="96"/>
      <c r="D82" s="17" t="s">
        <v>231</v>
      </c>
      <c r="E82" s="127" t="str">
        <f>HYPERLINK(CONCATENATE("http://www.scimagojr.com/journalsearch.php?q=",D82),"SCimago")</f>
        <v>SCimago</v>
      </c>
      <c r="F82" s="96"/>
      <c r="G82" s="16" t="s">
        <v>7986</v>
      </c>
      <c r="H82" s="6" t="s">
        <v>13</v>
      </c>
      <c r="I82" s="14" t="s">
        <v>232</v>
      </c>
      <c r="J82" s="8"/>
      <c r="K82" s="7"/>
      <c r="L82" s="24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  <c r="HJ82" s="12"/>
      <c r="HK82" s="12"/>
      <c r="HL82" s="12"/>
      <c r="HM82" s="12"/>
      <c r="HN82" s="12"/>
      <c r="HO82" s="12"/>
      <c r="HP82" s="12"/>
      <c r="HQ82" s="12"/>
      <c r="HR82" s="12"/>
      <c r="HS82" s="12"/>
    </row>
    <row r="83" spans="1:227" s="1" customFormat="1" ht="18" customHeight="1" x14ac:dyDescent="0.25">
      <c r="A83" s="100" t="s">
        <v>6852</v>
      </c>
      <c r="B83" s="127" t="str">
        <f t="shared" si="1"/>
        <v>SCimago</v>
      </c>
      <c r="C83" s="96"/>
      <c r="D83" s="17" t="s">
        <v>6853</v>
      </c>
      <c r="E83" s="127" t="str">
        <f>HYPERLINK(CONCATENATE("http://www.scimagojr.com/journalsearch.php?q=",D83),"SCimago")</f>
        <v>SCimago</v>
      </c>
      <c r="F83" s="96"/>
      <c r="G83" s="16" t="s">
        <v>7986</v>
      </c>
      <c r="H83" s="6" t="s">
        <v>13</v>
      </c>
      <c r="I83" s="14" t="s">
        <v>8072</v>
      </c>
      <c r="J83" s="13"/>
      <c r="K83" s="14"/>
      <c r="L83" s="24"/>
    </row>
    <row r="84" spans="1:227" s="1" customFormat="1" ht="18" customHeight="1" x14ac:dyDescent="0.25">
      <c r="A84" s="100" t="s">
        <v>236</v>
      </c>
      <c r="B84" s="127" t="str">
        <f t="shared" si="1"/>
        <v>SCimago</v>
      </c>
      <c r="C84" s="96"/>
      <c r="D84" s="17" t="s">
        <v>237</v>
      </c>
      <c r="E84" s="127" t="str">
        <f>HYPERLINK(CONCATENATE("http://www.scimagojr.com/journalsearch.php?q=",D84),"SCimago")</f>
        <v>SCimago</v>
      </c>
      <c r="F84" s="96"/>
      <c r="G84" s="16" t="s">
        <v>7986</v>
      </c>
      <c r="H84" s="6" t="s">
        <v>13</v>
      </c>
      <c r="I84" s="14" t="s">
        <v>238</v>
      </c>
      <c r="J84" s="8"/>
      <c r="K84" s="7"/>
      <c r="L84" s="24"/>
    </row>
    <row r="85" spans="1:227" s="1" customFormat="1" ht="18" customHeight="1" x14ac:dyDescent="0.25">
      <c r="A85" s="100" t="s">
        <v>6885</v>
      </c>
      <c r="B85" s="127" t="str">
        <f t="shared" si="1"/>
        <v>SCimago</v>
      </c>
      <c r="C85" s="96"/>
      <c r="D85" s="17" t="s">
        <v>55</v>
      </c>
      <c r="E85" s="3"/>
      <c r="F85" s="96"/>
      <c r="G85" s="16" t="s">
        <v>7986</v>
      </c>
      <c r="H85" s="6" t="s">
        <v>13</v>
      </c>
      <c r="I85" s="14" t="s">
        <v>8092</v>
      </c>
      <c r="J85" s="8"/>
      <c r="K85" s="7"/>
      <c r="L85" s="24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12"/>
      <c r="HA85" s="12"/>
      <c r="HB85" s="12"/>
      <c r="HC85" s="12"/>
      <c r="HD85" s="12"/>
      <c r="HE85" s="12"/>
      <c r="HF85" s="12"/>
      <c r="HG85" s="12"/>
      <c r="HH85" s="12"/>
      <c r="HI85" s="12"/>
      <c r="HJ85" s="12"/>
      <c r="HK85" s="12"/>
      <c r="HL85" s="12"/>
      <c r="HM85" s="12"/>
      <c r="HN85" s="12"/>
      <c r="HO85" s="12"/>
      <c r="HP85" s="12"/>
      <c r="HQ85" s="12"/>
      <c r="HR85" s="12"/>
      <c r="HS85" s="12"/>
    </row>
    <row r="86" spans="1:227" s="1" customFormat="1" ht="18" customHeight="1" x14ac:dyDescent="0.25">
      <c r="A86" s="100" t="s">
        <v>242</v>
      </c>
      <c r="B86" s="127" t="str">
        <f t="shared" si="1"/>
        <v>SCimago</v>
      </c>
      <c r="C86" s="96"/>
      <c r="D86" s="17" t="s">
        <v>55</v>
      </c>
      <c r="E86" s="3"/>
      <c r="F86" s="96"/>
      <c r="G86" s="16" t="s">
        <v>7986</v>
      </c>
      <c r="H86" s="6" t="s">
        <v>13</v>
      </c>
      <c r="I86" s="14" t="s">
        <v>244</v>
      </c>
      <c r="J86" s="8"/>
      <c r="K86" s="7"/>
      <c r="L86" s="24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  <c r="HG86" s="12"/>
      <c r="HH86" s="12"/>
      <c r="HI86" s="12"/>
      <c r="HJ86" s="12"/>
      <c r="HK86" s="12"/>
      <c r="HL86" s="12"/>
      <c r="HM86" s="12"/>
      <c r="HN86" s="12"/>
      <c r="HO86" s="12"/>
      <c r="HP86" s="12"/>
      <c r="HQ86" s="12"/>
      <c r="HR86" s="12"/>
      <c r="HS86" s="12"/>
    </row>
    <row r="87" spans="1:227" s="1" customFormat="1" ht="18" customHeight="1" x14ac:dyDescent="0.25">
      <c r="A87" s="100" t="s">
        <v>245</v>
      </c>
      <c r="B87" s="127" t="str">
        <f t="shared" si="1"/>
        <v>SCimago</v>
      </c>
      <c r="C87" s="96"/>
      <c r="D87" s="17" t="s">
        <v>246</v>
      </c>
      <c r="E87" s="127" t="str">
        <f>HYPERLINK(CONCATENATE("http://www.scimagojr.com/journalsearch.php?q=",D87),"SCimago")</f>
        <v>SCimago</v>
      </c>
      <c r="F87" s="96"/>
      <c r="G87" s="16" t="s">
        <v>7986</v>
      </c>
      <c r="H87" s="6" t="s">
        <v>13</v>
      </c>
      <c r="I87" s="14" t="s">
        <v>247</v>
      </c>
      <c r="J87" s="8"/>
      <c r="K87" s="7"/>
      <c r="L87" s="24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  <c r="GZ87" s="12"/>
      <c r="HA87" s="12"/>
      <c r="HB87" s="12"/>
      <c r="HC87" s="12"/>
      <c r="HD87" s="12"/>
      <c r="HE87" s="12"/>
      <c r="HF87" s="12"/>
      <c r="HG87" s="12"/>
      <c r="HH87" s="12"/>
      <c r="HI87" s="12"/>
      <c r="HJ87" s="12"/>
      <c r="HK87" s="12"/>
      <c r="HL87" s="12"/>
      <c r="HM87" s="12"/>
      <c r="HN87" s="12"/>
      <c r="HO87" s="12"/>
      <c r="HP87" s="12"/>
      <c r="HQ87" s="12"/>
      <c r="HR87" s="12"/>
      <c r="HS87" s="12"/>
    </row>
    <row r="88" spans="1:227" s="1" customFormat="1" ht="18" customHeight="1" x14ac:dyDescent="0.25">
      <c r="A88" s="100" t="s">
        <v>1173</v>
      </c>
      <c r="B88" s="127" t="str">
        <f t="shared" si="1"/>
        <v>SCimago</v>
      </c>
      <c r="C88" s="96"/>
      <c r="D88" s="17" t="s">
        <v>55</v>
      </c>
      <c r="E88" s="3"/>
      <c r="F88" s="96"/>
      <c r="G88" s="16" t="s">
        <v>7986</v>
      </c>
      <c r="H88" s="6" t="s">
        <v>13</v>
      </c>
      <c r="I88" s="14" t="s">
        <v>1174</v>
      </c>
      <c r="J88" s="8"/>
      <c r="K88" s="7"/>
      <c r="L88" s="24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  <c r="HG88" s="12"/>
      <c r="HH88" s="12"/>
      <c r="HI88" s="12"/>
      <c r="HJ88" s="12"/>
      <c r="HK88" s="12"/>
      <c r="HL88" s="12"/>
      <c r="HM88" s="12"/>
      <c r="HN88" s="12"/>
      <c r="HO88" s="12"/>
      <c r="HP88" s="12"/>
      <c r="HQ88" s="12"/>
      <c r="HR88" s="12"/>
      <c r="HS88" s="12"/>
    </row>
    <row r="89" spans="1:227" s="1" customFormat="1" ht="18" customHeight="1" x14ac:dyDescent="0.25">
      <c r="A89" s="100" t="s">
        <v>2506</v>
      </c>
      <c r="B89" s="127" t="str">
        <f t="shared" si="1"/>
        <v>SCimago</v>
      </c>
      <c r="C89" s="96"/>
      <c r="D89" s="17" t="s">
        <v>55</v>
      </c>
      <c r="E89" s="3"/>
      <c r="F89" s="96"/>
      <c r="G89" s="16" t="s">
        <v>7986</v>
      </c>
      <c r="H89" s="6" t="s">
        <v>13</v>
      </c>
      <c r="I89" s="14" t="s">
        <v>2507</v>
      </c>
      <c r="J89" s="8"/>
      <c r="K89" s="7"/>
      <c r="L89" s="24"/>
    </row>
    <row r="90" spans="1:227" s="1" customFormat="1" ht="18" customHeight="1" x14ac:dyDescent="0.25">
      <c r="A90" s="100" t="s">
        <v>266</v>
      </c>
      <c r="B90" s="127" t="str">
        <f t="shared" si="1"/>
        <v>SCimago</v>
      </c>
      <c r="C90" s="96"/>
      <c r="D90" s="17" t="s">
        <v>267</v>
      </c>
      <c r="E90" s="127" t="str">
        <f>HYPERLINK(CONCATENATE("http://www.scimagojr.com/journalsearch.php?q=",D90),"SCimago")</f>
        <v>SCimago</v>
      </c>
      <c r="F90" s="96"/>
      <c r="G90" s="16" t="s">
        <v>7986</v>
      </c>
      <c r="H90" s="6" t="s">
        <v>13</v>
      </c>
      <c r="I90" s="14" t="s">
        <v>268</v>
      </c>
      <c r="J90" s="8"/>
      <c r="K90" s="7"/>
      <c r="L90" s="24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  <c r="GZ90" s="12"/>
      <c r="HA90" s="12"/>
      <c r="HB90" s="12"/>
      <c r="HC90" s="12"/>
      <c r="HD90" s="12"/>
      <c r="HE90" s="12"/>
      <c r="HF90" s="12"/>
      <c r="HG90" s="12"/>
      <c r="HH90" s="12"/>
      <c r="HI90" s="12"/>
      <c r="HJ90" s="12"/>
      <c r="HK90" s="12"/>
      <c r="HL90" s="12"/>
      <c r="HM90" s="12"/>
      <c r="HN90" s="12"/>
      <c r="HO90" s="12"/>
      <c r="HP90" s="12"/>
      <c r="HQ90" s="12"/>
      <c r="HR90" s="12"/>
      <c r="HS90" s="12"/>
    </row>
    <row r="91" spans="1:227" s="1" customFormat="1" ht="18" customHeight="1" x14ac:dyDescent="0.25">
      <c r="A91" s="100" t="s">
        <v>6903</v>
      </c>
      <c r="B91" s="127" t="str">
        <f t="shared" si="1"/>
        <v>SCimago</v>
      </c>
      <c r="C91" s="96"/>
      <c r="D91" s="17" t="s">
        <v>55</v>
      </c>
      <c r="E91" s="3"/>
      <c r="F91" s="96"/>
      <c r="G91" s="16" t="s">
        <v>7986</v>
      </c>
      <c r="H91" s="6" t="s">
        <v>13</v>
      </c>
      <c r="I91" s="14" t="s">
        <v>8104</v>
      </c>
      <c r="J91" s="8"/>
      <c r="K91" s="7"/>
      <c r="L91" s="24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  <c r="GZ91" s="12"/>
      <c r="HA91" s="12"/>
      <c r="HB91" s="12"/>
      <c r="HC91" s="12"/>
      <c r="HD91" s="12"/>
      <c r="HE91" s="12"/>
      <c r="HF91" s="12"/>
      <c r="HG91" s="12"/>
      <c r="HH91" s="12"/>
      <c r="HI91" s="12"/>
      <c r="HJ91" s="12"/>
      <c r="HK91" s="12"/>
      <c r="HL91" s="12"/>
      <c r="HM91" s="12"/>
      <c r="HN91" s="12"/>
      <c r="HO91" s="12"/>
      <c r="HP91" s="12"/>
      <c r="HQ91" s="12"/>
      <c r="HR91" s="12"/>
      <c r="HS91" s="12"/>
    </row>
    <row r="92" spans="1:227" s="1" customFormat="1" ht="18" customHeight="1" x14ac:dyDescent="0.25">
      <c r="A92" s="100" t="s">
        <v>6954</v>
      </c>
      <c r="B92" s="127" t="str">
        <f t="shared" si="1"/>
        <v>SCimago</v>
      </c>
      <c r="C92" s="96"/>
      <c r="D92" s="17" t="s">
        <v>55</v>
      </c>
      <c r="E92" s="3"/>
      <c r="F92" s="96"/>
      <c r="G92" s="16" t="s">
        <v>7986</v>
      </c>
      <c r="H92" s="23" t="s">
        <v>13</v>
      </c>
      <c r="I92" s="15" t="s">
        <v>8143</v>
      </c>
      <c r="J92" s="16"/>
      <c r="K92" s="18"/>
      <c r="L92" s="24"/>
    </row>
    <row r="93" spans="1:227" s="1" customFormat="1" ht="18" customHeight="1" x14ac:dyDescent="0.25">
      <c r="A93" s="100" t="s">
        <v>290</v>
      </c>
      <c r="B93" s="127" t="str">
        <f t="shared" si="1"/>
        <v>SCimago</v>
      </c>
      <c r="C93" s="96"/>
      <c r="D93" s="17" t="s">
        <v>291</v>
      </c>
      <c r="E93" s="127" t="str">
        <f>HYPERLINK(CONCATENATE("http://www.scimagojr.com/journalsearch.php?q=",D93),"SCimago")</f>
        <v>SCimago</v>
      </c>
      <c r="F93" s="96"/>
      <c r="G93" s="16" t="s">
        <v>7986</v>
      </c>
      <c r="H93" s="6" t="s">
        <v>13</v>
      </c>
      <c r="I93" s="14" t="s">
        <v>292</v>
      </c>
      <c r="J93" s="8"/>
      <c r="K93" s="7"/>
      <c r="L93" s="24"/>
    </row>
    <row r="94" spans="1:227" s="1" customFormat="1" ht="18" customHeight="1" x14ac:dyDescent="0.25">
      <c r="A94" s="100" t="s">
        <v>293</v>
      </c>
      <c r="B94" s="127" t="str">
        <f t="shared" si="1"/>
        <v>SCimago</v>
      </c>
      <c r="C94" s="96"/>
      <c r="D94" s="17" t="s">
        <v>55</v>
      </c>
      <c r="E94" s="3"/>
      <c r="F94" s="96"/>
      <c r="G94" s="16" t="s">
        <v>7986</v>
      </c>
      <c r="H94" s="6" t="s">
        <v>13</v>
      </c>
      <c r="I94" s="14" t="s">
        <v>294</v>
      </c>
      <c r="J94" s="8"/>
      <c r="K94" s="11"/>
      <c r="L94" s="24"/>
    </row>
    <row r="95" spans="1:227" s="1" customFormat="1" ht="18" customHeight="1" x14ac:dyDescent="0.25">
      <c r="A95" s="100" t="s">
        <v>295</v>
      </c>
      <c r="B95" s="127" t="str">
        <f t="shared" si="1"/>
        <v>SCimago</v>
      </c>
      <c r="C95" s="96"/>
      <c r="D95" s="17" t="s">
        <v>55</v>
      </c>
      <c r="E95" s="3"/>
      <c r="F95" s="96"/>
      <c r="G95" s="16" t="s">
        <v>7986</v>
      </c>
      <c r="H95" s="6" t="s">
        <v>13</v>
      </c>
      <c r="I95" s="14" t="s">
        <v>296</v>
      </c>
      <c r="J95" s="8"/>
      <c r="K95" s="7"/>
      <c r="L95" s="24"/>
    </row>
    <row r="96" spans="1:227" s="1" customFormat="1" ht="18" customHeight="1" x14ac:dyDescent="0.25">
      <c r="A96" s="100" t="s">
        <v>5237</v>
      </c>
      <c r="B96" s="127" t="str">
        <f t="shared" si="1"/>
        <v>SCimago</v>
      </c>
      <c r="C96" s="96"/>
      <c r="D96" s="17" t="s">
        <v>5236</v>
      </c>
      <c r="E96" s="127" t="str">
        <f>HYPERLINK(CONCATENATE("http://www.scimagojr.com/journalsearch.php?q=",D96),"SCimago")</f>
        <v>SCimago</v>
      </c>
      <c r="F96" s="96"/>
      <c r="G96" s="16" t="s">
        <v>7986</v>
      </c>
      <c r="H96" s="19" t="s">
        <v>13</v>
      </c>
      <c r="I96" s="22" t="s">
        <v>5238</v>
      </c>
      <c r="J96" s="16"/>
      <c r="K96" s="18"/>
      <c r="L96" s="24"/>
    </row>
    <row r="97" spans="1:227" s="1" customFormat="1" ht="18" customHeight="1" x14ac:dyDescent="0.25">
      <c r="A97" s="100" t="s">
        <v>4981</v>
      </c>
      <c r="B97" s="127" t="str">
        <f t="shared" si="1"/>
        <v>SCimago</v>
      </c>
      <c r="C97" s="96"/>
      <c r="D97" s="17" t="s">
        <v>4982</v>
      </c>
      <c r="E97" s="127" t="str">
        <f>HYPERLINK(CONCATENATE("http://www.scimagojr.com/journalsearch.php?q=",D97),"SCimago")</f>
        <v>SCimago</v>
      </c>
      <c r="F97" s="96"/>
      <c r="G97" s="16" t="s">
        <v>7986</v>
      </c>
      <c r="H97" s="6" t="s">
        <v>13</v>
      </c>
      <c r="I97" s="14" t="s">
        <v>4983</v>
      </c>
      <c r="J97" s="8"/>
      <c r="K97" s="7"/>
      <c r="L97" s="24"/>
    </row>
    <row r="98" spans="1:227" s="1" customFormat="1" ht="18" customHeight="1" x14ac:dyDescent="0.25">
      <c r="A98" s="100" t="s">
        <v>1301</v>
      </c>
      <c r="B98" s="127" t="str">
        <f t="shared" si="1"/>
        <v>SCimago</v>
      </c>
      <c r="C98" s="96"/>
      <c r="D98" s="17" t="s">
        <v>1302</v>
      </c>
      <c r="E98" s="127" t="str">
        <f>HYPERLINK(CONCATENATE("http://www.scimagojr.com/journalsearch.php?q=",D98),"SCimago")</f>
        <v>SCimago</v>
      </c>
      <c r="F98" s="96"/>
      <c r="G98" s="16" t="s">
        <v>7986</v>
      </c>
      <c r="H98" s="6" t="s">
        <v>13</v>
      </c>
      <c r="I98" s="14" t="s">
        <v>1303</v>
      </c>
      <c r="J98" s="8"/>
      <c r="K98" s="7"/>
      <c r="L98" s="24"/>
    </row>
    <row r="99" spans="1:227" s="1" customFormat="1" ht="18" customHeight="1" x14ac:dyDescent="0.25">
      <c r="A99" s="100" t="s">
        <v>6923</v>
      </c>
      <c r="B99" s="127" t="str">
        <f t="shared" si="1"/>
        <v>SCimago</v>
      </c>
      <c r="C99" s="96"/>
      <c r="D99" s="17" t="s">
        <v>6924</v>
      </c>
      <c r="E99" s="127" t="str">
        <f>HYPERLINK(CONCATENATE("http://www.scimagojr.com/journalsearch.php?q=",D99),"SCimago")</f>
        <v>SCimago</v>
      </c>
      <c r="F99" s="96"/>
      <c r="G99" s="16" t="s">
        <v>7986</v>
      </c>
      <c r="H99" s="6" t="s">
        <v>13</v>
      </c>
      <c r="I99" s="14" t="s">
        <v>8121</v>
      </c>
      <c r="J99" s="13"/>
      <c r="K99" s="14"/>
      <c r="L99" s="24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2"/>
      <c r="HL99" s="12"/>
      <c r="HM99" s="12"/>
      <c r="HN99" s="12"/>
      <c r="HO99" s="12"/>
      <c r="HP99" s="12"/>
      <c r="HQ99" s="12"/>
      <c r="HR99" s="12"/>
      <c r="HS99" s="12"/>
    </row>
    <row r="100" spans="1:227" s="1" customFormat="1" ht="18" customHeight="1" x14ac:dyDescent="0.25">
      <c r="A100" s="100" t="s">
        <v>6820</v>
      </c>
      <c r="B100" s="127" t="str">
        <f t="shared" si="1"/>
        <v>SCimago</v>
      </c>
      <c r="C100" s="96"/>
      <c r="D100" s="17" t="s">
        <v>55</v>
      </c>
      <c r="E100" s="3"/>
      <c r="F100" s="96"/>
      <c r="G100" s="16" t="s">
        <v>7986</v>
      </c>
      <c r="H100" s="6" t="s">
        <v>13</v>
      </c>
      <c r="I100" s="14" t="s">
        <v>8050</v>
      </c>
      <c r="J100" s="8"/>
      <c r="K100" s="7"/>
      <c r="L100" s="24"/>
    </row>
    <row r="101" spans="1:227" s="1" customFormat="1" ht="18" customHeight="1" x14ac:dyDescent="0.25">
      <c r="A101" s="100" t="s">
        <v>1309</v>
      </c>
      <c r="B101" s="127" t="str">
        <f t="shared" si="1"/>
        <v>SCimago</v>
      </c>
      <c r="C101" s="96"/>
      <c r="D101" s="17" t="s">
        <v>1310</v>
      </c>
      <c r="E101" s="127" t="str">
        <f>HYPERLINK(CONCATENATE("http://www.scimagojr.com/journalsearch.php?q=",D101),"SCimago")</f>
        <v>SCimago</v>
      </c>
      <c r="F101" s="96"/>
      <c r="G101" s="16" t="s">
        <v>7986</v>
      </c>
      <c r="H101" s="6" t="s">
        <v>13</v>
      </c>
      <c r="I101" s="14" t="s">
        <v>1311</v>
      </c>
      <c r="J101" s="8"/>
      <c r="K101" s="7"/>
      <c r="L101" s="24"/>
    </row>
    <row r="102" spans="1:227" s="1" customFormat="1" ht="18" customHeight="1" x14ac:dyDescent="0.25">
      <c r="A102" s="100" t="s">
        <v>6943</v>
      </c>
      <c r="B102" s="127" t="str">
        <f t="shared" si="1"/>
        <v>SCimago</v>
      </c>
      <c r="C102" s="96"/>
      <c r="D102" s="17" t="s">
        <v>55</v>
      </c>
      <c r="E102" s="3"/>
      <c r="F102" s="96"/>
      <c r="G102" s="16" t="s">
        <v>7986</v>
      </c>
      <c r="H102" s="6" t="s">
        <v>13</v>
      </c>
      <c r="I102" s="14" t="s">
        <v>8135</v>
      </c>
      <c r="J102" s="8"/>
      <c r="K102" s="7"/>
      <c r="L102" s="24"/>
    </row>
    <row r="103" spans="1:227" s="1" customFormat="1" ht="18" customHeight="1" x14ac:dyDescent="0.25">
      <c r="A103" s="100" t="s">
        <v>4987</v>
      </c>
      <c r="B103" s="127" t="str">
        <f t="shared" si="1"/>
        <v>SCimago</v>
      </c>
      <c r="C103" s="96"/>
      <c r="D103" s="17" t="s">
        <v>4988</v>
      </c>
      <c r="E103" s="127" t="str">
        <f>HYPERLINK(CONCATENATE("http://www.scimagojr.com/journalsearch.php?q=",D103),"SCimago")</f>
        <v>SCimago</v>
      </c>
      <c r="F103" s="96"/>
      <c r="G103" s="16" t="s">
        <v>7986</v>
      </c>
      <c r="H103" s="6" t="s">
        <v>13</v>
      </c>
      <c r="I103" s="14" t="s">
        <v>4989</v>
      </c>
      <c r="J103" s="8"/>
      <c r="K103" s="7"/>
      <c r="L103" s="24"/>
    </row>
    <row r="104" spans="1:227" s="1" customFormat="1" ht="18" customHeight="1" x14ac:dyDescent="0.25">
      <c r="A104" s="100" t="s">
        <v>306</v>
      </c>
      <c r="B104" s="127" t="str">
        <f t="shared" si="1"/>
        <v>SCimago</v>
      </c>
      <c r="C104" s="96"/>
      <c r="D104" s="17" t="s">
        <v>55</v>
      </c>
      <c r="E104" s="3"/>
      <c r="F104" s="96"/>
      <c r="G104" s="16" t="s">
        <v>7986</v>
      </c>
      <c r="H104" s="6" t="s">
        <v>13</v>
      </c>
      <c r="I104" s="14" t="s">
        <v>307</v>
      </c>
      <c r="J104" s="13"/>
      <c r="K104" s="14"/>
      <c r="L104" s="24"/>
    </row>
    <row r="105" spans="1:227" s="1" customFormat="1" ht="18" customHeight="1" x14ac:dyDescent="0.25">
      <c r="A105" s="100" t="s">
        <v>6891</v>
      </c>
      <c r="B105" s="127" t="str">
        <f t="shared" si="1"/>
        <v>SCimago</v>
      </c>
      <c r="C105" s="96"/>
      <c r="D105" s="17" t="s">
        <v>55</v>
      </c>
      <c r="E105" s="3"/>
      <c r="F105" s="96"/>
      <c r="G105" s="16" t="s">
        <v>7986</v>
      </c>
      <c r="H105" s="6" t="s">
        <v>13</v>
      </c>
      <c r="I105" s="14" t="s">
        <v>8096</v>
      </c>
      <c r="J105" s="8"/>
      <c r="K105" s="7"/>
      <c r="L105" s="24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  <c r="HI105" s="12"/>
      <c r="HJ105" s="12"/>
      <c r="HK105" s="12"/>
      <c r="HL105" s="12"/>
      <c r="HM105" s="12"/>
      <c r="HN105" s="12"/>
      <c r="HO105" s="12"/>
      <c r="HP105" s="12"/>
      <c r="HQ105" s="12"/>
      <c r="HR105" s="12"/>
      <c r="HS105" s="12"/>
    </row>
    <row r="106" spans="1:227" s="1" customFormat="1" ht="18" customHeight="1" x14ac:dyDescent="0.25">
      <c r="A106" s="100" t="s">
        <v>6842</v>
      </c>
      <c r="B106" s="127" t="str">
        <f t="shared" si="1"/>
        <v>SCimago</v>
      </c>
      <c r="C106" s="96"/>
      <c r="D106" s="17" t="s">
        <v>55</v>
      </c>
      <c r="E106" s="3"/>
      <c r="F106" s="96"/>
      <c r="G106" s="16" t="s">
        <v>7986</v>
      </c>
      <c r="H106" s="6" t="s">
        <v>13</v>
      </c>
      <c r="I106" s="14" t="s">
        <v>8065</v>
      </c>
      <c r="J106" s="8"/>
      <c r="K106" s="7"/>
      <c r="L106" s="24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</row>
    <row r="107" spans="1:227" s="1" customFormat="1" ht="18" customHeight="1" x14ac:dyDescent="0.25">
      <c r="A107" s="100" t="s">
        <v>6854</v>
      </c>
      <c r="B107" s="127" t="str">
        <f t="shared" si="1"/>
        <v>SCimago</v>
      </c>
      <c r="C107" s="96"/>
      <c r="D107" s="17" t="s">
        <v>55</v>
      </c>
      <c r="E107" s="3"/>
      <c r="F107" s="96"/>
      <c r="G107" s="16" t="s">
        <v>7986</v>
      </c>
      <c r="H107" s="6" t="s">
        <v>13</v>
      </c>
      <c r="I107" s="14" t="s">
        <v>8073</v>
      </c>
      <c r="J107" s="8"/>
      <c r="K107" s="7"/>
      <c r="L107" s="24"/>
    </row>
    <row r="108" spans="1:227" s="1" customFormat="1" ht="18" customHeight="1" x14ac:dyDescent="0.25">
      <c r="A108" s="100" t="s">
        <v>331</v>
      </c>
      <c r="B108" s="127" t="str">
        <f t="shared" si="1"/>
        <v>SCimago</v>
      </c>
      <c r="C108" s="96"/>
      <c r="D108" s="17" t="s">
        <v>55</v>
      </c>
      <c r="E108" s="3"/>
      <c r="F108" s="96"/>
      <c r="G108" s="16" t="s">
        <v>7986</v>
      </c>
      <c r="H108" s="6" t="s">
        <v>13</v>
      </c>
      <c r="I108" s="14" t="s">
        <v>333</v>
      </c>
      <c r="J108" s="8"/>
      <c r="K108" s="7"/>
      <c r="L108" s="24"/>
    </row>
    <row r="109" spans="1:227" s="1" customFormat="1" ht="18" customHeight="1" x14ac:dyDescent="0.25">
      <c r="A109" s="100" t="s">
        <v>6886</v>
      </c>
      <c r="B109" s="127" t="str">
        <f t="shared" si="1"/>
        <v>SCimago</v>
      </c>
      <c r="C109" s="96"/>
      <c r="D109" s="17" t="s">
        <v>6887</v>
      </c>
      <c r="E109" s="127" t="str">
        <f>HYPERLINK(CONCATENATE("http://www.scimagojr.com/journalsearch.php?q=",D109),"SCimago")</f>
        <v>SCimago</v>
      </c>
      <c r="F109" s="96"/>
      <c r="G109" s="16" t="s">
        <v>7986</v>
      </c>
      <c r="H109" s="6" t="s">
        <v>13</v>
      </c>
      <c r="I109" s="14" t="s">
        <v>8093</v>
      </c>
      <c r="J109" s="8"/>
      <c r="K109" s="7"/>
      <c r="L109" s="24"/>
    </row>
    <row r="110" spans="1:227" s="1" customFormat="1" ht="18" customHeight="1" x14ac:dyDescent="0.25">
      <c r="A110" s="100" t="s">
        <v>6788</v>
      </c>
      <c r="B110" s="127" t="str">
        <f t="shared" si="1"/>
        <v>SCimago</v>
      </c>
      <c r="C110" s="96"/>
      <c r="D110" s="17" t="s">
        <v>6789</v>
      </c>
      <c r="E110" s="127" t="str">
        <f>HYPERLINK(CONCATENATE("http://www.scimagojr.com/journalsearch.php?q=",D110),"SCimago")</f>
        <v>SCimago</v>
      </c>
      <c r="F110" s="96"/>
      <c r="G110" s="16" t="s">
        <v>7986</v>
      </c>
      <c r="H110" s="6" t="s">
        <v>13</v>
      </c>
      <c r="I110" s="14" t="s">
        <v>8029</v>
      </c>
      <c r="J110" s="8"/>
      <c r="K110" s="7"/>
      <c r="L110" s="24"/>
    </row>
    <row r="111" spans="1:227" s="1" customFormat="1" ht="18" customHeight="1" x14ac:dyDescent="0.25">
      <c r="A111" s="100" t="s">
        <v>351</v>
      </c>
      <c r="B111" s="127" t="str">
        <f t="shared" si="1"/>
        <v>SCimago</v>
      </c>
      <c r="C111" s="96"/>
      <c r="D111" s="17" t="s">
        <v>55</v>
      </c>
      <c r="E111" s="3"/>
      <c r="F111" s="96"/>
      <c r="G111" s="16" t="s">
        <v>7986</v>
      </c>
      <c r="H111" s="6" t="s">
        <v>13</v>
      </c>
      <c r="I111" s="14" t="s">
        <v>352</v>
      </c>
      <c r="J111" s="8"/>
      <c r="K111" s="7"/>
      <c r="L111" s="24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  <c r="GZ111" s="12"/>
      <c r="HA111" s="12"/>
      <c r="HB111" s="12"/>
      <c r="HC111" s="12"/>
      <c r="HD111" s="12"/>
      <c r="HE111" s="12"/>
      <c r="HF111" s="12"/>
      <c r="HG111" s="12"/>
      <c r="HH111" s="12"/>
      <c r="HI111" s="12"/>
      <c r="HJ111" s="12"/>
      <c r="HK111" s="12"/>
      <c r="HL111" s="12"/>
      <c r="HM111" s="12"/>
      <c r="HN111" s="12"/>
      <c r="HO111" s="12"/>
      <c r="HP111" s="12"/>
      <c r="HQ111" s="12"/>
      <c r="HR111" s="12"/>
      <c r="HS111" s="12"/>
    </row>
    <row r="112" spans="1:227" s="1" customFormat="1" ht="18" customHeight="1" x14ac:dyDescent="0.25">
      <c r="A112" s="100" t="s">
        <v>1415</v>
      </c>
      <c r="B112" s="127" t="str">
        <f t="shared" si="1"/>
        <v>SCimago</v>
      </c>
      <c r="C112" s="96"/>
      <c r="D112" s="17" t="s">
        <v>55</v>
      </c>
      <c r="E112" s="3"/>
      <c r="F112" s="96"/>
      <c r="G112" s="16" t="s">
        <v>7986</v>
      </c>
      <c r="H112" s="6" t="s">
        <v>13</v>
      </c>
      <c r="I112" s="14" t="s">
        <v>1417</v>
      </c>
      <c r="J112" s="8"/>
      <c r="K112" s="7"/>
      <c r="L112" s="24"/>
    </row>
    <row r="113" spans="1:227" s="1" customFormat="1" ht="18" customHeight="1" x14ac:dyDescent="0.25">
      <c r="A113" s="100" t="s">
        <v>358</v>
      </c>
      <c r="B113" s="127" t="str">
        <f t="shared" si="1"/>
        <v>SCimago</v>
      </c>
      <c r="C113" s="96"/>
      <c r="D113" s="17" t="s">
        <v>6751</v>
      </c>
      <c r="E113" s="127" t="str">
        <f>HYPERLINK(CONCATENATE("http://www.scimagojr.com/journalsearch.php?q=",D113),"SCimago")</f>
        <v>SCimago</v>
      </c>
      <c r="F113" s="96"/>
      <c r="G113" s="16" t="s">
        <v>7986</v>
      </c>
      <c r="H113" s="23" t="s">
        <v>13</v>
      </c>
      <c r="I113" s="15" t="s">
        <v>359</v>
      </c>
      <c r="J113" s="16"/>
      <c r="K113" s="18"/>
      <c r="L113" s="24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  <c r="GZ113" s="12"/>
      <c r="HA113" s="12"/>
      <c r="HB113" s="12"/>
      <c r="HC113" s="12"/>
      <c r="HD113" s="12"/>
      <c r="HE113" s="12"/>
      <c r="HF113" s="12"/>
      <c r="HG113" s="12"/>
      <c r="HH113" s="12"/>
      <c r="HI113" s="12"/>
      <c r="HJ113" s="12"/>
      <c r="HK113" s="12"/>
      <c r="HL113" s="12"/>
      <c r="HM113" s="12"/>
      <c r="HN113" s="12"/>
      <c r="HO113" s="12"/>
      <c r="HP113" s="12"/>
      <c r="HQ113" s="12"/>
      <c r="HR113" s="12"/>
      <c r="HS113" s="12"/>
    </row>
    <row r="114" spans="1:227" s="1" customFormat="1" ht="18" customHeight="1" x14ac:dyDescent="0.25">
      <c r="A114" s="100" t="s">
        <v>6944</v>
      </c>
      <c r="B114" s="127" t="str">
        <f t="shared" si="1"/>
        <v>SCimago</v>
      </c>
      <c r="C114" s="96"/>
      <c r="D114" s="17" t="s">
        <v>55</v>
      </c>
      <c r="E114" s="3"/>
      <c r="F114" s="96"/>
      <c r="G114" s="16" t="s">
        <v>7986</v>
      </c>
      <c r="H114" s="6" t="s">
        <v>13</v>
      </c>
      <c r="I114" s="14" t="s">
        <v>8136</v>
      </c>
      <c r="J114" s="8"/>
      <c r="K114" s="7"/>
      <c r="L114" s="24"/>
    </row>
    <row r="115" spans="1:227" s="1" customFormat="1" ht="18" customHeight="1" x14ac:dyDescent="0.25">
      <c r="A115" s="100" t="s">
        <v>6936</v>
      </c>
      <c r="B115" s="127" t="str">
        <f t="shared" si="1"/>
        <v>SCimago</v>
      </c>
      <c r="C115" s="96"/>
      <c r="D115" s="17" t="s">
        <v>55</v>
      </c>
      <c r="E115" s="3"/>
      <c r="F115" s="96"/>
      <c r="G115" s="16" t="s">
        <v>7986</v>
      </c>
      <c r="H115" s="6" t="s">
        <v>13</v>
      </c>
      <c r="I115" s="14" t="s">
        <v>8130</v>
      </c>
      <c r="J115" s="8"/>
      <c r="K115" s="7"/>
      <c r="L115" s="24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  <c r="GZ115" s="12"/>
      <c r="HA115" s="12"/>
      <c r="HB115" s="12"/>
      <c r="HC115" s="12"/>
      <c r="HD115" s="12"/>
      <c r="HE115" s="12"/>
      <c r="HF115" s="12"/>
      <c r="HG115" s="12"/>
      <c r="HH115" s="12"/>
      <c r="HI115" s="12"/>
      <c r="HJ115" s="12"/>
      <c r="HK115" s="12"/>
      <c r="HL115" s="12"/>
      <c r="HM115" s="12"/>
      <c r="HN115" s="12"/>
      <c r="HO115" s="12"/>
      <c r="HP115" s="12"/>
      <c r="HQ115" s="12"/>
      <c r="HR115" s="12"/>
      <c r="HS115" s="12"/>
    </row>
    <row r="116" spans="1:227" s="1" customFormat="1" ht="18" customHeight="1" x14ac:dyDescent="0.25">
      <c r="A116" s="100" t="s">
        <v>4992</v>
      </c>
      <c r="B116" s="127" t="str">
        <f t="shared" si="1"/>
        <v>SCimago</v>
      </c>
      <c r="C116" s="96"/>
      <c r="D116" s="17" t="s">
        <v>4991</v>
      </c>
      <c r="E116" s="127" t="str">
        <f>HYPERLINK(CONCATENATE("http://www.scimagojr.com/journalsearch.php?q=",D116),"SCimago")</f>
        <v>SCimago</v>
      </c>
      <c r="F116" s="96"/>
      <c r="G116" s="16" t="s">
        <v>7986</v>
      </c>
      <c r="H116" s="6" t="s">
        <v>13</v>
      </c>
      <c r="I116" s="14" t="s">
        <v>4993</v>
      </c>
      <c r="J116" s="8"/>
      <c r="K116" s="7"/>
      <c r="L116" s="24"/>
    </row>
    <row r="117" spans="1:227" s="1" customFormat="1" ht="18" customHeight="1" x14ac:dyDescent="0.25">
      <c r="A117" s="100" t="s">
        <v>6884</v>
      </c>
      <c r="B117" s="127" t="str">
        <f t="shared" si="1"/>
        <v>SCimago</v>
      </c>
      <c r="C117" s="96"/>
      <c r="D117" s="17" t="s">
        <v>55</v>
      </c>
      <c r="E117" s="3"/>
      <c r="F117" s="96"/>
      <c r="G117" s="16" t="s">
        <v>7986</v>
      </c>
      <c r="H117" s="6" t="s">
        <v>13</v>
      </c>
      <c r="I117" s="14" t="s">
        <v>8091</v>
      </c>
      <c r="J117" s="8"/>
      <c r="K117" s="11"/>
      <c r="L117" s="24"/>
    </row>
    <row r="118" spans="1:227" s="1" customFormat="1" ht="18" customHeight="1" x14ac:dyDescent="0.25">
      <c r="A118" s="100" t="s">
        <v>6745</v>
      </c>
      <c r="B118" s="127" t="str">
        <f t="shared" si="1"/>
        <v>SCimago</v>
      </c>
      <c r="C118" s="96"/>
      <c r="D118" s="17" t="s">
        <v>6746</v>
      </c>
      <c r="E118" s="127" t="str">
        <f>HYPERLINK(CONCATENATE("http://www.scimagojr.com/journalsearch.php?q=",D118),"SCimago")</f>
        <v>SCimago</v>
      </c>
      <c r="F118" s="96"/>
      <c r="G118" s="16" t="s">
        <v>7986</v>
      </c>
      <c r="H118" s="6" t="s">
        <v>13</v>
      </c>
      <c r="I118" s="14" t="s">
        <v>8002</v>
      </c>
      <c r="J118" s="8"/>
      <c r="K118" s="7"/>
      <c r="L118" s="24"/>
    </row>
    <row r="119" spans="1:227" s="1" customFormat="1" ht="18" customHeight="1" x14ac:dyDescent="0.25">
      <c r="A119" s="100" t="s">
        <v>367</v>
      </c>
      <c r="B119" s="127" t="str">
        <f t="shared" si="1"/>
        <v>SCimago</v>
      </c>
      <c r="C119" s="96"/>
      <c r="D119" s="17" t="s">
        <v>55</v>
      </c>
      <c r="E119" s="3"/>
      <c r="F119" s="96"/>
      <c r="G119" s="16" t="s">
        <v>7986</v>
      </c>
      <c r="H119" s="6" t="s">
        <v>13</v>
      </c>
      <c r="I119" s="14" t="s">
        <v>368</v>
      </c>
      <c r="J119" s="8"/>
      <c r="K119" s="7"/>
      <c r="L119" s="24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  <c r="GZ119" s="12"/>
      <c r="HA119" s="12"/>
      <c r="HB119" s="12"/>
      <c r="HC119" s="12"/>
      <c r="HD119" s="12"/>
      <c r="HE119" s="12"/>
      <c r="HF119" s="12"/>
      <c r="HG119" s="12"/>
      <c r="HH119" s="12"/>
      <c r="HI119" s="12"/>
      <c r="HJ119" s="12"/>
      <c r="HK119" s="12"/>
      <c r="HL119" s="12"/>
      <c r="HM119" s="12"/>
      <c r="HN119" s="12"/>
      <c r="HO119" s="12"/>
      <c r="HP119" s="12"/>
      <c r="HQ119" s="12"/>
      <c r="HR119" s="12"/>
      <c r="HS119" s="12"/>
    </row>
    <row r="120" spans="1:227" s="1" customFormat="1" ht="18" customHeight="1" x14ac:dyDescent="0.25">
      <c r="A120" s="100" t="s">
        <v>369</v>
      </c>
      <c r="B120" s="127" t="str">
        <f t="shared" si="1"/>
        <v>SCimago</v>
      </c>
      <c r="C120" s="96"/>
      <c r="D120" s="17" t="s">
        <v>55</v>
      </c>
      <c r="E120" s="3"/>
      <c r="F120" s="96"/>
      <c r="G120" s="16" t="s">
        <v>7986</v>
      </c>
      <c r="H120" s="6" t="s">
        <v>13</v>
      </c>
      <c r="I120" s="14" t="s">
        <v>370</v>
      </c>
      <c r="J120" s="8"/>
      <c r="K120" s="7"/>
      <c r="L120" s="24"/>
    </row>
    <row r="121" spans="1:227" s="1" customFormat="1" ht="18" customHeight="1" x14ac:dyDescent="0.25">
      <c r="A121" s="100" t="s">
        <v>6743</v>
      </c>
      <c r="B121" s="127" t="str">
        <f t="shared" si="1"/>
        <v>SCimago</v>
      </c>
      <c r="C121" s="96"/>
      <c r="D121" s="17" t="s">
        <v>55</v>
      </c>
      <c r="E121" s="3"/>
      <c r="F121" s="96"/>
      <c r="G121" s="16" t="s">
        <v>7986</v>
      </c>
      <c r="H121" s="19" t="s">
        <v>13</v>
      </c>
      <c r="I121" s="22" t="s">
        <v>8000</v>
      </c>
      <c r="J121" s="16"/>
      <c r="K121" s="18"/>
      <c r="L121" s="24"/>
    </row>
    <row r="122" spans="1:227" s="1" customFormat="1" ht="18" customHeight="1" x14ac:dyDescent="0.25">
      <c r="A122" s="100" t="s">
        <v>6875</v>
      </c>
      <c r="B122" s="127" t="str">
        <f t="shared" si="1"/>
        <v>SCimago</v>
      </c>
      <c r="C122" s="96"/>
      <c r="D122" s="17" t="s">
        <v>6876</v>
      </c>
      <c r="E122" s="127" t="str">
        <f>HYPERLINK(CONCATENATE("http://www.scimagojr.com/journalsearch.php?q=",D122),"SCimago")</f>
        <v>SCimago</v>
      </c>
      <c r="F122" s="96"/>
      <c r="G122" s="16" t="s">
        <v>7986</v>
      </c>
      <c r="H122" s="6" t="s">
        <v>13</v>
      </c>
      <c r="I122" s="14" t="s">
        <v>8086</v>
      </c>
      <c r="J122" s="8"/>
      <c r="K122" s="7"/>
      <c r="L122" s="24"/>
    </row>
    <row r="123" spans="1:227" s="1" customFormat="1" ht="18" customHeight="1" x14ac:dyDescent="0.25">
      <c r="A123" s="100" t="s">
        <v>1461</v>
      </c>
      <c r="B123" s="127" t="str">
        <f t="shared" si="1"/>
        <v>SCimago</v>
      </c>
      <c r="C123" s="96"/>
      <c r="D123" s="17" t="s">
        <v>1462</v>
      </c>
      <c r="E123" s="127" t="str">
        <f>HYPERLINK(CONCATENATE("http://www.scimagojr.com/journalsearch.php?q=",D123),"SCimago")</f>
        <v>SCimago</v>
      </c>
      <c r="F123" s="96"/>
      <c r="G123" s="16" t="s">
        <v>7986</v>
      </c>
      <c r="H123" s="6" t="s">
        <v>13</v>
      </c>
      <c r="I123" s="14" t="s">
        <v>1463</v>
      </c>
      <c r="J123" s="8"/>
      <c r="K123" s="7"/>
      <c r="L123" s="24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12"/>
      <c r="GA123" s="12"/>
      <c r="GB123" s="12"/>
      <c r="GC123" s="12"/>
      <c r="GD123" s="12"/>
      <c r="GE123" s="12"/>
      <c r="GF123" s="12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  <c r="GZ123" s="12"/>
      <c r="HA123" s="12"/>
      <c r="HB123" s="12"/>
      <c r="HC123" s="12"/>
      <c r="HD123" s="12"/>
      <c r="HE123" s="12"/>
      <c r="HF123" s="12"/>
      <c r="HG123" s="12"/>
      <c r="HH123" s="12"/>
      <c r="HI123" s="12"/>
      <c r="HJ123" s="12"/>
      <c r="HK123" s="12"/>
      <c r="HL123" s="12"/>
      <c r="HM123" s="12"/>
      <c r="HN123" s="12"/>
      <c r="HO123" s="12"/>
      <c r="HP123" s="12"/>
      <c r="HQ123" s="12"/>
      <c r="HR123" s="12"/>
      <c r="HS123" s="12"/>
    </row>
    <row r="124" spans="1:227" s="1" customFormat="1" ht="18" customHeight="1" x14ac:dyDescent="0.25">
      <c r="A124" s="100" t="s">
        <v>1468</v>
      </c>
      <c r="B124" s="127" t="str">
        <f t="shared" si="1"/>
        <v>SCimago</v>
      </c>
      <c r="C124" s="96"/>
      <c r="D124" s="17" t="s">
        <v>1469</v>
      </c>
      <c r="E124" s="127" t="str">
        <f>HYPERLINK(CONCATENATE("http://www.scimagojr.com/journalsearch.php?q=",D124),"SCimago")</f>
        <v>SCimago</v>
      </c>
      <c r="F124" s="96"/>
      <c r="G124" s="16" t="s">
        <v>7986</v>
      </c>
      <c r="H124" s="6" t="s">
        <v>13</v>
      </c>
      <c r="I124" s="14" t="s">
        <v>1470</v>
      </c>
      <c r="J124" s="8"/>
      <c r="K124" s="7"/>
      <c r="L124" s="24"/>
    </row>
    <row r="125" spans="1:227" s="1" customFormat="1" ht="18" customHeight="1" x14ac:dyDescent="0.25">
      <c r="A125" s="100" t="s">
        <v>6858</v>
      </c>
      <c r="B125" s="127" t="str">
        <f t="shared" si="1"/>
        <v>SCimago</v>
      </c>
      <c r="C125" s="96"/>
      <c r="D125" s="17" t="s">
        <v>55</v>
      </c>
      <c r="E125" s="3"/>
      <c r="F125" s="96"/>
      <c r="G125" s="16" t="s">
        <v>7986</v>
      </c>
      <c r="H125" s="23" t="s">
        <v>13</v>
      </c>
      <c r="I125" s="15" t="s">
        <v>8076</v>
      </c>
      <c r="J125" s="16"/>
      <c r="K125" s="18"/>
      <c r="L125" s="24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  <c r="HI125" s="12"/>
      <c r="HJ125" s="12"/>
      <c r="HK125" s="12"/>
      <c r="HL125" s="12"/>
      <c r="HM125" s="12"/>
      <c r="HN125" s="12"/>
      <c r="HO125" s="12"/>
      <c r="HP125" s="12"/>
      <c r="HQ125" s="12"/>
      <c r="HR125" s="12"/>
      <c r="HS125" s="12"/>
    </row>
    <row r="126" spans="1:227" s="1" customFormat="1" ht="18" customHeight="1" x14ac:dyDescent="0.25">
      <c r="A126" s="100" t="s">
        <v>6863</v>
      </c>
      <c r="B126" s="127" t="str">
        <f t="shared" si="1"/>
        <v>SCimago</v>
      </c>
      <c r="C126" s="96"/>
      <c r="D126" s="17" t="s">
        <v>6864</v>
      </c>
      <c r="E126" s="127" t="str">
        <f>HYPERLINK(CONCATENATE("http://www.scimagojr.com/journalsearch.php?q=",D126),"SCimago")</f>
        <v>SCimago</v>
      </c>
      <c r="F126" s="96"/>
      <c r="G126" s="16" t="s">
        <v>7986</v>
      </c>
      <c r="H126" s="6" t="s">
        <v>13</v>
      </c>
      <c r="I126" s="14" t="s">
        <v>8079</v>
      </c>
      <c r="J126" s="8"/>
      <c r="K126" s="7"/>
      <c r="L126" s="24"/>
    </row>
    <row r="127" spans="1:227" s="1" customFormat="1" ht="18" customHeight="1" x14ac:dyDescent="0.25">
      <c r="A127" s="100" t="s">
        <v>6859</v>
      </c>
      <c r="B127" s="127" t="str">
        <f t="shared" si="1"/>
        <v>SCimago</v>
      </c>
      <c r="C127" s="96"/>
      <c r="D127" s="17" t="s">
        <v>6860</v>
      </c>
      <c r="E127" s="127" t="str">
        <f>HYPERLINK(CONCATENATE("http://www.scimagojr.com/journalsearch.php?q=",D127),"SCimago")</f>
        <v>SCimago</v>
      </c>
      <c r="F127" s="96"/>
      <c r="G127" s="16" t="s">
        <v>7986</v>
      </c>
      <c r="H127" s="23" t="s">
        <v>13</v>
      </c>
      <c r="I127" s="15" t="s">
        <v>8077</v>
      </c>
      <c r="J127" s="16"/>
      <c r="K127" s="18"/>
      <c r="L127" s="24"/>
    </row>
    <row r="128" spans="1:227" s="1" customFormat="1" ht="18" customHeight="1" x14ac:dyDescent="0.25">
      <c r="A128" s="100" t="s">
        <v>6742</v>
      </c>
      <c r="B128" s="127" t="str">
        <f t="shared" si="1"/>
        <v>SCimago</v>
      </c>
      <c r="C128" s="96"/>
      <c r="D128" s="17" t="s">
        <v>55</v>
      </c>
      <c r="E128" s="3"/>
      <c r="F128" s="96"/>
      <c r="G128" s="16" t="s">
        <v>7986</v>
      </c>
      <c r="H128" s="6" t="s">
        <v>13</v>
      </c>
      <c r="I128" s="14" t="s">
        <v>7999</v>
      </c>
      <c r="J128" s="8"/>
      <c r="K128" s="7"/>
      <c r="L128" s="24"/>
    </row>
    <row r="129" spans="1:227" s="1" customFormat="1" ht="18" customHeight="1" x14ac:dyDescent="0.25">
      <c r="A129" s="100" t="s">
        <v>6846</v>
      </c>
      <c r="B129" s="127" t="str">
        <f t="shared" si="1"/>
        <v>SCimago</v>
      </c>
      <c r="C129" s="96"/>
      <c r="D129" s="17" t="s">
        <v>55</v>
      </c>
      <c r="E129" s="3"/>
      <c r="F129" s="96"/>
      <c r="G129" s="16" t="s">
        <v>7986</v>
      </c>
      <c r="H129" s="6" t="s">
        <v>13</v>
      </c>
      <c r="I129" s="14" t="s">
        <v>8068</v>
      </c>
      <c r="J129" s="8"/>
      <c r="K129" s="7"/>
      <c r="L129" s="24"/>
    </row>
    <row r="130" spans="1:227" s="1" customFormat="1" ht="18" customHeight="1" x14ac:dyDescent="0.25">
      <c r="A130" s="100" t="s">
        <v>6861</v>
      </c>
      <c r="B130" s="127" t="str">
        <f t="shared" si="1"/>
        <v>SCimago</v>
      </c>
      <c r="C130" s="96"/>
      <c r="D130" s="17" t="s">
        <v>6862</v>
      </c>
      <c r="E130" s="127" t="str">
        <f>HYPERLINK(CONCATENATE("http://www.scimagojr.com/journalsearch.php?q=",D130),"SCimago")</f>
        <v>SCimago</v>
      </c>
      <c r="F130" s="96"/>
      <c r="G130" s="16" t="s">
        <v>7986</v>
      </c>
      <c r="H130" s="6" t="s">
        <v>13</v>
      </c>
      <c r="I130" s="14" t="s">
        <v>8078</v>
      </c>
      <c r="J130" s="8"/>
      <c r="K130" s="7"/>
      <c r="L130" s="24"/>
    </row>
    <row r="131" spans="1:227" s="1" customFormat="1" ht="18" customHeight="1" x14ac:dyDescent="0.25">
      <c r="A131" s="100" t="s">
        <v>427</v>
      </c>
      <c r="B131" s="127" t="str">
        <f t="shared" ref="B131:B194" si="2">HYPERLINK(CONCATENATE("http://www.scimagojr.com/journalsearch.php?q=",A131),"SCimago")</f>
        <v>SCimago</v>
      </c>
      <c r="C131" s="96"/>
      <c r="D131" s="17" t="s">
        <v>55</v>
      </c>
      <c r="E131" s="3"/>
      <c r="F131" s="96"/>
      <c r="G131" s="16" t="s">
        <v>7986</v>
      </c>
      <c r="H131" s="6" t="s">
        <v>13</v>
      </c>
      <c r="I131" s="14" t="s">
        <v>8021</v>
      </c>
      <c r="J131" s="8"/>
      <c r="K131" s="14"/>
      <c r="L131" s="24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  <c r="GZ131" s="12"/>
      <c r="HA131" s="12"/>
      <c r="HB131" s="12"/>
      <c r="HC131" s="12"/>
      <c r="HD131" s="12"/>
      <c r="HE131" s="12"/>
      <c r="HF131" s="12"/>
      <c r="HG131" s="12"/>
      <c r="HH131" s="12"/>
      <c r="HI131" s="12"/>
      <c r="HJ131" s="12"/>
      <c r="HK131" s="12"/>
      <c r="HL131" s="12"/>
      <c r="HM131" s="12"/>
      <c r="HN131" s="12"/>
      <c r="HO131" s="12"/>
      <c r="HP131" s="12"/>
      <c r="HQ131" s="12"/>
      <c r="HR131" s="12"/>
      <c r="HS131" s="12"/>
    </row>
    <row r="132" spans="1:227" s="1" customFormat="1" ht="18" customHeight="1" x14ac:dyDescent="0.25">
      <c r="A132" s="100" t="s">
        <v>429</v>
      </c>
      <c r="B132" s="127" t="str">
        <f t="shared" si="2"/>
        <v>SCimago</v>
      </c>
      <c r="C132" s="96"/>
      <c r="D132" s="17" t="s">
        <v>430</v>
      </c>
      <c r="E132" s="127" t="str">
        <f>HYPERLINK(CONCATENATE("http://www.scimagojr.com/journalsearch.php?q=",D132),"SCimago")</f>
        <v>SCimago</v>
      </c>
      <c r="F132" s="96"/>
      <c r="G132" s="16" t="s">
        <v>7986</v>
      </c>
      <c r="H132" s="19" t="s">
        <v>13</v>
      </c>
      <c r="I132" s="22" t="s">
        <v>431</v>
      </c>
      <c r="J132" s="16"/>
      <c r="K132" s="18"/>
      <c r="L132" s="24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  <c r="GZ132" s="12"/>
      <c r="HA132" s="12"/>
      <c r="HB132" s="12"/>
      <c r="HC132" s="12"/>
      <c r="HD132" s="12"/>
      <c r="HE132" s="12"/>
      <c r="HF132" s="12"/>
      <c r="HG132" s="12"/>
      <c r="HH132" s="12"/>
      <c r="HI132" s="12"/>
      <c r="HJ132" s="12"/>
      <c r="HK132" s="12"/>
      <c r="HL132" s="12"/>
      <c r="HM132" s="12"/>
      <c r="HN132" s="12"/>
      <c r="HO132" s="12"/>
      <c r="HP132" s="12"/>
      <c r="HQ132" s="12"/>
      <c r="HR132" s="12"/>
      <c r="HS132" s="12"/>
    </row>
    <row r="133" spans="1:227" s="1" customFormat="1" ht="18" customHeight="1" x14ac:dyDescent="0.25">
      <c r="A133" s="100" t="s">
        <v>5853</v>
      </c>
      <c r="B133" s="127" t="str">
        <f t="shared" si="2"/>
        <v>SCimago</v>
      </c>
      <c r="C133" s="96"/>
      <c r="D133" s="17" t="s">
        <v>55</v>
      </c>
      <c r="E133" s="3"/>
      <c r="F133" s="96"/>
      <c r="G133" s="16" t="s">
        <v>7986</v>
      </c>
      <c r="H133" s="19" t="s">
        <v>13</v>
      </c>
      <c r="I133" s="22" t="s">
        <v>5854</v>
      </c>
      <c r="J133" s="16"/>
      <c r="K133" s="18"/>
      <c r="L133" s="24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12"/>
      <c r="HA133" s="12"/>
      <c r="HB133" s="12"/>
      <c r="HC133" s="12"/>
      <c r="HD133" s="12"/>
      <c r="HE133" s="12"/>
      <c r="HF133" s="12"/>
      <c r="HG133" s="12"/>
      <c r="HH133" s="12"/>
      <c r="HI133" s="12"/>
      <c r="HJ133" s="12"/>
      <c r="HK133" s="12"/>
      <c r="HL133" s="12"/>
      <c r="HM133" s="12"/>
      <c r="HN133" s="12"/>
      <c r="HO133" s="12"/>
      <c r="HP133" s="12"/>
      <c r="HQ133" s="12"/>
      <c r="HR133" s="12"/>
      <c r="HS133" s="12"/>
    </row>
    <row r="134" spans="1:227" s="1" customFormat="1" ht="18" customHeight="1" x14ac:dyDescent="0.25">
      <c r="A134" s="100" t="s">
        <v>6892</v>
      </c>
      <c r="B134" s="127" t="str">
        <f t="shared" si="2"/>
        <v>SCimago</v>
      </c>
      <c r="C134" s="96"/>
      <c r="D134" s="17" t="s">
        <v>55</v>
      </c>
      <c r="E134" s="3"/>
      <c r="F134" s="96"/>
      <c r="G134" s="16" t="s">
        <v>7986</v>
      </c>
      <c r="H134" s="6" t="s">
        <v>13</v>
      </c>
      <c r="I134" s="14" t="s">
        <v>8097</v>
      </c>
      <c r="J134" s="8"/>
      <c r="K134" s="7"/>
      <c r="L134" s="24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</row>
    <row r="135" spans="1:227" s="1" customFormat="1" ht="18" customHeight="1" x14ac:dyDescent="0.25">
      <c r="A135" s="100" t="s">
        <v>484</v>
      </c>
      <c r="B135" s="127" t="str">
        <f t="shared" si="2"/>
        <v>SCimago</v>
      </c>
      <c r="C135" s="96"/>
      <c r="D135" s="17" t="s">
        <v>485</v>
      </c>
      <c r="E135" s="127" t="str">
        <f>HYPERLINK(CONCATENATE("http://www.scimagojr.com/journalsearch.php?q=",D135),"SCimago")</f>
        <v>SCimago</v>
      </c>
      <c r="F135" s="96"/>
      <c r="G135" s="16" t="s">
        <v>7986</v>
      </c>
      <c r="H135" s="6" t="s">
        <v>13</v>
      </c>
      <c r="I135" s="14" t="s">
        <v>486</v>
      </c>
      <c r="J135" s="8"/>
      <c r="K135" s="7"/>
      <c r="L135" s="24"/>
    </row>
    <row r="136" spans="1:227" s="1" customFormat="1" ht="18" customHeight="1" x14ac:dyDescent="0.25">
      <c r="A136" s="100" t="s">
        <v>487</v>
      </c>
      <c r="B136" s="127" t="str">
        <f t="shared" si="2"/>
        <v>SCimago</v>
      </c>
      <c r="C136" s="96"/>
      <c r="D136" s="17" t="s">
        <v>6752</v>
      </c>
      <c r="E136" s="127" t="str">
        <f>HYPERLINK(CONCATENATE("http://www.scimagojr.com/journalsearch.php?q=",D136),"SCimago")</f>
        <v>SCimago</v>
      </c>
      <c r="F136" s="96"/>
      <c r="G136" s="16" t="s">
        <v>7986</v>
      </c>
      <c r="H136" s="6" t="s">
        <v>13</v>
      </c>
      <c r="I136" s="14" t="s">
        <v>488</v>
      </c>
      <c r="J136" s="8"/>
      <c r="K136" s="7"/>
      <c r="L136" s="24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  <c r="GZ136" s="12"/>
      <c r="HA136" s="12"/>
      <c r="HB136" s="12"/>
      <c r="HC136" s="12"/>
      <c r="HD136" s="12"/>
      <c r="HE136" s="12"/>
      <c r="HF136" s="12"/>
      <c r="HG136" s="12"/>
      <c r="HH136" s="12"/>
      <c r="HI136" s="12"/>
      <c r="HJ136" s="12"/>
      <c r="HK136" s="12"/>
      <c r="HL136" s="12"/>
      <c r="HM136" s="12"/>
      <c r="HN136" s="12"/>
      <c r="HO136" s="12"/>
      <c r="HP136" s="12"/>
      <c r="HQ136" s="12"/>
      <c r="HR136" s="12"/>
      <c r="HS136" s="12"/>
    </row>
    <row r="137" spans="1:227" s="1" customFormat="1" ht="18" customHeight="1" x14ac:dyDescent="0.25">
      <c r="A137" s="100" t="s">
        <v>6755</v>
      </c>
      <c r="B137" s="127" t="str">
        <f t="shared" si="2"/>
        <v>SCimago</v>
      </c>
      <c r="C137" s="96"/>
      <c r="D137" s="17" t="s">
        <v>6756</v>
      </c>
      <c r="E137" s="127" t="str">
        <f>HYPERLINK(CONCATENATE("http://www.scimagojr.com/journalsearch.php?q=",D137),"SCimago")</f>
        <v>SCimago</v>
      </c>
      <c r="F137" s="96"/>
      <c r="G137" s="16" t="s">
        <v>7986</v>
      </c>
      <c r="H137" s="6" t="s">
        <v>13</v>
      </c>
      <c r="I137" s="14" t="s">
        <v>8007</v>
      </c>
      <c r="J137" s="8"/>
      <c r="K137" s="7"/>
      <c r="L137" s="24"/>
    </row>
    <row r="138" spans="1:227" s="1" customFormat="1" ht="18" customHeight="1" x14ac:dyDescent="0.25">
      <c r="A138" s="100" t="s">
        <v>503</v>
      </c>
      <c r="B138" s="127" t="str">
        <f t="shared" si="2"/>
        <v>SCimago</v>
      </c>
      <c r="C138" s="96"/>
      <c r="D138" s="17" t="s">
        <v>504</v>
      </c>
      <c r="E138" s="127" t="str">
        <f>HYPERLINK(CONCATENATE("http://www.scimagojr.com/journalsearch.php?q=",D138),"SCimago")</f>
        <v>SCimago</v>
      </c>
      <c r="F138" s="96"/>
      <c r="G138" s="16" t="s">
        <v>7986</v>
      </c>
      <c r="H138" s="6" t="s">
        <v>13</v>
      </c>
      <c r="I138" s="14" t="s">
        <v>505</v>
      </c>
      <c r="J138" s="8"/>
      <c r="K138" s="7"/>
      <c r="L138" s="24"/>
    </row>
    <row r="139" spans="1:227" s="1" customFormat="1" ht="18" customHeight="1" x14ac:dyDescent="0.25">
      <c r="A139" s="100" t="s">
        <v>4994</v>
      </c>
      <c r="B139" s="127" t="str">
        <f t="shared" si="2"/>
        <v>SCimago</v>
      </c>
      <c r="C139" s="96"/>
      <c r="D139" s="17" t="s">
        <v>55</v>
      </c>
      <c r="E139" s="3"/>
      <c r="F139" s="96"/>
      <c r="G139" s="16" t="s">
        <v>7986</v>
      </c>
      <c r="H139" s="6" t="s">
        <v>13</v>
      </c>
      <c r="I139" s="14" t="s">
        <v>4995</v>
      </c>
      <c r="J139" s="8"/>
      <c r="K139" s="7"/>
      <c r="L139" s="24"/>
    </row>
    <row r="140" spans="1:227" s="1" customFormat="1" ht="18" customHeight="1" x14ac:dyDescent="0.25">
      <c r="A140" s="100" t="s">
        <v>6912</v>
      </c>
      <c r="B140" s="127" t="str">
        <f t="shared" si="2"/>
        <v>SCimago</v>
      </c>
      <c r="C140" s="96"/>
      <c r="D140" s="17" t="s">
        <v>55</v>
      </c>
      <c r="E140" s="3"/>
      <c r="F140" s="96"/>
      <c r="G140" s="16" t="s">
        <v>7986</v>
      </c>
      <c r="H140" s="6" t="s">
        <v>13</v>
      </c>
      <c r="I140" s="14" t="s">
        <v>8111</v>
      </c>
      <c r="J140" s="8"/>
      <c r="K140" s="7"/>
      <c r="L140" s="24"/>
    </row>
    <row r="141" spans="1:227" s="1" customFormat="1" ht="18" customHeight="1" x14ac:dyDescent="0.25">
      <c r="A141" s="100" t="s">
        <v>6730</v>
      </c>
      <c r="B141" s="127" t="str">
        <f t="shared" si="2"/>
        <v>SCimago</v>
      </c>
      <c r="C141" s="96"/>
      <c r="D141" s="17" t="s">
        <v>55</v>
      </c>
      <c r="E141" s="3"/>
      <c r="F141" s="96"/>
      <c r="G141" s="16" t="s">
        <v>7986</v>
      </c>
      <c r="H141" s="6" t="s">
        <v>13</v>
      </c>
      <c r="I141" s="14" t="s">
        <v>7990</v>
      </c>
      <c r="J141" s="8"/>
      <c r="K141" s="7"/>
      <c r="L141" s="24"/>
    </row>
    <row r="142" spans="1:227" s="1" customFormat="1" ht="18" customHeight="1" x14ac:dyDescent="0.25">
      <c r="A142" s="100" t="s">
        <v>506</v>
      </c>
      <c r="B142" s="127" t="str">
        <f t="shared" si="2"/>
        <v>SCimago</v>
      </c>
      <c r="C142" s="96"/>
      <c r="D142" s="17" t="s">
        <v>4996</v>
      </c>
      <c r="E142" s="127" t="str">
        <f t="shared" ref="E142:E147" si="3">HYPERLINK(CONCATENATE("http://www.scimagojr.com/journalsearch.php?q=",D142),"SCimago")</f>
        <v>SCimago</v>
      </c>
      <c r="F142" s="96"/>
      <c r="G142" s="16" t="s">
        <v>7986</v>
      </c>
      <c r="H142" s="6" t="s">
        <v>13</v>
      </c>
      <c r="I142" s="14" t="s">
        <v>507</v>
      </c>
      <c r="J142" s="8"/>
      <c r="K142" s="7"/>
      <c r="L142" s="24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  <c r="GZ142" s="12"/>
      <c r="HA142" s="12"/>
      <c r="HB142" s="12"/>
      <c r="HC142" s="12"/>
      <c r="HD142" s="12"/>
      <c r="HE142" s="12"/>
      <c r="HF142" s="12"/>
      <c r="HG142" s="12"/>
      <c r="HH142" s="12"/>
      <c r="HI142" s="12"/>
      <c r="HJ142" s="12"/>
      <c r="HK142" s="12"/>
      <c r="HL142" s="12"/>
      <c r="HM142" s="12"/>
      <c r="HN142" s="12"/>
      <c r="HO142" s="12"/>
      <c r="HP142" s="12"/>
      <c r="HQ142" s="12"/>
      <c r="HR142" s="12"/>
      <c r="HS142" s="12"/>
    </row>
    <row r="143" spans="1:227" s="1" customFormat="1" ht="18" customHeight="1" x14ac:dyDescent="0.25">
      <c r="A143" s="100" t="s">
        <v>508</v>
      </c>
      <c r="B143" s="127" t="str">
        <f t="shared" si="2"/>
        <v>SCimago</v>
      </c>
      <c r="C143" s="96"/>
      <c r="D143" s="17" t="s">
        <v>509</v>
      </c>
      <c r="E143" s="127" t="str">
        <f t="shared" si="3"/>
        <v>SCimago</v>
      </c>
      <c r="F143" s="96"/>
      <c r="G143" s="16" t="s">
        <v>7986</v>
      </c>
      <c r="H143" s="6" t="s">
        <v>13</v>
      </c>
      <c r="I143" s="14" t="s">
        <v>510</v>
      </c>
      <c r="J143" s="8"/>
      <c r="K143" s="7"/>
      <c r="L143" s="24"/>
    </row>
    <row r="144" spans="1:227" s="1" customFormat="1" ht="18" customHeight="1" x14ac:dyDescent="0.25">
      <c r="A144" s="100" t="s">
        <v>5001</v>
      </c>
      <c r="B144" s="127" t="str">
        <f t="shared" si="2"/>
        <v>SCimago</v>
      </c>
      <c r="C144" s="96"/>
      <c r="D144" s="17" t="s">
        <v>5000</v>
      </c>
      <c r="E144" s="127" t="str">
        <f t="shared" si="3"/>
        <v>SCimago</v>
      </c>
      <c r="F144" s="96"/>
      <c r="G144" s="16" t="s">
        <v>7986</v>
      </c>
      <c r="H144" s="6" t="s">
        <v>13</v>
      </c>
      <c r="I144" s="14" t="s">
        <v>5002</v>
      </c>
      <c r="J144" s="8"/>
      <c r="K144" s="7"/>
      <c r="L144" s="24"/>
    </row>
    <row r="145" spans="1:227" s="1" customFormat="1" ht="18" customHeight="1" x14ac:dyDescent="0.25">
      <c r="A145" s="100" t="s">
        <v>511</v>
      </c>
      <c r="B145" s="127" t="str">
        <f t="shared" si="2"/>
        <v>SCimago</v>
      </c>
      <c r="C145" s="96"/>
      <c r="D145" s="17" t="s">
        <v>512</v>
      </c>
      <c r="E145" s="127" t="str">
        <f t="shared" si="3"/>
        <v>SCimago</v>
      </c>
      <c r="F145" s="96"/>
      <c r="G145" s="16" t="s">
        <v>7986</v>
      </c>
      <c r="H145" s="6" t="s">
        <v>13</v>
      </c>
      <c r="I145" s="14" t="s">
        <v>513</v>
      </c>
      <c r="J145" s="8"/>
      <c r="K145" s="15"/>
      <c r="L145" s="24"/>
    </row>
    <row r="146" spans="1:227" s="1" customFormat="1" ht="18" customHeight="1" x14ac:dyDescent="0.25">
      <c r="A146" s="100" t="s">
        <v>1583</v>
      </c>
      <c r="B146" s="127" t="str">
        <f t="shared" si="2"/>
        <v>SCimago</v>
      </c>
      <c r="C146" s="96"/>
      <c r="D146" s="17" t="s">
        <v>1584</v>
      </c>
      <c r="E146" s="127" t="str">
        <f t="shared" si="3"/>
        <v>SCimago</v>
      </c>
      <c r="F146" s="96"/>
      <c r="G146" s="16" t="s">
        <v>7986</v>
      </c>
      <c r="H146" s="23" t="s">
        <v>13</v>
      </c>
      <c r="I146" s="15" t="s">
        <v>1585</v>
      </c>
      <c r="J146" s="16"/>
      <c r="K146" s="18"/>
      <c r="L146" s="24"/>
    </row>
    <row r="147" spans="1:227" s="1" customFormat="1" ht="18" customHeight="1" x14ac:dyDescent="0.25">
      <c r="A147" s="100" t="s">
        <v>6771</v>
      </c>
      <c r="B147" s="127" t="str">
        <f t="shared" si="2"/>
        <v>SCimago</v>
      </c>
      <c r="C147" s="96"/>
      <c r="D147" s="17" t="s">
        <v>1588</v>
      </c>
      <c r="E147" s="127" t="str">
        <f t="shared" si="3"/>
        <v>SCimago</v>
      </c>
      <c r="F147" s="96"/>
      <c r="G147" s="16" t="s">
        <v>7986</v>
      </c>
      <c r="H147" s="6" t="s">
        <v>13</v>
      </c>
      <c r="I147" s="14" t="s">
        <v>1589</v>
      </c>
      <c r="J147" s="8"/>
      <c r="K147" s="7"/>
      <c r="L147" s="24"/>
    </row>
    <row r="148" spans="1:227" s="1" customFormat="1" ht="18" customHeight="1" x14ac:dyDescent="0.25">
      <c r="A148" s="14" t="s">
        <v>520</v>
      </c>
      <c r="B148" s="127" t="str">
        <f t="shared" si="2"/>
        <v>SCimago</v>
      </c>
      <c r="C148" s="96"/>
      <c r="D148" s="17" t="s">
        <v>55</v>
      </c>
      <c r="E148" s="3"/>
      <c r="F148" s="96"/>
      <c r="G148" s="16" t="s">
        <v>7986</v>
      </c>
      <c r="H148" s="6" t="s">
        <v>13</v>
      </c>
      <c r="I148" s="14" t="s">
        <v>521</v>
      </c>
      <c r="J148" s="8"/>
      <c r="K148" s="7"/>
      <c r="L148" s="24"/>
    </row>
    <row r="149" spans="1:227" s="1" customFormat="1" ht="18" customHeight="1" x14ac:dyDescent="0.25">
      <c r="A149" s="100" t="s">
        <v>6830</v>
      </c>
      <c r="B149" s="127" t="str">
        <f t="shared" si="2"/>
        <v>SCimago</v>
      </c>
      <c r="C149" s="96"/>
      <c r="D149" s="17" t="s">
        <v>6831</v>
      </c>
      <c r="E149" s="127" t="str">
        <f>HYPERLINK(CONCATENATE("http://www.scimagojr.com/journalsearch.php?q=",D149),"SCimago")</f>
        <v>SCimago</v>
      </c>
      <c r="F149" s="96"/>
      <c r="G149" s="16" t="s">
        <v>7986</v>
      </c>
      <c r="H149" s="23" t="s">
        <v>13</v>
      </c>
      <c r="I149" s="15" t="s">
        <v>8056</v>
      </c>
      <c r="J149" s="16"/>
      <c r="K149" s="18"/>
      <c r="L149" s="24"/>
    </row>
    <row r="150" spans="1:227" s="1" customFormat="1" ht="18" customHeight="1" x14ac:dyDescent="0.25">
      <c r="A150" s="100" t="s">
        <v>6817</v>
      </c>
      <c r="B150" s="127" t="str">
        <f t="shared" si="2"/>
        <v>SCimago</v>
      </c>
      <c r="C150" s="96"/>
      <c r="D150" s="17" t="s">
        <v>55</v>
      </c>
      <c r="E150" s="3"/>
      <c r="F150" s="96"/>
      <c r="G150" s="16" t="s">
        <v>7986</v>
      </c>
      <c r="H150" s="6" t="s">
        <v>13</v>
      </c>
      <c r="I150" s="14" t="s">
        <v>8048</v>
      </c>
      <c r="J150" s="8"/>
      <c r="K150" s="7"/>
      <c r="L150" s="24"/>
    </row>
    <row r="151" spans="1:227" s="1" customFormat="1" ht="18" customHeight="1" x14ac:dyDescent="0.25">
      <c r="A151" s="100" t="s">
        <v>537</v>
      </c>
      <c r="B151" s="127" t="str">
        <f t="shared" si="2"/>
        <v>SCimago</v>
      </c>
      <c r="C151" s="96"/>
      <c r="D151" s="17" t="s">
        <v>55</v>
      </c>
      <c r="E151" s="3"/>
      <c r="F151" s="96"/>
      <c r="G151" s="16" t="s">
        <v>7986</v>
      </c>
      <c r="H151" s="6" t="s">
        <v>13</v>
      </c>
      <c r="I151" s="14" t="s">
        <v>539</v>
      </c>
      <c r="J151" s="8"/>
      <c r="K151" s="11"/>
      <c r="L151" s="24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  <c r="HG151" s="12"/>
      <c r="HH151" s="12"/>
      <c r="HI151" s="12"/>
      <c r="HJ151" s="12"/>
      <c r="HK151" s="12"/>
      <c r="HL151" s="12"/>
      <c r="HM151" s="12"/>
      <c r="HN151" s="12"/>
      <c r="HO151" s="12"/>
      <c r="HP151" s="12"/>
      <c r="HQ151" s="12"/>
      <c r="HR151" s="12"/>
      <c r="HS151" s="12"/>
    </row>
    <row r="152" spans="1:227" s="1" customFormat="1" ht="18" customHeight="1" x14ac:dyDescent="0.25">
      <c r="A152" s="100" t="s">
        <v>6807</v>
      </c>
      <c r="B152" s="127" t="str">
        <f t="shared" si="2"/>
        <v>SCimago</v>
      </c>
      <c r="C152" s="96"/>
      <c r="D152" s="17" t="s">
        <v>55</v>
      </c>
      <c r="E152" s="3"/>
      <c r="F152" s="96"/>
      <c r="G152" s="16" t="s">
        <v>7986</v>
      </c>
      <c r="H152" s="6" t="s">
        <v>13</v>
      </c>
      <c r="I152" s="14" t="s">
        <v>8040</v>
      </c>
      <c r="J152" s="8"/>
      <c r="K152" s="7"/>
      <c r="L152" s="24"/>
    </row>
    <row r="153" spans="1:227" s="1" customFormat="1" ht="18" customHeight="1" x14ac:dyDescent="0.25">
      <c r="A153" s="100" t="s">
        <v>1617</v>
      </c>
      <c r="B153" s="127" t="str">
        <f t="shared" si="2"/>
        <v>SCimago</v>
      </c>
      <c r="C153" s="96"/>
      <c r="D153" s="17" t="s">
        <v>6824</v>
      </c>
      <c r="E153" s="127" t="str">
        <f>HYPERLINK(CONCATENATE("http://www.scimagojr.com/journalsearch.php?q=",D153),"SCimago")</f>
        <v>SCimago</v>
      </c>
      <c r="F153" s="96"/>
      <c r="G153" s="16" t="s">
        <v>7986</v>
      </c>
      <c r="H153" s="6" t="s">
        <v>13</v>
      </c>
      <c r="I153" s="14" t="s">
        <v>1618</v>
      </c>
      <c r="J153" s="8"/>
      <c r="K153" s="7"/>
      <c r="L153" s="24"/>
    </row>
    <row r="154" spans="1:227" s="1" customFormat="1" ht="18" customHeight="1" x14ac:dyDescent="0.25">
      <c r="A154" s="100" t="s">
        <v>1620</v>
      </c>
      <c r="B154" s="127" t="str">
        <f t="shared" si="2"/>
        <v>SCimago</v>
      </c>
      <c r="C154" s="96"/>
      <c r="D154" s="17" t="s">
        <v>55</v>
      </c>
      <c r="E154" s="3"/>
      <c r="F154" s="96"/>
      <c r="G154" s="16" t="s">
        <v>7986</v>
      </c>
      <c r="H154" s="6" t="s">
        <v>13</v>
      </c>
      <c r="I154" s="14" t="s">
        <v>1622</v>
      </c>
      <c r="J154" s="8"/>
      <c r="K154" s="7"/>
      <c r="L154" s="24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12"/>
      <c r="HA154" s="12"/>
      <c r="HB154" s="12"/>
      <c r="HC154" s="12"/>
      <c r="HD154" s="12"/>
      <c r="HE154" s="12"/>
      <c r="HF154" s="12"/>
      <c r="HG154" s="12"/>
      <c r="HH154" s="12"/>
      <c r="HI154" s="12"/>
      <c r="HJ154" s="12"/>
      <c r="HK154" s="12"/>
      <c r="HL154" s="12"/>
      <c r="HM154" s="12"/>
      <c r="HN154" s="12"/>
      <c r="HO154" s="12"/>
      <c r="HP154" s="12"/>
      <c r="HQ154" s="12"/>
      <c r="HR154" s="12"/>
      <c r="HS154" s="12"/>
    </row>
    <row r="155" spans="1:227" s="1" customFormat="1" ht="18" customHeight="1" x14ac:dyDescent="0.25">
      <c r="A155" s="100" t="s">
        <v>6778</v>
      </c>
      <c r="B155" s="127" t="str">
        <f t="shared" si="2"/>
        <v>SCimago</v>
      </c>
      <c r="C155" s="96"/>
      <c r="D155" s="17" t="s">
        <v>55</v>
      </c>
      <c r="E155" s="3"/>
      <c r="F155" s="96"/>
      <c r="G155" s="16" t="s">
        <v>7986</v>
      </c>
      <c r="H155" s="6" t="s">
        <v>13</v>
      </c>
      <c r="I155" s="14" t="s">
        <v>8022</v>
      </c>
      <c r="J155" s="8"/>
      <c r="K155" s="7"/>
      <c r="L155" s="24"/>
    </row>
    <row r="156" spans="1:227" s="1" customFormat="1" ht="18" customHeight="1" x14ac:dyDescent="0.25">
      <c r="A156" s="100" t="s">
        <v>6957</v>
      </c>
      <c r="B156" s="127" t="str">
        <f t="shared" si="2"/>
        <v>SCimago</v>
      </c>
      <c r="C156" s="96"/>
      <c r="D156" s="17" t="s">
        <v>55</v>
      </c>
      <c r="E156" s="3"/>
      <c r="F156" s="96"/>
      <c r="G156" s="16" t="s">
        <v>7986</v>
      </c>
      <c r="H156" s="23" t="s">
        <v>13</v>
      </c>
      <c r="I156" s="15" t="s">
        <v>8146</v>
      </c>
      <c r="J156" s="16"/>
      <c r="K156" s="18"/>
      <c r="L156" s="24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  <c r="GZ156" s="12"/>
      <c r="HA156" s="12"/>
      <c r="HB156" s="12"/>
      <c r="HC156" s="12"/>
      <c r="HD156" s="12"/>
      <c r="HE156" s="12"/>
      <c r="HF156" s="12"/>
      <c r="HG156" s="12"/>
      <c r="HH156" s="12"/>
      <c r="HI156" s="12"/>
      <c r="HJ156" s="12"/>
      <c r="HK156" s="12"/>
      <c r="HL156" s="12"/>
      <c r="HM156" s="12"/>
      <c r="HN156" s="12"/>
      <c r="HO156" s="12"/>
      <c r="HP156" s="12"/>
      <c r="HQ156" s="12"/>
      <c r="HR156" s="12"/>
      <c r="HS156" s="12"/>
    </row>
    <row r="157" spans="1:227" s="1" customFormat="1" ht="18" customHeight="1" x14ac:dyDescent="0.25">
      <c r="A157" s="100" t="s">
        <v>6945</v>
      </c>
      <c r="B157" s="127" t="str">
        <f t="shared" si="2"/>
        <v>SCimago</v>
      </c>
      <c r="C157" s="96"/>
      <c r="D157" s="17" t="s">
        <v>55</v>
      </c>
      <c r="E157" s="3"/>
      <c r="F157" s="96"/>
      <c r="G157" s="16" t="s">
        <v>7986</v>
      </c>
      <c r="H157" s="6" t="s">
        <v>13</v>
      </c>
      <c r="I157" s="15" t="s">
        <v>8137</v>
      </c>
      <c r="J157" s="8"/>
      <c r="K157" s="11"/>
      <c r="L157" s="24"/>
    </row>
    <row r="158" spans="1:227" s="1" customFormat="1" ht="18" customHeight="1" x14ac:dyDescent="0.25">
      <c r="A158" s="100" t="s">
        <v>6795</v>
      </c>
      <c r="B158" s="127" t="str">
        <f t="shared" si="2"/>
        <v>SCimago</v>
      </c>
      <c r="C158" s="96"/>
      <c r="D158" s="17" t="s">
        <v>6795</v>
      </c>
      <c r="E158" s="127" t="str">
        <f>HYPERLINK(CONCATENATE("http://www.scimagojr.com/journalsearch.php?q=",D158),"SCimago")</f>
        <v>SCimago</v>
      </c>
      <c r="F158" s="96"/>
      <c r="G158" s="16" t="s">
        <v>7986</v>
      </c>
      <c r="H158" s="6" t="s">
        <v>13</v>
      </c>
      <c r="I158" s="14" t="s">
        <v>8033</v>
      </c>
      <c r="J158" s="8"/>
      <c r="K158" s="7"/>
      <c r="L158" s="24"/>
    </row>
    <row r="159" spans="1:227" s="1" customFormat="1" ht="18" customHeight="1" x14ac:dyDescent="0.25">
      <c r="A159" s="100" t="s">
        <v>6765</v>
      </c>
      <c r="B159" s="127" t="str">
        <f t="shared" si="2"/>
        <v>SCimago</v>
      </c>
      <c r="C159" s="96"/>
      <c r="D159" s="17" t="s">
        <v>6766</v>
      </c>
      <c r="E159" s="127" t="str">
        <f>HYPERLINK(CONCATENATE("http://www.scimagojr.com/journalsearch.php?q=",D159),"SCimago")</f>
        <v>SCimago</v>
      </c>
      <c r="F159" s="96"/>
      <c r="G159" s="16" t="s">
        <v>7986</v>
      </c>
      <c r="H159" s="6" t="s">
        <v>13</v>
      </c>
      <c r="I159" s="14" t="s">
        <v>8014</v>
      </c>
      <c r="J159" s="8"/>
      <c r="K159" s="7"/>
      <c r="L159" s="24"/>
    </row>
    <row r="160" spans="1:227" s="1" customFormat="1" ht="18" customHeight="1" x14ac:dyDescent="0.25">
      <c r="A160" s="100" t="s">
        <v>2987</v>
      </c>
      <c r="B160" s="127" t="str">
        <f t="shared" si="2"/>
        <v>SCimago</v>
      </c>
      <c r="C160" s="96"/>
      <c r="D160" s="17" t="s">
        <v>55</v>
      </c>
      <c r="E160" s="3"/>
      <c r="F160" s="96"/>
      <c r="G160" s="16" t="s">
        <v>7986</v>
      </c>
      <c r="H160" s="23" t="s">
        <v>13</v>
      </c>
      <c r="I160" s="15" t="s">
        <v>2989</v>
      </c>
      <c r="J160" s="16"/>
      <c r="K160" s="18"/>
      <c r="L160" s="24"/>
    </row>
    <row r="161" spans="1:227" s="1" customFormat="1" ht="18" customHeight="1" x14ac:dyDescent="0.25">
      <c r="A161" s="100" t="s">
        <v>548</v>
      </c>
      <c r="B161" s="127" t="str">
        <f t="shared" si="2"/>
        <v>SCimago</v>
      </c>
      <c r="C161" s="96"/>
      <c r="D161" s="17" t="s">
        <v>549</v>
      </c>
      <c r="E161" s="127" t="str">
        <f>HYPERLINK(CONCATENATE("http://www.scimagojr.com/journalsearch.php?q=",D161),"SCimago")</f>
        <v>SCimago</v>
      </c>
      <c r="F161" s="96"/>
      <c r="G161" s="16" t="s">
        <v>7986</v>
      </c>
      <c r="H161" s="6" t="s">
        <v>13</v>
      </c>
      <c r="I161" s="14" t="s">
        <v>550</v>
      </c>
      <c r="J161" s="8"/>
      <c r="K161" s="7"/>
      <c r="L161" s="24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  <c r="GZ161" s="12"/>
      <c r="HA161" s="12"/>
      <c r="HB161" s="12"/>
      <c r="HC161" s="12"/>
      <c r="HD161" s="12"/>
      <c r="HE161" s="12"/>
      <c r="HF161" s="12"/>
      <c r="HG161" s="12"/>
      <c r="HH161" s="12"/>
      <c r="HI161" s="12"/>
      <c r="HJ161" s="12"/>
      <c r="HK161" s="12"/>
      <c r="HL161" s="12"/>
      <c r="HM161" s="12"/>
      <c r="HN161" s="12"/>
      <c r="HO161" s="12"/>
      <c r="HP161" s="12"/>
      <c r="HQ161" s="12"/>
      <c r="HR161" s="12"/>
      <c r="HS161" s="12"/>
    </row>
    <row r="162" spans="1:227" s="1" customFormat="1" ht="18" customHeight="1" x14ac:dyDescent="0.25">
      <c r="A162" s="100" t="s">
        <v>4362</v>
      </c>
      <c r="B162" s="127" t="str">
        <f t="shared" si="2"/>
        <v>SCimago</v>
      </c>
      <c r="C162" s="96"/>
      <c r="D162" s="17" t="s">
        <v>55</v>
      </c>
      <c r="E162" s="3"/>
      <c r="F162" s="96"/>
      <c r="G162" s="16" t="s">
        <v>7986</v>
      </c>
      <c r="H162" s="6" t="s">
        <v>13</v>
      </c>
      <c r="I162" s="14" t="s">
        <v>8080</v>
      </c>
      <c r="J162" s="8"/>
      <c r="K162" s="7"/>
      <c r="L162" s="24"/>
    </row>
    <row r="163" spans="1:227" s="1" customFormat="1" ht="18" customHeight="1" x14ac:dyDescent="0.25">
      <c r="A163" s="100" t="s">
        <v>6768</v>
      </c>
      <c r="B163" s="127" t="str">
        <f t="shared" si="2"/>
        <v>SCimago</v>
      </c>
      <c r="C163" s="96"/>
      <c r="D163" s="17" t="s">
        <v>55</v>
      </c>
      <c r="E163" s="3"/>
      <c r="F163" s="96"/>
      <c r="G163" s="16" t="s">
        <v>7986</v>
      </c>
      <c r="H163" s="6" t="s">
        <v>13</v>
      </c>
      <c r="I163" s="14" t="s">
        <v>8016</v>
      </c>
      <c r="J163" s="8"/>
      <c r="K163" s="7"/>
      <c r="L163" s="24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  <c r="GZ163" s="12"/>
      <c r="HA163" s="12"/>
      <c r="HB163" s="12"/>
      <c r="HC163" s="12"/>
      <c r="HD163" s="12"/>
      <c r="HE163" s="12"/>
      <c r="HF163" s="12"/>
      <c r="HG163" s="12"/>
      <c r="HH163" s="12"/>
      <c r="HI163" s="12"/>
      <c r="HJ163" s="12"/>
      <c r="HK163" s="12"/>
      <c r="HL163" s="12"/>
      <c r="HM163" s="12"/>
      <c r="HN163" s="12"/>
      <c r="HO163" s="12"/>
      <c r="HP163" s="12"/>
      <c r="HQ163" s="12"/>
      <c r="HR163" s="12"/>
      <c r="HS163" s="12"/>
    </row>
    <row r="164" spans="1:227" s="1" customFormat="1" ht="18" customHeight="1" x14ac:dyDescent="0.25">
      <c r="A164" s="100" t="s">
        <v>562</v>
      </c>
      <c r="B164" s="127" t="str">
        <f t="shared" si="2"/>
        <v>SCimago</v>
      </c>
      <c r="C164" s="96"/>
      <c r="D164" s="17" t="s">
        <v>6769</v>
      </c>
      <c r="E164" s="127" t="str">
        <f>HYPERLINK(CONCATENATE("http://www.scimagojr.com/journalsearch.php?q=",D164),"SCimago")</f>
        <v>SCimago</v>
      </c>
      <c r="F164" s="96"/>
      <c r="G164" s="16" t="s">
        <v>7986</v>
      </c>
      <c r="H164" s="6" t="s">
        <v>13</v>
      </c>
      <c r="I164" s="14" t="s">
        <v>563</v>
      </c>
      <c r="J164" s="8"/>
      <c r="K164" s="7"/>
      <c r="L164" s="24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  <c r="HG164" s="12"/>
      <c r="HH164" s="12"/>
      <c r="HI164" s="12"/>
      <c r="HJ164" s="12"/>
      <c r="HK164" s="12"/>
      <c r="HL164" s="12"/>
      <c r="HM164" s="12"/>
      <c r="HN164" s="12"/>
      <c r="HO164" s="12"/>
      <c r="HP164" s="12"/>
      <c r="HQ164" s="12"/>
      <c r="HR164" s="12"/>
      <c r="HS164" s="12"/>
    </row>
    <row r="165" spans="1:227" s="1" customFormat="1" ht="18" customHeight="1" x14ac:dyDescent="0.25">
      <c r="A165" s="100" t="s">
        <v>564</v>
      </c>
      <c r="B165" s="127" t="str">
        <f t="shared" si="2"/>
        <v>SCimago</v>
      </c>
      <c r="C165" s="96"/>
      <c r="D165" s="17" t="s">
        <v>6865</v>
      </c>
      <c r="E165" s="127" t="str">
        <f>HYPERLINK(CONCATENATE("http://www.scimagojr.com/journalsearch.php?q=",D165),"SCimago")</f>
        <v>SCimago</v>
      </c>
      <c r="F165" s="96"/>
      <c r="G165" s="16" t="s">
        <v>7986</v>
      </c>
      <c r="H165" s="23" t="s">
        <v>13</v>
      </c>
      <c r="I165" s="15" t="s">
        <v>565</v>
      </c>
      <c r="J165" s="16"/>
      <c r="K165" s="18"/>
      <c r="L165" s="24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  <c r="GZ165" s="12"/>
      <c r="HA165" s="12"/>
      <c r="HB165" s="12"/>
      <c r="HC165" s="12"/>
      <c r="HD165" s="12"/>
      <c r="HE165" s="12"/>
      <c r="HF165" s="12"/>
      <c r="HG165" s="12"/>
      <c r="HH165" s="12"/>
      <c r="HI165" s="12"/>
      <c r="HJ165" s="12"/>
      <c r="HK165" s="12"/>
      <c r="HL165" s="12"/>
      <c r="HM165" s="12"/>
      <c r="HN165" s="12"/>
      <c r="HO165" s="12"/>
      <c r="HP165" s="12"/>
      <c r="HQ165" s="12"/>
      <c r="HR165" s="12"/>
      <c r="HS165" s="12"/>
    </row>
    <row r="166" spans="1:227" s="1" customFormat="1" ht="18" customHeight="1" x14ac:dyDescent="0.25">
      <c r="A166" s="100" t="s">
        <v>6753</v>
      </c>
      <c r="B166" s="127" t="str">
        <f t="shared" si="2"/>
        <v>SCimago</v>
      </c>
      <c r="C166" s="96"/>
      <c r="D166" s="17" t="s">
        <v>6754</v>
      </c>
      <c r="E166" s="127" t="str">
        <f>HYPERLINK(CONCATENATE("http://www.scimagojr.com/journalsearch.php?q=",D166),"SCimago")</f>
        <v>SCimago</v>
      </c>
      <c r="F166" s="96"/>
      <c r="G166" s="16" t="s">
        <v>7986</v>
      </c>
      <c r="H166" s="6" t="s">
        <v>13</v>
      </c>
      <c r="I166" s="14" t="s">
        <v>8006</v>
      </c>
      <c r="J166" s="8"/>
      <c r="K166" s="7"/>
      <c r="L166" s="24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  <c r="GZ166" s="12"/>
      <c r="HA166" s="12"/>
      <c r="HB166" s="12"/>
      <c r="HC166" s="12"/>
      <c r="HD166" s="12"/>
      <c r="HE166" s="12"/>
      <c r="HF166" s="12"/>
      <c r="HG166" s="12"/>
      <c r="HH166" s="12"/>
      <c r="HI166" s="12"/>
      <c r="HJ166" s="12"/>
      <c r="HK166" s="12"/>
      <c r="HL166" s="12"/>
      <c r="HM166" s="12"/>
      <c r="HN166" s="12"/>
      <c r="HO166" s="12"/>
      <c r="HP166" s="12"/>
      <c r="HQ166" s="12"/>
      <c r="HR166" s="12"/>
      <c r="HS166" s="12"/>
    </row>
    <row r="167" spans="1:227" s="1" customFormat="1" ht="18" customHeight="1" x14ac:dyDescent="0.25">
      <c r="A167" s="100" t="s">
        <v>566</v>
      </c>
      <c r="B167" s="127" t="str">
        <f t="shared" si="2"/>
        <v>SCimago</v>
      </c>
      <c r="C167" s="96"/>
      <c r="D167" s="17" t="s">
        <v>55</v>
      </c>
      <c r="E167" s="3"/>
      <c r="F167" s="96"/>
      <c r="G167" s="16" t="s">
        <v>7986</v>
      </c>
      <c r="H167" s="23" t="s">
        <v>13</v>
      </c>
      <c r="I167" s="15" t="s">
        <v>567</v>
      </c>
      <c r="J167" s="16"/>
      <c r="K167" s="18"/>
      <c r="L167" s="24"/>
    </row>
    <row r="168" spans="1:227" s="1" customFormat="1" ht="18" customHeight="1" x14ac:dyDescent="0.25">
      <c r="A168" s="100" t="s">
        <v>6914</v>
      </c>
      <c r="B168" s="127" t="str">
        <f t="shared" si="2"/>
        <v>SCimago</v>
      </c>
      <c r="C168" s="96"/>
      <c r="D168" s="17" t="s">
        <v>55</v>
      </c>
      <c r="E168" s="3"/>
      <c r="F168" s="96"/>
      <c r="G168" s="16" t="s">
        <v>7986</v>
      </c>
      <c r="H168" s="6" t="s">
        <v>13</v>
      </c>
      <c r="I168" s="14" t="s">
        <v>8114</v>
      </c>
      <c r="J168" s="8"/>
      <c r="K168" s="7"/>
      <c r="L168" s="24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  <c r="HJ168" s="12"/>
      <c r="HK168" s="12"/>
      <c r="HL168" s="12"/>
      <c r="HM168" s="12"/>
      <c r="HN168" s="12"/>
      <c r="HO168" s="12"/>
      <c r="HP168" s="12"/>
      <c r="HQ168" s="12"/>
      <c r="HR168" s="12"/>
      <c r="HS168" s="12"/>
    </row>
    <row r="169" spans="1:227" s="1" customFormat="1" ht="18" customHeight="1" x14ac:dyDescent="0.25">
      <c r="A169" s="100" t="s">
        <v>6825</v>
      </c>
      <c r="B169" s="127" t="str">
        <f t="shared" si="2"/>
        <v>SCimago</v>
      </c>
      <c r="C169" s="96"/>
      <c r="D169" s="17" t="s">
        <v>6826</v>
      </c>
      <c r="E169" s="127" t="str">
        <f>HYPERLINK(CONCATENATE("http://www.scimagojr.com/journalsearch.php?q=",D169),"SCimago")</f>
        <v>SCimago</v>
      </c>
      <c r="F169" s="96"/>
      <c r="G169" s="16" t="s">
        <v>7986</v>
      </c>
      <c r="H169" s="6" t="s">
        <v>13</v>
      </c>
      <c r="I169" s="14" t="s">
        <v>8053</v>
      </c>
      <c r="J169" s="8"/>
      <c r="K169" s="7"/>
      <c r="L169" s="24"/>
    </row>
    <row r="170" spans="1:227" s="1" customFormat="1" ht="18" customHeight="1" x14ac:dyDescent="0.25">
      <c r="A170" s="100" t="s">
        <v>572</v>
      </c>
      <c r="B170" s="127" t="str">
        <f t="shared" si="2"/>
        <v>SCimago</v>
      </c>
      <c r="C170" s="96"/>
      <c r="D170" s="17" t="s">
        <v>573</v>
      </c>
      <c r="E170" s="127" t="str">
        <f>HYPERLINK(CONCATENATE("http://www.scimagojr.com/journalsearch.php?q=",D170),"SCimago")</f>
        <v>SCimago</v>
      </c>
      <c r="F170" s="96"/>
      <c r="G170" s="16" t="s">
        <v>7986</v>
      </c>
      <c r="H170" s="6" t="s">
        <v>13</v>
      </c>
      <c r="I170" s="14" t="s">
        <v>574</v>
      </c>
      <c r="J170" s="13"/>
      <c r="K170" s="7"/>
      <c r="L170" s="24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  <c r="HG170" s="12"/>
      <c r="HH170" s="12"/>
      <c r="HI170" s="12"/>
      <c r="HJ170" s="12"/>
      <c r="HK170" s="12"/>
      <c r="HL170" s="12"/>
      <c r="HM170" s="12"/>
      <c r="HN170" s="12"/>
      <c r="HO170" s="12"/>
      <c r="HP170" s="12"/>
      <c r="HQ170" s="12"/>
      <c r="HR170" s="12"/>
      <c r="HS170" s="12"/>
    </row>
    <row r="171" spans="1:227" s="1" customFormat="1" ht="18" customHeight="1" x14ac:dyDescent="0.25">
      <c r="A171" s="100" t="s">
        <v>6800</v>
      </c>
      <c r="B171" s="127" t="str">
        <f t="shared" si="2"/>
        <v>SCimago</v>
      </c>
      <c r="C171" s="96"/>
      <c r="D171" s="17" t="s">
        <v>6801</v>
      </c>
      <c r="E171" s="127" t="str">
        <f>HYPERLINK(CONCATENATE("http://www.scimagojr.com/journalsearch.php?q=",D171),"SCimago")</f>
        <v>SCimago</v>
      </c>
      <c r="F171" s="96"/>
      <c r="G171" s="16" t="s">
        <v>7986</v>
      </c>
      <c r="H171" s="23" t="s">
        <v>13</v>
      </c>
      <c r="I171" s="15" t="s">
        <v>8036</v>
      </c>
      <c r="J171" s="16"/>
      <c r="K171" s="18"/>
      <c r="L171" s="24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2"/>
      <c r="HL171" s="12"/>
      <c r="HM171" s="12"/>
      <c r="HN171" s="12"/>
      <c r="HO171" s="12"/>
      <c r="HP171" s="12"/>
      <c r="HQ171" s="12"/>
      <c r="HR171" s="12"/>
      <c r="HS171" s="12"/>
    </row>
    <row r="172" spans="1:227" s="1" customFormat="1" ht="18" customHeight="1" x14ac:dyDescent="0.25">
      <c r="A172" s="100" t="s">
        <v>6946</v>
      </c>
      <c r="B172" s="127" t="str">
        <f t="shared" si="2"/>
        <v>SCimago</v>
      </c>
      <c r="C172" s="96"/>
      <c r="D172" s="17" t="s">
        <v>6947</v>
      </c>
      <c r="E172" s="127" t="str">
        <f>HYPERLINK(CONCATENATE("http://www.scimagojr.com/journalsearch.php?q=",D172),"SCimago")</f>
        <v>SCimago</v>
      </c>
      <c r="F172" s="96"/>
      <c r="G172" s="16" t="s">
        <v>7986</v>
      </c>
      <c r="H172" s="6" t="s">
        <v>13</v>
      </c>
      <c r="I172" s="14" t="s">
        <v>8138</v>
      </c>
      <c r="J172" s="13"/>
      <c r="K172" s="14"/>
      <c r="L172" s="24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2"/>
      <c r="HL172" s="12"/>
      <c r="HM172" s="12"/>
      <c r="HN172" s="12"/>
      <c r="HO172" s="12"/>
      <c r="HP172" s="12"/>
      <c r="HQ172" s="12"/>
      <c r="HR172" s="12"/>
      <c r="HS172" s="12"/>
    </row>
    <row r="173" spans="1:227" s="1" customFormat="1" ht="18" customHeight="1" x14ac:dyDescent="0.25">
      <c r="A173" s="100" t="s">
        <v>6877</v>
      </c>
      <c r="B173" s="127" t="str">
        <f t="shared" si="2"/>
        <v>SCimago</v>
      </c>
      <c r="C173" s="96"/>
      <c r="D173" s="17" t="s">
        <v>55</v>
      </c>
      <c r="E173" s="3"/>
      <c r="F173" s="96"/>
      <c r="G173" s="16" t="s">
        <v>7986</v>
      </c>
      <c r="H173" s="6" t="s">
        <v>13</v>
      </c>
      <c r="I173" s="14" t="s">
        <v>8087</v>
      </c>
      <c r="J173" s="8"/>
      <c r="K173" s="7"/>
      <c r="L173" s="24"/>
    </row>
    <row r="174" spans="1:227" s="1" customFormat="1" ht="18" customHeight="1" x14ac:dyDescent="0.25">
      <c r="A174" s="100" t="s">
        <v>3045</v>
      </c>
      <c r="B174" s="127" t="str">
        <f t="shared" si="2"/>
        <v>SCimago</v>
      </c>
      <c r="C174" s="96"/>
      <c r="D174" s="17" t="s">
        <v>55</v>
      </c>
      <c r="E174" s="3"/>
      <c r="F174" s="96"/>
      <c r="G174" s="16" t="s">
        <v>7986</v>
      </c>
      <c r="H174" s="6" t="s">
        <v>13</v>
      </c>
      <c r="I174" s="14" t="s">
        <v>3047</v>
      </c>
      <c r="J174" s="8"/>
      <c r="K174" s="7"/>
      <c r="L174" s="24"/>
    </row>
    <row r="175" spans="1:227" s="1" customFormat="1" ht="18" customHeight="1" x14ac:dyDescent="0.25">
      <c r="A175" s="100" t="s">
        <v>6773</v>
      </c>
      <c r="B175" s="127" t="str">
        <f t="shared" si="2"/>
        <v>SCimago</v>
      </c>
      <c r="C175" s="96"/>
      <c r="D175" s="17" t="s">
        <v>6774</v>
      </c>
      <c r="E175" s="127" t="str">
        <f>HYPERLINK(CONCATENATE("http://www.scimagojr.com/journalsearch.php?q=",D175),"SCimago")</f>
        <v>SCimago</v>
      </c>
      <c r="F175" s="96"/>
      <c r="G175" s="16" t="s">
        <v>7986</v>
      </c>
      <c r="H175" s="6" t="s">
        <v>13</v>
      </c>
      <c r="I175" s="14" t="s">
        <v>8019</v>
      </c>
      <c r="J175" s="8"/>
      <c r="K175" s="7"/>
      <c r="L175" s="24"/>
    </row>
    <row r="176" spans="1:227" s="1" customFormat="1" ht="18" customHeight="1" x14ac:dyDescent="0.25">
      <c r="A176" s="100" t="s">
        <v>6906</v>
      </c>
      <c r="B176" s="127" t="str">
        <f t="shared" si="2"/>
        <v>SCimago</v>
      </c>
      <c r="C176" s="96"/>
      <c r="D176" s="17" t="s">
        <v>6907</v>
      </c>
      <c r="E176" s="127" t="str">
        <f>HYPERLINK(CONCATENATE("http://www.scimagojr.com/journalsearch.php?q=",D176),"SCimago")</f>
        <v>SCimago</v>
      </c>
      <c r="F176" s="96"/>
      <c r="G176" s="16" t="s">
        <v>7986</v>
      </c>
      <c r="H176" s="23" t="s">
        <v>13</v>
      </c>
      <c r="I176" s="15" t="s">
        <v>8107</v>
      </c>
      <c r="J176" s="16"/>
      <c r="K176" s="18"/>
      <c r="L176" s="24"/>
    </row>
    <row r="177" spans="1:227" s="1" customFormat="1" ht="18" customHeight="1" x14ac:dyDescent="0.25">
      <c r="A177" s="100" t="s">
        <v>6880</v>
      </c>
      <c r="B177" s="127" t="str">
        <f t="shared" si="2"/>
        <v>SCimago</v>
      </c>
      <c r="C177" s="96"/>
      <c r="D177" s="17" t="s">
        <v>6881</v>
      </c>
      <c r="E177" s="127" t="str">
        <f>HYPERLINK(CONCATENATE("http://www.scimagojr.com/journalsearch.php?q=",D177),"SCimago")</f>
        <v>SCimago</v>
      </c>
      <c r="F177" s="96"/>
      <c r="G177" s="16" t="s">
        <v>7986</v>
      </c>
      <c r="H177" s="6" t="s">
        <v>13</v>
      </c>
      <c r="I177" s="14" t="s">
        <v>8089</v>
      </c>
      <c r="J177" s="8"/>
      <c r="K177" s="7"/>
      <c r="L177" s="24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12"/>
      <c r="HA177" s="12"/>
      <c r="HB177" s="12"/>
      <c r="HC177" s="12"/>
      <c r="HD177" s="12"/>
      <c r="HE177" s="12"/>
      <c r="HF177" s="12"/>
      <c r="HG177" s="12"/>
      <c r="HH177" s="12"/>
      <c r="HI177" s="12"/>
      <c r="HJ177" s="12"/>
      <c r="HK177" s="12"/>
      <c r="HL177" s="12"/>
      <c r="HM177" s="12"/>
      <c r="HN177" s="12"/>
      <c r="HO177" s="12"/>
      <c r="HP177" s="12"/>
      <c r="HQ177" s="12"/>
      <c r="HR177" s="12"/>
      <c r="HS177" s="12"/>
    </row>
    <row r="178" spans="1:227" s="1" customFormat="1" ht="18" customHeight="1" x14ac:dyDescent="0.25">
      <c r="A178" s="100" t="s">
        <v>585</v>
      </c>
      <c r="B178" s="127" t="str">
        <f t="shared" si="2"/>
        <v>SCimago</v>
      </c>
      <c r="C178" s="96"/>
      <c r="D178" s="17" t="s">
        <v>55</v>
      </c>
      <c r="E178" s="3"/>
      <c r="F178" s="96"/>
      <c r="G178" s="16" t="s">
        <v>7986</v>
      </c>
      <c r="H178" s="6" t="s">
        <v>13</v>
      </c>
      <c r="I178" s="14" t="s">
        <v>587</v>
      </c>
      <c r="J178" s="8"/>
      <c r="K178" s="7"/>
      <c r="L178" s="24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  <c r="HG178" s="12"/>
      <c r="HH178" s="12"/>
      <c r="HI178" s="12"/>
      <c r="HJ178" s="12"/>
      <c r="HK178" s="12"/>
      <c r="HL178" s="12"/>
      <c r="HM178" s="12"/>
      <c r="HN178" s="12"/>
      <c r="HO178" s="12"/>
      <c r="HP178" s="12"/>
      <c r="HQ178" s="12"/>
      <c r="HR178" s="12"/>
      <c r="HS178" s="12"/>
    </row>
    <row r="179" spans="1:227" s="1" customFormat="1" ht="18" customHeight="1" x14ac:dyDescent="0.25">
      <c r="A179" s="100" t="s">
        <v>610</v>
      </c>
      <c r="B179" s="127" t="str">
        <f t="shared" si="2"/>
        <v>SCimago</v>
      </c>
      <c r="C179" s="96"/>
      <c r="D179" s="17" t="s">
        <v>6775</v>
      </c>
      <c r="E179" s="127" t="str">
        <f>HYPERLINK(CONCATENATE("http://www.scimagojr.com/journalsearch.php?q=",D179),"SCimago")</f>
        <v>SCimago</v>
      </c>
      <c r="F179" s="96"/>
      <c r="G179" s="16" t="s">
        <v>7986</v>
      </c>
      <c r="H179" s="6" t="s">
        <v>13</v>
      </c>
      <c r="I179" s="15" t="s">
        <v>611</v>
      </c>
      <c r="J179" s="13"/>
      <c r="K179" s="11"/>
      <c r="L179" s="24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12"/>
      <c r="HA179" s="12"/>
      <c r="HB179" s="12"/>
      <c r="HC179" s="12"/>
      <c r="HD179" s="12"/>
      <c r="HE179" s="12"/>
      <c r="HF179" s="12"/>
      <c r="HG179" s="12"/>
      <c r="HH179" s="12"/>
      <c r="HI179" s="12"/>
      <c r="HJ179" s="12"/>
      <c r="HK179" s="12"/>
      <c r="HL179" s="12"/>
      <c r="HM179" s="12"/>
      <c r="HN179" s="12"/>
      <c r="HO179" s="12"/>
      <c r="HP179" s="12"/>
      <c r="HQ179" s="12"/>
      <c r="HR179" s="12"/>
      <c r="HS179" s="12"/>
    </row>
    <row r="180" spans="1:227" s="1" customFormat="1" ht="18" customHeight="1" x14ac:dyDescent="0.25">
      <c r="A180" s="100" t="s">
        <v>6908</v>
      </c>
      <c r="B180" s="127" t="str">
        <f t="shared" si="2"/>
        <v>SCimago</v>
      </c>
      <c r="C180" s="96"/>
      <c r="D180" s="17" t="s">
        <v>55</v>
      </c>
      <c r="E180" s="3"/>
      <c r="F180" s="96"/>
      <c r="G180" s="16" t="s">
        <v>7986</v>
      </c>
      <c r="H180" s="6" t="s">
        <v>13</v>
      </c>
      <c r="I180" s="14" t="s">
        <v>8108</v>
      </c>
      <c r="J180" s="8"/>
      <c r="K180" s="7"/>
      <c r="L180" s="24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  <c r="GZ180" s="12"/>
      <c r="HA180" s="12"/>
      <c r="HB180" s="12"/>
      <c r="HC180" s="12"/>
      <c r="HD180" s="12"/>
      <c r="HE180" s="12"/>
      <c r="HF180" s="12"/>
      <c r="HG180" s="12"/>
      <c r="HH180" s="12"/>
      <c r="HI180" s="12"/>
      <c r="HJ180" s="12"/>
      <c r="HK180" s="12"/>
      <c r="HL180" s="12"/>
      <c r="HM180" s="12"/>
      <c r="HN180" s="12"/>
      <c r="HO180" s="12"/>
      <c r="HP180" s="12"/>
      <c r="HQ180" s="12"/>
      <c r="HR180" s="12"/>
      <c r="HS180" s="12"/>
    </row>
    <row r="181" spans="1:227" s="1" customFormat="1" ht="18" customHeight="1" x14ac:dyDescent="0.25">
      <c r="A181" s="100" t="s">
        <v>1721</v>
      </c>
      <c r="B181" s="127" t="str">
        <f t="shared" si="2"/>
        <v>SCimago</v>
      </c>
      <c r="C181" s="96"/>
      <c r="D181" s="17" t="s">
        <v>55</v>
      </c>
      <c r="E181" s="3"/>
      <c r="F181" s="96"/>
      <c r="G181" s="16" t="s">
        <v>7986</v>
      </c>
      <c r="H181" s="6" t="s">
        <v>13</v>
      </c>
      <c r="I181" s="14" t="s">
        <v>1723</v>
      </c>
      <c r="J181" s="8"/>
      <c r="K181" s="7"/>
      <c r="L181" s="24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2"/>
      <c r="HL181" s="12"/>
      <c r="HM181" s="12"/>
      <c r="HN181" s="12"/>
      <c r="HO181" s="12"/>
      <c r="HP181" s="12"/>
      <c r="HQ181" s="12"/>
      <c r="HR181" s="12"/>
      <c r="HS181" s="12"/>
    </row>
    <row r="182" spans="1:227" s="1" customFormat="1" ht="18" customHeight="1" x14ac:dyDescent="0.25">
      <c r="A182" s="100" t="s">
        <v>6725</v>
      </c>
      <c r="B182" s="127" t="str">
        <f t="shared" si="2"/>
        <v>SCimago</v>
      </c>
      <c r="C182" s="96"/>
      <c r="D182" s="17" t="s">
        <v>6726</v>
      </c>
      <c r="E182" s="127" t="str">
        <f>HYPERLINK(CONCATENATE("http://www.scimagojr.com/journalsearch.php?q=",D182),"SCimago")</f>
        <v>SCimago</v>
      </c>
      <c r="F182" s="96"/>
      <c r="G182" s="16" t="s">
        <v>7986</v>
      </c>
      <c r="H182" s="6" t="s">
        <v>13</v>
      </c>
      <c r="I182" s="14" t="s">
        <v>7987</v>
      </c>
      <c r="J182" s="8"/>
      <c r="K182" s="7"/>
      <c r="L182" s="24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2"/>
      <c r="HL182" s="12"/>
      <c r="HM182" s="12"/>
      <c r="HN182" s="12"/>
      <c r="HO182" s="12"/>
      <c r="HP182" s="12"/>
      <c r="HQ182" s="12"/>
      <c r="HR182" s="12"/>
      <c r="HS182" s="12"/>
    </row>
    <row r="183" spans="1:227" s="1" customFormat="1" ht="18" customHeight="1" x14ac:dyDescent="0.25">
      <c r="A183" s="100" t="s">
        <v>6849</v>
      </c>
      <c r="B183" s="127" t="str">
        <f t="shared" si="2"/>
        <v>SCimago</v>
      </c>
      <c r="C183" s="96"/>
      <c r="D183" s="17" t="s">
        <v>55</v>
      </c>
      <c r="E183" s="3"/>
      <c r="F183" s="96"/>
      <c r="G183" s="16" t="s">
        <v>7986</v>
      </c>
      <c r="H183" s="6" t="s">
        <v>13</v>
      </c>
      <c r="I183" s="14" t="s">
        <v>8070</v>
      </c>
      <c r="J183" s="8"/>
      <c r="K183" s="7"/>
      <c r="L183" s="24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</row>
    <row r="184" spans="1:227" s="1" customFormat="1" ht="18" customHeight="1" x14ac:dyDescent="0.25">
      <c r="A184" s="100" t="s">
        <v>633</v>
      </c>
      <c r="B184" s="127" t="str">
        <f t="shared" si="2"/>
        <v>SCimago</v>
      </c>
      <c r="C184" s="96"/>
      <c r="D184" s="17" t="s">
        <v>634</v>
      </c>
      <c r="E184" s="127" t="str">
        <f>HYPERLINK(CONCATENATE("http://www.scimagojr.com/journalsearch.php?q=",D184),"SCimago")</f>
        <v>SCimago</v>
      </c>
      <c r="F184" s="96"/>
      <c r="G184" s="16" t="s">
        <v>7986</v>
      </c>
      <c r="H184" s="6" t="s">
        <v>13</v>
      </c>
      <c r="I184" s="14" t="s">
        <v>635</v>
      </c>
      <c r="J184" s="8"/>
      <c r="K184" s="7"/>
      <c r="L184" s="24"/>
    </row>
    <row r="185" spans="1:227" s="1" customFormat="1" ht="18" customHeight="1" x14ac:dyDescent="0.25">
      <c r="A185" s="100" t="s">
        <v>636</v>
      </c>
      <c r="B185" s="127" t="str">
        <f t="shared" si="2"/>
        <v>SCimago</v>
      </c>
      <c r="C185" s="96"/>
      <c r="D185" s="17" t="s">
        <v>55</v>
      </c>
      <c r="E185" s="3"/>
      <c r="F185" s="96"/>
      <c r="G185" s="16" t="s">
        <v>7986</v>
      </c>
      <c r="H185" s="6" t="s">
        <v>13</v>
      </c>
      <c r="I185" s="14" t="s">
        <v>637</v>
      </c>
      <c r="J185" s="8"/>
      <c r="K185" s="7"/>
      <c r="L185" s="24"/>
    </row>
    <row r="186" spans="1:227" s="1" customFormat="1" ht="18" customHeight="1" x14ac:dyDescent="0.25">
      <c r="A186" s="100" t="s">
        <v>638</v>
      </c>
      <c r="B186" s="127" t="str">
        <f t="shared" si="2"/>
        <v>SCimago</v>
      </c>
      <c r="C186" s="96"/>
      <c r="D186" s="17" t="s">
        <v>639</v>
      </c>
      <c r="E186" s="127" t="str">
        <f>HYPERLINK(CONCATENATE("http://www.scimagojr.com/journalsearch.php?q=",D186),"SCimago")</f>
        <v>SCimago</v>
      </c>
      <c r="F186" s="96"/>
      <c r="G186" s="16" t="s">
        <v>7986</v>
      </c>
      <c r="H186" s="6" t="s">
        <v>13</v>
      </c>
      <c r="I186" s="14" t="s">
        <v>640</v>
      </c>
      <c r="J186" s="8"/>
      <c r="K186" s="7"/>
      <c r="L186" s="24"/>
    </row>
    <row r="187" spans="1:227" s="1" customFormat="1" ht="18" customHeight="1" x14ac:dyDescent="0.25">
      <c r="A187" s="100" t="s">
        <v>1750</v>
      </c>
      <c r="B187" s="127" t="str">
        <f t="shared" si="2"/>
        <v>SCimago</v>
      </c>
      <c r="C187" s="96"/>
      <c r="D187" s="17" t="s">
        <v>55</v>
      </c>
      <c r="E187" s="3"/>
      <c r="F187" s="96"/>
      <c r="G187" s="16" t="s">
        <v>7986</v>
      </c>
      <c r="H187" s="6" t="s">
        <v>13</v>
      </c>
      <c r="I187" s="14" t="s">
        <v>8010</v>
      </c>
      <c r="J187" s="8"/>
      <c r="K187" s="7"/>
      <c r="L187" s="24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  <c r="GZ187" s="12"/>
      <c r="HA187" s="12"/>
      <c r="HB187" s="12"/>
      <c r="HC187" s="12"/>
      <c r="HD187" s="12"/>
      <c r="HE187" s="12"/>
      <c r="HF187" s="12"/>
      <c r="HG187" s="12"/>
      <c r="HH187" s="12"/>
      <c r="HI187" s="12"/>
      <c r="HJ187" s="12"/>
      <c r="HK187" s="12"/>
      <c r="HL187" s="12"/>
      <c r="HM187" s="12"/>
      <c r="HN187" s="12"/>
      <c r="HO187" s="12"/>
      <c r="HP187" s="12"/>
      <c r="HQ187" s="12"/>
      <c r="HR187" s="12"/>
      <c r="HS187" s="12"/>
    </row>
    <row r="188" spans="1:227" s="1" customFormat="1" ht="18" customHeight="1" x14ac:dyDescent="0.25">
      <c r="A188" s="100" t="s">
        <v>1752</v>
      </c>
      <c r="B188" s="127" t="str">
        <f t="shared" si="2"/>
        <v>SCimago</v>
      </c>
      <c r="C188" s="96"/>
      <c r="D188" s="17" t="s">
        <v>55</v>
      </c>
      <c r="E188" s="3"/>
      <c r="F188" s="96"/>
      <c r="G188" s="16" t="s">
        <v>7986</v>
      </c>
      <c r="H188" s="19" t="s">
        <v>13</v>
      </c>
      <c r="I188" s="22" t="s">
        <v>1754</v>
      </c>
      <c r="J188" s="16"/>
      <c r="K188" s="18"/>
      <c r="L188" s="24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  <c r="GZ188" s="12"/>
      <c r="HA188" s="12"/>
      <c r="HB188" s="12"/>
      <c r="HC188" s="12"/>
      <c r="HD188" s="12"/>
      <c r="HE188" s="12"/>
      <c r="HF188" s="12"/>
      <c r="HG188" s="12"/>
      <c r="HH188" s="12"/>
      <c r="HI188" s="12"/>
      <c r="HJ188" s="12"/>
      <c r="HK188" s="12"/>
      <c r="HL188" s="12"/>
      <c r="HM188" s="12"/>
      <c r="HN188" s="12"/>
      <c r="HO188" s="12"/>
      <c r="HP188" s="12"/>
      <c r="HQ188" s="12"/>
      <c r="HR188" s="12"/>
      <c r="HS188" s="12"/>
    </row>
    <row r="189" spans="1:227" s="1" customFormat="1" ht="18" customHeight="1" x14ac:dyDescent="0.25">
      <c r="A189" s="100" t="s">
        <v>641</v>
      </c>
      <c r="B189" s="127" t="str">
        <f t="shared" si="2"/>
        <v>SCimago</v>
      </c>
      <c r="C189" s="96"/>
      <c r="D189" s="17" t="s">
        <v>55</v>
      </c>
      <c r="E189" s="3"/>
      <c r="F189" s="96"/>
      <c r="G189" s="16" t="s">
        <v>7986</v>
      </c>
      <c r="H189" s="6" t="s">
        <v>13</v>
      </c>
      <c r="I189" s="14" t="s">
        <v>643</v>
      </c>
      <c r="J189" s="8"/>
      <c r="K189" s="7"/>
      <c r="L189" s="24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12"/>
      <c r="HA189" s="12"/>
      <c r="HB189" s="12"/>
      <c r="HC189" s="12"/>
      <c r="HD189" s="12"/>
      <c r="HE189" s="12"/>
      <c r="HF189" s="12"/>
      <c r="HG189" s="12"/>
      <c r="HH189" s="12"/>
      <c r="HI189" s="12"/>
      <c r="HJ189" s="12"/>
      <c r="HK189" s="12"/>
      <c r="HL189" s="12"/>
      <c r="HM189" s="12"/>
      <c r="HN189" s="12"/>
      <c r="HO189" s="12"/>
      <c r="HP189" s="12"/>
      <c r="HQ189" s="12"/>
      <c r="HR189" s="12"/>
      <c r="HS189" s="12"/>
    </row>
    <row r="190" spans="1:227" s="1" customFormat="1" ht="18" customHeight="1" x14ac:dyDescent="0.25">
      <c r="A190" s="100" t="s">
        <v>644</v>
      </c>
      <c r="B190" s="127" t="str">
        <f t="shared" si="2"/>
        <v>SCimago</v>
      </c>
      <c r="C190" s="96"/>
      <c r="D190" s="17" t="s">
        <v>55</v>
      </c>
      <c r="E190" s="3"/>
      <c r="F190" s="96"/>
      <c r="G190" s="16" t="s">
        <v>7986</v>
      </c>
      <c r="H190" s="6" t="s">
        <v>13</v>
      </c>
      <c r="I190" s="14" t="s">
        <v>646</v>
      </c>
      <c r="J190" s="8"/>
      <c r="K190" s="7"/>
      <c r="L190" s="24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2"/>
      <c r="HL190" s="12"/>
      <c r="HM190" s="12"/>
      <c r="HN190" s="12"/>
      <c r="HO190" s="12"/>
      <c r="HP190" s="12"/>
      <c r="HQ190" s="12"/>
      <c r="HR190" s="12"/>
      <c r="HS190" s="12"/>
    </row>
    <row r="191" spans="1:227" s="1" customFormat="1" ht="18" customHeight="1" x14ac:dyDescent="0.25">
      <c r="A191" s="100" t="s">
        <v>6770</v>
      </c>
      <c r="B191" s="127" t="str">
        <f t="shared" si="2"/>
        <v>SCimago</v>
      </c>
      <c r="C191" s="96"/>
      <c r="D191" s="17" t="s">
        <v>55</v>
      </c>
      <c r="E191" s="3"/>
      <c r="F191" s="96"/>
      <c r="G191" s="16" t="s">
        <v>7986</v>
      </c>
      <c r="H191" s="6" t="s">
        <v>13</v>
      </c>
      <c r="I191" s="14" t="s">
        <v>8017</v>
      </c>
      <c r="J191" s="8"/>
      <c r="K191" s="7"/>
      <c r="L191" s="24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2"/>
      <c r="HL191" s="12"/>
      <c r="HM191" s="12"/>
      <c r="HN191" s="12"/>
      <c r="HO191" s="12"/>
      <c r="HP191" s="12"/>
      <c r="HQ191" s="12"/>
      <c r="HR191" s="12"/>
      <c r="HS191" s="12"/>
    </row>
    <row r="192" spans="1:227" s="1" customFormat="1" ht="18" customHeight="1" x14ac:dyDescent="0.25">
      <c r="A192" s="100" t="s">
        <v>653</v>
      </c>
      <c r="B192" s="127" t="str">
        <f t="shared" si="2"/>
        <v>SCimago</v>
      </c>
      <c r="C192" s="96"/>
      <c r="D192" s="17" t="s">
        <v>55</v>
      </c>
      <c r="E192" s="3"/>
      <c r="F192" s="96"/>
      <c r="G192" s="16" t="s">
        <v>7986</v>
      </c>
      <c r="H192" s="6" t="s">
        <v>13</v>
      </c>
      <c r="I192" s="14" t="s">
        <v>654</v>
      </c>
      <c r="J192" s="8"/>
      <c r="K192" s="7"/>
      <c r="L192" s="24"/>
    </row>
    <row r="193" spans="1:227" s="1" customFormat="1" ht="18" customHeight="1" x14ac:dyDescent="0.25">
      <c r="A193" s="100" t="s">
        <v>6809</v>
      </c>
      <c r="B193" s="127" t="str">
        <f t="shared" si="2"/>
        <v>SCimago</v>
      </c>
      <c r="C193" s="96"/>
      <c r="D193" s="17" t="s">
        <v>55</v>
      </c>
      <c r="E193" s="3"/>
      <c r="F193" s="96"/>
      <c r="G193" s="16" t="s">
        <v>7986</v>
      </c>
      <c r="H193" s="6" t="s">
        <v>13</v>
      </c>
      <c r="I193" s="14" t="s">
        <v>8042</v>
      </c>
      <c r="J193" s="8"/>
      <c r="K193" s="7"/>
      <c r="L193" s="24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  <c r="GZ193" s="12"/>
      <c r="HA193" s="12"/>
      <c r="HB193" s="12"/>
      <c r="HC193" s="12"/>
      <c r="HD193" s="12"/>
      <c r="HE193" s="12"/>
      <c r="HF193" s="12"/>
      <c r="HG193" s="12"/>
      <c r="HH193" s="12"/>
      <c r="HI193" s="12"/>
      <c r="HJ193" s="12"/>
      <c r="HK193" s="12"/>
      <c r="HL193" s="12"/>
      <c r="HM193" s="12"/>
      <c r="HN193" s="12"/>
      <c r="HO193" s="12"/>
      <c r="HP193" s="12"/>
      <c r="HQ193" s="12"/>
      <c r="HR193" s="12"/>
      <c r="HS193" s="12"/>
    </row>
    <row r="194" spans="1:227" s="1" customFormat="1" ht="18" customHeight="1" x14ac:dyDescent="0.25">
      <c r="A194" s="100" t="s">
        <v>6737</v>
      </c>
      <c r="B194" s="127" t="str">
        <f t="shared" si="2"/>
        <v>SCimago</v>
      </c>
      <c r="C194" s="96"/>
      <c r="D194" s="17" t="s">
        <v>6738</v>
      </c>
      <c r="E194" s="127" t="str">
        <f>HYPERLINK(CONCATENATE("http://www.scimagojr.com/journalsearch.php?q=",D194),"SCimago")</f>
        <v>SCimago</v>
      </c>
      <c r="F194" s="96"/>
      <c r="G194" s="16" t="s">
        <v>7986</v>
      </c>
      <c r="H194" s="6" t="s">
        <v>13</v>
      </c>
      <c r="I194" s="14" t="s">
        <v>7995</v>
      </c>
      <c r="J194" s="8"/>
      <c r="K194" s="7"/>
      <c r="L194" s="24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12"/>
      <c r="HA194" s="12"/>
      <c r="HB194" s="12"/>
      <c r="HC194" s="12"/>
      <c r="HD194" s="12"/>
      <c r="HE194" s="12"/>
      <c r="HF194" s="12"/>
      <c r="HG194" s="12"/>
      <c r="HH194" s="12"/>
      <c r="HI194" s="12"/>
      <c r="HJ194" s="12"/>
      <c r="HK194" s="12"/>
      <c r="HL194" s="12"/>
      <c r="HM194" s="12"/>
      <c r="HN194" s="12"/>
      <c r="HO194" s="12"/>
      <c r="HP194" s="12"/>
      <c r="HQ194" s="12"/>
      <c r="HR194" s="12"/>
      <c r="HS194" s="12"/>
    </row>
    <row r="195" spans="1:227" s="1" customFormat="1" ht="18" customHeight="1" x14ac:dyDescent="0.25">
      <c r="A195" s="100" t="s">
        <v>6739</v>
      </c>
      <c r="B195" s="127" t="str">
        <f t="shared" ref="B195:B258" si="4">HYPERLINK(CONCATENATE("http://www.scimagojr.com/journalsearch.php?q=",A195),"SCimago")</f>
        <v>SCimago</v>
      </c>
      <c r="C195" s="96"/>
      <c r="D195" s="17" t="s">
        <v>55</v>
      </c>
      <c r="E195" s="3"/>
      <c r="F195" s="96"/>
      <c r="G195" s="16" t="s">
        <v>7986</v>
      </c>
      <c r="H195" s="6" t="s">
        <v>13</v>
      </c>
      <c r="I195" s="14" t="s">
        <v>7996</v>
      </c>
      <c r="J195" s="8"/>
      <c r="K195" s="7"/>
      <c r="L195" s="24"/>
    </row>
    <row r="196" spans="1:227" s="1" customFormat="1" ht="18" customHeight="1" x14ac:dyDescent="0.25">
      <c r="A196" s="100" t="s">
        <v>6920</v>
      </c>
      <c r="B196" s="127" t="str">
        <f t="shared" si="4"/>
        <v>SCimago</v>
      </c>
      <c r="C196" s="96"/>
      <c r="D196" s="17" t="s">
        <v>6921</v>
      </c>
      <c r="E196" s="127" t="str">
        <f>HYPERLINK(CONCATENATE("http://www.scimagojr.com/journalsearch.php?q=",D196),"SCimago")</f>
        <v>SCimago</v>
      </c>
      <c r="F196" s="96"/>
      <c r="G196" s="16" t="s">
        <v>7986</v>
      </c>
      <c r="H196" s="6" t="s">
        <v>13</v>
      </c>
      <c r="I196" s="14" t="s">
        <v>8119</v>
      </c>
      <c r="J196" s="8"/>
      <c r="K196" s="7"/>
      <c r="L196" s="24"/>
    </row>
    <row r="197" spans="1:227" s="1" customFormat="1" ht="18" customHeight="1" x14ac:dyDescent="0.25">
      <c r="A197" s="100" t="s">
        <v>5026</v>
      </c>
      <c r="B197" s="127" t="str">
        <f t="shared" si="4"/>
        <v>SCimago</v>
      </c>
      <c r="C197" s="96"/>
      <c r="D197" s="17" t="s">
        <v>5025</v>
      </c>
      <c r="E197" s="127" t="str">
        <f>HYPERLINK(CONCATENATE("http://www.scimagojr.com/journalsearch.php?q=",D197),"SCimago")</f>
        <v>SCimago</v>
      </c>
      <c r="F197" s="96"/>
      <c r="G197" s="16" t="s">
        <v>7986</v>
      </c>
      <c r="H197" s="6" t="s">
        <v>13</v>
      </c>
      <c r="I197" s="14" t="s">
        <v>5027</v>
      </c>
      <c r="J197" s="8"/>
      <c r="K197" s="7"/>
      <c r="L197" s="24"/>
    </row>
    <row r="198" spans="1:227" s="1" customFormat="1" ht="18" customHeight="1" x14ac:dyDescent="0.25">
      <c r="A198" s="100" t="s">
        <v>5028</v>
      </c>
      <c r="B198" s="127" t="str">
        <f t="shared" si="4"/>
        <v>SCimago</v>
      </c>
      <c r="C198" s="96"/>
      <c r="D198" s="17" t="s">
        <v>5029</v>
      </c>
      <c r="E198" s="127" t="str">
        <f>HYPERLINK(CONCATENATE("http://www.scimagojr.com/journalsearch.php?q=",D198),"SCimago")</f>
        <v>SCimago</v>
      </c>
      <c r="F198" s="96"/>
      <c r="G198" s="16" t="s">
        <v>7986</v>
      </c>
      <c r="H198" s="6" t="s">
        <v>13</v>
      </c>
      <c r="I198" s="14" t="s">
        <v>5030</v>
      </c>
      <c r="J198" s="8"/>
      <c r="K198" s="7"/>
      <c r="L198" s="24"/>
    </row>
    <row r="199" spans="1:227" s="1" customFormat="1" ht="18" customHeight="1" x14ac:dyDescent="0.25">
      <c r="A199" s="100" t="s">
        <v>5031</v>
      </c>
      <c r="B199" s="127" t="str">
        <f t="shared" si="4"/>
        <v>SCimago</v>
      </c>
      <c r="C199" s="96"/>
      <c r="D199" s="17" t="s">
        <v>55</v>
      </c>
      <c r="E199" s="3"/>
      <c r="F199" s="96"/>
      <c r="G199" s="16" t="s">
        <v>7986</v>
      </c>
      <c r="H199" s="6" t="s">
        <v>13</v>
      </c>
      <c r="I199" s="14" t="s">
        <v>5032</v>
      </c>
      <c r="J199" s="8"/>
      <c r="K199" s="7"/>
      <c r="L199" s="24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  <c r="HJ199" s="12"/>
      <c r="HK199" s="12"/>
      <c r="HL199" s="12"/>
      <c r="HM199" s="12"/>
      <c r="HN199" s="12"/>
      <c r="HO199" s="12"/>
      <c r="HP199" s="12"/>
      <c r="HQ199" s="12"/>
      <c r="HR199" s="12"/>
      <c r="HS199" s="12"/>
    </row>
    <row r="200" spans="1:227" s="1" customFormat="1" ht="18" customHeight="1" x14ac:dyDescent="0.25">
      <c r="A200" s="100" t="s">
        <v>5033</v>
      </c>
      <c r="B200" s="127" t="str">
        <f t="shared" si="4"/>
        <v>SCimago</v>
      </c>
      <c r="C200" s="96"/>
      <c r="D200" s="17" t="s">
        <v>5034</v>
      </c>
      <c r="E200" s="127" t="str">
        <f>HYPERLINK(CONCATENATE("http://www.scimagojr.com/journalsearch.php?q=",D200),"SCimago")</f>
        <v>SCimago</v>
      </c>
      <c r="F200" s="96"/>
      <c r="G200" s="16" t="s">
        <v>7986</v>
      </c>
      <c r="H200" s="6" t="s">
        <v>13</v>
      </c>
      <c r="I200" s="14" t="s">
        <v>5035</v>
      </c>
      <c r="J200" s="8"/>
      <c r="K200" s="7"/>
      <c r="L200" s="24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  <c r="HG200" s="12"/>
      <c r="HH200" s="12"/>
      <c r="HI200" s="12"/>
      <c r="HJ200" s="12"/>
      <c r="HK200" s="12"/>
      <c r="HL200" s="12"/>
      <c r="HM200" s="12"/>
      <c r="HN200" s="12"/>
      <c r="HO200" s="12"/>
      <c r="HP200" s="12"/>
      <c r="HQ200" s="12"/>
      <c r="HR200" s="12"/>
      <c r="HS200" s="12"/>
    </row>
    <row r="201" spans="1:227" s="1" customFormat="1" ht="18" customHeight="1" x14ac:dyDescent="0.25">
      <c r="A201" s="100" t="s">
        <v>5036</v>
      </c>
      <c r="B201" s="127" t="str">
        <f t="shared" si="4"/>
        <v>SCimago</v>
      </c>
      <c r="C201" s="96"/>
      <c r="D201" s="17" t="s">
        <v>55</v>
      </c>
      <c r="E201" s="3"/>
      <c r="F201" s="96"/>
      <c r="G201" s="16" t="s">
        <v>7986</v>
      </c>
      <c r="H201" s="6" t="s">
        <v>13</v>
      </c>
      <c r="I201" s="14" t="s">
        <v>5037</v>
      </c>
      <c r="J201" s="8"/>
      <c r="K201" s="11"/>
      <c r="L201" s="24"/>
    </row>
    <row r="202" spans="1:227" s="1" customFormat="1" ht="18" customHeight="1" x14ac:dyDescent="0.25">
      <c r="A202" s="100" t="s">
        <v>5038</v>
      </c>
      <c r="B202" s="127" t="str">
        <f t="shared" si="4"/>
        <v>SCimago</v>
      </c>
      <c r="C202" s="96"/>
      <c r="D202" s="17" t="s">
        <v>5039</v>
      </c>
      <c r="E202" s="127" t="str">
        <f>HYPERLINK(CONCATENATE("http://www.scimagojr.com/journalsearch.php?q=",D202),"SCimago")</f>
        <v>SCimago</v>
      </c>
      <c r="F202" s="96"/>
      <c r="G202" s="16" t="s">
        <v>7986</v>
      </c>
      <c r="H202" s="6" t="s">
        <v>13</v>
      </c>
      <c r="I202" s="14" t="s">
        <v>5040</v>
      </c>
      <c r="J202" s="8"/>
      <c r="K202" s="7"/>
      <c r="L202" s="24"/>
    </row>
    <row r="203" spans="1:227" s="1" customFormat="1" ht="18" customHeight="1" x14ac:dyDescent="0.25">
      <c r="A203" s="100" t="s">
        <v>5043</v>
      </c>
      <c r="B203" s="127" t="str">
        <f t="shared" si="4"/>
        <v>SCimago</v>
      </c>
      <c r="C203" s="96"/>
      <c r="D203" s="17" t="s">
        <v>55</v>
      </c>
      <c r="E203" s="3"/>
      <c r="F203" s="96"/>
      <c r="G203" s="16" t="s">
        <v>7986</v>
      </c>
      <c r="H203" s="6" t="s">
        <v>13</v>
      </c>
      <c r="I203" s="14" t="s">
        <v>5044</v>
      </c>
      <c r="J203" s="8"/>
      <c r="K203" s="7"/>
      <c r="L203" s="24"/>
    </row>
    <row r="204" spans="1:227" s="1" customFormat="1" ht="18" customHeight="1" x14ac:dyDescent="0.25">
      <c r="A204" s="100" t="s">
        <v>6818</v>
      </c>
      <c r="B204" s="127" t="str">
        <f t="shared" si="4"/>
        <v>SCimago</v>
      </c>
      <c r="C204" s="96"/>
      <c r="D204" s="17" t="s">
        <v>6819</v>
      </c>
      <c r="E204" s="127" t="str">
        <f>HYPERLINK(CONCATENATE("http://www.scimagojr.com/journalsearch.php?q=",D204),"SCimago")</f>
        <v>SCimago</v>
      </c>
      <c r="F204" s="96"/>
      <c r="G204" s="16" t="s">
        <v>7986</v>
      </c>
      <c r="H204" s="6" t="s">
        <v>13</v>
      </c>
      <c r="I204" s="14" t="s">
        <v>8049</v>
      </c>
      <c r="J204" s="8"/>
      <c r="K204" s="7"/>
      <c r="L204" s="24"/>
    </row>
    <row r="205" spans="1:227" s="1" customFormat="1" ht="18" customHeight="1" x14ac:dyDescent="0.25">
      <c r="A205" s="100" t="s">
        <v>6948</v>
      </c>
      <c r="B205" s="127" t="str">
        <f t="shared" si="4"/>
        <v>SCimago</v>
      </c>
      <c r="C205" s="96"/>
      <c r="D205" s="17" t="s">
        <v>55</v>
      </c>
      <c r="E205" s="3"/>
      <c r="F205" s="96"/>
      <c r="G205" s="16" t="s">
        <v>7986</v>
      </c>
      <c r="H205" s="19" t="s">
        <v>13</v>
      </c>
      <c r="I205" s="22" t="s">
        <v>8139</v>
      </c>
      <c r="J205" s="16"/>
      <c r="K205" s="18"/>
      <c r="L205" s="24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K205" s="12"/>
      <c r="HL205" s="12"/>
      <c r="HM205" s="12"/>
      <c r="HN205" s="12"/>
      <c r="HO205" s="12"/>
      <c r="HP205" s="12"/>
      <c r="HQ205" s="12"/>
      <c r="HR205" s="12"/>
      <c r="HS205" s="12"/>
    </row>
    <row r="206" spans="1:227" s="1" customFormat="1" ht="18" customHeight="1" x14ac:dyDescent="0.25">
      <c r="A206" s="100" t="s">
        <v>1783</v>
      </c>
      <c r="B206" s="127" t="str">
        <f t="shared" si="4"/>
        <v>SCimago</v>
      </c>
      <c r="C206" s="96"/>
      <c r="D206" s="17" t="s">
        <v>1784</v>
      </c>
      <c r="E206" s="127" t="str">
        <f>HYPERLINK(CONCATENATE("http://www.scimagojr.com/journalsearch.php?q=",D206),"SCimago")</f>
        <v>SCimago</v>
      </c>
      <c r="F206" s="96"/>
      <c r="G206" s="16" t="s">
        <v>7986</v>
      </c>
      <c r="H206" s="6" t="s">
        <v>13</v>
      </c>
      <c r="I206" s="14" t="s">
        <v>1785</v>
      </c>
      <c r="J206" s="8"/>
      <c r="K206" s="7"/>
      <c r="L206" s="24"/>
    </row>
    <row r="207" spans="1:227" s="1" customFormat="1" ht="18" customHeight="1" x14ac:dyDescent="0.25">
      <c r="A207" s="100" t="s">
        <v>6900</v>
      </c>
      <c r="B207" s="127" t="str">
        <f t="shared" si="4"/>
        <v>SCimago</v>
      </c>
      <c r="C207" s="96"/>
      <c r="D207" s="17" t="s">
        <v>6901</v>
      </c>
      <c r="E207" s="127" t="str">
        <f>HYPERLINK(CONCATENATE("http://www.scimagojr.com/journalsearch.php?q=",D207),"SCimago")</f>
        <v>SCimago</v>
      </c>
      <c r="F207" s="96"/>
      <c r="G207" s="16" t="s">
        <v>7986</v>
      </c>
      <c r="H207" s="23" t="s">
        <v>13</v>
      </c>
      <c r="I207" s="15" t="s">
        <v>8102</v>
      </c>
      <c r="J207" s="16"/>
      <c r="K207" s="18"/>
      <c r="L207" s="24"/>
    </row>
    <row r="208" spans="1:227" s="1" customFormat="1" ht="18" customHeight="1" x14ac:dyDescent="0.25">
      <c r="A208" s="100" t="s">
        <v>6904</v>
      </c>
      <c r="B208" s="127" t="str">
        <f t="shared" si="4"/>
        <v>SCimago</v>
      </c>
      <c r="C208" s="96"/>
      <c r="D208" s="17" t="s">
        <v>55</v>
      </c>
      <c r="E208" s="3"/>
      <c r="F208" s="96"/>
      <c r="G208" s="16" t="s">
        <v>7986</v>
      </c>
      <c r="H208" s="6" t="s">
        <v>13</v>
      </c>
      <c r="I208" s="14" t="s">
        <v>8105</v>
      </c>
      <c r="J208" s="8"/>
      <c r="K208" s="7"/>
      <c r="L208" s="24"/>
    </row>
    <row r="209" spans="1:227" s="1" customFormat="1" ht="18" customHeight="1" x14ac:dyDescent="0.25">
      <c r="A209" s="100" t="s">
        <v>1790</v>
      </c>
      <c r="B209" s="127" t="str">
        <f t="shared" si="4"/>
        <v>SCimago</v>
      </c>
      <c r="C209" s="96"/>
      <c r="D209" s="17" t="s">
        <v>55</v>
      </c>
      <c r="E209" s="3"/>
      <c r="F209" s="96"/>
      <c r="G209" s="16" t="s">
        <v>7986</v>
      </c>
      <c r="H209" s="6" t="s">
        <v>13</v>
      </c>
      <c r="I209" s="14" t="s">
        <v>1791</v>
      </c>
      <c r="J209" s="8"/>
      <c r="K209" s="7"/>
      <c r="L209" s="24"/>
    </row>
    <row r="210" spans="1:227" s="1" customFormat="1" ht="18" customHeight="1" x14ac:dyDescent="0.25">
      <c r="A210" s="100" t="s">
        <v>3166</v>
      </c>
      <c r="B210" s="127" t="str">
        <f t="shared" si="4"/>
        <v>SCimago</v>
      </c>
      <c r="C210" s="96"/>
      <c r="D210" s="17" t="s">
        <v>6727</v>
      </c>
      <c r="E210" s="127" t="str">
        <f>HYPERLINK(CONCATENATE("http://www.scimagojr.com/journalsearch.php?q=",D210),"SCimago")</f>
        <v>SCimago</v>
      </c>
      <c r="F210" s="96"/>
      <c r="G210" s="16" t="s">
        <v>7986</v>
      </c>
      <c r="H210" s="6" t="s">
        <v>13</v>
      </c>
      <c r="I210" s="14" t="s">
        <v>7988</v>
      </c>
      <c r="J210" s="8"/>
      <c r="K210" s="7"/>
      <c r="L210" s="24"/>
    </row>
    <row r="211" spans="1:227" s="1" customFormat="1" ht="18" customHeight="1" x14ac:dyDescent="0.25">
      <c r="A211" s="100" t="s">
        <v>6762</v>
      </c>
      <c r="B211" s="127" t="str">
        <f t="shared" si="4"/>
        <v>SCimago</v>
      </c>
      <c r="C211" s="96"/>
      <c r="D211" s="17" t="s">
        <v>6763</v>
      </c>
      <c r="E211" s="127" t="str">
        <f>HYPERLINK(CONCATENATE("http://www.scimagojr.com/journalsearch.php?q=",D211),"SCimago")</f>
        <v>SCimago</v>
      </c>
      <c r="F211" s="96"/>
      <c r="G211" s="16" t="s">
        <v>7986</v>
      </c>
      <c r="H211" s="19" t="s">
        <v>13</v>
      </c>
      <c r="I211" s="22" t="s">
        <v>8012</v>
      </c>
      <c r="J211" s="16"/>
      <c r="K211" s="18"/>
      <c r="L211" s="24"/>
    </row>
    <row r="212" spans="1:227" s="1" customFormat="1" ht="18" customHeight="1" x14ac:dyDescent="0.25">
      <c r="A212" s="100" t="s">
        <v>6731</v>
      </c>
      <c r="B212" s="127" t="str">
        <f t="shared" si="4"/>
        <v>SCimago</v>
      </c>
      <c r="C212" s="96"/>
      <c r="D212" s="17" t="s">
        <v>55</v>
      </c>
      <c r="E212" s="3"/>
      <c r="F212" s="96"/>
      <c r="G212" s="16" t="s">
        <v>7986</v>
      </c>
      <c r="H212" s="6" t="s">
        <v>13</v>
      </c>
      <c r="I212" s="14" t="s">
        <v>7991</v>
      </c>
      <c r="J212" s="8"/>
      <c r="K212" s="7"/>
      <c r="L212" s="24"/>
    </row>
    <row r="213" spans="1:227" s="1" customFormat="1" ht="18" customHeight="1" x14ac:dyDescent="0.25">
      <c r="A213" s="100" t="s">
        <v>6741</v>
      </c>
      <c r="B213" s="127" t="str">
        <f t="shared" si="4"/>
        <v>SCimago</v>
      </c>
      <c r="C213" s="96"/>
      <c r="D213" s="17" t="s">
        <v>55</v>
      </c>
      <c r="E213" s="3"/>
      <c r="F213" s="96"/>
      <c r="G213" s="16" t="s">
        <v>7986</v>
      </c>
      <c r="H213" s="19" t="s">
        <v>13</v>
      </c>
      <c r="I213" s="22" t="s">
        <v>7998</v>
      </c>
      <c r="J213" s="16"/>
      <c r="K213" s="18"/>
      <c r="L213" s="24"/>
    </row>
    <row r="214" spans="1:227" s="1" customFormat="1" ht="18" customHeight="1" x14ac:dyDescent="0.25">
      <c r="A214" s="100" t="s">
        <v>6735</v>
      </c>
      <c r="B214" s="127" t="str">
        <f t="shared" si="4"/>
        <v>SCimago</v>
      </c>
      <c r="C214" s="96"/>
      <c r="D214" s="17" t="s">
        <v>6736</v>
      </c>
      <c r="E214" s="127" t="str">
        <f t="shared" ref="E214:E221" si="5">HYPERLINK(CONCATENATE("http://www.scimagojr.com/journalsearch.php?q=",D214),"SCimago")</f>
        <v>SCimago</v>
      </c>
      <c r="F214" s="96"/>
      <c r="G214" s="16" t="s">
        <v>7986</v>
      </c>
      <c r="H214" s="6" t="s">
        <v>13</v>
      </c>
      <c r="I214" s="14" t="s">
        <v>7994</v>
      </c>
      <c r="J214" s="8"/>
      <c r="K214" s="7"/>
      <c r="L214" s="24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2"/>
      <c r="HL214" s="12"/>
      <c r="HM214" s="12"/>
      <c r="HN214" s="12"/>
      <c r="HO214" s="12"/>
      <c r="HP214" s="12"/>
      <c r="HQ214" s="12"/>
      <c r="HR214" s="12"/>
      <c r="HS214" s="12"/>
    </row>
    <row r="215" spans="1:227" s="1" customFormat="1" ht="18" customHeight="1" x14ac:dyDescent="0.25">
      <c r="A215" s="100" t="s">
        <v>663</v>
      </c>
      <c r="B215" s="127" t="str">
        <f t="shared" si="4"/>
        <v>SCimago</v>
      </c>
      <c r="C215" s="96"/>
      <c r="D215" s="17" t="s">
        <v>664</v>
      </c>
      <c r="E215" s="127" t="str">
        <f t="shared" si="5"/>
        <v>SCimago</v>
      </c>
      <c r="F215" s="96"/>
      <c r="G215" s="16" t="s">
        <v>7986</v>
      </c>
      <c r="H215" s="6" t="s">
        <v>13</v>
      </c>
      <c r="I215" s="14" t="s">
        <v>665</v>
      </c>
      <c r="J215" s="8"/>
      <c r="K215" s="7"/>
      <c r="L215" s="24"/>
    </row>
    <row r="216" spans="1:227" s="1" customFormat="1" ht="18" customHeight="1" x14ac:dyDescent="0.25">
      <c r="A216" s="100" t="s">
        <v>666</v>
      </c>
      <c r="B216" s="127" t="str">
        <f t="shared" si="4"/>
        <v>SCimago</v>
      </c>
      <c r="C216" s="96"/>
      <c r="D216" s="17" t="s">
        <v>667</v>
      </c>
      <c r="E216" s="127" t="str">
        <f t="shared" si="5"/>
        <v>SCimago</v>
      </c>
      <c r="F216" s="96"/>
      <c r="G216" s="16" t="s">
        <v>7986</v>
      </c>
      <c r="H216" s="6" t="s">
        <v>13</v>
      </c>
      <c r="I216" s="14" t="s">
        <v>668</v>
      </c>
      <c r="J216" s="8"/>
      <c r="K216" s="7"/>
      <c r="L216" s="24"/>
    </row>
    <row r="217" spans="1:227" s="1" customFormat="1" ht="18" customHeight="1" x14ac:dyDescent="0.25">
      <c r="A217" s="100" t="s">
        <v>669</v>
      </c>
      <c r="B217" s="127" t="str">
        <f t="shared" si="4"/>
        <v>SCimago</v>
      </c>
      <c r="C217" s="96"/>
      <c r="D217" s="17" t="s">
        <v>670</v>
      </c>
      <c r="E217" s="127" t="str">
        <f t="shared" si="5"/>
        <v>SCimago</v>
      </c>
      <c r="F217" s="96"/>
      <c r="G217" s="16" t="s">
        <v>7986</v>
      </c>
      <c r="H217" s="6" t="s">
        <v>13</v>
      </c>
      <c r="I217" s="14" t="s">
        <v>671</v>
      </c>
      <c r="J217" s="8"/>
      <c r="K217" s="7"/>
      <c r="L217" s="24"/>
    </row>
    <row r="218" spans="1:227" s="1" customFormat="1" ht="18" customHeight="1" x14ac:dyDescent="0.25">
      <c r="A218" s="100" t="s">
        <v>5045</v>
      </c>
      <c r="B218" s="127" t="str">
        <f t="shared" si="4"/>
        <v>SCimago</v>
      </c>
      <c r="C218" s="96"/>
      <c r="D218" s="17" t="s">
        <v>5046</v>
      </c>
      <c r="E218" s="127" t="str">
        <f t="shared" si="5"/>
        <v>SCimago</v>
      </c>
      <c r="F218" s="96"/>
      <c r="G218" s="16" t="s">
        <v>7986</v>
      </c>
      <c r="H218" s="6" t="s">
        <v>13</v>
      </c>
      <c r="I218" s="14" t="s">
        <v>5047</v>
      </c>
      <c r="J218" s="8"/>
      <c r="K218" s="7"/>
      <c r="L218" s="24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2"/>
      <c r="HL218" s="12"/>
      <c r="HM218" s="12"/>
      <c r="HN218" s="12"/>
      <c r="HO218" s="12"/>
      <c r="HP218" s="12"/>
      <c r="HQ218" s="12"/>
      <c r="HR218" s="12"/>
      <c r="HS218" s="12"/>
    </row>
    <row r="219" spans="1:227" s="1" customFormat="1" ht="18" customHeight="1" x14ac:dyDescent="0.25">
      <c r="A219" s="100" t="s">
        <v>3194</v>
      </c>
      <c r="B219" s="127" t="str">
        <f t="shared" si="4"/>
        <v>SCimago</v>
      </c>
      <c r="C219" s="96"/>
      <c r="D219" s="17" t="s">
        <v>3195</v>
      </c>
      <c r="E219" s="127" t="str">
        <f t="shared" si="5"/>
        <v>SCimago</v>
      </c>
      <c r="F219" s="96"/>
      <c r="G219" s="16" t="s">
        <v>7986</v>
      </c>
      <c r="H219" s="6" t="s">
        <v>13</v>
      </c>
      <c r="I219" s="14" t="s">
        <v>3196</v>
      </c>
      <c r="J219" s="8"/>
      <c r="K219" s="7"/>
      <c r="L219" s="24"/>
    </row>
    <row r="220" spans="1:227" s="1" customFormat="1" ht="18" customHeight="1" x14ac:dyDescent="0.25">
      <c r="A220" s="100" t="s">
        <v>6757</v>
      </c>
      <c r="B220" s="127" t="str">
        <f t="shared" si="4"/>
        <v>SCimago</v>
      </c>
      <c r="C220" s="96"/>
      <c r="D220" s="17" t="s">
        <v>6758</v>
      </c>
      <c r="E220" s="127" t="str">
        <f t="shared" si="5"/>
        <v>SCimago</v>
      </c>
      <c r="F220" s="96"/>
      <c r="G220" s="16" t="s">
        <v>7986</v>
      </c>
      <c r="H220" s="23" t="s">
        <v>13</v>
      </c>
      <c r="I220" s="15" t="s">
        <v>8008</v>
      </c>
      <c r="J220" s="16"/>
      <c r="K220" s="18"/>
      <c r="L220" s="24"/>
    </row>
    <row r="221" spans="1:227" s="1" customFormat="1" ht="18" customHeight="1" x14ac:dyDescent="0.25">
      <c r="A221" s="100" t="s">
        <v>683</v>
      </c>
      <c r="B221" s="127" t="str">
        <f t="shared" si="4"/>
        <v>SCimago</v>
      </c>
      <c r="C221" s="96"/>
      <c r="D221" s="17" t="s">
        <v>684</v>
      </c>
      <c r="E221" s="127" t="str">
        <f t="shared" si="5"/>
        <v>SCimago</v>
      </c>
      <c r="F221" s="96"/>
      <c r="G221" s="16" t="s">
        <v>7986</v>
      </c>
      <c r="H221" s="6" t="s">
        <v>13</v>
      </c>
      <c r="I221" s="14" t="s">
        <v>685</v>
      </c>
      <c r="J221" s="8"/>
      <c r="K221" s="7"/>
      <c r="L221" s="24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</row>
    <row r="222" spans="1:227" s="1" customFormat="1" ht="18" customHeight="1" x14ac:dyDescent="0.25">
      <c r="A222" s="100" t="s">
        <v>686</v>
      </c>
      <c r="B222" s="127" t="str">
        <f t="shared" si="4"/>
        <v>SCimago</v>
      </c>
      <c r="C222" s="96"/>
      <c r="D222" s="17" t="s">
        <v>55</v>
      </c>
      <c r="E222" s="3"/>
      <c r="F222" s="96"/>
      <c r="G222" s="16" t="s">
        <v>7986</v>
      </c>
      <c r="H222" s="19" t="s">
        <v>13</v>
      </c>
      <c r="I222" s="22" t="s">
        <v>688</v>
      </c>
      <c r="J222" s="16"/>
      <c r="K222" s="18"/>
      <c r="L222" s="24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</row>
    <row r="223" spans="1:227" s="1" customFormat="1" ht="18" customHeight="1" x14ac:dyDescent="0.25">
      <c r="A223" s="100" t="s">
        <v>700</v>
      </c>
      <c r="B223" s="127" t="str">
        <f t="shared" si="4"/>
        <v>SCimago</v>
      </c>
      <c r="C223" s="96"/>
      <c r="D223" s="17" t="s">
        <v>55</v>
      </c>
      <c r="E223" s="3"/>
      <c r="F223" s="96"/>
      <c r="G223" s="16" t="s">
        <v>7986</v>
      </c>
      <c r="H223" s="6" t="s">
        <v>13</v>
      </c>
      <c r="I223" s="14" t="s">
        <v>702</v>
      </c>
      <c r="J223" s="8"/>
      <c r="K223" s="7"/>
      <c r="L223" s="24"/>
    </row>
    <row r="224" spans="1:227" s="1" customFormat="1" ht="18" customHeight="1" x14ac:dyDescent="0.25">
      <c r="A224" s="100" t="s">
        <v>6764</v>
      </c>
      <c r="B224" s="127" t="str">
        <f t="shared" si="4"/>
        <v>SCimago</v>
      </c>
      <c r="C224" s="96"/>
      <c r="D224" s="17" t="s">
        <v>55</v>
      </c>
      <c r="E224" s="3"/>
      <c r="F224" s="96"/>
      <c r="G224" s="16" t="s">
        <v>7986</v>
      </c>
      <c r="H224" s="6" t="s">
        <v>13</v>
      </c>
      <c r="I224" s="14" t="s">
        <v>8013</v>
      </c>
      <c r="J224" s="8"/>
      <c r="K224" s="7"/>
      <c r="L224" s="24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  <c r="HJ224" s="12"/>
      <c r="HK224" s="12"/>
      <c r="HL224" s="12"/>
      <c r="HM224" s="12"/>
      <c r="HN224" s="12"/>
      <c r="HO224" s="12"/>
      <c r="HP224" s="12"/>
      <c r="HQ224" s="12"/>
      <c r="HR224" s="12"/>
      <c r="HS224" s="12"/>
    </row>
    <row r="225" spans="1:227" s="1" customFormat="1" ht="18" customHeight="1" x14ac:dyDescent="0.25">
      <c r="A225" s="100" t="s">
        <v>1866</v>
      </c>
      <c r="B225" s="127" t="str">
        <f t="shared" si="4"/>
        <v>SCimago</v>
      </c>
      <c r="C225" s="96"/>
      <c r="D225" s="17" t="s">
        <v>55</v>
      </c>
      <c r="E225" s="3"/>
      <c r="F225" s="96"/>
      <c r="G225" s="16" t="s">
        <v>7986</v>
      </c>
      <c r="H225" s="19" t="s">
        <v>13</v>
      </c>
      <c r="I225" s="22" t="s">
        <v>1868</v>
      </c>
      <c r="J225" s="16"/>
      <c r="K225" s="18"/>
      <c r="L225" s="24"/>
    </row>
    <row r="226" spans="1:227" s="1" customFormat="1" ht="18" customHeight="1" x14ac:dyDescent="0.25">
      <c r="A226" s="100" t="s">
        <v>6895</v>
      </c>
      <c r="B226" s="127" t="str">
        <f t="shared" si="4"/>
        <v>SCimago</v>
      </c>
      <c r="C226" s="96"/>
      <c r="D226" s="17" t="s">
        <v>6896</v>
      </c>
      <c r="E226" s="127" t="str">
        <f>HYPERLINK(CONCATENATE("http://www.scimagojr.com/journalsearch.php?q=",D226),"SCimago")</f>
        <v>SCimago</v>
      </c>
      <c r="F226" s="96"/>
      <c r="G226" s="16" t="s">
        <v>7986</v>
      </c>
      <c r="H226" s="6" t="s">
        <v>13</v>
      </c>
      <c r="I226" s="14" t="s">
        <v>8099</v>
      </c>
      <c r="J226" s="8"/>
      <c r="K226" s="11"/>
      <c r="L226" s="24"/>
    </row>
    <row r="227" spans="1:227" s="1" customFormat="1" ht="18" customHeight="1" x14ac:dyDescent="0.25">
      <c r="A227" s="100" t="s">
        <v>6835</v>
      </c>
      <c r="B227" s="127" t="str">
        <f t="shared" si="4"/>
        <v>SCimago</v>
      </c>
      <c r="C227" s="96"/>
      <c r="D227" s="17" t="s">
        <v>55</v>
      </c>
      <c r="E227" s="3"/>
      <c r="F227" s="96"/>
      <c r="G227" s="16" t="s">
        <v>7986</v>
      </c>
      <c r="H227" s="6" t="s">
        <v>13</v>
      </c>
      <c r="I227" s="14" t="s">
        <v>8059</v>
      </c>
      <c r="J227" s="8"/>
      <c r="K227" s="7"/>
      <c r="L227" s="24"/>
    </row>
    <row r="228" spans="1:227" s="1" customFormat="1" ht="18" customHeight="1" x14ac:dyDescent="0.25">
      <c r="A228" s="100" t="s">
        <v>710</v>
      </c>
      <c r="B228" s="127" t="str">
        <f t="shared" si="4"/>
        <v>SCimago</v>
      </c>
      <c r="C228" s="96"/>
      <c r="D228" s="17" t="s">
        <v>711</v>
      </c>
      <c r="E228" s="127" t="str">
        <f>HYPERLINK(CONCATENATE("http://www.scimagojr.com/journalsearch.php?q=",D228),"SCimago")</f>
        <v>SCimago</v>
      </c>
      <c r="F228" s="96"/>
      <c r="G228" s="16" t="s">
        <v>7986</v>
      </c>
      <c r="H228" s="6" t="s">
        <v>13</v>
      </c>
      <c r="I228" s="14" t="s">
        <v>712</v>
      </c>
      <c r="J228" s="8"/>
      <c r="K228" s="7"/>
      <c r="L228" s="24"/>
    </row>
    <row r="229" spans="1:227" s="1" customFormat="1" ht="18" customHeight="1" x14ac:dyDescent="0.25">
      <c r="A229" s="100" t="s">
        <v>6925</v>
      </c>
      <c r="B229" s="127" t="str">
        <f t="shared" si="4"/>
        <v>SCimago</v>
      </c>
      <c r="C229" s="96"/>
      <c r="D229" s="17" t="s">
        <v>55</v>
      </c>
      <c r="E229" s="3"/>
      <c r="F229" s="96"/>
      <c r="G229" s="16" t="s">
        <v>7986</v>
      </c>
      <c r="H229" s="6" t="s">
        <v>13</v>
      </c>
      <c r="I229" s="14" t="s">
        <v>8122</v>
      </c>
      <c r="J229" s="8"/>
      <c r="K229" s="7"/>
      <c r="L229" s="24"/>
    </row>
    <row r="230" spans="1:227" s="1" customFormat="1" ht="18" customHeight="1" x14ac:dyDescent="0.25">
      <c r="A230" s="100" t="s">
        <v>713</v>
      </c>
      <c r="B230" s="127" t="str">
        <f t="shared" si="4"/>
        <v>SCimago</v>
      </c>
      <c r="C230" s="96"/>
      <c r="D230" s="17" t="s">
        <v>55</v>
      </c>
      <c r="E230" s="3"/>
      <c r="F230" s="96"/>
      <c r="G230" s="16" t="s">
        <v>7986</v>
      </c>
      <c r="H230" s="6" t="s">
        <v>13</v>
      </c>
      <c r="I230" s="14" t="s">
        <v>714</v>
      </c>
      <c r="J230" s="8"/>
      <c r="K230" s="11"/>
      <c r="L230" s="15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  <c r="HG230" s="12"/>
      <c r="HH230" s="12"/>
      <c r="HI230" s="12"/>
      <c r="HJ230" s="12"/>
      <c r="HK230" s="12"/>
      <c r="HL230" s="12"/>
      <c r="HM230" s="12"/>
      <c r="HN230" s="12"/>
      <c r="HO230" s="12"/>
      <c r="HP230" s="12"/>
      <c r="HQ230" s="12"/>
      <c r="HR230" s="12"/>
      <c r="HS230" s="12"/>
    </row>
    <row r="231" spans="1:227" s="1" customFormat="1" ht="18" customHeight="1" x14ac:dyDescent="0.25">
      <c r="A231" s="100" t="s">
        <v>6793</v>
      </c>
      <c r="B231" s="127" t="str">
        <f t="shared" si="4"/>
        <v>SCimago</v>
      </c>
      <c r="C231" s="96"/>
      <c r="D231" s="17" t="s">
        <v>6794</v>
      </c>
      <c r="E231" s="127" t="str">
        <f t="shared" ref="E231:E237" si="6">HYPERLINK(CONCATENATE("http://www.scimagojr.com/journalsearch.php?q=",D231),"SCimago")</f>
        <v>SCimago</v>
      </c>
      <c r="F231" s="96"/>
      <c r="G231" s="16" t="s">
        <v>7986</v>
      </c>
      <c r="H231" s="6" t="s">
        <v>13</v>
      </c>
      <c r="I231" s="14" t="s">
        <v>8032</v>
      </c>
      <c r="J231" s="8"/>
      <c r="K231" s="7"/>
      <c r="L231" s="24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2"/>
      <c r="HL231" s="12"/>
      <c r="HM231" s="12"/>
      <c r="HN231" s="12"/>
      <c r="HO231" s="12"/>
      <c r="HP231" s="12"/>
      <c r="HQ231" s="12"/>
      <c r="HR231" s="12"/>
      <c r="HS231" s="12"/>
    </row>
    <row r="232" spans="1:227" s="1" customFormat="1" ht="18" customHeight="1" x14ac:dyDescent="0.25">
      <c r="A232" s="100" t="s">
        <v>6802</v>
      </c>
      <c r="B232" s="127" t="str">
        <f t="shared" si="4"/>
        <v>SCimago</v>
      </c>
      <c r="C232" s="96"/>
      <c r="D232" s="17" t="s">
        <v>6803</v>
      </c>
      <c r="E232" s="127" t="str">
        <f t="shared" si="6"/>
        <v>SCimago</v>
      </c>
      <c r="F232" s="96"/>
      <c r="G232" s="16" t="s">
        <v>7986</v>
      </c>
      <c r="H232" s="19" t="s">
        <v>13</v>
      </c>
      <c r="I232" s="22" t="s">
        <v>8037</v>
      </c>
      <c r="J232" s="16"/>
      <c r="K232" s="18"/>
      <c r="L232" s="24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2"/>
      <c r="HL232" s="12"/>
      <c r="HM232" s="12"/>
      <c r="HN232" s="12"/>
      <c r="HO232" s="12"/>
      <c r="HP232" s="12"/>
      <c r="HQ232" s="12"/>
      <c r="HR232" s="12"/>
      <c r="HS232" s="12"/>
    </row>
    <row r="233" spans="1:227" s="1" customFormat="1" ht="18" customHeight="1" x14ac:dyDescent="0.25">
      <c r="A233" s="100" t="s">
        <v>6893</v>
      </c>
      <c r="B233" s="127" t="str">
        <f t="shared" si="4"/>
        <v>SCimago</v>
      </c>
      <c r="C233" s="96"/>
      <c r="D233" s="17" t="s">
        <v>6894</v>
      </c>
      <c r="E233" s="127" t="str">
        <f t="shared" si="6"/>
        <v>SCimago</v>
      </c>
      <c r="F233" s="96"/>
      <c r="G233" s="16" t="s">
        <v>7986</v>
      </c>
      <c r="H233" s="6" t="s">
        <v>13</v>
      </c>
      <c r="I233" s="14" t="s">
        <v>8098</v>
      </c>
      <c r="J233" s="8"/>
      <c r="K233" s="7"/>
      <c r="L233" s="24"/>
    </row>
    <row r="234" spans="1:227" s="1" customFormat="1" ht="18" customHeight="1" x14ac:dyDescent="0.25">
      <c r="A234" s="100" t="s">
        <v>6827</v>
      </c>
      <c r="B234" s="127" t="str">
        <f t="shared" si="4"/>
        <v>SCimago</v>
      </c>
      <c r="C234" s="96"/>
      <c r="D234" s="17" t="s">
        <v>6828</v>
      </c>
      <c r="E234" s="127" t="str">
        <f t="shared" si="6"/>
        <v>SCimago</v>
      </c>
      <c r="F234" s="96"/>
      <c r="G234" s="16" t="s">
        <v>7986</v>
      </c>
      <c r="H234" s="23" t="s">
        <v>13</v>
      </c>
      <c r="I234" s="15" t="s">
        <v>8054</v>
      </c>
      <c r="J234" s="8"/>
      <c r="K234" s="15"/>
      <c r="L234" s="24"/>
    </row>
    <row r="235" spans="1:227" s="1" customFormat="1" ht="18" customHeight="1" x14ac:dyDescent="0.25">
      <c r="A235" s="100" t="s">
        <v>6776</v>
      </c>
      <c r="B235" s="127" t="str">
        <f t="shared" si="4"/>
        <v>SCimago</v>
      </c>
      <c r="C235" s="96"/>
      <c r="D235" s="17" t="s">
        <v>6777</v>
      </c>
      <c r="E235" s="127" t="str">
        <f t="shared" si="6"/>
        <v>SCimago</v>
      </c>
      <c r="F235" s="96"/>
      <c r="G235" s="16" t="s">
        <v>7986</v>
      </c>
      <c r="H235" s="6" t="s">
        <v>13</v>
      </c>
      <c r="I235" s="14" t="s">
        <v>8020</v>
      </c>
      <c r="J235" s="8"/>
      <c r="K235" s="7"/>
      <c r="L235" s="24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  <c r="GZ235" s="12"/>
      <c r="HA235" s="12"/>
      <c r="HB235" s="12"/>
      <c r="HC235" s="12"/>
      <c r="HD235" s="12"/>
      <c r="HE235" s="12"/>
      <c r="HF235" s="12"/>
      <c r="HG235" s="12"/>
      <c r="HH235" s="12"/>
      <c r="HI235" s="12"/>
      <c r="HJ235" s="12"/>
      <c r="HK235" s="12"/>
      <c r="HL235" s="12"/>
      <c r="HM235" s="12"/>
      <c r="HN235" s="12"/>
      <c r="HO235" s="12"/>
      <c r="HP235" s="12"/>
      <c r="HQ235" s="12"/>
      <c r="HR235" s="12"/>
      <c r="HS235" s="12"/>
    </row>
    <row r="236" spans="1:227" s="1" customFormat="1" ht="18" customHeight="1" x14ac:dyDescent="0.25">
      <c r="A236" s="100" t="s">
        <v>6832</v>
      </c>
      <c r="B236" s="127" t="str">
        <f t="shared" si="4"/>
        <v>SCimago</v>
      </c>
      <c r="C236" s="96"/>
      <c r="D236" s="17" t="s">
        <v>6833</v>
      </c>
      <c r="E236" s="127" t="str">
        <f t="shared" si="6"/>
        <v>SCimago</v>
      </c>
      <c r="F236" s="96"/>
      <c r="G236" s="16" t="s">
        <v>7986</v>
      </c>
      <c r="H236" s="6" t="s">
        <v>13</v>
      </c>
      <c r="I236" s="14" t="s">
        <v>8057</v>
      </c>
      <c r="J236" s="8"/>
      <c r="K236" s="7"/>
      <c r="L236" s="24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  <c r="GZ236" s="12"/>
      <c r="HA236" s="12"/>
      <c r="HB236" s="12"/>
      <c r="HC236" s="12"/>
      <c r="HD236" s="12"/>
      <c r="HE236" s="12"/>
      <c r="HF236" s="12"/>
      <c r="HG236" s="12"/>
      <c r="HH236" s="12"/>
      <c r="HI236" s="12"/>
      <c r="HJ236" s="12"/>
      <c r="HK236" s="12"/>
      <c r="HL236" s="12"/>
      <c r="HM236" s="12"/>
      <c r="HN236" s="12"/>
      <c r="HO236" s="12"/>
      <c r="HP236" s="12"/>
      <c r="HQ236" s="12"/>
      <c r="HR236" s="12"/>
      <c r="HS236" s="12"/>
    </row>
    <row r="237" spans="1:227" s="1" customFormat="1" ht="18" customHeight="1" x14ac:dyDescent="0.25">
      <c r="A237" s="100" t="s">
        <v>5445</v>
      </c>
      <c r="B237" s="127" t="str">
        <f t="shared" si="4"/>
        <v>SCimago</v>
      </c>
      <c r="C237" s="96"/>
      <c r="D237" s="17" t="s">
        <v>5444</v>
      </c>
      <c r="E237" s="127" t="str">
        <f t="shared" si="6"/>
        <v>SCimago</v>
      </c>
      <c r="F237" s="96"/>
      <c r="G237" s="16" t="s">
        <v>7986</v>
      </c>
      <c r="H237" s="6" t="s">
        <v>13</v>
      </c>
      <c r="I237" s="14" t="s">
        <v>5446</v>
      </c>
      <c r="J237" s="8"/>
      <c r="K237" s="7"/>
      <c r="L237" s="24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  <c r="GZ237" s="12"/>
      <c r="HA237" s="12"/>
      <c r="HB237" s="12"/>
      <c r="HC237" s="12"/>
      <c r="HD237" s="12"/>
      <c r="HE237" s="12"/>
      <c r="HF237" s="12"/>
      <c r="HG237" s="12"/>
      <c r="HH237" s="12"/>
      <c r="HI237" s="12"/>
      <c r="HJ237" s="12"/>
      <c r="HK237" s="12"/>
      <c r="HL237" s="12"/>
      <c r="HM237" s="12"/>
      <c r="HN237" s="12"/>
      <c r="HO237" s="12"/>
      <c r="HP237" s="12"/>
      <c r="HQ237" s="12"/>
      <c r="HR237" s="12"/>
      <c r="HS237" s="12"/>
    </row>
    <row r="238" spans="1:227" s="1" customFormat="1" ht="18" customHeight="1" x14ac:dyDescent="0.25">
      <c r="A238" s="100" t="s">
        <v>1911</v>
      </c>
      <c r="B238" s="127" t="str">
        <f t="shared" si="4"/>
        <v>SCimago</v>
      </c>
      <c r="C238" s="96"/>
      <c r="D238" s="17" t="s">
        <v>55</v>
      </c>
      <c r="E238" s="3"/>
      <c r="F238" s="96"/>
      <c r="G238" s="16" t="s">
        <v>7986</v>
      </c>
      <c r="H238" s="6" t="s">
        <v>13</v>
      </c>
      <c r="I238" s="14" t="s">
        <v>1913</v>
      </c>
      <c r="J238" s="8"/>
      <c r="K238" s="7"/>
      <c r="L238" s="24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  <c r="GZ238" s="12"/>
      <c r="HA238" s="12"/>
      <c r="HB238" s="12"/>
      <c r="HC238" s="12"/>
      <c r="HD238" s="12"/>
      <c r="HE238" s="12"/>
      <c r="HF238" s="12"/>
      <c r="HG238" s="12"/>
      <c r="HH238" s="12"/>
      <c r="HI238" s="12"/>
      <c r="HJ238" s="12"/>
      <c r="HK238" s="12"/>
      <c r="HL238" s="12"/>
      <c r="HM238" s="12"/>
      <c r="HN238" s="12"/>
      <c r="HO238" s="12"/>
      <c r="HP238" s="12"/>
      <c r="HQ238" s="12"/>
      <c r="HR238" s="12"/>
      <c r="HS238" s="12"/>
    </row>
    <row r="239" spans="1:227" s="1" customFormat="1" ht="18" customHeight="1" x14ac:dyDescent="0.25">
      <c r="A239" s="100" t="s">
        <v>6836</v>
      </c>
      <c r="B239" s="127" t="str">
        <f t="shared" si="4"/>
        <v>SCimago</v>
      </c>
      <c r="C239" s="96"/>
      <c r="D239" s="17" t="s">
        <v>55</v>
      </c>
      <c r="E239" s="3"/>
      <c r="F239" s="96"/>
      <c r="G239" s="16" t="s">
        <v>7986</v>
      </c>
      <c r="H239" s="6" t="s">
        <v>13</v>
      </c>
      <c r="I239" s="14" t="s">
        <v>8060</v>
      </c>
      <c r="J239" s="8"/>
      <c r="K239" s="7"/>
      <c r="L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  <c r="HF239" s="24"/>
      <c r="HG239" s="24"/>
      <c r="HH239" s="24"/>
      <c r="HI239" s="24"/>
      <c r="HJ239" s="24"/>
      <c r="HK239" s="24"/>
      <c r="HL239" s="24"/>
      <c r="HM239" s="24"/>
      <c r="HN239" s="24"/>
      <c r="HO239" s="24"/>
      <c r="HP239" s="24"/>
      <c r="HQ239" s="24"/>
    </row>
    <row r="240" spans="1:227" s="1" customFormat="1" ht="18" customHeight="1" x14ac:dyDescent="0.25">
      <c r="A240" s="100" t="s">
        <v>6779</v>
      </c>
      <c r="B240" s="127" t="str">
        <f t="shared" si="4"/>
        <v>SCimago</v>
      </c>
      <c r="C240" s="96"/>
      <c r="D240" s="17" t="s">
        <v>6780</v>
      </c>
      <c r="E240" s="127" t="str">
        <f>HYPERLINK(CONCATENATE("http://www.scimagojr.com/journalsearch.php?q=",D240),"SCimago")</f>
        <v>SCimago</v>
      </c>
      <c r="F240" s="96"/>
      <c r="G240" s="16" t="s">
        <v>7986</v>
      </c>
      <c r="H240" s="6" t="s">
        <v>13</v>
      </c>
      <c r="I240" s="14" t="s">
        <v>8023</v>
      </c>
      <c r="J240" s="8"/>
      <c r="K240" s="11"/>
      <c r="L240" s="24"/>
    </row>
    <row r="241" spans="1:227" s="1" customFormat="1" ht="18" customHeight="1" x14ac:dyDescent="0.25">
      <c r="A241" s="100" t="s">
        <v>6099</v>
      </c>
      <c r="B241" s="127" t="str">
        <f t="shared" si="4"/>
        <v>SCimago</v>
      </c>
      <c r="C241" s="96"/>
      <c r="D241" s="17" t="s">
        <v>55</v>
      </c>
      <c r="E241" s="3"/>
      <c r="F241" s="96"/>
      <c r="G241" s="16" t="s">
        <v>7986</v>
      </c>
      <c r="H241" s="6" t="s">
        <v>13</v>
      </c>
      <c r="I241" s="14" t="s">
        <v>6100</v>
      </c>
      <c r="J241" s="8"/>
      <c r="K241" s="7"/>
      <c r="L241" s="24"/>
    </row>
    <row r="242" spans="1:227" s="1" customFormat="1" ht="18" customHeight="1" x14ac:dyDescent="0.25">
      <c r="A242" s="17" t="s">
        <v>6740</v>
      </c>
      <c r="B242" s="127" t="str">
        <f t="shared" si="4"/>
        <v>SCimago</v>
      </c>
      <c r="C242" s="96"/>
      <c r="D242" s="17" t="s">
        <v>55</v>
      </c>
      <c r="E242" s="3"/>
      <c r="F242" s="96"/>
      <c r="G242" s="16" t="s">
        <v>7986</v>
      </c>
      <c r="H242" s="6" t="s">
        <v>13</v>
      </c>
      <c r="I242" s="14" t="s">
        <v>7997</v>
      </c>
      <c r="J242" s="8"/>
      <c r="K242" s="7"/>
      <c r="L242" s="24"/>
    </row>
    <row r="243" spans="1:227" s="1" customFormat="1" ht="18" customHeight="1" x14ac:dyDescent="0.25">
      <c r="A243" s="100" t="s">
        <v>6888</v>
      </c>
      <c r="B243" s="127" t="str">
        <f t="shared" si="4"/>
        <v>SCimago</v>
      </c>
      <c r="C243" s="96"/>
      <c r="D243" s="17" t="s">
        <v>55</v>
      </c>
      <c r="E243" s="3"/>
      <c r="F243" s="96"/>
      <c r="G243" s="16" t="s">
        <v>7986</v>
      </c>
      <c r="H243" s="6" t="s">
        <v>13</v>
      </c>
      <c r="I243" s="14" t="s">
        <v>8094</v>
      </c>
      <c r="J243" s="8"/>
      <c r="K243" s="7"/>
      <c r="L243" s="24"/>
    </row>
    <row r="244" spans="1:227" s="1" customFormat="1" ht="18" customHeight="1" x14ac:dyDescent="0.25">
      <c r="A244" s="100" t="s">
        <v>5460</v>
      </c>
      <c r="B244" s="127" t="str">
        <f t="shared" si="4"/>
        <v>SCimago</v>
      </c>
      <c r="C244" s="96"/>
      <c r="D244" s="17" t="s">
        <v>5459</v>
      </c>
      <c r="E244" s="127" t="str">
        <f t="shared" ref="E244:E249" si="7">HYPERLINK(CONCATENATE("http://www.scimagojr.com/journalsearch.php?q=",D244),"SCimago")</f>
        <v>SCimago</v>
      </c>
      <c r="F244" s="96"/>
      <c r="G244" s="16" t="s">
        <v>7986</v>
      </c>
      <c r="H244" s="6" t="s">
        <v>13</v>
      </c>
      <c r="I244" s="14" t="s">
        <v>5461</v>
      </c>
      <c r="J244" s="8"/>
      <c r="K244" s="7"/>
      <c r="L244" s="24"/>
    </row>
    <row r="245" spans="1:227" s="1" customFormat="1" ht="18" customHeight="1" x14ac:dyDescent="0.25">
      <c r="A245" s="100" t="s">
        <v>6866</v>
      </c>
      <c r="B245" s="127" t="str">
        <f t="shared" si="4"/>
        <v>SCimago</v>
      </c>
      <c r="C245" s="96"/>
      <c r="D245" s="17" t="s">
        <v>6867</v>
      </c>
      <c r="E245" s="127" t="str">
        <f t="shared" si="7"/>
        <v>SCimago</v>
      </c>
      <c r="F245" s="96"/>
      <c r="G245" s="16" t="s">
        <v>7986</v>
      </c>
      <c r="H245" s="6" t="s">
        <v>13</v>
      </c>
      <c r="I245" s="14" t="s">
        <v>8081</v>
      </c>
      <c r="J245" s="8"/>
      <c r="K245" s="11"/>
      <c r="L245" s="24"/>
    </row>
    <row r="246" spans="1:227" s="1" customFormat="1" ht="18" customHeight="1" x14ac:dyDescent="0.25">
      <c r="A246" s="100" t="s">
        <v>1918</v>
      </c>
      <c r="B246" s="127" t="str">
        <f t="shared" si="4"/>
        <v>SCimago</v>
      </c>
      <c r="C246" s="96"/>
      <c r="D246" s="17" t="s">
        <v>1919</v>
      </c>
      <c r="E246" s="127" t="str">
        <f t="shared" si="7"/>
        <v>SCimago</v>
      </c>
      <c r="F246" s="96"/>
      <c r="G246" s="16" t="s">
        <v>7986</v>
      </c>
      <c r="H246" s="19" t="s">
        <v>13</v>
      </c>
      <c r="I246" s="22" t="s">
        <v>1920</v>
      </c>
      <c r="J246" s="16"/>
      <c r="K246" s="18"/>
      <c r="L246" s="24"/>
    </row>
    <row r="247" spans="1:227" s="1" customFormat="1" ht="18" customHeight="1" x14ac:dyDescent="0.25">
      <c r="A247" s="100" t="s">
        <v>6878</v>
      </c>
      <c r="B247" s="127" t="str">
        <f t="shared" si="4"/>
        <v>SCimago</v>
      </c>
      <c r="C247" s="96"/>
      <c r="D247" s="17" t="s">
        <v>6879</v>
      </c>
      <c r="E247" s="127" t="str">
        <f t="shared" si="7"/>
        <v>SCimago</v>
      </c>
      <c r="F247" s="96"/>
      <c r="G247" s="16" t="s">
        <v>7986</v>
      </c>
      <c r="H247" s="23" t="s">
        <v>13</v>
      </c>
      <c r="I247" s="15" t="s">
        <v>8088</v>
      </c>
      <c r="J247" s="16"/>
      <c r="K247" s="18"/>
      <c r="L247" s="24"/>
    </row>
    <row r="248" spans="1:227" s="1" customFormat="1" ht="18" customHeight="1" x14ac:dyDescent="0.25">
      <c r="A248" s="100" t="s">
        <v>6930</v>
      </c>
      <c r="B248" s="127" t="str">
        <f t="shared" si="4"/>
        <v>SCimago</v>
      </c>
      <c r="C248" s="96"/>
      <c r="D248" s="17" t="s">
        <v>6931</v>
      </c>
      <c r="E248" s="127" t="str">
        <f t="shared" si="7"/>
        <v>SCimago</v>
      </c>
      <c r="F248" s="96"/>
      <c r="G248" s="16" t="s">
        <v>7986</v>
      </c>
      <c r="H248" s="6" t="s">
        <v>13</v>
      </c>
      <c r="I248" s="14" t="s">
        <v>8127</v>
      </c>
      <c r="J248" s="8"/>
      <c r="K248" s="7"/>
      <c r="L248" s="24"/>
    </row>
    <row r="249" spans="1:227" s="1" customFormat="1" ht="18" customHeight="1" x14ac:dyDescent="0.25">
      <c r="A249" s="100" t="s">
        <v>6847</v>
      </c>
      <c r="B249" s="127" t="str">
        <f t="shared" si="4"/>
        <v>SCimago</v>
      </c>
      <c r="C249" s="96"/>
      <c r="D249" s="17" t="s">
        <v>6848</v>
      </c>
      <c r="E249" s="127" t="str">
        <f t="shared" si="7"/>
        <v>SCimago</v>
      </c>
      <c r="F249" s="96"/>
      <c r="G249" s="16" t="s">
        <v>7986</v>
      </c>
      <c r="H249" s="6" t="s">
        <v>13</v>
      </c>
      <c r="I249" s="14" t="s">
        <v>8069</v>
      </c>
      <c r="J249" s="8"/>
      <c r="K249" s="7"/>
      <c r="L249" s="24"/>
    </row>
    <row r="250" spans="1:227" s="1" customFormat="1" ht="18" customHeight="1" x14ac:dyDescent="0.25">
      <c r="A250" s="100" t="s">
        <v>1924</v>
      </c>
      <c r="B250" s="127" t="str">
        <f t="shared" si="4"/>
        <v>SCimago</v>
      </c>
      <c r="C250" s="96"/>
      <c r="D250" s="17" t="s">
        <v>55</v>
      </c>
      <c r="E250" s="3"/>
      <c r="F250" s="96"/>
      <c r="G250" s="16" t="s">
        <v>7986</v>
      </c>
      <c r="H250" s="6" t="s">
        <v>13</v>
      </c>
      <c r="I250" s="14" t="s">
        <v>1926</v>
      </c>
      <c r="J250" s="8"/>
      <c r="K250" s="7"/>
      <c r="L250" s="24"/>
    </row>
    <row r="251" spans="1:227" s="1" customFormat="1" ht="18" customHeight="1" x14ac:dyDescent="0.25">
      <c r="A251" s="100" t="s">
        <v>6850</v>
      </c>
      <c r="B251" s="127" t="str">
        <f t="shared" si="4"/>
        <v>SCimago</v>
      </c>
      <c r="C251" s="96"/>
      <c r="D251" s="17" t="s">
        <v>6851</v>
      </c>
      <c r="E251" s="127" t="str">
        <f>HYPERLINK(CONCATENATE("http://www.scimagojr.com/journalsearch.php?q=",D251),"SCimago")</f>
        <v>SCimago</v>
      </c>
      <c r="F251" s="96"/>
      <c r="G251" s="16" t="s">
        <v>7986</v>
      </c>
      <c r="H251" s="6" t="s">
        <v>13</v>
      </c>
      <c r="I251" s="14" t="s">
        <v>8071</v>
      </c>
      <c r="J251" s="8"/>
      <c r="K251" s="7"/>
      <c r="L251" s="24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  <c r="GZ251" s="12"/>
      <c r="HA251" s="12"/>
      <c r="HB251" s="12"/>
      <c r="HC251" s="12"/>
      <c r="HD251" s="12"/>
      <c r="HE251" s="12"/>
      <c r="HF251" s="12"/>
      <c r="HG251" s="12"/>
      <c r="HH251" s="12"/>
      <c r="HI251" s="12"/>
      <c r="HJ251" s="12"/>
      <c r="HK251" s="12"/>
      <c r="HL251" s="12"/>
      <c r="HM251" s="12"/>
      <c r="HN251" s="12"/>
      <c r="HO251" s="12"/>
      <c r="HP251" s="12"/>
      <c r="HQ251" s="12"/>
      <c r="HR251" s="12"/>
      <c r="HS251" s="12"/>
    </row>
    <row r="252" spans="1:227" s="1" customFormat="1" ht="18" customHeight="1" x14ac:dyDescent="0.25">
      <c r="A252" s="100" t="s">
        <v>6917</v>
      </c>
      <c r="B252" s="127" t="str">
        <f t="shared" si="4"/>
        <v>SCimago</v>
      </c>
      <c r="C252" s="96"/>
      <c r="D252" s="17" t="s">
        <v>6918</v>
      </c>
      <c r="E252" s="127" t="str">
        <f>HYPERLINK(CONCATENATE("http://www.scimagojr.com/journalsearch.php?q=",D252),"SCimago")</f>
        <v>SCimago</v>
      </c>
      <c r="F252" s="96"/>
      <c r="G252" s="16" t="s">
        <v>7986</v>
      </c>
      <c r="H252" s="6" t="s">
        <v>13</v>
      </c>
      <c r="I252" s="14" t="s">
        <v>8116</v>
      </c>
      <c r="J252" s="8"/>
      <c r="K252" s="7"/>
      <c r="L252" s="24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  <c r="GZ252" s="12"/>
      <c r="HA252" s="12"/>
      <c r="HB252" s="12"/>
      <c r="HC252" s="12"/>
      <c r="HD252" s="12"/>
      <c r="HE252" s="12"/>
      <c r="HF252" s="12"/>
      <c r="HG252" s="12"/>
      <c r="HH252" s="12"/>
      <c r="HI252" s="12"/>
      <c r="HJ252" s="12"/>
      <c r="HK252" s="12"/>
      <c r="HL252" s="12"/>
      <c r="HM252" s="12"/>
      <c r="HN252" s="12"/>
      <c r="HO252" s="12"/>
      <c r="HP252" s="12"/>
      <c r="HQ252" s="12"/>
      <c r="HR252" s="12"/>
      <c r="HS252" s="12"/>
    </row>
    <row r="253" spans="1:227" s="1" customFormat="1" ht="18" customHeight="1" x14ac:dyDescent="0.25">
      <c r="A253" s="100" t="s">
        <v>6949</v>
      </c>
      <c r="B253" s="127" t="str">
        <f t="shared" si="4"/>
        <v>SCimago</v>
      </c>
      <c r="C253" s="96"/>
      <c r="D253" s="17" t="s">
        <v>6950</v>
      </c>
      <c r="E253" s="127" t="str">
        <f>HYPERLINK(CONCATENATE("http://www.scimagojr.com/journalsearch.php?q=",D253),"SCimago")</f>
        <v>SCimago</v>
      </c>
      <c r="F253" s="96"/>
      <c r="G253" s="16" t="s">
        <v>7986</v>
      </c>
      <c r="H253" s="6" t="s">
        <v>13</v>
      </c>
      <c r="I253" s="14" t="s">
        <v>8140</v>
      </c>
      <c r="J253" s="13"/>
      <c r="K253" s="14"/>
      <c r="L253" s="24"/>
    </row>
    <row r="254" spans="1:227" s="1" customFormat="1" ht="18" customHeight="1" x14ac:dyDescent="0.25">
      <c r="A254" s="100" t="s">
        <v>6928</v>
      </c>
      <c r="B254" s="127" t="str">
        <f t="shared" si="4"/>
        <v>SCimago</v>
      </c>
      <c r="C254" s="96"/>
      <c r="D254" s="17" t="s">
        <v>6929</v>
      </c>
      <c r="E254" s="127" t="str">
        <f>HYPERLINK(CONCATENATE("http://www.scimagojr.com/journalsearch.php?q=",D254),"SCimago")</f>
        <v>SCimago</v>
      </c>
      <c r="F254" s="96"/>
      <c r="G254" s="16" t="s">
        <v>7986</v>
      </c>
      <c r="H254" s="6" t="s">
        <v>13</v>
      </c>
      <c r="I254" s="14" t="s">
        <v>8126</v>
      </c>
      <c r="J254" s="8"/>
      <c r="K254" s="7"/>
      <c r="L254" s="24"/>
    </row>
    <row r="255" spans="1:227" s="1" customFormat="1" ht="18" customHeight="1" x14ac:dyDescent="0.25">
      <c r="A255" s="100" t="s">
        <v>6897</v>
      </c>
      <c r="B255" s="127" t="str">
        <f t="shared" si="4"/>
        <v>SCimago</v>
      </c>
      <c r="C255" s="96"/>
      <c r="D255" s="17" t="s">
        <v>55</v>
      </c>
      <c r="E255" s="3"/>
      <c r="F255" s="96"/>
      <c r="G255" s="16" t="s">
        <v>7986</v>
      </c>
      <c r="H255" s="6" t="s">
        <v>13</v>
      </c>
      <c r="I255" s="14" t="s">
        <v>8100</v>
      </c>
      <c r="J255" s="8"/>
      <c r="K255" s="7"/>
      <c r="L255" s="24"/>
    </row>
    <row r="256" spans="1:227" s="1" customFormat="1" ht="18" customHeight="1" x14ac:dyDescent="0.25">
      <c r="A256" s="100" t="s">
        <v>6922</v>
      </c>
      <c r="B256" s="127" t="str">
        <f t="shared" si="4"/>
        <v>SCimago</v>
      </c>
      <c r="C256" s="96"/>
      <c r="D256" s="17" t="s">
        <v>55</v>
      </c>
      <c r="E256" s="3"/>
      <c r="F256" s="96"/>
      <c r="G256" s="16" t="s">
        <v>7986</v>
      </c>
      <c r="H256" s="6" t="s">
        <v>13</v>
      </c>
      <c r="I256" s="14" t="s">
        <v>8120</v>
      </c>
      <c r="J256" s="8"/>
      <c r="K256" s="7"/>
      <c r="L256" s="24"/>
    </row>
    <row r="257" spans="1:227" s="1" customFormat="1" ht="18" customHeight="1" x14ac:dyDescent="0.25">
      <c r="A257" s="100" t="s">
        <v>6913</v>
      </c>
      <c r="B257" s="127" t="str">
        <f t="shared" si="4"/>
        <v>SCimago</v>
      </c>
      <c r="C257" s="96"/>
      <c r="D257" s="17" t="s">
        <v>55</v>
      </c>
      <c r="E257" s="3"/>
      <c r="F257" s="96"/>
      <c r="G257" s="16" t="s">
        <v>7986</v>
      </c>
      <c r="H257" s="6" t="s">
        <v>13</v>
      </c>
      <c r="I257" s="14" t="s">
        <v>8112</v>
      </c>
      <c r="J257" s="8"/>
      <c r="K257" s="7"/>
      <c r="L257" s="24"/>
    </row>
    <row r="258" spans="1:227" s="1" customFormat="1" ht="18" customHeight="1" x14ac:dyDescent="0.25">
      <c r="A258" s="100" t="s">
        <v>6889</v>
      </c>
      <c r="B258" s="127" t="str">
        <f t="shared" si="4"/>
        <v>SCimago</v>
      </c>
      <c r="C258" s="96"/>
      <c r="D258" s="17" t="s">
        <v>6890</v>
      </c>
      <c r="E258" s="127" t="str">
        <f>HYPERLINK(CONCATENATE("http://www.scimagojr.com/journalsearch.php?q=",D258),"SCimago")</f>
        <v>SCimago</v>
      </c>
      <c r="F258" s="96"/>
      <c r="G258" s="16" t="s">
        <v>7986</v>
      </c>
      <c r="H258" s="6" t="s">
        <v>13</v>
      </c>
      <c r="I258" s="14" t="s">
        <v>8095</v>
      </c>
      <c r="J258" s="8"/>
      <c r="K258" s="7"/>
      <c r="L258" s="24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  <c r="GZ258" s="12"/>
      <c r="HA258" s="12"/>
      <c r="HB258" s="12"/>
      <c r="HC258" s="12"/>
      <c r="HD258" s="12"/>
      <c r="HE258" s="12"/>
      <c r="HF258" s="12"/>
      <c r="HG258" s="12"/>
      <c r="HH258" s="12"/>
      <c r="HI258" s="12"/>
      <c r="HJ258" s="12"/>
      <c r="HK258" s="12"/>
      <c r="HL258" s="12"/>
      <c r="HM258" s="12"/>
      <c r="HN258" s="12"/>
      <c r="HO258" s="12"/>
      <c r="HP258" s="12"/>
      <c r="HQ258" s="12"/>
      <c r="HR258" s="12"/>
      <c r="HS258" s="12"/>
    </row>
    <row r="259" spans="1:227" s="1" customFormat="1" ht="18" customHeight="1" x14ac:dyDescent="0.25">
      <c r="A259" s="100" t="s">
        <v>6871</v>
      </c>
      <c r="B259" s="127" t="str">
        <f t="shared" ref="B259:B322" si="8">HYPERLINK(CONCATENATE("http://www.scimagojr.com/journalsearch.php?q=",A259),"SCimago")</f>
        <v>SCimago</v>
      </c>
      <c r="C259" s="96"/>
      <c r="D259" s="17" t="s">
        <v>6872</v>
      </c>
      <c r="E259" s="127" t="str">
        <f>HYPERLINK(CONCATENATE("http://www.scimagojr.com/journalsearch.php?q=",D259),"SCimago")</f>
        <v>SCimago</v>
      </c>
      <c r="F259" s="96"/>
      <c r="G259" s="16" t="s">
        <v>7986</v>
      </c>
      <c r="H259" s="6" t="s">
        <v>13</v>
      </c>
      <c r="I259" s="14" t="s">
        <v>8084</v>
      </c>
      <c r="J259" s="8"/>
      <c r="K259" s="7"/>
      <c r="L259" s="24"/>
    </row>
    <row r="260" spans="1:227" s="1" customFormat="1" ht="18" customHeight="1" x14ac:dyDescent="0.25">
      <c r="A260" s="100" t="s">
        <v>6808</v>
      </c>
      <c r="B260" s="127" t="str">
        <f t="shared" si="8"/>
        <v>SCimago</v>
      </c>
      <c r="C260" s="96"/>
      <c r="D260" s="17" t="s">
        <v>55</v>
      </c>
      <c r="E260" s="3"/>
      <c r="F260" s="96"/>
      <c r="G260" s="16" t="s">
        <v>7986</v>
      </c>
      <c r="H260" s="6" t="s">
        <v>13</v>
      </c>
      <c r="I260" s="14" t="s">
        <v>8041</v>
      </c>
      <c r="J260" s="8"/>
      <c r="K260" s="7"/>
      <c r="L260" s="24"/>
    </row>
    <row r="261" spans="1:227" s="1" customFormat="1" ht="18" customHeight="1" x14ac:dyDescent="0.25">
      <c r="A261" s="100" t="s">
        <v>6837</v>
      </c>
      <c r="B261" s="127" t="str">
        <f t="shared" si="8"/>
        <v>SCimago</v>
      </c>
      <c r="C261" s="96"/>
      <c r="D261" s="17" t="s">
        <v>55</v>
      </c>
      <c r="E261" s="3"/>
      <c r="F261" s="96"/>
      <c r="G261" s="16" t="s">
        <v>7986</v>
      </c>
      <c r="H261" s="6" t="s">
        <v>13</v>
      </c>
      <c r="I261" s="14" t="s">
        <v>8061</v>
      </c>
      <c r="J261" s="8"/>
      <c r="K261" s="7"/>
      <c r="L261" s="24"/>
    </row>
    <row r="262" spans="1:227" s="1" customFormat="1" ht="18" customHeight="1" x14ac:dyDescent="0.25">
      <c r="A262" s="100" t="s">
        <v>6810</v>
      </c>
      <c r="B262" s="127" t="str">
        <f t="shared" si="8"/>
        <v>SCimago</v>
      </c>
      <c r="C262" s="96"/>
      <c r="D262" s="17" t="s">
        <v>6811</v>
      </c>
      <c r="E262" s="127" t="str">
        <f>HYPERLINK(CONCATENATE("http://www.scimagojr.com/journalsearch.php?q=",D262),"SCimago")</f>
        <v>SCimago</v>
      </c>
      <c r="F262" s="96"/>
      <c r="G262" s="16" t="s">
        <v>7986</v>
      </c>
      <c r="H262" s="23" t="s">
        <v>13</v>
      </c>
      <c r="I262" s="15" t="s">
        <v>8043</v>
      </c>
      <c r="J262" s="16"/>
      <c r="K262" s="18"/>
      <c r="L262" s="24"/>
    </row>
    <row r="263" spans="1:227" s="1" customFormat="1" ht="18" customHeight="1" x14ac:dyDescent="0.25">
      <c r="A263" s="100" t="s">
        <v>6938</v>
      </c>
      <c r="B263" s="127" t="str">
        <f t="shared" si="8"/>
        <v>SCimago</v>
      </c>
      <c r="C263" s="96"/>
      <c r="D263" s="17" t="s">
        <v>6939</v>
      </c>
      <c r="E263" s="127" t="str">
        <f>HYPERLINK(CONCATENATE("http://www.scimagojr.com/journalsearch.php?q=",D263),"SCimago")</f>
        <v>SCimago</v>
      </c>
      <c r="F263" s="96"/>
      <c r="G263" s="16" t="s">
        <v>7986</v>
      </c>
      <c r="H263" s="6" t="s">
        <v>13</v>
      </c>
      <c r="I263" s="14" t="s">
        <v>8132</v>
      </c>
      <c r="J263" s="8"/>
      <c r="K263" s="7"/>
      <c r="L263" s="24"/>
    </row>
    <row r="264" spans="1:227" s="1" customFormat="1" ht="18" customHeight="1" x14ac:dyDescent="0.25">
      <c r="A264" s="100" t="s">
        <v>6812</v>
      </c>
      <c r="B264" s="127" t="str">
        <f t="shared" si="8"/>
        <v>SCimago</v>
      </c>
      <c r="C264" s="96"/>
      <c r="D264" s="17" t="s">
        <v>55</v>
      </c>
      <c r="E264" s="3"/>
      <c r="F264" s="96"/>
      <c r="G264" s="16" t="s">
        <v>7986</v>
      </c>
      <c r="H264" s="6" t="s">
        <v>13</v>
      </c>
      <c r="I264" s="14" t="s">
        <v>8044</v>
      </c>
      <c r="J264" s="8"/>
      <c r="K264" s="7"/>
      <c r="L264" s="24"/>
    </row>
    <row r="265" spans="1:227" s="1" customFormat="1" ht="18" customHeight="1" x14ac:dyDescent="0.25">
      <c r="A265" s="100" t="s">
        <v>1943</v>
      </c>
      <c r="B265" s="127" t="str">
        <f t="shared" si="8"/>
        <v>SCimago</v>
      </c>
      <c r="C265" s="96"/>
      <c r="D265" s="17" t="s">
        <v>55</v>
      </c>
      <c r="E265" s="3"/>
      <c r="F265" s="96"/>
      <c r="G265" s="16" t="s">
        <v>7986</v>
      </c>
      <c r="H265" s="6" t="s">
        <v>13</v>
      </c>
      <c r="I265" s="14" t="s">
        <v>1944</v>
      </c>
      <c r="J265" s="8"/>
      <c r="K265" s="7"/>
      <c r="L265" s="24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  <c r="GZ265" s="12"/>
      <c r="HA265" s="12"/>
      <c r="HB265" s="12"/>
      <c r="HC265" s="12"/>
      <c r="HD265" s="12"/>
      <c r="HE265" s="12"/>
      <c r="HF265" s="12"/>
      <c r="HG265" s="12"/>
      <c r="HH265" s="12"/>
      <c r="HI265" s="12"/>
      <c r="HJ265" s="12"/>
      <c r="HK265" s="12"/>
      <c r="HL265" s="12"/>
      <c r="HM265" s="12"/>
      <c r="HN265" s="12"/>
      <c r="HO265" s="12"/>
      <c r="HP265" s="12"/>
      <c r="HQ265" s="12"/>
      <c r="HR265" s="12"/>
      <c r="HS265" s="12"/>
    </row>
    <row r="266" spans="1:227" s="1" customFormat="1" ht="18" customHeight="1" x14ac:dyDescent="0.25">
      <c r="A266" s="100" t="s">
        <v>721</v>
      </c>
      <c r="B266" s="127" t="str">
        <f t="shared" si="8"/>
        <v>SCimago</v>
      </c>
      <c r="C266" s="96"/>
      <c r="D266" s="17" t="s">
        <v>722</v>
      </c>
      <c r="E266" s="127" t="str">
        <f>HYPERLINK(CONCATENATE("http://www.scimagojr.com/journalsearch.php?q=",D266),"SCimago")</f>
        <v>SCimago</v>
      </c>
      <c r="F266" s="96"/>
      <c r="G266" s="16" t="s">
        <v>7986</v>
      </c>
      <c r="H266" s="6" t="s">
        <v>13</v>
      </c>
      <c r="I266" s="14" t="s">
        <v>723</v>
      </c>
      <c r="J266" s="8"/>
      <c r="K266" s="7"/>
      <c r="L266" s="24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  <c r="HJ266" s="12"/>
      <c r="HK266" s="12"/>
      <c r="HL266" s="12"/>
      <c r="HM266" s="12"/>
      <c r="HN266" s="12"/>
      <c r="HO266" s="12"/>
      <c r="HP266" s="12"/>
      <c r="HQ266" s="12"/>
      <c r="HR266" s="12"/>
      <c r="HS266" s="12"/>
    </row>
    <row r="267" spans="1:227" s="1" customFormat="1" ht="18" customHeight="1" x14ac:dyDescent="0.25">
      <c r="A267" s="100" t="s">
        <v>5057</v>
      </c>
      <c r="B267" s="127" t="str">
        <f t="shared" si="8"/>
        <v>SCimago</v>
      </c>
      <c r="C267" s="96"/>
      <c r="D267" s="17" t="s">
        <v>55</v>
      </c>
      <c r="E267" s="3"/>
      <c r="F267" s="96"/>
      <c r="G267" s="16" t="s">
        <v>7986</v>
      </c>
      <c r="H267" s="6" t="s">
        <v>13</v>
      </c>
      <c r="I267" s="14" t="s">
        <v>5059</v>
      </c>
      <c r="J267" s="8"/>
      <c r="K267" s="11"/>
      <c r="L267" s="24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12"/>
      <c r="HA267" s="12"/>
      <c r="HB267" s="12"/>
      <c r="HC267" s="12"/>
      <c r="HD267" s="12"/>
      <c r="HE267" s="12"/>
      <c r="HF267" s="12"/>
      <c r="HG267" s="12"/>
      <c r="HH267" s="12"/>
      <c r="HI267" s="12"/>
      <c r="HJ267" s="12"/>
      <c r="HK267" s="12"/>
      <c r="HL267" s="12"/>
      <c r="HM267" s="12"/>
      <c r="HN267" s="12"/>
      <c r="HO267" s="12"/>
      <c r="HP267" s="12"/>
      <c r="HQ267" s="12"/>
      <c r="HR267" s="12"/>
      <c r="HS267" s="12"/>
    </row>
    <row r="268" spans="1:227" s="1" customFormat="1" ht="18" customHeight="1" x14ac:dyDescent="0.25">
      <c r="A268" s="100" t="s">
        <v>6882</v>
      </c>
      <c r="B268" s="127" t="str">
        <f t="shared" si="8"/>
        <v>SCimago</v>
      </c>
      <c r="C268" s="96"/>
      <c r="D268" s="17" t="s">
        <v>6883</v>
      </c>
      <c r="E268" s="127" t="str">
        <f>HYPERLINK(CONCATENATE("http://www.scimagojr.com/journalsearch.php?q=",D268),"SCimago")</f>
        <v>SCimago</v>
      </c>
      <c r="F268" s="96"/>
      <c r="G268" s="16" t="s">
        <v>7986</v>
      </c>
      <c r="H268" s="19" t="s">
        <v>13</v>
      </c>
      <c r="I268" s="22" t="s">
        <v>8090</v>
      </c>
      <c r="J268" s="16"/>
      <c r="K268" s="18"/>
      <c r="L268" s="24"/>
    </row>
    <row r="269" spans="1:227" s="1" customFormat="1" ht="18" customHeight="1" x14ac:dyDescent="0.25">
      <c r="A269" s="100" t="s">
        <v>6855</v>
      </c>
      <c r="B269" s="127" t="str">
        <f t="shared" si="8"/>
        <v>SCimago</v>
      </c>
      <c r="C269" s="96"/>
      <c r="D269" s="17" t="s">
        <v>6856</v>
      </c>
      <c r="E269" s="127" t="str">
        <f>HYPERLINK(CONCATENATE("http://www.scimagojr.com/journalsearch.php?q=",D269),"SCimago")</f>
        <v>SCimago</v>
      </c>
      <c r="F269" s="96"/>
      <c r="G269" s="16" t="s">
        <v>7986</v>
      </c>
      <c r="H269" s="6" t="s">
        <v>13</v>
      </c>
      <c r="I269" s="14" t="s">
        <v>8074</v>
      </c>
      <c r="J269" s="8"/>
      <c r="K269" s="11"/>
      <c r="L269" s="24"/>
    </row>
    <row r="270" spans="1:227" s="1" customFormat="1" ht="18" customHeight="1" x14ac:dyDescent="0.25">
      <c r="A270" s="100" t="s">
        <v>1960</v>
      </c>
      <c r="B270" s="127" t="str">
        <f t="shared" si="8"/>
        <v>SCimago</v>
      </c>
      <c r="C270" s="96"/>
      <c r="D270" s="17" t="s">
        <v>1961</v>
      </c>
      <c r="E270" s="127" t="str">
        <f>HYPERLINK(CONCATENATE("http://www.scimagojr.com/journalsearch.php?q=",D270),"SCimago")</f>
        <v>SCimago</v>
      </c>
      <c r="F270" s="96"/>
      <c r="G270" s="16" t="s">
        <v>7986</v>
      </c>
      <c r="H270" s="6" t="s">
        <v>13</v>
      </c>
      <c r="I270" s="14" t="s">
        <v>1962</v>
      </c>
      <c r="J270" s="8"/>
      <c r="K270" s="7"/>
      <c r="L270" s="24"/>
    </row>
    <row r="271" spans="1:227" s="1" customFormat="1" ht="18" customHeight="1" x14ac:dyDescent="0.25">
      <c r="A271" s="100" t="s">
        <v>6955</v>
      </c>
      <c r="B271" s="127" t="str">
        <f t="shared" si="8"/>
        <v>SCimago</v>
      </c>
      <c r="C271" s="96"/>
      <c r="D271" s="17" t="s">
        <v>55</v>
      </c>
      <c r="E271" s="3"/>
      <c r="F271" s="96"/>
      <c r="G271" s="16" t="s">
        <v>7986</v>
      </c>
      <c r="H271" s="6" t="s">
        <v>13</v>
      </c>
      <c r="I271" s="14" t="s">
        <v>8144</v>
      </c>
      <c r="J271" s="8"/>
      <c r="K271" s="7"/>
      <c r="L271" s="24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12"/>
      <c r="HA271" s="12"/>
      <c r="HB271" s="12"/>
      <c r="HC271" s="12"/>
      <c r="HD271" s="12"/>
      <c r="HE271" s="12"/>
      <c r="HF271" s="12"/>
      <c r="HG271" s="12"/>
      <c r="HH271" s="12"/>
      <c r="HI271" s="12"/>
      <c r="HJ271" s="12"/>
      <c r="HK271" s="12"/>
      <c r="HL271" s="12"/>
      <c r="HM271" s="12"/>
      <c r="HN271" s="12"/>
      <c r="HO271" s="12"/>
      <c r="HP271" s="12"/>
      <c r="HQ271" s="12"/>
      <c r="HR271" s="12"/>
      <c r="HS271" s="12"/>
    </row>
    <row r="272" spans="1:227" s="1" customFormat="1" ht="18" customHeight="1" x14ac:dyDescent="0.25">
      <c r="A272" s="100" t="s">
        <v>1981</v>
      </c>
      <c r="B272" s="127" t="str">
        <f t="shared" si="8"/>
        <v>SCimago</v>
      </c>
      <c r="C272" s="96"/>
      <c r="D272" s="17" t="s">
        <v>55</v>
      </c>
      <c r="E272" s="3"/>
      <c r="F272" s="96"/>
      <c r="G272" s="16" t="s">
        <v>7986</v>
      </c>
      <c r="H272" s="6" t="s">
        <v>13</v>
      </c>
      <c r="I272" s="14" t="s">
        <v>1982</v>
      </c>
      <c r="J272" s="8"/>
      <c r="K272" s="7"/>
      <c r="L272" s="24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  <c r="GZ272" s="12"/>
      <c r="HA272" s="12"/>
      <c r="HB272" s="12"/>
      <c r="HC272" s="12"/>
      <c r="HD272" s="12"/>
      <c r="HE272" s="12"/>
      <c r="HF272" s="12"/>
      <c r="HG272" s="12"/>
      <c r="HH272" s="12"/>
      <c r="HI272" s="12"/>
      <c r="HJ272" s="12"/>
      <c r="HK272" s="12"/>
      <c r="HL272" s="12"/>
      <c r="HM272" s="12"/>
      <c r="HN272" s="12"/>
      <c r="HO272" s="12"/>
      <c r="HP272" s="12"/>
      <c r="HQ272" s="12"/>
      <c r="HR272" s="12"/>
      <c r="HS272" s="12"/>
    </row>
    <row r="273" spans="1:227" s="1" customFormat="1" ht="18" customHeight="1" x14ac:dyDescent="0.25">
      <c r="A273" s="100" t="s">
        <v>6902</v>
      </c>
      <c r="B273" s="127" t="str">
        <f t="shared" si="8"/>
        <v>SCimago</v>
      </c>
      <c r="C273" s="96"/>
      <c r="D273" s="17" t="s">
        <v>55</v>
      </c>
      <c r="E273" s="3"/>
      <c r="F273" s="96"/>
      <c r="G273" s="16" t="s">
        <v>7986</v>
      </c>
      <c r="H273" s="6" t="s">
        <v>13</v>
      </c>
      <c r="I273" s="14" t="s">
        <v>8103</v>
      </c>
      <c r="J273" s="8"/>
      <c r="K273" s="7"/>
      <c r="L273" s="24"/>
    </row>
    <row r="274" spans="1:227" s="1" customFormat="1" ht="18" customHeight="1" x14ac:dyDescent="0.25">
      <c r="A274" s="100" t="s">
        <v>6728</v>
      </c>
      <c r="B274" s="127" t="str">
        <f t="shared" si="8"/>
        <v>SCimago</v>
      </c>
      <c r="C274" s="96"/>
      <c r="D274" s="17" t="s">
        <v>6729</v>
      </c>
      <c r="E274" s="127" t="str">
        <f>HYPERLINK(CONCATENATE("http://www.scimagojr.com/journalsearch.php?q=",D274),"SCimago")</f>
        <v>SCimago</v>
      </c>
      <c r="F274" s="96"/>
      <c r="G274" s="16" t="s">
        <v>7986</v>
      </c>
      <c r="H274" s="6" t="s">
        <v>13</v>
      </c>
      <c r="I274" s="14" t="s">
        <v>7989</v>
      </c>
      <c r="J274" s="8"/>
      <c r="K274" s="7"/>
      <c r="L274" s="24"/>
    </row>
    <row r="275" spans="1:227" s="1" customFormat="1" ht="18" customHeight="1" x14ac:dyDescent="0.25">
      <c r="A275" s="100" t="s">
        <v>5060</v>
      </c>
      <c r="B275" s="127" t="str">
        <f t="shared" si="8"/>
        <v>SCimago</v>
      </c>
      <c r="C275" s="96"/>
      <c r="D275" s="17" t="s">
        <v>5061</v>
      </c>
      <c r="E275" s="127" t="str">
        <f>HYPERLINK(CONCATENATE("http://www.scimagojr.com/journalsearch.php?q=",D275),"SCimago")</f>
        <v>SCimago</v>
      </c>
      <c r="F275" s="96"/>
      <c r="G275" s="16" t="s">
        <v>7986</v>
      </c>
      <c r="H275" s="6" t="s">
        <v>13</v>
      </c>
      <c r="I275" s="14" t="s">
        <v>5062</v>
      </c>
      <c r="J275" s="8"/>
      <c r="K275" s="7"/>
      <c r="L275" s="24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  <c r="GZ275" s="12"/>
      <c r="HA275" s="12"/>
      <c r="HB275" s="12"/>
      <c r="HC275" s="12"/>
      <c r="HD275" s="12"/>
      <c r="HE275" s="12"/>
      <c r="HF275" s="12"/>
      <c r="HG275" s="12"/>
      <c r="HH275" s="12"/>
      <c r="HI275" s="12"/>
      <c r="HJ275" s="12"/>
      <c r="HK275" s="12"/>
      <c r="HL275" s="12"/>
      <c r="HM275" s="12"/>
      <c r="HN275" s="12"/>
      <c r="HO275" s="12"/>
      <c r="HP275" s="12"/>
      <c r="HQ275" s="12"/>
      <c r="HR275" s="12"/>
      <c r="HS275" s="12"/>
    </row>
    <row r="276" spans="1:227" s="1" customFormat="1" ht="18" customHeight="1" x14ac:dyDescent="0.25">
      <c r="A276" s="100" t="s">
        <v>6814</v>
      </c>
      <c r="B276" s="127" t="str">
        <f t="shared" si="8"/>
        <v>SCimago</v>
      </c>
      <c r="C276" s="96"/>
      <c r="D276" s="17" t="s">
        <v>55</v>
      </c>
      <c r="E276" s="3"/>
      <c r="F276" s="96"/>
      <c r="G276" s="16" t="s">
        <v>7986</v>
      </c>
      <c r="H276" s="6" t="s">
        <v>13</v>
      </c>
      <c r="I276" s="14" t="s">
        <v>8046</v>
      </c>
      <c r="J276" s="8"/>
      <c r="K276" s="7"/>
      <c r="L276" s="24"/>
    </row>
    <row r="277" spans="1:227" s="1" customFormat="1" ht="18" customHeight="1" x14ac:dyDescent="0.25">
      <c r="A277" s="100" t="s">
        <v>735</v>
      </c>
      <c r="B277" s="127" t="str">
        <f t="shared" si="8"/>
        <v>SCimago</v>
      </c>
      <c r="C277" s="96"/>
      <c r="D277" s="17" t="s">
        <v>55</v>
      </c>
      <c r="E277" s="3"/>
      <c r="F277" s="96"/>
      <c r="G277" s="16" t="s">
        <v>7986</v>
      </c>
      <c r="H277" s="6" t="s">
        <v>13</v>
      </c>
      <c r="I277" s="14" t="s">
        <v>737</v>
      </c>
      <c r="J277" s="8"/>
      <c r="K277" s="7"/>
      <c r="L277" s="24"/>
    </row>
    <row r="278" spans="1:227" s="1" customFormat="1" ht="18" customHeight="1" x14ac:dyDescent="0.25">
      <c r="A278" s="100" t="s">
        <v>6767</v>
      </c>
      <c r="B278" s="127" t="str">
        <f t="shared" si="8"/>
        <v>SCimago</v>
      </c>
      <c r="C278" s="96"/>
      <c r="D278" s="17" t="s">
        <v>55</v>
      </c>
      <c r="E278" s="3"/>
      <c r="F278" s="96"/>
      <c r="G278" s="16" t="s">
        <v>7986</v>
      </c>
      <c r="H278" s="6" t="s">
        <v>13</v>
      </c>
      <c r="I278" s="14" t="s">
        <v>8015</v>
      </c>
      <c r="J278" s="8"/>
      <c r="K278" s="7"/>
      <c r="L278" s="24"/>
    </row>
    <row r="279" spans="1:227" s="1" customFormat="1" ht="18" customHeight="1" x14ac:dyDescent="0.25">
      <c r="A279" s="100" t="s">
        <v>6834</v>
      </c>
      <c r="B279" s="127" t="str">
        <f t="shared" si="8"/>
        <v>SCimago</v>
      </c>
      <c r="C279" s="96"/>
      <c r="D279" s="17" t="s">
        <v>55</v>
      </c>
      <c r="E279" s="3"/>
      <c r="F279" s="96"/>
      <c r="G279" s="16" t="s">
        <v>7986</v>
      </c>
      <c r="H279" s="6" t="s">
        <v>13</v>
      </c>
      <c r="I279" s="14" t="s">
        <v>8058</v>
      </c>
      <c r="J279" s="8"/>
      <c r="K279" s="7"/>
      <c r="L279" s="24"/>
    </row>
    <row r="280" spans="1:227" s="1" customFormat="1" ht="18" customHeight="1" x14ac:dyDescent="0.25">
      <c r="A280" s="100" t="s">
        <v>6839</v>
      </c>
      <c r="B280" s="127" t="str">
        <f t="shared" si="8"/>
        <v>SCimago</v>
      </c>
      <c r="C280" s="96"/>
      <c r="D280" s="17" t="s">
        <v>55</v>
      </c>
      <c r="E280" s="3"/>
      <c r="F280" s="96"/>
      <c r="G280" s="16" t="s">
        <v>7986</v>
      </c>
      <c r="H280" s="6" t="s">
        <v>13</v>
      </c>
      <c r="I280" s="14" t="s">
        <v>8063</v>
      </c>
      <c r="J280" s="8"/>
      <c r="K280" s="7"/>
      <c r="L280" s="24"/>
    </row>
    <row r="281" spans="1:227" s="1" customFormat="1" ht="18" customHeight="1" x14ac:dyDescent="0.25">
      <c r="A281" s="100" t="s">
        <v>748</v>
      </c>
      <c r="B281" s="127" t="str">
        <f t="shared" si="8"/>
        <v>SCimago</v>
      </c>
      <c r="C281" s="96"/>
      <c r="D281" s="17" t="s">
        <v>55</v>
      </c>
      <c r="E281" s="3"/>
      <c r="F281" s="96"/>
      <c r="G281" s="16" t="s">
        <v>7986</v>
      </c>
      <c r="H281" s="6" t="s">
        <v>13</v>
      </c>
      <c r="I281" s="14" t="s">
        <v>750</v>
      </c>
      <c r="J281" s="8"/>
      <c r="K281" s="7"/>
      <c r="L281" s="24"/>
    </row>
    <row r="282" spans="1:227" s="1" customFormat="1" ht="18" customHeight="1" x14ac:dyDescent="0.25">
      <c r="A282" s="100" t="s">
        <v>5069</v>
      </c>
      <c r="B282" s="127" t="str">
        <f t="shared" si="8"/>
        <v>SCimago</v>
      </c>
      <c r="C282" s="96"/>
      <c r="D282" s="17" t="s">
        <v>5070</v>
      </c>
      <c r="E282" s="127" t="str">
        <f>HYPERLINK(CONCATENATE("http://www.scimagojr.com/journalsearch.php?q=",D282),"SCimago")</f>
        <v>SCimago</v>
      </c>
      <c r="F282" s="96"/>
      <c r="G282" s="16" t="s">
        <v>7986</v>
      </c>
      <c r="H282" s="6" t="s">
        <v>13</v>
      </c>
      <c r="I282" s="14" t="s">
        <v>5071</v>
      </c>
      <c r="J282" s="8"/>
      <c r="K282" s="7"/>
      <c r="L282" s="24"/>
    </row>
    <row r="283" spans="1:227" s="1" customFormat="1" ht="18" customHeight="1" x14ac:dyDescent="0.25">
      <c r="A283" s="100" t="s">
        <v>6909</v>
      </c>
      <c r="B283" s="127" t="str">
        <f t="shared" si="8"/>
        <v>SCimago</v>
      </c>
      <c r="C283" s="96"/>
      <c r="D283" s="17" t="s">
        <v>55</v>
      </c>
      <c r="E283" s="3"/>
      <c r="F283" s="96"/>
      <c r="G283" s="16" t="s">
        <v>7986</v>
      </c>
      <c r="H283" s="6" t="s">
        <v>13</v>
      </c>
      <c r="I283" s="14" t="s">
        <v>8109</v>
      </c>
      <c r="J283" s="8"/>
      <c r="K283" s="7"/>
      <c r="L283" s="24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  <c r="GZ283" s="12"/>
      <c r="HA283" s="12"/>
      <c r="HB283" s="12"/>
      <c r="HC283" s="12"/>
      <c r="HD283" s="12"/>
      <c r="HE283" s="12"/>
      <c r="HF283" s="12"/>
      <c r="HG283" s="12"/>
      <c r="HH283" s="12"/>
      <c r="HI283" s="12"/>
      <c r="HJ283" s="12"/>
      <c r="HK283" s="12"/>
      <c r="HL283" s="12"/>
      <c r="HM283" s="12"/>
      <c r="HN283" s="12"/>
      <c r="HO283" s="12"/>
      <c r="HP283" s="12"/>
      <c r="HQ283" s="12"/>
      <c r="HR283" s="12"/>
      <c r="HS283" s="12"/>
    </row>
    <row r="284" spans="1:227" s="1" customFormat="1" ht="18" customHeight="1" x14ac:dyDescent="0.25">
      <c r="A284" s="100" t="s">
        <v>7079</v>
      </c>
      <c r="B284" s="127" t="str">
        <f t="shared" si="8"/>
        <v>SCimago</v>
      </c>
      <c r="C284" s="96"/>
      <c r="D284" s="17" t="s">
        <v>55</v>
      </c>
      <c r="E284" s="3"/>
      <c r="F284" s="96"/>
      <c r="G284" s="16" t="s">
        <v>7986</v>
      </c>
      <c r="H284" s="6" t="s">
        <v>32</v>
      </c>
      <c r="I284" s="14" t="s">
        <v>8238</v>
      </c>
      <c r="J284" s="8"/>
      <c r="K284" s="7"/>
      <c r="L284" s="24"/>
    </row>
    <row r="285" spans="1:227" s="1" customFormat="1" ht="18" customHeight="1" x14ac:dyDescent="0.25">
      <c r="A285" s="100" t="s">
        <v>1994</v>
      </c>
      <c r="B285" s="127" t="str">
        <f t="shared" si="8"/>
        <v>SCimago</v>
      </c>
      <c r="C285" s="96"/>
      <c r="D285" s="17" t="s">
        <v>55</v>
      </c>
      <c r="E285" s="3"/>
      <c r="F285" s="96"/>
      <c r="G285" s="16" t="s">
        <v>7986</v>
      </c>
      <c r="H285" s="6" t="s">
        <v>32</v>
      </c>
      <c r="I285" s="14" t="s">
        <v>2056</v>
      </c>
      <c r="J285" s="8"/>
      <c r="K285" s="7"/>
      <c r="L285" s="16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2"/>
      <c r="HL285" s="12"/>
      <c r="HM285" s="12"/>
      <c r="HN285" s="12"/>
      <c r="HO285" s="12"/>
      <c r="HP285" s="12"/>
      <c r="HQ285" s="12"/>
      <c r="HR285" s="12"/>
      <c r="HS285" s="12"/>
    </row>
    <row r="286" spans="1:227" s="1" customFormat="1" ht="18" customHeight="1" x14ac:dyDescent="0.25">
      <c r="A286" s="100" t="s">
        <v>7050</v>
      </c>
      <c r="B286" s="127" t="str">
        <f t="shared" si="8"/>
        <v>SCimago</v>
      </c>
      <c r="C286" s="96"/>
      <c r="D286" s="17" t="s">
        <v>55</v>
      </c>
      <c r="E286" s="3"/>
      <c r="F286" s="96"/>
      <c r="G286" s="16" t="s">
        <v>7986</v>
      </c>
      <c r="H286" s="23" t="s">
        <v>32</v>
      </c>
      <c r="I286" s="15" t="s">
        <v>8216</v>
      </c>
      <c r="J286" s="16"/>
      <c r="K286" s="18"/>
      <c r="L286" s="24"/>
    </row>
    <row r="287" spans="1:227" s="1" customFormat="1" ht="18" customHeight="1" x14ac:dyDescent="0.25">
      <c r="A287" s="100" t="s">
        <v>771</v>
      </c>
      <c r="B287" s="127" t="str">
        <f t="shared" si="8"/>
        <v>SCimago</v>
      </c>
      <c r="C287" s="96"/>
      <c r="D287" s="17" t="s">
        <v>55</v>
      </c>
      <c r="E287" s="3"/>
      <c r="F287" s="96"/>
      <c r="G287" s="16" t="s">
        <v>7986</v>
      </c>
      <c r="H287" s="6" t="s">
        <v>32</v>
      </c>
      <c r="I287" s="14" t="s">
        <v>4924</v>
      </c>
      <c r="J287" s="13"/>
      <c r="K287" s="14"/>
      <c r="L287" s="24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12"/>
      <c r="HA287" s="12"/>
      <c r="HB287" s="12"/>
      <c r="HC287" s="12"/>
      <c r="HD287" s="12"/>
      <c r="HE287" s="12"/>
      <c r="HF287" s="12"/>
      <c r="HG287" s="12"/>
      <c r="HH287" s="12"/>
      <c r="HI287" s="12"/>
      <c r="HJ287" s="12"/>
      <c r="HK287" s="12"/>
      <c r="HL287" s="12"/>
      <c r="HM287" s="12"/>
      <c r="HN287" s="12"/>
      <c r="HO287" s="12"/>
      <c r="HP287" s="12"/>
      <c r="HQ287" s="12"/>
      <c r="HR287" s="12"/>
      <c r="HS287" s="12"/>
    </row>
    <row r="288" spans="1:227" s="1" customFormat="1" ht="18" customHeight="1" x14ac:dyDescent="0.25">
      <c r="A288" s="100" t="s">
        <v>2186</v>
      </c>
      <c r="B288" s="127" t="str">
        <f t="shared" si="8"/>
        <v>SCimago</v>
      </c>
      <c r="C288" s="96"/>
      <c r="D288" s="17" t="s">
        <v>55</v>
      </c>
      <c r="E288" s="3"/>
      <c r="F288" s="96"/>
      <c r="G288" s="16" t="s">
        <v>7986</v>
      </c>
      <c r="H288" s="6" t="s">
        <v>32</v>
      </c>
      <c r="I288" s="14" t="s">
        <v>8355</v>
      </c>
      <c r="J288" s="8"/>
      <c r="K288" s="7"/>
      <c r="L288" s="24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  <c r="GZ288" s="12"/>
      <c r="HA288" s="12"/>
      <c r="HB288" s="12"/>
      <c r="HC288" s="12"/>
      <c r="HD288" s="12"/>
      <c r="HE288" s="12"/>
      <c r="HF288" s="12"/>
      <c r="HG288" s="12"/>
      <c r="HH288" s="12"/>
      <c r="HI288" s="12"/>
      <c r="HJ288" s="12"/>
      <c r="HK288" s="12"/>
      <c r="HL288" s="12"/>
      <c r="HM288" s="12"/>
      <c r="HN288" s="12"/>
      <c r="HO288" s="12"/>
      <c r="HP288" s="12"/>
      <c r="HQ288" s="12"/>
      <c r="HR288" s="12"/>
      <c r="HS288" s="12"/>
    </row>
    <row r="289" spans="1:227" s="1" customFormat="1" ht="18" customHeight="1" x14ac:dyDescent="0.25">
      <c r="A289" s="100" t="s">
        <v>2193</v>
      </c>
      <c r="B289" s="127" t="str">
        <f t="shared" si="8"/>
        <v>SCimago</v>
      </c>
      <c r="C289" s="96"/>
      <c r="D289" s="17" t="s">
        <v>55</v>
      </c>
      <c r="E289" s="3"/>
      <c r="F289" s="96"/>
      <c r="G289" s="16" t="s">
        <v>7986</v>
      </c>
      <c r="H289" s="23" t="s">
        <v>32</v>
      </c>
      <c r="I289" s="15" t="s">
        <v>8356</v>
      </c>
      <c r="J289" s="16"/>
      <c r="K289" s="18"/>
      <c r="L289" s="24"/>
    </row>
    <row r="290" spans="1:227" s="1" customFormat="1" ht="18" customHeight="1" x14ac:dyDescent="0.25">
      <c r="A290" s="100" t="s">
        <v>6988</v>
      </c>
      <c r="B290" s="127" t="str">
        <f t="shared" si="8"/>
        <v>SCimago</v>
      </c>
      <c r="C290" s="96"/>
      <c r="D290" s="17" t="s">
        <v>6989</v>
      </c>
      <c r="E290" s="127" t="str">
        <f>HYPERLINK(CONCATENATE("http://www.scimagojr.com/journalsearch.php?q=",D290),"SCimago")</f>
        <v>SCimago</v>
      </c>
      <c r="F290" s="96"/>
      <c r="G290" s="16" t="s">
        <v>7986</v>
      </c>
      <c r="H290" s="6" t="s">
        <v>32</v>
      </c>
      <c r="I290" s="14" t="s">
        <v>8169</v>
      </c>
      <c r="J290" s="8"/>
      <c r="K290" s="7"/>
      <c r="L290" s="248"/>
    </row>
    <row r="291" spans="1:227" s="1" customFormat="1" ht="18" customHeight="1" x14ac:dyDescent="0.25">
      <c r="A291" s="100" t="s">
        <v>778</v>
      </c>
      <c r="B291" s="127" t="str">
        <f t="shared" si="8"/>
        <v>SCimago</v>
      </c>
      <c r="C291" s="96"/>
      <c r="D291" s="17" t="s">
        <v>55</v>
      </c>
      <c r="E291" s="3"/>
      <c r="F291" s="96"/>
      <c r="G291" s="16" t="s">
        <v>7986</v>
      </c>
      <c r="H291" s="6" t="s">
        <v>32</v>
      </c>
      <c r="I291" s="14" t="s">
        <v>779</v>
      </c>
      <c r="J291" s="8"/>
      <c r="K291" s="7"/>
      <c r="L291" s="24"/>
    </row>
    <row r="292" spans="1:227" s="1" customFormat="1" ht="18" customHeight="1" x14ac:dyDescent="0.25">
      <c r="A292" s="100" t="s">
        <v>6990</v>
      </c>
      <c r="B292" s="127" t="str">
        <f t="shared" si="8"/>
        <v>SCimago</v>
      </c>
      <c r="C292" s="96"/>
      <c r="D292" s="17" t="s">
        <v>55</v>
      </c>
      <c r="E292" s="3"/>
      <c r="F292" s="96"/>
      <c r="G292" s="16" t="s">
        <v>7986</v>
      </c>
      <c r="H292" s="6" t="s">
        <v>32</v>
      </c>
      <c r="I292" s="14" t="s">
        <v>8170</v>
      </c>
      <c r="J292" s="8"/>
      <c r="K292" s="7"/>
      <c r="L292" s="24"/>
    </row>
    <row r="293" spans="1:227" s="1" customFormat="1" ht="18" customHeight="1" x14ac:dyDescent="0.25">
      <c r="A293" s="100" t="s">
        <v>5075</v>
      </c>
      <c r="B293" s="127" t="str">
        <f t="shared" si="8"/>
        <v>SCimago</v>
      </c>
      <c r="C293" s="96"/>
      <c r="D293" s="17" t="s">
        <v>55</v>
      </c>
      <c r="E293" s="3"/>
      <c r="F293" s="96"/>
      <c r="G293" s="16" t="s">
        <v>7986</v>
      </c>
      <c r="H293" s="6" t="s">
        <v>32</v>
      </c>
      <c r="I293" s="14" t="s">
        <v>5076</v>
      </c>
      <c r="J293" s="8"/>
      <c r="K293" s="11"/>
      <c r="L293" s="24"/>
    </row>
    <row r="294" spans="1:227" s="1" customFormat="1" ht="18" customHeight="1" x14ac:dyDescent="0.25">
      <c r="A294" s="100" t="s">
        <v>785</v>
      </c>
      <c r="B294" s="127" t="str">
        <f t="shared" si="8"/>
        <v>SCimago</v>
      </c>
      <c r="C294" s="96"/>
      <c r="D294" s="17" t="s">
        <v>55</v>
      </c>
      <c r="E294" s="3"/>
      <c r="F294" s="96"/>
      <c r="G294" s="16" t="s">
        <v>7986</v>
      </c>
      <c r="H294" s="6" t="s">
        <v>32</v>
      </c>
      <c r="I294" s="14" t="s">
        <v>786</v>
      </c>
      <c r="J294" s="8"/>
      <c r="K294" s="7"/>
      <c r="L294" s="24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  <c r="GZ294" s="12"/>
      <c r="HA294" s="12"/>
      <c r="HB294" s="12"/>
      <c r="HC294" s="12"/>
      <c r="HD294" s="12"/>
      <c r="HE294" s="12"/>
      <c r="HF294" s="12"/>
      <c r="HG294" s="12"/>
      <c r="HH294" s="12"/>
      <c r="HI294" s="12"/>
      <c r="HJ294" s="12"/>
      <c r="HK294" s="12"/>
      <c r="HL294" s="12"/>
      <c r="HM294" s="12"/>
      <c r="HN294" s="12"/>
      <c r="HO294" s="12"/>
      <c r="HP294" s="12"/>
      <c r="HQ294" s="12"/>
      <c r="HR294" s="12"/>
      <c r="HS294" s="12"/>
    </row>
    <row r="295" spans="1:227" s="1" customFormat="1" ht="18" customHeight="1" x14ac:dyDescent="0.25">
      <c r="A295" s="100" t="s">
        <v>7031</v>
      </c>
      <c r="B295" s="127" t="str">
        <f t="shared" si="8"/>
        <v>SCimago</v>
      </c>
      <c r="C295" s="96"/>
      <c r="D295" s="17" t="s">
        <v>55</v>
      </c>
      <c r="E295" s="3"/>
      <c r="F295" s="96"/>
      <c r="G295" s="16" t="s">
        <v>7986</v>
      </c>
      <c r="H295" s="23" t="s">
        <v>32</v>
      </c>
      <c r="I295" s="15" t="s">
        <v>8202</v>
      </c>
      <c r="J295" s="16"/>
      <c r="K295" s="18"/>
      <c r="L295" s="24"/>
    </row>
    <row r="296" spans="1:227" s="1" customFormat="1" ht="18" customHeight="1" x14ac:dyDescent="0.25">
      <c r="A296" s="100" t="s">
        <v>787</v>
      </c>
      <c r="B296" s="127" t="str">
        <f t="shared" si="8"/>
        <v>SCimago</v>
      </c>
      <c r="C296" s="96"/>
      <c r="D296" s="17" t="s">
        <v>788</v>
      </c>
      <c r="E296" s="127" t="str">
        <f>HYPERLINK(CONCATENATE("http://www.scimagojr.com/journalsearch.php?q=",D296),"SCimago")</f>
        <v>SCimago</v>
      </c>
      <c r="F296" s="96"/>
      <c r="G296" s="16" t="s">
        <v>7986</v>
      </c>
      <c r="H296" s="6" t="s">
        <v>32</v>
      </c>
      <c r="I296" s="14" t="s">
        <v>789</v>
      </c>
      <c r="J296" s="8"/>
      <c r="K296" s="7"/>
      <c r="L296" s="24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  <c r="GZ296" s="12"/>
      <c r="HA296" s="12"/>
      <c r="HB296" s="12"/>
      <c r="HC296" s="12"/>
      <c r="HD296" s="12"/>
      <c r="HE296" s="12"/>
      <c r="HF296" s="12"/>
      <c r="HG296" s="12"/>
      <c r="HH296" s="12"/>
      <c r="HI296" s="12"/>
      <c r="HJ296" s="12"/>
      <c r="HK296" s="12"/>
      <c r="HL296" s="12"/>
      <c r="HM296" s="12"/>
      <c r="HN296" s="12"/>
      <c r="HO296" s="12"/>
      <c r="HP296" s="12"/>
      <c r="HQ296" s="12"/>
      <c r="HR296" s="12"/>
      <c r="HS296" s="12"/>
    </row>
    <row r="297" spans="1:227" s="1" customFormat="1" ht="18" customHeight="1" x14ac:dyDescent="0.25">
      <c r="A297" s="100" t="s">
        <v>792</v>
      </c>
      <c r="B297" s="127" t="str">
        <f t="shared" si="8"/>
        <v>SCimago</v>
      </c>
      <c r="C297" s="96"/>
      <c r="D297" s="17" t="s">
        <v>55</v>
      </c>
      <c r="E297" s="3"/>
      <c r="F297" s="96"/>
      <c r="G297" s="16" t="s">
        <v>7986</v>
      </c>
      <c r="H297" s="23" t="s">
        <v>32</v>
      </c>
      <c r="I297" s="15" t="s">
        <v>8123</v>
      </c>
      <c r="J297" s="16"/>
      <c r="K297" s="18"/>
      <c r="L297" s="24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  <c r="GZ297" s="12"/>
      <c r="HA297" s="12"/>
      <c r="HB297" s="12"/>
      <c r="HC297" s="12"/>
      <c r="HD297" s="12"/>
      <c r="HE297" s="12"/>
      <c r="HF297" s="12"/>
      <c r="HG297" s="12"/>
      <c r="HH297" s="12"/>
      <c r="HI297" s="12"/>
      <c r="HJ297" s="12"/>
      <c r="HK297" s="12"/>
      <c r="HL297" s="12"/>
      <c r="HM297" s="12"/>
      <c r="HN297" s="12"/>
      <c r="HO297" s="12"/>
      <c r="HP297" s="12"/>
      <c r="HQ297" s="12"/>
      <c r="HR297" s="12"/>
      <c r="HS297" s="12"/>
    </row>
    <row r="298" spans="1:227" s="1" customFormat="1" ht="18" customHeight="1" x14ac:dyDescent="0.25">
      <c r="A298" s="100" t="s">
        <v>7012</v>
      </c>
      <c r="B298" s="127" t="str">
        <f t="shared" si="8"/>
        <v>SCimago</v>
      </c>
      <c r="C298" s="96"/>
      <c r="D298" s="17" t="s">
        <v>55</v>
      </c>
      <c r="E298" s="3"/>
      <c r="F298" s="96"/>
      <c r="G298" s="16" t="s">
        <v>7986</v>
      </c>
      <c r="H298" s="6" t="s">
        <v>32</v>
      </c>
      <c r="I298" s="14" t="s">
        <v>8186</v>
      </c>
      <c r="J298" s="8"/>
      <c r="K298" s="7"/>
      <c r="L298" s="24"/>
    </row>
    <row r="299" spans="1:227" s="1" customFormat="1" ht="18" customHeight="1" x14ac:dyDescent="0.25">
      <c r="A299" s="100" t="s">
        <v>801</v>
      </c>
      <c r="B299" s="127" t="str">
        <f t="shared" si="8"/>
        <v>SCimago</v>
      </c>
      <c r="C299" s="96"/>
      <c r="D299" s="17" t="s">
        <v>55</v>
      </c>
      <c r="E299" s="3"/>
      <c r="F299" s="96"/>
      <c r="G299" s="16" t="s">
        <v>7986</v>
      </c>
      <c r="H299" s="23" t="s">
        <v>32</v>
      </c>
      <c r="I299" s="15" t="s">
        <v>803</v>
      </c>
      <c r="J299" s="16"/>
      <c r="K299" s="18"/>
      <c r="L299" s="24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  <c r="HA299" s="12"/>
      <c r="HB299" s="12"/>
      <c r="HC299" s="12"/>
      <c r="HD299" s="12"/>
      <c r="HE299" s="12"/>
      <c r="HF299" s="12"/>
      <c r="HG299" s="12"/>
      <c r="HH299" s="12"/>
      <c r="HI299" s="12"/>
      <c r="HJ299" s="12"/>
      <c r="HK299" s="12"/>
      <c r="HL299" s="12"/>
      <c r="HM299" s="12"/>
      <c r="HN299" s="12"/>
      <c r="HO299" s="12"/>
      <c r="HP299" s="12"/>
      <c r="HQ299" s="12"/>
      <c r="HR299" s="12"/>
      <c r="HS299" s="12"/>
    </row>
    <row r="300" spans="1:227" s="1" customFormat="1" ht="18" customHeight="1" x14ac:dyDescent="0.25">
      <c r="A300" s="100" t="s">
        <v>809</v>
      </c>
      <c r="B300" s="127" t="str">
        <f t="shared" si="8"/>
        <v>SCimago</v>
      </c>
      <c r="C300" s="96"/>
      <c r="D300" s="17" t="s">
        <v>55</v>
      </c>
      <c r="E300" s="3"/>
      <c r="F300" s="96"/>
      <c r="G300" s="16" t="s">
        <v>7986</v>
      </c>
      <c r="H300" s="6" t="s">
        <v>32</v>
      </c>
      <c r="I300" s="14" t="s">
        <v>810</v>
      </c>
      <c r="J300" s="13"/>
      <c r="K300" s="14"/>
      <c r="L300" s="24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  <c r="GZ300" s="12"/>
      <c r="HA300" s="12"/>
      <c r="HB300" s="12"/>
      <c r="HC300" s="12"/>
      <c r="HD300" s="12"/>
      <c r="HE300" s="12"/>
      <c r="HF300" s="12"/>
      <c r="HG300" s="12"/>
      <c r="HH300" s="12"/>
      <c r="HI300" s="12"/>
      <c r="HJ300" s="12"/>
      <c r="HK300" s="12"/>
      <c r="HL300" s="12"/>
      <c r="HM300" s="12"/>
      <c r="HN300" s="12"/>
      <c r="HO300" s="12"/>
      <c r="HP300" s="12"/>
      <c r="HQ300" s="12"/>
      <c r="HR300" s="12"/>
      <c r="HS300" s="12"/>
    </row>
    <row r="301" spans="1:227" s="1" customFormat="1" ht="18" customHeight="1" x14ac:dyDescent="0.25">
      <c r="A301" s="100" t="s">
        <v>811</v>
      </c>
      <c r="B301" s="127" t="str">
        <f t="shared" si="8"/>
        <v>SCimago</v>
      </c>
      <c r="C301" s="96"/>
      <c r="D301" s="17" t="s">
        <v>812</v>
      </c>
      <c r="E301" s="127" t="str">
        <f>HYPERLINK(CONCATENATE("http://www.scimagojr.com/journalsearch.php?q=",D301),"SCimago")</f>
        <v>SCimago</v>
      </c>
      <c r="F301" s="96"/>
      <c r="G301" s="16" t="s">
        <v>7986</v>
      </c>
      <c r="H301" s="6" t="s">
        <v>32</v>
      </c>
      <c r="I301" s="14" t="s">
        <v>813</v>
      </c>
      <c r="J301" s="8"/>
      <c r="K301" s="11"/>
      <c r="L301" s="24"/>
    </row>
    <row r="302" spans="1:227" s="1" customFormat="1" ht="18" customHeight="1" x14ac:dyDescent="0.25">
      <c r="A302" s="100" t="s">
        <v>7132</v>
      </c>
      <c r="B302" s="127" t="str">
        <f t="shared" si="8"/>
        <v>SCimago</v>
      </c>
      <c r="C302" s="96"/>
      <c r="D302" s="17" t="s">
        <v>7133</v>
      </c>
      <c r="E302" s="127" t="str">
        <f>HYPERLINK(CONCATENATE("http://www.scimagojr.com/journalsearch.php?q=",D302),"SCimago")</f>
        <v>SCimago</v>
      </c>
      <c r="F302" s="96"/>
      <c r="G302" s="16" t="s">
        <v>7986</v>
      </c>
      <c r="H302" s="23" t="s">
        <v>32</v>
      </c>
      <c r="I302" s="15" t="s">
        <v>8278</v>
      </c>
      <c r="J302" s="16"/>
      <c r="K302" s="18"/>
      <c r="L302" s="24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  <c r="HJ302" s="12"/>
      <c r="HK302" s="12"/>
      <c r="HL302" s="12"/>
      <c r="HM302" s="12"/>
      <c r="HN302" s="12"/>
      <c r="HO302" s="12"/>
      <c r="HP302" s="12"/>
      <c r="HQ302" s="12"/>
      <c r="HR302" s="12"/>
      <c r="HS302" s="12"/>
    </row>
    <row r="303" spans="1:227" s="1" customFormat="1" ht="18" customHeight="1" x14ac:dyDescent="0.25">
      <c r="A303" s="100" t="s">
        <v>7019</v>
      </c>
      <c r="B303" s="127" t="str">
        <f t="shared" si="8"/>
        <v>SCimago</v>
      </c>
      <c r="C303" s="96"/>
      <c r="D303" s="17" t="s">
        <v>55</v>
      </c>
      <c r="E303" s="3"/>
      <c r="F303" s="96"/>
      <c r="G303" s="16" t="s">
        <v>7986</v>
      </c>
      <c r="H303" s="6" t="s">
        <v>32</v>
      </c>
      <c r="I303" s="14" t="s">
        <v>8192</v>
      </c>
      <c r="J303" s="8"/>
      <c r="K303" s="7"/>
      <c r="L303" s="24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2"/>
      <c r="HL303" s="12"/>
      <c r="HM303" s="12"/>
      <c r="HN303" s="12"/>
      <c r="HO303" s="12"/>
      <c r="HP303" s="12"/>
      <c r="HQ303" s="12"/>
      <c r="HR303" s="12"/>
      <c r="HS303" s="12"/>
    </row>
    <row r="304" spans="1:227" s="1" customFormat="1" ht="18" customHeight="1" x14ac:dyDescent="0.25">
      <c r="A304" s="100" t="s">
        <v>7383</v>
      </c>
      <c r="B304" s="127" t="str">
        <f t="shared" si="8"/>
        <v>SCimago</v>
      </c>
      <c r="C304" s="96"/>
      <c r="D304" s="17" t="s">
        <v>7242</v>
      </c>
      <c r="E304" s="127" t="str">
        <f>HYPERLINK(CONCATENATE("http://www.scimagojr.com/journalsearch.php?q=",D304),"SCimago")</f>
        <v>SCimago</v>
      </c>
      <c r="F304" s="96"/>
      <c r="G304" s="16" t="s">
        <v>7986</v>
      </c>
      <c r="H304" s="6" t="s">
        <v>32</v>
      </c>
      <c r="I304" s="14" t="s">
        <v>8357</v>
      </c>
      <c r="J304" s="8"/>
      <c r="K304" s="7"/>
      <c r="L304" s="24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2"/>
      <c r="HL304" s="12"/>
      <c r="HM304" s="12"/>
      <c r="HN304" s="12"/>
      <c r="HO304" s="12"/>
      <c r="HP304" s="12"/>
      <c r="HQ304" s="12"/>
      <c r="HR304" s="12"/>
      <c r="HS304" s="12"/>
    </row>
    <row r="305" spans="1:227" s="1" customFormat="1" ht="18" customHeight="1" x14ac:dyDescent="0.25">
      <c r="A305" s="100" t="s">
        <v>7125</v>
      </c>
      <c r="B305" s="127" t="str">
        <f t="shared" si="8"/>
        <v>SCimago</v>
      </c>
      <c r="C305" s="96"/>
      <c r="D305" s="17" t="s">
        <v>7126</v>
      </c>
      <c r="E305" s="127" t="str">
        <f>HYPERLINK(CONCATENATE("http://www.scimagojr.com/journalsearch.php?q=",D305),"SCimago")</f>
        <v>SCimago</v>
      </c>
      <c r="F305" s="96"/>
      <c r="G305" s="16" t="s">
        <v>7986</v>
      </c>
      <c r="H305" s="6" t="s">
        <v>32</v>
      </c>
      <c r="I305" s="14" t="s">
        <v>8274</v>
      </c>
      <c r="J305" s="8"/>
      <c r="K305" s="7"/>
      <c r="L305" s="24"/>
    </row>
    <row r="306" spans="1:227" s="1" customFormat="1" ht="18" customHeight="1" x14ac:dyDescent="0.25">
      <c r="A306" s="100" t="s">
        <v>7013</v>
      </c>
      <c r="B306" s="127" t="str">
        <f t="shared" si="8"/>
        <v>SCimago</v>
      </c>
      <c r="C306" s="96"/>
      <c r="D306" s="17" t="s">
        <v>7014</v>
      </c>
      <c r="E306" s="127" t="str">
        <f>HYPERLINK(CONCATENATE("http://www.scimagojr.com/journalsearch.php?q=",D306),"SCimago")</f>
        <v>SCimago</v>
      </c>
      <c r="F306" s="96"/>
      <c r="G306" s="16" t="s">
        <v>7986</v>
      </c>
      <c r="H306" s="6" t="s">
        <v>32</v>
      </c>
      <c r="I306" s="14" t="s">
        <v>8187</v>
      </c>
      <c r="J306" s="8"/>
      <c r="K306" s="7"/>
      <c r="L306" s="24"/>
    </row>
    <row r="307" spans="1:227" s="1" customFormat="1" ht="18" customHeight="1" x14ac:dyDescent="0.25">
      <c r="A307" s="100" t="s">
        <v>5082</v>
      </c>
      <c r="B307" s="127" t="str">
        <f t="shared" si="8"/>
        <v>SCimago</v>
      </c>
      <c r="C307" s="96"/>
      <c r="D307" s="17" t="s">
        <v>55</v>
      </c>
      <c r="E307" s="3"/>
      <c r="F307" s="96"/>
      <c r="G307" s="16" t="s">
        <v>7986</v>
      </c>
      <c r="H307" s="6" t="s">
        <v>32</v>
      </c>
      <c r="I307" s="14" t="s">
        <v>5084</v>
      </c>
      <c r="J307" s="8"/>
      <c r="K307" s="7"/>
      <c r="L307" s="24"/>
    </row>
    <row r="308" spans="1:227" s="1" customFormat="1" ht="18" customHeight="1" x14ac:dyDescent="0.25">
      <c r="A308" s="100" t="s">
        <v>2245</v>
      </c>
      <c r="B308" s="127" t="str">
        <f t="shared" si="8"/>
        <v>SCimago</v>
      </c>
      <c r="C308" s="96"/>
      <c r="D308" s="17" t="s">
        <v>7211</v>
      </c>
      <c r="E308" s="127" t="str">
        <f>HYPERLINK(CONCATENATE("http://www.scimagojr.com/journalsearch.php?q=",D308),"SCimago")</f>
        <v>SCimago</v>
      </c>
      <c r="F308" s="96"/>
      <c r="G308" s="16" t="s">
        <v>7986</v>
      </c>
      <c r="H308" s="6" t="s">
        <v>32</v>
      </c>
      <c r="I308" s="14" t="s">
        <v>8334</v>
      </c>
      <c r="J308" s="8"/>
      <c r="K308" s="7"/>
      <c r="L308" s="24"/>
    </row>
    <row r="309" spans="1:227" s="1" customFormat="1" ht="18" customHeight="1" x14ac:dyDescent="0.25">
      <c r="A309" s="100" t="s">
        <v>7106</v>
      </c>
      <c r="B309" s="127" t="str">
        <f t="shared" si="8"/>
        <v>SCimago</v>
      </c>
      <c r="C309" s="96"/>
      <c r="D309" s="17" t="s">
        <v>7107</v>
      </c>
      <c r="E309" s="127" t="str">
        <f>HYPERLINK(CONCATENATE("http://www.scimagojr.com/journalsearch.php?q=",D309),"SCimago")</f>
        <v>SCimago</v>
      </c>
      <c r="F309" s="96"/>
      <c r="G309" s="16" t="s">
        <v>7986</v>
      </c>
      <c r="H309" s="6" t="s">
        <v>32</v>
      </c>
      <c r="I309" s="14" t="s">
        <v>8261</v>
      </c>
      <c r="J309" s="8"/>
      <c r="K309" s="7"/>
      <c r="L309" s="24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  <c r="GZ309" s="12"/>
      <c r="HA309" s="12"/>
      <c r="HB309" s="12"/>
      <c r="HC309" s="12"/>
      <c r="HD309" s="12"/>
      <c r="HE309" s="12"/>
      <c r="HF309" s="12"/>
      <c r="HG309" s="12"/>
      <c r="HH309" s="12"/>
      <c r="HI309" s="12"/>
      <c r="HJ309" s="12"/>
      <c r="HK309" s="12"/>
      <c r="HL309" s="12"/>
      <c r="HM309" s="12"/>
      <c r="HN309" s="12"/>
      <c r="HO309" s="12"/>
      <c r="HP309" s="12"/>
      <c r="HQ309" s="12"/>
      <c r="HR309" s="12"/>
      <c r="HS309" s="12"/>
    </row>
    <row r="310" spans="1:227" s="1" customFormat="1" ht="18" customHeight="1" x14ac:dyDescent="0.25">
      <c r="A310" s="100" t="s">
        <v>6926</v>
      </c>
      <c r="B310" s="127" t="str">
        <f t="shared" si="8"/>
        <v>SCimago</v>
      </c>
      <c r="C310" s="96"/>
      <c r="D310" s="17" t="s">
        <v>55</v>
      </c>
      <c r="E310" s="3"/>
      <c r="F310" s="96"/>
      <c r="G310" s="16" t="s">
        <v>7986</v>
      </c>
      <c r="H310" s="19" t="s">
        <v>32</v>
      </c>
      <c r="I310" s="22" t="s">
        <v>8124</v>
      </c>
      <c r="J310" s="16"/>
      <c r="K310" s="18"/>
      <c r="L310" s="24"/>
    </row>
    <row r="311" spans="1:227" s="1" customFormat="1" ht="18" customHeight="1" x14ac:dyDescent="0.25">
      <c r="A311" s="100" t="s">
        <v>7385</v>
      </c>
      <c r="B311" s="127" t="str">
        <f t="shared" si="8"/>
        <v>SCimago</v>
      </c>
      <c r="C311" s="96"/>
      <c r="D311" s="17" t="s">
        <v>7268</v>
      </c>
      <c r="E311" s="127" t="str">
        <f>HYPERLINK(CONCATENATE("http://www.scimagojr.com/journalsearch.php?q=",D311),"SCimago")</f>
        <v>SCimago</v>
      </c>
      <c r="F311" s="96"/>
      <c r="G311" s="16" t="s">
        <v>7986</v>
      </c>
      <c r="H311" s="6" t="s">
        <v>32</v>
      </c>
      <c r="I311" s="14" t="s">
        <v>8377</v>
      </c>
      <c r="J311" s="8"/>
      <c r="K311" s="7"/>
      <c r="L311" s="24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12"/>
      <c r="HA311" s="12"/>
      <c r="HB311" s="12"/>
      <c r="HC311" s="12"/>
      <c r="HD311" s="12"/>
      <c r="HE311" s="12"/>
      <c r="HF311" s="12"/>
      <c r="HG311" s="12"/>
      <c r="HH311" s="12"/>
      <c r="HI311" s="12"/>
      <c r="HJ311" s="12"/>
      <c r="HK311" s="12"/>
      <c r="HL311" s="12"/>
      <c r="HM311" s="12"/>
      <c r="HN311" s="12"/>
      <c r="HO311" s="12"/>
      <c r="HP311" s="12"/>
      <c r="HQ311" s="12"/>
      <c r="HR311" s="12"/>
      <c r="HS311" s="12"/>
    </row>
    <row r="312" spans="1:227" s="1" customFormat="1" ht="18" customHeight="1" x14ac:dyDescent="0.25">
      <c r="A312" s="100" t="s">
        <v>82</v>
      </c>
      <c r="B312" s="127" t="str">
        <f t="shared" si="8"/>
        <v>SCimago</v>
      </c>
      <c r="C312" s="96"/>
      <c r="D312" s="17" t="s">
        <v>83</v>
      </c>
      <c r="E312" s="127" t="str">
        <f>HYPERLINK(CONCATENATE("http://www.scimagojr.com/journalsearch.php?q=",D312),"SCimago")</f>
        <v>SCimago</v>
      </c>
      <c r="F312" s="96"/>
      <c r="G312" s="16" t="s">
        <v>7986</v>
      </c>
      <c r="H312" s="6" t="s">
        <v>32</v>
      </c>
      <c r="I312" s="14" t="s">
        <v>84</v>
      </c>
      <c r="J312" s="8"/>
      <c r="K312" s="7"/>
      <c r="L312" s="24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</row>
    <row r="313" spans="1:227" s="1" customFormat="1" ht="18" customHeight="1" x14ac:dyDescent="0.25">
      <c r="A313" s="100" t="s">
        <v>6967</v>
      </c>
      <c r="B313" s="127" t="str">
        <f t="shared" si="8"/>
        <v>SCimago</v>
      </c>
      <c r="C313" s="96"/>
      <c r="D313" s="17" t="s">
        <v>55</v>
      </c>
      <c r="E313" s="3"/>
      <c r="F313" s="96"/>
      <c r="G313" s="16" t="s">
        <v>7986</v>
      </c>
      <c r="H313" s="6" t="s">
        <v>32</v>
      </c>
      <c r="I313" s="14" t="s">
        <v>8154</v>
      </c>
      <c r="J313" s="13"/>
      <c r="K313" s="14"/>
      <c r="L313" s="24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  <c r="GZ313" s="12"/>
      <c r="HA313" s="12"/>
      <c r="HB313" s="12"/>
      <c r="HC313" s="12"/>
      <c r="HD313" s="12"/>
      <c r="HE313" s="12"/>
      <c r="HF313" s="12"/>
      <c r="HG313" s="12"/>
      <c r="HH313" s="12"/>
      <c r="HI313" s="12"/>
      <c r="HJ313" s="12"/>
      <c r="HK313" s="12"/>
      <c r="HL313" s="12"/>
      <c r="HM313" s="12"/>
      <c r="HN313" s="12"/>
      <c r="HO313" s="12"/>
      <c r="HP313" s="12"/>
      <c r="HQ313" s="12"/>
      <c r="HR313" s="12"/>
      <c r="HS313" s="12"/>
    </row>
    <row r="314" spans="1:227" s="1" customFormat="1" ht="18" customHeight="1" x14ac:dyDescent="0.25">
      <c r="A314" s="100" t="s">
        <v>7001</v>
      </c>
      <c r="B314" s="127" t="str">
        <f t="shared" si="8"/>
        <v>SCimago</v>
      </c>
      <c r="C314" s="96"/>
      <c r="D314" s="17" t="s">
        <v>7002</v>
      </c>
      <c r="E314" s="127" t="str">
        <f>HYPERLINK(CONCATENATE("http://www.scimagojr.com/journalsearch.php?q=",D314),"SCimago")</f>
        <v>SCimago</v>
      </c>
      <c r="F314" s="96"/>
      <c r="G314" s="16" t="s">
        <v>7986</v>
      </c>
      <c r="H314" s="23" t="s">
        <v>32</v>
      </c>
      <c r="I314" s="15" t="s">
        <v>8178</v>
      </c>
      <c r="J314" s="16"/>
      <c r="K314" s="18"/>
      <c r="L314" s="24"/>
    </row>
    <row r="315" spans="1:227" s="1" customFormat="1" ht="18" customHeight="1" x14ac:dyDescent="0.25">
      <c r="A315" s="100" t="s">
        <v>855</v>
      </c>
      <c r="B315" s="127" t="str">
        <f t="shared" si="8"/>
        <v>SCimago</v>
      </c>
      <c r="C315" s="96"/>
      <c r="D315" s="17" t="s">
        <v>856</v>
      </c>
      <c r="E315" s="127" t="str">
        <f>HYPERLINK(CONCATENATE("http://www.scimagojr.com/journalsearch.php?q=",D315),"SCimago")</f>
        <v>SCimago</v>
      </c>
      <c r="F315" s="96"/>
      <c r="G315" s="16" t="s">
        <v>7986</v>
      </c>
      <c r="H315" s="6" t="s">
        <v>32</v>
      </c>
      <c r="I315" s="14" t="s">
        <v>857</v>
      </c>
      <c r="J315" s="8"/>
      <c r="K315" s="7"/>
      <c r="L315" s="24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2"/>
      <c r="HL315" s="12"/>
      <c r="HM315" s="12"/>
      <c r="HN315" s="12"/>
      <c r="HO315" s="12"/>
      <c r="HP315" s="12"/>
      <c r="HQ315" s="12"/>
      <c r="HR315" s="12"/>
      <c r="HS315" s="12"/>
    </row>
    <row r="316" spans="1:227" s="1" customFormat="1" ht="18" customHeight="1" x14ac:dyDescent="0.25">
      <c r="A316" s="100" t="s">
        <v>863</v>
      </c>
      <c r="B316" s="127" t="str">
        <f t="shared" si="8"/>
        <v>SCimago</v>
      </c>
      <c r="C316" s="96"/>
      <c r="D316" s="17" t="s">
        <v>55</v>
      </c>
      <c r="E316" s="3"/>
      <c r="F316" s="96"/>
      <c r="G316" s="16" t="s">
        <v>7986</v>
      </c>
      <c r="H316" s="6" t="s">
        <v>32</v>
      </c>
      <c r="I316" s="14" t="s">
        <v>865</v>
      </c>
      <c r="J316" s="8"/>
      <c r="K316" s="7"/>
      <c r="L316" s="24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2"/>
      <c r="HL316" s="12"/>
      <c r="HM316" s="12"/>
      <c r="HN316" s="12"/>
      <c r="HO316" s="12"/>
      <c r="HP316" s="12"/>
      <c r="HQ316" s="12"/>
      <c r="HR316" s="12"/>
      <c r="HS316" s="12"/>
    </row>
    <row r="317" spans="1:227" s="1" customFormat="1" ht="18" customHeight="1" x14ac:dyDescent="0.25">
      <c r="A317" s="100" t="s">
        <v>2333</v>
      </c>
      <c r="B317" s="127" t="str">
        <f t="shared" si="8"/>
        <v>SCimago</v>
      </c>
      <c r="C317" s="96"/>
      <c r="D317" s="17" t="s">
        <v>2180</v>
      </c>
      <c r="E317" s="127" t="str">
        <f>HYPERLINK(CONCATENATE("http://www.scimagojr.com/journalsearch.php?q=",D317),"SCimago")</f>
        <v>SCimago</v>
      </c>
      <c r="F317" s="96"/>
      <c r="G317" s="16" t="s">
        <v>7986</v>
      </c>
      <c r="H317" s="6" t="s">
        <v>32</v>
      </c>
      <c r="I317" s="14" t="s">
        <v>2181</v>
      </c>
      <c r="J317" s="8"/>
      <c r="K317" s="7"/>
      <c r="L317" s="24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2"/>
      <c r="HL317" s="12"/>
      <c r="HM317" s="12"/>
      <c r="HN317" s="12"/>
      <c r="HO317" s="12"/>
      <c r="HP317" s="12"/>
      <c r="HQ317" s="12"/>
      <c r="HR317" s="12"/>
      <c r="HS317" s="12"/>
    </row>
    <row r="318" spans="1:227" s="1" customFormat="1" ht="18" customHeight="1" x14ac:dyDescent="0.25">
      <c r="A318" s="100" t="s">
        <v>2451</v>
      </c>
      <c r="B318" s="127" t="str">
        <f t="shared" si="8"/>
        <v>SCimago</v>
      </c>
      <c r="C318" s="96"/>
      <c r="D318" s="17" t="s">
        <v>55</v>
      </c>
      <c r="E318" s="3"/>
      <c r="F318" s="96"/>
      <c r="G318" s="16" t="s">
        <v>7986</v>
      </c>
      <c r="H318" s="23" t="s">
        <v>32</v>
      </c>
      <c r="I318" s="15" t="s">
        <v>2194</v>
      </c>
      <c r="J318" s="16"/>
      <c r="K318" s="18"/>
      <c r="L318" s="24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</row>
    <row r="319" spans="1:227" s="1" customFormat="1" ht="18" customHeight="1" x14ac:dyDescent="0.25">
      <c r="A319" s="100" t="s">
        <v>7143</v>
      </c>
      <c r="B319" s="127" t="str">
        <f t="shared" si="8"/>
        <v>SCimago</v>
      </c>
      <c r="C319" s="96"/>
      <c r="D319" s="17" t="s">
        <v>55</v>
      </c>
      <c r="E319" s="3"/>
      <c r="F319" s="96"/>
      <c r="G319" s="16" t="s">
        <v>7986</v>
      </c>
      <c r="H319" s="6" t="s">
        <v>32</v>
      </c>
      <c r="I319" s="14" t="s">
        <v>8285</v>
      </c>
      <c r="J319" s="8"/>
      <c r="K319" s="7"/>
      <c r="L319" s="24"/>
    </row>
    <row r="320" spans="1:227" s="1" customFormat="1" ht="18" customHeight="1" x14ac:dyDescent="0.25">
      <c r="A320" s="100" t="s">
        <v>2513</v>
      </c>
      <c r="B320" s="127" t="str">
        <f t="shared" si="8"/>
        <v>SCimago</v>
      </c>
      <c r="C320" s="96"/>
      <c r="D320" s="17" t="s">
        <v>55</v>
      </c>
      <c r="E320" s="3"/>
      <c r="F320" s="96"/>
      <c r="G320" s="16" t="s">
        <v>7986</v>
      </c>
      <c r="H320" s="6" t="s">
        <v>32</v>
      </c>
      <c r="I320" s="14" t="s">
        <v>8378</v>
      </c>
      <c r="J320" s="8"/>
      <c r="K320" s="7"/>
      <c r="L320" s="24"/>
    </row>
    <row r="321" spans="1:227" s="1" customFormat="1" ht="18" customHeight="1" x14ac:dyDescent="0.25">
      <c r="A321" s="100" t="s">
        <v>7084</v>
      </c>
      <c r="B321" s="127" t="str">
        <f t="shared" si="8"/>
        <v>SCimago</v>
      </c>
      <c r="C321" s="96"/>
      <c r="D321" s="17" t="s">
        <v>55</v>
      </c>
      <c r="E321" s="3"/>
      <c r="F321" s="96"/>
      <c r="G321" s="16" t="s">
        <v>7986</v>
      </c>
      <c r="H321" s="6" t="s">
        <v>32</v>
      </c>
      <c r="I321" s="14" t="s">
        <v>8243</v>
      </c>
      <c r="J321" s="8"/>
      <c r="K321" s="7"/>
      <c r="L321" s="24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  <c r="GZ321" s="12"/>
      <c r="HA321" s="12"/>
      <c r="HB321" s="12"/>
      <c r="HC321" s="12"/>
      <c r="HD321" s="12"/>
      <c r="HE321" s="12"/>
      <c r="HF321" s="12"/>
      <c r="HG321" s="12"/>
      <c r="HH321" s="12"/>
      <c r="HI321" s="12"/>
      <c r="HJ321" s="12"/>
      <c r="HK321" s="12"/>
      <c r="HL321" s="12"/>
      <c r="HM321" s="12"/>
      <c r="HN321" s="12"/>
      <c r="HO321" s="12"/>
      <c r="HP321" s="12"/>
      <c r="HQ321" s="12"/>
      <c r="HR321" s="12"/>
      <c r="HS321" s="12"/>
    </row>
    <row r="322" spans="1:227" s="1" customFormat="1" ht="18" customHeight="1" x14ac:dyDescent="0.25">
      <c r="A322" s="100" t="s">
        <v>7093</v>
      </c>
      <c r="B322" s="127" t="str">
        <f t="shared" si="8"/>
        <v>SCimago</v>
      </c>
      <c r="C322" s="96"/>
      <c r="D322" s="17" t="s">
        <v>7094</v>
      </c>
      <c r="E322" s="127" t="str">
        <f>HYPERLINK(CONCATENATE("http://www.scimagojr.com/journalsearch.php?q=",D322),"SCimago")</f>
        <v>SCimago</v>
      </c>
      <c r="F322" s="96"/>
      <c r="G322" s="16" t="s">
        <v>7986</v>
      </c>
      <c r="H322" s="6" t="s">
        <v>32</v>
      </c>
      <c r="I322" s="14" t="s">
        <v>8250</v>
      </c>
      <c r="J322" s="8"/>
      <c r="K322" s="7"/>
      <c r="L322" s="24"/>
    </row>
    <row r="323" spans="1:227" s="1" customFormat="1" ht="18" customHeight="1" x14ac:dyDescent="0.25">
      <c r="A323" s="100" t="s">
        <v>6987</v>
      </c>
      <c r="B323" s="127" t="str">
        <f t="shared" ref="B323:B386" si="9">HYPERLINK(CONCATENATE("http://www.scimagojr.com/journalsearch.php?q=",A323),"SCimago")</f>
        <v>SCimago</v>
      </c>
      <c r="C323" s="96"/>
      <c r="D323" s="17" t="s">
        <v>55</v>
      </c>
      <c r="E323" s="3"/>
      <c r="F323" s="96"/>
      <c r="G323" s="16" t="s">
        <v>7986</v>
      </c>
      <c r="H323" s="6" t="s">
        <v>32</v>
      </c>
      <c r="I323" s="22" t="s">
        <v>8168</v>
      </c>
      <c r="J323" s="16"/>
      <c r="K323" s="18"/>
      <c r="L323" s="24"/>
    </row>
    <row r="324" spans="1:227" s="1" customFormat="1" ht="18" customHeight="1" x14ac:dyDescent="0.25">
      <c r="A324" s="100" t="s">
        <v>7044</v>
      </c>
      <c r="B324" s="127" t="str">
        <f t="shared" si="9"/>
        <v>SCimago</v>
      </c>
      <c r="C324" s="96"/>
      <c r="D324" s="17" t="s">
        <v>55</v>
      </c>
      <c r="E324" s="3"/>
      <c r="F324" s="96"/>
      <c r="G324" s="16" t="s">
        <v>7986</v>
      </c>
      <c r="H324" s="6" t="s">
        <v>32</v>
      </c>
      <c r="I324" s="14" t="s">
        <v>8211</v>
      </c>
      <c r="J324" s="8"/>
      <c r="K324" s="7"/>
      <c r="L324" s="24"/>
    </row>
    <row r="325" spans="1:227" s="24" customFormat="1" ht="18" customHeight="1" x14ac:dyDescent="0.25">
      <c r="A325" s="100" t="s">
        <v>7086</v>
      </c>
      <c r="B325" s="127" t="str">
        <f t="shared" si="9"/>
        <v>SCimago</v>
      </c>
      <c r="C325" s="96"/>
      <c r="D325" s="17" t="s">
        <v>55</v>
      </c>
      <c r="E325" s="3"/>
      <c r="F325" s="96"/>
      <c r="G325" s="16" t="s">
        <v>7986</v>
      </c>
      <c r="H325" s="6" t="s">
        <v>32</v>
      </c>
      <c r="I325" s="14" t="s">
        <v>8245</v>
      </c>
      <c r="J325" s="8"/>
      <c r="K325" s="7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</row>
    <row r="326" spans="1:227" s="1" customFormat="1" ht="18" customHeight="1" x14ac:dyDescent="0.25">
      <c r="A326" s="100" t="s">
        <v>6299</v>
      </c>
      <c r="B326" s="127" t="str">
        <f t="shared" si="9"/>
        <v>SCimago</v>
      </c>
      <c r="C326" s="96"/>
      <c r="D326" s="17" t="s">
        <v>55</v>
      </c>
      <c r="E326" s="3"/>
      <c r="F326" s="96"/>
      <c r="G326" s="16" t="s">
        <v>7986</v>
      </c>
      <c r="H326" s="6" t="s">
        <v>32</v>
      </c>
      <c r="I326" s="14" t="s">
        <v>5115</v>
      </c>
      <c r="J326" s="8"/>
      <c r="K326" s="7"/>
      <c r="L326" s="24"/>
    </row>
    <row r="327" spans="1:227" s="1" customFormat="1" ht="18" customHeight="1" x14ac:dyDescent="0.25">
      <c r="A327" s="100" t="s">
        <v>7386</v>
      </c>
      <c r="B327" s="127" t="str">
        <f t="shared" si="9"/>
        <v>SCimago</v>
      </c>
      <c r="C327" s="96"/>
      <c r="D327" s="17" t="s">
        <v>55</v>
      </c>
      <c r="E327" s="3"/>
      <c r="F327" s="96"/>
      <c r="G327" s="16" t="s">
        <v>7986</v>
      </c>
      <c r="H327" s="23" t="s">
        <v>32</v>
      </c>
      <c r="I327" s="15" t="s">
        <v>8344</v>
      </c>
      <c r="J327" s="16"/>
      <c r="K327" s="18"/>
      <c r="L327" s="24"/>
    </row>
    <row r="328" spans="1:227" s="1" customFormat="1" ht="18" customHeight="1" x14ac:dyDescent="0.25">
      <c r="A328" s="100" t="s">
        <v>5122</v>
      </c>
      <c r="B328" s="127" t="str">
        <f t="shared" si="9"/>
        <v>SCimago</v>
      </c>
      <c r="C328" s="96"/>
      <c r="D328" s="17" t="s">
        <v>55</v>
      </c>
      <c r="E328" s="3"/>
      <c r="F328" s="96"/>
      <c r="G328" s="16" t="s">
        <v>7986</v>
      </c>
      <c r="H328" s="6" t="s">
        <v>32</v>
      </c>
      <c r="I328" s="14" t="s">
        <v>5123</v>
      </c>
      <c r="J328" s="8"/>
      <c r="K328" s="7"/>
      <c r="L328" s="24"/>
    </row>
    <row r="329" spans="1:227" s="1" customFormat="1" ht="18" customHeight="1" x14ac:dyDescent="0.25">
      <c r="A329" s="100" t="s">
        <v>7388</v>
      </c>
      <c r="B329" s="127" t="str">
        <f t="shared" si="9"/>
        <v>SCimago</v>
      </c>
      <c r="C329" s="96"/>
      <c r="D329" s="17" t="s">
        <v>1787</v>
      </c>
      <c r="E329" s="127" t="str">
        <f>HYPERLINK(CONCATENATE("http://www.scimagojr.com/journalsearch.php?q=",D329),"SCimago")</f>
        <v>SCimago</v>
      </c>
      <c r="F329" s="96"/>
      <c r="G329" s="16" t="s">
        <v>7986</v>
      </c>
      <c r="H329" s="6" t="s">
        <v>32</v>
      </c>
      <c r="I329" s="14" t="s">
        <v>1789</v>
      </c>
      <c r="J329" s="8"/>
      <c r="K329" s="7"/>
      <c r="L329" s="24"/>
    </row>
    <row r="330" spans="1:227" s="1" customFormat="1" ht="18" customHeight="1" x14ac:dyDescent="0.25">
      <c r="A330" s="100" t="s">
        <v>7009</v>
      </c>
      <c r="B330" s="127" t="str">
        <f t="shared" si="9"/>
        <v>SCimago</v>
      </c>
      <c r="C330" s="96"/>
      <c r="D330" s="17" t="s">
        <v>7010</v>
      </c>
      <c r="E330" s="127" t="str">
        <f>HYPERLINK(CONCATENATE("http://www.scimagojr.com/journalsearch.php?q=",D330),"SCimago")</f>
        <v>SCimago</v>
      </c>
      <c r="F330" s="96"/>
      <c r="G330" s="16" t="s">
        <v>7986</v>
      </c>
      <c r="H330" s="6" t="s">
        <v>32</v>
      </c>
      <c r="I330" s="14" t="s">
        <v>8184</v>
      </c>
      <c r="J330" s="8"/>
      <c r="K330" s="7"/>
      <c r="L330" s="24"/>
    </row>
    <row r="331" spans="1:227" s="1" customFormat="1" ht="18" customHeight="1" x14ac:dyDescent="0.25">
      <c r="A331" s="100" t="s">
        <v>7151</v>
      </c>
      <c r="B331" s="127" t="str">
        <f t="shared" si="9"/>
        <v>SCimago</v>
      </c>
      <c r="C331" s="96"/>
      <c r="D331" s="17" t="s">
        <v>7152</v>
      </c>
      <c r="E331" s="127" t="str">
        <f>HYPERLINK(CONCATENATE("http://www.scimagojr.com/journalsearch.php?q=",D331),"SCimago")</f>
        <v>SCimago</v>
      </c>
      <c r="F331" s="96"/>
      <c r="G331" s="16" t="s">
        <v>7986</v>
      </c>
      <c r="H331" s="6" t="s">
        <v>32</v>
      </c>
      <c r="I331" s="14" t="s">
        <v>8292</v>
      </c>
      <c r="J331" s="8"/>
      <c r="K331" s="7"/>
      <c r="L331" s="24"/>
    </row>
    <row r="332" spans="1:227" s="1" customFormat="1" ht="18" customHeight="1" x14ac:dyDescent="0.25">
      <c r="A332" s="100" t="s">
        <v>4948</v>
      </c>
      <c r="B332" s="127" t="str">
        <f t="shared" si="9"/>
        <v>SCimago</v>
      </c>
      <c r="C332" s="96"/>
      <c r="D332" s="17" t="s">
        <v>55</v>
      </c>
      <c r="E332" s="3"/>
      <c r="F332" s="96"/>
      <c r="G332" s="16" t="s">
        <v>7986</v>
      </c>
      <c r="H332" s="23" t="s">
        <v>32</v>
      </c>
      <c r="I332" s="15" t="s">
        <v>4950</v>
      </c>
      <c r="J332" s="16"/>
      <c r="K332" s="18"/>
      <c r="L332" s="24"/>
    </row>
    <row r="333" spans="1:227" s="1" customFormat="1" ht="18" customHeight="1" x14ac:dyDescent="0.25">
      <c r="A333" s="100" t="s">
        <v>7158</v>
      </c>
      <c r="B333" s="127" t="str">
        <f t="shared" si="9"/>
        <v>SCimago</v>
      </c>
      <c r="C333" s="96"/>
      <c r="D333" s="17" t="s">
        <v>5128</v>
      </c>
      <c r="E333" s="127" t="str">
        <f>HYPERLINK(CONCATENATE("http://www.scimagojr.com/journalsearch.php?q=",D333),"SCimago")</f>
        <v>SCimago</v>
      </c>
      <c r="F333" s="96"/>
      <c r="G333" s="16" t="s">
        <v>7986</v>
      </c>
      <c r="H333" s="6" t="s">
        <v>32</v>
      </c>
      <c r="I333" s="14" t="s">
        <v>5129</v>
      </c>
      <c r="J333" s="8"/>
      <c r="K333" s="7"/>
      <c r="L333" s="24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  <c r="GZ333" s="12"/>
      <c r="HA333" s="12"/>
      <c r="HB333" s="12"/>
      <c r="HC333" s="12"/>
      <c r="HD333" s="12"/>
      <c r="HE333" s="12"/>
      <c r="HF333" s="12"/>
      <c r="HG333" s="12"/>
      <c r="HH333" s="12"/>
      <c r="HI333" s="12"/>
      <c r="HJ333" s="12"/>
      <c r="HK333" s="12"/>
      <c r="HL333" s="12"/>
      <c r="HM333" s="12"/>
      <c r="HN333" s="12"/>
      <c r="HO333" s="12"/>
      <c r="HP333" s="12"/>
      <c r="HQ333" s="12"/>
      <c r="HR333" s="12"/>
      <c r="HS333" s="12"/>
    </row>
    <row r="334" spans="1:227" s="1" customFormat="1" ht="18" customHeight="1" x14ac:dyDescent="0.25">
      <c r="A334" s="100" t="s">
        <v>6975</v>
      </c>
      <c r="B334" s="127" t="str">
        <f t="shared" si="9"/>
        <v>SCimago</v>
      </c>
      <c r="C334" s="96"/>
      <c r="D334" s="17" t="s">
        <v>55</v>
      </c>
      <c r="E334" s="3"/>
      <c r="F334" s="96"/>
      <c r="G334" s="16" t="s">
        <v>7986</v>
      </c>
      <c r="H334" s="6" t="s">
        <v>32</v>
      </c>
      <c r="I334" s="14" t="s">
        <v>8160</v>
      </c>
      <c r="J334" s="8"/>
      <c r="K334" s="7"/>
      <c r="L334" s="24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  <c r="GZ334" s="12"/>
      <c r="HA334" s="12"/>
      <c r="HB334" s="12"/>
      <c r="HC334" s="12"/>
      <c r="HD334" s="12"/>
      <c r="HE334" s="12"/>
      <c r="HF334" s="12"/>
      <c r="HG334" s="12"/>
      <c r="HH334" s="12"/>
      <c r="HI334" s="12"/>
      <c r="HJ334" s="12"/>
      <c r="HK334" s="12"/>
      <c r="HL334" s="12"/>
      <c r="HM334" s="12"/>
      <c r="HN334" s="12"/>
      <c r="HO334" s="12"/>
      <c r="HP334" s="12"/>
      <c r="HQ334" s="12"/>
      <c r="HR334" s="12"/>
      <c r="HS334" s="12"/>
    </row>
    <row r="335" spans="1:227" s="1" customFormat="1" ht="18" customHeight="1" x14ac:dyDescent="0.25">
      <c r="A335" s="100" t="s">
        <v>924</v>
      </c>
      <c r="B335" s="127" t="str">
        <f t="shared" si="9"/>
        <v>SCimago</v>
      </c>
      <c r="C335" s="96"/>
      <c r="D335" s="17" t="s">
        <v>925</v>
      </c>
      <c r="E335" s="127" t="str">
        <f>HYPERLINK(CONCATENATE("http://www.scimagojr.com/journalsearch.php?q=",D335),"SCimago")</f>
        <v>SCimago</v>
      </c>
      <c r="F335" s="96"/>
      <c r="G335" s="16" t="s">
        <v>7986</v>
      </c>
      <c r="H335" s="6" t="s">
        <v>32</v>
      </c>
      <c r="I335" s="14" t="s">
        <v>926</v>
      </c>
      <c r="J335" s="8"/>
      <c r="K335" s="7"/>
      <c r="L335" s="24"/>
    </row>
    <row r="336" spans="1:227" s="1" customFormat="1" ht="18" customHeight="1" x14ac:dyDescent="0.25">
      <c r="A336" s="100" t="s">
        <v>3042</v>
      </c>
      <c r="B336" s="127" t="str">
        <f t="shared" si="9"/>
        <v>SCimago</v>
      </c>
      <c r="C336" s="96"/>
      <c r="D336" s="17" t="s">
        <v>55</v>
      </c>
      <c r="E336" s="3"/>
      <c r="F336" s="96"/>
      <c r="G336" s="16" t="s">
        <v>7986</v>
      </c>
      <c r="H336" s="23" t="s">
        <v>32</v>
      </c>
      <c r="I336" s="15" t="s">
        <v>8345</v>
      </c>
      <c r="J336" s="16"/>
      <c r="K336" s="18"/>
      <c r="L336" s="24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  <c r="GZ336" s="12"/>
      <c r="HA336" s="12"/>
      <c r="HB336" s="12"/>
      <c r="HC336" s="12"/>
      <c r="HD336" s="12"/>
      <c r="HE336" s="12"/>
      <c r="HF336" s="12"/>
      <c r="HG336" s="12"/>
      <c r="HH336" s="12"/>
      <c r="HI336" s="12"/>
      <c r="HJ336" s="12"/>
      <c r="HK336" s="12"/>
      <c r="HL336" s="12"/>
      <c r="HM336" s="12"/>
      <c r="HN336" s="12"/>
      <c r="HO336" s="12"/>
      <c r="HP336" s="12"/>
      <c r="HQ336" s="12"/>
      <c r="HR336" s="12"/>
      <c r="HS336" s="12"/>
    </row>
    <row r="337" spans="1:227" s="1" customFormat="1" ht="18" customHeight="1" x14ac:dyDescent="0.25">
      <c r="A337" s="100" t="s">
        <v>6097</v>
      </c>
      <c r="B337" s="127" t="str">
        <f t="shared" si="9"/>
        <v>SCimago</v>
      </c>
      <c r="C337" s="96"/>
      <c r="D337" s="17" t="s">
        <v>55</v>
      </c>
      <c r="E337" s="3"/>
      <c r="F337" s="96"/>
      <c r="G337" s="16" t="s">
        <v>7986</v>
      </c>
      <c r="H337" s="23" t="s">
        <v>32</v>
      </c>
      <c r="I337" s="15" t="s">
        <v>8335</v>
      </c>
      <c r="J337" s="16"/>
      <c r="K337" s="18"/>
      <c r="L337" s="24"/>
    </row>
    <row r="338" spans="1:227" s="1" customFormat="1" ht="18" customHeight="1" x14ac:dyDescent="0.25">
      <c r="A338" s="100" t="s">
        <v>116</v>
      </c>
      <c r="B338" s="127" t="str">
        <f t="shared" si="9"/>
        <v>SCimago</v>
      </c>
      <c r="C338" s="96"/>
      <c r="D338" s="17" t="s">
        <v>55</v>
      </c>
      <c r="E338" s="3"/>
      <c r="F338" s="96"/>
      <c r="G338" s="16" t="s">
        <v>7986</v>
      </c>
      <c r="H338" s="6" t="s">
        <v>32</v>
      </c>
      <c r="I338" s="14" t="s">
        <v>117</v>
      </c>
      <c r="J338" s="8"/>
      <c r="K338" s="7"/>
      <c r="L338" s="24"/>
    </row>
    <row r="339" spans="1:227" s="1" customFormat="1" ht="18" customHeight="1" x14ac:dyDescent="0.25">
      <c r="A339" s="100" t="s">
        <v>5448</v>
      </c>
      <c r="B339" s="127" t="str">
        <f t="shared" si="9"/>
        <v>SCimago</v>
      </c>
      <c r="C339" s="96"/>
      <c r="D339" s="17" t="s">
        <v>7245</v>
      </c>
      <c r="E339" s="127" t="str">
        <f>HYPERLINK(CONCATENATE("http://www.scimagojr.com/journalsearch.php?q=",D339),"SCimago")</f>
        <v>SCimago</v>
      </c>
      <c r="F339" s="96"/>
      <c r="G339" s="16" t="s">
        <v>7986</v>
      </c>
      <c r="H339" s="6" t="s">
        <v>32</v>
      </c>
      <c r="I339" s="14" t="s">
        <v>8359</v>
      </c>
      <c r="J339" s="8"/>
      <c r="K339" s="7"/>
      <c r="L339" s="24"/>
    </row>
    <row r="340" spans="1:227" s="1" customFormat="1" ht="18" customHeight="1" x14ac:dyDescent="0.25">
      <c r="A340" s="100" t="s">
        <v>3442</v>
      </c>
      <c r="B340" s="127" t="str">
        <f t="shared" si="9"/>
        <v>SCimago</v>
      </c>
      <c r="C340" s="96"/>
      <c r="D340" s="17" t="s">
        <v>55</v>
      </c>
      <c r="E340" s="3"/>
      <c r="F340" s="96"/>
      <c r="G340" s="16" t="s">
        <v>7986</v>
      </c>
      <c r="H340" s="6" t="s">
        <v>32</v>
      </c>
      <c r="I340" s="14" t="s">
        <v>8316</v>
      </c>
      <c r="J340" s="8"/>
      <c r="K340" s="7"/>
      <c r="L340" s="24"/>
    </row>
    <row r="341" spans="1:227" s="1" customFormat="1" ht="18" customHeight="1" x14ac:dyDescent="0.25">
      <c r="A341" s="100" t="s">
        <v>7160</v>
      </c>
      <c r="B341" s="127" t="str">
        <f t="shared" si="9"/>
        <v>SCimago</v>
      </c>
      <c r="C341" s="96"/>
      <c r="D341" s="17" t="s">
        <v>55</v>
      </c>
      <c r="E341" s="3"/>
      <c r="F341" s="96"/>
      <c r="G341" s="16" t="s">
        <v>7986</v>
      </c>
      <c r="H341" s="6" t="s">
        <v>32</v>
      </c>
      <c r="I341" s="14" t="s">
        <v>8360</v>
      </c>
      <c r="J341" s="8"/>
      <c r="K341" s="7"/>
      <c r="L341" s="24"/>
    </row>
    <row r="342" spans="1:227" s="1" customFormat="1" ht="18" customHeight="1" x14ac:dyDescent="0.25">
      <c r="A342" s="100" t="s">
        <v>6910</v>
      </c>
      <c r="B342" s="127" t="str">
        <f t="shared" si="9"/>
        <v>SCimago</v>
      </c>
      <c r="C342" s="96"/>
      <c r="D342" s="17" t="s">
        <v>6911</v>
      </c>
      <c r="E342" s="127" t="str">
        <f>HYPERLINK(CONCATENATE("http://www.scimagojr.com/journalsearch.php?q=",D342),"SCimago")</f>
        <v>SCimago</v>
      </c>
      <c r="F342" s="96"/>
      <c r="G342" s="16" t="s">
        <v>7986</v>
      </c>
      <c r="H342" s="6" t="s">
        <v>32</v>
      </c>
      <c r="I342" s="14" t="s">
        <v>8110</v>
      </c>
      <c r="J342" s="8"/>
      <c r="K342" s="7"/>
      <c r="L342" s="24"/>
    </row>
    <row r="343" spans="1:227" s="1" customFormat="1" ht="18" customHeight="1" x14ac:dyDescent="0.25">
      <c r="A343" s="100" t="s">
        <v>939</v>
      </c>
      <c r="B343" s="127" t="str">
        <f t="shared" si="9"/>
        <v>SCimago</v>
      </c>
      <c r="C343" s="96"/>
      <c r="D343" s="17" t="s">
        <v>940</v>
      </c>
      <c r="E343" s="127" t="str">
        <f>HYPERLINK(CONCATENATE("http://www.scimagojr.com/journalsearch.php?q=",D343),"SCimago")</f>
        <v>SCimago</v>
      </c>
      <c r="F343" s="96"/>
      <c r="G343" s="16" t="s">
        <v>7986</v>
      </c>
      <c r="H343" s="19" t="s">
        <v>32</v>
      </c>
      <c r="I343" s="22" t="s">
        <v>941</v>
      </c>
      <c r="J343" s="16"/>
      <c r="K343" s="18"/>
      <c r="L343" s="24"/>
    </row>
    <row r="344" spans="1:227" s="1" customFormat="1" ht="18" customHeight="1" x14ac:dyDescent="0.25">
      <c r="A344" s="100" t="s">
        <v>2256</v>
      </c>
      <c r="B344" s="127" t="str">
        <f t="shared" si="9"/>
        <v>SCimago</v>
      </c>
      <c r="C344" s="96"/>
      <c r="D344" s="17" t="s">
        <v>55</v>
      </c>
      <c r="E344" s="3"/>
      <c r="F344" s="96"/>
      <c r="G344" s="16" t="s">
        <v>7986</v>
      </c>
      <c r="H344" s="6" t="s">
        <v>32</v>
      </c>
      <c r="I344" s="14" t="s">
        <v>2258</v>
      </c>
      <c r="J344" s="8"/>
      <c r="K344" s="11"/>
      <c r="L344" s="24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  <c r="GZ344" s="12"/>
      <c r="HA344" s="12"/>
      <c r="HB344" s="12"/>
      <c r="HC344" s="12"/>
      <c r="HD344" s="12"/>
      <c r="HE344" s="12"/>
      <c r="HF344" s="12"/>
      <c r="HG344" s="12"/>
      <c r="HH344" s="12"/>
      <c r="HI344" s="12"/>
      <c r="HJ344" s="12"/>
      <c r="HK344" s="12"/>
      <c r="HL344" s="12"/>
      <c r="HM344" s="12"/>
      <c r="HN344" s="12"/>
      <c r="HO344" s="12"/>
      <c r="HP344" s="12"/>
      <c r="HQ344" s="12"/>
      <c r="HR344" s="12"/>
      <c r="HS344" s="12"/>
    </row>
    <row r="345" spans="1:227" s="1" customFormat="1" ht="18" customHeight="1" x14ac:dyDescent="0.25">
      <c r="A345" s="100" t="s">
        <v>2285</v>
      </c>
      <c r="B345" s="127" t="str">
        <f t="shared" si="9"/>
        <v>SCimago</v>
      </c>
      <c r="C345" s="96"/>
      <c r="D345" s="17" t="s">
        <v>55</v>
      </c>
      <c r="E345" s="3"/>
      <c r="F345" s="96"/>
      <c r="G345" s="16" t="s">
        <v>7986</v>
      </c>
      <c r="H345" s="6" t="s">
        <v>32</v>
      </c>
      <c r="I345" s="14" t="s">
        <v>8317</v>
      </c>
      <c r="J345" s="8"/>
      <c r="K345" s="7"/>
      <c r="L345" s="24"/>
    </row>
    <row r="346" spans="1:227" s="1" customFormat="1" ht="18" customHeight="1" x14ac:dyDescent="0.25">
      <c r="A346" s="100" t="s">
        <v>6956</v>
      </c>
      <c r="B346" s="127" t="str">
        <f t="shared" si="9"/>
        <v>SCimago</v>
      </c>
      <c r="C346" s="96"/>
      <c r="D346" s="17" t="s">
        <v>55</v>
      </c>
      <c r="E346" s="3"/>
      <c r="F346" s="96"/>
      <c r="G346" s="16" t="s">
        <v>7986</v>
      </c>
      <c r="H346" s="6" t="s">
        <v>32</v>
      </c>
      <c r="I346" s="14" t="s">
        <v>8145</v>
      </c>
      <c r="J346" s="8"/>
      <c r="K346" s="7"/>
      <c r="L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4"/>
      <c r="HA346" s="24"/>
      <c r="HB346" s="24"/>
      <c r="HC346" s="24"/>
      <c r="HD346" s="24"/>
      <c r="HE346" s="24"/>
      <c r="HF346" s="24"/>
      <c r="HG346" s="24"/>
      <c r="HH346" s="24"/>
      <c r="HI346" s="24"/>
      <c r="HJ346" s="24"/>
      <c r="HK346" s="24"/>
      <c r="HL346" s="24"/>
      <c r="HM346" s="24"/>
      <c r="HN346" s="24"/>
      <c r="HO346" s="24"/>
      <c r="HP346" s="24"/>
      <c r="HQ346" s="24"/>
      <c r="HR346" s="24"/>
      <c r="HS346" s="24"/>
    </row>
    <row r="347" spans="1:227" s="1" customFormat="1" ht="18" customHeight="1" x14ac:dyDescent="0.25">
      <c r="A347" s="100" t="s">
        <v>7389</v>
      </c>
      <c r="B347" s="127" t="str">
        <f t="shared" si="9"/>
        <v>SCimago</v>
      </c>
      <c r="C347" s="96"/>
      <c r="D347" s="17" t="s">
        <v>7227</v>
      </c>
      <c r="E347" s="127" t="str">
        <f>HYPERLINK(CONCATENATE("http://www.scimagojr.com/journalsearch.php?q=",D347),"SCimago")</f>
        <v>SCimago</v>
      </c>
      <c r="F347" s="96"/>
      <c r="G347" s="16" t="s">
        <v>7986</v>
      </c>
      <c r="H347" s="23" t="s">
        <v>32</v>
      </c>
      <c r="I347" s="15" t="s">
        <v>8346</v>
      </c>
      <c r="J347" s="16"/>
      <c r="K347" s="18"/>
      <c r="L347" s="24"/>
    </row>
    <row r="348" spans="1:227" s="1" customFormat="1" ht="18" customHeight="1" x14ac:dyDescent="0.25">
      <c r="A348" s="100" t="s">
        <v>7003</v>
      </c>
      <c r="B348" s="127" t="str">
        <f t="shared" si="9"/>
        <v>SCimago</v>
      </c>
      <c r="C348" s="96"/>
      <c r="D348" s="17" t="s">
        <v>55</v>
      </c>
      <c r="E348" s="3"/>
      <c r="F348" s="96"/>
      <c r="G348" s="16" t="s">
        <v>7986</v>
      </c>
      <c r="H348" s="6" t="s">
        <v>32</v>
      </c>
      <c r="I348" s="14" t="s">
        <v>8179</v>
      </c>
      <c r="J348" s="8"/>
      <c r="K348" s="7"/>
      <c r="L348" s="24"/>
    </row>
    <row r="349" spans="1:227" s="1" customFormat="1" ht="18" customHeight="1" x14ac:dyDescent="0.25">
      <c r="A349" s="100" t="s">
        <v>7390</v>
      </c>
      <c r="B349" s="127" t="str">
        <f t="shared" si="9"/>
        <v>SCimago</v>
      </c>
      <c r="C349" s="96"/>
      <c r="D349" s="17" t="s">
        <v>55</v>
      </c>
      <c r="E349" s="3"/>
      <c r="F349" s="96"/>
      <c r="G349" s="16" t="s">
        <v>7986</v>
      </c>
      <c r="H349" s="6" t="s">
        <v>32</v>
      </c>
      <c r="I349" s="14" t="s">
        <v>8318</v>
      </c>
      <c r="J349" s="8"/>
      <c r="K349" s="7"/>
      <c r="L349" s="24"/>
    </row>
    <row r="350" spans="1:227" s="1" customFormat="1" ht="18" customHeight="1" x14ac:dyDescent="0.25">
      <c r="A350" s="100" t="s">
        <v>7162</v>
      </c>
      <c r="B350" s="127" t="str">
        <f t="shared" si="9"/>
        <v>SCimago</v>
      </c>
      <c r="C350" s="96"/>
      <c r="D350" s="17" t="s">
        <v>55</v>
      </c>
      <c r="E350" s="3"/>
      <c r="F350" s="96"/>
      <c r="G350" s="16" t="s">
        <v>7986</v>
      </c>
      <c r="H350" s="6" t="s">
        <v>32</v>
      </c>
      <c r="I350" s="14" t="s">
        <v>8327</v>
      </c>
      <c r="J350" s="8"/>
      <c r="K350" s="7"/>
      <c r="L350" s="24"/>
    </row>
    <row r="351" spans="1:227" s="1" customFormat="1" ht="18" customHeight="1" x14ac:dyDescent="0.25">
      <c r="A351" s="100" t="s">
        <v>2439</v>
      </c>
      <c r="B351" s="127" t="str">
        <f t="shared" si="9"/>
        <v>SCimago</v>
      </c>
      <c r="C351" s="96"/>
      <c r="D351" s="17" t="s">
        <v>55</v>
      </c>
      <c r="E351" s="3"/>
      <c r="F351" s="96"/>
      <c r="G351" s="16" t="s">
        <v>7986</v>
      </c>
      <c r="H351" s="19" t="s">
        <v>32</v>
      </c>
      <c r="I351" s="22" t="s">
        <v>8336</v>
      </c>
      <c r="J351" s="16"/>
      <c r="K351" s="18"/>
      <c r="L351" s="24"/>
    </row>
    <row r="352" spans="1:227" s="1" customFormat="1" ht="18" customHeight="1" x14ac:dyDescent="0.25">
      <c r="A352" s="100" t="s">
        <v>7051</v>
      </c>
      <c r="B352" s="127" t="str">
        <f t="shared" si="9"/>
        <v>SCimago</v>
      </c>
      <c r="C352" s="96"/>
      <c r="D352" s="17" t="s">
        <v>7052</v>
      </c>
      <c r="E352" s="127" t="str">
        <f>HYPERLINK(CONCATENATE("http://www.scimagojr.com/journalsearch.php?q=",D352),"SCimago")</f>
        <v>SCimago</v>
      </c>
      <c r="F352" s="96"/>
      <c r="G352" s="16" t="s">
        <v>7986</v>
      </c>
      <c r="H352" s="6" t="s">
        <v>32</v>
      </c>
      <c r="I352" s="14" t="s">
        <v>8217</v>
      </c>
      <c r="J352" s="8"/>
      <c r="K352" s="7"/>
      <c r="L352" s="24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  <c r="GZ352" s="12"/>
      <c r="HA352" s="12"/>
      <c r="HB352" s="12"/>
      <c r="HC352" s="12"/>
      <c r="HD352" s="12"/>
      <c r="HE352" s="12"/>
      <c r="HF352" s="12"/>
      <c r="HG352" s="12"/>
      <c r="HH352" s="12"/>
      <c r="HI352" s="12"/>
      <c r="HJ352" s="12"/>
      <c r="HK352" s="12"/>
      <c r="HL352" s="12"/>
      <c r="HM352" s="12"/>
      <c r="HN352" s="12"/>
      <c r="HO352" s="12"/>
      <c r="HP352" s="12"/>
      <c r="HQ352" s="12"/>
      <c r="HR352" s="12"/>
      <c r="HS352" s="12"/>
    </row>
    <row r="353" spans="1:227" s="1" customFormat="1" ht="18" customHeight="1" x14ac:dyDescent="0.25">
      <c r="A353" s="100" t="s">
        <v>7045</v>
      </c>
      <c r="B353" s="127" t="str">
        <f t="shared" si="9"/>
        <v>SCimago</v>
      </c>
      <c r="C353" s="96"/>
      <c r="D353" s="17" t="s">
        <v>55</v>
      </c>
      <c r="E353" s="3"/>
      <c r="F353" s="96"/>
      <c r="G353" s="16" t="s">
        <v>7986</v>
      </c>
      <c r="H353" s="6" t="s">
        <v>32</v>
      </c>
      <c r="I353" s="14" t="s">
        <v>8212</v>
      </c>
      <c r="J353" s="8"/>
      <c r="K353" s="7"/>
      <c r="L353" s="24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2"/>
      <c r="HL353" s="12"/>
      <c r="HM353" s="12"/>
      <c r="HN353" s="12"/>
      <c r="HO353" s="12"/>
      <c r="HP353" s="12"/>
      <c r="HQ353" s="12"/>
      <c r="HR353" s="12"/>
      <c r="HS353" s="12"/>
    </row>
    <row r="354" spans="1:227" s="1" customFormat="1" ht="18" customHeight="1" x14ac:dyDescent="0.25">
      <c r="A354" s="100" t="s">
        <v>942</v>
      </c>
      <c r="B354" s="127" t="str">
        <f t="shared" si="9"/>
        <v>SCimago</v>
      </c>
      <c r="C354" s="96"/>
      <c r="D354" s="17" t="s">
        <v>55</v>
      </c>
      <c r="E354" s="3"/>
      <c r="F354" s="96"/>
      <c r="G354" s="16" t="s">
        <v>7986</v>
      </c>
      <c r="H354" s="6" t="s">
        <v>32</v>
      </c>
      <c r="I354" s="14" t="s">
        <v>943</v>
      </c>
      <c r="J354" s="8"/>
      <c r="K354" s="7"/>
      <c r="L354" s="24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12"/>
      <c r="HA354" s="12"/>
      <c r="HB354" s="12"/>
      <c r="HC354" s="12"/>
      <c r="HD354" s="12"/>
      <c r="HE354" s="12"/>
      <c r="HF354" s="12"/>
      <c r="HG354" s="12"/>
      <c r="HH354" s="12"/>
      <c r="HI354" s="12"/>
      <c r="HJ354" s="12"/>
      <c r="HK354" s="12"/>
      <c r="HL354" s="12"/>
      <c r="HM354" s="12"/>
      <c r="HN354" s="12"/>
      <c r="HO354" s="12"/>
      <c r="HP354" s="12"/>
      <c r="HQ354" s="12"/>
      <c r="HR354" s="12"/>
      <c r="HS354" s="12"/>
    </row>
    <row r="355" spans="1:227" s="1" customFormat="1" ht="18" customHeight="1" x14ac:dyDescent="0.25">
      <c r="A355" s="100" t="s">
        <v>7015</v>
      </c>
      <c r="B355" s="127" t="str">
        <f t="shared" si="9"/>
        <v>SCimago</v>
      </c>
      <c r="C355" s="96"/>
      <c r="D355" s="17" t="s">
        <v>55</v>
      </c>
      <c r="E355" s="3"/>
      <c r="F355" s="96"/>
      <c r="G355" s="16" t="s">
        <v>7986</v>
      </c>
      <c r="H355" s="23" t="s">
        <v>32</v>
      </c>
      <c r="I355" s="15" t="s">
        <v>8188</v>
      </c>
      <c r="J355" s="16"/>
      <c r="K355" s="18"/>
      <c r="L355" s="24"/>
    </row>
    <row r="356" spans="1:227" s="1" customFormat="1" ht="18" customHeight="1" x14ac:dyDescent="0.25">
      <c r="A356" s="100" t="s">
        <v>7075</v>
      </c>
      <c r="B356" s="127" t="str">
        <f t="shared" si="9"/>
        <v>SCimago</v>
      </c>
      <c r="C356" s="96"/>
      <c r="D356" s="17" t="s">
        <v>7076</v>
      </c>
      <c r="E356" s="127" t="str">
        <f>HYPERLINK(CONCATENATE("http://www.scimagojr.com/journalsearch.php?q=",D356),"SCimago")</f>
        <v>SCimago</v>
      </c>
      <c r="F356" s="96"/>
      <c r="G356" s="16" t="s">
        <v>7986</v>
      </c>
      <c r="H356" s="23" t="s">
        <v>32</v>
      </c>
      <c r="I356" s="15" t="s">
        <v>8235</v>
      </c>
      <c r="J356" s="16"/>
      <c r="K356" s="18"/>
      <c r="L356" s="24"/>
    </row>
    <row r="357" spans="1:227" s="1" customFormat="1" ht="18" customHeight="1" x14ac:dyDescent="0.25">
      <c r="A357" s="100" t="s">
        <v>7007</v>
      </c>
      <c r="B357" s="127" t="str">
        <f t="shared" si="9"/>
        <v>SCimago</v>
      </c>
      <c r="C357" s="96"/>
      <c r="D357" s="17" t="s">
        <v>7008</v>
      </c>
      <c r="E357" s="127" t="str">
        <f>HYPERLINK(CONCATENATE("http://www.scimagojr.com/journalsearch.php?q=",D357),"SCimago")</f>
        <v>SCimago</v>
      </c>
      <c r="F357" s="96"/>
      <c r="G357" s="16" t="s">
        <v>7986</v>
      </c>
      <c r="H357" s="23" t="s">
        <v>32</v>
      </c>
      <c r="I357" s="15" t="s">
        <v>8183</v>
      </c>
      <c r="J357" s="16"/>
      <c r="K357" s="18"/>
      <c r="L357" s="24"/>
    </row>
    <row r="358" spans="1:227" s="1" customFormat="1" ht="18" customHeight="1" x14ac:dyDescent="0.25">
      <c r="A358" s="100" t="s">
        <v>6998</v>
      </c>
      <c r="B358" s="127" t="str">
        <f t="shared" si="9"/>
        <v>SCimago</v>
      </c>
      <c r="C358" s="96"/>
      <c r="D358" s="17" t="s">
        <v>55</v>
      </c>
      <c r="E358" s="3"/>
      <c r="F358" s="96"/>
      <c r="G358" s="16" t="s">
        <v>7986</v>
      </c>
      <c r="H358" s="6" t="s">
        <v>32</v>
      </c>
      <c r="I358" s="15" t="s">
        <v>8175</v>
      </c>
      <c r="J358" s="16"/>
      <c r="K358" s="18"/>
      <c r="L358" s="24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2"/>
      <c r="HL358" s="12"/>
      <c r="HM358" s="12"/>
      <c r="HN358" s="12"/>
      <c r="HO358" s="12"/>
      <c r="HP358" s="12"/>
      <c r="HQ358" s="12"/>
      <c r="HR358" s="12"/>
      <c r="HS358" s="12"/>
    </row>
    <row r="359" spans="1:227" s="1" customFormat="1" ht="18" customHeight="1" x14ac:dyDescent="0.25">
      <c r="A359" s="100" t="s">
        <v>4954</v>
      </c>
      <c r="B359" s="127" t="str">
        <f t="shared" si="9"/>
        <v>SCimago</v>
      </c>
      <c r="C359" s="96"/>
      <c r="D359" s="17" t="s">
        <v>55</v>
      </c>
      <c r="E359" s="3"/>
      <c r="F359" s="96"/>
      <c r="G359" s="16" t="s">
        <v>7986</v>
      </c>
      <c r="H359" s="6" t="s">
        <v>32</v>
      </c>
      <c r="I359" s="14" t="s">
        <v>4955</v>
      </c>
      <c r="J359" s="8"/>
      <c r="K359" s="7"/>
      <c r="L359" s="24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2"/>
      <c r="HF359" s="12"/>
      <c r="HG359" s="12"/>
      <c r="HH359" s="12"/>
      <c r="HI359" s="12"/>
      <c r="HJ359" s="12"/>
      <c r="HK359" s="12"/>
      <c r="HL359" s="12"/>
      <c r="HM359" s="12"/>
      <c r="HN359" s="12"/>
      <c r="HO359" s="12"/>
      <c r="HP359" s="12"/>
      <c r="HQ359" s="12"/>
      <c r="HR359" s="12"/>
      <c r="HS359" s="12"/>
    </row>
    <row r="360" spans="1:227" s="1" customFormat="1" ht="18" customHeight="1" x14ac:dyDescent="0.25">
      <c r="A360" s="100" t="s">
        <v>135</v>
      </c>
      <c r="B360" s="127" t="str">
        <f t="shared" si="9"/>
        <v>SCimago</v>
      </c>
      <c r="C360" s="96"/>
      <c r="D360" s="17" t="s">
        <v>55</v>
      </c>
      <c r="E360" s="3"/>
      <c r="F360" s="96"/>
      <c r="G360" s="16" t="s">
        <v>7986</v>
      </c>
      <c r="H360" s="6" t="s">
        <v>32</v>
      </c>
      <c r="I360" s="14" t="s">
        <v>137</v>
      </c>
      <c r="J360" s="8"/>
      <c r="K360" s="7"/>
      <c r="L360" s="24"/>
    </row>
    <row r="361" spans="1:227" s="1" customFormat="1" ht="18" customHeight="1" x14ac:dyDescent="0.25">
      <c r="A361" s="100" t="s">
        <v>2465</v>
      </c>
      <c r="B361" s="127" t="str">
        <f t="shared" si="9"/>
        <v>SCimago</v>
      </c>
      <c r="C361" s="96"/>
      <c r="D361" s="17" t="s">
        <v>55</v>
      </c>
      <c r="E361" s="3"/>
      <c r="F361" s="96"/>
      <c r="G361" s="16" t="s">
        <v>7986</v>
      </c>
      <c r="H361" s="6" t="s">
        <v>32</v>
      </c>
      <c r="I361" s="14" t="s">
        <v>2294</v>
      </c>
      <c r="J361" s="8"/>
      <c r="K361" s="7"/>
      <c r="L361" s="24"/>
    </row>
    <row r="362" spans="1:227" s="1" customFormat="1" ht="18" customHeight="1" x14ac:dyDescent="0.25">
      <c r="A362" s="100" t="s">
        <v>146</v>
      </c>
      <c r="B362" s="127" t="str">
        <f t="shared" si="9"/>
        <v>SCimago</v>
      </c>
      <c r="C362" s="96"/>
      <c r="D362" s="17" t="s">
        <v>147</v>
      </c>
      <c r="E362" s="127" t="str">
        <f>HYPERLINK(CONCATENATE("http://www.scimagojr.com/journalsearch.php?q=",D362),"SCimago")</f>
        <v>SCimago</v>
      </c>
      <c r="F362" s="96"/>
      <c r="G362" s="16" t="s">
        <v>7986</v>
      </c>
      <c r="H362" s="6" t="s">
        <v>32</v>
      </c>
      <c r="I362" s="14" t="s">
        <v>148</v>
      </c>
      <c r="J362" s="8"/>
      <c r="K362" s="15"/>
      <c r="L362" s="24"/>
    </row>
    <row r="363" spans="1:227" s="1" customFormat="1" ht="18" customHeight="1" x14ac:dyDescent="0.25">
      <c r="A363" s="100" t="s">
        <v>6976</v>
      </c>
      <c r="B363" s="127" t="str">
        <f t="shared" si="9"/>
        <v>SCimago</v>
      </c>
      <c r="C363" s="96"/>
      <c r="D363" s="17" t="s">
        <v>55</v>
      </c>
      <c r="E363" s="3"/>
      <c r="F363" s="96"/>
      <c r="G363" s="16" t="s">
        <v>7986</v>
      </c>
      <c r="H363" s="6" t="s">
        <v>32</v>
      </c>
      <c r="I363" s="14" t="s">
        <v>8161</v>
      </c>
      <c r="J363" s="8"/>
      <c r="K363" s="7"/>
      <c r="L363" s="24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  <c r="HA363" s="12"/>
      <c r="HB363" s="12"/>
      <c r="HC363" s="12"/>
      <c r="HD363" s="12"/>
      <c r="HE363" s="12"/>
      <c r="HF363" s="12"/>
      <c r="HG363" s="12"/>
      <c r="HH363" s="12"/>
      <c r="HI363" s="12"/>
      <c r="HJ363" s="12"/>
      <c r="HK363" s="12"/>
      <c r="HL363" s="12"/>
      <c r="HM363" s="12"/>
      <c r="HN363" s="12"/>
      <c r="HO363" s="12"/>
      <c r="HP363" s="12"/>
      <c r="HQ363" s="12"/>
      <c r="HR363" s="12"/>
      <c r="HS363" s="12"/>
    </row>
    <row r="364" spans="1:227" s="1" customFormat="1" ht="18" customHeight="1" x14ac:dyDescent="0.25">
      <c r="A364" s="100" t="s">
        <v>7067</v>
      </c>
      <c r="B364" s="127" t="str">
        <f t="shared" si="9"/>
        <v>SCimago</v>
      </c>
      <c r="C364" s="96"/>
      <c r="D364" s="17" t="s">
        <v>7068</v>
      </c>
      <c r="E364" s="127" t="str">
        <f>HYPERLINK(CONCATENATE("http://www.scimagojr.com/journalsearch.php?q=",D364),"SCimago")</f>
        <v>SCimago</v>
      </c>
      <c r="F364" s="96"/>
      <c r="G364" s="16" t="s">
        <v>7986</v>
      </c>
      <c r="H364" s="6" t="s">
        <v>32</v>
      </c>
      <c r="I364" s="14" t="s">
        <v>8229</v>
      </c>
      <c r="J364" s="8"/>
      <c r="K364" s="7"/>
      <c r="L364" s="24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  <c r="GZ364" s="12"/>
      <c r="HA364" s="12"/>
      <c r="HB364" s="12"/>
      <c r="HC364" s="12"/>
      <c r="HD364" s="12"/>
      <c r="HE364" s="12"/>
      <c r="HF364" s="12"/>
      <c r="HG364" s="12"/>
      <c r="HH364" s="12"/>
      <c r="HI364" s="12"/>
      <c r="HJ364" s="12"/>
      <c r="HK364" s="12"/>
      <c r="HL364" s="12"/>
      <c r="HM364" s="12"/>
      <c r="HN364" s="12"/>
      <c r="HO364" s="12"/>
      <c r="HP364" s="12"/>
      <c r="HQ364" s="12"/>
      <c r="HR364" s="12"/>
      <c r="HS364" s="12"/>
    </row>
    <row r="365" spans="1:227" s="1" customFormat="1" ht="18" customHeight="1" x14ac:dyDescent="0.25">
      <c r="A365" s="100" t="s">
        <v>7391</v>
      </c>
      <c r="B365" s="127" t="str">
        <f t="shared" si="9"/>
        <v>SCimago</v>
      </c>
      <c r="C365" s="96"/>
      <c r="D365" s="17" t="s">
        <v>55</v>
      </c>
      <c r="E365" s="3"/>
      <c r="F365" s="96"/>
      <c r="G365" s="16" t="s">
        <v>7986</v>
      </c>
      <c r="H365" s="6" t="s">
        <v>32</v>
      </c>
      <c r="I365" s="14" t="s">
        <v>8401</v>
      </c>
      <c r="J365" s="8"/>
      <c r="K365" s="7"/>
      <c r="L365" s="24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2"/>
      <c r="HL365" s="12"/>
      <c r="HM365" s="12"/>
      <c r="HN365" s="12"/>
      <c r="HO365" s="12"/>
      <c r="HP365" s="12"/>
      <c r="HQ365" s="12"/>
      <c r="HR365" s="12"/>
      <c r="HS365" s="12"/>
    </row>
    <row r="366" spans="1:227" s="1" customFormat="1" ht="18" customHeight="1" x14ac:dyDescent="0.25">
      <c r="A366" s="100" t="s">
        <v>1029</v>
      </c>
      <c r="B366" s="127" t="str">
        <f t="shared" si="9"/>
        <v>SCimago</v>
      </c>
      <c r="C366" s="96"/>
      <c r="D366" s="17" t="s">
        <v>55</v>
      </c>
      <c r="E366" s="3"/>
      <c r="F366" s="96"/>
      <c r="G366" s="16" t="s">
        <v>7986</v>
      </c>
      <c r="H366" s="6" t="s">
        <v>32</v>
      </c>
      <c r="I366" s="14" t="s">
        <v>1031</v>
      </c>
      <c r="J366" s="8"/>
      <c r="K366" s="7"/>
      <c r="L366" s="24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12"/>
      <c r="HA366" s="12"/>
      <c r="HB366" s="12"/>
      <c r="HC366" s="12"/>
      <c r="HD366" s="12"/>
      <c r="HE366" s="12"/>
      <c r="HF366" s="12"/>
      <c r="HG366" s="12"/>
      <c r="HH366" s="12"/>
      <c r="HI366" s="12"/>
      <c r="HJ366" s="12"/>
      <c r="HK366" s="12"/>
      <c r="HL366" s="12"/>
      <c r="HM366" s="12"/>
      <c r="HN366" s="12"/>
      <c r="HO366" s="12"/>
      <c r="HP366" s="12"/>
      <c r="HQ366" s="12"/>
      <c r="HR366" s="12"/>
      <c r="HS366" s="12"/>
    </row>
    <row r="367" spans="1:227" s="1" customFormat="1" ht="18" customHeight="1" x14ac:dyDescent="0.25">
      <c r="A367" s="100" t="s">
        <v>7392</v>
      </c>
      <c r="B367" s="127" t="str">
        <f t="shared" si="9"/>
        <v>SCimago</v>
      </c>
      <c r="C367" s="96"/>
      <c r="D367" s="17" t="s">
        <v>55</v>
      </c>
      <c r="E367" s="3"/>
      <c r="F367" s="96"/>
      <c r="G367" s="16" t="s">
        <v>7986</v>
      </c>
      <c r="H367" s="6" t="s">
        <v>32</v>
      </c>
      <c r="I367" s="14" t="s">
        <v>8328</v>
      </c>
      <c r="J367" s="8"/>
      <c r="K367" s="7"/>
      <c r="L367" s="24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  <c r="HA367" s="12"/>
      <c r="HB367" s="12"/>
      <c r="HC367" s="12"/>
      <c r="HD367" s="12"/>
      <c r="HE367" s="12"/>
      <c r="HF367" s="12"/>
      <c r="HG367" s="12"/>
      <c r="HH367" s="12"/>
      <c r="HI367" s="12"/>
      <c r="HJ367" s="12"/>
      <c r="HK367" s="12"/>
      <c r="HL367" s="12"/>
      <c r="HM367" s="12"/>
      <c r="HN367" s="12"/>
      <c r="HO367" s="12"/>
      <c r="HP367" s="12"/>
      <c r="HQ367" s="12"/>
      <c r="HR367" s="12"/>
      <c r="HS367" s="12"/>
    </row>
    <row r="368" spans="1:227" s="1" customFormat="1" ht="18" customHeight="1" x14ac:dyDescent="0.25">
      <c r="A368" s="100" t="s">
        <v>6979</v>
      </c>
      <c r="B368" s="127" t="str">
        <f t="shared" si="9"/>
        <v>SCimago</v>
      </c>
      <c r="C368" s="96"/>
      <c r="D368" s="17" t="s">
        <v>55</v>
      </c>
      <c r="E368" s="3"/>
      <c r="F368" s="96"/>
      <c r="G368" s="16" t="s">
        <v>7986</v>
      </c>
      <c r="H368" s="6" t="s">
        <v>32</v>
      </c>
      <c r="I368" s="14" t="s">
        <v>8163</v>
      </c>
      <c r="J368" s="13"/>
      <c r="K368" s="14"/>
      <c r="L368" s="24"/>
    </row>
    <row r="369" spans="1:227" s="1" customFormat="1" ht="18" customHeight="1" x14ac:dyDescent="0.25">
      <c r="A369" s="100" t="s">
        <v>186</v>
      </c>
      <c r="B369" s="127" t="str">
        <f t="shared" si="9"/>
        <v>SCimago</v>
      </c>
      <c r="C369" s="96"/>
      <c r="D369" s="17" t="s">
        <v>55</v>
      </c>
      <c r="E369" s="3"/>
      <c r="F369" s="96"/>
      <c r="G369" s="16" t="s">
        <v>7986</v>
      </c>
      <c r="H369" s="6" t="s">
        <v>32</v>
      </c>
      <c r="I369" s="14" t="s">
        <v>188</v>
      </c>
      <c r="J369" s="8"/>
      <c r="K369" s="7"/>
      <c r="L369" s="24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  <c r="HA369" s="12"/>
      <c r="HB369" s="12"/>
      <c r="HC369" s="12"/>
      <c r="HD369" s="12"/>
      <c r="HE369" s="12"/>
      <c r="HF369" s="12"/>
      <c r="HG369" s="12"/>
      <c r="HH369" s="12"/>
      <c r="HI369" s="12"/>
      <c r="HJ369" s="12"/>
      <c r="HK369" s="12"/>
      <c r="HL369" s="12"/>
      <c r="HM369" s="12"/>
      <c r="HN369" s="12"/>
      <c r="HO369" s="12"/>
      <c r="HP369" s="12"/>
      <c r="HQ369" s="12"/>
      <c r="HR369" s="12"/>
      <c r="HS369" s="12"/>
    </row>
    <row r="370" spans="1:227" s="1" customFormat="1" ht="18" customHeight="1" x14ac:dyDescent="0.25">
      <c r="A370" s="100" t="s">
        <v>6964</v>
      </c>
      <c r="B370" s="127" t="str">
        <f t="shared" si="9"/>
        <v>SCimago</v>
      </c>
      <c r="C370" s="96"/>
      <c r="D370" s="17" t="s">
        <v>55</v>
      </c>
      <c r="E370" s="3"/>
      <c r="F370" s="96"/>
      <c r="G370" s="16" t="s">
        <v>7986</v>
      </c>
      <c r="H370" s="6" t="s">
        <v>32</v>
      </c>
      <c r="I370" s="14" t="s">
        <v>8151</v>
      </c>
      <c r="J370" s="8"/>
      <c r="K370" s="7"/>
      <c r="L370" s="24"/>
    </row>
    <row r="371" spans="1:227" s="1" customFormat="1" ht="18" customHeight="1" x14ac:dyDescent="0.25">
      <c r="A371" s="100" t="s">
        <v>7163</v>
      </c>
      <c r="B371" s="127" t="str">
        <f t="shared" si="9"/>
        <v>SCimago</v>
      </c>
      <c r="C371" s="96"/>
      <c r="D371" s="17" t="s">
        <v>55</v>
      </c>
      <c r="E371" s="3"/>
      <c r="F371" s="96"/>
      <c r="G371" s="16" t="s">
        <v>7986</v>
      </c>
      <c r="H371" s="6" t="s">
        <v>32</v>
      </c>
      <c r="I371" s="14" t="s">
        <v>8311</v>
      </c>
      <c r="J371" s="8"/>
      <c r="K371" s="7"/>
      <c r="L371" s="24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12"/>
      <c r="HA371" s="12"/>
      <c r="HB371" s="12"/>
      <c r="HC371" s="12"/>
      <c r="HD371" s="12"/>
      <c r="HE371" s="12"/>
      <c r="HF371" s="12"/>
      <c r="HG371" s="12"/>
      <c r="HH371" s="12"/>
      <c r="HI371" s="12"/>
      <c r="HJ371" s="12"/>
      <c r="HK371" s="12"/>
      <c r="HL371" s="12"/>
      <c r="HM371" s="12"/>
      <c r="HN371" s="12"/>
      <c r="HO371" s="12"/>
      <c r="HP371" s="12"/>
      <c r="HQ371" s="12"/>
      <c r="HR371" s="12"/>
      <c r="HS371" s="12"/>
    </row>
    <row r="372" spans="1:227" s="1" customFormat="1" ht="18" customHeight="1" x14ac:dyDescent="0.25">
      <c r="A372" s="100" t="s">
        <v>4958</v>
      </c>
      <c r="B372" s="127" t="str">
        <f t="shared" si="9"/>
        <v>SCimago</v>
      </c>
      <c r="C372" s="96"/>
      <c r="D372" s="17" t="s">
        <v>55</v>
      </c>
      <c r="E372" s="3"/>
      <c r="F372" s="96"/>
      <c r="G372" s="16" t="s">
        <v>7986</v>
      </c>
      <c r="H372" s="23" t="s">
        <v>32</v>
      </c>
      <c r="I372" s="15" t="s">
        <v>4959</v>
      </c>
      <c r="J372" s="16"/>
      <c r="K372" s="18"/>
      <c r="L372" s="24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  <c r="GZ372" s="12"/>
      <c r="HA372" s="12"/>
      <c r="HB372" s="12"/>
      <c r="HC372" s="12"/>
      <c r="HD372" s="12"/>
      <c r="HE372" s="12"/>
      <c r="HF372" s="12"/>
      <c r="HG372" s="12"/>
      <c r="HH372" s="12"/>
      <c r="HI372" s="12"/>
      <c r="HJ372" s="12"/>
      <c r="HK372" s="12"/>
      <c r="HL372" s="12"/>
      <c r="HM372" s="12"/>
      <c r="HN372" s="12"/>
      <c r="HO372" s="12"/>
      <c r="HP372" s="12"/>
      <c r="HQ372" s="12"/>
      <c r="HR372" s="12"/>
      <c r="HS372" s="12"/>
    </row>
    <row r="373" spans="1:227" s="1" customFormat="1" ht="18" customHeight="1" x14ac:dyDescent="0.25">
      <c r="A373" s="100" t="s">
        <v>7393</v>
      </c>
      <c r="B373" s="127" t="str">
        <f t="shared" si="9"/>
        <v>SCimago</v>
      </c>
      <c r="C373" s="96"/>
      <c r="D373" s="17" t="s">
        <v>55</v>
      </c>
      <c r="E373" s="3"/>
      <c r="F373" s="96"/>
      <c r="G373" s="16" t="s">
        <v>7986</v>
      </c>
      <c r="H373" s="6" t="s">
        <v>32</v>
      </c>
      <c r="I373" s="14" t="s">
        <v>8379</v>
      </c>
      <c r="J373" s="8"/>
      <c r="K373" s="11"/>
      <c r="L373" s="24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  <c r="HA373" s="12"/>
      <c r="HB373" s="12"/>
      <c r="HC373" s="12"/>
      <c r="HD373" s="12"/>
      <c r="HE373" s="12"/>
      <c r="HF373" s="12"/>
      <c r="HG373" s="12"/>
      <c r="HH373" s="12"/>
      <c r="HI373" s="12"/>
      <c r="HJ373" s="12"/>
      <c r="HK373" s="12"/>
      <c r="HL373" s="12"/>
      <c r="HM373" s="12"/>
      <c r="HN373" s="12"/>
      <c r="HO373" s="12"/>
      <c r="HP373" s="12"/>
      <c r="HQ373" s="12"/>
      <c r="HR373" s="12"/>
      <c r="HS373" s="12"/>
    </row>
    <row r="374" spans="1:227" s="1" customFormat="1" ht="18" customHeight="1" x14ac:dyDescent="0.25">
      <c r="A374" s="100" t="s">
        <v>5176</v>
      </c>
      <c r="B374" s="127" t="str">
        <f t="shared" si="9"/>
        <v>SCimago</v>
      </c>
      <c r="C374" s="96"/>
      <c r="D374" s="17" t="s">
        <v>5177</v>
      </c>
      <c r="E374" s="127" t="str">
        <f>HYPERLINK(CONCATENATE("http://www.scimagojr.com/journalsearch.php?q=",D374),"SCimago")</f>
        <v>SCimago</v>
      </c>
      <c r="F374" s="96"/>
      <c r="G374" s="16" t="s">
        <v>7986</v>
      </c>
      <c r="H374" s="6" t="s">
        <v>32</v>
      </c>
      <c r="I374" s="14" t="s">
        <v>5178</v>
      </c>
      <c r="J374" s="8"/>
      <c r="K374" s="7"/>
      <c r="L374" s="24"/>
    </row>
    <row r="375" spans="1:227" s="1" customFormat="1" ht="18" customHeight="1" x14ac:dyDescent="0.25">
      <c r="A375" s="100" t="s">
        <v>7165</v>
      </c>
      <c r="B375" s="127" t="str">
        <f t="shared" si="9"/>
        <v>SCimago</v>
      </c>
      <c r="C375" s="96"/>
      <c r="D375" s="17" t="s">
        <v>7215</v>
      </c>
      <c r="E375" s="127" t="str">
        <f>HYPERLINK(CONCATENATE("http://www.scimagojr.com/journalsearch.php?q=",D375),"SCimago")</f>
        <v>SCimago</v>
      </c>
      <c r="F375" s="96"/>
      <c r="G375" s="16" t="s">
        <v>7986</v>
      </c>
      <c r="H375" s="6" t="s">
        <v>32</v>
      </c>
      <c r="I375" s="14" t="s">
        <v>8337</v>
      </c>
      <c r="J375" s="13"/>
      <c r="K375" s="14"/>
      <c r="L375" s="24"/>
    </row>
    <row r="376" spans="1:227" s="1" customFormat="1" ht="18" customHeight="1" x14ac:dyDescent="0.25">
      <c r="A376" s="100" t="s">
        <v>7394</v>
      </c>
      <c r="B376" s="127" t="str">
        <f t="shared" si="9"/>
        <v>SCimago</v>
      </c>
      <c r="C376" s="96"/>
      <c r="D376" s="17" t="s">
        <v>7187</v>
      </c>
      <c r="E376" s="127" t="str">
        <f>HYPERLINK(CONCATENATE("http://www.scimagojr.com/journalsearch.php?q=",D376),"SCimago")</f>
        <v>SCimago</v>
      </c>
      <c r="F376" s="96"/>
      <c r="G376" s="16" t="s">
        <v>7986</v>
      </c>
      <c r="H376" s="6" t="s">
        <v>32</v>
      </c>
      <c r="I376" s="14" t="s">
        <v>8319</v>
      </c>
      <c r="J376" s="8"/>
      <c r="K376" s="7"/>
      <c r="L376" s="24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  <c r="GZ376" s="12"/>
      <c r="HA376" s="12"/>
      <c r="HB376" s="12"/>
      <c r="HC376" s="12"/>
      <c r="HD376" s="12"/>
      <c r="HE376" s="12"/>
      <c r="HF376" s="12"/>
      <c r="HG376" s="12"/>
      <c r="HH376" s="12"/>
      <c r="HI376" s="12"/>
      <c r="HJ376" s="12"/>
      <c r="HK376" s="12"/>
      <c r="HL376" s="12"/>
      <c r="HM376" s="12"/>
      <c r="HN376" s="12"/>
      <c r="HO376" s="12"/>
      <c r="HP376" s="12"/>
      <c r="HQ376" s="12"/>
      <c r="HR376" s="12"/>
      <c r="HS376" s="12"/>
    </row>
    <row r="377" spans="1:227" s="1" customFormat="1" ht="18" customHeight="1" x14ac:dyDescent="0.25">
      <c r="A377" s="100" t="s">
        <v>7101</v>
      </c>
      <c r="B377" s="127" t="str">
        <f t="shared" si="9"/>
        <v>SCimago</v>
      </c>
      <c r="C377" s="96"/>
      <c r="D377" s="17" t="s">
        <v>55</v>
      </c>
      <c r="E377" s="3"/>
      <c r="F377" s="96"/>
      <c r="G377" s="16" t="s">
        <v>7986</v>
      </c>
      <c r="H377" s="23" t="s">
        <v>32</v>
      </c>
      <c r="I377" s="15" t="s">
        <v>8256</v>
      </c>
      <c r="J377" s="16"/>
      <c r="K377" s="18"/>
      <c r="L377" s="24"/>
    </row>
    <row r="378" spans="1:227" s="1" customFormat="1" ht="18" customHeight="1" x14ac:dyDescent="0.25">
      <c r="A378" s="100" t="s">
        <v>7046</v>
      </c>
      <c r="B378" s="127" t="str">
        <f t="shared" si="9"/>
        <v>SCimago</v>
      </c>
      <c r="C378" s="96"/>
      <c r="D378" s="17" t="s">
        <v>7047</v>
      </c>
      <c r="E378" s="127" t="str">
        <f>HYPERLINK(CONCATENATE("http://www.scimagojr.com/journalsearch.php?q=",D378),"SCimago")</f>
        <v>SCimago</v>
      </c>
      <c r="F378" s="96"/>
      <c r="G378" s="16" t="s">
        <v>7986</v>
      </c>
      <c r="H378" s="6" t="s">
        <v>32</v>
      </c>
      <c r="I378" s="14" t="s">
        <v>8213</v>
      </c>
      <c r="J378" s="8"/>
      <c r="K378" s="11"/>
      <c r="L378" s="24"/>
    </row>
    <row r="379" spans="1:227" s="1" customFormat="1" ht="18" customHeight="1" x14ac:dyDescent="0.25">
      <c r="A379" s="100" t="s">
        <v>5293</v>
      </c>
      <c r="B379" s="127" t="str">
        <f t="shared" si="9"/>
        <v>SCimago</v>
      </c>
      <c r="C379" s="96"/>
      <c r="D379" s="17" t="s">
        <v>7286</v>
      </c>
      <c r="E379" s="127" t="str">
        <f>HYPERLINK(CONCATENATE("http://www.scimagojr.com/journalsearch.php?q=",D379),"SCimago")</f>
        <v>SCimago</v>
      </c>
      <c r="F379" s="96"/>
      <c r="G379" s="16" t="s">
        <v>7986</v>
      </c>
      <c r="H379" s="6" t="s">
        <v>32</v>
      </c>
      <c r="I379" s="14" t="s">
        <v>8390</v>
      </c>
      <c r="J379" s="8"/>
      <c r="K379" s="7"/>
      <c r="L379" s="24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2"/>
      <c r="HL379" s="12"/>
      <c r="HM379" s="12"/>
      <c r="HN379" s="12"/>
      <c r="HO379" s="12"/>
      <c r="HP379" s="12"/>
      <c r="HQ379" s="12"/>
      <c r="HR379" s="12"/>
      <c r="HS379" s="12"/>
    </row>
    <row r="380" spans="1:227" s="1" customFormat="1" ht="18" customHeight="1" x14ac:dyDescent="0.25">
      <c r="A380" s="100" t="s">
        <v>7153</v>
      </c>
      <c r="B380" s="127" t="str">
        <f t="shared" si="9"/>
        <v>SCimago</v>
      </c>
      <c r="C380" s="96"/>
      <c r="D380" s="17" t="s">
        <v>55</v>
      </c>
      <c r="E380" s="3"/>
      <c r="F380" s="96"/>
      <c r="G380" s="16" t="s">
        <v>7986</v>
      </c>
      <c r="H380" s="23" t="s">
        <v>32</v>
      </c>
      <c r="I380" s="15" t="s">
        <v>8293</v>
      </c>
      <c r="J380" s="16"/>
      <c r="K380" s="18"/>
      <c r="L380" s="24"/>
      <c r="HR380" s="24"/>
      <c r="HS380" s="24"/>
    </row>
    <row r="381" spans="1:227" s="1" customFormat="1" ht="18" customHeight="1" x14ac:dyDescent="0.25">
      <c r="A381" s="100" t="s">
        <v>1068</v>
      </c>
      <c r="B381" s="127" t="str">
        <f t="shared" si="9"/>
        <v>SCimago</v>
      </c>
      <c r="C381" s="96"/>
      <c r="D381" s="17" t="s">
        <v>55</v>
      </c>
      <c r="E381" s="3"/>
      <c r="F381" s="96"/>
      <c r="G381" s="16" t="s">
        <v>7986</v>
      </c>
      <c r="H381" s="6" t="s">
        <v>32</v>
      </c>
      <c r="I381" s="14" t="s">
        <v>1070</v>
      </c>
      <c r="J381" s="13"/>
      <c r="K381" s="14"/>
      <c r="L381" s="24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</row>
    <row r="382" spans="1:227" s="1" customFormat="1" ht="18" customHeight="1" x14ac:dyDescent="0.25">
      <c r="A382" s="100" t="s">
        <v>5299</v>
      </c>
      <c r="B382" s="127" t="str">
        <f t="shared" si="9"/>
        <v>SCimago</v>
      </c>
      <c r="C382" s="96"/>
      <c r="D382" s="17" t="s">
        <v>7189</v>
      </c>
      <c r="E382" s="127" t="str">
        <f>HYPERLINK(CONCATENATE("http://www.scimagojr.com/journalsearch.php?q=",D382),"SCimago")</f>
        <v>SCimago</v>
      </c>
      <c r="F382" s="96"/>
      <c r="G382" s="16" t="s">
        <v>7986</v>
      </c>
      <c r="H382" s="6" t="s">
        <v>32</v>
      </c>
      <c r="I382" s="14" t="s">
        <v>8320</v>
      </c>
      <c r="J382" s="8"/>
      <c r="K382" s="7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</row>
    <row r="383" spans="1:227" s="1" customFormat="1" ht="18" customHeight="1" x14ac:dyDescent="0.25">
      <c r="A383" s="100" t="s">
        <v>6965</v>
      </c>
      <c r="B383" s="127" t="str">
        <f t="shared" si="9"/>
        <v>SCimago</v>
      </c>
      <c r="C383" s="96"/>
      <c r="D383" s="17" t="s">
        <v>55</v>
      </c>
      <c r="E383" s="3"/>
      <c r="F383" s="96"/>
      <c r="G383" s="16" t="s">
        <v>7986</v>
      </c>
      <c r="H383" s="6" t="s">
        <v>32</v>
      </c>
      <c r="I383" s="14" t="s">
        <v>8152</v>
      </c>
      <c r="J383" s="8"/>
      <c r="K383" s="7"/>
      <c r="L383" s="24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2"/>
      <c r="HL383" s="12"/>
      <c r="HM383" s="12"/>
      <c r="HN383" s="12"/>
      <c r="HO383" s="12"/>
      <c r="HP383" s="12"/>
      <c r="HQ383" s="12"/>
      <c r="HR383" s="12"/>
      <c r="HS383" s="12"/>
    </row>
    <row r="384" spans="1:227" s="1" customFormat="1" ht="18" customHeight="1" x14ac:dyDescent="0.25">
      <c r="A384" s="100" t="s">
        <v>1080</v>
      </c>
      <c r="B384" s="127" t="str">
        <f t="shared" si="9"/>
        <v>SCimago</v>
      </c>
      <c r="C384" s="96"/>
      <c r="D384" s="17" t="s">
        <v>55</v>
      </c>
      <c r="E384" s="3"/>
      <c r="F384" s="96"/>
      <c r="G384" s="16" t="s">
        <v>7986</v>
      </c>
      <c r="H384" s="6" t="s">
        <v>32</v>
      </c>
      <c r="I384" s="14" t="s">
        <v>1082</v>
      </c>
      <c r="J384" s="13"/>
      <c r="K384" s="14"/>
      <c r="L384" s="24"/>
    </row>
    <row r="385" spans="1:227" s="1" customFormat="1" ht="18" customHeight="1" x14ac:dyDescent="0.25">
      <c r="A385" s="100" t="s">
        <v>1091</v>
      </c>
      <c r="B385" s="127" t="str">
        <f t="shared" si="9"/>
        <v>SCimago</v>
      </c>
      <c r="C385" s="96"/>
      <c r="D385" s="17" t="s">
        <v>1092</v>
      </c>
      <c r="E385" s="127" t="str">
        <f>HYPERLINK(CONCATENATE("http://www.scimagojr.com/journalsearch.php?q=",D385),"SCimago")</f>
        <v>SCimago</v>
      </c>
      <c r="F385" s="96"/>
      <c r="G385" s="16" t="s">
        <v>7986</v>
      </c>
      <c r="H385" s="6" t="s">
        <v>32</v>
      </c>
      <c r="I385" s="14" t="s">
        <v>1093</v>
      </c>
      <c r="J385" s="8"/>
      <c r="K385" s="7"/>
      <c r="L385" s="24"/>
    </row>
    <row r="386" spans="1:227" s="1" customFormat="1" ht="18" customHeight="1" x14ac:dyDescent="0.25">
      <c r="A386" s="100" t="s">
        <v>4963</v>
      </c>
      <c r="B386" s="127" t="str">
        <f t="shared" si="9"/>
        <v>SCimago</v>
      </c>
      <c r="C386" s="96"/>
      <c r="D386" s="17" t="s">
        <v>55</v>
      </c>
      <c r="E386" s="3"/>
      <c r="F386" s="96"/>
      <c r="G386" s="16" t="s">
        <v>7986</v>
      </c>
      <c r="H386" s="6" t="s">
        <v>32</v>
      </c>
      <c r="I386" s="14" t="s">
        <v>4964</v>
      </c>
      <c r="J386" s="8"/>
      <c r="K386" s="7"/>
      <c r="L386" s="24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  <c r="HJ386" s="12"/>
      <c r="HK386" s="12"/>
      <c r="HL386" s="12"/>
      <c r="HM386" s="12"/>
      <c r="HN386" s="12"/>
      <c r="HO386" s="12"/>
      <c r="HP386" s="12"/>
      <c r="HQ386" s="12"/>
      <c r="HR386" s="12"/>
      <c r="HS386" s="12"/>
    </row>
    <row r="387" spans="1:227" s="1" customFormat="1" ht="18" customHeight="1" x14ac:dyDescent="0.25">
      <c r="A387" s="100" t="s">
        <v>2400</v>
      </c>
      <c r="B387" s="127" t="str">
        <f t="shared" ref="B387:B450" si="10">HYPERLINK(CONCATENATE("http://www.scimagojr.com/journalsearch.php?q=",A387),"SCimago")</f>
        <v>SCimago</v>
      </c>
      <c r="C387" s="96"/>
      <c r="D387" s="17" t="s">
        <v>55</v>
      </c>
      <c r="E387" s="3"/>
      <c r="F387" s="96"/>
      <c r="G387" s="16" t="s">
        <v>7986</v>
      </c>
      <c r="H387" s="6" t="s">
        <v>32</v>
      </c>
      <c r="I387" s="14" t="s">
        <v>2401</v>
      </c>
      <c r="J387" s="8"/>
      <c r="K387" s="7"/>
      <c r="L387" s="24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2"/>
      <c r="HL387" s="12"/>
      <c r="HM387" s="12"/>
      <c r="HN387" s="12"/>
      <c r="HO387" s="12"/>
      <c r="HP387" s="12"/>
      <c r="HQ387" s="12"/>
      <c r="HR387" s="12"/>
      <c r="HS387" s="12"/>
    </row>
    <row r="388" spans="1:227" s="1" customFormat="1" ht="18" customHeight="1" x14ac:dyDescent="0.25">
      <c r="A388" s="100" t="s">
        <v>7048</v>
      </c>
      <c r="B388" s="127" t="str">
        <f t="shared" si="10"/>
        <v>SCimago</v>
      </c>
      <c r="C388" s="96"/>
      <c r="D388" s="17" t="s">
        <v>55</v>
      </c>
      <c r="E388" s="3"/>
      <c r="F388" s="96"/>
      <c r="G388" s="16" t="s">
        <v>7986</v>
      </c>
      <c r="H388" s="6" t="s">
        <v>32</v>
      </c>
      <c r="I388" s="14" t="s">
        <v>8214</v>
      </c>
      <c r="J388" s="8"/>
      <c r="K388" s="7"/>
      <c r="L388" s="24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2"/>
      <c r="HL388" s="12"/>
      <c r="HM388" s="12"/>
      <c r="HN388" s="12"/>
      <c r="HO388" s="12"/>
      <c r="HP388" s="12"/>
      <c r="HQ388" s="12"/>
      <c r="HR388" s="12"/>
      <c r="HS388" s="12"/>
    </row>
    <row r="389" spans="1:227" s="1" customFormat="1" ht="18" customHeight="1" x14ac:dyDescent="0.25">
      <c r="A389" s="100" t="s">
        <v>1099</v>
      </c>
      <c r="B389" s="127" t="str">
        <f t="shared" si="10"/>
        <v>SCimago</v>
      </c>
      <c r="C389" s="96"/>
      <c r="D389" s="17" t="s">
        <v>1100</v>
      </c>
      <c r="E389" s="127" t="str">
        <f>HYPERLINK(CONCATENATE("http://www.scimagojr.com/journalsearch.php?q=",D389),"SCimago")</f>
        <v>SCimago</v>
      </c>
      <c r="F389" s="96"/>
      <c r="G389" s="16" t="s">
        <v>7986</v>
      </c>
      <c r="H389" s="6" t="s">
        <v>32</v>
      </c>
      <c r="I389" s="14" t="s">
        <v>1101</v>
      </c>
      <c r="J389" s="8"/>
      <c r="K389" s="7"/>
      <c r="L389" s="24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2"/>
      <c r="HL389" s="12"/>
      <c r="HM389" s="12"/>
      <c r="HN389" s="12"/>
      <c r="HO389" s="12"/>
      <c r="HP389" s="12"/>
      <c r="HQ389" s="12"/>
      <c r="HR389" s="12"/>
      <c r="HS389" s="12"/>
    </row>
    <row r="390" spans="1:227" s="1" customFormat="1" ht="18" customHeight="1" x14ac:dyDescent="0.25">
      <c r="A390" s="100" t="s">
        <v>1102</v>
      </c>
      <c r="B390" s="127" t="str">
        <f t="shared" si="10"/>
        <v>SCimago</v>
      </c>
      <c r="C390" s="96"/>
      <c r="D390" s="17" t="s">
        <v>55</v>
      </c>
      <c r="E390" s="3"/>
      <c r="F390" s="96"/>
      <c r="G390" s="16" t="s">
        <v>7986</v>
      </c>
      <c r="H390" s="6" t="s">
        <v>32</v>
      </c>
      <c r="I390" s="14" t="s">
        <v>1104</v>
      </c>
      <c r="J390" s="8"/>
      <c r="K390" s="11"/>
      <c r="L390" s="24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2"/>
      <c r="HL390" s="12"/>
      <c r="HM390" s="12"/>
      <c r="HN390" s="12"/>
      <c r="HO390" s="12"/>
      <c r="HP390" s="12"/>
      <c r="HQ390" s="12"/>
      <c r="HR390" s="12"/>
      <c r="HS390" s="12"/>
    </row>
    <row r="391" spans="1:227" s="1" customFormat="1" ht="18" customHeight="1" x14ac:dyDescent="0.25">
      <c r="A391" s="100" t="s">
        <v>7080</v>
      </c>
      <c r="B391" s="127" t="str">
        <f t="shared" si="10"/>
        <v>SCimago</v>
      </c>
      <c r="C391" s="96"/>
      <c r="D391" s="17" t="s">
        <v>55</v>
      </c>
      <c r="E391" s="3"/>
      <c r="F391" s="96"/>
      <c r="G391" s="16" t="s">
        <v>7986</v>
      </c>
      <c r="H391" s="6" t="s">
        <v>32</v>
      </c>
      <c r="I391" s="14" t="s">
        <v>8239</v>
      </c>
      <c r="J391" s="8"/>
      <c r="K391" s="7"/>
      <c r="L391" s="24"/>
    </row>
    <row r="392" spans="1:227" s="1" customFormat="1" ht="18" customHeight="1" x14ac:dyDescent="0.25">
      <c r="A392" s="100" t="s">
        <v>6980</v>
      </c>
      <c r="B392" s="127" t="str">
        <f t="shared" si="10"/>
        <v>SCimago</v>
      </c>
      <c r="C392" s="96"/>
      <c r="D392" s="17" t="s">
        <v>6981</v>
      </c>
      <c r="E392" s="127" t="str">
        <f>HYPERLINK(CONCATENATE("http://www.scimagojr.com/journalsearch.php?q=",D392),"SCimago")</f>
        <v>SCimago</v>
      </c>
      <c r="F392" s="96"/>
      <c r="G392" s="16" t="s">
        <v>7986</v>
      </c>
      <c r="H392" s="6" t="s">
        <v>32</v>
      </c>
      <c r="I392" s="14" t="s">
        <v>8164</v>
      </c>
      <c r="J392" s="8"/>
      <c r="K392" s="7"/>
      <c r="L392" s="24"/>
    </row>
    <row r="393" spans="1:227" s="1" customFormat="1" ht="18" customHeight="1" x14ac:dyDescent="0.25">
      <c r="A393" s="100" t="s">
        <v>7395</v>
      </c>
      <c r="B393" s="127" t="str">
        <f t="shared" si="10"/>
        <v>SCimago</v>
      </c>
      <c r="C393" s="96"/>
      <c r="D393" s="17" t="s">
        <v>55</v>
      </c>
      <c r="E393" s="3"/>
      <c r="F393" s="96"/>
      <c r="G393" s="16" t="s">
        <v>7986</v>
      </c>
      <c r="H393" s="6" t="s">
        <v>32</v>
      </c>
      <c r="I393" s="14" t="s">
        <v>8361</v>
      </c>
      <c r="J393" s="8"/>
      <c r="K393" s="7"/>
      <c r="L393" s="24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2"/>
      <c r="HL393" s="12"/>
      <c r="HM393" s="12"/>
      <c r="HN393" s="12"/>
      <c r="HO393" s="12"/>
      <c r="HP393" s="12"/>
      <c r="HQ393" s="12"/>
      <c r="HR393" s="12"/>
      <c r="HS393" s="12"/>
    </row>
    <row r="394" spans="1:227" s="1" customFormat="1" ht="18" customHeight="1" x14ac:dyDescent="0.25">
      <c r="A394" s="100" t="s">
        <v>7396</v>
      </c>
      <c r="B394" s="127" t="str">
        <f t="shared" si="10"/>
        <v>SCimago</v>
      </c>
      <c r="C394" s="96"/>
      <c r="D394" s="17" t="s">
        <v>55</v>
      </c>
      <c r="E394" s="3"/>
      <c r="F394" s="96"/>
      <c r="G394" s="16" t="s">
        <v>7986</v>
      </c>
      <c r="H394" s="6" t="s">
        <v>32</v>
      </c>
      <c r="I394" s="14" t="s">
        <v>8391</v>
      </c>
      <c r="J394" s="8"/>
      <c r="K394" s="7"/>
      <c r="L394" s="24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2"/>
      <c r="HL394" s="12"/>
      <c r="HM394" s="12"/>
      <c r="HN394" s="12"/>
      <c r="HO394" s="12"/>
      <c r="HP394" s="12"/>
      <c r="HQ394" s="12"/>
      <c r="HR394" s="12"/>
      <c r="HS394" s="12"/>
    </row>
    <row r="395" spans="1:227" s="1" customFormat="1" ht="18" customHeight="1" x14ac:dyDescent="0.25">
      <c r="A395" s="100" t="s">
        <v>1108</v>
      </c>
      <c r="B395" s="127" t="str">
        <f t="shared" si="10"/>
        <v>SCimago</v>
      </c>
      <c r="C395" s="96"/>
      <c r="D395" s="17" t="s">
        <v>1109</v>
      </c>
      <c r="E395" s="127" t="str">
        <f>HYPERLINK(CONCATENATE("http://www.scimagojr.com/journalsearch.php?q=",D395),"SCimago")</f>
        <v>SCimago</v>
      </c>
      <c r="F395" s="96"/>
      <c r="G395" s="16" t="s">
        <v>7986</v>
      </c>
      <c r="H395" s="6" t="s">
        <v>32</v>
      </c>
      <c r="I395" s="14" t="s">
        <v>1110</v>
      </c>
      <c r="J395" s="8"/>
      <c r="K395" s="7"/>
      <c r="L395" s="24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  <c r="HA395" s="12"/>
      <c r="HB395" s="12"/>
      <c r="HC395" s="12"/>
      <c r="HD395" s="12"/>
      <c r="HE395" s="12"/>
      <c r="HF395" s="12"/>
      <c r="HG395" s="12"/>
      <c r="HH395" s="12"/>
      <c r="HI395" s="12"/>
      <c r="HJ395" s="12"/>
      <c r="HK395" s="12"/>
      <c r="HL395" s="12"/>
      <c r="HM395" s="12"/>
      <c r="HN395" s="12"/>
      <c r="HO395" s="12"/>
      <c r="HP395" s="12"/>
      <c r="HQ395" s="12"/>
      <c r="HR395" s="12"/>
      <c r="HS395" s="12"/>
    </row>
    <row r="396" spans="1:227" s="1" customFormat="1" ht="18" customHeight="1" x14ac:dyDescent="0.25">
      <c r="A396" s="100" t="s">
        <v>7166</v>
      </c>
      <c r="B396" s="127" t="str">
        <f t="shared" si="10"/>
        <v>SCimago</v>
      </c>
      <c r="C396" s="96"/>
      <c r="D396" s="17" t="s">
        <v>55</v>
      </c>
      <c r="E396" s="3"/>
      <c r="F396" s="96"/>
      <c r="G396" s="16" t="s">
        <v>7986</v>
      </c>
      <c r="H396" s="6" t="s">
        <v>32</v>
      </c>
      <c r="I396" s="14" t="s">
        <v>8321</v>
      </c>
      <c r="J396" s="8"/>
      <c r="K396" s="7"/>
      <c r="L396" s="24"/>
    </row>
    <row r="397" spans="1:227" s="1" customFormat="1" ht="18" customHeight="1" x14ac:dyDescent="0.25">
      <c r="A397" s="100" t="s">
        <v>3199</v>
      </c>
      <c r="B397" s="127" t="str">
        <f t="shared" si="10"/>
        <v>SCimago</v>
      </c>
      <c r="C397" s="96"/>
      <c r="D397" s="17" t="s">
        <v>55</v>
      </c>
      <c r="E397" s="3"/>
      <c r="F397" s="96"/>
      <c r="G397" s="16" t="s">
        <v>7986</v>
      </c>
      <c r="H397" s="6" t="s">
        <v>32</v>
      </c>
      <c r="I397" s="14" t="s">
        <v>8301</v>
      </c>
      <c r="J397" s="8"/>
      <c r="K397" s="7"/>
      <c r="L397" s="24"/>
    </row>
    <row r="398" spans="1:227" s="1" customFormat="1" ht="18" customHeight="1" x14ac:dyDescent="0.25">
      <c r="A398" s="100" t="s">
        <v>7039</v>
      </c>
      <c r="B398" s="127" t="str">
        <f t="shared" si="10"/>
        <v>SCimago</v>
      </c>
      <c r="C398" s="96"/>
      <c r="D398" s="17" t="s">
        <v>55</v>
      </c>
      <c r="E398" s="3"/>
      <c r="F398" s="96"/>
      <c r="G398" s="16" t="s">
        <v>7986</v>
      </c>
      <c r="H398" s="19" t="s">
        <v>32</v>
      </c>
      <c r="I398" s="22" t="s">
        <v>8207</v>
      </c>
      <c r="J398" s="16"/>
      <c r="K398" s="18"/>
      <c r="L398" s="24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12"/>
      <c r="HA398" s="12"/>
      <c r="HB398" s="12"/>
      <c r="HC398" s="12"/>
      <c r="HD398" s="12"/>
      <c r="HE398" s="12"/>
      <c r="HF398" s="12"/>
      <c r="HG398" s="12"/>
      <c r="HH398" s="12"/>
      <c r="HI398" s="12"/>
      <c r="HJ398" s="12"/>
      <c r="HK398" s="12"/>
      <c r="HL398" s="12"/>
      <c r="HM398" s="12"/>
      <c r="HN398" s="12"/>
      <c r="HO398" s="12"/>
      <c r="HP398" s="12"/>
      <c r="HQ398" s="12"/>
      <c r="HR398" s="12"/>
      <c r="HS398" s="12"/>
    </row>
    <row r="399" spans="1:227" s="1" customFormat="1" ht="18" customHeight="1" x14ac:dyDescent="0.25">
      <c r="A399" s="100" t="s">
        <v>7099</v>
      </c>
      <c r="B399" s="127" t="str">
        <f t="shared" si="10"/>
        <v>SCimago</v>
      </c>
      <c r="C399" s="96"/>
      <c r="D399" s="17" t="s">
        <v>55</v>
      </c>
      <c r="E399" s="3"/>
      <c r="F399" s="96"/>
      <c r="G399" s="16" t="s">
        <v>7986</v>
      </c>
      <c r="H399" s="6" t="s">
        <v>32</v>
      </c>
      <c r="I399" s="14" t="s">
        <v>8254</v>
      </c>
      <c r="J399" s="8"/>
      <c r="K399" s="7"/>
      <c r="L399" s="24"/>
    </row>
    <row r="400" spans="1:227" s="1" customFormat="1" ht="18" customHeight="1" x14ac:dyDescent="0.25">
      <c r="A400" s="100" t="s">
        <v>7134</v>
      </c>
      <c r="B400" s="127" t="str">
        <f t="shared" si="10"/>
        <v>SCimago</v>
      </c>
      <c r="C400" s="96"/>
      <c r="D400" s="17" t="s">
        <v>7135</v>
      </c>
      <c r="E400" s="127" t="str">
        <f>HYPERLINK(CONCATENATE("http://www.scimagojr.com/journalsearch.php?q=",D400),"SCimago")</f>
        <v>SCimago</v>
      </c>
      <c r="F400" s="96"/>
      <c r="G400" s="16" t="s">
        <v>7986</v>
      </c>
      <c r="H400" s="19" t="s">
        <v>32</v>
      </c>
      <c r="I400" s="22" t="s">
        <v>8279</v>
      </c>
      <c r="J400" s="16"/>
      <c r="K400" s="18"/>
      <c r="L400" s="24"/>
    </row>
    <row r="401" spans="1:227" s="1" customFormat="1" ht="18" customHeight="1" x14ac:dyDescent="0.25">
      <c r="A401" s="100" t="s">
        <v>7024</v>
      </c>
      <c r="B401" s="127" t="str">
        <f t="shared" si="10"/>
        <v>SCimago</v>
      </c>
      <c r="C401" s="96"/>
      <c r="D401" s="17" t="s">
        <v>7025</v>
      </c>
      <c r="E401" s="127" t="str">
        <f>HYPERLINK(CONCATENATE("http://www.scimagojr.com/journalsearch.php?q=",D401),"SCimago")</f>
        <v>SCimago</v>
      </c>
      <c r="F401" s="96"/>
      <c r="G401" s="16" t="s">
        <v>7986</v>
      </c>
      <c r="H401" s="6" t="s">
        <v>32</v>
      </c>
      <c r="I401" s="14" t="s">
        <v>8197</v>
      </c>
      <c r="J401" s="8"/>
      <c r="K401" s="7"/>
      <c r="L401" s="24"/>
    </row>
    <row r="402" spans="1:227" s="1" customFormat="1" ht="18" customHeight="1" x14ac:dyDescent="0.25">
      <c r="A402" s="100" t="s">
        <v>7167</v>
      </c>
      <c r="B402" s="127" t="str">
        <f t="shared" si="10"/>
        <v>SCimago</v>
      </c>
      <c r="C402" s="96"/>
      <c r="D402" s="17" t="s">
        <v>7178</v>
      </c>
      <c r="E402" s="127" t="str">
        <f>HYPERLINK(CONCATENATE("http://www.scimagojr.com/journalsearch.php?q=",D402),"SCimago")</f>
        <v>SCimago</v>
      </c>
      <c r="F402" s="96"/>
      <c r="G402" s="16" t="s">
        <v>7986</v>
      </c>
      <c r="H402" s="6" t="s">
        <v>32</v>
      </c>
      <c r="I402" s="14" t="s">
        <v>8312</v>
      </c>
      <c r="J402" s="8"/>
      <c r="K402" s="7"/>
      <c r="L402" s="24"/>
    </row>
    <row r="403" spans="1:227" s="1" customFormat="1" ht="18" customHeight="1" x14ac:dyDescent="0.25">
      <c r="A403" s="100" t="s">
        <v>1135</v>
      </c>
      <c r="B403" s="127" t="str">
        <f t="shared" si="10"/>
        <v>SCimago</v>
      </c>
      <c r="C403" s="96"/>
      <c r="D403" s="17" t="s">
        <v>1136</v>
      </c>
      <c r="E403" s="127" t="str">
        <f>HYPERLINK(CONCATENATE("http://www.scimagojr.com/journalsearch.php?q=",D403),"SCimago")</f>
        <v>SCimago</v>
      </c>
      <c r="F403" s="96"/>
      <c r="G403" s="16" t="s">
        <v>7986</v>
      </c>
      <c r="H403" s="6" t="s">
        <v>32</v>
      </c>
      <c r="I403" s="14" t="s">
        <v>1137</v>
      </c>
      <c r="J403" s="8"/>
      <c r="K403" s="7"/>
      <c r="L403" s="24"/>
    </row>
    <row r="404" spans="1:227" s="1" customFormat="1" ht="18" customHeight="1" x14ac:dyDescent="0.25">
      <c r="A404" s="100" t="s">
        <v>7102</v>
      </c>
      <c r="B404" s="127" t="str">
        <f t="shared" si="10"/>
        <v>SCimago</v>
      </c>
      <c r="C404" s="96"/>
      <c r="D404" s="17" t="s">
        <v>55</v>
      </c>
      <c r="E404" s="3"/>
      <c r="F404" s="96"/>
      <c r="G404" s="16" t="s">
        <v>7986</v>
      </c>
      <c r="H404" s="6" t="s">
        <v>32</v>
      </c>
      <c r="I404" s="14" t="s">
        <v>8257</v>
      </c>
      <c r="J404" s="8"/>
      <c r="K404" s="7"/>
      <c r="L404" s="24"/>
    </row>
    <row r="405" spans="1:227" s="1" customFormat="1" ht="18" customHeight="1" x14ac:dyDescent="0.25">
      <c r="A405" s="100" t="s">
        <v>6971</v>
      </c>
      <c r="B405" s="127" t="str">
        <f t="shared" si="10"/>
        <v>SCimago</v>
      </c>
      <c r="C405" s="96"/>
      <c r="D405" s="17" t="s">
        <v>6972</v>
      </c>
      <c r="E405" s="127" t="str">
        <f>HYPERLINK(CONCATENATE("http://www.scimagojr.com/journalsearch.php?q=",D405),"SCimago")</f>
        <v>SCimago</v>
      </c>
      <c r="F405" s="96"/>
      <c r="G405" s="16" t="s">
        <v>7986</v>
      </c>
      <c r="H405" s="6" t="s">
        <v>32</v>
      </c>
      <c r="I405" s="14" t="s">
        <v>8157</v>
      </c>
      <c r="J405" s="8"/>
      <c r="K405" s="7"/>
      <c r="L405" s="24"/>
    </row>
    <row r="406" spans="1:227" s="1" customFormat="1" ht="18" customHeight="1" x14ac:dyDescent="0.25">
      <c r="A406" s="100" t="s">
        <v>3217</v>
      </c>
      <c r="B406" s="127" t="str">
        <f t="shared" si="10"/>
        <v>SCimago</v>
      </c>
      <c r="C406" s="96"/>
      <c r="D406" s="17" t="s">
        <v>55</v>
      </c>
      <c r="E406" s="3"/>
      <c r="F406" s="96"/>
      <c r="G406" s="16" t="s">
        <v>7986</v>
      </c>
      <c r="H406" s="6" t="s">
        <v>32</v>
      </c>
      <c r="I406" s="14" t="s">
        <v>5199</v>
      </c>
      <c r="J406" s="8"/>
      <c r="K406" s="7"/>
      <c r="L406" s="24"/>
    </row>
    <row r="407" spans="1:227" s="1" customFormat="1" ht="18" customHeight="1" x14ac:dyDescent="0.25">
      <c r="A407" s="100" t="s">
        <v>4969</v>
      </c>
      <c r="B407" s="127" t="str">
        <f t="shared" si="10"/>
        <v>SCimago</v>
      </c>
      <c r="C407" s="96"/>
      <c r="D407" s="17" t="s">
        <v>55</v>
      </c>
      <c r="E407" s="3"/>
      <c r="F407" s="96"/>
      <c r="G407" s="16" t="s">
        <v>7986</v>
      </c>
      <c r="H407" s="6" t="s">
        <v>32</v>
      </c>
      <c r="I407" s="14" t="s">
        <v>4970</v>
      </c>
      <c r="J407" s="8"/>
      <c r="K407" s="7"/>
      <c r="L407" s="24"/>
    </row>
    <row r="408" spans="1:227" s="1" customFormat="1" ht="18" customHeight="1" x14ac:dyDescent="0.25">
      <c r="A408" s="100" t="s">
        <v>7040</v>
      </c>
      <c r="B408" s="127" t="str">
        <f t="shared" si="10"/>
        <v>SCimago</v>
      </c>
      <c r="C408" s="96"/>
      <c r="D408" s="17" t="s">
        <v>55</v>
      </c>
      <c r="E408" s="3"/>
      <c r="F408" s="96"/>
      <c r="G408" s="16" t="s">
        <v>7986</v>
      </c>
      <c r="H408" s="6" t="s">
        <v>32</v>
      </c>
      <c r="I408" s="14" t="s">
        <v>1145</v>
      </c>
      <c r="J408" s="8"/>
      <c r="K408" s="7"/>
      <c r="L408" s="24"/>
    </row>
    <row r="409" spans="1:227" s="1" customFormat="1" ht="18" customHeight="1" x14ac:dyDescent="0.25">
      <c r="A409" s="100" t="s">
        <v>1146</v>
      </c>
      <c r="B409" s="127" t="str">
        <f t="shared" si="10"/>
        <v>SCimago</v>
      </c>
      <c r="C409" s="96"/>
      <c r="D409" s="17" t="s">
        <v>55</v>
      </c>
      <c r="E409" s="3"/>
      <c r="F409" s="96"/>
      <c r="G409" s="16" t="s">
        <v>7986</v>
      </c>
      <c r="H409" s="6" t="s">
        <v>32</v>
      </c>
      <c r="I409" s="14" t="s">
        <v>1147</v>
      </c>
      <c r="J409" s="8"/>
      <c r="K409" s="7"/>
      <c r="L409" s="24"/>
    </row>
    <row r="410" spans="1:227" s="1" customFormat="1" ht="18" customHeight="1" x14ac:dyDescent="0.25">
      <c r="A410" s="100" t="s">
        <v>7136</v>
      </c>
      <c r="B410" s="127" t="str">
        <f t="shared" si="10"/>
        <v>SCimago</v>
      </c>
      <c r="C410" s="96"/>
      <c r="D410" s="17" t="s">
        <v>55</v>
      </c>
      <c r="E410" s="3"/>
      <c r="F410" s="96"/>
      <c r="G410" s="16" t="s">
        <v>7986</v>
      </c>
      <c r="H410" s="6" t="s">
        <v>32</v>
      </c>
      <c r="I410" s="14" t="s">
        <v>8280</v>
      </c>
      <c r="J410" s="8"/>
      <c r="K410" s="7"/>
      <c r="L410" s="24"/>
    </row>
    <row r="411" spans="1:227" s="1" customFormat="1" ht="18" customHeight="1" x14ac:dyDescent="0.25">
      <c r="A411" s="100" t="s">
        <v>4972</v>
      </c>
      <c r="B411" s="127" t="str">
        <f t="shared" si="10"/>
        <v>SCimago</v>
      </c>
      <c r="C411" s="96"/>
      <c r="D411" s="17" t="s">
        <v>4973</v>
      </c>
      <c r="E411" s="127" t="str">
        <f>HYPERLINK(CONCATENATE("http://www.scimagojr.com/journalsearch.php?q=",D411),"SCimago")</f>
        <v>SCimago</v>
      </c>
      <c r="F411" s="96"/>
      <c r="G411" s="16" t="s">
        <v>7986</v>
      </c>
      <c r="H411" s="6" t="s">
        <v>32</v>
      </c>
      <c r="I411" s="14" t="s">
        <v>4974</v>
      </c>
      <c r="J411" s="8"/>
      <c r="K411" s="7"/>
      <c r="L411" s="24"/>
    </row>
    <row r="412" spans="1:227" s="1" customFormat="1" ht="18" customHeight="1" x14ac:dyDescent="0.25">
      <c r="A412" s="100" t="s">
        <v>1157</v>
      </c>
      <c r="B412" s="127" t="str">
        <f t="shared" si="10"/>
        <v>SCimago</v>
      </c>
      <c r="C412" s="96"/>
      <c r="D412" s="17" t="s">
        <v>1158</v>
      </c>
      <c r="E412" s="127" t="str">
        <f>HYPERLINK(CONCATENATE("http://www.scimagojr.com/journalsearch.php?q=",D412),"SCimago")</f>
        <v>SCimago</v>
      </c>
      <c r="F412" s="96"/>
      <c r="G412" s="16" t="s">
        <v>7986</v>
      </c>
      <c r="H412" s="6" t="s">
        <v>32</v>
      </c>
      <c r="I412" s="14" t="s">
        <v>1159</v>
      </c>
      <c r="J412" s="8"/>
      <c r="K412" s="7"/>
      <c r="L412" s="24"/>
    </row>
    <row r="413" spans="1:227" s="1" customFormat="1" ht="18" customHeight="1" x14ac:dyDescent="0.25">
      <c r="A413" s="100" t="s">
        <v>7069</v>
      </c>
      <c r="B413" s="127" t="str">
        <f t="shared" si="10"/>
        <v>SCimago</v>
      </c>
      <c r="C413" s="96"/>
      <c r="D413" s="17" t="s">
        <v>7070</v>
      </c>
      <c r="E413" s="127" t="str">
        <f>HYPERLINK(CONCATENATE("http://www.scimagojr.com/journalsearch.php?q=",D413),"SCimago")</f>
        <v>SCimago</v>
      </c>
      <c r="F413" s="96"/>
      <c r="G413" s="16" t="s">
        <v>7986</v>
      </c>
      <c r="H413" s="6" t="s">
        <v>32</v>
      </c>
      <c r="I413" s="14" t="s">
        <v>8230</v>
      </c>
      <c r="J413" s="8"/>
      <c r="K413" s="7"/>
      <c r="L413" s="24"/>
    </row>
    <row r="414" spans="1:227" s="1" customFormat="1" ht="18" customHeight="1" x14ac:dyDescent="0.25">
      <c r="A414" s="100" t="s">
        <v>7017</v>
      </c>
      <c r="B414" s="127" t="str">
        <f t="shared" si="10"/>
        <v>SCimago</v>
      </c>
      <c r="C414" s="96"/>
      <c r="D414" s="17" t="s">
        <v>55</v>
      </c>
      <c r="E414" s="3"/>
      <c r="F414" s="96"/>
      <c r="G414" s="16" t="s">
        <v>7986</v>
      </c>
      <c r="H414" s="6" t="s">
        <v>32</v>
      </c>
      <c r="I414" s="14" t="s">
        <v>8190</v>
      </c>
      <c r="J414" s="8"/>
      <c r="K414" s="7"/>
      <c r="L414" s="24"/>
    </row>
    <row r="415" spans="1:227" s="1" customFormat="1" ht="18" customHeight="1" x14ac:dyDescent="0.25">
      <c r="A415" s="100" t="s">
        <v>7059</v>
      </c>
      <c r="B415" s="127" t="str">
        <f t="shared" si="10"/>
        <v>SCimago</v>
      </c>
      <c r="C415" s="96"/>
      <c r="D415" s="17" t="s">
        <v>7060</v>
      </c>
      <c r="E415" s="127" t="str">
        <f>HYPERLINK(CONCATENATE("http://www.scimagojr.com/journalsearch.php?q=",D415),"SCimago")</f>
        <v>SCimago</v>
      </c>
      <c r="F415" s="96"/>
      <c r="G415" s="16" t="s">
        <v>7986</v>
      </c>
      <c r="H415" s="6" t="s">
        <v>32</v>
      </c>
      <c r="I415" s="14" t="s">
        <v>8223</v>
      </c>
      <c r="J415" s="8"/>
      <c r="K415" s="7"/>
      <c r="L415" s="24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12"/>
      <c r="HA415" s="12"/>
      <c r="HB415" s="12"/>
      <c r="HC415" s="12"/>
      <c r="HD415" s="12"/>
      <c r="HE415" s="12"/>
      <c r="HF415" s="12"/>
      <c r="HG415" s="12"/>
      <c r="HH415" s="12"/>
      <c r="HI415" s="12"/>
      <c r="HJ415" s="12"/>
      <c r="HK415" s="12"/>
      <c r="HL415" s="12"/>
      <c r="HM415" s="12"/>
      <c r="HN415" s="12"/>
      <c r="HO415" s="12"/>
      <c r="HP415" s="12"/>
      <c r="HQ415" s="12"/>
      <c r="HR415" s="12"/>
      <c r="HS415" s="12"/>
    </row>
    <row r="416" spans="1:227" s="1" customFormat="1" ht="18" customHeight="1" x14ac:dyDescent="0.25">
      <c r="A416" s="100" t="s">
        <v>7121</v>
      </c>
      <c r="B416" s="127" t="str">
        <f t="shared" si="10"/>
        <v>SCimago</v>
      </c>
      <c r="C416" s="96"/>
      <c r="D416" s="17" t="s">
        <v>7122</v>
      </c>
      <c r="E416" s="127" t="str">
        <f>HYPERLINK(CONCATENATE("http://www.scimagojr.com/journalsearch.php?q=",D416),"SCimago")</f>
        <v>SCimago</v>
      </c>
      <c r="F416" s="96"/>
      <c r="G416" s="16" t="s">
        <v>7986</v>
      </c>
      <c r="H416" s="6" t="s">
        <v>32</v>
      </c>
      <c r="I416" s="14" t="s">
        <v>8271</v>
      </c>
      <c r="J416" s="8"/>
      <c r="K416" s="7"/>
      <c r="L416" s="24"/>
    </row>
    <row r="417" spans="1:227" s="1" customFormat="1" ht="18" customHeight="1" x14ac:dyDescent="0.25">
      <c r="A417" s="100" t="s">
        <v>7169</v>
      </c>
      <c r="B417" s="127" t="str">
        <f t="shared" si="10"/>
        <v>SCimago</v>
      </c>
      <c r="C417" s="96"/>
      <c r="D417" s="17" t="s">
        <v>7274</v>
      </c>
      <c r="E417" s="127" t="str">
        <f>HYPERLINK(CONCATENATE("http://www.scimagojr.com/journalsearch.php?q=",D417),"SCimago")</f>
        <v>SCimago</v>
      </c>
      <c r="F417" s="96"/>
      <c r="G417" s="16" t="s">
        <v>7986</v>
      </c>
      <c r="H417" s="6" t="s">
        <v>32</v>
      </c>
      <c r="I417" s="14" t="s">
        <v>8381</v>
      </c>
      <c r="J417" s="8"/>
      <c r="K417" s="7"/>
      <c r="L417" s="24"/>
    </row>
    <row r="418" spans="1:227" s="1" customFormat="1" ht="18" customHeight="1" x14ac:dyDescent="0.25">
      <c r="A418" s="100" t="s">
        <v>7170</v>
      </c>
      <c r="B418" s="127" t="str">
        <f t="shared" si="10"/>
        <v>SCimago</v>
      </c>
      <c r="C418" s="96"/>
      <c r="D418" s="17" t="s">
        <v>55</v>
      </c>
      <c r="E418" s="3"/>
      <c r="F418" s="96"/>
      <c r="G418" s="16" t="s">
        <v>7986</v>
      </c>
      <c r="H418" s="6" t="s">
        <v>32</v>
      </c>
      <c r="I418" s="14" t="s">
        <v>8348</v>
      </c>
      <c r="J418" s="8"/>
      <c r="K418" s="7"/>
      <c r="L418" s="24"/>
    </row>
    <row r="419" spans="1:227" s="1" customFormat="1" ht="18" customHeight="1" x14ac:dyDescent="0.25">
      <c r="A419" s="100" t="s">
        <v>7171</v>
      </c>
      <c r="B419" s="127" t="str">
        <f t="shared" si="10"/>
        <v>SCimago</v>
      </c>
      <c r="C419" s="96"/>
      <c r="D419" s="17" t="s">
        <v>5727</v>
      </c>
      <c r="E419" s="127" t="str">
        <f>HYPERLINK(CONCATENATE("http://www.scimagojr.com/journalsearch.php?q=",D419),"SCimago")</f>
        <v>SCimago</v>
      </c>
      <c r="F419" s="96"/>
      <c r="G419" s="16" t="s">
        <v>7986</v>
      </c>
      <c r="H419" s="6" t="s">
        <v>32</v>
      </c>
      <c r="I419" s="14" t="s">
        <v>5728</v>
      </c>
      <c r="J419" s="8"/>
      <c r="K419" s="7"/>
      <c r="L419" s="24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2"/>
      <c r="HL419" s="12"/>
      <c r="HM419" s="12"/>
      <c r="HN419" s="12"/>
      <c r="HO419" s="12"/>
      <c r="HP419" s="12"/>
      <c r="HQ419" s="12"/>
      <c r="HR419" s="12"/>
      <c r="HS419" s="12"/>
    </row>
    <row r="420" spans="1:227" s="1" customFormat="1" ht="18" customHeight="1" x14ac:dyDescent="0.25">
      <c r="A420" s="100" t="s">
        <v>7123</v>
      </c>
      <c r="B420" s="127" t="str">
        <f t="shared" si="10"/>
        <v>SCimago</v>
      </c>
      <c r="C420" s="96"/>
      <c r="D420" s="17" t="s">
        <v>3272</v>
      </c>
      <c r="E420" s="127" t="str">
        <f>HYPERLINK(CONCATENATE("http://www.scimagojr.com/journalsearch.php?q=",D420),"SCimago")</f>
        <v>SCimago</v>
      </c>
      <c r="F420" s="96"/>
      <c r="G420" s="16" t="s">
        <v>7986</v>
      </c>
      <c r="H420" s="6" t="s">
        <v>32</v>
      </c>
      <c r="I420" s="14" t="s">
        <v>8272</v>
      </c>
      <c r="J420" s="8"/>
      <c r="K420" s="7"/>
      <c r="L420" s="24"/>
    </row>
    <row r="421" spans="1:227" s="1" customFormat="1" ht="18" customHeight="1" x14ac:dyDescent="0.25">
      <c r="A421" s="100" t="s">
        <v>7081</v>
      </c>
      <c r="B421" s="127" t="str">
        <f t="shared" si="10"/>
        <v>SCimago</v>
      </c>
      <c r="C421" s="96"/>
      <c r="D421" s="17" t="s">
        <v>55</v>
      </c>
      <c r="E421" s="3"/>
      <c r="F421" s="96"/>
      <c r="G421" s="16" t="s">
        <v>7986</v>
      </c>
      <c r="H421" s="19" t="s">
        <v>32</v>
      </c>
      <c r="I421" s="22" t="s">
        <v>8240</v>
      </c>
      <c r="J421" s="16"/>
      <c r="K421" s="18"/>
      <c r="L421" s="24"/>
    </row>
    <row r="422" spans="1:227" s="1" customFormat="1" ht="18" customHeight="1" x14ac:dyDescent="0.25">
      <c r="A422" s="100" t="s">
        <v>7116</v>
      </c>
      <c r="B422" s="127" t="str">
        <f t="shared" si="10"/>
        <v>SCimago</v>
      </c>
      <c r="C422" s="96"/>
      <c r="D422" s="17" t="s">
        <v>55</v>
      </c>
      <c r="E422" s="3"/>
      <c r="F422" s="96"/>
      <c r="G422" s="16" t="s">
        <v>7986</v>
      </c>
      <c r="H422" s="6" t="s">
        <v>32</v>
      </c>
      <c r="I422" s="14" t="s">
        <v>8267</v>
      </c>
      <c r="J422" s="8"/>
      <c r="K422" s="7"/>
      <c r="L422" s="24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  <c r="HA422" s="12"/>
      <c r="HB422" s="12"/>
      <c r="HC422" s="12"/>
      <c r="HD422" s="12"/>
      <c r="HE422" s="12"/>
      <c r="HF422" s="12"/>
      <c r="HG422" s="12"/>
      <c r="HH422" s="12"/>
      <c r="HI422" s="12"/>
      <c r="HJ422" s="12"/>
      <c r="HK422" s="12"/>
      <c r="HL422" s="12"/>
      <c r="HM422" s="12"/>
      <c r="HN422" s="12"/>
      <c r="HO422" s="12"/>
      <c r="HP422" s="12"/>
      <c r="HQ422" s="12"/>
      <c r="HR422" s="12"/>
      <c r="HS422" s="12"/>
    </row>
    <row r="423" spans="1:227" s="1" customFormat="1" ht="18" customHeight="1" x14ac:dyDescent="0.25">
      <c r="A423" s="100" t="s">
        <v>7071</v>
      </c>
      <c r="B423" s="127" t="str">
        <f t="shared" si="10"/>
        <v>SCimago</v>
      </c>
      <c r="C423" s="96"/>
      <c r="D423" s="17" t="s">
        <v>55</v>
      </c>
      <c r="E423" s="3"/>
      <c r="F423" s="96"/>
      <c r="G423" s="16" t="s">
        <v>7986</v>
      </c>
      <c r="H423" s="6" t="s">
        <v>32</v>
      </c>
      <c r="I423" s="14" t="s">
        <v>8231</v>
      </c>
      <c r="J423" s="8"/>
      <c r="K423" s="7"/>
      <c r="L423" s="24"/>
    </row>
    <row r="424" spans="1:227" s="1" customFormat="1" ht="18" customHeight="1" x14ac:dyDescent="0.25">
      <c r="A424" s="100" t="s">
        <v>7074</v>
      </c>
      <c r="B424" s="127" t="str">
        <f t="shared" si="10"/>
        <v>SCimago</v>
      </c>
      <c r="C424" s="96"/>
      <c r="D424" s="17" t="s">
        <v>55</v>
      </c>
      <c r="E424" s="3"/>
      <c r="F424" s="96"/>
      <c r="G424" s="16" t="s">
        <v>7986</v>
      </c>
      <c r="H424" s="6" t="s">
        <v>32</v>
      </c>
      <c r="I424" s="14" t="s">
        <v>8234</v>
      </c>
      <c r="J424" s="8"/>
      <c r="K424" s="7"/>
      <c r="L424" s="24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2"/>
      <c r="HL424" s="12"/>
      <c r="HM424" s="12"/>
      <c r="HN424" s="12"/>
      <c r="HO424" s="12"/>
      <c r="HP424" s="12"/>
      <c r="HQ424" s="12"/>
      <c r="HR424" s="12"/>
      <c r="HS424" s="12"/>
    </row>
    <row r="425" spans="1:227" s="1" customFormat="1" ht="18" customHeight="1" x14ac:dyDescent="0.25">
      <c r="A425" s="100" t="s">
        <v>4976</v>
      </c>
      <c r="B425" s="127" t="str">
        <f t="shared" si="10"/>
        <v>SCimago</v>
      </c>
      <c r="C425" s="96"/>
      <c r="D425" s="17" t="s">
        <v>4975</v>
      </c>
      <c r="E425" s="127" t="str">
        <f>HYPERLINK(CONCATENATE("http://www.scimagojr.com/journalsearch.php?q=",D425),"SCimago")</f>
        <v>SCimago</v>
      </c>
      <c r="F425" s="96"/>
      <c r="G425" s="16" t="s">
        <v>7986</v>
      </c>
      <c r="H425" s="6" t="s">
        <v>32</v>
      </c>
      <c r="I425" s="14" t="s">
        <v>4977</v>
      </c>
      <c r="J425" s="8"/>
      <c r="K425" s="7"/>
      <c r="L425" s="24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  <c r="HA425" s="12"/>
      <c r="HB425" s="12"/>
      <c r="HC425" s="12"/>
      <c r="HD425" s="12"/>
      <c r="HE425" s="12"/>
      <c r="HF425" s="12"/>
      <c r="HG425" s="12"/>
      <c r="HH425" s="12"/>
      <c r="HI425" s="12"/>
      <c r="HJ425" s="12"/>
      <c r="HK425" s="12"/>
      <c r="HL425" s="12"/>
      <c r="HM425" s="12"/>
      <c r="HN425" s="12"/>
      <c r="HO425" s="12"/>
      <c r="HP425" s="12"/>
      <c r="HQ425" s="12"/>
      <c r="HR425" s="12"/>
      <c r="HS425" s="12"/>
    </row>
    <row r="426" spans="1:227" s="1" customFormat="1" ht="18" customHeight="1" x14ac:dyDescent="0.25">
      <c r="A426" s="100" t="s">
        <v>5464</v>
      </c>
      <c r="B426" s="127" t="str">
        <f t="shared" si="10"/>
        <v>SCimago</v>
      </c>
      <c r="C426" s="96"/>
      <c r="D426" s="17" t="s">
        <v>7203</v>
      </c>
      <c r="E426" s="127" t="str">
        <f>HYPERLINK(CONCATENATE("http://www.scimagojr.com/journalsearch.php?q=",D426),"SCimago")</f>
        <v>SCimago</v>
      </c>
      <c r="F426" s="96"/>
      <c r="G426" s="16" t="s">
        <v>7986</v>
      </c>
      <c r="H426" s="6" t="s">
        <v>32</v>
      </c>
      <c r="I426" s="14" t="s">
        <v>8329</v>
      </c>
      <c r="J426" s="8"/>
      <c r="K426" s="7"/>
      <c r="L426" s="24"/>
    </row>
    <row r="427" spans="1:227" s="1" customFormat="1" ht="18" customHeight="1" x14ac:dyDescent="0.25">
      <c r="A427" s="100" t="s">
        <v>7108</v>
      </c>
      <c r="B427" s="127" t="str">
        <f t="shared" si="10"/>
        <v>SCimago</v>
      </c>
      <c r="C427" s="96"/>
      <c r="D427" s="17" t="s">
        <v>7109</v>
      </c>
      <c r="E427" s="127" t="str">
        <f>HYPERLINK(CONCATENATE("http://www.scimagojr.com/journalsearch.php?q=",D427),"SCimago")</f>
        <v>SCimago</v>
      </c>
      <c r="F427" s="96"/>
      <c r="G427" s="16" t="s">
        <v>7986</v>
      </c>
      <c r="H427" s="6" t="s">
        <v>32</v>
      </c>
      <c r="I427" s="14" t="s">
        <v>8262</v>
      </c>
      <c r="J427" s="8"/>
      <c r="K427" s="7"/>
      <c r="L427" s="24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2"/>
      <c r="HL427" s="12"/>
      <c r="HM427" s="12"/>
      <c r="HN427" s="12"/>
      <c r="HO427" s="12"/>
      <c r="HP427" s="12"/>
      <c r="HQ427" s="12"/>
      <c r="HR427" s="12"/>
      <c r="HS427" s="12"/>
    </row>
    <row r="428" spans="1:227" s="1" customFormat="1" ht="18" customHeight="1" x14ac:dyDescent="0.25">
      <c r="A428" s="100" t="s">
        <v>5215</v>
      </c>
      <c r="B428" s="127" t="str">
        <f t="shared" si="10"/>
        <v>SCimago</v>
      </c>
      <c r="C428" s="96"/>
      <c r="D428" s="17" t="s">
        <v>55</v>
      </c>
      <c r="E428" s="3"/>
      <c r="F428" s="96"/>
      <c r="G428" s="16" t="s">
        <v>7986</v>
      </c>
      <c r="H428" s="6" t="s">
        <v>32</v>
      </c>
      <c r="I428" s="14" t="s">
        <v>5217</v>
      </c>
      <c r="J428" s="8"/>
      <c r="K428" s="7"/>
      <c r="L428" s="24"/>
    </row>
    <row r="429" spans="1:227" s="1" customFormat="1" ht="18" customHeight="1" x14ac:dyDescent="0.25">
      <c r="A429" s="100" t="s">
        <v>3307</v>
      </c>
      <c r="B429" s="127" t="str">
        <f t="shared" si="10"/>
        <v>SCimago</v>
      </c>
      <c r="C429" s="96"/>
      <c r="D429" s="17" t="s">
        <v>7181</v>
      </c>
      <c r="E429" s="127" t="str">
        <f>HYPERLINK(CONCATENATE("http://www.scimagojr.com/journalsearch.php?q=",D429),"SCimago")</f>
        <v>SCimago</v>
      </c>
      <c r="F429" s="96"/>
      <c r="G429" s="16" t="s">
        <v>7986</v>
      </c>
      <c r="H429" s="6" t="s">
        <v>32</v>
      </c>
      <c r="I429" s="14" t="s">
        <v>8314</v>
      </c>
      <c r="J429" s="8"/>
      <c r="K429" s="7"/>
      <c r="L429" s="24"/>
    </row>
    <row r="430" spans="1:227" s="1" customFormat="1" ht="18" customHeight="1" x14ac:dyDescent="0.25">
      <c r="A430" s="100" t="s">
        <v>1187</v>
      </c>
      <c r="B430" s="127" t="str">
        <f t="shared" si="10"/>
        <v>SCimago</v>
      </c>
      <c r="C430" s="96"/>
      <c r="D430" s="17" t="s">
        <v>1188</v>
      </c>
      <c r="E430" s="127" t="str">
        <f>HYPERLINK(CONCATENATE("http://www.scimagojr.com/journalsearch.php?q=",D430),"SCimago")</f>
        <v>SCimago</v>
      </c>
      <c r="F430" s="96"/>
      <c r="G430" s="16" t="s">
        <v>7986</v>
      </c>
      <c r="H430" s="6" t="s">
        <v>32</v>
      </c>
      <c r="I430" s="14" t="s">
        <v>1189</v>
      </c>
      <c r="J430" s="8"/>
      <c r="K430" s="7"/>
      <c r="L430" s="24"/>
    </row>
    <row r="431" spans="1:227" s="1" customFormat="1" ht="18" customHeight="1" x14ac:dyDescent="0.25">
      <c r="A431" s="100" t="s">
        <v>6982</v>
      </c>
      <c r="B431" s="127" t="str">
        <f t="shared" si="10"/>
        <v>SCimago</v>
      </c>
      <c r="C431" s="96"/>
      <c r="D431" s="17" t="s">
        <v>6983</v>
      </c>
      <c r="E431" s="127" t="str">
        <f>HYPERLINK(CONCATENATE("http://www.scimagojr.com/journalsearch.php?q=",D431),"SCimago")</f>
        <v>SCimago</v>
      </c>
      <c r="F431" s="96"/>
      <c r="G431" s="16" t="s">
        <v>7986</v>
      </c>
      <c r="H431" s="6" t="s">
        <v>32</v>
      </c>
      <c r="I431" s="14" t="s">
        <v>8165</v>
      </c>
      <c r="J431" s="13"/>
      <c r="K431" s="14"/>
      <c r="L431" s="24"/>
    </row>
    <row r="432" spans="1:227" s="1" customFormat="1" ht="18" customHeight="1" x14ac:dyDescent="0.25">
      <c r="A432" s="100" t="s">
        <v>7173</v>
      </c>
      <c r="B432" s="127" t="str">
        <f t="shared" si="10"/>
        <v>SCimago</v>
      </c>
      <c r="C432" s="96"/>
      <c r="D432" s="17" t="s">
        <v>55</v>
      </c>
      <c r="E432" s="3"/>
      <c r="F432" s="96"/>
      <c r="G432" s="16" t="s">
        <v>7986</v>
      </c>
      <c r="H432" s="19" t="s">
        <v>32</v>
      </c>
      <c r="I432" s="22" t="s">
        <v>8297</v>
      </c>
      <c r="J432" s="16"/>
      <c r="K432" s="18"/>
      <c r="L432" s="24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  <c r="GZ432" s="12"/>
      <c r="HA432" s="12"/>
      <c r="HB432" s="12"/>
      <c r="HC432" s="12"/>
      <c r="HD432" s="12"/>
      <c r="HE432" s="12"/>
      <c r="HF432" s="12"/>
      <c r="HG432" s="12"/>
      <c r="HH432" s="12"/>
      <c r="HI432" s="12"/>
      <c r="HJ432" s="12"/>
      <c r="HK432" s="12"/>
      <c r="HL432" s="12"/>
      <c r="HM432" s="12"/>
      <c r="HN432" s="12"/>
      <c r="HO432" s="12"/>
      <c r="HP432" s="12"/>
      <c r="HQ432" s="12"/>
      <c r="HR432" s="12"/>
      <c r="HS432" s="12"/>
    </row>
    <row r="433" spans="1:227" s="1" customFormat="1" ht="18" customHeight="1" x14ac:dyDescent="0.25">
      <c r="A433" s="100" t="s">
        <v>5222</v>
      </c>
      <c r="B433" s="127" t="str">
        <f t="shared" si="10"/>
        <v>SCimago</v>
      </c>
      <c r="C433" s="96"/>
      <c r="D433" s="17" t="s">
        <v>55</v>
      </c>
      <c r="E433" s="3"/>
      <c r="F433" s="96"/>
      <c r="G433" s="16" t="s">
        <v>7986</v>
      </c>
      <c r="H433" s="6" t="s">
        <v>32</v>
      </c>
      <c r="I433" s="14" t="s">
        <v>5223</v>
      </c>
      <c r="J433" s="8"/>
      <c r="K433" s="7"/>
      <c r="L433" s="24"/>
    </row>
    <row r="434" spans="1:227" s="1" customFormat="1" ht="18" customHeight="1" x14ac:dyDescent="0.25">
      <c r="A434" s="100" t="s">
        <v>7154</v>
      </c>
      <c r="B434" s="127" t="str">
        <f t="shared" si="10"/>
        <v>SCimago</v>
      </c>
      <c r="C434" s="96"/>
      <c r="D434" s="17" t="s">
        <v>55</v>
      </c>
      <c r="E434" s="3"/>
      <c r="F434" s="96"/>
      <c r="G434" s="16" t="s">
        <v>7986</v>
      </c>
      <c r="H434" s="19" t="s">
        <v>32</v>
      </c>
      <c r="I434" s="22" t="s">
        <v>8294</v>
      </c>
      <c r="J434" s="16"/>
      <c r="K434" s="18"/>
      <c r="L434" s="24"/>
    </row>
    <row r="435" spans="1:227" s="1" customFormat="1" ht="18" customHeight="1" x14ac:dyDescent="0.25">
      <c r="A435" s="100" t="s">
        <v>7041</v>
      </c>
      <c r="B435" s="127" t="str">
        <f t="shared" si="10"/>
        <v>SCimago</v>
      </c>
      <c r="C435" s="96"/>
      <c r="D435" s="17" t="s">
        <v>55</v>
      </c>
      <c r="E435" s="3"/>
      <c r="F435" s="96"/>
      <c r="G435" s="16" t="s">
        <v>7986</v>
      </c>
      <c r="H435" s="6" t="s">
        <v>32</v>
      </c>
      <c r="I435" s="14" t="s">
        <v>8208</v>
      </c>
      <c r="J435" s="8"/>
      <c r="K435" s="7"/>
      <c r="L435" s="24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  <c r="GZ435" s="12"/>
      <c r="HA435" s="12"/>
      <c r="HB435" s="12"/>
      <c r="HC435" s="12"/>
      <c r="HD435" s="12"/>
      <c r="HE435" s="12"/>
      <c r="HF435" s="12"/>
      <c r="HG435" s="12"/>
      <c r="HH435" s="12"/>
      <c r="HI435" s="12"/>
      <c r="HJ435" s="12"/>
      <c r="HK435" s="12"/>
      <c r="HL435" s="12"/>
      <c r="HM435" s="12"/>
      <c r="HN435" s="12"/>
      <c r="HO435" s="12"/>
      <c r="HP435" s="12"/>
      <c r="HQ435" s="12"/>
      <c r="HR435" s="12"/>
      <c r="HS435" s="12"/>
    </row>
    <row r="436" spans="1:227" s="1" customFormat="1" ht="18" customHeight="1" x14ac:dyDescent="0.25">
      <c r="A436" s="100" t="s">
        <v>1252</v>
      </c>
      <c r="B436" s="127" t="str">
        <f t="shared" si="10"/>
        <v>SCimago</v>
      </c>
      <c r="C436" s="96"/>
      <c r="D436" s="17" t="s">
        <v>1253</v>
      </c>
      <c r="E436" s="127" t="str">
        <f>HYPERLINK(CONCATENATE("http://www.scimagojr.com/journalsearch.php?q=",D436),"SCimago")</f>
        <v>SCimago</v>
      </c>
      <c r="F436" s="96"/>
      <c r="G436" s="16" t="s">
        <v>7986</v>
      </c>
      <c r="H436" s="6" t="s">
        <v>32</v>
      </c>
      <c r="I436" s="14" t="s">
        <v>1254</v>
      </c>
      <c r="J436" s="8"/>
      <c r="K436" s="7"/>
      <c r="L436" s="24"/>
    </row>
    <row r="437" spans="1:227" s="1" customFormat="1" ht="18" customHeight="1" x14ac:dyDescent="0.25">
      <c r="A437" s="100" t="s">
        <v>288</v>
      </c>
      <c r="B437" s="127" t="str">
        <f t="shared" si="10"/>
        <v>SCimago</v>
      </c>
      <c r="C437" s="96"/>
      <c r="D437" s="17" t="s">
        <v>55</v>
      </c>
      <c r="E437" s="3"/>
      <c r="F437" s="96"/>
      <c r="G437" s="16" t="s">
        <v>7986</v>
      </c>
      <c r="H437" s="6" t="s">
        <v>32</v>
      </c>
      <c r="I437" s="14" t="s">
        <v>289</v>
      </c>
      <c r="J437" s="8"/>
      <c r="K437" s="7"/>
      <c r="L437" s="24"/>
    </row>
    <row r="438" spans="1:227" s="1" customFormat="1" ht="18" customHeight="1" x14ac:dyDescent="0.25">
      <c r="A438" s="100" t="s">
        <v>1256</v>
      </c>
      <c r="B438" s="127" t="str">
        <f t="shared" si="10"/>
        <v>SCimago</v>
      </c>
      <c r="C438" s="96"/>
      <c r="D438" s="17" t="s">
        <v>1255</v>
      </c>
      <c r="E438" s="127" t="str">
        <f>HYPERLINK(CONCATENATE("http://www.scimagojr.com/journalsearch.php?q=",D438),"SCimago")</f>
        <v>SCimago</v>
      </c>
      <c r="F438" s="96"/>
      <c r="G438" s="16" t="s">
        <v>7986</v>
      </c>
      <c r="H438" s="6" t="s">
        <v>32</v>
      </c>
      <c r="I438" s="14" t="s">
        <v>1257</v>
      </c>
      <c r="J438" s="8"/>
      <c r="K438" s="7"/>
      <c r="L438" s="24"/>
    </row>
    <row r="439" spans="1:227" s="1" customFormat="1" ht="18" customHeight="1" x14ac:dyDescent="0.25">
      <c r="A439" s="100" t="s">
        <v>7398</v>
      </c>
      <c r="B439" s="127" t="str">
        <f t="shared" si="10"/>
        <v>SCimago</v>
      </c>
      <c r="C439" s="96"/>
      <c r="D439" s="17" t="s">
        <v>55</v>
      </c>
      <c r="E439" s="3"/>
      <c r="F439" s="96"/>
      <c r="G439" s="16" t="s">
        <v>7986</v>
      </c>
      <c r="H439" s="6" t="s">
        <v>32</v>
      </c>
      <c r="I439" s="14" t="s">
        <v>8362</v>
      </c>
      <c r="J439" s="8"/>
      <c r="K439" s="7"/>
      <c r="L439" s="24"/>
    </row>
    <row r="440" spans="1:227" s="1" customFormat="1" ht="18" customHeight="1" x14ac:dyDescent="0.25">
      <c r="A440" s="100" t="s">
        <v>1268</v>
      </c>
      <c r="B440" s="127" t="str">
        <f t="shared" si="10"/>
        <v>SCimago</v>
      </c>
      <c r="C440" s="96"/>
      <c r="D440" s="17" t="s">
        <v>55</v>
      </c>
      <c r="E440" s="3"/>
      <c r="F440" s="96"/>
      <c r="G440" s="16" t="s">
        <v>7986</v>
      </c>
      <c r="H440" s="6" t="s">
        <v>32</v>
      </c>
      <c r="I440" s="14" t="s">
        <v>1269</v>
      </c>
      <c r="J440" s="8"/>
      <c r="K440" s="7"/>
      <c r="L440" s="24"/>
    </row>
    <row r="441" spans="1:227" s="1" customFormat="1" ht="18" customHeight="1" x14ac:dyDescent="0.25">
      <c r="A441" s="100" t="s">
        <v>5234</v>
      </c>
      <c r="B441" s="127" t="str">
        <f t="shared" si="10"/>
        <v>SCimago</v>
      </c>
      <c r="C441" s="96"/>
      <c r="D441" s="17" t="s">
        <v>55</v>
      </c>
      <c r="E441" s="3"/>
      <c r="F441" s="96"/>
      <c r="G441" s="16" t="s">
        <v>7986</v>
      </c>
      <c r="H441" s="6" t="s">
        <v>32</v>
      </c>
      <c r="I441" s="14" t="s">
        <v>5235</v>
      </c>
      <c r="J441" s="8"/>
      <c r="K441" s="7"/>
      <c r="L441" s="24"/>
    </row>
    <row r="442" spans="1:227" s="1" customFormat="1" ht="18" customHeight="1" x14ac:dyDescent="0.25">
      <c r="A442" s="100" t="s">
        <v>7053</v>
      </c>
      <c r="B442" s="127" t="str">
        <f t="shared" si="10"/>
        <v>SCimago</v>
      </c>
      <c r="C442" s="96"/>
      <c r="D442" s="17" t="s">
        <v>7054</v>
      </c>
      <c r="E442" s="127" t="str">
        <f>HYPERLINK(CONCATENATE("http://www.scimagojr.com/journalsearch.php?q=",D442),"SCimago")</f>
        <v>SCimago</v>
      </c>
      <c r="F442" s="96"/>
      <c r="G442" s="16" t="s">
        <v>7986</v>
      </c>
      <c r="H442" s="6" t="s">
        <v>32</v>
      </c>
      <c r="I442" s="14" t="s">
        <v>8218</v>
      </c>
      <c r="J442" s="8"/>
      <c r="K442" s="7"/>
      <c r="L442" s="24"/>
    </row>
    <row r="443" spans="1:227" s="1" customFormat="1" ht="18" customHeight="1" x14ac:dyDescent="0.25">
      <c r="A443" s="100" t="s">
        <v>3323</v>
      </c>
      <c r="B443" s="127" t="str">
        <f t="shared" si="10"/>
        <v>SCimago</v>
      </c>
      <c r="C443" s="96"/>
      <c r="D443" s="17" t="s">
        <v>7217</v>
      </c>
      <c r="E443" s="127" t="str">
        <f>HYPERLINK(CONCATENATE("http://www.scimagojr.com/journalsearch.php?q=",D443),"SCimago")</f>
        <v>SCimago</v>
      </c>
      <c r="F443" s="96"/>
      <c r="G443" s="16" t="s">
        <v>7986</v>
      </c>
      <c r="H443" s="23" t="s">
        <v>32</v>
      </c>
      <c r="I443" s="15" t="s">
        <v>8338</v>
      </c>
      <c r="J443" s="16"/>
      <c r="K443" s="18"/>
      <c r="L443" s="24"/>
    </row>
    <row r="444" spans="1:227" s="1" customFormat="1" ht="18" customHeight="1" x14ac:dyDescent="0.25">
      <c r="A444" s="100" t="s">
        <v>7103</v>
      </c>
      <c r="B444" s="127" t="str">
        <f t="shared" si="10"/>
        <v>SCimago</v>
      </c>
      <c r="C444" s="96"/>
      <c r="D444" s="17" t="s">
        <v>55</v>
      </c>
      <c r="E444" s="3"/>
      <c r="F444" s="96"/>
      <c r="G444" s="16" t="s">
        <v>7986</v>
      </c>
      <c r="H444" s="23" t="s">
        <v>32</v>
      </c>
      <c r="I444" s="15" t="s">
        <v>8258</v>
      </c>
      <c r="J444" s="16"/>
      <c r="K444" s="18"/>
      <c r="L444" s="24"/>
    </row>
    <row r="445" spans="1:227" s="1" customFormat="1" ht="18" customHeight="1" x14ac:dyDescent="0.25">
      <c r="A445" s="100" t="s">
        <v>3327</v>
      </c>
      <c r="B445" s="127" t="str">
        <f t="shared" si="10"/>
        <v>SCimago</v>
      </c>
      <c r="C445" s="96"/>
      <c r="D445" s="17" t="s">
        <v>7290</v>
      </c>
      <c r="E445" s="127" t="str">
        <f>HYPERLINK(CONCATENATE("http://www.scimagojr.com/journalsearch.php?q=",D445),"SCimago")</f>
        <v>SCimago</v>
      </c>
      <c r="F445" s="96"/>
      <c r="G445" s="16" t="s">
        <v>7986</v>
      </c>
      <c r="H445" s="6" t="s">
        <v>32</v>
      </c>
      <c r="I445" s="14" t="s">
        <v>8393</v>
      </c>
      <c r="J445" s="8"/>
      <c r="K445" s="7"/>
      <c r="L445" s="24"/>
    </row>
    <row r="446" spans="1:227" s="1" customFormat="1" ht="18" customHeight="1" x14ac:dyDescent="0.25">
      <c r="A446" s="100" t="s">
        <v>3343</v>
      </c>
      <c r="B446" s="127" t="str">
        <f t="shared" si="10"/>
        <v>SCimago</v>
      </c>
      <c r="C446" s="96"/>
      <c r="D446" s="17" t="s">
        <v>2694</v>
      </c>
      <c r="E446" s="127" t="str">
        <f>HYPERLINK(CONCATENATE("http://www.scimagojr.com/journalsearch.php?q=",D446),"SCimago")</f>
        <v>SCimago</v>
      </c>
      <c r="F446" s="96"/>
      <c r="G446" s="16" t="s">
        <v>7986</v>
      </c>
      <c r="H446" s="6" t="s">
        <v>32</v>
      </c>
      <c r="I446" s="14" t="s">
        <v>2695</v>
      </c>
      <c r="J446" s="8"/>
      <c r="K446" s="7"/>
      <c r="L446" s="24"/>
    </row>
    <row r="447" spans="1:227" s="1" customFormat="1" ht="18" customHeight="1" x14ac:dyDescent="0.25">
      <c r="A447" s="100" t="s">
        <v>7399</v>
      </c>
      <c r="B447" s="127" t="str">
        <f t="shared" si="10"/>
        <v>SCimago</v>
      </c>
      <c r="C447" s="96"/>
      <c r="D447" s="17" t="s">
        <v>55</v>
      </c>
      <c r="E447" s="3"/>
      <c r="F447" s="96"/>
      <c r="G447" s="16" t="s">
        <v>7986</v>
      </c>
      <c r="H447" s="6" t="s">
        <v>32</v>
      </c>
      <c r="I447" s="14" t="s">
        <v>8402</v>
      </c>
      <c r="J447" s="8"/>
      <c r="K447" s="7"/>
      <c r="L447" s="24"/>
    </row>
    <row r="448" spans="1:227" s="1" customFormat="1" ht="18" customHeight="1" x14ac:dyDescent="0.25">
      <c r="A448" s="100" t="s">
        <v>7400</v>
      </c>
      <c r="B448" s="127" t="str">
        <f t="shared" si="10"/>
        <v>SCimago</v>
      </c>
      <c r="C448" s="96"/>
      <c r="D448" s="17" t="s">
        <v>7219</v>
      </c>
      <c r="E448" s="127" t="str">
        <f>HYPERLINK(CONCATENATE("http://www.scimagojr.com/journalsearch.php?q=",D448),"SCimago")</f>
        <v>SCimago</v>
      </c>
      <c r="F448" s="96"/>
      <c r="G448" s="16" t="s">
        <v>7986</v>
      </c>
      <c r="H448" s="6" t="s">
        <v>32</v>
      </c>
      <c r="I448" s="14" t="s">
        <v>8339</v>
      </c>
      <c r="J448" s="8"/>
      <c r="K448" s="7"/>
      <c r="L448" s="24"/>
    </row>
    <row r="449" spans="1:227" s="1" customFormat="1" ht="18" customHeight="1" x14ac:dyDescent="0.25">
      <c r="A449" s="100" t="s">
        <v>1305</v>
      </c>
      <c r="B449" s="127" t="str">
        <f t="shared" si="10"/>
        <v>SCimago</v>
      </c>
      <c r="C449" s="96"/>
      <c r="D449" s="17" t="s">
        <v>7092</v>
      </c>
      <c r="E449" s="127" t="str">
        <f>HYPERLINK(CONCATENATE("http://www.scimagojr.com/journalsearch.php?q=",D449),"SCimago")</f>
        <v>SCimago</v>
      </c>
      <c r="F449" s="96"/>
      <c r="G449" s="16" t="s">
        <v>7986</v>
      </c>
      <c r="H449" s="6" t="s">
        <v>32</v>
      </c>
      <c r="I449" s="14" t="s">
        <v>1306</v>
      </c>
      <c r="J449" s="8"/>
      <c r="K449" s="7"/>
      <c r="L449" s="24"/>
    </row>
    <row r="450" spans="1:227" s="1" customFormat="1" ht="18" customHeight="1" x14ac:dyDescent="0.25">
      <c r="A450" s="100" t="s">
        <v>7028</v>
      </c>
      <c r="B450" s="127" t="str">
        <f t="shared" si="10"/>
        <v>SCimago</v>
      </c>
      <c r="C450" s="96"/>
      <c r="D450" s="17" t="s">
        <v>7029</v>
      </c>
      <c r="E450" s="127" t="str">
        <f>HYPERLINK(CONCATENATE("http://www.scimagojr.com/journalsearch.php?q=",D450),"SCimago")</f>
        <v>SCimago</v>
      </c>
      <c r="F450" s="96"/>
      <c r="G450" s="16" t="s">
        <v>7986</v>
      </c>
      <c r="H450" s="6" t="s">
        <v>32</v>
      </c>
      <c r="I450" s="14" t="s">
        <v>8200</v>
      </c>
      <c r="J450" s="8"/>
      <c r="K450" s="7"/>
      <c r="L450" s="24"/>
    </row>
    <row r="451" spans="1:227" s="1" customFormat="1" ht="18" customHeight="1" x14ac:dyDescent="0.25">
      <c r="A451" s="100" t="s">
        <v>7175</v>
      </c>
      <c r="B451" s="127" t="str">
        <f t="shared" ref="B451:B514" si="11">HYPERLINK(CONCATENATE("http://www.scimagojr.com/journalsearch.php?q=",A451),"SCimago")</f>
        <v>SCimago</v>
      </c>
      <c r="C451" s="96"/>
      <c r="D451" s="17" t="s">
        <v>5245</v>
      </c>
      <c r="E451" s="127" t="str">
        <f>HYPERLINK(CONCATENATE("http://www.scimagojr.com/journalsearch.php?q=",D451),"SCimago")</f>
        <v>SCimago</v>
      </c>
      <c r="F451" s="96"/>
      <c r="G451" s="16" t="s">
        <v>7986</v>
      </c>
      <c r="H451" s="6" t="s">
        <v>32</v>
      </c>
      <c r="I451" s="14" t="s">
        <v>5246</v>
      </c>
      <c r="J451" s="8"/>
      <c r="K451" s="7"/>
      <c r="L451" s="24"/>
    </row>
    <row r="452" spans="1:227" s="1" customFormat="1" ht="18" customHeight="1" x14ac:dyDescent="0.25">
      <c r="A452" s="100" t="s">
        <v>7104</v>
      </c>
      <c r="B452" s="127" t="str">
        <f t="shared" si="11"/>
        <v>SCimago</v>
      </c>
      <c r="C452" s="96"/>
      <c r="D452" s="17" t="s">
        <v>55</v>
      </c>
      <c r="E452" s="3"/>
      <c r="F452" s="96"/>
      <c r="G452" s="16" t="s">
        <v>7986</v>
      </c>
      <c r="H452" s="6" t="s">
        <v>32</v>
      </c>
      <c r="I452" s="14" t="s">
        <v>8259</v>
      </c>
      <c r="J452" s="8"/>
      <c r="K452" s="7"/>
      <c r="L452" s="24"/>
    </row>
    <row r="453" spans="1:227" s="1" customFormat="1" ht="18" customHeight="1" x14ac:dyDescent="0.25">
      <c r="A453" s="100" t="s">
        <v>1321</v>
      </c>
      <c r="B453" s="127" t="str">
        <f t="shared" si="11"/>
        <v>SCimago</v>
      </c>
      <c r="C453" s="96"/>
      <c r="D453" s="17" t="s">
        <v>55</v>
      </c>
      <c r="E453" s="3"/>
      <c r="F453" s="96"/>
      <c r="G453" s="16" t="s">
        <v>7986</v>
      </c>
      <c r="H453" s="6" t="s">
        <v>32</v>
      </c>
      <c r="I453" s="14" t="s">
        <v>1323</v>
      </c>
      <c r="J453" s="8"/>
      <c r="K453" s="7"/>
      <c r="L453" s="24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  <c r="GZ453" s="12"/>
      <c r="HA453" s="12"/>
      <c r="HB453" s="12"/>
      <c r="HC453" s="12"/>
      <c r="HD453" s="12"/>
      <c r="HE453" s="12"/>
      <c r="HF453" s="12"/>
      <c r="HG453" s="12"/>
      <c r="HH453" s="12"/>
      <c r="HI453" s="12"/>
      <c r="HJ453" s="12"/>
      <c r="HK453" s="12"/>
      <c r="HL453" s="12"/>
      <c r="HM453" s="12"/>
      <c r="HN453" s="12"/>
      <c r="HO453" s="12"/>
      <c r="HP453" s="12"/>
      <c r="HQ453" s="12"/>
      <c r="HR453" s="12"/>
      <c r="HS453" s="12"/>
    </row>
    <row r="454" spans="1:227" s="1" customFormat="1" ht="18" customHeight="1" x14ac:dyDescent="0.25">
      <c r="A454" s="100" t="s">
        <v>5562</v>
      </c>
      <c r="B454" s="127" t="str">
        <f t="shared" si="11"/>
        <v>SCimago</v>
      </c>
      <c r="C454" s="96"/>
      <c r="D454" s="17" t="s">
        <v>7230</v>
      </c>
      <c r="E454" s="127" t="str">
        <f>HYPERLINK(CONCATENATE("http://www.scimagojr.com/journalsearch.php?q=",D454),"SCimago")</f>
        <v>SCimago</v>
      </c>
      <c r="F454" s="96"/>
      <c r="G454" s="16" t="s">
        <v>7986</v>
      </c>
      <c r="H454" s="23" t="s">
        <v>32</v>
      </c>
      <c r="I454" s="15" t="s">
        <v>2730</v>
      </c>
      <c r="J454" s="16"/>
      <c r="K454" s="18"/>
      <c r="L454" s="24"/>
    </row>
    <row r="455" spans="1:227" s="1" customFormat="1" ht="18" customHeight="1" x14ac:dyDescent="0.25">
      <c r="A455" s="100" t="s">
        <v>2189</v>
      </c>
      <c r="B455" s="127" t="str">
        <f t="shared" si="11"/>
        <v>SCimago</v>
      </c>
      <c r="C455" s="96"/>
      <c r="D455" s="17" t="s">
        <v>7292</v>
      </c>
      <c r="E455" s="127" t="str">
        <f>HYPERLINK(CONCATENATE("http://www.scimagojr.com/journalsearch.php?q=",D455),"SCimago")</f>
        <v>SCimago</v>
      </c>
      <c r="F455" s="96"/>
      <c r="G455" s="16" t="s">
        <v>7986</v>
      </c>
      <c r="H455" s="6" t="s">
        <v>32</v>
      </c>
      <c r="I455" s="14" t="s">
        <v>8394</v>
      </c>
      <c r="J455" s="8"/>
      <c r="K455" s="7"/>
      <c r="L455" s="24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  <c r="GZ455" s="12"/>
      <c r="HA455" s="12"/>
      <c r="HB455" s="12"/>
      <c r="HC455" s="12"/>
      <c r="HD455" s="12"/>
      <c r="HE455" s="12"/>
      <c r="HF455" s="12"/>
      <c r="HG455" s="12"/>
      <c r="HH455" s="12"/>
      <c r="HI455" s="12"/>
      <c r="HJ455" s="12"/>
      <c r="HK455" s="12"/>
      <c r="HL455" s="12"/>
      <c r="HM455" s="12"/>
      <c r="HN455" s="12"/>
      <c r="HO455" s="12"/>
      <c r="HP455" s="12"/>
      <c r="HQ455" s="12"/>
      <c r="HR455" s="12"/>
      <c r="HS455" s="12"/>
    </row>
    <row r="456" spans="1:227" s="1" customFormat="1" ht="18" customHeight="1" x14ac:dyDescent="0.25">
      <c r="A456" s="100" t="s">
        <v>7110</v>
      </c>
      <c r="B456" s="127" t="str">
        <f t="shared" si="11"/>
        <v>SCimago</v>
      </c>
      <c r="C456" s="96"/>
      <c r="D456" s="17" t="s">
        <v>55</v>
      </c>
      <c r="E456" s="3"/>
      <c r="F456" s="96"/>
      <c r="G456" s="16" t="s">
        <v>7986</v>
      </c>
      <c r="H456" s="23" t="s">
        <v>32</v>
      </c>
      <c r="I456" s="15" t="s">
        <v>8263</v>
      </c>
      <c r="J456" s="16"/>
      <c r="K456" s="18"/>
      <c r="L456" s="24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  <c r="GZ456" s="12"/>
      <c r="HA456" s="12"/>
      <c r="HB456" s="12"/>
      <c r="HC456" s="12"/>
      <c r="HD456" s="12"/>
      <c r="HE456" s="12"/>
      <c r="HF456" s="12"/>
      <c r="HG456" s="12"/>
      <c r="HH456" s="12"/>
      <c r="HI456" s="12"/>
      <c r="HJ456" s="12"/>
      <c r="HK456" s="12"/>
      <c r="HL456" s="12"/>
      <c r="HM456" s="12"/>
      <c r="HN456" s="12"/>
      <c r="HO456" s="12"/>
      <c r="HP456" s="12"/>
      <c r="HQ456" s="12"/>
      <c r="HR456" s="12"/>
      <c r="HS456" s="12"/>
    </row>
    <row r="457" spans="1:227" s="1" customFormat="1" ht="18" customHeight="1" x14ac:dyDescent="0.25">
      <c r="A457" s="100" t="s">
        <v>1340</v>
      </c>
      <c r="B457" s="127" t="str">
        <f t="shared" si="11"/>
        <v>SCimago</v>
      </c>
      <c r="C457" s="96"/>
      <c r="D457" s="17" t="s">
        <v>55</v>
      </c>
      <c r="E457" s="3"/>
      <c r="F457" s="96"/>
      <c r="G457" s="16" t="s">
        <v>7986</v>
      </c>
      <c r="H457" s="6" t="s">
        <v>32</v>
      </c>
      <c r="I457" s="14" t="s">
        <v>1341</v>
      </c>
      <c r="J457" s="8"/>
      <c r="K457" s="7"/>
      <c r="L457" s="24"/>
    </row>
    <row r="458" spans="1:227" s="1" customFormat="1" ht="18" customHeight="1" x14ac:dyDescent="0.25">
      <c r="A458" s="100" t="s">
        <v>6999</v>
      </c>
      <c r="B458" s="127" t="str">
        <f t="shared" si="11"/>
        <v>SCimago</v>
      </c>
      <c r="C458" s="96"/>
      <c r="D458" s="17" t="s">
        <v>55</v>
      </c>
      <c r="E458" s="3"/>
      <c r="F458" s="96"/>
      <c r="G458" s="16" t="s">
        <v>7986</v>
      </c>
      <c r="H458" s="6" t="s">
        <v>32</v>
      </c>
      <c r="I458" s="14" t="s">
        <v>8176</v>
      </c>
      <c r="J458" s="8"/>
      <c r="K458" s="7"/>
      <c r="L458" s="24"/>
    </row>
    <row r="459" spans="1:227" s="1" customFormat="1" ht="18" customHeight="1" x14ac:dyDescent="0.25">
      <c r="A459" s="100" t="s">
        <v>7401</v>
      </c>
      <c r="B459" s="127" t="str">
        <f t="shared" si="11"/>
        <v>SCimago</v>
      </c>
      <c r="C459" s="96"/>
      <c r="D459" s="17" t="s">
        <v>55</v>
      </c>
      <c r="E459" s="3"/>
      <c r="F459" s="96"/>
      <c r="G459" s="16" t="s">
        <v>7986</v>
      </c>
      <c r="H459" s="6" t="s">
        <v>32</v>
      </c>
      <c r="I459" s="14" t="s">
        <v>5259</v>
      </c>
      <c r="J459" s="8"/>
      <c r="K459" s="11"/>
      <c r="L459" s="24"/>
    </row>
    <row r="460" spans="1:227" s="1" customFormat="1" ht="18" customHeight="1" x14ac:dyDescent="0.25">
      <c r="A460" s="100" t="s">
        <v>7087</v>
      </c>
      <c r="B460" s="127" t="str">
        <f t="shared" si="11"/>
        <v>SCimago</v>
      </c>
      <c r="C460" s="96"/>
      <c r="D460" s="17" t="s">
        <v>55</v>
      </c>
      <c r="E460" s="3"/>
      <c r="F460" s="96"/>
      <c r="G460" s="16" t="s">
        <v>7986</v>
      </c>
      <c r="H460" s="23" t="s">
        <v>32</v>
      </c>
      <c r="I460" s="15" t="s">
        <v>8246</v>
      </c>
      <c r="J460" s="16"/>
      <c r="K460" s="18"/>
      <c r="L460" s="24"/>
    </row>
    <row r="461" spans="1:227" s="1" customFormat="1" ht="18" customHeight="1" x14ac:dyDescent="0.25">
      <c r="A461" s="100" t="s">
        <v>310</v>
      </c>
      <c r="B461" s="127" t="str">
        <f t="shared" si="11"/>
        <v>SCimago</v>
      </c>
      <c r="C461" s="96"/>
      <c r="D461" s="17" t="s">
        <v>55</v>
      </c>
      <c r="E461" s="3"/>
      <c r="F461" s="96"/>
      <c r="G461" s="16" t="s">
        <v>7986</v>
      </c>
      <c r="H461" s="6" t="s">
        <v>32</v>
      </c>
      <c r="I461" s="14" t="s">
        <v>311</v>
      </c>
      <c r="J461" s="8"/>
      <c r="K461" s="7"/>
      <c r="L461" s="24"/>
    </row>
    <row r="462" spans="1:227" s="1" customFormat="1" ht="18" customHeight="1" x14ac:dyDescent="0.25">
      <c r="A462" s="100" t="s">
        <v>7095</v>
      </c>
      <c r="B462" s="127" t="str">
        <f t="shared" si="11"/>
        <v>SCimago</v>
      </c>
      <c r="C462" s="96"/>
      <c r="D462" s="17" t="s">
        <v>55</v>
      </c>
      <c r="E462" s="3"/>
      <c r="F462" s="96"/>
      <c r="G462" s="16" t="s">
        <v>7986</v>
      </c>
      <c r="H462" s="19" t="s">
        <v>32</v>
      </c>
      <c r="I462" s="22" t="s">
        <v>8251</v>
      </c>
      <c r="J462" s="16"/>
      <c r="K462" s="18"/>
      <c r="L462" s="24"/>
    </row>
    <row r="463" spans="1:227" s="1" customFormat="1" ht="18" customHeight="1" x14ac:dyDescent="0.25">
      <c r="A463" s="100" t="s">
        <v>1374</v>
      </c>
      <c r="B463" s="127" t="str">
        <f t="shared" si="11"/>
        <v>SCimago</v>
      </c>
      <c r="C463" s="96"/>
      <c r="D463" s="17" t="s">
        <v>1375</v>
      </c>
      <c r="E463" s="127" t="str">
        <f>HYPERLINK(CONCATENATE("http://www.scimagojr.com/journalsearch.php?q=",D463),"SCimago")</f>
        <v>SCimago</v>
      </c>
      <c r="F463" s="96"/>
      <c r="G463" s="16" t="s">
        <v>7986</v>
      </c>
      <c r="H463" s="6" t="s">
        <v>32</v>
      </c>
      <c r="I463" s="14" t="s">
        <v>1376</v>
      </c>
      <c r="J463" s="8"/>
      <c r="K463" s="7"/>
      <c r="L463" s="24"/>
    </row>
    <row r="464" spans="1:227" s="1" customFormat="1" ht="18" customHeight="1" x14ac:dyDescent="0.25">
      <c r="A464" s="100" t="s">
        <v>7402</v>
      </c>
      <c r="B464" s="127" t="str">
        <f t="shared" si="11"/>
        <v>SCimago</v>
      </c>
      <c r="C464" s="96"/>
      <c r="D464" s="17" t="s">
        <v>55</v>
      </c>
      <c r="E464" s="3"/>
      <c r="F464" s="96"/>
      <c r="G464" s="16" t="s">
        <v>7986</v>
      </c>
      <c r="H464" s="19" t="s">
        <v>32</v>
      </c>
      <c r="I464" s="22" t="s">
        <v>8382</v>
      </c>
      <c r="J464" s="16"/>
      <c r="K464" s="18"/>
      <c r="L464" s="24"/>
    </row>
    <row r="465" spans="1:227" s="1" customFormat="1" ht="18" customHeight="1" x14ac:dyDescent="0.25">
      <c r="A465" s="100" t="s">
        <v>1383</v>
      </c>
      <c r="B465" s="127" t="str">
        <f t="shared" si="11"/>
        <v>SCimago</v>
      </c>
      <c r="C465" s="96"/>
      <c r="D465" s="17" t="s">
        <v>1382</v>
      </c>
      <c r="E465" s="127" t="str">
        <f>HYPERLINK(CONCATENATE("http://www.scimagojr.com/journalsearch.php?q=",D465),"SCimago")</f>
        <v>SCimago</v>
      </c>
      <c r="F465" s="96"/>
      <c r="G465" s="16" t="s">
        <v>7986</v>
      </c>
      <c r="H465" s="6" t="s">
        <v>32</v>
      </c>
      <c r="I465" s="14" t="s">
        <v>1384</v>
      </c>
      <c r="J465" s="8"/>
      <c r="K465" s="7"/>
      <c r="L465" s="24"/>
    </row>
    <row r="466" spans="1:227" s="1" customFormat="1" ht="18" customHeight="1" x14ac:dyDescent="0.25">
      <c r="A466" s="100" t="s">
        <v>328</v>
      </c>
      <c r="B466" s="127" t="str">
        <f t="shared" si="11"/>
        <v>SCimago</v>
      </c>
      <c r="C466" s="96"/>
      <c r="D466" s="17" t="s">
        <v>329</v>
      </c>
      <c r="E466" s="127" t="str">
        <f>HYPERLINK(CONCATENATE("http://www.scimagojr.com/journalsearch.php?q=",D466),"SCimago")</f>
        <v>SCimago</v>
      </c>
      <c r="F466" s="96"/>
      <c r="G466" s="16" t="s">
        <v>7986</v>
      </c>
      <c r="H466" s="6" t="s">
        <v>32</v>
      </c>
      <c r="I466" s="14" t="s">
        <v>330</v>
      </c>
      <c r="J466" s="8"/>
      <c r="K466" s="7"/>
      <c r="L466" s="24"/>
    </row>
    <row r="467" spans="1:227" s="1" customFormat="1" ht="18" customHeight="1" x14ac:dyDescent="0.25">
      <c r="A467" s="100" t="s">
        <v>7055</v>
      </c>
      <c r="B467" s="127" t="str">
        <f t="shared" si="11"/>
        <v>SCimago</v>
      </c>
      <c r="C467" s="96"/>
      <c r="D467" s="17" t="s">
        <v>55</v>
      </c>
      <c r="E467" s="3"/>
      <c r="F467" s="96"/>
      <c r="G467" s="16" t="s">
        <v>7986</v>
      </c>
      <c r="H467" s="6" t="s">
        <v>32</v>
      </c>
      <c r="I467" s="14" t="s">
        <v>8219</v>
      </c>
      <c r="J467" s="8"/>
      <c r="K467" s="7"/>
      <c r="L467" s="24"/>
    </row>
    <row r="468" spans="1:227" s="1" customFormat="1" ht="18" customHeight="1" x14ac:dyDescent="0.25">
      <c r="A468" s="100" t="s">
        <v>7056</v>
      </c>
      <c r="B468" s="127" t="str">
        <f t="shared" si="11"/>
        <v>SCimago</v>
      </c>
      <c r="C468" s="96"/>
      <c r="D468" s="17" t="s">
        <v>55</v>
      </c>
      <c r="E468" s="3"/>
      <c r="F468" s="96"/>
      <c r="G468" s="16" t="s">
        <v>7986</v>
      </c>
      <c r="H468" s="23" t="s">
        <v>32</v>
      </c>
      <c r="I468" s="15" t="s">
        <v>8220</v>
      </c>
      <c r="J468" s="16"/>
      <c r="K468" s="18"/>
      <c r="L468" s="24"/>
    </row>
    <row r="469" spans="1:227" s="1" customFormat="1" ht="18" customHeight="1" x14ac:dyDescent="0.25">
      <c r="A469" s="100" t="s">
        <v>7117</v>
      </c>
      <c r="B469" s="127" t="str">
        <f t="shared" si="11"/>
        <v>SCimago</v>
      </c>
      <c r="C469" s="96"/>
      <c r="D469" s="17" t="s">
        <v>55</v>
      </c>
      <c r="E469" s="3"/>
      <c r="F469" s="96"/>
      <c r="G469" s="16" t="s">
        <v>7986</v>
      </c>
      <c r="H469" s="23" t="s">
        <v>32</v>
      </c>
      <c r="I469" s="15" t="s">
        <v>8268</v>
      </c>
      <c r="J469" s="16"/>
      <c r="K469" s="18"/>
      <c r="L469" s="24"/>
    </row>
    <row r="470" spans="1:227" s="1" customFormat="1" ht="18" customHeight="1" x14ac:dyDescent="0.25">
      <c r="A470" s="100" t="s">
        <v>1408</v>
      </c>
      <c r="B470" s="127" t="str">
        <f t="shared" si="11"/>
        <v>SCimago</v>
      </c>
      <c r="C470" s="96"/>
      <c r="D470" s="17" t="s">
        <v>1409</v>
      </c>
      <c r="E470" s="127" t="str">
        <f>HYPERLINK(CONCATENATE("http://www.scimagojr.com/journalsearch.php?q=",D470),"SCimago")</f>
        <v>SCimago</v>
      </c>
      <c r="F470" s="96"/>
      <c r="G470" s="16" t="s">
        <v>7986</v>
      </c>
      <c r="H470" s="6" t="s">
        <v>32</v>
      </c>
      <c r="I470" s="14" t="s">
        <v>1410</v>
      </c>
      <c r="J470" s="8"/>
      <c r="K470" s="7"/>
      <c r="L470" s="24"/>
    </row>
    <row r="471" spans="1:227" s="1" customFormat="1" ht="18" customHeight="1" x14ac:dyDescent="0.25">
      <c r="A471" s="100" t="s">
        <v>7032</v>
      </c>
      <c r="B471" s="127" t="str">
        <f t="shared" si="11"/>
        <v>SCimago</v>
      </c>
      <c r="C471" s="96"/>
      <c r="D471" s="17" t="s">
        <v>7033</v>
      </c>
      <c r="E471" s="127" t="str">
        <f>HYPERLINK(CONCATENATE("http://www.scimagojr.com/journalsearch.php?q=",D471),"SCimago")</f>
        <v>SCimago</v>
      </c>
      <c r="F471" s="96"/>
      <c r="G471" s="16" t="s">
        <v>7986</v>
      </c>
      <c r="H471" s="6" t="s">
        <v>32</v>
      </c>
      <c r="I471" s="14" t="s">
        <v>8203</v>
      </c>
      <c r="J471" s="13"/>
      <c r="K471" s="14"/>
      <c r="L471" s="24"/>
    </row>
    <row r="472" spans="1:227" s="1" customFormat="1" ht="18" customHeight="1" x14ac:dyDescent="0.25">
      <c r="A472" s="100" t="s">
        <v>7034</v>
      </c>
      <c r="B472" s="127" t="str">
        <f t="shared" si="11"/>
        <v>SCimago</v>
      </c>
      <c r="C472" s="96"/>
      <c r="D472" s="17" t="s">
        <v>7035</v>
      </c>
      <c r="E472" s="127" t="str">
        <f>HYPERLINK(CONCATENATE("http://www.scimagojr.com/journalsearch.php?q=",D472),"SCimago")</f>
        <v>SCimago</v>
      </c>
      <c r="F472" s="96"/>
      <c r="G472" s="16" t="s">
        <v>7986</v>
      </c>
      <c r="H472" s="6" t="s">
        <v>32</v>
      </c>
      <c r="I472" s="14" t="s">
        <v>8204</v>
      </c>
      <c r="J472" s="13"/>
      <c r="K472" s="14"/>
      <c r="L472" s="24"/>
    </row>
    <row r="473" spans="1:227" s="1" customFormat="1" ht="18" customHeight="1" x14ac:dyDescent="0.25">
      <c r="A473" s="100" t="s">
        <v>7404</v>
      </c>
      <c r="B473" s="127" t="str">
        <f t="shared" si="11"/>
        <v>SCimago</v>
      </c>
      <c r="C473" s="96"/>
      <c r="D473" s="17" t="s">
        <v>7250</v>
      </c>
      <c r="E473" s="127" t="str">
        <f>HYPERLINK(CONCATENATE("http://www.scimagojr.com/journalsearch.php?q=",D473),"SCimago")</f>
        <v>SCimago</v>
      </c>
      <c r="F473" s="96"/>
      <c r="G473" s="16" t="s">
        <v>7986</v>
      </c>
      <c r="H473" s="19" t="s">
        <v>32</v>
      </c>
      <c r="I473" s="22" t="s">
        <v>8363</v>
      </c>
      <c r="J473" s="16"/>
      <c r="K473" s="18"/>
      <c r="L473" s="24"/>
    </row>
    <row r="474" spans="1:227" s="1" customFormat="1" ht="18" customHeight="1" x14ac:dyDescent="0.25">
      <c r="A474" s="100" t="s">
        <v>6973</v>
      </c>
      <c r="B474" s="127" t="str">
        <f t="shared" si="11"/>
        <v>SCimago</v>
      </c>
      <c r="C474" s="96"/>
      <c r="D474" s="17" t="s">
        <v>55</v>
      </c>
      <c r="E474" s="3"/>
      <c r="F474" s="96"/>
      <c r="G474" s="16" t="s">
        <v>7986</v>
      </c>
      <c r="H474" s="6" t="s">
        <v>32</v>
      </c>
      <c r="I474" s="14" t="s">
        <v>8158</v>
      </c>
      <c r="J474" s="8"/>
      <c r="K474" s="7"/>
      <c r="L474" s="24"/>
    </row>
    <row r="475" spans="1:227" s="1" customFormat="1" ht="18" customHeight="1" x14ac:dyDescent="0.25">
      <c r="A475" s="100" t="s">
        <v>6963</v>
      </c>
      <c r="B475" s="127" t="str">
        <f t="shared" si="11"/>
        <v>SCimago</v>
      </c>
      <c r="C475" s="96"/>
      <c r="D475" s="17" t="s">
        <v>55</v>
      </c>
      <c r="E475" s="3"/>
      <c r="F475" s="96"/>
      <c r="G475" s="16" t="s">
        <v>7986</v>
      </c>
      <c r="H475" s="6" t="s">
        <v>32</v>
      </c>
      <c r="I475" s="14" t="s">
        <v>8150</v>
      </c>
      <c r="J475" s="8"/>
      <c r="K475" s="7"/>
      <c r="L475" s="24"/>
    </row>
    <row r="476" spans="1:227" s="1" customFormat="1" ht="18" customHeight="1" x14ac:dyDescent="0.25">
      <c r="A476" s="100" t="s">
        <v>7016</v>
      </c>
      <c r="B476" s="127" t="str">
        <f t="shared" si="11"/>
        <v>SCimago</v>
      </c>
      <c r="C476" s="96"/>
      <c r="D476" s="17" t="s">
        <v>55</v>
      </c>
      <c r="E476" s="3"/>
      <c r="F476" s="96"/>
      <c r="G476" s="16" t="s">
        <v>7986</v>
      </c>
      <c r="H476" s="6" t="s">
        <v>32</v>
      </c>
      <c r="I476" s="14" t="s">
        <v>8189</v>
      </c>
      <c r="J476" s="8"/>
      <c r="K476" s="7"/>
      <c r="L476" s="24"/>
    </row>
    <row r="477" spans="1:227" s="1" customFormat="1" ht="18" customHeight="1" x14ac:dyDescent="0.25">
      <c r="A477" s="100" t="s">
        <v>1418</v>
      </c>
      <c r="B477" s="127" t="str">
        <f t="shared" si="11"/>
        <v>SCimago</v>
      </c>
      <c r="C477" s="96"/>
      <c r="D477" s="17" t="s">
        <v>1419</v>
      </c>
      <c r="E477" s="127" t="str">
        <f>HYPERLINK(CONCATENATE("http://www.scimagojr.com/journalsearch.php?q=",D477),"SCimago")</f>
        <v>SCimago</v>
      </c>
      <c r="F477" s="96"/>
      <c r="G477" s="16" t="s">
        <v>7986</v>
      </c>
      <c r="H477" s="6" t="s">
        <v>32</v>
      </c>
      <c r="I477" s="14" t="s">
        <v>1420</v>
      </c>
      <c r="J477" s="8"/>
      <c r="K477" s="7"/>
      <c r="L477" s="24"/>
    </row>
    <row r="478" spans="1:227" s="1" customFormat="1" ht="18" customHeight="1" x14ac:dyDescent="0.25">
      <c r="A478" s="100" t="s">
        <v>7176</v>
      </c>
      <c r="B478" s="127" t="str">
        <f t="shared" si="11"/>
        <v>SCimago</v>
      </c>
      <c r="C478" s="96"/>
      <c r="D478" s="17" t="s">
        <v>55</v>
      </c>
      <c r="E478" s="3"/>
      <c r="F478" s="96"/>
      <c r="G478" s="16" t="s">
        <v>7986</v>
      </c>
      <c r="H478" s="6" t="s">
        <v>32</v>
      </c>
      <c r="I478" s="14" t="s">
        <v>8303</v>
      </c>
      <c r="J478" s="8"/>
      <c r="K478" s="7"/>
      <c r="L478" s="24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  <c r="GZ478" s="12"/>
      <c r="HA478" s="12"/>
      <c r="HB478" s="12"/>
      <c r="HC478" s="12"/>
      <c r="HD478" s="12"/>
      <c r="HE478" s="12"/>
      <c r="HF478" s="12"/>
      <c r="HG478" s="12"/>
      <c r="HH478" s="12"/>
      <c r="HI478" s="12"/>
      <c r="HJ478" s="12"/>
      <c r="HK478" s="12"/>
      <c r="HL478" s="12"/>
      <c r="HM478" s="12"/>
      <c r="HN478" s="12"/>
      <c r="HO478" s="12"/>
      <c r="HP478" s="12"/>
      <c r="HQ478" s="12"/>
      <c r="HR478" s="12"/>
      <c r="HS478" s="12"/>
    </row>
    <row r="479" spans="1:227" s="1" customFormat="1" ht="18" customHeight="1" x14ac:dyDescent="0.25">
      <c r="A479" s="100" t="s">
        <v>7405</v>
      </c>
      <c r="B479" s="127" t="str">
        <f t="shared" si="11"/>
        <v>SCimago</v>
      </c>
      <c r="C479" s="96"/>
      <c r="D479" s="17" t="s">
        <v>55</v>
      </c>
      <c r="E479" s="3"/>
      <c r="F479" s="96"/>
      <c r="G479" s="16" t="s">
        <v>7986</v>
      </c>
      <c r="H479" s="6" t="s">
        <v>32</v>
      </c>
      <c r="I479" s="14" t="s">
        <v>8322</v>
      </c>
      <c r="J479" s="8"/>
      <c r="K479" s="7"/>
      <c r="L479" s="24"/>
    </row>
    <row r="480" spans="1:227" s="1" customFormat="1" ht="18" customHeight="1" x14ac:dyDescent="0.25">
      <c r="A480" s="100" t="s">
        <v>7026</v>
      </c>
      <c r="B480" s="127" t="str">
        <f t="shared" si="11"/>
        <v>SCimago</v>
      </c>
      <c r="C480" s="96"/>
      <c r="D480" s="17" t="s">
        <v>55</v>
      </c>
      <c r="E480" s="3"/>
      <c r="F480" s="96"/>
      <c r="G480" s="16" t="s">
        <v>7986</v>
      </c>
      <c r="H480" s="6" t="s">
        <v>32</v>
      </c>
      <c r="I480" s="14" t="s">
        <v>8198</v>
      </c>
      <c r="J480" s="8"/>
      <c r="K480" s="7"/>
      <c r="L480" s="24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  <c r="GZ480" s="12"/>
      <c r="HA480" s="12"/>
      <c r="HB480" s="12"/>
      <c r="HC480" s="12"/>
      <c r="HD480" s="12"/>
      <c r="HE480" s="12"/>
      <c r="HF480" s="12"/>
      <c r="HG480" s="12"/>
      <c r="HH480" s="12"/>
      <c r="HI480" s="12"/>
      <c r="HJ480" s="12"/>
      <c r="HK480" s="12"/>
      <c r="HL480" s="12"/>
      <c r="HM480" s="12"/>
      <c r="HN480" s="12"/>
      <c r="HO480" s="12"/>
      <c r="HP480" s="12"/>
      <c r="HQ480" s="12"/>
      <c r="HR480" s="12"/>
      <c r="HS480" s="12"/>
    </row>
    <row r="481" spans="1:227" s="1" customFormat="1" ht="18" customHeight="1" x14ac:dyDescent="0.25">
      <c r="A481" s="100" t="s">
        <v>7177</v>
      </c>
      <c r="B481" s="127" t="str">
        <f t="shared" si="11"/>
        <v>SCimago</v>
      </c>
      <c r="C481" s="96"/>
      <c r="D481" s="17" t="s">
        <v>55</v>
      </c>
      <c r="E481" s="3"/>
      <c r="F481" s="96"/>
      <c r="G481" s="16" t="s">
        <v>7986</v>
      </c>
      <c r="H481" s="6" t="s">
        <v>32</v>
      </c>
      <c r="I481" s="14" t="s">
        <v>8364</v>
      </c>
      <c r="J481" s="8"/>
      <c r="K481" s="7"/>
      <c r="L481" s="24"/>
    </row>
    <row r="482" spans="1:227" s="1" customFormat="1" ht="18" customHeight="1" x14ac:dyDescent="0.25">
      <c r="A482" s="100" t="s">
        <v>7096</v>
      </c>
      <c r="B482" s="127" t="str">
        <f t="shared" si="11"/>
        <v>SCimago</v>
      </c>
      <c r="C482" s="96"/>
      <c r="D482" s="17" t="s">
        <v>7097</v>
      </c>
      <c r="E482" s="127" t="str">
        <f>HYPERLINK(CONCATENATE("http://www.scimagojr.com/journalsearch.php?q=",D482),"SCimago")</f>
        <v>SCimago</v>
      </c>
      <c r="F482" s="96"/>
      <c r="G482" s="16" t="s">
        <v>7986</v>
      </c>
      <c r="H482" s="6" t="s">
        <v>32</v>
      </c>
      <c r="I482" s="14" t="s">
        <v>8252</v>
      </c>
      <c r="J482" s="8"/>
      <c r="K482" s="7"/>
      <c r="L482" s="24"/>
    </row>
    <row r="483" spans="1:227" s="1" customFormat="1" ht="18" customHeight="1" x14ac:dyDescent="0.25">
      <c r="A483" s="100" t="s">
        <v>7049</v>
      </c>
      <c r="B483" s="127" t="str">
        <f t="shared" si="11"/>
        <v>SCimago</v>
      </c>
      <c r="C483" s="96"/>
      <c r="D483" s="17" t="s">
        <v>55</v>
      </c>
      <c r="E483" s="3"/>
      <c r="F483" s="96"/>
      <c r="G483" s="16" t="s">
        <v>7986</v>
      </c>
      <c r="H483" s="6" t="s">
        <v>32</v>
      </c>
      <c r="I483" s="14" t="s">
        <v>8215</v>
      </c>
      <c r="J483" s="8"/>
      <c r="K483" s="7"/>
      <c r="L483" s="24"/>
    </row>
    <row r="484" spans="1:227" s="1" customFormat="1" ht="18" customHeight="1" x14ac:dyDescent="0.25">
      <c r="A484" s="100" t="s">
        <v>1438</v>
      </c>
      <c r="B484" s="127" t="str">
        <f t="shared" si="11"/>
        <v>SCimago</v>
      </c>
      <c r="C484" s="96"/>
      <c r="D484" s="17" t="s">
        <v>55</v>
      </c>
      <c r="E484" s="3"/>
      <c r="F484" s="96"/>
      <c r="G484" s="16" t="s">
        <v>7986</v>
      </c>
      <c r="H484" s="6" t="s">
        <v>32</v>
      </c>
      <c r="I484" s="14" t="s">
        <v>1440</v>
      </c>
      <c r="J484" s="8"/>
      <c r="K484" s="7"/>
      <c r="L484" s="24"/>
    </row>
    <row r="485" spans="1:227" s="1" customFormat="1" ht="18" customHeight="1" x14ac:dyDescent="0.25">
      <c r="A485" s="100" t="s">
        <v>1441</v>
      </c>
      <c r="B485" s="127" t="str">
        <f t="shared" si="11"/>
        <v>SCimago</v>
      </c>
      <c r="C485" s="96"/>
      <c r="D485" s="17" t="s">
        <v>55</v>
      </c>
      <c r="E485" s="3"/>
      <c r="F485" s="96"/>
      <c r="G485" s="16" t="s">
        <v>7986</v>
      </c>
      <c r="H485" s="19" t="s">
        <v>32</v>
      </c>
      <c r="I485" s="22" t="s">
        <v>1442</v>
      </c>
      <c r="J485" s="16"/>
      <c r="K485" s="18"/>
      <c r="L485" s="24"/>
    </row>
    <row r="486" spans="1:227" s="1" customFormat="1" ht="18" customHeight="1" x14ac:dyDescent="0.25">
      <c r="A486" s="100" t="s">
        <v>1445</v>
      </c>
      <c r="B486" s="127" t="str">
        <f t="shared" si="11"/>
        <v>SCimago</v>
      </c>
      <c r="C486" s="96"/>
      <c r="D486" s="17" t="s">
        <v>55</v>
      </c>
      <c r="E486" s="3"/>
      <c r="F486" s="96"/>
      <c r="G486" s="16" t="s">
        <v>7986</v>
      </c>
      <c r="H486" s="6" t="s">
        <v>32</v>
      </c>
      <c r="I486" s="14" t="s">
        <v>1446</v>
      </c>
      <c r="J486" s="8"/>
      <c r="K486" s="7"/>
      <c r="L486" s="24"/>
    </row>
    <row r="487" spans="1:227" s="1" customFormat="1" ht="18" customHeight="1" x14ac:dyDescent="0.25">
      <c r="A487" s="100" t="s">
        <v>1447</v>
      </c>
      <c r="B487" s="127" t="str">
        <f t="shared" si="11"/>
        <v>SCimago</v>
      </c>
      <c r="C487" s="96"/>
      <c r="D487" s="17" t="s">
        <v>55</v>
      </c>
      <c r="E487" s="3"/>
      <c r="F487" s="96"/>
      <c r="G487" s="16" t="s">
        <v>7986</v>
      </c>
      <c r="H487" s="6" t="s">
        <v>32</v>
      </c>
      <c r="I487" s="14" t="s">
        <v>1448</v>
      </c>
      <c r="J487" s="8"/>
      <c r="K487" s="7"/>
      <c r="L487" s="24"/>
    </row>
    <row r="488" spans="1:227" s="1" customFormat="1" ht="18" customHeight="1" x14ac:dyDescent="0.25">
      <c r="A488" s="100" t="s">
        <v>2822</v>
      </c>
      <c r="B488" s="127" t="str">
        <f t="shared" si="11"/>
        <v>SCimago</v>
      </c>
      <c r="C488" s="96"/>
      <c r="D488" s="17" t="s">
        <v>55</v>
      </c>
      <c r="E488" s="3"/>
      <c r="F488" s="96"/>
      <c r="G488" s="16" t="s">
        <v>7986</v>
      </c>
      <c r="H488" s="6" t="s">
        <v>32</v>
      </c>
      <c r="I488" s="14" t="s">
        <v>2824</v>
      </c>
      <c r="J488" s="8"/>
      <c r="K488" s="11"/>
      <c r="L488" s="24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  <c r="GZ488" s="12"/>
      <c r="HA488" s="12"/>
      <c r="HB488" s="12"/>
      <c r="HC488" s="12"/>
      <c r="HD488" s="12"/>
      <c r="HE488" s="12"/>
      <c r="HF488" s="12"/>
      <c r="HG488" s="12"/>
      <c r="HH488" s="12"/>
      <c r="HI488" s="12"/>
      <c r="HJ488" s="12"/>
      <c r="HK488" s="12"/>
      <c r="HL488" s="12"/>
      <c r="HM488" s="12"/>
      <c r="HN488" s="12"/>
      <c r="HO488" s="12"/>
      <c r="HP488" s="12"/>
      <c r="HQ488" s="12"/>
      <c r="HR488" s="12"/>
      <c r="HS488" s="12"/>
    </row>
    <row r="489" spans="1:227" s="1" customFormat="1" ht="18" customHeight="1" x14ac:dyDescent="0.25">
      <c r="A489" s="100" t="s">
        <v>7004</v>
      </c>
      <c r="B489" s="127" t="str">
        <f t="shared" si="11"/>
        <v>SCimago</v>
      </c>
      <c r="C489" s="96"/>
      <c r="D489" s="17" t="s">
        <v>7005</v>
      </c>
      <c r="E489" s="127" t="str">
        <f>HYPERLINK(CONCATENATE("http://www.scimagojr.com/journalsearch.php?q=",D489),"SCimago")</f>
        <v>SCimago</v>
      </c>
      <c r="F489" s="96"/>
      <c r="G489" s="16" t="s">
        <v>7986</v>
      </c>
      <c r="H489" s="6" t="s">
        <v>32</v>
      </c>
      <c r="I489" s="14" t="s">
        <v>8180</v>
      </c>
      <c r="J489" s="8"/>
      <c r="K489" s="7"/>
      <c r="L489" s="24"/>
    </row>
    <row r="490" spans="1:227" s="1" customFormat="1" ht="18" customHeight="1" x14ac:dyDescent="0.25">
      <c r="A490" s="100" t="s">
        <v>1458</v>
      </c>
      <c r="B490" s="127" t="str">
        <f t="shared" si="11"/>
        <v>SCimago</v>
      </c>
      <c r="C490" s="96"/>
      <c r="D490" s="17" t="s">
        <v>1459</v>
      </c>
      <c r="E490" s="127" t="str">
        <f>HYPERLINK(CONCATENATE("http://www.scimagojr.com/journalsearch.php?q=",D490),"SCimago")</f>
        <v>SCimago</v>
      </c>
      <c r="F490" s="96"/>
      <c r="G490" s="16" t="s">
        <v>7986</v>
      </c>
      <c r="H490" s="6" t="s">
        <v>32</v>
      </c>
      <c r="I490" s="14" t="s">
        <v>1460</v>
      </c>
      <c r="J490" s="8"/>
      <c r="K490" s="7"/>
      <c r="L490" s="24"/>
    </row>
    <row r="491" spans="1:227" s="1" customFormat="1" ht="18" customHeight="1" x14ac:dyDescent="0.25">
      <c r="A491" s="100" t="s">
        <v>5281</v>
      </c>
      <c r="B491" s="127" t="str">
        <f t="shared" si="11"/>
        <v>SCimago</v>
      </c>
      <c r="C491" s="96"/>
      <c r="D491" s="17" t="s">
        <v>55</v>
      </c>
      <c r="E491" s="3"/>
      <c r="F491" s="96"/>
      <c r="G491" s="16" t="s">
        <v>7986</v>
      </c>
      <c r="H491" s="6" t="s">
        <v>32</v>
      </c>
      <c r="I491" s="14" t="s">
        <v>5283</v>
      </c>
      <c r="J491" s="8"/>
      <c r="K491" s="7"/>
      <c r="L491" s="24"/>
    </row>
    <row r="492" spans="1:227" s="1" customFormat="1" ht="18" customHeight="1" x14ac:dyDescent="0.25">
      <c r="A492" s="100" t="s">
        <v>7179</v>
      </c>
      <c r="B492" s="127" t="str">
        <f t="shared" si="11"/>
        <v>SCimago</v>
      </c>
      <c r="C492" s="96"/>
      <c r="D492" s="17" t="s">
        <v>5284</v>
      </c>
      <c r="E492" s="127" t="str">
        <f>HYPERLINK(CONCATENATE("http://www.scimagojr.com/journalsearch.php?q=",D492),"SCimago")</f>
        <v>SCimago</v>
      </c>
      <c r="F492" s="96"/>
      <c r="G492" s="16" t="s">
        <v>7986</v>
      </c>
      <c r="H492" s="6" t="s">
        <v>32</v>
      </c>
      <c r="I492" s="14" t="s">
        <v>5286</v>
      </c>
      <c r="J492" s="8"/>
      <c r="K492" s="7"/>
      <c r="L492" s="24"/>
    </row>
    <row r="493" spans="1:227" s="1" customFormat="1" ht="18" customHeight="1" x14ac:dyDescent="0.25">
      <c r="A493" s="100" t="s">
        <v>1465</v>
      </c>
      <c r="B493" s="127" t="str">
        <f t="shared" si="11"/>
        <v>SCimago</v>
      </c>
      <c r="C493" s="96"/>
      <c r="D493" s="17" t="s">
        <v>55</v>
      </c>
      <c r="E493" s="3"/>
      <c r="F493" s="96"/>
      <c r="G493" s="16" t="s">
        <v>7986</v>
      </c>
      <c r="H493" s="23" t="s">
        <v>32</v>
      </c>
      <c r="I493" s="15" t="s">
        <v>1467</v>
      </c>
      <c r="J493" s="16"/>
      <c r="K493" s="18"/>
      <c r="L493" s="24"/>
    </row>
    <row r="494" spans="1:227" s="1" customFormat="1" ht="18" customHeight="1" x14ac:dyDescent="0.25">
      <c r="A494" s="100" t="s">
        <v>7180</v>
      </c>
      <c r="B494" s="127" t="str">
        <f t="shared" si="11"/>
        <v>SCimago</v>
      </c>
      <c r="C494" s="96"/>
      <c r="D494" s="17" t="s">
        <v>55</v>
      </c>
      <c r="E494" s="3"/>
      <c r="F494" s="96"/>
      <c r="G494" s="16" t="s">
        <v>7986</v>
      </c>
      <c r="H494" s="6" t="s">
        <v>32</v>
      </c>
      <c r="I494" s="14" t="s">
        <v>8340</v>
      </c>
      <c r="J494" s="8"/>
      <c r="K494" s="7"/>
      <c r="L494" s="24"/>
    </row>
    <row r="495" spans="1:227" s="1" customFormat="1" ht="18" customHeight="1" x14ac:dyDescent="0.25">
      <c r="A495" s="100" t="s">
        <v>2500</v>
      </c>
      <c r="B495" s="127" t="str">
        <f t="shared" si="11"/>
        <v>SCimago</v>
      </c>
      <c r="C495" s="96"/>
      <c r="D495" s="17" t="s">
        <v>7205</v>
      </c>
      <c r="E495" s="127" t="str">
        <f>HYPERLINK(CONCATENATE("http://www.scimagojr.com/journalsearch.php?q=",D495),"SCimago")</f>
        <v>SCimago</v>
      </c>
      <c r="F495" s="96"/>
      <c r="G495" s="16" t="s">
        <v>7986</v>
      </c>
      <c r="H495" s="23" t="s">
        <v>32</v>
      </c>
      <c r="I495" s="15" t="s">
        <v>8330</v>
      </c>
      <c r="J495" s="16"/>
      <c r="K495" s="18"/>
      <c r="L495" s="24"/>
    </row>
    <row r="496" spans="1:227" s="1" customFormat="1" ht="18" customHeight="1" x14ac:dyDescent="0.25">
      <c r="A496" s="100" t="s">
        <v>7072</v>
      </c>
      <c r="B496" s="127" t="str">
        <f t="shared" si="11"/>
        <v>SCimago</v>
      </c>
      <c r="C496" s="96"/>
      <c r="D496" s="17" t="s">
        <v>55</v>
      </c>
      <c r="E496" s="3"/>
      <c r="F496" s="96"/>
      <c r="G496" s="16" t="s">
        <v>7986</v>
      </c>
      <c r="H496" s="23" t="s">
        <v>32</v>
      </c>
      <c r="I496" s="15" t="s">
        <v>8232</v>
      </c>
      <c r="J496" s="16"/>
      <c r="K496" s="18"/>
      <c r="L496" s="24"/>
    </row>
    <row r="497" spans="1:227" s="1" customFormat="1" ht="18" customHeight="1" x14ac:dyDescent="0.25">
      <c r="A497" s="100" t="s">
        <v>1492</v>
      </c>
      <c r="B497" s="127" t="str">
        <f t="shared" si="11"/>
        <v>SCimago</v>
      </c>
      <c r="C497" s="96"/>
      <c r="D497" s="17" t="s">
        <v>55</v>
      </c>
      <c r="E497" s="3"/>
      <c r="F497" s="96"/>
      <c r="G497" s="16" t="s">
        <v>7986</v>
      </c>
      <c r="H497" s="6" t="s">
        <v>32</v>
      </c>
      <c r="I497" s="14" t="s">
        <v>1494</v>
      </c>
      <c r="J497" s="8"/>
      <c r="K497" s="7"/>
      <c r="L497" s="24"/>
    </row>
    <row r="498" spans="1:227" s="1" customFormat="1" ht="18" customHeight="1" x14ac:dyDescent="0.25">
      <c r="A498" s="100" t="s">
        <v>7111</v>
      </c>
      <c r="B498" s="127" t="str">
        <f t="shared" si="11"/>
        <v>SCimago</v>
      </c>
      <c r="C498" s="96"/>
      <c r="D498" s="17" t="s">
        <v>7112</v>
      </c>
      <c r="E498" s="127" t="str">
        <f>HYPERLINK(CONCATENATE("http://www.scimagojr.com/journalsearch.php?q=",D498),"SCimago")</f>
        <v>SCimago</v>
      </c>
      <c r="F498" s="96"/>
      <c r="G498" s="16" t="s">
        <v>7986</v>
      </c>
      <c r="H498" s="6" t="s">
        <v>32</v>
      </c>
      <c r="I498" s="14" t="s">
        <v>8264</v>
      </c>
      <c r="J498" s="8"/>
      <c r="K498" s="7"/>
      <c r="L498" s="24"/>
    </row>
    <row r="499" spans="1:227" s="1" customFormat="1" ht="18" customHeight="1" x14ac:dyDescent="0.25">
      <c r="A499" s="100" t="s">
        <v>7406</v>
      </c>
      <c r="B499" s="127" t="str">
        <f t="shared" si="11"/>
        <v>SCimago</v>
      </c>
      <c r="C499" s="96"/>
      <c r="D499" s="17" t="s">
        <v>7253</v>
      </c>
      <c r="E499" s="127" t="str">
        <f>HYPERLINK(CONCATENATE("http://www.scimagojr.com/journalsearch.php?q=",D499),"SCimago")</f>
        <v>SCimago</v>
      </c>
      <c r="F499" s="96"/>
      <c r="G499" s="16" t="s">
        <v>7986</v>
      </c>
      <c r="H499" s="6" t="s">
        <v>32</v>
      </c>
      <c r="I499" s="14" t="s">
        <v>8365</v>
      </c>
      <c r="J499" s="8"/>
      <c r="K499" s="7"/>
      <c r="L499" s="24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  <c r="HA499" s="12"/>
      <c r="HB499" s="12"/>
      <c r="HC499" s="12"/>
      <c r="HD499" s="12"/>
      <c r="HE499" s="12"/>
      <c r="HF499" s="12"/>
      <c r="HG499" s="12"/>
      <c r="HH499" s="12"/>
      <c r="HI499" s="12"/>
      <c r="HJ499" s="12"/>
      <c r="HK499" s="12"/>
      <c r="HL499" s="12"/>
      <c r="HM499" s="12"/>
      <c r="HN499" s="12"/>
      <c r="HO499" s="12"/>
      <c r="HP499" s="12"/>
      <c r="HQ499" s="12"/>
      <c r="HR499" s="12"/>
      <c r="HS499" s="12"/>
    </row>
    <row r="500" spans="1:227" s="1" customFormat="1" ht="18" customHeight="1" x14ac:dyDescent="0.25">
      <c r="A500" s="100" t="s">
        <v>7020</v>
      </c>
      <c r="B500" s="127" t="str">
        <f t="shared" si="11"/>
        <v>SCimago</v>
      </c>
      <c r="C500" s="96"/>
      <c r="D500" s="17" t="s">
        <v>55</v>
      </c>
      <c r="E500" s="3"/>
      <c r="F500" s="96"/>
      <c r="G500" s="16" t="s">
        <v>7986</v>
      </c>
      <c r="H500" s="6" t="s">
        <v>32</v>
      </c>
      <c r="I500" s="14" t="s">
        <v>8193</v>
      </c>
      <c r="J500" s="8"/>
      <c r="K500" s="11"/>
      <c r="L500" s="24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2"/>
      <c r="HL500" s="12"/>
      <c r="HM500" s="12"/>
      <c r="HN500" s="12"/>
      <c r="HO500" s="12"/>
      <c r="HP500" s="12"/>
      <c r="HQ500" s="12"/>
      <c r="HR500" s="12"/>
      <c r="HS500" s="12"/>
    </row>
    <row r="501" spans="1:227" s="1" customFormat="1" ht="18" customHeight="1" x14ac:dyDescent="0.25">
      <c r="A501" s="100" t="s">
        <v>5835</v>
      </c>
      <c r="B501" s="127" t="str">
        <f t="shared" si="11"/>
        <v>SCimago</v>
      </c>
      <c r="C501" s="96"/>
      <c r="D501" s="17" t="s">
        <v>7144</v>
      </c>
      <c r="E501" s="127" t="str">
        <f>HYPERLINK(CONCATENATE("http://www.scimagojr.com/journalsearch.php?q=",D501),"SCimago")</f>
        <v>SCimago</v>
      </c>
      <c r="F501" s="96"/>
      <c r="G501" s="16" t="s">
        <v>7986</v>
      </c>
      <c r="H501" s="6" t="s">
        <v>32</v>
      </c>
      <c r="I501" s="14" t="s">
        <v>8286</v>
      </c>
      <c r="J501" s="8"/>
      <c r="K501" s="7"/>
      <c r="L501" s="24"/>
    </row>
    <row r="502" spans="1:227" s="1" customFormat="1" ht="18" customHeight="1" x14ac:dyDescent="0.25">
      <c r="A502" s="100" t="s">
        <v>7408</v>
      </c>
      <c r="B502" s="127" t="str">
        <f t="shared" si="11"/>
        <v>SCimago</v>
      </c>
      <c r="C502" s="96"/>
      <c r="D502" s="17" t="s">
        <v>55</v>
      </c>
      <c r="E502" s="3"/>
      <c r="F502" s="96"/>
      <c r="G502" s="16" t="s">
        <v>7986</v>
      </c>
      <c r="H502" s="23" t="s">
        <v>32</v>
      </c>
      <c r="I502" s="15" t="s">
        <v>8331</v>
      </c>
      <c r="J502" s="16"/>
      <c r="K502" s="18"/>
      <c r="L502" s="24"/>
    </row>
    <row r="503" spans="1:227" s="1" customFormat="1" ht="18" customHeight="1" x14ac:dyDescent="0.25">
      <c r="A503" s="100" t="s">
        <v>7182</v>
      </c>
      <c r="B503" s="127" t="str">
        <f t="shared" si="11"/>
        <v>SCimago</v>
      </c>
      <c r="C503" s="96"/>
      <c r="D503" s="17" t="s">
        <v>55</v>
      </c>
      <c r="E503" s="3"/>
      <c r="F503" s="96"/>
      <c r="G503" s="16" t="s">
        <v>7986</v>
      </c>
      <c r="H503" s="6" t="s">
        <v>32</v>
      </c>
      <c r="I503" s="14" t="s">
        <v>8395</v>
      </c>
      <c r="J503" s="8"/>
      <c r="K503" s="7"/>
      <c r="L503" s="24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12"/>
      <c r="HA503" s="12"/>
      <c r="HB503" s="12"/>
      <c r="HC503" s="12"/>
      <c r="HD503" s="12"/>
      <c r="HE503" s="12"/>
      <c r="HF503" s="12"/>
      <c r="HG503" s="12"/>
      <c r="HH503" s="12"/>
      <c r="HI503" s="12"/>
      <c r="HJ503" s="12"/>
      <c r="HK503" s="12"/>
      <c r="HL503" s="12"/>
      <c r="HM503" s="12"/>
      <c r="HN503" s="12"/>
      <c r="HO503" s="12"/>
      <c r="HP503" s="12"/>
      <c r="HQ503" s="12"/>
      <c r="HR503" s="12"/>
      <c r="HS503" s="12"/>
    </row>
    <row r="504" spans="1:227" s="1" customFormat="1" ht="18" customHeight="1" x14ac:dyDescent="0.25">
      <c r="A504" s="100" t="s">
        <v>454</v>
      </c>
      <c r="B504" s="127" t="str">
        <f t="shared" si="11"/>
        <v>SCimago</v>
      </c>
      <c r="C504" s="96"/>
      <c r="D504" s="17" t="s">
        <v>55</v>
      </c>
      <c r="E504" s="3"/>
      <c r="F504" s="96"/>
      <c r="G504" s="16" t="s">
        <v>7986</v>
      </c>
      <c r="H504" s="23" t="s">
        <v>32</v>
      </c>
      <c r="I504" s="15" t="s">
        <v>455</v>
      </c>
      <c r="J504" s="16"/>
      <c r="K504" s="18"/>
      <c r="L504" s="24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12"/>
      <c r="GA504" s="12"/>
      <c r="GB504" s="12"/>
      <c r="GC504" s="12"/>
      <c r="GD504" s="12"/>
      <c r="GE504" s="12"/>
      <c r="GF504" s="12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  <c r="GZ504" s="12"/>
      <c r="HA504" s="12"/>
      <c r="HB504" s="12"/>
      <c r="HC504" s="12"/>
      <c r="HD504" s="12"/>
      <c r="HE504" s="12"/>
      <c r="HF504" s="12"/>
      <c r="HG504" s="12"/>
      <c r="HH504" s="12"/>
      <c r="HI504" s="12"/>
      <c r="HJ504" s="12"/>
      <c r="HK504" s="12"/>
      <c r="HL504" s="12"/>
      <c r="HM504" s="12"/>
      <c r="HN504" s="12"/>
      <c r="HO504" s="12"/>
      <c r="HP504" s="12"/>
      <c r="HQ504" s="12"/>
      <c r="HR504" s="12"/>
      <c r="HS504" s="12"/>
    </row>
    <row r="505" spans="1:227" s="1" customFormat="1" ht="18" customHeight="1" x14ac:dyDescent="0.25">
      <c r="A505" s="100" t="s">
        <v>7082</v>
      </c>
      <c r="B505" s="127" t="str">
        <f t="shared" si="11"/>
        <v>SCimago</v>
      </c>
      <c r="C505" s="96"/>
      <c r="D505" s="17" t="s">
        <v>55</v>
      </c>
      <c r="E505" s="3"/>
      <c r="F505" s="96"/>
      <c r="G505" s="16" t="s">
        <v>7986</v>
      </c>
      <c r="H505" s="6" t="s">
        <v>32</v>
      </c>
      <c r="I505" s="14" t="s">
        <v>8241</v>
      </c>
      <c r="J505" s="8"/>
      <c r="K505" s="11"/>
      <c r="L505" s="24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12"/>
      <c r="HA505" s="12"/>
      <c r="HB505" s="12"/>
      <c r="HC505" s="12"/>
      <c r="HD505" s="12"/>
      <c r="HE505" s="12"/>
      <c r="HF505" s="12"/>
      <c r="HG505" s="12"/>
      <c r="HH505" s="12"/>
      <c r="HI505" s="12"/>
      <c r="HJ505" s="12"/>
      <c r="HK505" s="12"/>
      <c r="HL505" s="12"/>
      <c r="HM505" s="12"/>
      <c r="HN505" s="12"/>
      <c r="HO505" s="12"/>
      <c r="HP505" s="12"/>
      <c r="HQ505" s="12"/>
      <c r="HR505" s="12"/>
      <c r="HS505" s="12"/>
    </row>
    <row r="506" spans="1:227" s="1" customFormat="1" ht="18" customHeight="1" x14ac:dyDescent="0.25">
      <c r="A506" s="100" t="s">
        <v>462</v>
      </c>
      <c r="B506" s="127" t="str">
        <f t="shared" si="11"/>
        <v>SCimago</v>
      </c>
      <c r="C506" s="96"/>
      <c r="D506" s="17" t="s">
        <v>463</v>
      </c>
      <c r="E506" s="127" t="str">
        <f>HYPERLINK(CONCATENATE("http://www.scimagojr.com/journalsearch.php?q=",D506),"SCimago")</f>
        <v>SCimago</v>
      </c>
      <c r="F506" s="96"/>
      <c r="G506" s="16" t="s">
        <v>7986</v>
      </c>
      <c r="H506" s="6" t="s">
        <v>32</v>
      </c>
      <c r="I506" s="14" t="s">
        <v>8181</v>
      </c>
      <c r="J506" s="8"/>
      <c r="K506" s="7"/>
      <c r="L506" s="24"/>
    </row>
    <row r="507" spans="1:227" s="1" customFormat="1" ht="18" customHeight="1" x14ac:dyDescent="0.25">
      <c r="A507" s="100" t="s">
        <v>5308</v>
      </c>
      <c r="B507" s="127" t="str">
        <f t="shared" si="11"/>
        <v>SCimago</v>
      </c>
      <c r="C507" s="96"/>
      <c r="D507" s="17" t="s">
        <v>7192</v>
      </c>
      <c r="E507" s="127" t="str">
        <f>HYPERLINK(CONCATENATE("http://www.scimagojr.com/journalsearch.php?q=",D507),"SCimago")</f>
        <v>SCimago</v>
      </c>
      <c r="F507" s="96"/>
      <c r="G507" s="16" t="s">
        <v>7986</v>
      </c>
      <c r="H507" s="23" t="s">
        <v>32</v>
      </c>
      <c r="I507" s="15" t="s">
        <v>2903</v>
      </c>
      <c r="J507" s="16"/>
      <c r="K507" s="18"/>
      <c r="L507" s="24"/>
    </row>
    <row r="508" spans="1:227" s="1" customFormat="1" ht="18" customHeight="1" x14ac:dyDescent="0.25">
      <c r="A508" s="100" t="s">
        <v>465</v>
      </c>
      <c r="B508" s="127" t="str">
        <f t="shared" si="11"/>
        <v>SCimago</v>
      </c>
      <c r="C508" s="96"/>
      <c r="D508" s="17" t="s">
        <v>55</v>
      </c>
      <c r="E508" s="3"/>
      <c r="F508" s="96"/>
      <c r="G508" s="16" t="s">
        <v>7986</v>
      </c>
      <c r="H508" s="6" t="s">
        <v>32</v>
      </c>
      <c r="I508" s="14" t="s">
        <v>466</v>
      </c>
      <c r="J508" s="8"/>
      <c r="K508" s="7"/>
      <c r="L508" s="24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  <c r="GZ508" s="12"/>
      <c r="HA508" s="12"/>
      <c r="HB508" s="12"/>
      <c r="HC508" s="12"/>
      <c r="HD508" s="12"/>
      <c r="HE508" s="12"/>
      <c r="HF508" s="12"/>
      <c r="HG508" s="12"/>
      <c r="HH508" s="12"/>
      <c r="HI508" s="12"/>
      <c r="HJ508" s="12"/>
      <c r="HK508" s="12"/>
      <c r="HL508" s="12"/>
      <c r="HM508" s="12"/>
      <c r="HN508" s="12"/>
      <c r="HO508" s="12"/>
      <c r="HP508" s="12"/>
      <c r="HQ508" s="12"/>
      <c r="HR508" s="12"/>
      <c r="HS508" s="12"/>
    </row>
    <row r="509" spans="1:227" s="1" customFormat="1" ht="18" customHeight="1" x14ac:dyDescent="0.25">
      <c r="A509" s="100" t="s">
        <v>1540</v>
      </c>
      <c r="B509" s="127" t="str">
        <f t="shared" si="11"/>
        <v>SCimago</v>
      </c>
      <c r="C509" s="96"/>
      <c r="D509" s="17" t="s">
        <v>55</v>
      </c>
      <c r="E509" s="3"/>
      <c r="F509" s="96"/>
      <c r="G509" s="16" t="s">
        <v>7986</v>
      </c>
      <c r="H509" s="6" t="s">
        <v>32</v>
      </c>
      <c r="I509" s="14" t="s">
        <v>1542</v>
      </c>
      <c r="J509" s="8"/>
      <c r="K509" s="7"/>
      <c r="L509" s="24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  <c r="GZ509" s="12"/>
      <c r="HA509" s="12"/>
      <c r="HB509" s="12"/>
      <c r="HC509" s="12"/>
      <c r="HD509" s="12"/>
      <c r="HE509" s="12"/>
      <c r="HF509" s="12"/>
      <c r="HG509" s="12"/>
      <c r="HH509" s="12"/>
      <c r="HI509" s="12"/>
      <c r="HJ509" s="12"/>
      <c r="HK509" s="12"/>
      <c r="HL509" s="12"/>
      <c r="HM509" s="12"/>
      <c r="HN509" s="12"/>
      <c r="HO509" s="12"/>
      <c r="HP509" s="12"/>
      <c r="HQ509" s="12"/>
      <c r="HR509" s="12"/>
      <c r="HS509" s="12"/>
    </row>
    <row r="510" spans="1:227" s="1" customFormat="1" ht="18" customHeight="1" x14ac:dyDescent="0.25">
      <c r="A510" s="100" t="s">
        <v>7021</v>
      </c>
      <c r="B510" s="127" t="str">
        <f t="shared" si="11"/>
        <v>SCimago</v>
      </c>
      <c r="C510" s="96"/>
      <c r="D510" s="17" t="s">
        <v>55</v>
      </c>
      <c r="E510" s="3"/>
      <c r="F510" s="96"/>
      <c r="G510" s="16" t="s">
        <v>7986</v>
      </c>
      <c r="H510" s="6" t="s">
        <v>32</v>
      </c>
      <c r="I510" s="14" t="s">
        <v>8194</v>
      </c>
      <c r="J510" s="8"/>
      <c r="K510" s="25"/>
      <c r="L510" s="24"/>
    </row>
    <row r="511" spans="1:227" s="1" customFormat="1" ht="18" customHeight="1" x14ac:dyDescent="0.25">
      <c r="A511" s="100" t="s">
        <v>7006</v>
      </c>
      <c r="B511" s="127" t="str">
        <f t="shared" si="11"/>
        <v>SCimago</v>
      </c>
      <c r="C511" s="96"/>
      <c r="D511" s="17" t="s">
        <v>55</v>
      </c>
      <c r="E511" s="3"/>
      <c r="F511" s="96"/>
      <c r="G511" s="16" t="s">
        <v>7986</v>
      </c>
      <c r="H511" s="6" t="s">
        <v>32</v>
      </c>
      <c r="I511" s="14" t="s">
        <v>8182</v>
      </c>
      <c r="J511" s="8"/>
      <c r="K511" s="7"/>
      <c r="L511" s="24"/>
    </row>
    <row r="512" spans="1:227" s="1" customFormat="1" ht="18" customHeight="1" x14ac:dyDescent="0.25">
      <c r="A512" s="100" t="s">
        <v>3048</v>
      </c>
      <c r="B512" s="127" t="str">
        <f t="shared" si="11"/>
        <v>SCimago</v>
      </c>
      <c r="C512" s="96"/>
      <c r="D512" s="17" t="s">
        <v>7159</v>
      </c>
      <c r="E512" s="127" t="str">
        <f>HYPERLINK(CONCATENATE("http://www.scimagojr.com/journalsearch.php?q=",D512),"SCimago")</f>
        <v>SCimago</v>
      </c>
      <c r="F512" s="96"/>
      <c r="G512" s="16" t="s">
        <v>7986</v>
      </c>
      <c r="H512" s="6" t="s">
        <v>32</v>
      </c>
      <c r="I512" s="14" t="s">
        <v>8298</v>
      </c>
      <c r="J512" s="8"/>
      <c r="K512" s="7"/>
      <c r="L512" s="24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12"/>
      <c r="FA512" s="12"/>
      <c r="FB512" s="12"/>
      <c r="FC512" s="12"/>
      <c r="FD512" s="12"/>
      <c r="FE512" s="12"/>
      <c r="FF512" s="12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12"/>
      <c r="FX512" s="12"/>
      <c r="FY512" s="12"/>
      <c r="FZ512" s="12"/>
      <c r="GA512" s="12"/>
      <c r="GB512" s="12"/>
      <c r="GC512" s="12"/>
      <c r="GD512" s="12"/>
      <c r="GE512" s="12"/>
      <c r="GF512" s="12"/>
      <c r="GG512" s="12"/>
      <c r="GH512" s="12"/>
      <c r="GI512" s="12"/>
      <c r="GJ512" s="12"/>
      <c r="GK512" s="12"/>
      <c r="GL512" s="12"/>
      <c r="GM512" s="12"/>
      <c r="GN512" s="12"/>
      <c r="GO512" s="12"/>
      <c r="GP512" s="12"/>
      <c r="GQ512" s="12"/>
      <c r="GR512" s="12"/>
      <c r="GS512" s="12"/>
      <c r="GT512" s="12"/>
      <c r="GU512" s="12"/>
      <c r="GV512" s="12"/>
      <c r="GW512" s="12"/>
      <c r="GX512" s="12"/>
      <c r="GY512" s="12"/>
      <c r="GZ512" s="12"/>
      <c r="HA512" s="12"/>
      <c r="HB512" s="12"/>
      <c r="HC512" s="12"/>
      <c r="HD512" s="12"/>
      <c r="HE512" s="12"/>
      <c r="HF512" s="12"/>
      <c r="HG512" s="12"/>
      <c r="HH512" s="12"/>
      <c r="HI512" s="12"/>
      <c r="HJ512" s="12"/>
      <c r="HK512" s="12"/>
      <c r="HL512" s="12"/>
      <c r="HM512" s="12"/>
      <c r="HN512" s="12"/>
      <c r="HO512" s="12"/>
      <c r="HP512" s="12"/>
      <c r="HQ512" s="12"/>
      <c r="HR512" s="12"/>
      <c r="HS512" s="12"/>
    </row>
    <row r="513" spans="1:227" s="1" customFormat="1" ht="18" customHeight="1" x14ac:dyDescent="0.25">
      <c r="A513" s="100" t="s">
        <v>495</v>
      </c>
      <c r="B513" s="127" t="str">
        <f t="shared" si="11"/>
        <v>SCimago</v>
      </c>
      <c r="C513" s="96"/>
      <c r="D513" s="17" t="s">
        <v>496</v>
      </c>
      <c r="E513" s="127" t="str">
        <f>HYPERLINK(CONCATENATE("http://www.scimagojr.com/journalsearch.php?q=",D513),"SCimago")</f>
        <v>SCimago</v>
      </c>
      <c r="F513" s="96"/>
      <c r="G513" s="16" t="s">
        <v>7986</v>
      </c>
      <c r="H513" s="19" t="s">
        <v>32</v>
      </c>
      <c r="I513" s="22" t="s">
        <v>497</v>
      </c>
      <c r="J513" s="16"/>
      <c r="K513" s="18"/>
      <c r="L513" s="24"/>
    </row>
    <row r="514" spans="1:227" s="1" customFormat="1" ht="18" customHeight="1" x14ac:dyDescent="0.25">
      <c r="A514" s="100" t="s">
        <v>1555</v>
      </c>
      <c r="B514" s="127" t="str">
        <f t="shared" si="11"/>
        <v>SCimago</v>
      </c>
      <c r="C514" s="96"/>
      <c r="D514" s="17" t="s">
        <v>1554</v>
      </c>
      <c r="E514" s="127" t="str">
        <f>HYPERLINK(CONCATENATE("http://www.scimagojr.com/journalsearch.php?q=",D514),"SCimago")</f>
        <v>SCimago</v>
      </c>
      <c r="F514" s="96"/>
      <c r="G514" s="16" t="s">
        <v>7986</v>
      </c>
      <c r="H514" s="6" t="s">
        <v>32</v>
      </c>
      <c r="I514" s="14" t="s">
        <v>1556</v>
      </c>
      <c r="J514" s="8"/>
      <c r="K514" s="7"/>
      <c r="L514" s="24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  <c r="GZ514" s="12"/>
      <c r="HA514" s="12"/>
      <c r="HB514" s="12"/>
      <c r="HC514" s="12"/>
      <c r="HD514" s="12"/>
      <c r="HE514" s="12"/>
      <c r="HF514" s="12"/>
      <c r="HG514" s="12"/>
      <c r="HH514" s="12"/>
      <c r="HI514" s="12"/>
      <c r="HJ514" s="12"/>
      <c r="HK514" s="12"/>
      <c r="HL514" s="12"/>
      <c r="HM514" s="12"/>
      <c r="HN514" s="12"/>
      <c r="HO514" s="12"/>
      <c r="HP514" s="12"/>
      <c r="HQ514" s="12"/>
      <c r="HR514" s="12"/>
      <c r="HS514" s="12"/>
    </row>
    <row r="515" spans="1:227" s="1" customFormat="1" ht="18" customHeight="1" x14ac:dyDescent="0.25">
      <c r="A515" s="100" t="s">
        <v>7011</v>
      </c>
      <c r="B515" s="127" t="str">
        <f t="shared" ref="B515:B578" si="12">HYPERLINK(CONCATENATE("http://www.scimagojr.com/journalsearch.php?q=",A515),"SCimago")</f>
        <v>SCimago</v>
      </c>
      <c r="C515" s="96"/>
      <c r="D515" s="17" t="s">
        <v>55</v>
      </c>
      <c r="E515" s="3"/>
      <c r="F515" s="96"/>
      <c r="G515" s="16" t="s">
        <v>7986</v>
      </c>
      <c r="H515" s="6" t="s">
        <v>32</v>
      </c>
      <c r="I515" s="14" t="s">
        <v>8185</v>
      </c>
      <c r="J515" s="8"/>
      <c r="K515" s="7"/>
      <c r="L515" s="24"/>
    </row>
    <row r="516" spans="1:227" s="1" customFormat="1" ht="18" customHeight="1" x14ac:dyDescent="0.25">
      <c r="A516" s="100" t="s">
        <v>7409</v>
      </c>
      <c r="B516" s="127" t="str">
        <f t="shared" si="12"/>
        <v>SCimago</v>
      </c>
      <c r="C516" s="96"/>
      <c r="D516" s="17" t="s">
        <v>55</v>
      </c>
      <c r="E516" s="3"/>
      <c r="F516" s="96"/>
      <c r="G516" s="16" t="s">
        <v>7986</v>
      </c>
      <c r="H516" s="6" t="s">
        <v>32</v>
      </c>
      <c r="I516" s="14" t="s">
        <v>5871</v>
      </c>
      <c r="J516" s="8"/>
      <c r="K516" s="7"/>
      <c r="L516" s="24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  <c r="GZ516" s="12"/>
      <c r="HA516" s="12"/>
      <c r="HB516" s="12"/>
      <c r="HC516" s="12"/>
      <c r="HD516" s="12"/>
      <c r="HE516" s="12"/>
      <c r="HF516" s="12"/>
      <c r="HG516" s="12"/>
      <c r="HH516" s="12"/>
      <c r="HI516" s="12"/>
      <c r="HJ516" s="12"/>
      <c r="HK516" s="12"/>
      <c r="HL516" s="12"/>
      <c r="HM516" s="12"/>
      <c r="HN516" s="12"/>
      <c r="HO516" s="12"/>
      <c r="HP516" s="12"/>
      <c r="HQ516" s="12"/>
      <c r="HR516" s="12"/>
      <c r="HS516" s="12"/>
    </row>
    <row r="517" spans="1:227" s="1" customFormat="1" ht="18" customHeight="1" x14ac:dyDescent="0.25">
      <c r="A517" s="100" t="s">
        <v>3121</v>
      </c>
      <c r="B517" s="127" t="str">
        <f t="shared" si="12"/>
        <v>SCimago</v>
      </c>
      <c r="C517" s="96"/>
      <c r="D517" s="17" t="s">
        <v>7232</v>
      </c>
      <c r="E517" s="127" t="str">
        <f>HYPERLINK(CONCATENATE("http://www.scimagojr.com/journalsearch.php?q=",D517),"SCimago")</f>
        <v>SCimago</v>
      </c>
      <c r="F517" s="96"/>
      <c r="G517" s="16" t="s">
        <v>7986</v>
      </c>
      <c r="H517" s="6" t="s">
        <v>32</v>
      </c>
      <c r="I517" s="14" t="s">
        <v>8349</v>
      </c>
      <c r="J517" s="8"/>
      <c r="K517" s="7"/>
      <c r="L517" s="24"/>
    </row>
    <row r="518" spans="1:227" s="1" customFormat="1" ht="18" customHeight="1" x14ac:dyDescent="0.25">
      <c r="A518" s="100" t="s">
        <v>7411</v>
      </c>
      <c r="B518" s="127" t="str">
        <f t="shared" si="12"/>
        <v>SCimago</v>
      </c>
      <c r="C518" s="96"/>
      <c r="D518" s="17"/>
      <c r="E518" s="3"/>
      <c r="F518" s="96" t="s">
        <v>11</v>
      </c>
      <c r="G518" s="16" t="s">
        <v>7986</v>
      </c>
      <c r="H518" s="6" t="s">
        <v>32</v>
      </c>
      <c r="I518" s="14" t="s">
        <v>8383</v>
      </c>
      <c r="J518" s="8"/>
      <c r="K518" s="7"/>
      <c r="L518" s="24"/>
    </row>
    <row r="519" spans="1:227" s="1" customFormat="1" ht="18" customHeight="1" x14ac:dyDescent="0.25">
      <c r="A519" s="100" t="s">
        <v>517</v>
      </c>
      <c r="B519" s="127" t="str">
        <f t="shared" si="12"/>
        <v>SCimago</v>
      </c>
      <c r="C519" s="96"/>
      <c r="D519" s="17" t="s">
        <v>55</v>
      </c>
      <c r="E519" s="3"/>
      <c r="F519" s="96"/>
      <c r="G519" s="16" t="s">
        <v>7986</v>
      </c>
      <c r="H519" s="6" t="s">
        <v>32</v>
      </c>
      <c r="I519" s="14" t="s">
        <v>519</v>
      </c>
      <c r="J519" s="8"/>
      <c r="K519" s="7"/>
      <c r="L519" s="24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12"/>
      <c r="GA519" s="12"/>
      <c r="GB519" s="12"/>
      <c r="GC519" s="12"/>
      <c r="GD519" s="12"/>
      <c r="GE519" s="12"/>
      <c r="GF519" s="12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  <c r="GZ519" s="12"/>
      <c r="HA519" s="12"/>
      <c r="HB519" s="12"/>
      <c r="HC519" s="12"/>
      <c r="HD519" s="12"/>
      <c r="HE519" s="12"/>
      <c r="HF519" s="12"/>
      <c r="HG519" s="12"/>
      <c r="HH519" s="12"/>
      <c r="HI519" s="12"/>
      <c r="HJ519" s="12"/>
      <c r="HK519" s="12"/>
      <c r="HL519" s="12"/>
      <c r="HM519" s="12"/>
      <c r="HN519" s="12"/>
      <c r="HO519" s="12"/>
      <c r="HP519" s="12"/>
      <c r="HQ519" s="12"/>
      <c r="HR519" s="12"/>
      <c r="HS519" s="12"/>
    </row>
    <row r="520" spans="1:227" s="1" customFormat="1" ht="18" customHeight="1" x14ac:dyDescent="0.25">
      <c r="A520" s="100" t="s">
        <v>6984</v>
      </c>
      <c r="B520" s="127" t="str">
        <f t="shared" si="12"/>
        <v>SCimago</v>
      </c>
      <c r="C520" s="96"/>
      <c r="D520" s="17" t="s">
        <v>6985</v>
      </c>
      <c r="E520" s="127" t="str">
        <f>HYPERLINK(CONCATENATE("http://www.scimagojr.com/journalsearch.php?q=",D520),"SCimago")</f>
        <v>SCimago</v>
      </c>
      <c r="F520" s="96"/>
      <c r="G520" s="16" t="s">
        <v>7986</v>
      </c>
      <c r="H520" s="6" t="s">
        <v>32</v>
      </c>
      <c r="I520" s="14" t="s">
        <v>8166</v>
      </c>
      <c r="J520" s="8"/>
      <c r="K520" s="7"/>
      <c r="L520" s="24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12"/>
      <c r="GA520" s="12"/>
      <c r="GB520" s="12"/>
      <c r="GC520" s="12"/>
      <c r="GD520" s="12"/>
      <c r="GE520" s="12"/>
      <c r="GF520" s="12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  <c r="GZ520" s="12"/>
      <c r="HA520" s="12"/>
      <c r="HB520" s="12"/>
      <c r="HC520" s="12"/>
      <c r="HD520" s="12"/>
      <c r="HE520" s="12"/>
      <c r="HF520" s="12"/>
      <c r="HG520" s="12"/>
      <c r="HH520" s="12"/>
      <c r="HI520" s="12"/>
      <c r="HJ520" s="12"/>
      <c r="HK520" s="12"/>
      <c r="HL520" s="12"/>
      <c r="HM520" s="12"/>
      <c r="HN520" s="12"/>
      <c r="HO520" s="12"/>
      <c r="HP520" s="12"/>
      <c r="HQ520" s="12"/>
      <c r="HR520" s="12"/>
      <c r="HS520" s="12"/>
    </row>
    <row r="521" spans="1:227" s="1" customFormat="1" ht="18" customHeight="1" x14ac:dyDescent="0.25">
      <c r="A521" s="100" t="s">
        <v>7412</v>
      </c>
      <c r="B521" s="127" t="str">
        <f t="shared" si="12"/>
        <v>SCimago</v>
      </c>
      <c r="C521" s="96"/>
      <c r="D521" s="17" t="s">
        <v>55</v>
      </c>
      <c r="E521" s="3"/>
      <c r="F521" s="96"/>
      <c r="G521" s="16" t="s">
        <v>7986</v>
      </c>
      <c r="H521" s="6" t="s">
        <v>32</v>
      </c>
      <c r="I521" s="14" t="s">
        <v>8341</v>
      </c>
      <c r="J521" s="8"/>
      <c r="K521" s="7"/>
      <c r="L521" s="24"/>
    </row>
    <row r="522" spans="1:227" s="1" customFormat="1" ht="18" customHeight="1" x14ac:dyDescent="0.25">
      <c r="A522" s="100" t="s">
        <v>1608</v>
      </c>
      <c r="B522" s="127" t="str">
        <f t="shared" si="12"/>
        <v>SCimago</v>
      </c>
      <c r="C522" s="96"/>
      <c r="D522" s="17" t="s">
        <v>1609</v>
      </c>
      <c r="E522" s="127" t="str">
        <f>HYPERLINK(CONCATENATE("http://www.scimagojr.com/journalsearch.php?q=",D522),"SCimago")</f>
        <v>SCimago</v>
      </c>
      <c r="F522" s="96"/>
      <c r="G522" s="16" t="s">
        <v>7986</v>
      </c>
      <c r="H522" s="6" t="s">
        <v>32</v>
      </c>
      <c r="I522" s="14" t="s">
        <v>1610</v>
      </c>
      <c r="J522" s="8"/>
      <c r="K522" s="7"/>
      <c r="L522" s="24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  <c r="GZ522" s="12"/>
      <c r="HA522" s="12"/>
      <c r="HB522" s="12"/>
      <c r="HC522" s="12"/>
      <c r="HD522" s="12"/>
      <c r="HE522" s="12"/>
      <c r="HF522" s="12"/>
      <c r="HG522" s="12"/>
      <c r="HH522" s="12"/>
      <c r="HI522" s="12"/>
      <c r="HJ522" s="12"/>
      <c r="HK522" s="12"/>
      <c r="HL522" s="12"/>
      <c r="HM522" s="12"/>
      <c r="HN522" s="12"/>
      <c r="HO522" s="12"/>
      <c r="HP522" s="12"/>
      <c r="HQ522" s="12"/>
      <c r="HR522" s="12"/>
      <c r="HS522" s="12"/>
    </row>
    <row r="523" spans="1:227" s="1" customFormat="1" ht="18" customHeight="1" x14ac:dyDescent="0.25">
      <c r="A523" s="100" t="s">
        <v>6991</v>
      </c>
      <c r="B523" s="127" t="str">
        <f t="shared" si="12"/>
        <v>SCimago</v>
      </c>
      <c r="C523" s="96"/>
      <c r="D523" s="17" t="s">
        <v>55</v>
      </c>
      <c r="E523" s="3"/>
      <c r="F523" s="96"/>
      <c r="G523" s="16" t="s">
        <v>7986</v>
      </c>
      <c r="H523" s="6" t="s">
        <v>32</v>
      </c>
      <c r="I523" s="14" t="s">
        <v>8171</v>
      </c>
      <c r="J523" s="8"/>
      <c r="K523" s="7"/>
      <c r="L523" s="24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12"/>
      <c r="GA523" s="12"/>
      <c r="GB523" s="12"/>
      <c r="GC523" s="12"/>
      <c r="GD523" s="12"/>
      <c r="GE523" s="12"/>
      <c r="GF523" s="12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  <c r="GZ523" s="12"/>
      <c r="HA523" s="12"/>
      <c r="HB523" s="12"/>
      <c r="HC523" s="12"/>
      <c r="HD523" s="12"/>
      <c r="HE523" s="12"/>
      <c r="HF523" s="12"/>
      <c r="HG523" s="12"/>
      <c r="HH523" s="12"/>
      <c r="HI523" s="12"/>
      <c r="HJ523" s="12"/>
      <c r="HK523" s="12"/>
      <c r="HL523" s="12"/>
      <c r="HM523" s="12"/>
      <c r="HN523" s="12"/>
      <c r="HO523" s="12"/>
      <c r="HP523" s="12"/>
      <c r="HQ523" s="12"/>
      <c r="HR523" s="12"/>
      <c r="HS523" s="12"/>
    </row>
    <row r="524" spans="1:227" s="1" customFormat="1" ht="18" customHeight="1" x14ac:dyDescent="0.25">
      <c r="A524" s="100" t="s">
        <v>6974</v>
      </c>
      <c r="B524" s="127" t="str">
        <f t="shared" si="12"/>
        <v>SCimago</v>
      </c>
      <c r="C524" s="96"/>
      <c r="D524" s="17" t="s">
        <v>55</v>
      </c>
      <c r="E524" s="3"/>
      <c r="F524" s="96"/>
      <c r="G524" s="16" t="s">
        <v>7986</v>
      </c>
      <c r="H524" s="6" t="s">
        <v>32</v>
      </c>
      <c r="I524" s="14" t="s">
        <v>8159</v>
      </c>
      <c r="J524" s="8"/>
      <c r="K524" s="7"/>
      <c r="L524" s="24"/>
    </row>
    <row r="525" spans="1:227" s="1" customFormat="1" ht="18" customHeight="1" x14ac:dyDescent="0.25">
      <c r="A525" s="100" t="s">
        <v>6992</v>
      </c>
      <c r="B525" s="127" t="str">
        <f t="shared" si="12"/>
        <v>SCimago</v>
      </c>
      <c r="C525" s="96"/>
      <c r="D525" s="17" t="s">
        <v>6993</v>
      </c>
      <c r="E525" s="127" t="str">
        <f>HYPERLINK(CONCATENATE("http://www.scimagojr.com/journalsearch.php?q=",D525),"SCimago")</f>
        <v>SCimago</v>
      </c>
      <c r="F525" s="96"/>
      <c r="G525" s="16" t="s">
        <v>7986</v>
      </c>
      <c r="H525" s="6" t="s">
        <v>32</v>
      </c>
      <c r="I525" s="14" t="s">
        <v>8172</v>
      </c>
      <c r="J525" s="8"/>
      <c r="K525" s="7"/>
      <c r="L525" s="24"/>
    </row>
    <row r="526" spans="1:227" s="1" customFormat="1" ht="18" customHeight="1" x14ac:dyDescent="0.25">
      <c r="A526" s="100" t="s">
        <v>7145</v>
      </c>
      <c r="B526" s="127" t="str">
        <f t="shared" si="12"/>
        <v>SCimago</v>
      </c>
      <c r="C526" s="96"/>
      <c r="D526" s="17" t="s">
        <v>7146</v>
      </c>
      <c r="E526" s="127" t="str">
        <f>HYPERLINK(CONCATENATE("http://www.scimagojr.com/journalsearch.php?q=",D526),"SCimago")</f>
        <v>SCimago</v>
      </c>
      <c r="F526" s="96"/>
      <c r="G526" s="16" t="s">
        <v>7986</v>
      </c>
      <c r="H526" s="6" t="s">
        <v>32</v>
      </c>
      <c r="I526" s="14" t="s">
        <v>8287</v>
      </c>
      <c r="J526" s="8"/>
      <c r="K526" s="7"/>
      <c r="L526" s="24"/>
    </row>
    <row r="527" spans="1:227" s="1" customFormat="1" ht="18" customHeight="1" x14ac:dyDescent="0.25">
      <c r="A527" s="100" t="s">
        <v>7414</v>
      </c>
      <c r="B527" s="127" t="str">
        <f t="shared" si="12"/>
        <v>SCimago</v>
      </c>
      <c r="C527" s="96"/>
      <c r="D527" s="17" t="s">
        <v>55</v>
      </c>
      <c r="E527" s="3"/>
      <c r="F527" s="96"/>
      <c r="G527" s="16" t="s">
        <v>7986</v>
      </c>
      <c r="H527" s="6" t="s">
        <v>32</v>
      </c>
      <c r="I527" s="14" t="s">
        <v>8315</v>
      </c>
      <c r="J527" s="8"/>
      <c r="K527" s="7"/>
      <c r="L527" s="24"/>
    </row>
    <row r="528" spans="1:227" s="1" customFormat="1" ht="18" customHeight="1" x14ac:dyDescent="0.25">
      <c r="A528" s="100" t="s">
        <v>1623</v>
      </c>
      <c r="B528" s="127" t="str">
        <f t="shared" si="12"/>
        <v>SCimago</v>
      </c>
      <c r="C528" s="96"/>
      <c r="D528" s="17" t="s">
        <v>1624</v>
      </c>
      <c r="E528" s="127" t="str">
        <f>HYPERLINK(CONCATENATE("http://www.scimagojr.com/journalsearch.php?q=",D528),"SCimago")</f>
        <v>SCimago</v>
      </c>
      <c r="F528" s="96"/>
      <c r="G528" s="16" t="s">
        <v>7986</v>
      </c>
      <c r="H528" s="23" t="s">
        <v>32</v>
      </c>
      <c r="I528" s="15" t="s">
        <v>1625</v>
      </c>
      <c r="J528" s="16"/>
      <c r="K528" s="18"/>
      <c r="L528" s="24"/>
    </row>
    <row r="529" spans="1:227" s="1" customFormat="1" ht="18" customHeight="1" x14ac:dyDescent="0.25">
      <c r="A529" s="100" t="s">
        <v>540</v>
      </c>
      <c r="B529" s="127" t="str">
        <f t="shared" si="12"/>
        <v>SCimago</v>
      </c>
      <c r="C529" s="96"/>
      <c r="D529" s="17" t="s">
        <v>55</v>
      </c>
      <c r="E529" s="3"/>
      <c r="F529" s="96"/>
      <c r="G529" s="16" t="s">
        <v>7986</v>
      </c>
      <c r="H529" s="6" t="s">
        <v>32</v>
      </c>
      <c r="I529" s="14" t="s">
        <v>542</v>
      </c>
      <c r="J529" s="8"/>
      <c r="K529" s="7"/>
      <c r="L529" s="24"/>
    </row>
    <row r="530" spans="1:227" s="1" customFormat="1" ht="18" customHeight="1" x14ac:dyDescent="0.25">
      <c r="A530" s="100" t="s">
        <v>7155</v>
      </c>
      <c r="B530" s="127" t="str">
        <f t="shared" si="12"/>
        <v>SCimago</v>
      </c>
      <c r="C530" s="96"/>
      <c r="D530" s="17" t="s">
        <v>7156</v>
      </c>
      <c r="E530" s="127" t="str">
        <f>HYPERLINK(CONCATENATE("http://www.scimagojr.com/journalsearch.php?q=",D530),"SCimago")</f>
        <v>SCimago</v>
      </c>
      <c r="F530" s="96"/>
      <c r="G530" s="16" t="s">
        <v>7986</v>
      </c>
      <c r="H530" s="23" t="s">
        <v>32</v>
      </c>
      <c r="I530" s="15" t="s">
        <v>8295</v>
      </c>
      <c r="J530" s="16"/>
      <c r="K530" s="18"/>
      <c r="L530" s="24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2"/>
      <c r="HL530" s="12"/>
      <c r="HM530" s="12"/>
      <c r="HN530" s="12"/>
      <c r="HO530" s="12"/>
      <c r="HP530" s="12"/>
      <c r="HQ530" s="12"/>
      <c r="HR530" s="12"/>
      <c r="HS530" s="12"/>
    </row>
    <row r="531" spans="1:227" s="1" customFormat="1" ht="18" customHeight="1" x14ac:dyDescent="0.25">
      <c r="A531" s="100" t="s">
        <v>2974</v>
      </c>
      <c r="B531" s="127" t="str">
        <f t="shared" si="12"/>
        <v>SCimago</v>
      </c>
      <c r="C531" s="96"/>
      <c r="D531" s="17" t="s">
        <v>55</v>
      </c>
      <c r="E531" s="3"/>
      <c r="F531" s="96"/>
      <c r="G531" s="16" t="s">
        <v>7986</v>
      </c>
      <c r="H531" s="6" t="s">
        <v>32</v>
      </c>
      <c r="I531" s="14" t="s">
        <v>2975</v>
      </c>
      <c r="J531" s="8"/>
      <c r="K531" s="7"/>
      <c r="L531" s="24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12"/>
      <c r="HA531" s="12"/>
      <c r="HB531" s="12"/>
      <c r="HC531" s="12"/>
      <c r="HD531" s="12"/>
      <c r="HE531" s="12"/>
      <c r="HF531" s="12"/>
      <c r="HG531" s="12"/>
      <c r="HH531" s="12"/>
      <c r="HI531" s="12"/>
      <c r="HJ531" s="12"/>
      <c r="HK531" s="12"/>
      <c r="HL531" s="12"/>
      <c r="HM531" s="12"/>
      <c r="HN531" s="12"/>
      <c r="HO531" s="12"/>
      <c r="HP531" s="12"/>
      <c r="HQ531" s="12"/>
      <c r="HR531" s="12"/>
      <c r="HS531" s="12"/>
    </row>
    <row r="532" spans="1:227" s="1" customFormat="1" ht="18" customHeight="1" x14ac:dyDescent="0.25">
      <c r="A532" s="100" t="s">
        <v>7100</v>
      </c>
      <c r="B532" s="127" t="str">
        <f t="shared" si="12"/>
        <v>SCimago</v>
      </c>
      <c r="C532" s="96"/>
      <c r="D532" s="17" t="s">
        <v>55</v>
      </c>
      <c r="E532" s="3"/>
      <c r="F532" s="96"/>
      <c r="G532" s="16" t="s">
        <v>7986</v>
      </c>
      <c r="H532" s="23" t="s">
        <v>32</v>
      </c>
      <c r="I532" s="15" t="s">
        <v>8255</v>
      </c>
      <c r="J532" s="16"/>
      <c r="K532" s="18"/>
      <c r="L532" s="24"/>
    </row>
    <row r="533" spans="1:227" s="1" customFormat="1" ht="18" customHeight="1" x14ac:dyDescent="0.25">
      <c r="A533" s="100" t="s">
        <v>7415</v>
      </c>
      <c r="B533" s="127" t="str">
        <f t="shared" si="12"/>
        <v>SCimago</v>
      </c>
      <c r="C533" s="96"/>
      <c r="D533" s="17" t="s">
        <v>55</v>
      </c>
      <c r="E533" s="3"/>
      <c r="F533" s="96"/>
      <c r="G533" s="16" t="s">
        <v>7986</v>
      </c>
      <c r="H533" s="6" t="s">
        <v>32</v>
      </c>
      <c r="I533" s="14" t="s">
        <v>8342</v>
      </c>
      <c r="J533" s="13"/>
      <c r="K533" s="14"/>
      <c r="L533" s="24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  <c r="HJ533" s="12"/>
      <c r="HK533" s="12"/>
      <c r="HL533" s="12"/>
      <c r="HM533" s="12"/>
      <c r="HN533" s="12"/>
      <c r="HO533" s="12"/>
      <c r="HP533" s="12"/>
      <c r="HQ533" s="12"/>
      <c r="HR533" s="12"/>
      <c r="HS533" s="12"/>
    </row>
    <row r="534" spans="1:227" s="1" customFormat="1" ht="18" customHeight="1" x14ac:dyDescent="0.25">
      <c r="A534" s="100" t="s">
        <v>1629</v>
      </c>
      <c r="B534" s="127" t="str">
        <f t="shared" si="12"/>
        <v>SCimago</v>
      </c>
      <c r="C534" s="96"/>
      <c r="D534" s="17" t="s">
        <v>55</v>
      </c>
      <c r="E534" s="3"/>
      <c r="F534" s="96"/>
      <c r="G534" s="16" t="s">
        <v>7986</v>
      </c>
      <c r="H534" s="6" t="s">
        <v>32</v>
      </c>
      <c r="I534" s="14" t="s">
        <v>1630</v>
      </c>
      <c r="J534" s="8"/>
      <c r="K534" s="7"/>
      <c r="L534" s="24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2"/>
      <c r="HL534" s="12"/>
      <c r="HM534" s="12"/>
      <c r="HN534" s="12"/>
      <c r="HO534" s="12"/>
      <c r="HP534" s="12"/>
      <c r="HQ534" s="12"/>
      <c r="HR534" s="12"/>
      <c r="HS534" s="12"/>
    </row>
    <row r="535" spans="1:227" s="1" customFormat="1" ht="18" customHeight="1" x14ac:dyDescent="0.25">
      <c r="A535" s="100" t="s">
        <v>7042</v>
      </c>
      <c r="B535" s="127" t="str">
        <f t="shared" si="12"/>
        <v>SCimago</v>
      </c>
      <c r="C535" s="96"/>
      <c r="D535" s="17" t="s">
        <v>55</v>
      </c>
      <c r="E535" s="3"/>
      <c r="F535" s="96"/>
      <c r="G535" s="16" t="s">
        <v>7986</v>
      </c>
      <c r="H535" s="19" t="s">
        <v>32</v>
      </c>
      <c r="I535" s="22" t="s">
        <v>8209</v>
      </c>
      <c r="J535" s="16"/>
      <c r="K535" s="18"/>
      <c r="L535" s="24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2"/>
      <c r="HL535" s="12"/>
      <c r="HM535" s="12"/>
      <c r="HN535" s="12"/>
      <c r="HO535" s="12"/>
      <c r="HP535" s="12"/>
      <c r="HQ535" s="12"/>
      <c r="HR535" s="12"/>
      <c r="HS535" s="12"/>
    </row>
    <row r="536" spans="1:227" s="1" customFormat="1" ht="18" customHeight="1" x14ac:dyDescent="0.25">
      <c r="A536" s="100" t="s">
        <v>5003</v>
      </c>
      <c r="B536" s="127" t="str">
        <f t="shared" si="12"/>
        <v>SCimago</v>
      </c>
      <c r="C536" s="96"/>
      <c r="D536" s="17" t="s">
        <v>55</v>
      </c>
      <c r="E536" s="3"/>
      <c r="F536" s="96"/>
      <c r="G536" s="16" t="s">
        <v>7986</v>
      </c>
      <c r="H536" s="6" t="s">
        <v>32</v>
      </c>
      <c r="I536" s="14" t="s">
        <v>5005</v>
      </c>
      <c r="J536" s="8"/>
      <c r="K536" s="7"/>
      <c r="L536" s="24"/>
    </row>
    <row r="537" spans="1:227" s="1" customFormat="1" ht="18" customHeight="1" x14ac:dyDescent="0.25">
      <c r="A537" s="100" t="s">
        <v>7416</v>
      </c>
      <c r="B537" s="127" t="str">
        <f t="shared" si="12"/>
        <v>SCimago</v>
      </c>
      <c r="C537" s="96"/>
      <c r="D537" s="17" t="s">
        <v>55</v>
      </c>
      <c r="E537" s="3"/>
      <c r="F537" s="96"/>
      <c r="G537" s="16" t="s">
        <v>7986</v>
      </c>
      <c r="H537" s="6" t="s">
        <v>32</v>
      </c>
      <c r="I537" s="14" t="s">
        <v>8350</v>
      </c>
      <c r="J537" s="8"/>
      <c r="K537" s="7"/>
      <c r="L537" s="24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2"/>
      <c r="HL537" s="12"/>
      <c r="HM537" s="12"/>
      <c r="HN537" s="12"/>
      <c r="HO537" s="12"/>
      <c r="HP537" s="12"/>
      <c r="HQ537" s="12"/>
      <c r="HR537" s="12"/>
      <c r="HS537" s="12"/>
    </row>
    <row r="538" spans="1:227" s="1" customFormat="1" ht="18" customHeight="1" x14ac:dyDescent="0.25">
      <c r="A538" s="100" t="s">
        <v>2140</v>
      </c>
      <c r="B538" s="127" t="str">
        <f t="shared" si="12"/>
        <v>SCimago</v>
      </c>
      <c r="C538" s="96"/>
      <c r="D538" s="17" t="s">
        <v>55</v>
      </c>
      <c r="E538" s="3"/>
      <c r="F538" s="96"/>
      <c r="G538" s="16" t="s">
        <v>7986</v>
      </c>
      <c r="H538" s="23" t="s">
        <v>32</v>
      </c>
      <c r="I538" s="15" t="s">
        <v>5903</v>
      </c>
      <c r="J538" s="16"/>
      <c r="K538" s="18"/>
      <c r="L538" s="24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2"/>
      <c r="HL538" s="12"/>
      <c r="HM538" s="12"/>
      <c r="HN538" s="12"/>
      <c r="HO538" s="12"/>
      <c r="HP538" s="12"/>
      <c r="HQ538" s="12"/>
      <c r="HR538" s="12"/>
      <c r="HS538" s="12"/>
    </row>
    <row r="539" spans="1:227" s="1" customFormat="1" ht="18" customHeight="1" x14ac:dyDescent="0.25">
      <c r="A539" s="100" t="s">
        <v>2228</v>
      </c>
      <c r="B539" s="127" t="str">
        <f t="shared" si="12"/>
        <v>SCimago</v>
      </c>
      <c r="C539" s="96"/>
      <c r="D539" s="17" t="s">
        <v>7255</v>
      </c>
      <c r="E539" s="127" t="str">
        <f>HYPERLINK(CONCATENATE("http://www.scimagojr.com/journalsearch.php?q=",D539),"SCimago")</f>
        <v>SCimago</v>
      </c>
      <c r="F539" s="96"/>
      <c r="G539" s="16" t="s">
        <v>7986</v>
      </c>
      <c r="H539" s="23" t="s">
        <v>32</v>
      </c>
      <c r="I539" s="15" t="s">
        <v>8366</v>
      </c>
      <c r="J539" s="16"/>
      <c r="K539" s="18"/>
      <c r="L539" s="24"/>
    </row>
    <row r="540" spans="1:227" s="1" customFormat="1" ht="18" customHeight="1" x14ac:dyDescent="0.25">
      <c r="A540" s="100" t="s">
        <v>7147</v>
      </c>
      <c r="B540" s="127" t="str">
        <f t="shared" si="12"/>
        <v>SCimago</v>
      </c>
      <c r="C540" s="96"/>
      <c r="D540" s="17" t="s">
        <v>55</v>
      </c>
      <c r="E540" s="3"/>
      <c r="F540" s="96"/>
      <c r="G540" s="16" t="s">
        <v>7986</v>
      </c>
      <c r="H540" s="6" t="s">
        <v>32</v>
      </c>
      <c r="I540" s="14" t="s">
        <v>8288</v>
      </c>
      <c r="J540" s="8"/>
      <c r="K540" s="7"/>
      <c r="L540" s="24"/>
    </row>
    <row r="541" spans="1:227" s="1" customFormat="1" ht="18" customHeight="1" x14ac:dyDescent="0.25">
      <c r="A541" s="100" t="s">
        <v>7417</v>
      </c>
      <c r="B541" s="127" t="str">
        <f t="shared" si="12"/>
        <v>SCimago</v>
      </c>
      <c r="C541" s="96"/>
      <c r="D541" s="17" t="s">
        <v>55</v>
      </c>
      <c r="E541" s="3"/>
      <c r="F541" s="96"/>
      <c r="G541" s="16" t="s">
        <v>7986</v>
      </c>
      <c r="H541" s="6" t="s">
        <v>32</v>
      </c>
      <c r="I541" s="14" t="s">
        <v>3041</v>
      </c>
      <c r="J541" s="8"/>
      <c r="K541" s="7"/>
      <c r="L541" s="24"/>
    </row>
    <row r="542" spans="1:227" s="1" customFormat="1" ht="18" customHeight="1" x14ac:dyDescent="0.25">
      <c r="A542" s="100" t="s">
        <v>7183</v>
      </c>
      <c r="B542" s="127" t="str">
        <f t="shared" si="12"/>
        <v>SCimago</v>
      </c>
      <c r="C542" s="96"/>
      <c r="D542" s="17" t="s">
        <v>3043</v>
      </c>
      <c r="E542" s="127" t="str">
        <f>HYPERLINK(CONCATENATE("http://www.scimagojr.com/journalsearch.php?q=",D542),"SCimago")</f>
        <v>SCimago</v>
      </c>
      <c r="F542" s="96"/>
      <c r="G542" s="16" t="s">
        <v>7986</v>
      </c>
      <c r="H542" s="6" t="s">
        <v>32</v>
      </c>
      <c r="I542" s="14" t="s">
        <v>8299</v>
      </c>
      <c r="J542" s="8"/>
      <c r="K542" s="7"/>
      <c r="L542" s="24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12"/>
      <c r="GA542" s="12"/>
      <c r="GB542" s="12"/>
      <c r="GC542" s="12"/>
      <c r="GD542" s="12"/>
      <c r="GE542" s="12"/>
      <c r="GF542" s="12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  <c r="GZ542" s="12"/>
      <c r="HA542" s="12"/>
      <c r="HB542" s="12"/>
      <c r="HC542" s="12"/>
      <c r="HD542" s="12"/>
      <c r="HE542" s="12"/>
      <c r="HF542" s="12"/>
      <c r="HG542" s="12"/>
      <c r="HH542" s="12"/>
      <c r="HI542" s="12"/>
      <c r="HJ542" s="12"/>
      <c r="HK542" s="12"/>
      <c r="HL542" s="12"/>
      <c r="HM542" s="12"/>
      <c r="HN542" s="12"/>
      <c r="HO542" s="12"/>
      <c r="HP542" s="12"/>
      <c r="HQ542" s="12"/>
      <c r="HR542" s="12"/>
      <c r="HS542" s="12"/>
    </row>
    <row r="543" spans="1:227" s="1" customFormat="1" ht="18" customHeight="1" x14ac:dyDescent="0.25">
      <c r="A543" s="100" t="s">
        <v>580</v>
      </c>
      <c r="B543" s="127" t="str">
        <f t="shared" si="12"/>
        <v>SCimago</v>
      </c>
      <c r="C543" s="96"/>
      <c r="D543" s="17" t="s">
        <v>55</v>
      </c>
      <c r="E543" s="3"/>
      <c r="F543" s="96"/>
      <c r="G543" s="16" t="s">
        <v>7986</v>
      </c>
      <c r="H543" s="6" t="s">
        <v>32</v>
      </c>
      <c r="I543" s="14" t="s">
        <v>581</v>
      </c>
      <c r="J543" s="8"/>
      <c r="K543" s="7"/>
      <c r="L543" s="24"/>
    </row>
    <row r="544" spans="1:227" s="1" customFormat="1" ht="18" customHeight="1" x14ac:dyDescent="0.25">
      <c r="A544" s="100" t="s">
        <v>6937</v>
      </c>
      <c r="B544" s="127" t="str">
        <f t="shared" si="12"/>
        <v>SCimago</v>
      </c>
      <c r="C544" s="96"/>
      <c r="D544" s="17" t="s">
        <v>55</v>
      </c>
      <c r="E544" s="3"/>
      <c r="F544" s="96"/>
      <c r="G544" s="16" t="s">
        <v>7986</v>
      </c>
      <c r="H544" s="6" t="s">
        <v>32</v>
      </c>
      <c r="I544" s="14" t="s">
        <v>8131</v>
      </c>
      <c r="J544" s="8"/>
      <c r="K544" s="11"/>
      <c r="L544" s="24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12"/>
      <c r="HA544" s="12"/>
      <c r="HB544" s="12"/>
      <c r="HC544" s="12"/>
      <c r="HD544" s="12"/>
      <c r="HE544" s="12"/>
      <c r="HF544" s="12"/>
      <c r="HG544" s="12"/>
      <c r="HH544" s="12"/>
      <c r="HI544" s="12"/>
      <c r="HJ544" s="12"/>
      <c r="HK544" s="12"/>
      <c r="HL544" s="12"/>
      <c r="HM544" s="12"/>
      <c r="HN544" s="12"/>
      <c r="HO544" s="12"/>
      <c r="HP544" s="12"/>
      <c r="HQ544" s="12"/>
      <c r="HR544" s="12"/>
      <c r="HS544" s="12"/>
    </row>
    <row r="545" spans="1:227" s="1" customFormat="1" ht="18" customHeight="1" x14ac:dyDescent="0.25">
      <c r="A545" s="100" t="s">
        <v>7184</v>
      </c>
      <c r="B545" s="127" t="str">
        <f t="shared" si="12"/>
        <v>SCimago</v>
      </c>
      <c r="C545" s="96"/>
      <c r="D545" s="17" t="s">
        <v>7194</v>
      </c>
      <c r="E545" s="127" t="str">
        <f>HYPERLINK(CONCATENATE("http://www.scimagojr.com/journalsearch.php?q=",D545),"SCimago")</f>
        <v>SCimago</v>
      </c>
      <c r="F545" s="96"/>
      <c r="G545" s="16" t="s">
        <v>7986</v>
      </c>
      <c r="H545" s="6" t="s">
        <v>32</v>
      </c>
      <c r="I545" s="14" t="s">
        <v>8323</v>
      </c>
      <c r="J545" s="8"/>
      <c r="K545" s="7"/>
      <c r="L545" s="24"/>
    </row>
    <row r="546" spans="1:227" s="1" customFormat="1" ht="18" customHeight="1" x14ac:dyDescent="0.25">
      <c r="A546" s="100" t="s">
        <v>5315</v>
      </c>
      <c r="B546" s="127" t="str">
        <f t="shared" si="12"/>
        <v>SCimago</v>
      </c>
      <c r="C546" s="96"/>
      <c r="D546" s="17" t="s">
        <v>5316</v>
      </c>
      <c r="E546" s="127" t="str">
        <f>HYPERLINK(CONCATENATE("http://www.scimagojr.com/journalsearch.php?q=",D546),"SCimago")</f>
        <v>SCimago</v>
      </c>
      <c r="F546" s="96"/>
      <c r="G546" s="16" t="s">
        <v>7986</v>
      </c>
      <c r="H546" s="23" t="s">
        <v>32</v>
      </c>
      <c r="I546" s="15" t="s">
        <v>5317</v>
      </c>
      <c r="J546" s="16"/>
      <c r="K546" s="18"/>
      <c r="L546" s="24"/>
    </row>
    <row r="547" spans="1:227" s="1" customFormat="1" ht="18" customHeight="1" x14ac:dyDescent="0.25">
      <c r="A547" s="100" t="s">
        <v>5009</v>
      </c>
      <c r="B547" s="127" t="str">
        <f t="shared" si="12"/>
        <v>SCimago</v>
      </c>
      <c r="C547" s="96"/>
      <c r="D547" s="17" t="s">
        <v>55</v>
      </c>
      <c r="E547" s="3"/>
      <c r="F547" s="96"/>
      <c r="G547" s="16" t="s">
        <v>7986</v>
      </c>
      <c r="H547" s="6" t="s">
        <v>32</v>
      </c>
      <c r="I547" s="14" t="s">
        <v>5011</v>
      </c>
      <c r="J547" s="8"/>
      <c r="K547" s="7"/>
      <c r="L547" s="24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12"/>
      <c r="HA547" s="12"/>
      <c r="HB547" s="12"/>
      <c r="HC547" s="12"/>
      <c r="HD547" s="12"/>
      <c r="HE547" s="12"/>
      <c r="HF547" s="12"/>
      <c r="HG547" s="12"/>
      <c r="HH547" s="12"/>
      <c r="HI547" s="12"/>
      <c r="HJ547" s="12"/>
      <c r="HK547" s="12"/>
      <c r="HL547" s="12"/>
      <c r="HM547" s="12"/>
      <c r="HN547" s="12"/>
      <c r="HO547" s="12"/>
      <c r="HP547" s="12"/>
      <c r="HQ547" s="12"/>
      <c r="HR547" s="12"/>
      <c r="HS547" s="12"/>
    </row>
    <row r="548" spans="1:227" s="1" customFormat="1" ht="18" customHeight="1" x14ac:dyDescent="0.25">
      <c r="A548" s="100" t="s">
        <v>589</v>
      </c>
      <c r="B548" s="127" t="str">
        <f t="shared" si="12"/>
        <v>SCimago</v>
      </c>
      <c r="C548" s="96"/>
      <c r="D548" s="17" t="s">
        <v>588</v>
      </c>
      <c r="E548" s="127" t="str">
        <f>HYPERLINK(CONCATENATE("http://www.scimagojr.com/journalsearch.php?q=",D548),"SCimago")</f>
        <v>SCimago</v>
      </c>
      <c r="F548" s="96"/>
      <c r="G548" s="16" t="s">
        <v>7986</v>
      </c>
      <c r="H548" s="6" t="s">
        <v>32</v>
      </c>
      <c r="I548" s="14" t="s">
        <v>590</v>
      </c>
      <c r="J548" s="8"/>
      <c r="K548" s="7"/>
      <c r="L548" s="24"/>
    </row>
    <row r="549" spans="1:227" s="1" customFormat="1" ht="18" customHeight="1" x14ac:dyDescent="0.25">
      <c r="A549" s="100" t="s">
        <v>1672</v>
      </c>
      <c r="B549" s="127" t="str">
        <f t="shared" si="12"/>
        <v>SCimago</v>
      </c>
      <c r="C549" s="96"/>
      <c r="D549" s="17" t="s">
        <v>1671</v>
      </c>
      <c r="E549" s="127" t="str">
        <f>HYPERLINK(CONCATENATE("http://www.scimagojr.com/journalsearch.php?q=",D549),"SCimago")</f>
        <v>SCimago</v>
      </c>
      <c r="F549" s="96"/>
      <c r="G549" s="16" t="s">
        <v>7986</v>
      </c>
      <c r="H549" s="19" t="s">
        <v>32</v>
      </c>
      <c r="I549" s="22" t="s">
        <v>1673</v>
      </c>
      <c r="J549" s="16"/>
      <c r="K549" s="18"/>
      <c r="L549" s="24"/>
    </row>
    <row r="550" spans="1:227" s="1" customFormat="1" ht="18" customHeight="1" x14ac:dyDescent="0.25">
      <c r="A550" s="100" t="s">
        <v>7185</v>
      </c>
      <c r="B550" s="127" t="str">
        <f t="shared" si="12"/>
        <v>SCimago</v>
      </c>
      <c r="C550" s="96"/>
      <c r="D550" s="17" t="s">
        <v>7278</v>
      </c>
      <c r="E550" s="127" t="str">
        <f>HYPERLINK(CONCATENATE("http://www.scimagojr.com/journalsearch.php?q=",D550),"SCimago")</f>
        <v>SCimago</v>
      </c>
      <c r="F550" s="96"/>
      <c r="G550" s="16" t="s">
        <v>7986</v>
      </c>
      <c r="H550" s="6" t="s">
        <v>32</v>
      </c>
      <c r="I550" s="14" t="s">
        <v>8384</v>
      </c>
      <c r="J550" s="13"/>
      <c r="K550" s="14"/>
      <c r="L550" s="24"/>
    </row>
    <row r="551" spans="1:227" s="1" customFormat="1" ht="18" customHeight="1" x14ac:dyDescent="0.25">
      <c r="A551" s="100" t="s">
        <v>1686</v>
      </c>
      <c r="B551" s="127" t="str">
        <f t="shared" si="12"/>
        <v>SCimago</v>
      </c>
      <c r="C551" s="96"/>
      <c r="D551" s="17" t="s">
        <v>55</v>
      </c>
      <c r="E551" s="3"/>
      <c r="F551" s="96"/>
      <c r="G551" s="16" t="s">
        <v>7986</v>
      </c>
      <c r="H551" s="6" t="s">
        <v>32</v>
      </c>
      <c r="I551" s="14" t="s">
        <v>1688</v>
      </c>
      <c r="J551" s="8"/>
      <c r="K551" s="7"/>
      <c r="L551" s="24"/>
    </row>
    <row r="552" spans="1:227" s="1" customFormat="1" ht="18" customHeight="1" x14ac:dyDescent="0.25">
      <c r="A552" s="100" t="s">
        <v>7113</v>
      </c>
      <c r="B552" s="127" t="str">
        <f t="shared" si="12"/>
        <v>SCimago</v>
      </c>
      <c r="C552" s="96"/>
      <c r="D552" s="17" t="s">
        <v>7114</v>
      </c>
      <c r="E552" s="127" t="str">
        <f>HYPERLINK(CONCATENATE("http://www.scimagojr.com/journalsearch.php?q=",D552),"SCimago")</f>
        <v>SCimago</v>
      </c>
      <c r="F552" s="96"/>
      <c r="G552" s="16" t="s">
        <v>7986</v>
      </c>
      <c r="H552" s="6" t="s">
        <v>32</v>
      </c>
      <c r="I552" s="14" t="s">
        <v>8265</v>
      </c>
      <c r="J552" s="8"/>
      <c r="K552" s="7"/>
      <c r="L552" s="24"/>
    </row>
    <row r="553" spans="1:227" s="1" customFormat="1" ht="18" customHeight="1" x14ac:dyDescent="0.25">
      <c r="A553" s="100" t="s">
        <v>612</v>
      </c>
      <c r="B553" s="127" t="str">
        <f t="shared" si="12"/>
        <v>SCimago</v>
      </c>
      <c r="C553" s="96"/>
      <c r="D553" s="17" t="s">
        <v>55</v>
      </c>
      <c r="E553" s="3"/>
      <c r="F553" s="96"/>
      <c r="G553" s="16" t="s">
        <v>7986</v>
      </c>
      <c r="H553" s="19" t="s">
        <v>32</v>
      </c>
      <c r="I553" s="22" t="s">
        <v>614</v>
      </c>
      <c r="J553" s="16"/>
      <c r="K553" s="18"/>
      <c r="L553" s="24"/>
    </row>
    <row r="554" spans="1:227" s="1" customFormat="1" ht="18" customHeight="1" x14ac:dyDescent="0.25">
      <c r="A554" s="100" t="s">
        <v>7057</v>
      </c>
      <c r="B554" s="127" t="str">
        <f t="shared" si="12"/>
        <v>SCimago</v>
      </c>
      <c r="C554" s="96"/>
      <c r="D554" s="17" t="s">
        <v>55</v>
      </c>
      <c r="E554" s="3"/>
      <c r="F554" s="96"/>
      <c r="G554" s="16" t="s">
        <v>7986</v>
      </c>
      <c r="H554" s="6" t="s">
        <v>32</v>
      </c>
      <c r="I554" s="14" t="s">
        <v>8221</v>
      </c>
      <c r="J554" s="8"/>
      <c r="K554" s="7"/>
      <c r="L554" s="24"/>
    </row>
    <row r="555" spans="1:227" s="1" customFormat="1" ht="18" customHeight="1" x14ac:dyDescent="0.25">
      <c r="A555" s="100" t="s">
        <v>7118</v>
      </c>
      <c r="B555" s="127" t="str">
        <f t="shared" si="12"/>
        <v>SCimago</v>
      </c>
      <c r="C555" s="96"/>
      <c r="D555" s="17" t="s">
        <v>55</v>
      </c>
      <c r="E555" s="3"/>
      <c r="F555" s="96"/>
      <c r="G555" s="16" t="s">
        <v>7986</v>
      </c>
      <c r="H555" s="27" t="s">
        <v>32</v>
      </c>
      <c r="I555" s="14" t="s">
        <v>8269</v>
      </c>
      <c r="J555" s="8"/>
      <c r="K555" s="11"/>
      <c r="L555" s="24"/>
    </row>
    <row r="556" spans="1:227" s="1" customFormat="1" ht="18" customHeight="1" x14ac:dyDescent="0.25">
      <c r="A556" s="100" t="s">
        <v>5326</v>
      </c>
      <c r="B556" s="127" t="str">
        <f t="shared" si="12"/>
        <v>SCimago</v>
      </c>
      <c r="C556" s="96"/>
      <c r="D556" s="17" t="s">
        <v>55</v>
      </c>
      <c r="E556" s="3"/>
      <c r="F556" s="96"/>
      <c r="G556" s="16" t="s">
        <v>7986</v>
      </c>
      <c r="H556" s="6" t="s">
        <v>32</v>
      </c>
      <c r="I556" s="14" t="s">
        <v>5328</v>
      </c>
      <c r="J556" s="8"/>
      <c r="K556" s="7"/>
      <c r="L556" s="24"/>
    </row>
    <row r="557" spans="1:227" s="1" customFormat="1" ht="18" customHeight="1" x14ac:dyDescent="0.25">
      <c r="A557" s="100" t="s">
        <v>7077</v>
      </c>
      <c r="B557" s="127" t="str">
        <f t="shared" si="12"/>
        <v>SCimago</v>
      </c>
      <c r="C557" s="96"/>
      <c r="D557" s="17" t="s">
        <v>55</v>
      </c>
      <c r="E557" s="3"/>
      <c r="F557" s="96"/>
      <c r="G557" s="16" t="s">
        <v>7986</v>
      </c>
      <c r="H557" s="6" t="s">
        <v>32</v>
      </c>
      <c r="I557" s="14" t="s">
        <v>8236</v>
      </c>
      <c r="J557" s="8"/>
      <c r="K557" s="7"/>
      <c r="L557" s="24"/>
    </row>
    <row r="558" spans="1:227" s="1" customFormat="1" ht="18" customHeight="1" x14ac:dyDescent="0.25">
      <c r="A558" s="100" t="s">
        <v>7127</v>
      </c>
      <c r="B558" s="127" t="str">
        <f t="shared" si="12"/>
        <v>SCimago</v>
      </c>
      <c r="C558" s="96"/>
      <c r="D558" s="17" t="s">
        <v>7128</v>
      </c>
      <c r="E558" s="127" t="str">
        <f>HYPERLINK(CONCATENATE("http://www.scimagojr.com/journalsearch.php?q=",D558),"SCimago")</f>
        <v>SCimago</v>
      </c>
      <c r="F558" s="96"/>
      <c r="G558" s="16" t="s">
        <v>7986</v>
      </c>
      <c r="H558" s="6" t="s">
        <v>32</v>
      </c>
      <c r="I558" s="14" t="s">
        <v>8275</v>
      </c>
      <c r="J558" s="8"/>
      <c r="K558" s="7"/>
      <c r="L558" s="24"/>
    </row>
    <row r="559" spans="1:227" s="1" customFormat="1" ht="18" customHeight="1" x14ac:dyDescent="0.25">
      <c r="A559" s="100" t="s">
        <v>7148</v>
      </c>
      <c r="B559" s="127" t="str">
        <f t="shared" si="12"/>
        <v>SCimago</v>
      </c>
      <c r="C559" s="96"/>
      <c r="D559" s="17" t="s">
        <v>55</v>
      </c>
      <c r="E559" s="3"/>
      <c r="F559" s="96"/>
      <c r="G559" s="16" t="s">
        <v>7986</v>
      </c>
      <c r="H559" s="6" t="s">
        <v>32</v>
      </c>
      <c r="I559" s="14" t="s">
        <v>8289</v>
      </c>
      <c r="J559" s="8"/>
      <c r="K559" s="7"/>
      <c r="L559" s="24"/>
    </row>
    <row r="560" spans="1:227" s="1" customFormat="1" ht="18" customHeight="1" x14ac:dyDescent="0.25">
      <c r="A560" s="100" t="s">
        <v>7418</v>
      </c>
      <c r="B560" s="127" t="str">
        <f t="shared" si="12"/>
        <v>SCimago</v>
      </c>
      <c r="C560" s="96"/>
      <c r="D560" s="17" t="s">
        <v>55</v>
      </c>
      <c r="E560" s="3"/>
      <c r="F560" s="96"/>
      <c r="G560" s="16" t="s">
        <v>7986</v>
      </c>
      <c r="H560" s="6" t="s">
        <v>32</v>
      </c>
      <c r="I560" s="14" t="s">
        <v>8385</v>
      </c>
      <c r="J560" s="8"/>
      <c r="K560" s="7"/>
      <c r="L560" s="24"/>
    </row>
    <row r="561" spans="1:227" s="1" customFormat="1" ht="18" customHeight="1" x14ac:dyDescent="0.25">
      <c r="A561" s="100" t="s">
        <v>1719</v>
      </c>
      <c r="B561" s="127" t="str">
        <f t="shared" si="12"/>
        <v>SCimago</v>
      </c>
      <c r="C561" s="96"/>
      <c r="D561" s="17" t="s">
        <v>55</v>
      </c>
      <c r="E561" s="3"/>
      <c r="F561" s="96"/>
      <c r="G561" s="16" t="s">
        <v>7986</v>
      </c>
      <c r="H561" s="23" t="s">
        <v>32</v>
      </c>
      <c r="I561" s="15" t="s">
        <v>1720</v>
      </c>
      <c r="J561" s="16"/>
      <c r="K561" s="18"/>
      <c r="L561" s="24"/>
    </row>
    <row r="562" spans="1:227" s="1" customFormat="1" ht="18" customHeight="1" x14ac:dyDescent="0.25">
      <c r="A562" s="100" t="s">
        <v>7186</v>
      </c>
      <c r="B562" s="127" t="str">
        <f t="shared" si="12"/>
        <v>SCimago</v>
      </c>
      <c r="C562" s="96"/>
      <c r="D562" s="17" t="s">
        <v>5337</v>
      </c>
      <c r="E562" s="127" t="str">
        <f>HYPERLINK(CONCATENATE("http://www.scimagojr.com/journalsearch.php?q=",D562),"SCimago")</f>
        <v>SCimago</v>
      </c>
      <c r="F562" s="96"/>
      <c r="G562" s="16" t="s">
        <v>7986</v>
      </c>
      <c r="H562" s="6" t="s">
        <v>32</v>
      </c>
      <c r="I562" s="14" t="s">
        <v>5339</v>
      </c>
      <c r="J562" s="8"/>
      <c r="K562" s="7"/>
      <c r="L562" s="24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12"/>
      <c r="EB562" s="12"/>
      <c r="EC562" s="12"/>
      <c r="ED562" s="12"/>
      <c r="EE562" s="12"/>
      <c r="EF562" s="12"/>
      <c r="EG562" s="12"/>
      <c r="EH562" s="12"/>
      <c r="EI562" s="12"/>
      <c r="EJ562" s="12"/>
      <c r="EK562" s="12"/>
      <c r="EL562" s="12"/>
      <c r="EM562" s="12"/>
      <c r="EN562" s="12"/>
      <c r="EO562" s="12"/>
      <c r="EP562" s="12"/>
      <c r="EQ562" s="12"/>
      <c r="ER562" s="12"/>
      <c r="ES562" s="12"/>
      <c r="ET562" s="12"/>
      <c r="EU562" s="12"/>
      <c r="EV562" s="12"/>
      <c r="EW562" s="12"/>
      <c r="EX562" s="12"/>
      <c r="EY562" s="12"/>
      <c r="EZ562" s="12"/>
      <c r="FA562" s="12"/>
      <c r="FB562" s="12"/>
      <c r="FC562" s="12"/>
      <c r="FD562" s="12"/>
      <c r="FE562" s="12"/>
      <c r="FF562" s="12"/>
      <c r="FG562" s="12"/>
      <c r="FH562" s="12"/>
      <c r="FI562" s="12"/>
      <c r="FJ562" s="12"/>
      <c r="FK562" s="12"/>
      <c r="FL562" s="12"/>
      <c r="FM562" s="12"/>
      <c r="FN562" s="12"/>
      <c r="FO562" s="12"/>
      <c r="FP562" s="12"/>
      <c r="FQ562" s="12"/>
      <c r="FR562" s="12"/>
      <c r="FS562" s="12"/>
      <c r="FT562" s="12"/>
      <c r="FU562" s="12"/>
      <c r="FV562" s="12"/>
      <c r="FW562" s="12"/>
      <c r="FX562" s="12"/>
      <c r="FY562" s="12"/>
      <c r="FZ562" s="12"/>
      <c r="GA562" s="12"/>
      <c r="GB562" s="12"/>
      <c r="GC562" s="12"/>
      <c r="GD562" s="12"/>
      <c r="GE562" s="12"/>
      <c r="GF562" s="12"/>
      <c r="GG562" s="12"/>
      <c r="GH562" s="12"/>
      <c r="GI562" s="12"/>
      <c r="GJ562" s="12"/>
      <c r="GK562" s="12"/>
      <c r="GL562" s="12"/>
      <c r="GM562" s="12"/>
      <c r="GN562" s="12"/>
      <c r="GO562" s="12"/>
      <c r="GP562" s="12"/>
      <c r="GQ562" s="12"/>
      <c r="GR562" s="12"/>
      <c r="GS562" s="12"/>
      <c r="GT562" s="12"/>
      <c r="GU562" s="12"/>
      <c r="GV562" s="12"/>
      <c r="GW562" s="12"/>
      <c r="GX562" s="12"/>
      <c r="GY562" s="12"/>
      <c r="GZ562" s="12"/>
      <c r="HA562" s="12"/>
      <c r="HB562" s="12"/>
      <c r="HC562" s="12"/>
      <c r="HD562" s="12"/>
      <c r="HE562" s="12"/>
      <c r="HF562" s="12"/>
      <c r="HG562" s="12"/>
      <c r="HH562" s="12"/>
      <c r="HI562" s="12"/>
      <c r="HJ562" s="12"/>
      <c r="HK562" s="12"/>
      <c r="HL562" s="12"/>
      <c r="HM562" s="12"/>
      <c r="HN562" s="12"/>
      <c r="HO562" s="12"/>
      <c r="HP562" s="12"/>
      <c r="HQ562" s="12"/>
      <c r="HR562" s="12"/>
      <c r="HS562" s="12"/>
    </row>
    <row r="563" spans="1:227" s="1" customFormat="1" ht="18" customHeight="1" x14ac:dyDescent="0.25">
      <c r="A563" s="100" t="s">
        <v>6968</v>
      </c>
      <c r="B563" s="127" t="str">
        <f t="shared" si="12"/>
        <v>SCimago</v>
      </c>
      <c r="C563" s="96"/>
      <c r="D563" s="17" t="s">
        <v>6969</v>
      </c>
      <c r="E563" s="127" t="str">
        <f>HYPERLINK(CONCATENATE("http://www.scimagojr.com/journalsearch.php?q=",D563),"SCimago")</f>
        <v>SCimago</v>
      </c>
      <c r="F563" s="96"/>
      <c r="G563" s="16" t="s">
        <v>7986</v>
      </c>
      <c r="H563" s="6" t="s">
        <v>32</v>
      </c>
      <c r="I563" s="14" t="s">
        <v>8155</v>
      </c>
      <c r="J563" s="8"/>
      <c r="K563" s="7"/>
      <c r="L563" s="24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2"/>
      <c r="DE563" s="12"/>
      <c r="DF563" s="12"/>
      <c r="DG563" s="12"/>
      <c r="DH563" s="12"/>
      <c r="DI563" s="12"/>
      <c r="DJ563" s="12"/>
      <c r="DK563" s="12"/>
      <c r="DL563" s="12"/>
      <c r="DM563" s="12"/>
      <c r="DN563" s="12"/>
      <c r="DO563" s="12"/>
      <c r="DP563" s="12"/>
      <c r="DQ563" s="12"/>
      <c r="DR563" s="12"/>
      <c r="DS563" s="12"/>
      <c r="DT563" s="12"/>
      <c r="DU563" s="12"/>
      <c r="DV563" s="12"/>
      <c r="DW563" s="12"/>
      <c r="DX563" s="12"/>
      <c r="DY563" s="12"/>
      <c r="DZ563" s="12"/>
      <c r="EA563" s="12"/>
      <c r="EB563" s="12"/>
      <c r="EC563" s="12"/>
      <c r="ED563" s="12"/>
      <c r="EE563" s="12"/>
      <c r="EF563" s="12"/>
      <c r="EG563" s="12"/>
      <c r="EH563" s="12"/>
      <c r="EI563" s="12"/>
      <c r="EJ563" s="12"/>
      <c r="EK563" s="12"/>
      <c r="EL563" s="12"/>
      <c r="EM563" s="12"/>
      <c r="EN563" s="12"/>
      <c r="EO563" s="12"/>
      <c r="EP563" s="12"/>
      <c r="EQ563" s="12"/>
      <c r="ER563" s="12"/>
      <c r="ES563" s="12"/>
      <c r="ET563" s="12"/>
      <c r="EU563" s="12"/>
      <c r="EV563" s="12"/>
      <c r="EW563" s="12"/>
      <c r="EX563" s="12"/>
      <c r="EY563" s="12"/>
      <c r="EZ563" s="12"/>
      <c r="FA563" s="12"/>
      <c r="FB563" s="12"/>
      <c r="FC563" s="12"/>
      <c r="FD563" s="12"/>
      <c r="FE563" s="12"/>
      <c r="FF563" s="12"/>
      <c r="FG563" s="12"/>
      <c r="FH563" s="12"/>
      <c r="FI563" s="12"/>
      <c r="FJ563" s="12"/>
      <c r="FK563" s="12"/>
      <c r="FL563" s="12"/>
      <c r="FM563" s="12"/>
      <c r="FN563" s="12"/>
      <c r="FO563" s="12"/>
      <c r="FP563" s="12"/>
      <c r="FQ563" s="12"/>
      <c r="FR563" s="12"/>
      <c r="FS563" s="12"/>
      <c r="FT563" s="12"/>
      <c r="FU563" s="12"/>
      <c r="FV563" s="12"/>
      <c r="FW563" s="12"/>
      <c r="FX563" s="12"/>
      <c r="FY563" s="12"/>
      <c r="FZ563" s="12"/>
      <c r="GA563" s="12"/>
      <c r="GB563" s="12"/>
      <c r="GC563" s="12"/>
      <c r="GD563" s="12"/>
      <c r="GE563" s="12"/>
      <c r="GF563" s="12"/>
      <c r="GG563" s="12"/>
      <c r="GH563" s="12"/>
      <c r="GI563" s="12"/>
      <c r="GJ563" s="12"/>
      <c r="GK563" s="12"/>
      <c r="GL563" s="12"/>
      <c r="GM563" s="12"/>
      <c r="GN563" s="12"/>
      <c r="GO563" s="12"/>
      <c r="GP563" s="12"/>
      <c r="GQ563" s="12"/>
      <c r="GR563" s="12"/>
      <c r="GS563" s="12"/>
      <c r="GT563" s="12"/>
      <c r="GU563" s="12"/>
      <c r="GV563" s="12"/>
      <c r="GW563" s="12"/>
      <c r="GX563" s="12"/>
      <c r="GY563" s="12"/>
      <c r="GZ563" s="12"/>
      <c r="HA563" s="12"/>
      <c r="HB563" s="12"/>
      <c r="HC563" s="12"/>
      <c r="HD563" s="12"/>
      <c r="HE563" s="12"/>
      <c r="HF563" s="12"/>
      <c r="HG563" s="12"/>
      <c r="HH563" s="12"/>
      <c r="HI563" s="12"/>
      <c r="HJ563" s="12"/>
      <c r="HK563" s="12"/>
      <c r="HL563" s="12"/>
      <c r="HM563" s="12"/>
      <c r="HN563" s="12"/>
      <c r="HO563" s="12"/>
      <c r="HP563" s="12"/>
      <c r="HQ563" s="12"/>
      <c r="HR563" s="12"/>
      <c r="HS563" s="12"/>
    </row>
    <row r="564" spans="1:227" s="1" customFormat="1" ht="18" customHeight="1" x14ac:dyDescent="0.25">
      <c r="A564" s="100" t="s">
        <v>5346</v>
      </c>
      <c r="B564" s="127" t="str">
        <f t="shared" si="12"/>
        <v>SCimago</v>
      </c>
      <c r="C564" s="96"/>
      <c r="D564" s="17" t="s">
        <v>55</v>
      </c>
      <c r="E564" s="3"/>
      <c r="F564" s="96"/>
      <c r="G564" s="16" t="s">
        <v>7986</v>
      </c>
      <c r="H564" s="6" t="s">
        <v>32</v>
      </c>
      <c r="I564" s="14" t="s">
        <v>5348</v>
      </c>
      <c r="J564" s="8"/>
      <c r="K564" s="7"/>
      <c r="L564" s="24"/>
    </row>
    <row r="565" spans="1:227" s="1" customFormat="1" ht="18" customHeight="1" x14ac:dyDescent="0.25">
      <c r="A565" s="100" t="s">
        <v>3124</v>
      </c>
      <c r="B565" s="127" t="str">
        <f t="shared" si="12"/>
        <v>SCimago</v>
      </c>
      <c r="C565" s="96"/>
      <c r="D565" s="17" t="s">
        <v>3125</v>
      </c>
      <c r="E565" s="127" t="str">
        <f>HYPERLINK(CONCATENATE("http://www.scimagojr.com/journalsearch.php?q=",D565),"SCimago")</f>
        <v>SCimago</v>
      </c>
      <c r="F565" s="96"/>
      <c r="G565" s="16" t="s">
        <v>7986</v>
      </c>
      <c r="H565" s="6" t="s">
        <v>32</v>
      </c>
      <c r="I565" s="14" t="s">
        <v>3126</v>
      </c>
      <c r="J565" s="8"/>
      <c r="K565" s="7"/>
      <c r="L565" s="24"/>
    </row>
    <row r="566" spans="1:227" s="1" customFormat="1" ht="18" customHeight="1" x14ac:dyDescent="0.25">
      <c r="A566" s="100" t="s">
        <v>622</v>
      </c>
      <c r="B566" s="127" t="str">
        <f t="shared" si="12"/>
        <v>SCimago</v>
      </c>
      <c r="C566" s="96"/>
      <c r="D566" s="17" t="s">
        <v>55</v>
      </c>
      <c r="E566" s="3"/>
      <c r="F566" s="96"/>
      <c r="G566" s="16" t="s">
        <v>7986</v>
      </c>
      <c r="H566" s="6" t="s">
        <v>32</v>
      </c>
      <c r="I566" s="14" t="s">
        <v>624</v>
      </c>
      <c r="J566" s="8"/>
      <c r="K566" s="7"/>
      <c r="L566" s="24"/>
    </row>
    <row r="567" spans="1:227" s="1" customFormat="1" ht="18" customHeight="1" x14ac:dyDescent="0.25">
      <c r="A567" s="100" t="s">
        <v>5012</v>
      </c>
      <c r="B567" s="127" t="str">
        <f t="shared" si="12"/>
        <v>SCimago</v>
      </c>
      <c r="C567" s="96"/>
      <c r="D567" s="17" t="s">
        <v>55</v>
      </c>
      <c r="E567" s="3"/>
      <c r="F567" s="96"/>
      <c r="G567" s="16" t="s">
        <v>7986</v>
      </c>
      <c r="H567" s="6" t="s">
        <v>32</v>
      </c>
      <c r="I567" s="14" t="s">
        <v>5013</v>
      </c>
      <c r="J567" s="8"/>
      <c r="K567" s="7"/>
      <c r="L567" s="24"/>
    </row>
    <row r="568" spans="1:227" s="1" customFormat="1" ht="18" customHeight="1" x14ac:dyDescent="0.25">
      <c r="A568" s="100" t="s">
        <v>7188</v>
      </c>
      <c r="B568" s="127" t="str">
        <f t="shared" si="12"/>
        <v>SCimago</v>
      </c>
      <c r="C568" s="96"/>
      <c r="D568" s="17" t="s">
        <v>55</v>
      </c>
      <c r="E568" s="3"/>
      <c r="F568" s="96"/>
      <c r="G568" s="16" t="s">
        <v>7986</v>
      </c>
      <c r="H568" s="6" t="s">
        <v>32</v>
      </c>
      <c r="I568" s="14" t="s">
        <v>3152</v>
      </c>
      <c r="J568" s="8"/>
      <c r="K568" s="7"/>
      <c r="L568" s="24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2"/>
      <c r="EM568" s="12"/>
      <c r="EN568" s="12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2"/>
      <c r="EZ568" s="12"/>
      <c r="FA568" s="12"/>
      <c r="FB568" s="12"/>
      <c r="FC568" s="12"/>
      <c r="FD568" s="12"/>
      <c r="FE568" s="12"/>
      <c r="FF568" s="12"/>
      <c r="FG568" s="12"/>
      <c r="FH568" s="12"/>
      <c r="FI568" s="12"/>
      <c r="FJ568" s="12"/>
      <c r="FK568" s="12"/>
      <c r="FL568" s="12"/>
      <c r="FM568" s="12"/>
      <c r="FN568" s="12"/>
      <c r="FO568" s="12"/>
      <c r="FP568" s="12"/>
      <c r="FQ568" s="12"/>
      <c r="FR568" s="12"/>
      <c r="FS568" s="12"/>
      <c r="FT568" s="12"/>
      <c r="FU568" s="12"/>
      <c r="FV568" s="12"/>
      <c r="FW568" s="12"/>
      <c r="FX568" s="12"/>
      <c r="FY568" s="12"/>
      <c r="FZ568" s="12"/>
      <c r="GA568" s="12"/>
      <c r="GB568" s="12"/>
      <c r="GC568" s="12"/>
      <c r="GD568" s="12"/>
      <c r="GE568" s="12"/>
      <c r="GF568" s="12"/>
      <c r="GG568" s="12"/>
      <c r="GH568" s="12"/>
      <c r="GI568" s="12"/>
      <c r="GJ568" s="12"/>
      <c r="GK568" s="12"/>
      <c r="GL568" s="12"/>
      <c r="GM568" s="12"/>
      <c r="GN568" s="12"/>
      <c r="GO568" s="12"/>
      <c r="GP568" s="12"/>
      <c r="GQ568" s="12"/>
      <c r="GR568" s="12"/>
      <c r="GS568" s="12"/>
      <c r="GT568" s="12"/>
      <c r="GU568" s="12"/>
      <c r="GV568" s="12"/>
      <c r="GW568" s="12"/>
      <c r="GX568" s="12"/>
      <c r="GY568" s="12"/>
      <c r="GZ568" s="12"/>
      <c r="HA568" s="12"/>
      <c r="HB568" s="12"/>
      <c r="HC568" s="12"/>
      <c r="HD568" s="12"/>
      <c r="HE568" s="12"/>
      <c r="HF568" s="12"/>
      <c r="HG568" s="12"/>
      <c r="HH568" s="12"/>
      <c r="HI568" s="12"/>
      <c r="HJ568" s="12"/>
      <c r="HK568" s="12"/>
      <c r="HL568" s="12"/>
      <c r="HM568" s="12"/>
      <c r="HN568" s="12"/>
      <c r="HO568" s="12"/>
      <c r="HP568" s="12"/>
      <c r="HQ568" s="12"/>
      <c r="HR568" s="12"/>
      <c r="HS568" s="12"/>
    </row>
    <row r="569" spans="1:227" s="1" customFormat="1" ht="18" customHeight="1" x14ac:dyDescent="0.25">
      <c r="A569" s="100" t="s">
        <v>7073</v>
      </c>
      <c r="B569" s="127" t="str">
        <f t="shared" si="12"/>
        <v>SCimago</v>
      </c>
      <c r="C569" s="96"/>
      <c r="D569" s="17" t="s">
        <v>55</v>
      </c>
      <c r="E569" s="3"/>
      <c r="F569" s="96"/>
      <c r="G569" s="16" t="s">
        <v>7986</v>
      </c>
      <c r="H569" s="6" t="s">
        <v>32</v>
      </c>
      <c r="I569" s="14" t="s">
        <v>8233</v>
      </c>
      <c r="J569" s="8"/>
      <c r="K569" s="7"/>
      <c r="L569" s="24"/>
    </row>
    <row r="570" spans="1:227" s="1" customFormat="1" ht="18" customHeight="1" x14ac:dyDescent="0.25">
      <c r="A570" s="100" t="s">
        <v>7190</v>
      </c>
      <c r="B570" s="127" t="str">
        <f t="shared" si="12"/>
        <v>SCimago</v>
      </c>
      <c r="C570" s="96"/>
      <c r="D570" s="17" t="s">
        <v>55</v>
      </c>
      <c r="E570" s="3"/>
      <c r="F570" s="96"/>
      <c r="G570" s="16" t="s">
        <v>7986</v>
      </c>
      <c r="H570" s="6" t="s">
        <v>32</v>
      </c>
      <c r="I570" s="14" t="s">
        <v>5368</v>
      </c>
      <c r="J570" s="8"/>
      <c r="K570" s="7"/>
      <c r="L570" s="24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/>
      <c r="CZ570" s="12"/>
      <c r="DA570" s="12"/>
      <c r="DB570" s="12"/>
      <c r="DC570" s="12"/>
      <c r="DD570" s="12"/>
      <c r="DE570" s="12"/>
      <c r="DF570" s="12"/>
      <c r="DG570" s="12"/>
      <c r="DH570" s="12"/>
      <c r="DI570" s="12"/>
      <c r="DJ570" s="12"/>
      <c r="DK570" s="12"/>
      <c r="DL570" s="12"/>
      <c r="DM570" s="12"/>
      <c r="DN570" s="12"/>
      <c r="DO570" s="12"/>
      <c r="DP570" s="12"/>
      <c r="DQ570" s="12"/>
      <c r="DR570" s="12"/>
      <c r="DS570" s="12"/>
      <c r="DT570" s="12"/>
      <c r="DU570" s="12"/>
      <c r="DV570" s="12"/>
      <c r="DW570" s="12"/>
      <c r="DX570" s="12"/>
      <c r="DY570" s="12"/>
      <c r="DZ570" s="12"/>
      <c r="EA570" s="12"/>
      <c r="EB570" s="12"/>
      <c r="EC570" s="12"/>
      <c r="ED570" s="12"/>
      <c r="EE570" s="12"/>
      <c r="EF570" s="12"/>
      <c r="EG570" s="12"/>
      <c r="EH570" s="12"/>
      <c r="EI570" s="12"/>
      <c r="EJ570" s="12"/>
      <c r="EK570" s="12"/>
      <c r="EL570" s="12"/>
      <c r="EM570" s="12"/>
      <c r="EN570" s="12"/>
      <c r="EO570" s="12"/>
      <c r="EP570" s="12"/>
      <c r="EQ570" s="12"/>
      <c r="ER570" s="12"/>
      <c r="ES570" s="12"/>
      <c r="ET570" s="12"/>
      <c r="EU570" s="12"/>
      <c r="EV570" s="12"/>
      <c r="EW570" s="12"/>
      <c r="EX570" s="12"/>
      <c r="EY570" s="12"/>
      <c r="EZ570" s="12"/>
      <c r="FA570" s="12"/>
      <c r="FB570" s="12"/>
      <c r="FC570" s="12"/>
      <c r="FD570" s="12"/>
      <c r="FE570" s="12"/>
      <c r="FF570" s="12"/>
      <c r="FG570" s="12"/>
      <c r="FH570" s="12"/>
      <c r="FI570" s="12"/>
      <c r="FJ570" s="12"/>
      <c r="FK570" s="12"/>
      <c r="FL570" s="12"/>
      <c r="FM570" s="12"/>
      <c r="FN570" s="12"/>
      <c r="FO570" s="12"/>
      <c r="FP570" s="12"/>
      <c r="FQ570" s="12"/>
      <c r="FR570" s="12"/>
      <c r="FS570" s="12"/>
      <c r="FT570" s="12"/>
      <c r="FU570" s="12"/>
      <c r="FV570" s="12"/>
      <c r="FW570" s="12"/>
      <c r="FX570" s="12"/>
      <c r="FY570" s="12"/>
      <c r="FZ570" s="12"/>
      <c r="GA570" s="12"/>
      <c r="GB570" s="12"/>
      <c r="GC570" s="12"/>
      <c r="GD570" s="12"/>
      <c r="GE570" s="12"/>
      <c r="GF570" s="12"/>
      <c r="GG570" s="12"/>
      <c r="GH570" s="12"/>
      <c r="GI570" s="12"/>
      <c r="GJ570" s="12"/>
      <c r="GK570" s="12"/>
      <c r="GL570" s="12"/>
      <c r="GM570" s="12"/>
      <c r="GN570" s="12"/>
      <c r="GO570" s="12"/>
      <c r="GP570" s="12"/>
      <c r="GQ570" s="12"/>
      <c r="GR570" s="12"/>
      <c r="GS570" s="12"/>
      <c r="GT570" s="12"/>
      <c r="GU570" s="12"/>
      <c r="GV570" s="12"/>
      <c r="GW570" s="12"/>
      <c r="GX570" s="12"/>
      <c r="GY570" s="12"/>
      <c r="GZ570" s="12"/>
      <c r="HA570" s="12"/>
      <c r="HB570" s="12"/>
      <c r="HC570" s="12"/>
      <c r="HD570" s="12"/>
      <c r="HE570" s="12"/>
      <c r="HF570" s="12"/>
      <c r="HG570" s="12"/>
      <c r="HH570" s="12"/>
      <c r="HI570" s="12"/>
      <c r="HJ570" s="12"/>
      <c r="HK570" s="12"/>
      <c r="HL570" s="12"/>
      <c r="HM570" s="12"/>
      <c r="HN570" s="12"/>
      <c r="HO570" s="12"/>
      <c r="HP570" s="12"/>
      <c r="HQ570" s="12"/>
      <c r="HR570" s="12"/>
      <c r="HS570" s="12"/>
    </row>
    <row r="571" spans="1:227" s="1" customFormat="1" ht="18" customHeight="1" x14ac:dyDescent="0.25">
      <c r="A571" s="100" t="s">
        <v>3153</v>
      </c>
      <c r="B571" s="127" t="str">
        <f t="shared" si="12"/>
        <v>SCimago</v>
      </c>
      <c r="C571" s="96"/>
      <c r="D571" s="17" t="s">
        <v>3154</v>
      </c>
      <c r="E571" s="127" t="str">
        <f>HYPERLINK(CONCATENATE("http://www.scimagojr.com/journalsearch.php?q=",D571),"SCimago")</f>
        <v>SCimago</v>
      </c>
      <c r="F571" s="96"/>
      <c r="G571" s="16" t="s">
        <v>7986</v>
      </c>
      <c r="H571" s="6" t="s">
        <v>32</v>
      </c>
      <c r="I571" s="14" t="s">
        <v>3155</v>
      </c>
      <c r="J571" s="8"/>
      <c r="K571" s="7"/>
      <c r="L571" s="24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/>
      <c r="CR571" s="12"/>
      <c r="CS571" s="12"/>
      <c r="CT571" s="12"/>
      <c r="CU571" s="12"/>
      <c r="CV571" s="12"/>
      <c r="CW571" s="12"/>
      <c r="CX571" s="12"/>
      <c r="CY571" s="12"/>
      <c r="CZ571" s="12"/>
      <c r="DA571" s="12"/>
      <c r="DB571" s="12"/>
      <c r="DC571" s="12"/>
      <c r="DD571" s="12"/>
      <c r="DE571" s="12"/>
      <c r="DF571" s="12"/>
      <c r="DG571" s="12"/>
      <c r="DH571" s="12"/>
      <c r="DI571" s="12"/>
      <c r="DJ571" s="12"/>
      <c r="DK571" s="12"/>
      <c r="DL571" s="12"/>
      <c r="DM571" s="12"/>
      <c r="DN571" s="12"/>
      <c r="DO571" s="12"/>
      <c r="DP571" s="12"/>
      <c r="DQ571" s="12"/>
      <c r="DR571" s="12"/>
      <c r="DS571" s="12"/>
      <c r="DT571" s="12"/>
      <c r="DU571" s="12"/>
      <c r="DV571" s="12"/>
      <c r="DW571" s="12"/>
      <c r="DX571" s="12"/>
      <c r="DY571" s="12"/>
      <c r="DZ571" s="12"/>
      <c r="EA571" s="12"/>
      <c r="EB571" s="12"/>
      <c r="EC571" s="12"/>
      <c r="ED571" s="12"/>
      <c r="EE571" s="12"/>
      <c r="EF571" s="12"/>
      <c r="EG571" s="12"/>
      <c r="EH571" s="12"/>
      <c r="EI571" s="12"/>
      <c r="EJ571" s="12"/>
      <c r="EK571" s="12"/>
      <c r="EL571" s="12"/>
      <c r="EM571" s="12"/>
      <c r="EN571" s="12"/>
      <c r="EO571" s="12"/>
      <c r="EP571" s="12"/>
      <c r="EQ571" s="12"/>
      <c r="ER571" s="12"/>
      <c r="ES571" s="12"/>
      <c r="ET571" s="12"/>
      <c r="EU571" s="12"/>
      <c r="EV571" s="12"/>
      <c r="EW571" s="12"/>
      <c r="EX571" s="12"/>
      <c r="EY571" s="12"/>
      <c r="EZ571" s="12"/>
      <c r="FA571" s="12"/>
      <c r="FB571" s="12"/>
      <c r="FC571" s="12"/>
      <c r="FD571" s="12"/>
      <c r="FE571" s="12"/>
      <c r="FF571" s="12"/>
      <c r="FG571" s="12"/>
      <c r="FH571" s="12"/>
      <c r="FI571" s="12"/>
      <c r="FJ571" s="12"/>
      <c r="FK571" s="12"/>
      <c r="FL571" s="12"/>
      <c r="FM571" s="12"/>
      <c r="FN571" s="12"/>
      <c r="FO571" s="12"/>
      <c r="FP571" s="12"/>
      <c r="FQ571" s="12"/>
      <c r="FR571" s="12"/>
      <c r="FS571" s="12"/>
      <c r="FT571" s="12"/>
      <c r="FU571" s="12"/>
      <c r="FV571" s="12"/>
      <c r="FW571" s="12"/>
      <c r="FX571" s="12"/>
      <c r="FY571" s="12"/>
      <c r="FZ571" s="12"/>
      <c r="GA571" s="12"/>
      <c r="GB571" s="12"/>
      <c r="GC571" s="12"/>
      <c r="GD571" s="12"/>
      <c r="GE571" s="12"/>
      <c r="GF571" s="12"/>
      <c r="GG571" s="12"/>
      <c r="GH571" s="12"/>
      <c r="GI571" s="12"/>
      <c r="GJ571" s="12"/>
      <c r="GK571" s="12"/>
      <c r="GL571" s="12"/>
      <c r="GM571" s="12"/>
      <c r="GN571" s="12"/>
      <c r="GO571" s="12"/>
      <c r="GP571" s="12"/>
      <c r="GQ571" s="12"/>
      <c r="GR571" s="12"/>
      <c r="GS571" s="12"/>
      <c r="GT571" s="12"/>
      <c r="GU571" s="12"/>
      <c r="GV571" s="12"/>
      <c r="GW571" s="12"/>
      <c r="GX571" s="12"/>
      <c r="GY571" s="12"/>
      <c r="GZ571" s="12"/>
      <c r="HA571" s="12"/>
      <c r="HB571" s="12"/>
      <c r="HC571" s="12"/>
      <c r="HD571" s="12"/>
      <c r="HE571" s="12"/>
      <c r="HF571" s="12"/>
      <c r="HG571" s="12"/>
      <c r="HH571" s="12"/>
      <c r="HI571" s="12"/>
      <c r="HJ571" s="12"/>
      <c r="HK571" s="12"/>
      <c r="HL571" s="12"/>
      <c r="HM571" s="12"/>
      <c r="HN571" s="12"/>
      <c r="HO571" s="12"/>
      <c r="HP571" s="12"/>
      <c r="HQ571" s="12"/>
      <c r="HR571" s="12"/>
      <c r="HS571" s="12"/>
    </row>
    <row r="572" spans="1:227" s="1" customFormat="1" ht="18" customHeight="1" x14ac:dyDescent="0.25">
      <c r="A572" s="100" t="s">
        <v>5755</v>
      </c>
      <c r="B572" s="127" t="str">
        <f t="shared" si="12"/>
        <v>SCimago</v>
      </c>
      <c r="C572" s="96"/>
      <c r="D572" s="17" t="s">
        <v>55</v>
      </c>
      <c r="E572" s="3"/>
      <c r="F572" s="96"/>
      <c r="G572" s="16" t="s">
        <v>7986</v>
      </c>
      <c r="H572" s="6" t="s">
        <v>32</v>
      </c>
      <c r="I572" s="14" t="s">
        <v>5370</v>
      </c>
      <c r="J572" s="8"/>
      <c r="K572" s="7"/>
      <c r="L572" s="24"/>
    </row>
    <row r="573" spans="1:227" s="1" customFormat="1" ht="18" customHeight="1" x14ac:dyDescent="0.25">
      <c r="A573" s="100" t="s">
        <v>1780</v>
      </c>
      <c r="B573" s="127" t="str">
        <f t="shared" si="12"/>
        <v>SCimago</v>
      </c>
      <c r="C573" s="96"/>
      <c r="D573" s="17" t="s">
        <v>1781</v>
      </c>
      <c r="E573" s="127" t="str">
        <f>HYPERLINK(CONCATENATE("http://www.scimagojr.com/journalsearch.php?q=",D573),"SCimago")</f>
        <v>SCimago</v>
      </c>
      <c r="F573" s="96"/>
      <c r="G573" s="16" t="s">
        <v>7986</v>
      </c>
      <c r="H573" s="6" t="s">
        <v>32</v>
      </c>
      <c r="I573" s="14" t="s">
        <v>1782</v>
      </c>
      <c r="J573" s="8"/>
      <c r="K573" s="7"/>
      <c r="L573" s="24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  <c r="CD573" s="12"/>
      <c r="CE573" s="12"/>
      <c r="CF573" s="12"/>
      <c r="CG573" s="12"/>
      <c r="CH573" s="12"/>
      <c r="CI573" s="12"/>
      <c r="CJ573" s="12"/>
      <c r="CK573" s="12"/>
      <c r="CL573" s="12"/>
      <c r="CM573" s="12"/>
      <c r="CN573" s="12"/>
      <c r="CO573" s="12"/>
      <c r="CP573" s="12"/>
      <c r="CQ573" s="12"/>
      <c r="CR573" s="12"/>
      <c r="CS573" s="12"/>
      <c r="CT573" s="12"/>
      <c r="CU573" s="12"/>
      <c r="CV573" s="12"/>
      <c r="CW573" s="12"/>
      <c r="CX573" s="12"/>
      <c r="CY573" s="12"/>
      <c r="CZ573" s="12"/>
      <c r="DA573" s="12"/>
      <c r="DB573" s="12"/>
      <c r="DC573" s="12"/>
      <c r="DD573" s="12"/>
      <c r="DE573" s="12"/>
      <c r="DF573" s="12"/>
      <c r="DG573" s="12"/>
      <c r="DH573" s="12"/>
      <c r="DI573" s="12"/>
      <c r="DJ573" s="12"/>
      <c r="DK573" s="12"/>
      <c r="DL573" s="12"/>
      <c r="DM573" s="12"/>
      <c r="DN573" s="12"/>
      <c r="DO573" s="12"/>
      <c r="DP573" s="12"/>
      <c r="DQ573" s="12"/>
      <c r="DR573" s="12"/>
      <c r="DS573" s="12"/>
      <c r="DT573" s="12"/>
      <c r="DU573" s="12"/>
      <c r="DV573" s="12"/>
      <c r="DW573" s="12"/>
      <c r="DX573" s="12"/>
      <c r="DY573" s="12"/>
      <c r="DZ573" s="12"/>
      <c r="EA573" s="12"/>
      <c r="EB573" s="12"/>
      <c r="EC573" s="12"/>
      <c r="ED573" s="12"/>
      <c r="EE573" s="12"/>
      <c r="EF573" s="12"/>
      <c r="EG573" s="12"/>
      <c r="EH573" s="12"/>
      <c r="EI573" s="12"/>
      <c r="EJ573" s="12"/>
      <c r="EK573" s="12"/>
      <c r="EL573" s="12"/>
      <c r="EM573" s="12"/>
      <c r="EN573" s="12"/>
      <c r="EO573" s="12"/>
      <c r="EP573" s="12"/>
      <c r="EQ573" s="12"/>
      <c r="ER573" s="12"/>
      <c r="ES573" s="12"/>
      <c r="ET573" s="12"/>
      <c r="EU573" s="12"/>
      <c r="EV573" s="12"/>
      <c r="EW573" s="12"/>
      <c r="EX573" s="12"/>
      <c r="EY573" s="12"/>
      <c r="EZ573" s="12"/>
      <c r="FA573" s="12"/>
      <c r="FB573" s="12"/>
      <c r="FC573" s="12"/>
      <c r="FD573" s="12"/>
      <c r="FE573" s="12"/>
      <c r="FF573" s="12"/>
      <c r="FG573" s="12"/>
      <c r="FH573" s="12"/>
      <c r="FI573" s="12"/>
      <c r="FJ573" s="12"/>
      <c r="FK573" s="12"/>
      <c r="FL573" s="12"/>
      <c r="FM573" s="12"/>
      <c r="FN573" s="12"/>
      <c r="FO573" s="12"/>
      <c r="FP573" s="12"/>
      <c r="FQ573" s="12"/>
      <c r="FR573" s="12"/>
      <c r="FS573" s="12"/>
      <c r="FT573" s="12"/>
      <c r="FU573" s="12"/>
      <c r="FV573" s="12"/>
      <c r="FW573" s="12"/>
      <c r="FX573" s="12"/>
      <c r="FY573" s="12"/>
      <c r="FZ573" s="12"/>
      <c r="GA573" s="12"/>
      <c r="GB573" s="12"/>
      <c r="GC573" s="12"/>
      <c r="GD573" s="12"/>
      <c r="GE573" s="12"/>
      <c r="GF573" s="12"/>
      <c r="GG573" s="12"/>
      <c r="GH573" s="12"/>
      <c r="GI573" s="12"/>
      <c r="GJ573" s="12"/>
      <c r="GK573" s="12"/>
      <c r="GL573" s="12"/>
      <c r="GM573" s="12"/>
      <c r="GN573" s="12"/>
      <c r="GO573" s="12"/>
      <c r="GP573" s="12"/>
      <c r="GQ573" s="12"/>
      <c r="GR573" s="12"/>
      <c r="GS573" s="12"/>
      <c r="GT573" s="12"/>
      <c r="GU573" s="12"/>
      <c r="GV573" s="12"/>
      <c r="GW573" s="12"/>
      <c r="GX573" s="12"/>
      <c r="GY573" s="12"/>
      <c r="GZ573" s="12"/>
      <c r="HA573" s="12"/>
      <c r="HB573" s="12"/>
      <c r="HC573" s="12"/>
      <c r="HD573" s="12"/>
      <c r="HE573" s="12"/>
      <c r="HF573" s="12"/>
      <c r="HG573" s="12"/>
      <c r="HH573" s="12"/>
      <c r="HI573" s="12"/>
      <c r="HJ573" s="12"/>
      <c r="HK573" s="12"/>
      <c r="HL573" s="12"/>
      <c r="HM573" s="12"/>
      <c r="HN573" s="12"/>
      <c r="HO573" s="12"/>
      <c r="HP573" s="12"/>
      <c r="HQ573" s="12"/>
      <c r="HR573" s="12"/>
      <c r="HS573" s="12"/>
    </row>
    <row r="574" spans="1:227" s="1" customFormat="1" ht="18" customHeight="1" x14ac:dyDescent="0.25">
      <c r="A574" s="100" t="s">
        <v>5020</v>
      </c>
      <c r="B574" s="127" t="str">
        <f t="shared" si="12"/>
        <v>SCimago</v>
      </c>
      <c r="C574" s="96"/>
      <c r="D574" s="17" t="s">
        <v>5019</v>
      </c>
      <c r="E574" s="127" t="str">
        <f>HYPERLINK(CONCATENATE("http://www.scimagojr.com/journalsearch.php?q=",D574),"SCimago")</f>
        <v>SCimago</v>
      </c>
      <c r="F574" s="96"/>
      <c r="G574" s="16" t="s">
        <v>7986</v>
      </c>
      <c r="H574" s="6" t="s">
        <v>32</v>
      </c>
      <c r="I574" s="14" t="s">
        <v>5021</v>
      </c>
      <c r="J574" s="8"/>
      <c r="K574" s="7"/>
      <c r="L574" s="24"/>
    </row>
    <row r="575" spans="1:227" s="1" customFormat="1" ht="18" customHeight="1" x14ac:dyDescent="0.25">
      <c r="A575" s="100" t="s">
        <v>7088</v>
      </c>
      <c r="B575" s="127" t="str">
        <f t="shared" si="12"/>
        <v>SCimago</v>
      </c>
      <c r="C575" s="96"/>
      <c r="D575" s="17" t="s">
        <v>55</v>
      </c>
      <c r="E575" s="3"/>
      <c r="F575" s="96"/>
      <c r="G575" s="16" t="s">
        <v>7986</v>
      </c>
      <c r="H575" s="6" t="s">
        <v>32</v>
      </c>
      <c r="I575" s="14" t="s">
        <v>8247</v>
      </c>
      <c r="J575" s="9"/>
      <c r="K575" s="7"/>
      <c r="L575" s="24"/>
    </row>
    <row r="576" spans="1:227" s="1" customFormat="1" ht="18" customHeight="1" x14ac:dyDescent="0.25">
      <c r="A576" s="100" t="s">
        <v>5377</v>
      </c>
      <c r="B576" s="127" t="str">
        <f t="shared" si="12"/>
        <v>SCimago</v>
      </c>
      <c r="C576" s="96"/>
      <c r="D576" s="17" t="s">
        <v>5376</v>
      </c>
      <c r="E576" s="127" t="str">
        <f>HYPERLINK(CONCATENATE("http://www.scimagojr.com/journalsearch.php?q=",D576),"SCimago")</f>
        <v>SCimago</v>
      </c>
      <c r="F576" s="96"/>
      <c r="G576" s="16" t="s">
        <v>7986</v>
      </c>
      <c r="H576" s="23" t="s">
        <v>32</v>
      </c>
      <c r="I576" s="15" t="s">
        <v>5378</v>
      </c>
      <c r="J576" s="16"/>
      <c r="K576" s="18"/>
      <c r="L576" s="24"/>
    </row>
    <row r="577" spans="1:227" s="1" customFormat="1" ht="18" customHeight="1" x14ac:dyDescent="0.25">
      <c r="A577" s="100" t="s">
        <v>1278</v>
      </c>
      <c r="B577" s="127" t="str">
        <f t="shared" si="12"/>
        <v>SCimago</v>
      </c>
      <c r="C577" s="96"/>
      <c r="D577" s="17" t="s">
        <v>6017</v>
      </c>
      <c r="E577" s="127" t="str">
        <f>HYPERLINK(CONCATENATE("http://www.scimagojr.com/journalsearch.php?q=",D577),"SCimago")</f>
        <v>SCimago</v>
      </c>
      <c r="F577" s="96"/>
      <c r="G577" s="16" t="s">
        <v>7986</v>
      </c>
      <c r="H577" s="6" t="s">
        <v>32</v>
      </c>
      <c r="I577" s="14" t="s">
        <v>6018</v>
      </c>
      <c r="J577" s="8"/>
      <c r="K577" s="7"/>
      <c r="L577" s="24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12"/>
      <c r="CY577" s="12"/>
      <c r="CZ577" s="12"/>
      <c r="DA577" s="12"/>
      <c r="DB577" s="12"/>
      <c r="DC577" s="12"/>
      <c r="DD577" s="12"/>
      <c r="DE577" s="12"/>
      <c r="DF577" s="12"/>
      <c r="DG577" s="12"/>
      <c r="DH577" s="12"/>
      <c r="DI577" s="12"/>
      <c r="DJ577" s="12"/>
      <c r="DK577" s="12"/>
      <c r="DL577" s="12"/>
      <c r="DM577" s="12"/>
      <c r="DN577" s="12"/>
      <c r="DO577" s="12"/>
      <c r="DP577" s="12"/>
      <c r="DQ577" s="12"/>
      <c r="DR577" s="12"/>
      <c r="DS577" s="12"/>
      <c r="DT577" s="12"/>
      <c r="DU577" s="12"/>
      <c r="DV577" s="12"/>
      <c r="DW577" s="12"/>
      <c r="DX577" s="12"/>
      <c r="DY577" s="12"/>
      <c r="DZ577" s="12"/>
      <c r="EA577" s="12"/>
      <c r="EB577" s="12"/>
      <c r="EC577" s="12"/>
      <c r="ED577" s="12"/>
      <c r="EE577" s="12"/>
      <c r="EF577" s="12"/>
      <c r="EG577" s="12"/>
      <c r="EH577" s="12"/>
      <c r="EI577" s="12"/>
      <c r="EJ577" s="12"/>
      <c r="EK577" s="12"/>
      <c r="EL577" s="12"/>
      <c r="EM577" s="12"/>
      <c r="EN577" s="12"/>
      <c r="EO577" s="12"/>
      <c r="EP577" s="12"/>
      <c r="EQ577" s="12"/>
      <c r="ER577" s="12"/>
      <c r="ES577" s="12"/>
      <c r="ET577" s="12"/>
      <c r="EU577" s="12"/>
      <c r="EV577" s="12"/>
      <c r="EW577" s="12"/>
      <c r="EX577" s="12"/>
      <c r="EY577" s="12"/>
      <c r="EZ577" s="12"/>
      <c r="FA577" s="12"/>
      <c r="FB577" s="12"/>
      <c r="FC577" s="12"/>
      <c r="FD577" s="12"/>
      <c r="FE577" s="12"/>
      <c r="FF577" s="12"/>
      <c r="FG577" s="12"/>
      <c r="FH577" s="12"/>
      <c r="FI577" s="12"/>
      <c r="FJ577" s="12"/>
      <c r="FK577" s="12"/>
      <c r="FL577" s="12"/>
      <c r="FM577" s="12"/>
      <c r="FN577" s="12"/>
      <c r="FO577" s="12"/>
      <c r="FP577" s="12"/>
      <c r="FQ577" s="12"/>
      <c r="FR577" s="12"/>
      <c r="FS577" s="12"/>
      <c r="FT577" s="12"/>
      <c r="FU577" s="12"/>
      <c r="FV577" s="12"/>
      <c r="FW577" s="12"/>
      <c r="FX577" s="12"/>
      <c r="FY577" s="12"/>
      <c r="FZ577" s="12"/>
      <c r="GA577" s="12"/>
      <c r="GB577" s="12"/>
      <c r="GC577" s="12"/>
      <c r="GD577" s="12"/>
      <c r="GE577" s="12"/>
      <c r="GF577" s="12"/>
      <c r="GG577" s="12"/>
      <c r="GH577" s="12"/>
      <c r="GI577" s="12"/>
      <c r="GJ577" s="12"/>
      <c r="GK577" s="12"/>
      <c r="GL577" s="12"/>
      <c r="GM577" s="12"/>
      <c r="GN577" s="12"/>
      <c r="GO577" s="12"/>
      <c r="GP577" s="12"/>
      <c r="GQ577" s="12"/>
      <c r="GR577" s="12"/>
      <c r="GS577" s="12"/>
      <c r="GT577" s="12"/>
      <c r="GU577" s="12"/>
      <c r="GV577" s="12"/>
      <c r="GW577" s="12"/>
      <c r="GX577" s="12"/>
      <c r="GY577" s="12"/>
      <c r="GZ577" s="12"/>
      <c r="HA577" s="12"/>
      <c r="HB577" s="12"/>
      <c r="HC577" s="12"/>
      <c r="HD577" s="12"/>
      <c r="HE577" s="12"/>
      <c r="HF577" s="12"/>
      <c r="HG577" s="12"/>
      <c r="HH577" s="12"/>
      <c r="HI577" s="12"/>
      <c r="HJ577" s="12"/>
      <c r="HK577" s="12"/>
      <c r="HL577" s="12"/>
      <c r="HM577" s="12"/>
      <c r="HN577" s="12"/>
      <c r="HO577" s="12"/>
      <c r="HP577" s="12"/>
      <c r="HQ577" s="12"/>
      <c r="HR577" s="12"/>
      <c r="HS577" s="12"/>
    </row>
    <row r="578" spans="1:227" s="1" customFormat="1" ht="18" customHeight="1" x14ac:dyDescent="0.25">
      <c r="A578" s="100" t="s">
        <v>2693</v>
      </c>
      <c r="B578" s="127" t="str">
        <f t="shared" si="12"/>
        <v>SCimago</v>
      </c>
      <c r="C578" s="96"/>
      <c r="D578" s="17" t="s">
        <v>55</v>
      </c>
      <c r="E578" s="3"/>
      <c r="F578" s="96"/>
      <c r="G578" s="16" t="s">
        <v>7986</v>
      </c>
      <c r="H578" s="23" t="s">
        <v>32</v>
      </c>
      <c r="I578" s="15" t="s">
        <v>8352</v>
      </c>
      <c r="J578" s="16"/>
      <c r="K578" s="18"/>
      <c r="L578" s="24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  <c r="CF578" s="12"/>
      <c r="CG578" s="12"/>
      <c r="CH578" s="12"/>
      <c r="CI578" s="12"/>
      <c r="CJ578" s="12"/>
      <c r="CK578" s="12"/>
      <c r="CL578" s="12"/>
      <c r="CM578" s="12"/>
      <c r="CN578" s="12"/>
      <c r="CO578" s="12"/>
      <c r="CP578" s="12"/>
      <c r="CQ578" s="12"/>
      <c r="CR578" s="12"/>
      <c r="CS578" s="12"/>
      <c r="CT578" s="12"/>
      <c r="CU578" s="12"/>
      <c r="CV578" s="12"/>
      <c r="CW578" s="12"/>
      <c r="CX578" s="12"/>
      <c r="CY578" s="12"/>
      <c r="CZ578" s="12"/>
      <c r="DA578" s="12"/>
      <c r="DB578" s="12"/>
      <c r="DC578" s="12"/>
      <c r="DD578" s="12"/>
      <c r="DE578" s="12"/>
      <c r="DF578" s="12"/>
      <c r="DG578" s="12"/>
      <c r="DH578" s="12"/>
      <c r="DI578" s="12"/>
      <c r="DJ578" s="12"/>
      <c r="DK578" s="12"/>
      <c r="DL578" s="12"/>
      <c r="DM578" s="12"/>
      <c r="DN578" s="12"/>
      <c r="DO578" s="12"/>
      <c r="DP578" s="12"/>
      <c r="DQ578" s="12"/>
      <c r="DR578" s="12"/>
      <c r="DS578" s="12"/>
      <c r="DT578" s="12"/>
      <c r="DU578" s="12"/>
      <c r="DV578" s="12"/>
      <c r="DW578" s="12"/>
      <c r="DX578" s="12"/>
      <c r="DY578" s="12"/>
      <c r="DZ578" s="12"/>
      <c r="EA578" s="12"/>
      <c r="EB578" s="12"/>
      <c r="EC578" s="12"/>
      <c r="ED578" s="12"/>
      <c r="EE578" s="12"/>
      <c r="EF578" s="12"/>
      <c r="EG578" s="12"/>
      <c r="EH578" s="12"/>
      <c r="EI578" s="12"/>
      <c r="EJ578" s="12"/>
      <c r="EK578" s="12"/>
      <c r="EL578" s="12"/>
      <c r="EM578" s="12"/>
      <c r="EN578" s="12"/>
      <c r="EO578" s="12"/>
      <c r="EP578" s="12"/>
      <c r="EQ578" s="12"/>
      <c r="ER578" s="12"/>
      <c r="ES578" s="12"/>
      <c r="ET578" s="12"/>
      <c r="EU578" s="12"/>
      <c r="EV578" s="12"/>
      <c r="EW578" s="12"/>
      <c r="EX578" s="12"/>
      <c r="EY578" s="12"/>
      <c r="EZ578" s="12"/>
      <c r="FA578" s="12"/>
      <c r="FB578" s="12"/>
      <c r="FC578" s="12"/>
      <c r="FD578" s="12"/>
      <c r="FE578" s="12"/>
      <c r="FF578" s="12"/>
      <c r="FG578" s="12"/>
      <c r="FH578" s="12"/>
      <c r="FI578" s="12"/>
      <c r="FJ578" s="12"/>
      <c r="FK578" s="12"/>
      <c r="FL578" s="12"/>
      <c r="FM578" s="12"/>
      <c r="FN578" s="12"/>
      <c r="FO578" s="12"/>
      <c r="FP578" s="12"/>
      <c r="FQ578" s="12"/>
      <c r="FR578" s="12"/>
      <c r="FS578" s="12"/>
      <c r="FT578" s="12"/>
      <c r="FU578" s="12"/>
      <c r="FV578" s="12"/>
      <c r="FW578" s="12"/>
      <c r="FX578" s="12"/>
      <c r="FY578" s="12"/>
      <c r="FZ578" s="12"/>
      <c r="GA578" s="12"/>
      <c r="GB578" s="12"/>
      <c r="GC578" s="12"/>
      <c r="GD578" s="12"/>
      <c r="GE578" s="12"/>
      <c r="GF578" s="12"/>
      <c r="GG578" s="12"/>
      <c r="GH578" s="12"/>
      <c r="GI578" s="12"/>
      <c r="GJ578" s="12"/>
      <c r="GK578" s="12"/>
      <c r="GL578" s="12"/>
      <c r="GM578" s="12"/>
      <c r="GN578" s="12"/>
      <c r="GO578" s="12"/>
      <c r="GP578" s="12"/>
      <c r="GQ578" s="12"/>
      <c r="GR578" s="12"/>
      <c r="GS578" s="12"/>
      <c r="GT578" s="12"/>
      <c r="GU578" s="12"/>
      <c r="GV578" s="12"/>
      <c r="GW578" s="12"/>
      <c r="GX578" s="12"/>
      <c r="GY578" s="12"/>
      <c r="GZ578" s="12"/>
      <c r="HA578" s="12"/>
      <c r="HB578" s="12"/>
      <c r="HC578" s="12"/>
      <c r="HD578" s="12"/>
      <c r="HE578" s="12"/>
      <c r="HF578" s="12"/>
      <c r="HG578" s="12"/>
      <c r="HH578" s="12"/>
      <c r="HI578" s="12"/>
      <c r="HJ578" s="12"/>
      <c r="HK578" s="12"/>
      <c r="HL578" s="12"/>
      <c r="HM578" s="12"/>
      <c r="HN578" s="12"/>
      <c r="HO578" s="12"/>
      <c r="HP578" s="12"/>
      <c r="HQ578" s="12"/>
      <c r="HR578" s="12"/>
      <c r="HS578" s="12"/>
    </row>
    <row r="579" spans="1:227" s="1" customFormat="1" ht="18" customHeight="1" x14ac:dyDescent="0.25">
      <c r="A579" s="100" t="s">
        <v>5232</v>
      </c>
      <c r="B579" s="127" t="str">
        <f t="shared" ref="B579:B642" si="13">HYPERLINK(CONCATENATE("http://www.scimagojr.com/journalsearch.php?q=",A579),"SCimago")</f>
        <v>SCimago</v>
      </c>
      <c r="C579" s="96"/>
      <c r="D579" s="17" t="s">
        <v>55</v>
      </c>
      <c r="E579" s="3"/>
      <c r="F579" s="96"/>
      <c r="G579" s="16" t="s">
        <v>7986</v>
      </c>
      <c r="H579" s="6" t="s">
        <v>32</v>
      </c>
      <c r="I579" s="14" t="s">
        <v>8304</v>
      </c>
      <c r="J579" s="8"/>
      <c r="K579" s="7"/>
      <c r="L579" s="24"/>
    </row>
    <row r="580" spans="1:227" s="1" customFormat="1" ht="18" customHeight="1" x14ac:dyDescent="0.25">
      <c r="A580" s="100" t="s">
        <v>7149</v>
      </c>
      <c r="B580" s="127" t="str">
        <f t="shared" si="13"/>
        <v>SCimago</v>
      </c>
      <c r="C580" s="96"/>
      <c r="D580" s="17" t="s">
        <v>55</v>
      </c>
      <c r="E580" s="3"/>
      <c r="F580" s="96"/>
      <c r="G580" s="16" t="s">
        <v>7986</v>
      </c>
      <c r="H580" s="19" t="s">
        <v>32</v>
      </c>
      <c r="I580" s="22" t="s">
        <v>8290</v>
      </c>
      <c r="J580" s="16"/>
      <c r="K580" s="18"/>
      <c r="L580" s="24"/>
    </row>
    <row r="581" spans="1:227" s="1" customFormat="1" ht="18" customHeight="1" x14ac:dyDescent="0.25">
      <c r="A581" s="100" t="s">
        <v>7137</v>
      </c>
      <c r="B581" s="127" t="str">
        <f t="shared" si="13"/>
        <v>SCimago</v>
      </c>
      <c r="C581" s="96"/>
      <c r="D581" s="17" t="s">
        <v>55</v>
      </c>
      <c r="E581" s="3"/>
      <c r="F581" s="96"/>
      <c r="G581" s="16" t="s">
        <v>7986</v>
      </c>
      <c r="H581" s="6" t="s">
        <v>32</v>
      </c>
      <c r="I581" s="14" t="s">
        <v>8281</v>
      </c>
      <c r="J581" s="8"/>
      <c r="K581" s="7"/>
      <c r="L581" s="24"/>
    </row>
    <row r="582" spans="1:227" s="1" customFormat="1" ht="18" customHeight="1" x14ac:dyDescent="0.25">
      <c r="A582" s="100" t="s">
        <v>7191</v>
      </c>
      <c r="B582" s="127" t="str">
        <f t="shared" si="13"/>
        <v>SCimago</v>
      </c>
      <c r="C582" s="96"/>
      <c r="D582" s="17" t="s">
        <v>55</v>
      </c>
      <c r="E582" s="3"/>
      <c r="F582" s="96"/>
      <c r="G582" s="16" t="s">
        <v>7986</v>
      </c>
      <c r="H582" s="23" t="s">
        <v>32</v>
      </c>
      <c r="I582" s="15" t="s">
        <v>5394</v>
      </c>
      <c r="J582" s="16"/>
      <c r="K582" s="18"/>
      <c r="L582" s="24"/>
    </row>
    <row r="583" spans="1:227" s="1" customFormat="1" ht="18" customHeight="1" x14ac:dyDescent="0.25">
      <c r="A583" s="100" t="s">
        <v>7022</v>
      </c>
      <c r="B583" s="127" t="str">
        <f t="shared" si="13"/>
        <v>SCimago</v>
      </c>
      <c r="C583" s="96"/>
      <c r="D583" s="17" t="s">
        <v>55</v>
      </c>
      <c r="E583" s="3"/>
      <c r="F583" s="96"/>
      <c r="G583" s="16" t="s">
        <v>7986</v>
      </c>
      <c r="H583" s="6" t="s">
        <v>32</v>
      </c>
      <c r="I583" s="14" t="s">
        <v>8195</v>
      </c>
      <c r="J583" s="8"/>
      <c r="K583" s="7"/>
      <c r="L583" s="24"/>
    </row>
    <row r="584" spans="1:227" s="1" customFormat="1" ht="18" customHeight="1" x14ac:dyDescent="0.25">
      <c r="A584" s="100" t="s">
        <v>7000</v>
      </c>
      <c r="B584" s="127" t="str">
        <f t="shared" si="13"/>
        <v>SCimago</v>
      </c>
      <c r="C584" s="96"/>
      <c r="D584" s="17" t="s">
        <v>55</v>
      </c>
      <c r="E584" s="3"/>
      <c r="F584" s="96"/>
      <c r="G584" s="16" t="s">
        <v>7986</v>
      </c>
      <c r="H584" s="6" t="s">
        <v>32</v>
      </c>
      <c r="I584" s="14" t="s">
        <v>8177</v>
      </c>
      <c r="J584" s="8"/>
      <c r="K584" s="7"/>
      <c r="L584" s="24"/>
    </row>
    <row r="585" spans="1:227" s="1" customFormat="1" ht="18" customHeight="1" x14ac:dyDescent="0.25">
      <c r="A585" s="100" t="s">
        <v>6996</v>
      </c>
      <c r="B585" s="127" t="str">
        <f t="shared" si="13"/>
        <v>SCimago</v>
      </c>
      <c r="C585" s="96"/>
      <c r="D585" s="17" t="s">
        <v>6997</v>
      </c>
      <c r="E585" s="127" t="str">
        <f>HYPERLINK(CONCATENATE("http://www.scimagojr.com/journalsearch.php?q=",D585),"SCimago")</f>
        <v>SCimago</v>
      </c>
      <c r="F585" s="96"/>
      <c r="G585" s="16" t="s">
        <v>7986</v>
      </c>
      <c r="H585" s="6" t="s">
        <v>32</v>
      </c>
      <c r="I585" s="14" t="s">
        <v>8174</v>
      </c>
      <c r="J585" s="8"/>
      <c r="K585" s="7"/>
      <c r="L585" s="24"/>
    </row>
    <row r="586" spans="1:227" s="1" customFormat="1" ht="18" customHeight="1" x14ac:dyDescent="0.25">
      <c r="A586" s="100" t="s">
        <v>3185</v>
      </c>
      <c r="B586" s="127" t="str">
        <f t="shared" si="13"/>
        <v>SCimago</v>
      </c>
      <c r="C586" s="96"/>
      <c r="D586" s="17" t="s">
        <v>3186</v>
      </c>
      <c r="E586" s="127" t="str">
        <f>HYPERLINK(CONCATENATE("http://www.scimagojr.com/journalsearch.php?q=",D586),"SCimago")</f>
        <v>SCimago</v>
      </c>
      <c r="F586" s="96"/>
      <c r="G586" s="16" t="s">
        <v>7986</v>
      </c>
      <c r="H586" s="23" t="s">
        <v>32</v>
      </c>
      <c r="I586" s="15" t="s">
        <v>3187</v>
      </c>
      <c r="J586" s="16"/>
      <c r="K586" s="18"/>
      <c r="L586" s="24"/>
    </row>
    <row r="587" spans="1:227" s="1" customFormat="1" ht="18" customHeight="1" x14ac:dyDescent="0.25">
      <c r="A587" s="100" t="s">
        <v>672</v>
      </c>
      <c r="B587" s="127" t="str">
        <f t="shared" si="13"/>
        <v>SCimago</v>
      </c>
      <c r="C587" s="96"/>
      <c r="D587" s="17" t="s">
        <v>55</v>
      </c>
      <c r="E587" s="3"/>
      <c r="F587" s="96"/>
      <c r="G587" s="16" t="s">
        <v>7986</v>
      </c>
      <c r="H587" s="6" t="s">
        <v>32</v>
      </c>
      <c r="I587" s="14" t="s">
        <v>673</v>
      </c>
      <c r="J587" s="8"/>
      <c r="K587" s="7"/>
      <c r="L587" s="24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  <c r="CD587" s="12"/>
      <c r="CE587" s="12"/>
      <c r="CF587" s="12"/>
      <c r="CG587" s="12"/>
      <c r="CH587" s="12"/>
      <c r="CI587" s="12"/>
      <c r="CJ587" s="12"/>
      <c r="CK587" s="12"/>
      <c r="CL587" s="12"/>
      <c r="CM587" s="12"/>
      <c r="CN587" s="12"/>
      <c r="CO587" s="12"/>
      <c r="CP587" s="12"/>
      <c r="CQ587" s="12"/>
      <c r="CR587" s="12"/>
      <c r="CS587" s="12"/>
      <c r="CT587" s="12"/>
      <c r="CU587" s="12"/>
      <c r="CV587" s="12"/>
      <c r="CW587" s="12"/>
      <c r="CX587" s="12"/>
      <c r="CY587" s="12"/>
      <c r="CZ587" s="12"/>
      <c r="DA587" s="12"/>
      <c r="DB587" s="12"/>
      <c r="DC587" s="12"/>
      <c r="DD587" s="12"/>
      <c r="DE587" s="12"/>
      <c r="DF587" s="12"/>
      <c r="DG587" s="12"/>
      <c r="DH587" s="12"/>
      <c r="DI587" s="12"/>
      <c r="DJ587" s="12"/>
      <c r="DK587" s="12"/>
      <c r="DL587" s="12"/>
      <c r="DM587" s="12"/>
      <c r="DN587" s="12"/>
      <c r="DO587" s="12"/>
      <c r="DP587" s="12"/>
      <c r="DQ587" s="12"/>
      <c r="DR587" s="12"/>
      <c r="DS587" s="12"/>
      <c r="DT587" s="12"/>
      <c r="DU587" s="12"/>
      <c r="DV587" s="12"/>
      <c r="DW587" s="12"/>
      <c r="DX587" s="12"/>
      <c r="DY587" s="12"/>
      <c r="DZ587" s="12"/>
      <c r="EA587" s="12"/>
      <c r="EB587" s="12"/>
      <c r="EC587" s="12"/>
      <c r="ED587" s="12"/>
      <c r="EE587" s="12"/>
      <c r="EF587" s="12"/>
      <c r="EG587" s="12"/>
      <c r="EH587" s="12"/>
      <c r="EI587" s="12"/>
      <c r="EJ587" s="12"/>
      <c r="EK587" s="12"/>
      <c r="EL587" s="12"/>
      <c r="EM587" s="12"/>
      <c r="EN587" s="12"/>
      <c r="EO587" s="12"/>
      <c r="EP587" s="12"/>
      <c r="EQ587" s="12"/>
      <c r="ER587" s="12"/>
      <c r="ES587" s="12"/>
      <c r="ET587" s="12"/>
      <c r="EU587" s="12"/>
      <c r="EV587" s="12"/>
      <c r="EW587" s="12"/>
      <c r="EX587" s="12"/>
      <c r="EY587" s="12"/>
      <c r="EZ587" s="12"/>
      <c r="FA587" s="12"/>
      <c r="FB587" s="12"/>
      <c r="FC587" s="12"/>
      <c r="FD587" s="12"/>
      <c r="FE587" s="12"/>
      <c r="FF587" s="12"/>
      <c r="FG587" s="12"/>
      <c r="FH587" s="12"/>
      <c r="FI587" s="12"/>
      <c r="FJ587" s="12"/>
      <c r="FK587" s="12"/>
      <c r="FL587" s="12"/>
      <c r="FM587" s="12"/>
      <c r="FN587" s="12"/>
      <c r="FO587" s="12"/>
      <c r="FP587" s="12"/>
      <c r="FQ587" s="12"/>
      <c r="FR587" s="12"/>
      <c r="FS587" s="12"/>
      <c r="FT587" s="12"/>
      <c r="FU587" s="12"/>
      <c r="FV587" s="12"/>
      <c r="FW587" s="12"/>
      <c r="FX587" s="12"/>
      <c r="FY587" s="12"/>
      <c r="FZ587" s="12"/>
      <c r="GA587" s="12"/>
      <c r="GB587" s="12"/>
      <c r="GC587" s="12"/>
      <c r="GD587" s="12"/>
      <c r="GE587" s="12"/>
      <c r="GF587" s="12"/>
      <c r="GG587" s="12"/>
      <c r="GH587" s="12"/>
      <c r="GI587" s="12"/>
      <c r="GJ587" s="12"/>
      <c r="GK587" s="12"/>
      <c r="GL587" s="12"/>
      <c r="GM587" s="12"/>
      <c r="GN587" s="12"/>
      <c r="GO587" s="12"/>
      <c r="GP587" s="12"/>
      <c r="GQ587" s="12"/>
      <c r="GR587" s="12"/>
      <c r="GS587" s="12"/>
      <c r="GT587" s="12"/>
      <c r="GU587" s="12"/>
      <c r="GV587" s="12"/>
      <c r="GW587" s="12"/>
      <c r="GX587" s="12"/>
      <c r="GY587" s="12"/>
      <c r="GZ587" s="12"/>
      <c r="HA587" s="12"/>
      <c r="HB587" s="12"/>
      <c r="HC587" s="12"/>
      <c r="HD587" s="12"/>
      <c r="HE587" s="12"/>
      <c r="HF587" s="12"/>
      <c r="HG587" s="12"/>
      <c r="HH587" s="12"/>
      <c r="HI587" s="12"/>
      <c r="HJ587" s="12"/>
      <c r="HK587" s="12"/>
      <c r="HL587" s="12"/>
      <c r="HM587" s="12"/>
      <c r="HN587" s="12"/>
      <c r="HO587" s="12"/>
      <c r="HP587" s="12"/>
      <c r="HQ587" s="12"/>
      <c r="HR587" s="12"/>
      <c r="HS587" s="12"/>
    </row>
    <row r="588" spans="1:227" s="1" customFormat="1" ht="18" customHeight="1" x14ac:dyDescent="0.25">
      <c r="A588" s="100" t="s">
        <v>5048</v>
      </c>
      <c r="B588" s="127" t="str">
        <f t="shared" si="13"/>
        <v>SCimago</v>
      </c>
      <c r="C588" s="96"/>
      <c r="D588" s="17" t="s">
        <v>55</v>
      </c>
      <c r="E588" s="3"/>
      <c r="F588" s="96"/>
      <c r="G588" s="16" t="s">
        <v>7986</v>
      </c>
      <c r="H588" s="6" t="s">
        <v>32</v>
      </c>
      <c r="I588" s="14" t="s">
        <v>5050</v>
      </c>
      <c r="J588" s="8"/>
      <c r="K588" s="7"/>
      <c r="L588" s="24"/>
    </row>
    <row r="589" spans="1:227" s="1" customFormat="1" ht="18" customHeight="1" x14ac:dyDescent="0.25">
      <c r="A589" s="100" t="s">
        <v>7061</v>
      </c>
      <c r="B589" s="127" t="str">
        <f t="shared" si="13"/>
        <v>SCimago</v>
      </c>
      <c r="C589" s="96"/>
      <c r="D589" s="17" t="s">
        <v>55</v>
      </c>
      <c r="E589" s="3"/>
      <c r="F589" s="96"/>
      <c r="G589" s="16" t="s">
        <v>7986</v>
      </c>
      <c r="H589" s="6" t="s">
        <v>32</v>
      </c>
      <c r="I589" s="14" t="s">
        <v>8224</v>
      </c>
      <c r="J589" s="8"/>
      <c r="K589" s="7"/>
      <c r="L589" s="24"/>
    </row>
    <row r="590" spans="1:227" s="1" customFormat="1" ht="18" customHeight="1" x14ac:dyDescent="0.25">
      <c r="A590" s="100" t="s">
        <v>7083</v>
      </c>
      <c r="B590" s="127" t="str">
        <f t="shared" si="13"/>
        <v>SCimago</v>
      </c>
      <c r="C590" s="96"/>
      <c r="D590" s="17" t="s">
        <v>55</v>
      </c>
      <c r="E590" s="3"/>
      <c r="F590" s="96"/>
      <c r="G590" s="16" t="s">
        <v>7986</v>
      </c>
      <c r="H590" s="6" t="s">
        <v>32</v>
      </c>
      <c r="I590" s="14" t="s">
        <v>8242</v>
      </c>
      <c r="J590" s="8"/>
      <c r="K590" s="7"/>
      <c r="L590" s="24"/>
    </row>
    <row r="591" spans="1:227" s="1" customFormat="1" ht="18" customHeight="1" x14ac:dyDescent="0.25">
      <c r="A591" s="100" t="s">
        <v>7089</v>
      </c>
      <c r="B591" s="127" t="str">
        <f t="shared" si="13"/>
        <v>SCimago</v>
      </c>
      <c r="C591" s="96"/>
      <c r="D591" s="17" t="s">
        <v>7090</v>
      </c>
      <c r="E591" s="127" t="str">
        <f>HYPERLINK(CONCATENATE("http://www.scimagojr.com/journalsearch.php?q=",D591),"SCimago")</f>
        <v>SCimago</v>
      </c>
      <c r="F591" s="96"/>
      <c r="G591" s="16" t="s">
        <v>7986</v>
      </c>
      <c r="H591" s="6" t="s">
        <v>32</v>
      </c>
      <c r="I591" s="14" t="s">
        <v>8248</v>
      </c>
      <c r="J591" s="8"/>
      <c r="K591" s="7"/>
      <c r="L591" s="24"/>
    </row>
    <row r="592" spans="1:227" s="1" customFormat="1" ht="18" customHeight="1" x14ac:dyDescent="0.25">
      <c r="A592" s="100" t="s">
        <v>1807</v>
      </c>
      <c r="B592" s="127" t="str">
        <f t="shared" si="13"/>
        <v>SCimago</v>
      </c>
      <c r="C592" s="96"/>
      <c r="D592" s="17" t="s">
        <v>55</v>
      </c>
      <c r="E592" s="3"/>
      <c r="F592" s="96"/>
      <c r="G592" s="16" t="s">
        <v>7986</v>
      </c>
      <c r="H592" s="6" t="s">
        <v>32</v>
      </c>
      <c r="I592" s="14" t="s">
        <v>1809</v>
      </c>
      <c r="J592" s="8"/>
      <c r="K592" s="7"/>
      <c r="L592" s="24"/>
    </row>
    <row r="593" spans="1:227" s="1" customFormat="1" ht="18" customHeight="1" x14ac:dyDescent="0.25">
      <c r="A593" s="100" t="s">
        <v>7129</v>
      </c>
      <c r="B593" s="127" t="str">
        <f t="shared" si="13"/>
        <v>SCimago</v>
      </c>
      <c r="C593" s="96"/>
      <c r="D593" s="17" t="s">
        <v>55</v>
      </c>
      <c r="E593" s="3"/>
      <c r="F593" s="96"/>
      <c r="G593" s="16" t="s">
        <v>7986</v>
      </c>
      <c r="H593" s="6" t="s">
        <v>32</v>
      </c>
      <c r="I593" s="14" t="s">
        <v>8276</v>
      </c>
      <c r="J593" s="8"/>
      <c r="K593" s="7"/>
      <c r="L593" s="24"/>
    </row>
    <row r="594" spans="1:227" s="1" customFormat="1" ht="18" customHeight="1" x14ac:dyDescent="0.25">
      <c r="A594" s="100" t="s">
        <v>7420</v>
      </c>
      <c r="B594" s="127" t="str">
        <f t="shared" si="13"/>
        <v>SCimago</v>
      </c>
      <c r="C594" s="96"/>
      <c r="D594" s="17" t="s">
        <v>7304</v>
      </c>
      <c r="E594" s="127" t="str">
        <f>HYPERLINK(CONCATENATE("http://www.scimagojr.com/journalsearch.php?q=",D594),"SCimago")</f>
        <v>SCimago</v>
      </c>
      <c r="F594" s="96"/>
      <c r="G594" s="16" t="s">
        <v>7986</v>
      </c>
      <c r="H594" s="23" t="s">
        <v>32</v>
      </c>
      <c r="I594" s="15" t="s">
        <v>8403</v>
      </c>
      <c r="J594" s="16"/>
      <c r="K594" s="18"/>
      <c r="L594" s="24"/>
    </row>
    <row r="595" spans="1:227" s="1" customFormat="1" ht="18" customHeight="1" x14ac:dyDescent="0.25">
      <c r="A595" s="100" t="s">
        <v>5412</v>
      </c>
      <c r="B595" s="127" t="str">
        <f t="shared" si="13"/>
        <v>SCimago</v>
      </c>
      <c r="C595" s="96"/>
      <c r="D595" s="17" t="s">
        <v>55</v>
      </c>
      <c r="E595" s="3"/>
      <c r="F595" s="96"/>
      <c r="G595" s="16" t="s">
        <v>7986</v>
      </c>
      <c r="H595" s="6" t="s">
        <v>32</v>
      </c>
      <c r="I595" s="14" t="s">
        <v>5414</v>
      </c>
      <c r="J595" s="8"/>
      <c r="K595" s="7"/>
      <c r="L595" s="24"/>
    </row>
    <row r="596" spans="1:227" s="1" customFormat="1" ht="18" customHeight="1" x14ac:dyDescent="0.25">
      <c r="A596" s="100" t="s">
        <v>7157</v>
      </c>
      <c r="B596" s="127" t="str">
        <f t="shared" si="13"/>
        <v>SCimago</v>
      </c>
      <c r="C596" s="96"/>
      <c r="D596" s="17" t="s">
        <v>55</v>
      </c>
      <c r="E596" s="3"/>
      <c r="F596" s="96"/>
      <c r="G596" s="16" t="s">
        <v>7986</v>
      </c>
      <c r="H596" s="23" t="s">
        <v>32</v>
      </c>
      <c r="I596" s="15" t="s">
        <v>8296</v>
      </c>
      <c r="J596" s="16"/>
      <c r="K596" s="18"/>
      <c r="L596" s="24"/>
    </row>
    <row r="597" spans="1:227" s="1" customFormat="1" ht="18" customHeight="1" x14ac:dyDescent="0.25">
      <c r="A597" s="100" t="s">
        <v>6994</v>
      </c>
      <c r="B597" s="127" t="str">
        <f t="shared" si="13"/>
        <v>SCimago</v>
      </c>
      <c r="C597" s="96"/>
      <c r="D597" s="17" t="s">
        <v>6995</v>
      </c>
      <c r="E597" s="127" t="str">
        <f>HYPERLINK(CONCATENATE("http://www.scimagojr.com/journalsearch.php?q=",D597),"SCimago")</f>
        <v>SCimago</v>
      </c>
      <c r="F597" s="96"/>
      <c r="G597" s="16" t="s">
        <v>7986</v>
      </c>
      <c r="H597" s="19" t="s">
        <v>32</v>
      </c>
      <c r="I597" s="22" t="s">
        <v>8173</v>
      </c>
      <c r="J597" s="16"/>
      <c r="K597" s="18"/>
      <c r="L597" s="24"/>
    </row>
    <row r="598" spans="1:227" s="1" customFormat="1" ht="18" customHeight="1" x14ac:dyDescent="0.25">
      <c r="A598" s="100" t="s">
        <v>2902</v>
      </c>
      <c r="B598" s="127" t="str">
        <f t="shared" si="13"/>
        <v>SCimago</v>
      </c>
      <c r="C598" s="96"/>
      <c r="D598" s="17" t="s">
        <v>55</v>
      </c>
      <c r="E598" s="3"/>
      <c r="F598" s="96"/>
      <c r="G598" s="16" t="s">
        <v>7986</v>
      </c>
      <c r="H598" s="23" t="s">
        <v>32</v>
      </c>
      <c r="I598" s="15" t="s">
        <v>6052</v>
      </c>
      <c r="J598" s="16"/>
      <c r="K598" s="18"/>
      <c r="L598" s="24"/>
    </row>
    <row r="599" spans="1:227" s="1" customFormat="1" ht="18" customHeight="1" x14ac:dyDescent="0.25">
      <c r="A599" s="100" t="s">
        <v>5902</v>
      </c>
      <c r="B599" s="127" t="str">
        <f t="shared" si="13"/>
        <v>SCimago</v>
      </c>
      <c r="C599" s="96"/>
      <c r="D599" s="17" t="s">
        <v>55</v>
      </c>
      <c r="E599" s="3"/>
      <c r="F599" s="96"/>
      <c r="G599" s="16" t="s">
        <v>7986</v>
      </c>
      <c r="H599" s="23" t="s">
        <v>32</v>
      </c>
      <c r="I599" s="15" t="s">
        <v>8332</v>
      </c>
      <c r="J599" s="16"/>
      <c r="K599" s="18"/>
      <c r="L599" s="24"/>
    </row>
    <row r="600" spans="1:227" s="1" customFormat="1" ht="18" customHeight="1" x14ac:dyDescent="0.25">
      <c r="A600" s="100" t="s">
        <v>7027</v>
      </c>
      <c r="B600" s="127" t="str">
        <f t="shared" si="13"/>
        <v>SCimago</v>
      </c>
      <c r="C600" s="96"/>
      <c r="D600" s="17" t="s">
        <v>55</v>
      </c>
      <c r="E600" s="3"/>
      <c r="F600" s="96"/>
      <c r="G600" s="16" t="s">
        <v>7986</v>
      </c>
      <c r="H600" s="23" t="s">
        <v>32</v>
      </c>
      <c r="I600" s="15" t="s">
        <v>8199</v>
      </c>
      <c r="J600" s="16"/>
      <c r="K600" s="18"/>
      <c r="L600" s="24"/>
    </row>
    <row r="601" spans="1:227" s="1" customFormat="1" ht="18" customHeight="1" x14ac:dyDescent="0.25">
      <c r="A601" s="100" t="s">
        <v>7036</v>
      </c>
      <c r="B601" s="127" t="str">
        <f t="shared" si="13"/>
        <v>SCimago</v>
      </c>
      <c r="C601" s="96"/>
      <c r="D601" s="17" t="s">
        <v>55</v>
      </c>
      <c r="E601" s="3"/>
      <c r="F601" s="96"/>
      <c r="G601" s="16" t="s">
        <v>7986</v>
      </c>
      <c r="H601" s="6" t="s">
        <v>32</v>
      </c>
      <c r="I601" s="14" t="s">
        <v>8205</v>
      </c>
      <c r="J601" s="8"/>
      <c r="K601" s="7"/>
      <c r="L601" s="24"/>
    </row>
    <row r="602" spans="1:227" s="1" customFormat="1" ht="18" customHeight="1" x14ac:dyDescent="0.25">
      <c r="A602" s="100" t="s">
        <v>3219</v>
      </c>
      <c r="B602" s="127" t="str">
        <f t="shared" si="13"/>
        <v>SCimago</v>
      </c>
      <c r="C602" s="96"/>
      <c r="D602" s="17" t="s">
        <v>55</v>
      </c>
      <c r="E602" s="3"/>
      <c r="F602" s="96"/>
      <c r="G602" s="16" t="s">
        <v>7986</v>
      </c>
      <c r="H602" s="6" t="s">
        <v>32</v>
      </c>
      <c r="I602" s="14" t="s">
        <v>3220</v>
      </c>
      <c r="J602" s="8"/>
      <c r="K602" s="7"/>
      <c r="L602" s="24"/>
    </row>
    <row r="603" spans="1:227" s="1" customFormat="1" ht="18" customHeight="1" x14ac:dyDescent="0.25">
      <c r="A603" s="100" t="s">
        <v>1849</v>
      </c>
      <c r="B603" s="127" t="str">
        <f t="shared" si="13"/>
        <v>SCimago</v>
      </c>
      <c r="C603" s="96"/>
      <c r="D603" s="17" t="s">
        <v>1850</v>
      </c>
      <c r="E603" s="127" t="str">
        <f>HYPERLINK(CONCATENATE("http://www.scimagojr.com/journalsearch.php?q=",D603),"SCimago")</f>
        <v>SCimago</v>
      </c>
      <c r="F603" s="96"/>
      <c r="G603" s="16" t="s">
        <v>7986</v>
      </c>
      <c r="H603" s="6" t="s">
        <v>32</v>
      </c>
      <c r="I603" s="14" t="s">
        <v>1851</v>
      </c>
      <c r="J603" s="8"/>
      <c r="K603" s="7"/>
      <c r="L603" s="24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  <c r="CD603" s="12"/>
      <c r="CE603" s="12"/>
      <c r="CF603" s="12"/>
      <c r="CG603" s="12"/>
      <c r="CH603" s="12"/>
      <c r="CI603" s="12"/>
      <c r="CJ603" s="12"/>
      <c r="CK603" s="12"/>
      <c r="CL603" s="12"/>
      <c r="CM603" s="12"/>
      <c r="CN603" s="12"/>
      <c r="CO603" s="12"/>
      <c r="CP603" s="12"/>
      <c r="CQ603" s="12"/>
      <c r="CR603" s="12"/>
      <c r="CS603" s="12"/>
      <c r="CT603" s="12"/>
      <c r="CU603" s="12"/>
      <c r="CV603" s="12"/>
      <c r="CW603" s="12"/>
      <c r="CX603" s="12"/>
      <c r="CY603" s="12"/>
      <c r="CZ603" s="12"/>
      <c r="DA603" s="12"/>
      <c r="DB603" s="12"/>
      <c r="DC603" s="12"/>
      <c r="DD603" s="12"/>
      <c r="DE603" s="12"/>
      <c r="DF603" s="12"/>
      <c r="DG603" s="12"/>
      <c r="DH603" s="12"/>
      <c r="DI603" s="12"/>
      <c r="DJ603" s="12"/>
      <c r="DK603" s="12"/>
      <c r="DL603" s="12"/>
      <c r="DM603" s="12"/>
      <c r="DN603" s="12"/>
      <c r="DO603" s="12"/>
      <c r="DP603" s="12"/>
      <c r="DQ603" s="12"/>
      <c r="DR603" s="12"/>
      <c r="DS603" s="12"/>
      <c r="DT603" s="12"/>
      <c r="DU603" s="12"/>
      <c r="DV603" s="12"/>
      <c r="DW603" s="12"/>
      <c r="DX603" s="12"/>
      <c r="DY603" s="12"/>
      <c r="DZ603" s="12"/>
      <c r="EA603" s="12"/>
      <c r="EB603" s="12"/>
      <c r="EC603" s="12"/>
      <c r="ED603" s="12"/>
      <c r="EE603" s="12"/>
      <c r="EF603" s="12"/>
      <c r="EG603" s="12"/>
      <c r="EH603" s="12"/>
      <c r="EI603" s="12"/>
      <c r="EJ603" s="12"/>
      <c r="EK603" s="12"/>
      <c r="EL603" s="12"/>
      <c r="EM603" s="12"/>
      <c r="EN603" s="12"/>
      <c r="EO603" s="12"/>
      <c r="EP603" s="12"/>
      <c r="EQ603" s="12"/>
      <c r="ER603" s="12"/>
      <c r="ES603" s="12"/>
      <c r="ET603" s="12"/>
      <c r="EU603" s="12"/>
      <c r="EV603" s="12"/>
      <c r="EW603" s="12"/>
      <c r="EX603" s="12"/>
      <c r="EY603" s="12"/>
      <c r="EZ603" s="12"/>
      <c r="FA603" s="12"/>
      <c r="FB603" s="12"/>
      <c r="FC603" s="12"/>
      <c r="FD603" s="12"/>
      <c r="FE603" s="12"/>
      <c r="FF603" s="12"/>
      <c r="FG603" s="12"/>
      <c r="FH603" s="12"/>
      <c r="FI603" s="12"/>
      <c r="FJ603" s="12"/>
      <c r="FK603" s="12"/>
      <c r="FL603" s="12"/>
      <c r="FM603" s="12"/>
      <c r="FN603" s="12"/>
      <c r="FO603" s="12"/>
      <c r="FP603" s="12"/>
      <c r="FQ603" s="12"/>
      <c r="FR603" s="12"/>
      <c r="FS603" s="12"/>
      <c r="FT603" s="12"/>
      <c r="FU603" s="12"/>
      <c r="FV603" s="12"/>
      <c r="FW603" s="12"/>
      <c r="FX603" s="12"/>
      <c r="FY603" s="12"/>
      <c r="FZ603" s="12"/>
      <c r="GA603" s="12"/>
      <c r="GB603" s="12"/>
      <c r="GC603" s="12"/>
      <c r="GD603" s="12"/>
      <c r="GE603" s="12"/>
      <c r="GF603" s="12"/>
      <c r="GG603" s="12"/>
      <c r="GH603" s="12"/>
      <c r="GI603" s="12"/>
      <c r="GJ603" s="12"/>
      <c r="GK603" s="12"/>
      <c r="GL603" s="12"/>
      <c r="GM603" s="12"/>
      <c r="GN603" s="12"/>
      <c r="GO603" s="12"/>
      <c r="GP603" s="12"/>
      <c r="GQ603" s="12"/>
      <c r="GR603" s="12"/>
      <c r="GS603" s="12"/>
      <c r="GT603" s="12"/>
      <c r="GU603" s="12"/>
      <c r="GV603" s="12"/>
      <c r="GW603" s="12"/>
      <c r="GX603" s="12"/>
      <c r="GY603" s="12"/>
      <c r="GZ603" s="12"/>
      <c r="HA603" s="12"/>
      <c r="HB603" s="12"/>
      <c r="HC603" s="12"/>
      <c r="HD603" s="12"/>
      <c r="HE603" s="12"/>
      <c r="HF603" s="12"/>
      <c r="HG603" s="12"/>
      <c r="HH603" s="12"/>
      <c r="HI603" s="12"/>
      <c r="HJ603" s="12"/>
      <c r="HK603" s="12"/>
      <c r="HL603" s="12"/>
      <c r="HM603" s="12"/>
      <c r="HN603" s="12"/>
      <c r="HO603" s="12"/>
      <c r="HP603" s="12"/>
      <c r="HQ603" s="12"/>
      <c r="HR603" s="12"/>
      <c r="HS603" s="12"/>
    </row>
    <row r="604" spans="1:227" s="1" customFormat="1" ht="18" customHeight="1" x14ac:dyDescent="0.25">
      <c r="A604" s="100" t="s">
        <v>7062</v>
      </c>
      <c r="B604" s="127" t="str">
        <f t="shared" si="13"/>
        <v>SCimago</v>
      </c>
      <c r="C604" s="96"/>
      <c r="D604" s="17" t="s">
        <v>7063</v>
      </c>
      <c r="E604" s="127" t="str">
        <f>HYPERLINK(CONCATENATE("http://www.scimagojr.com/journalsearch.php?q=",D604),"SCimago")</f>
        <v>SCimago</v>
      </c>
      <c r="F604" s="96"/>
      <c r="G604" s="16" t="s">
        <v>7986</v>
      </c>
      <c r="H604" s="6" t="s">
        <v>32</v>
      </c>
      <c r="I604" s="14" t="s">
        <v>8225</v>
      </c>
      <c r="J604" s="8"/>
      <c r="K604" s="7"/>
      <c r="L604" s="24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  <c r="CD604" s="12"/>
      <c r="CE604" s="12"/>
      <c r="CF604" s="12"/>
      <c r="CG604" s="12"/>
      <c r="CH604" s="12"/>
      <c r="CI604" s="12"/>
      <c r="CJ604" s="12"/>
      <c r="CK604" s="12"/>
      <c r="CL604" s="12"/>
      <c r="CM604" s="12"/>
      <c r="CN604" s="12"/>
      <c r="CO604" s="12"/>
      <c r="CP604" s="12"/>
      <c r="CQ604" s="12"/>
      <c r="CR604" s="12"/>
      <c r="CS604" s="12"/>
      <c r="CT604" s="12"/>
      <c r="CU604" s="12"/>
      <c r="CV604" s="12"/>
      <c r="CW604" s="12"/>
      <c r="CX604" s="12"/>
      <c r="CY604" s="12"/>
      <c r="CZ604" s="12"/>
      <c r="DA604" s="12"/>
      <c r="DB604" s="12"/>
      <c r="DC604" s="12"/>
      <c r="DD604" s="12"/>
      <c r="DE604" s="12"/>
      <c r="DF604" s="12"/>
      <c r="DG604" s="12"/>
      <c r="DH604" s="12"/>
      <c r="DI604" s="12"/>
      <c r="DJ604" s="12"/>
      <c r="DK604" s="12"/>
      <c r="DL604" s="12"/>
      <c r="DM604" s="12"/>
      <c r="DN604" s="12"/>
      <c r="DO604" s="12"/>
      <c r="DP604" s="12"/>
      <c r="DQ604" s="12"/>
      <c r="DR604" s="12"/>
      <c r="DS604" s="12"/>
      <c r="DT604" s="12"/>
      <c r="DU604" s="12"/>
      <c r="DV604" s="12"/>
      <c r="DW604" s="12"/>
      <c r="DX604" s="12"/>
      <c r="DY604" s="12"/>
      <c r="DZ604" s="12"/>
      <c r="EA604" s="12"/>
      <c r="EB604" s="12"/>
      <c r="EC604" s="12"/>
      <c r="ED604" s="12"/>
      <c r="EE604" s="12"/>
      <c r="EF604" s="12"/>
      <c r="EG604" s="12"/>
      <c r="EH604" s="12"/>
      <c r="EI604" s="12"/>
      <c r="EJ604" s="12"/>
      <c r="EK604" s="12"/>
      <c r="EL604" s="12"/>
      <c r="EM604" s="12"/>
      <c r="EN604" s="12"/>
      <c r="EO604" s="12"/>
      <c r="EP604" s="12"/>
      <c r="EQ604" s="12"/>
      <c r="ER604" s="12"/>
      <c r="ES604" s="12"/>
      <c r="ET604" s="12"/>
      <c r="EU604" s="12"/>
      <c r="EV604" s="12"/>
      <c r="EW604" s="12"/>
      <c r="EX604" s="12"/>
      <c r="EY604" s="12"/>
      <c r="EZ604" s="12"/>
      <c r="FA604" s="12"/>
      <c r="FB604" s="12"/>
      <c r="FC604" s="12"/>
      <c r="FD604" s="12"/>
      <c r="FE604" s="12"/>
      <c r="FF604" s="12"/>
      <c r="FG604" s="12"/>
      <c r="FH604" s="12"/>
      <c r="FI604" s="12"/>
      <c r="FJ604" s="12"/>
      <c r="FK604" s="12"/>
      <c r="FL604" s="12"/>
      <c r="FM604" s="12"/>
      <c r="FN604" s="12"/>
      <c r="FO604" s="12"/>
      <c r="FP604" s="12"/>
      <c r="FQ604" s="12"/>
      <c r="FR604" s="12"/>
      <c r="FS604" s="12"/>
      <c r="FT604" s="12"/>
      <c r="FU604" s="12"/>
      <c r="FV604" s="12"/>
      <c r="FW604" s="12"/>
      <c r="FX604" s="12"/>
      <c r="FY604" s="12"/>
      <c r="FZ604" s="12"/>
      <c r="GA604" s="12"/>
      <c r="GB604" s="12"/>
      <c r="GC604" s="12"/>
      <c r="GD604" s="12"/>
      <c r="GE604" s="12"/>
      <c r="GF604" s="12"/>
      <c r="GG604" s="12"/>
      <c r="GH604" s="12"/>
      <c r="GI604" s="12"/>
      <c r="GJ604" s="12"/>
      <c r="GK604" s="12"/>
      <c r="GL604" s="12"/>
      <c r="GM604" s="12"/>
      <c r="GN604" s="12"/>
      <c r="GO604" s="12"/>
      <c r="GP604" s="12"/>
      <c r="GQ604" s="12"/>
      <c r="GR604" s="12"/>
      <c r="GS604" s="12"/>
      <c r="GT604" s="12"/>
      <c r="GU604" s="12"/>
      <c r="GV604" s="12"/>
      <c r="GW604" s="12"/>
      <c r="GX604" s="12"/>
      <c r="GY604" s="12"/>
      <c r="GZ604" s="12"/>
      <c r="HA604" s="12"/>
      <c r="HB604" s="12"/>
      <c r="HC604" s="12"/>
      <c r="HD604" s="12"/>
      <c r="HE604" s="12"/>
      <c r="HF604" s="12"/>
      <c r="HG604" s="12"/>
      <c r="HH604" s="12"/>
      <c r="HI604" s="12"/>
      <c r="HJ604" s="12"/>
      <c r="HK604" s="12"/>
      <c r="HL604" s="12"/>
      <c r="HM604" s="12"/>
      <c r="HN604" s="12"/>
      <c r="HO604" s="12"/>
      <c r="HP604" s="12"/>
      <c r="HQ604" s="12"/>
      <c r="HR604" s="12"/>
      <c r="HS604" s="12"/>
    </row>
    <row r="605" spans="1:227" s="1" customFormat="1" ht="18" customHeight="1" x14ac:dyDescent="0.25">
      <c r="A605" s="100" t="s">
        <v>7193</v>
      </c>
      <c r="B605" s="127" t="str">
        <f t="shared" si="13"/>
        <v>SCimago</v>
      </c>
      <c r="C605" s="96"/>
      <c r="D605" s="17" t="s">
        <v>55</v>
      </c>
      <c r="E605" s="3"/>
      <c r="F605" s="96"/>
      <c r="G605" s="16" t="s">
        <v>7986</v>
      </c>
      <c r="H605" s="6" t="s">
        <v>32</v>
      </c>
      <c r="I605" s="14" t="s">
        <v>8306</v>
      </c>
      <c r="J605" s="13"/>
      <c r="K605" s="14"/>
      <c r="L605" s="24"/>
    </row>
    <row r="606" spans="1:227" s="1" customFormat="1" ht="18" customHeight="1" x14ac:dyDescent="0.25">
      <c r="A606" s="100" t="s">
        <v>7421</v>
      </c>
      <c r="B606" s="127" t="str">
        <f t="shared" si="13"/>
        <v>SCimago</v>
      </c>
      <c r="C606" s="96"/>
      <c r="D606" s="17" t="s">
        <v>55</v>
      </c>
      <c r="E606" s="3"/>
      <c r="F606" s="96"/>
      <c r="G606" s="16" t="s">
        <v>7986</v>
      </c>
      <c r="H606" s="19" t="s">
        <v>32</v>
      </c>
      <c r="I606" s="22" t="s">
        <v>5432</v>
      </c>
      <c r="J606" s="16"/>
      <c r="K606" s="18"/>
      <c r="L606" s="24"/>
    </row>
    <row r="607" spans="1:227" s="1" customFormat="1" ht="18" customHeight="1" x14ac:dyDescent="0.25">
      <c r="A607" s="100" t="s">
        <v>7091</v>
      </c>
      <c r="B607" s="127" t="str">
        <f t="shared" si="13"/>
        <v>SCimago</v>
      </c>
      <c r="C607" s="96"/>
      <c r="D607" s="17" t="s">
        <v>55</v>
      </c>
      <c r="E607" s="3"/>
      <c r="F607" s="96"/>
      <c r="G607" s="16" t="s">
        <v>7986</v>
      </c>
      <c r="H607" s="6" t="s">
        <v>32</v>
      </c>
      <c r="I607" s="14" t="s">
        <v>8249</v>
      </c>
      <c r="J607" s="8"/>
      <c r="K607" s="7"/>
      <c r="L607" s="24"/>
    </row>
    <row r="608" spans="1:227" s="1" customFormat="1" ht="18" customHeight="1" x14ac:dyDescent="0.25">
      <c r="A608" s="100" t="s">
        <v>5434</v>
      </c>
      <c r="B608" s="127" t="str">
        <f t="shared" si="13"/>
        <v>SCimago</v>
      </c>
      <c r="C608" s="96"/>
      <c r="D608" s="17" t="s">
        <v>5433</v>
      </c>
      <c r="E608" s="127" t="str">
        <f>HYPERLINK(CONCATENATE("http://www.scimagojr.com/journalsearch.php?q=",D608),"SCimago")</f>
        <v>SCimago</v>
      </c>
      <c r="F608" s="96"/>
      <c r="G608" s="16" t="s">
        <v>7986</v>
      </c>
      <c r="H608" s="23" t="s">
        <v>32</v>
      </c>
      <c r="I608" s="15" t="s">
        <v>5435</v>
      </c>
      <c r="J608" s="16"/>
      <c r="K608" s="18"/>
      <c r="L608" s="24"/>
    </row>
    <row r="609" spans="1:227" s="1" customFormat="1" ht="18" customHeight="1" x14ac:dyDescent="0.25">
      <c r="A609" s="100" t="s">
        <v>7423</v>
      </c>
      <c r="B609" s="127" t="str">
        <f t="shared" si="13"/>
        <v>SCimago</v>
      </c>
      <c r="C609" s="96"/>
      <c r="D609" s="17" t="s">
        <v>55</v>
      </c>
      <c r="E609" s="3"/>
      <c r="F609" s="96"/>
      <c r="G609" s="16" t="s">
        <v>7986</v>
      </c>
      <c r="H609" s="23" t="s">
        <v>32</v>
      </c>
      <c r="I609" s="15" t="s">
        <v>8368</v>
      </c>
      <c r="J609" s="16"/>
      <c r="K609" s="18"/>
      <c r="L609" s="24"/>
    </row>
    <row r="610" spans="1:227" s="1" customFormat="1" ht="18" customHeight="1" x14ac:dyDescent="0.25">
      <c r="A610" s="100" t="s">
        <v>6966</v>
      </c>
      <c r="B610" s="127" t="str">
        <f t="shared" si="13"/>
        <v>SCimago</v>
      </c>
      <c r="C610" s="96"/>
      <c r="D610" s="17" t="s">
        <v>55</v>
      </c>
      <c r="E610" s="3"/>
      <c r="F610" s="96"/>
      <c r="G610" s="16" t="s">
        <v>7986</v>
      </c>
      <c r="H610" s="6" t="s">
        <v>32</v>
      </c>
      <c r="I610" s="14" t="s">
        <v>8153</v>
      </c>
      <c r="J610" s="8"/>
      <c r="K610" s="7"/>
      <c r="L610" s="24"/>
    </row>
    <row r="611" spans="1:227" s="1" customFormat="1" ht="18" customHeight="1" x14ac:dyDescent="0.25">
      <c r="A611" s="100" t="s">
        <v>6970</v>
      </c>
      <c r="B611" s="127" t="str">
        <f t="shared" si="13"/>
        <v>SCimago</v>
      </c>
      <c r="C611" s="96"/>
      <c r="D611" s="17" t="s">
        <v>55</v>
      </c>
      <c r="E611" s="3"/>
      <c r="F611" s="96"/>
      <c r="G611" s="16" t="s">
        <v>7986</v>
      </c>
      <c r="H611" s="6" t="s">
        <v>32</v>
      </c>
      <c r="I611" s="14" t="s">
        <v>8156</v>
      </c>
      <c r="J611" s="8"/>
      <c r="K611" s="25"/>
      <c r="L611" s="24"/>
    </row>
    <row r="612" spans="1:227" s="1" customFormat="1" ht="18" customHeight="1" x14ac:dyDescent="0.25">
      <c r="A612" s="100" t="s">
        <v>5051</v>
      </c>
      <c r="B612" s="127" t="str">
        <f t="shared" si="13"/>
        <v>SCimago</v>
      </c>
      <c r="C612" s="96"/>
      <c r="D612" s="17" t="s">
        <v>55</v>
      </c>
      <c r="E612" s="3"/>
      <c r="F612" s="96"/>
      <c r="G612" s="16" t="s">
        <v>7986</v>
      </c>
      <c r="H612" s="6" t="s">
        <v>32</v>
      </c>
      <c r="I612" s="14" t="s">
        <v>5052</v>
      </c>
      <c r="J612" s="13"/>
      <c r="K612" s="14"/>
      <c r="L612" s="24"/>
    </row>
    <row r="613" spans="1:227" s="1" customFormat="1" ht="18" customHeight="1" x14ac:dyDescent="0.25">
      <c r="A613" s="100" t="s">
        <v>5053</v>
      </c>
      <c r="B613" s="127" t="str">
        <f t="shared" si="13"/>
        <v>SCimago</v>
      </c>
      <c r="C613" s="96"/>
      <c r="D613" s="17" t="s">
        <v>55</v>
      </c>
      <c r="E613" s="3"/>
      <c r="F613" s="96"/>
      <c r="G613" s="16" t="s">
        <v>7986</v>
      </c>
      <c r="H613" s="23" t="s">
        <v>32</v>
      </c>
      <c r="I613" s="15" t="s">
        <v>5054</v>
      </c>
      <c r="J613" s="16"/>
      <c r="K613" s="18"/>
      <c r="L613" s="24"/>
    </row>
    <row r="614" spans="1:227" s="1" customFormat="1" ht="18" customHeight="1" x14ac:dyDescent="0.25">
      <c r="A614" s="100" t="s">
        <v>5418</v>
      </c>
      <c r="B614" s="127" t="str">
        <f t="shared" si="13"/>
        <v>SCimago</v>
      </c>
      <c r="C614" s="96"/>
      <c r="D614" s="17" t="s">
        <v>55</v>
      </c>
      <c r="E614" s="3"/>
      <c r="F614" s="96"/>
      <c r="G614" s="16" t="s">
        <v>7986</v>
      </c>
      <c r="H614" s="6" t="s">
        <v>32</v>
      </c>
      <c r="I614" s="14" t="s">
        <v>8386</v>
      </c>
      <c r="J614" s="8"/>
      <c r="K614" s="7"/>
      <c r="L614" s="24"/>
    </row>
    <row r="615" spans="1:227" s="1" customFormat="1" ht="18" customHeight="1" x14ac:dyDescent="0.25">
      <c r="A615" s="100" t="s">
        <v>5431</v>
      </c>
      <c r="B615" s="127" t="str">
        <f t="shared" si="13"/>
        <v>SCimago</v>
      </c>
      <c r="C615" s="96"/>
      <c r="D615" s="17" t="s">
        <v>6086</v>
      </c>
      <c r="E615" s="127" t="str">
        <f>HYPERLINK(CONCATENATE("http://www.scimagojr.com/journalsearch.php?q=",D615),"SCimago")</f>
        <v>SCimago</v>
      </c>
      <c r="F615" s="96"/>
      <c r="G615" s="16" t="s">
        <v>7986</v>
      </c>
      <c r="H615" s="6" t="s">
        <v>32</v>
      </c>
      <c r="I615" s="14" t="s">
        <v>6087</v>
      </c>
      <c r="J615" s="8"/>
      <c r="K615" s="7"/>
      <c r="L615" s="24"/>
    </row>
    <row r="616" spans="1:227" s="1" customFormat="1" ht="18" customHeight="1" x14ac:dyDescent="0.25">
      <c r="A616" s="100" t="s">
        <v>6915</v>
      </c>
      <c r="B616" s="127" t="str">
        <f t="shared" si="13"/>
        <v>SCimago</v>
      </c>
      <c r="C616" s="96"/>
      <c r="D616" s="17" t="s">
        <v>6916</v>
      </c>
      <c r="E616" s="127" t="str">
        <f>HYPERLINK(CONCATENATE("http://www.scimagojr.com/journalsearch.php?q=",D616),"SCimago")</f>
        <v>SCimago</v>
      </c>
      <c r="F616" s="96"/>
      <c r="G616" s="16" t="s">
        <v>7986</v>
      </c>
      <c r="H616" s="23" t="s">
        <v>32</v>
      </c>
      <c r="I616" s="15" t="s">
        <v>8115</v>
      </c>
      <c r="J616" s="16"/>
      <c r="K616" s="18"/>
      <c r="L616" s="24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  <c r="CD616" s="12"/>
      <c r="CE616" s="12"/>
      <c r="CF616" s="12"/>
      <c r="CG616" s="12"/>
      <c r="CH616" s="12"/>
      <c r="CI616" s="12"/>
      <c r="CJ616" s="12"/>
      <c r="CK616" s="12"/>
      <c r="CL616" s="12"/>
      <c r="CM616" s="12"/>
      <c r="CN616" s="12"/>
      <c r="CO616" s="12"/>
      <c r="CP616" s="12"/>
      <c r="CQ616" s="12"/>
      <c r="CR616" s="12"/>
      <c r="CS616" s="12"/>
      <c r="CT616" s="12"/>
      <c r="CU616" s="12"/>
      <c r="CV616" s="12"/>
      <c r="CW616" s="12"/>
      <c r="CX616" s="12"/>
      <c r="CY616" s="12"/>
      <c r="CZ616" s="12"/>
      <c r="DA616" s="12"/>
      <c r="DB616" s="12"/>
      <c r="DC616" s="12"/>
      <c r="DD616" s="12"/>
      <c r="DE616" s="12"/>
      <c r="DF616" s="12"/>
      <c r="DG616" s="12"/>
      <c r="DH616" s="12"/>
      <c r="DI616" s="12"/>
      <c r="DJ616" s="12"/>
      <c r="DK616" s="12"/>
      <c r="DL616" s="12"/>
      <c r="DM616" s="12"/>
      <c r="DN616" s="12"/>
      <c r="DO616" s="12"/>
      <c r="DP616" s="12"/>
      <c r="DQ616" s="12"/>
      <c r="DR616" s="12"/>
      <c r="DS616" s="12"/>
      <c r="DT616" s="12"/>
      <c r="DU616" s="12"/>
      <c r="DV616" s="12"/>
      <c r="DW616" s="12"/>
      <c r="DX616" s="12"/>
      <c r="DY616" s="12"/>
      <c r="DZ616" s="12"/>
      <c r="EA616" s="12"/>
      <c r="EB616" s="12"/>
      <c r="EC616" s="12"/>
      <c r="ED616" s="12"/>
      <c r="EE616" s="12"/>
      <c r="EF616" s="12"/>
      <c r="EG616" s="12"/>
      <c r="EH616" s="12"/>
      <c r="EI616" s="12"/>
      <c r="EJ616" s="12"/>
      <c r="EK616" s="12"/>
      <c r="EL616" s="12"/>
      <c r="EM616" s="12"/>
      <c r="EN616" s="12"/>
      <c r="EO616" s="12"/>
      <c r="EP616" s="12"/>
      <c r="EQ616" s="12"/>
      <c r="ER616" s="12"/>
      <c r="ES616" s="12"/>
      <c r="ET616" s="12"/>
      <c r="EU616" s="12"/>
      <c r="EV616" s="12"/>
      <c r="EW616" s="12"/>
      <c r="EX616" s="12"/>
      <c r="EY616" s="12"/>
      <c r="EZ616" s="12"/>
      <c r="FA616" s="12"/>
      <c r="FB616" s="12"/>
      <c r="FC616" s="12"/>
      <c r="FD616" s="12"/>
      <c r="FE616" s="12"/>
      <c r="FF616" s="12"/>
      <c r="FG616" s="12"/>
      <c r="FH616" s="12"/>
      <c r="FI616" s="12"/>
      <c r="FJ616" s="12"/>
      <c r="FK616" s="12"/>
      <c r="FL616" s="12"/>
      <c r="FM616" s="12"/>
      <c r="FN616" s="12"/>
      <c r="FO616" s="12"/>
      <c r="FP616" s="12"/>
      <c r="FQ616" s="12"/>
      <c r="FR616" s="12"/>
      <c r="FS616" s="12"/>
      <c r="FT616" s="12"/>
      <c r="FU616" s="12"/>
      <c r="FV616" s="12"/>
      <c r="FW616" s="12"/>
      <c r="FX616" s="12"/>
      <c r="FY616" s="12"/>
      <c r="FZ616" s="12"/>
      <c r="GA616" s="12"/>
      <c r="GB616" s="12"/>
      <c r="GC616" s="12"/>
      <c r="GD616" s="12"/>
      <c r="GE616" s="12"/>
      <c r="GF616" s="12"/>
      <c r="GG616" s="12"/>
      <c r="GH616" s="12"/>
      <c r="GI616" s="12"/>
      <c r="GJ616" s="12"/>
      <c r="GK616" s="12"/>
      <c r="GL616" s="12"/>
      <c r="GM616" s="12"/>
      <c r="GN616" s="12"/>
      <c r="GO616" s="12"/>
      <c r="GP616" s="12"/>
      <c r="GQ616" s="12"/>
      <c r="GR616" s="12"/>
      <c r="GS616" s="12"/>
      <c r="GT616" s="12"/>
      <c r="GU616" s="12"/>
      <c r="GV616" s="12"/>
      <c r="GW616" s="12"/>
      <c r="GX616" s="12"/>
      <c r="GY616" s="12"/>
      <c r="GZ616" s="12"/>
      <c r="HA616" s="12"/>
      <c r="HB616" s="12"/>
      <c r="HC616" s="12"/>
      <c r="HD616" s="12"/>
      <c r="HE616" s="12"/>
      <c r="HF616" s="12"/>
      <c r="HG616" s="12"/>
      <c r="HH616" s="12"/>
      <c r="HI616" s="12"/>
      <c r="HJ616" s="12"/>
      <c r="HK616" s="12"/>
      <c r="HL616" s="12"/>
      <c r="HM616" s="12"/>
      <c r="HN616" s="12"/>
      <c r="HO616" s="12"/>
      <c r="HP616" s="12"/>
      <c r="HQ616" s="12"/>
      <c r="HR616" s="12"/>
      <c r="HS616" s="12"/>
    </row>
    <row r="617" spans="1:227" s="1" customFormat="1" ht="18" customHeight="1" x14ac:dyDescent="0.25">
      <c r="A617" s="100" t="s">
        <v>7078</v>
      </c>
      <c r="B617" s="127" t="str">
        <f t="shared" si="13"/>
        <v>SCimago</v>
      </c>
      <c r="C617" s="96"/>
      <c r="D617" s="17" t="s">
        <v>55</v>
      </c>
      <c r="E617" s="3"/>
      <c r="F617" s="96"/>
      <c r="G617" s="16" t="s">
        <v>7986</v>
      </c>
      <c r="H617" s="6" t="s">
        <v>32</v>
      </c>
      <c r="I617" s="14" t="s">
        <v>8237</v>
      </c>
      <c r="J617" s="8"/>
      <c r="K617" s="7"/>
      <c r="L617" s="24"/>
    </row>
    <row r="618" spans="1:227" s="1" customFormat="1" ht="18" customHeight="1" x14ac:dyDescent="0.25">
      <c r="A618" s="100" t="s">
        <v>1900</v>
      </c>
      <c r="B618" s="127" t="str">
        <f t="shared" si="13"/>
        <v>SCimago</v>
      </c>
      <c r="C618" s="96"/>
      <c r="D618" s="17" t="s">
        <v>55</v>
      </c>
      <c r="E618" s="3"/>
      <c r="F618" s="96"/>
      <c r="G618" s="16" t="s">
        <v>7986</v>
      </c>
      <c r="H618" s="6" t="s">
        <v>32</v>
      </c>
      <c r="I618" s="14" t="s">
        <v>1902</v>
      </c>
      <c r="J618" s="8"/>
      <c r="K618" s="7"/>
      <c r="L618" s="24"/>
    </row>
    <row r="619" spans="1:227" s="1" customFormat="1" ht="18" customHeight="1" x14ac:dyDescent="0.25">
      <c r="A619" s="100" t="s">
        <v>7043</v>
      </c>
      <c r="B619" s="127" t="str">
        <f t="shared" si="13"/>
        <v>SCimago</v>
      </c>
      <c r="C619" s="96"/>
      <c r="D619" s="17" t="s">
        <v>55</v>
      </c>
      <c r="E619" s="3"/>
      <c r="F619" s="96"/>
      <c r="G619" s="16" t="s">
        <v>7986</v>
      </c>
      <c r="H619" s="6" t="s">
        <v>32</v>
      </c>
      <c r="I619" s="14" t="s">
        <v>8210</v>
      </c>
      <c r="J619" s="8"/>
      <c r="K619" s="11"/>
      <c r="L619" s="24"/>
    </row>
    <row r="620" spans="1:227" s="1" customFormat="1" ht="18" customHeight="1" x14ac:dyDescent="0.25">
      <c r="A620" s="100" t="s">
        <v>5439</v>
      </c>
      <c r="B620" s="127" t="str">
        <f t="shared" si="13"/>
        <v>SCimago</v>
      </c>
      <c r="C620" s="96"/>
      <c r="D620" s="17" t="s">
        <v>55</v>
      </c>
      <c r="E620" s="3"/>
      <c r="F620" s="96"/>
      <c r="G620" s="16" t="s">
        <v>7986</v>
      </c>
      <c r="H620" s="6" t="s">
        <v>32</v>
      </c>
      <c r="I620" s="14" t="s">
        <v>5440</v>
      </c>
      <c r="J620" s="8"/>
      <c r="K620" s="7"/>
      <c r="L620" s="24"/>
    </row>
    <row r="621" spans="1:227" s="1" customFormat="1" ht="18" customHeight="1" x14ac:dyDescent="0.25">
      <c r="A621" s="100" t="s">
        <v>7195</v>
      </c>
      <c r="B621" s="127" t="str">
        <f t="shared" si="13"/>
        <v>SCimago</v>
      </c>
      <c r="C621" s="96"/>
      <c r="D621" s="17" t="s">
        <v>55</v>
      </c>
      <c r="E621" s="3"/>
      <c r="F621" s="96"/>
      <c r="G621" s="16" t="s">
        <v>7986</v>
      </c>
      <c r="H621" s="6" t="s">
        <v>32</v>
      </c>
      <c r="I621" s="14" t="s">
        <v>8370</v>
      </c>
      <c r="J621" s="8"/>
      <c r="K621" s="7"/>
      <c r="L621" s="24"/>
    </row>
    <row r="622" spans="1:227" s="1" customFormat="1" ht="18" customHeight="1" x14ac:dyDescent="0.25">
      <c r="A622" s="100" t="s">
        <v>7115</v>
      </c>
      <c r="B622" s="127" t="str">
        <f t="shared" si="13"/>
        <v>SCimago</v>
      </c>
      <c r="C622" s="96"/>
      <c r="D622" s="17" t="s">
        <v>55</v>
      </c>
      <c r="E622" s="3"/>
      <c r="F622" s="96"/>
      <c r="G622" s="16" t="s">
        <v>7986</v>
      </c>
      <c r="H622" s="6" t="s">
        <v>32</v>
      </c>
      <c r="I622" s="14" t="s">
        <v>8266</v>
      </c>
      <c r="J622" s="8"/>
      <c r="K622" s="7"/>
      <c r="L622" s="24"/>
    </row>
    <row r="623" spans="1:227" s="1" customFormat="1" ht="18" customHeight="1" x14ac:dyDescent="0.25">
      <c r="A623" s="100" t="s">
        <v>7196</v>
      </c>
      <c r="B623" s="127" t="str">
        <f t="shared" si="13"/>
        <v>SCimago</v>
      </c>
      <c r="C623" s="96"/>
      <c r="D623" s="17" t="s">
        <v>55</v>
      </c>
      <c r="E623" s="3"/>
      <c r="F623" s="96"/>
      <c r="G623" s="16" t="s">
        <v>7986</v>
      </c>
      <c r="H623" s="6" t="s">
        <v>32</v>
      </c>
      <c r="I623" s="14" t="s">
        <v>8324</v>
      </c>
      <c r="J623" s="8"/>
      <c r="K623" s="7"/>
      <c r="L623" s="24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  <c r="CD623" s="12"/>
      <c r="CE623" s="12"/>
      <c r="CF623" s="12"/>
      <c r="CG623" s="12"/>
      <c r="CH623" s="12"/>
      <c r="CI623" s="12"/>
      <c r="CJ623" s="12"/>
      <c r="CK623" s="12"/>
      <c r="CL623" s="12"/>
      <c r="CM623" s="12"/>
      <c r="CN623" s="12"/>
      <c r="CO623" s="12"/>
      <c r="CP623" s="12"/>
      <c r="CQ623" s="12"/>
      <c r="CR623" s="12"/>
      <c r="CS623" s="12"/>
      <c r="CT623" s="12"/>
      <c r="CU623" s="12"/>
      <c r="CV623" s="12"/>
      <c r="CW623" s="12"/>
      <c r="CX623" s="12"/>
      <c r="CY623" s="12"/>
      <c r="CZ623" s="12"/>
      <c r="DA623" s="12"/>
      <c r="DB623" s="12"/>
      <c r="DC623" s="12"/>
      <c r="DD623" s="12"/>
      <c r="DE623" s="12"/>
      <c r="DF623" s="12"/>
      <c r="DG623" s="12"/>
      <c r="DH623" s="12"/>
      <c r="DI623" s="12"/>
      <c r="DJ623" s="12"/>
      <c r="DK623" s="12"/>
      <c r="DL623" s="12"/>
      <c r="DM623" s="12"/>
      <c r="DN623" s="12"/>
      <c r="DO623" s="12"/>
      <c r="DP623" s="12"/>
      <c r="DQ623" s="12"/>
      <c r="DR623" s="12"/>
      <c r="DS623" s="12"/>
      <c r="DT623" s="12"/>
      <c r="DU623" s="12"/>
      <c r="DV623" s="12"/>
      <c r="DW623" s="12"/>
      <c r="DX623" s="12"/>
      <c r="DY623" s="12"/>
      <c r="DZ623" s="12"/>
      <c r="EA623" s="12"/>
      <c r="EB623" s="12"/>
      <c r="EC623" s="12"/>
      <c r="ED623" s="12"/>
      <c r="EE623" s="12"/>
      <c r="EF623" s="12"/>
      <c r="EG623" s="12"/>
      <c r="EH623" s="12"/>
      <c r="EI623" s="12"/>
      <c r="EJ623" s="12"/>
      <c r="EK623" s="12"/>
      <c r="EL623" s="12"/>
      <c r="EM623" s="12"/>
      <c r="EN623" s="12"/>
      <c r="EO623" s="12"/>
      <c r="EP623" s="12"/>
      <c r="EQ623" s="12"/>
      <c r="ER623" s="12"/>
      <c r="ES623" s="12"/>
      <c r="ET623" s="12"/>
      <c r="EU623" s="12"/>
      <c r="EV623" s="12"/>
      <c r="EW623" s="12"/>
      <c r="EX623" s="12"/>
      <c r="EY623" s="12"/>
      <c r="EZ623" s="12"/>
      <c r="FA623" s="12"/>
      <c r="FB623" s="12"/>
      <c r="FC623" s="12"/>
      <c r="FD623" s="12"/>
      <c r="FE623" s="12"/>
      <c r="FF623" s="12"/>
      <c r="FG623" s="12"/>
      <c r="FH623" s="12"/>
      <c r="FI623" s="12"/>
      <c r="FJ623" s="12"/>
      <c r="FK623" s="12"/>
      <c r="FL623" s="12"/>
      <c r="FM623" s="12"/>
      <c r="FN623" s="12"/>
      <c r="FO623" s="12"/>
      <c r="FP623" s="12"/>
      <c r="FQ623" s="12"/>
      <c r="FR623" s="12"/>
      <c r="FS623" s="12"/>
      <c r="FT623" s="12"/>
      <c r="FU623" s="12"/>
      <c r="FV623" s="12"/>
      <c r="FW623" s="12"/>
      <c r="FX623" s="12"/>
      <c r="FY623" s="12"/>
      <c r="FZ623" s="12"/>
      <c r="GA623" s="12"/>
      <c r="GB623" s="12"/>
      <c r="GC623" s="12"/>
      <c r="GD623" s="12"/>
      <c r="GE623" s="12"/>
      <c r="GF623" s="12"/>
      <c r="GG623" s="12"/>
      <c r="GH623" s="12"/>
      <c r="GI623" s="12"/>
      <c r="GJ623" s="12"/>
      <c r="GK623" s="12"/>
      <c r="GL623" s="12"/>
      <c r="GM623" s="12"/>
      <c r="GN623" s="12"/>
      <c r="GO623" s="12"/>
      <c r="GP623" s="12"/>
      <c r="GQ623" s="12"/>
      <c r="GR623" s="12"/>
      <c r="GS623" s="12"/>
      <c r="GT623" s="12"/>
      <c r="GU623" s="12"/>
      <c r="GV623" s="12"/>
      <c r="GW623" s="12"/>
      <c r="GX623" s="12"/>
      <c r="GY623" s="12"/>
      <c r="GZ623" s="12"/>
      <c r="HA623" s="12"/>
      <c r="HB623" s="12"/>
      <c r="HC623" s="12"/>
      <c r="HD623" s="12"/>
      <c r="HE623" s="12"/>
      <c r="HF623" s="12"/>
      <c r="HG623" s="12"/>
      <c r="HH623" s="12"/>
      <c r="HI623" s="12"/>
      <c r="HJ623" s="12"/>
      <c r="HK623" s="12"/>
      <c r="HL623" s="12"/>
      <c r="HM623" s="12"/>
      <c r="HN623" s="12"/>
      <c r="HO623" s="12"/>
      <c r="HP623" s="12"/>
      <c r="HQ623" s="12"/>
      <c r="HR623" s="12"/>
      <c r="HS623" s="12"/>
    </row>
    <row r="624" spans="1:227" s="1" customFormat="1" ht="18" customHeight="1" x14ac:dyDescent="0.25">
      <c r="A624" s="100" t="s">
        <v>1908</v>
      </c>
      <c r="B624" s="127" t="str">
        <f t="shared" si="13"/>
        <v>SCimago</v>
      </c>
      <c r="C624" s="96"/>
      <c r="D624" s="17" t="s">
        <v>1909</v>
      </c>
      <c r="E624" s="127" t="str">
        <f>HYPERLINK(CONCATENATE("http://www.scimagojr.com/journalsearch.php?q=",D624),"SCimago")</f>
        <v>SCimago</v>
      </c>
      <c r="F624" s="96"/>
      <c r="G624" s="16" t="s">
        <v>7986</v>
      </c>
      <c r="H624" s="6" t="s">
        <v>32</v>
      </c>
      <c r="I624" s="14" t="s">
        <v>1910</v>
      </c>
      <c r="J624" s="8"/>
      <c r="K624" s="7"/>
      <c r="L624" s="24"/>
    </row>
    <row r="625" spans="1:227" s="1" customFormat="1" ht="18" customHeight="1" x14ac:dyDescent="0.25">
      <c r="A625" s="100" t="s">
        <v>7197</v>
      </c>
      <c r="B625" s="127" t="str">
        <f t="shared" si="13"/>
        <v>SCimago</v>
      </c>
      <c r="C625" s="96"/>
      <c r="D625" s="17" t="s">
        <v>55</v>
      </c>
      <c r="E625" s="3"/>
      <c r="F625" s="96"/>
      <c r="G625" s="16" t="s">
        <v>7986</v>
      </c>
      <c r="H625" s="6" t="s">
        <v>32</v>
      </c>
      <c r="I625" s="14" t="s">
        <v>8307</v>
      </c>
      <c r="J625" s="8"/>
      <c r="K625" s="7"/>
      <c r="L625" s="24"/>
    </row>
    <row r="626" spans="1:227" s="1" customFormat="1" ht="18" customHeight="1" x14ac:dyDescent="0.25">
      <c r="A626" s="100" t="s">
        <v>2176</v>
      </c>
      <c r="B626" s="127" t="str">
        <f t="shared" si="13"/>
        <v>SCimago</v>
      </c>
      <c r="C626" s="96"/>
      <c r="D626" s="17" t="s">
        <v>6096</v>
      </c>
      <c r="E626" s="127" t="str">
        <f>HYPERLINK(CONCATENATE("http://www.scimagojr.com/journalsearch.php?q=",D626),"SCimago")</f>
        <v>SCimago</v>
      </c>
      <c r="F626" s="96"/>
      <c r="G626" s="16" t="s">
        <v>7986</v>
      </c>
      <c r="H626" s="19" t="s">
        <v>32</v>
      </c>
      <c r="I626" s="22" t="s">
        <v>6098</v>
      </c>
      <c r="J626" s="16"/>
      <c r="K626" s="18"/>
      <c r="L626" s="24"/>
    </row>
    <row r="627" spans="1:227" s="1" customFormat="1" ht="18" customHeight="1" x14ac:dyDescent="0.25">
      <c r="A627" s="100" t="s">
        <v>7199</v>
      </c>
      <c r="B627" s="127" t="str">
        <f t="shared" si="13"/>
        <v>SCimago</v>
      </c>
      <c r="C627" s="96"/>
      <c r="D627" s="17" t="s">
        <v>5441</v>
      </c>
      <c r="E627" s="127" t="str">
        <f>HYPERLINK(CONCATENATE("http://www.scimagojr.com/journalsearch.php?q=",D627),"SCimago")</f>
        <v>SCimago</v>
      </c>
      <c r="F627" s="96"/>
      <c r="G627" s="16" t="s">
        <v>7986</v>
      </c>
      <c r="H627" s="6" t="s">
        <v>32</v>
      </c>
      <c r="I627" s="14" t="s">
        <v>5443</v>
      </c>
      <c r="J627" s="8"/>
      <c r="K627" s="7"/>
      <c r="L627" s="24"/>
    </row>
    <row r="628" spans="1:227" s="1" customFormat="1" ht="18" customHeight="1" x14ac:dyDescent="0.25">
      <c r="A628" s="100" t="s">
        <v>5127</v>
      </c>
      <c r="B628" s="127" t="str">
        <f t="shared" si="13"/>
        <v>SCimago</v>
      </c>
      <c r="C628" s="96"/>
      <c r="D628" s="17" t="s">
        <v>55</v>
      </c>
      <c r="E628" s="3"/>
      <c r="F628" s="96"/>
      <c r="G628" s="16" t="s">
        <v>7986</v>
      </c>
      <c r="H628" s="6" t="s">
        <v>32</v>
      </c>
      <c r="I628" s="14" t="s">
        <v>8397</v>
      </c>
      <c r="J628" s="8"/>
      <c r="K628" s="7"/>
      <c r="L628" s="24"/>
    </row>
    <row r="629" spans="1:227" s="1" customFormat="1" ht="18" customHeight="1" x14ac:dyDescent="0.25">
      <c r="A629" s="100" t="s">
        <v>7425</v>
      </c>
      <c r="B629" s="127" t="str">
        <f t="shared" si="13"/>
        <v>SCimago</v>
      </c>
      <c r="C629" s="96"/>
      <c r="D629" s="17" t="s">
        <v>55</v>
      </c>
      <c r="E629" s="3"/>
      <c r="F629" s="96"/>
      <c r="G629" s="16" t="s">
        <v>7986</v>
      </c>
      <c r="H629" s="6" t="s">
        <v>32</v>
      </c>
      <c r="I629" s="14" t="s">
        <v>5449</v>
      </c>
      <c r="J629" s="8"/>
      <c r="K629" s="7"/>
      <c r="L629" s="24"/>
    </row>
    <row r="630" spans="1:227" s="1" customFormat="1" ht="18" customHeight="1" x14ac:dyDescent="0.25">
      <c r="A630" s="100" t="s">
        <v>1914</v>
      </c>
      <c r="B630" s="127" t="str">
        <f t="shared" si="13"/>
        <v>SCimago</v>
      </c>
      <c r="C630" s="96"/>
      <c r="D630" s="17" t="s">
        <v>1915</v>
      </c>
      <c r="E630" s="127" t="str">
        <f>HYPERLINK(CONCATENATE("http://www.scimagojr.com/journalsearch.php?q=",D630),"SCimago")</f>
        <v>SCimago</v>
      </c>
      <c r="F630" s="96"/>
      <c r="G630" s="16" t="s">
        <v>7986</v>
      </c>
      <c r="H630" s="6" t="s">
        <v>32</v>
      </c>
      <c r="I630" s="14" t="s">
        <v>1917</v>
      </c>
      <c r="J630" s="8"/>
      <c r="K630" s="7"/>
      <c r="L630" s="24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  <c r="CD630" s="12"/>
      <c r="CE630" s="12"/>
      <c r="CF630" s="12"/>
      <c r="CG630" s="12"/>
      <c r="CH630" s="12"/>
      <c r="CI630" s="12"/>
      <c r="CJ630" s="12"/>
      <c r="CK630" s="12"/>
      <c r="CL630" s="12"/>
      <c r="CM630" s="12"/>
      <c r="CN630" s="12"/>
      <c r="CO630" s="12"/>
      <c r="CP630" s="12"/>
      <c r="CQ630" s="12"/>
      <c r="CR630" s="12"/>
      <c r="CS630" s="12"/>
      <c r="CT630" s="12"/>
      <c r="CU630" s="12"/>
      <c r="CV630" s="12"/>
      <c r="CW630" s="12"/>
      <c r="CX630" s="12"/>
      <c r="CY630" s="12"/>
      <c r="CZ630" s="12"/>
      <c r="DA630" s="12"/>
      <c r="DB630" s="12"/>
      <c r="DC630" s="12"/>
      <c r="DD630" s="12"/>
      <c r="DE630" s="12"/>
      <c r="DF630" s="12"/>
      <c r="DG630" s="12"/>
      <c r="DH630" s="12"/>
      <c r="DI630" s="12"/>
      <c r="DJ630" s="12"/>
      <c r="DK630" s="12"/>
      <c r="DL630" s="12"/>
      <c r="DM630" s="12"/>
      <c r="DN630" s="12"/>
      <c r="DO630" s="12"/>
      <c r="DP630" s="12"/>
      <c r="DQ630" s="12"/>
      <c r="DR630" s="12"/>
      <c r="DS630" s="12"/>
      <c r="DT630" s="12"/>
      <c r="DU630" s="12"/>
      <c r="DV630" s="12"/>
      <c r="DW630" s="12"/>
      <c r="DX630" s="12"/>
      <c r="DY630" s="12"/>
      <c r="DZ630" s="12"/>
      <c r="EA630" s="12"/>
      <c r="EB630" s="12"/>
      <c r="EC630" s="12"/>
      <c r="ED630" s="12"/>
      <c r="EE630" s="12"/>
      <c r="EF630" s="12"/>
      <c r="EG630" s="12"/>
      <c r="EH630" s="12"/>
      <c r="EI630" s="12"/>
      <c r="EJ630" s="12"/>
      <c r="EK630" s="12"/>
      <c r="EL630" s="12"/>
      <c r="EM630" s="12"/>
      <c r="EN630" s="12"/>
      <c r="EO630" s="12"/>
      <c r="EP630" s="12"/>
      <c r="EQ630" s="12"/>
      <c r="ER630" s="12"/>
      <c r="ES630" s="12"/>
      <c r="ET630" s="12"/>
      <c r="EU630" s="12"/>
      <c r="EV630" s="12"/>
      <c r="EW630" s="12"/>
      <c r="EX630" s="12"/>
      <c r="EY630" s="12"/>
      <c r="EZ630" s="12"/>
      <c r="FA630" s="12"/>
      <c r="FB630" s="12"/>
      <c r="FC630" s="12"/>
      <c r="FD630" s="12"/>
      <c r="FE630" s="12"/>
      <c r="FF630" s="12"/>
      <c r="FG630" s="12"/>
      <c r="FH630" s="12"/>
      <c r="FI630" s="12"/>
      <c r="FJ630" s="12"/>
      <c r="FK630" s="12"/>
      <c r="FL630" s="12"/>
      <c r="FM630" s="12"/>
      <c r="FN630" s="12"/>
      <c r="FO630" s="12"/>
      <c r="FP630" s="12"/>
      <c r="FQ630" s="12"/>
      <c r="FR630" s="12"/>
      <c r="FS630" s="12"/>
      <c r="FT630" s="12"/>
      <c r="FU630" s="12"/>
      <c r="FV630" s="12"/>
      <c r="FW630" s="12"/>
      <c r="FX630" s="12"/>
      <c r="FY630" s="12"/>
      <c r="FZ630" s="12"/>
      <c r="GA630" s="12"/>
      <c r="GB630" s="12"/>
      <c r="GC630" s="12"/>
      <c r="GD630" s="12"/>
      <c r="GE630" s="12"/>
      <c r="GF630" s="12"/>
      <c r="GG630" s="12"/>
      <c r="GH630" s="12"/>
      <c r="GI630" s="12"/>
      <c r="GJ630" s="12"/>
      <c r="GK630" s="12"/>
      <c r="GL630" s="12"/>
      <c r="GM630" s="12"/>
      <c r="GN630" s="12"/>
      <c r="GO630" s="12"/>
      <c r="GP630" s="12"/>
      <c r="GQ630" s="12"/>
      <c r="GR630" s="12"/>
      <c r="GS630" s="12"/>
      <c r="GT630" s="12"/>
      <c r="GU630" s="12"/>
      <c r="GV630" s="12"/>
      <c r="GW630" s="12"/>
      <c r="GX630" s="12"/>
      <c r="GY630" s="12"/>
      <c r="GZ630" s="12"/>
      <c r="HA630" s="12"/>
      <c r="HB630" s="12"/>
      <c r="HC630" s="12"/>
      <c r="HD630" s="12"/>
      <c r="HE630" s="12"/>
      <c r="HF630" s="12"/>
      <c r="HG630" s="12"/>
      <c r="HH630" s="12"/>
      <c r="HI630" s="12"/>
      <c r="HJ630" s="12"/>
      <c r="HK630" s="12"/>
      <c r="HL630" s="12"/>
      <c r="HM630" s="12"/>
      <c r="HN630" s="12"/>
      <c r="HO630" s="12"/>
      <c r="HP630" s="12"/>
      <c r="HQ630" s="12"/>
      <c r="HR630" s="12"/>
      <c r="HS630" s="12"/>
    </row>
    <row r="631" spans="1:227" s="1" customFormat="1" ht="18" customHeight="1" x14ac:dyDescent="0.25">
      <c r="A631" s="100" t="s">
        <v>5456</v>
      </c>
      <c r="B631" s="127" t="str">
        <f t="shared" si="13"/>
        <v>SCimago</v>
      </c>
      <c r="C631" s="96"/>
      <c r="D631" s="17" t="s">
        <v>5457</v>
      </c>
      <c r="E631" s="127" t="str">
        <f>HYPERLINK(CONCATENATE("http://www.scimagojr.com/journalsearch.php?q=",D631),"SCimago")</f>
        <v>SCimago</v>
      </c>
      <c r="F631" s="96"/>
      <c r="G631" s="16" t="s">
        <v>7986</v>
      </c>
      <c r="H631" s="6" t="s">
        <v>32</v>
      </c>
      <c r="I631" s="14" t="s">
        <v>5458</v>
      </c>
      <c r="J631" s="8"/>
      <c r="K631" s="7"/>
      <c r="L631" s="24"/>
    </row>
    <row r="632" spans="1:227" s="1" customFormat="1" ht="18" customHeight="1" x14ac:dyDescent="0.25">
      <c r="A632" s="100" t="s">
        <v>3295</v>
      </c>
      <c r="B632" s="127" t="str">
        <f t="shared" si="13"/>
        <v>SCimago</v>
      </c>
      <c r="C632" s="96"/>
      <c r="D632" s="17" t="s">
        <v>55</v>
      </c>
      <c r="E632" s="3"/>
      <c r="F632" s="96"/>
      <c r="G632" s="16" t="s">
        <v>7986</v>
      </c>
      <c r="H632" s="19" t="s">
        <v>32</v>
      </c>
      <c r="I632" s="22" t="s">
        <v>3296</v>
      </c>
      <c r="J632" s="16"/>
      <c r="K632" s="18"/>
      <c r="L632" s="24"/>
    </row>
    <row r="633" spans="1:227" s="1" customFormat="1" ht="18" customHeight="1" x14ac:dyDescent="0.25">
      <c r="A633" s="100" t="s">
        <v>6986</v>
      </c>
      <c r="B633" s="127" t="str">
        <f t="shared" si="13"/>
        <v>SCimago</v>
      </c>
      <c r="C633" s="96"/>
      <c r="D633" s="17" t="s">
        <v>55</v>
      </c>
      <c r="E633" s="3"/>
      <c r="F633" s="96"/>
      <c r="G633" s="16" t="s">
        <v>7986</v>
      </c>
      <c r="H633" s="6" t="s">
        <v>32</v>
      </c>
      <c r="I633" s="14" t="s">
        <v>8167</v>
      </c>
      <c r="J633" s="8"/>
      <c r="K633" s="7"/>
      <c r="L633" s="24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  <c r="CD633" s="12"/>
      <c r="CE633" s="12"/>
      <c r="CF633" s="12"/>
      <c r="CG633" s="12"/>
      <c r="CH633" s="12"/>
      <c r="CI633" s="12"/>
      <c r="CJ633" s="12"/>
      <c r="CK633" s="12"/>
      <c r="CL633" s="12"/>
      <c r="CM633" s="12"/>
      <c r="CN633" s="12"/>
      <c r="CO633" s="12"/>
      <c r="CP633" s="12"/>
      <c r="CQ633" s="12"/>
      <c r="CR633" s="12"/>
      <c r="CS633" s="12"/>
      <c r="CT633" s="12"/>
      <c r="CU633" s="12"/>
      <c r="CV633" s="12"/>
      <c r="CW633" s="12"/>
      <c r="CX633" s="12"/>
      <c r="CY633" s="12"/>
      <c r="CZ633" s="12"/>
      <c r="DA633" s="12"/>
      <c r="DB633" s="12"/>
      <c r="DC633" s="12"/>
      <c r="DD633" s="12"/>
      <c r="DE633" s="12"/>
      <c r="DF633" s="12"/>
      <c r="DG633" s="12"/>
      <c r="DH633" s="12"/>
      <c r="DI633" s="12"/>
      <c r="DJ633" s="12"/>
      <c r="DK633" s="12"/>
      <c r="DL633" s="12"/>
      <c r="DM633" s="12"/>
      <c r="DN633" s="12"/>
      <c r="DO633" s="12"/>
      <c r="DP633" s="12"/>
      <c r="DQ633" s="12"/>
      <c r="DR633" s="12"/>
      <c r="DS633" s="12"/>
      <c r="DT633" s="12"/>
      <c r="DU633" s="12"/>
      <c r="DV633" s="12"/>
      <c r="DW633" s="12"/>
      <c r="DX633" s="12"/>
      <c r="DY633" s="12"/>
      <c r="DZ633" s="12"/>
      <c r="EA633" s="12"/>
      <c r="EB633" s="12"/>
      <c r="EC633" s="12"/>
      <c r="ED633" s="12"/>
      <c r="EE633" s="12"/>
      <c r="EF633" s="12"/>
      <c r="EG633" s="12"/>
      <c r="EH633" s="12"/>
      <c r="EI633" s="12"/>
      <c r="EJ633" s="12"/>
      <c r="EK633" s="12"/>
      <c r="EL633" s="12"/>
      <c r="EM633" s="12"/>
      <c r="EN633" s="12"/>
      <c r="EO633" s="12"/>
      <c r="EP633" s="12"/>
      <c r="EQ633" s="12"/>
      <c r="ER633" s="12"/>
      <c r="ES633" s="12"/>
      <c r="ET633" s="12"/>
      <c r="EU633" s="12"/>
      <c r="EV633" s="12"/>
      <c r="EW633" s="12"/>
      <c r="EX633" s="12"/>
      <c r="EY633" s="12"/>
      <c r="EZ633" s="12"/>
      <c r="FA633" s="12"/>
      <c r="FB633" s="12"/>
      <c r="FC633" s="12"/>
      <c r="FD633" s="12"/>
      <c r="FE633" s="12"/>
      <c r="FF633" s="12"/>
      <c r="FG633" s="12"/>
      <c r="FH633" s="12"/>
      <c r="FI633" s="12"/>
      <c r="FJ633" s="12"/>
      <c r="FK633" s="12"/>
      <c r="FL633" s="12"/>
      <c r="FM633" s="12"/>
      <c r="FN633" s="12"/>
      <c r="FO633" s="12"/>
      <c r="FP633" s="12"/>
      <c r="FQ633" s="12"/>
      <c r="FR633" s="12"/>
      <c r="FS633" s="12"/>
      <c r="FT633" s="12"/>
      <c r="FU633" s="12"/>
      <c r="FV633" s="12"/>
      <c r="FW633" s="12"/>
      <c r="FX633" s="12"/>
      <c r="FY633" s="12"/>
      <c r="FZ633" s="12"/>
      <c r="GA633" s="12"/>
      <c r="GB633" s="12"/>
      <c r="GC633" s="12"/>
      <c r="GD633" s="12"/>
      <c r="GE633" s="12"/>
      <c r="GF633" s="12"/>
      <c r="GG633" s="12"/>
      <c r="GH633" s="12"/>
      <c r="GI633" s="12"/>
      <c r="GJ633" s="12"/>
      <c r="GK633" s="12"/>
      <c r="GL633" s="12"/>
      <c r="GM633" s="12"/>
      <c r="GN633" s="12"/>
      <c r="GO633" s="12"/>
      <c r="GP633" s="12"/>
      <c r="GQ633" s="12"/>
      <c r="GR633" s="12"/>
      <c r="GS633" s="12"/>
      <c r="GT633" s="12"/>
      <c r="GU633" s="12"/>
      <c r="GV633" s="12"/>
      <c r="GW633" s="12"/>
      <c r="GX633" s="12"/>
      <c r="GY633" s="12"/>
      <c r="GZ633" s="12"/>
      <c r="HA633" s="12"/>
      <c r="HB633" s="12"/>
      <c r="HC633" s="12"/>
      <c r="HD633" s="12"/>
      <c r="HE633" s="12"/>
      <c r="HF633" s="12"/>
      <c r="HG633" s="12"/>
      <c r="HH633" s="12"/>
      <c r="HI633" s="12"/>
      <c r="HJ633" s="12"/>
      <c r="HK633" s="12"/>
      <c r="HL633" s="12"/>
      <c r="HM633" s="12"/>
      <c r="HN633" s="12"/>
      <c r="HO633" s="12"/>
      <c r="HP633" s="12"/>
      <c r="HQ633" s="12"/>
      <c r="HR633" s="12"/>
      <c r="HS633" s="12"/>
    </row>
    <row r="634" spans="1:227" s="1" customFormat="1" ht="18" customHeight="1" x14ac:dyDescent="0.25">
      <c r="A634" s="100" t="s">
        <v>7150</v>
      </c>
      <c r="B634" s="127" t="str">
        <f t="shared" si="13"/>
        <v>SCimago</v>
      </c>
      <c r="C634" s="96"/>
      <c r="D634" s="17" t="s">
        <v>55</v>
      </c>
      <c r="E634" s="3"/>
      <c r="F634" s="96"/>
      <c r="G634" s="16" t="s">
        <v>7986</v>
      </c>
      <c r="H634" s="6" t="s">
        <v>32</v>
      </c>
      <c r="I634" s="14" t="s">
        <v>8291</v>
      </c>
      <c r="J634" s="8"/>
      <c r="K634" s="7"/>
      <c r="L634" s="24"/>
    </row>
    <row r="635" spans="1:227" s="1" customFormat="1" ht="18" customHeight="1" x14ac:dyDescent="0.25">
      <c r="A635" s="100" t="s">
        <v>7200</v>
      </c>
      <c r="B635" s="127" t="str">
        <f t="shared" si="13"/>
        <v>SCimago</v>
      </c>
      <c r="C635" s="96"/>
      <c r="D635" s="17" t="s">
        <v>7209</v>
      </c>
      <c r="E635" s="127" t="str">
        <f>HYPERLINK(CONCATENATE("http://www.scimagojr.com/journalsearch.php?q=",D635),"SCimago")</f>
        <v>SCimago</v>
      </c>
      <c r="F635" s="96"/>
      <c r="G635" s="16" t="s">
        <v>7986</v>
      </c>
      <c r="H635" s="6" t="s">
        <v>32</v>
      </c>
      <c r="I635" s="14" t="s">
        <v>8333</v>
      </c>
      <c r="J635" s="8"/>
      <c r="K635" s="7"/>
      <c r="L635" s="24"/>
    </row>
    <row r="636" spans="1:227" s="1" customFormat="1" ht="18" customHeight="1" x14ac:dyDescent="0.25">
      <c r="A636" s="100" t="s">
        <v>2293</v>
      </c>
      <c r="B636" s="127" t="str">
        <f t="shared" si="13"/>
        <v>SCimago</v>
      </c>
      <c r="C636" s="96"/>
      <c r="D636" s="17" t="s">
        <v>7172</v>
      </c>
      <c r="E636" s="127" t="str">
        <f>HYPERLINK(CONCATENATE("http://www.scimagojr.com/journalsearch.php?q=",D636),"SCimago")</f>
        <v>SCimago</v>
      </c>
      <c r="F636" s="96"/>
      <c r="G636" s="16" t="s">
        <v>7986</v>
      </c>
      <c r="H636" s="6" t="s">
        <v>32</v>
      </c>
      <c r="I636" s="14" t="s">
        <v>8308</v>
      </c>
      <c r="J636" s="8"/>
      <c r="K636" s="7"/>
      <c r="L636" s="24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  <c r="BZ636" s="12"/>
      <c r="CA636" s="12"/>
      <c r="CB636" s="12"/>
      <c r="CC636" s="12"/>
      <c r="CD636" s="12"/>
      <c r="CE636" s="12"/>
      <c r="CF636" s="12"/>
      <c r="CG636" s="12"/>
      <c r="CH636" s="12"/>
      <c r="CI636" s="12"/>
      <c r="CJ636" s="12"/>
      <c r="CK636" s="12"/>
      <c r="CL636" s="12"/>
      <c r="CM636" s="12"/>
      <c r="CN636" s="12"/>
      <c r="CO636" s="12"/>
      <c r="CP636" s="12"/>
      <c r="CQ636" s="12"/>
      <c r="CR636" s="12"/>
      <c r="CS636" s="12"/>
      <c r="CT636" s="12"/>
      <c r="CU636" s="12"/>
      <c r="CV636" s="12"/>
      <c r="CW636" s="12"/>
      <c r="CX636" s="12"/>
      <c r="CY636" s="12"/>
      <c r="CZ636" s="12"/>
      <c r="DA636" s="12"/>
      <c r="DB636" s="12"/>
      <c r="DC636" s="12"/>
      <c r="DD636" s="12"/>
      <c r="DE636" s="12"/>
      <c r="DF636" s="12"/>
      <c r="DG636" s="12"/>
      <c r="DH636" s="12"/>
      <c r="DI636" s="12"/>
      <c r="DJ636" s="12"/>
      <c r="DK636" s="12"/>
      <c r="DL636" s="12"/>
      <c r="DM636" s="12"/>
      <c r="DN636" s="12"/>
      <c r="DO636" s="12"/>
      <c r="DP636" s="12"/>
      <c r="DQ636" s="12"/>
      <c r="DR636" s="12"/>
      <c r="DS636" s="12"/>
      <c r="DT636" s="12"/>
      <c r="DU636" s="12"/>
      <c r="DV636" s="12"/>
      <c r="DW636" s="12"/>
      <c r="DX636" s="12"/>
      <c r="DY636" s="12"/>
      <c r="DZ636" s="12"/>
      <c r="EA636" s="12"/>
      <c r="EB636" s="12"/>
      <c r="EC636" s="12"/>
      <c r="ED636" s="12"/>
      <c r="EE636" s="12"/>
      <c r="EF636" s="12"/>
      <c r="EG636" s="12"/>
      <c r="EH636" s="12"/>
      <c r="EI636" s="12"/>
      <c r="EJ636" s="12"/>
      <c r="EK636" s="12"/>
      <c r="EL636" s="12"/>
      <c r="EM636" s="12"/>
      <c r="EN636" s="12"/>
      <c r="EO636" s="12"/>
      <c r="EP636" s="12"/>
      <c r="EQ636" s="12"/>
      <c r="ER636" s="12"/>
      <c r="ES636" s="12"/>
      <c r="ET636" s="12"/>
      <c r="EU636" s="12"/>
      <c r="EV636" s="12"/>
      <c r="EW636" s="12"/>
      <c r="EX636" s="12"/>
      <c r="EY636" s="12"/>
      <c r="EZ636" s="12"/>
      <c r="FA636" s="12"/>
      <c r="FB636" s="12"/>
      <c r="FC636" s="12"/>
      <c r="FD636" s="12"/>
      <c r="FE636" s="12"/>
      <c r="FF636" s="12"/>
      <c r="FG636" s="12"/>
      <c r="FH636" s="12"/>
      <c r="FI636" s="12"/>
      <c r="FJ636" s="12"/>
      <c r="FK636" s="12"/>
      <c r="FL636" s="12"/>
      <c r="FM636" s="12"/>
      <c r="FN636" s="12"/>
      <c r="FO636" s="12"/>
      <c r="FP636" s="12"/>
      <c r="FQ636" s="12"/>
      <c r="FR636" s="12"/>
      <c r="FS636" s="12"/>
      <c r="FT636" s="12"/>
      <c r="FU636" s="12"/>
      <c r="FV636" s="12"/>
      <c r="FW636" s="12"/>
      <c r="FX636" s="12"/>
      <c r="FY636" s="12"/>
      <c r="FZ636" s="12"/>
      <c r="GA636" s="12"/>
      <c r="GB636" s="12"/>
      <c r="GC636" s="12"/>
      <c r="GD636" s="12"/>
      <c r="GE636" s="12"/>
      <c r="GF636" s="12"/>
      <c r="GG636" s="12"/>
      <c r="GH636" s="12"/>
      <c r="GI636" s="12"/>
      <c r="GJ636" s="12"/>
      <c r="GK636" s="12"/>
      <c r="GL636" s="12"/>
      <c r="GM636" s="12"/>
      <c r="GN636" s="12"/>
      <c r="GO636" s="12"/>
      <c r="GP636" s="12"/>
      <c r="GQ636" s="12"/>
      <c r="GR636" s="12"/>
      <c r="GS636" s="12"/>
      <c r="GT636" s="12"/>
      <c r="GU636" s="12"/>
      <c r="GV636" s="12"/>
      <c r="GW636" s="12"/>
      <c r="GX636" s="12"/>
      <c r="GY636" s="12"/>
      <c r="GZ636" s="12"/>
      <c r="HA636" s="12"/>
      <c r="HB636" s="12"/>
      <c r="HC636" s="12"/>
      <c r="HD636" s="12"/>
      <c r="HE636" s="12"/>
      <c r="HF636" s="12"/>
      <c r="HG636" s="12"/>
      <c r="HH636" s="12"/>
      <c r="HI636" s="12"/>
      <c r="HJ636" s="12"/>
      <c r="HK636" s="12"/>
      <c r="HL636" s="12"/>
      <c r="HM636" s="12"/>
      <c r="HN636" s="12"/>
      <c r="HO636" s="12"/>
      <c r="HP636" s="12"/>
      <c r="HQ636" s="12"/>
      <c r="HR636" s="12"/>
      <c r="HS636" s="12"/>
    </row>
    <row r="637" spans="1:227" s="1" customFormat="1" ht="18" customHeight="1" x14ac:dyDescent="0.25">
      <c r="A637" s="100" t="s">
        <v>7201</v>
      </c>
      <c r="B637" s="127" t="str">
        <f t="shared" si="13"/>
        <v>SCimago</v>
      </c>
      <c r="C637" s="96"/>
      <c r="D637" s="17" t="s">
        <v>7308</v>
      </c>
      <c r="E637" s="127" t="str">
        <f>HYPERLINK(CONCATENATE("http://www.scimagojr.com/journalsearch.php?q=",D637),"SCimago")</f>
        <v>SCimago</v>
      </c>
      <c r="F637" s="96"/>
      <c r="G637" s="16" t="s">
        <v>7986</v>
      </c>
      <c r="H637" s="19" t="s">
        <v>32</v>
      </c>
      <c r="I637" s="22" t="s">
        <v>8405</v>
      </c>
      <c r="J637" s="16"/>
      <c r="K637" s="18"/>
      <c r="L637" s="24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  <c r="CD637" s="12"/>
      <c r="CE637" s="12"/>
      <c r="CF637" s="12"/>
      <c r="CG637" s="12"/>
      <c r="CH637" s="12"/>
      <c r="CI637" s="12"/>
      <c r="CJ637" s="12"/>
      <c r="CK637" s="12"/>
      <c r="CL637" s="12"/>
      <c r="CM637" s="12"/>
      <c r="CN637" s="12"/>
      <c r="CO637" s="12"/>
      <c r="CP637" s="12"/>
      <c r="CQ637" s="12"/>
      <c r="CR637" s="12"/>
      <c r="CS637" s="12"/>
      <c r="CT637" s="12"/>
      <c r="CU637" s="12"/>
      <c r="CV637" s="12"/>
      <c r="CW637" s="12"/>
      <c r="CX637" s="12"/>
      <c r="CY637" s="12"/>
      <c r="CZ637" s="12"/>
      <c r="DA637" s="12"/>
      <c r="DB637" s="12"/>
      <c r="DC637" s="12"/>
      <c r="DD637" s="12"/>
      <c r="DE637" s="12"/>
      <c r="DF637" s="12"/>
      <c r="DG637" s="12"/>
      <c r="DH637" s="12"/>
      <c r="DI637" s="12"/>
      <c r="DJ637" s="12"/>
      <c r="DK637" s="12"/>
      <c r="DL637" s="12"/>
      <c r="DM637" s="12"/>
      <c r="DN637" s="12"/>
      <c r="DO637" s="12"/>
      <c r="DP637" s="12"/>
      <c r="DQ637" s="12"/>
      <c r="DR637" s="12"/>
      <c r="DS637" s="12"/>
      <c r="DT637" s="12"/>
      <c r="DU637" s="12"/>
      <c r="DV637" s="12"/>
      <c r="DW637" s="12"/>
      <c r="DX637" s="12"/>
      <c r="DY637" s="12"/>
      <c r="DZ637" s="12"/>
      <c r="EA637" s="12"/>
      <c r="EB637" s="12"/>
      <c r="EC637" s="12"/>
      <c r="ED637" s="12"/>
      <c r="EE637" s="12"/>
      <c r="EF637" s="12"/>
      <c r="EG637" s="12"/>
      <c r="EH637" s="12"/>
      <c r="EI637" s="12"/>
      <c r="EJ637" s="12"/>
      <c r="EK637" s="12"/>
      <c r="EL637" s="12"/>
      <c r="EM637" s="12"/>
      <c r="EN637" s="12"/>
      <c r="EO637" s="12"/>
      <c r="EP637" s="12"/>
      <c r="EQ637" s="12"/>
      <c r="ER637" s="12"/>
      <c r="ES637" s="12"/>
      <c r="ET637" s="12"/>
      <c r="EU637" s="12"/>
      <c r="EV637" s="12"/>
      <c r="EW637" s="12"/>
      <c r="EX637" s="12"/>
      <c r="EY637" s="12"/>
      <c r="EZ637" s="12"/>
      <c r="FA637" s="12"/>
      <c r="FB637" s="12"/>
      <c r="FC637" s="12"/>
      <c r="FD637" s="12"/>
      <c r="FE637" s="12"/>
      <c r="FF637" s="12"/>
      <c r="FG637" s="12"/>
      <c r="FH637" s="12"/>
      <c r="FI637" s="12"/>
      <c r="FJ637" s="12"/>
      <c r="FK637" s="12"/>
      <c r="FL637" s="12"/>
      <c r="FM637" s="12"/>
      <c r="FN637" s="12"/>
      <c r="FO637" s="12"/>
      <c r="FP637" s="12"/>
      <c r="FQ637" s="12"/>
      <c r="FR637" s="12"/>
      <c r="FS637" s="12"/>
      <c r="FT637" s="12"/>
      <c r="FU637" s="12"/>
      <c r="FV637" s="12"/>
      <c r="FW637" s="12"/>
      <c r="FX637" s="12"/>
      <c r="FY637" s="12"/>
      <c r="FZ637" s="12"/>
      <c r="GA637" s="12"/>
      <c r="GB637" s="12"/>
      <c r="GC637" s="12"/>
      <c r="GD637" s="12"/>
      <c r="GE637" s="12"/>
      <c r="GF637" s="12"/>
      <c r="GG637" s="12"/>
      <c r="GH637" s="12"/>
      <c r="GI637" s="12"/>
      <c r="GJ637" s="12"/>
      <c r="GK637" s="12"/>
      <c r="GL637" s="12"/>
      <c r="GM637" s="12"/>
      <c r="GN637" s="12"/>
      <c r="GO637" s="12"/>
      <c r="GP637" s="12"/>
      <c r="GQ637" s="12"/>
      <c r="GR637" s="12"/>
      <c r="GS637" s="12"/>
      <c r="GT637" s="12"/>
      <c r="GU637" s="12"/>
      <c r="GV637" s="12"/>
      <c r="GW637" s="12"/>
      <c r="GX637" s="12"/>
      <c r="GY637" s="12"/>
      <c r="GZ637" s="12"/>
      <c r="HA637" s="12"/>
      <c r="HB637" s="12"/>
      <c r="HC637" s="12"/>
      <c r="HD637" s="12"/>
      <c r="HE637" s="12"/>
      <c r="HF637" s="12"/>
      <c r="HG637" s="12"/>
      <c r="HH637" s="12"/>
      <c r="HI637" s="12"/>
      <c r="HJ637" s="12"/>
      <c r="HK637" s="12"/>
      <c r="HL637" s="12"/>
      <c r="HM637" s="12"/>
      <c r="HN637" s="12"/>
      <c r="HO637" s="12"/>
      <c r="HP637" s="12"/>
      <c r="HQ637" s="12"/>
      <c r="HR637" s="12"/>
      <c r="HS637" s="12"/>
    </row>
    <row r="638" spans="1:227" s="1" customFormat="1" ht="18" customHeight="1" x14ac:dyDescent="0.25">
      <c r="A638" s="100" t="s">
        <v>5182</v>
      </c>
      <c r="B638" s="127" t="str">
        <f t="shared" si="13"/>
        <v>SCimago</v>
      </c>
      <c r="C638" s="96"/>
      <c r="D638" s="17" t="s">
        <v>55</v>
      </c>
      <c r="E638" s="3"/>
      <c r="F638" s="96"/>
      <c r="G638" s="16" t="s">
        <v>7986</v>
      </c>
      <c r="H638" s="23" t="s">
        <v>32</v>
      </c>
      <c r="I638" s="15" t="s">
        <v>8371</v>
      </c>
      <c r="J638" s="16"/>
      <c r="K638" s="18"/>
      <c r="L638" s="24"/>
    </row>
    <row r="639" spans="1:227" s="1" customFormat="1" ht="18" customHeight="1" x14ac:dyDescent="0.25">
      <c r="A639" s="100" t="s">
        <v>7138</v>
      </c>
      <c r="B639" s="127" t="str">
        <f t="shared" si="13"/>
        <v>SCimago</v>
      </c>
      <c r="C639" s="96"/>
      <c r="D639" s="17" t="s">
        <v>7139</v>
      </c>
      <c r="E639" s="127" t="str">
        <f>HYPERLINK(CONCATENATE("http://www.scimagojr.com/journalsearch.php?q=",D639),"SCimago")</f>
        <v>SCimago</v>
      </c>
      <c r="F639" s="96"/>
      <c r="G639" s="16" t="s">
        <v>7986</v>
      </c>
      <c r="H639" s="6" t="s">
        <v>32</v>
      </c>
      <c r="I639" s="14" t="s">
        <v>8282</v>
      </c>
      <c r="J639" s="8"/>
      <c r="K639" s="7"/>
      <c r="L639" s="24"/>
    </row>
    <row r="640" spans="1:227" s="1" customFormat="1" ht="18" customHeight="1" x14ac:dyDescent="0.25">
      <c r="A640" s="100" t="s">
        <v>7124</v>
      </c>
      <c r="B640" s="127" t="str">
        <f t="shared" si="13"/>
        <v>SCimago</v>
      </c>
      <c r="C640" s="96"/>
      <c r="D640" s="17" t="s">
        <v>55</v>
      </c>
      <c r="E640" s="3"/>
      <c r="F640" s="96"/>
      <c r="G640" s="16" t="s">
        <v>7986</v>
      </c>
      <c r="H640" s="6" t="s">
        <v>32</v>
      </c>
      <c r="I640" s="14" t="s">
        <v>8273</v>
      </c>
      <c r="J640" s="8"/>
      <c r="K640" s="7"/>
      <c r="L640" s="24"/>
    </row>
    <row r="641" spans="1:227" s="1" customFormat="1" ht="18" customHeight="1" x14ac:dyDescent="0.25">
      <c r="A641" s="100" t="s">
        <v>7140</v>
      </c>
      <c r="B641" s="127" t="str">
        <f t="shared" si="13"/>
        <v>SCimago</v>
      </c>
      <c r="C641" s="96"/>
      <c r="D641" s="17" t="s">
        <v>7141</v>
      </c>
      <c r="E641" s="127" t="str">
        <f>HYPERLINK(CONCATENATE("http://www.scimagojr.com/journalsearch.php?q=",D641),"SCimago")</f>
        <v>SCimago</v>
      </c>
      <c r="F641" s="96"/>
      <c r="G641" s="16" t="s">
        <v>7986</v>
      </c>
      <c r="H641" s="6" t="s">
        <v>32</v>
      </c>
      <c r="I641" s="14" t="s">
        <v>8283</v>
      </c>
      <c r="J641" s="8"/>
      <c r="K641" s="7"/>
      <c r="L641" s="24"/>
    </row>
    <row r="642" spans="1:227" s="1" customFormat="1" ht="18" customHeight="1" x14ac:dyDescent="0.25">
      <c r="A642" s="100" t="s">
        <v>7202</v>
      </c>
      <c r="B642" s="127" t="str">
        <f t="shared" si="13"/>
        <v>SCimago</v>
      </c>
      <c r="C642" s="96"/>
      <c r="D642" s="17" t="s">
        <v>55</v>
      </c>
      <c r="E642" s="3"/>
      <c r="F642" s="96"/>
      <c r="G642" s="16" t="s">
        <v>7986</v>
      </c>
      <c r="H642" s="6" t="s">
        <v>32</v>
      </c>
      <c r="I642" s="14" t="s">
        <v>5463</v>
      </c>
      <c r="J642" s="8"/>
      <c r="K642" s="7"/>
      <c r="L642" s="24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12"/>
      <c r="CA642" s="12"/>
      <c r="CB642" s="12"/>
      <c r="CC642" s="12"/>
      <c r="CD642" s="12"/>
      <c r="CE642" s="12"/>
      <c r="CF642" s="12"/>
      <c r="CG642" s="12"/>
      <c r="CH642" s="12"/>
      <c r="CI642" s="12"/>
      <c r="CJ642" s="12"/>
      <c r="CK642" s="12"/>
      <c r="CL642" s="12"/>
      <c r="CM642" s="12"/>
      <c r="CN642" s="12"/>
      <c r="CO642" s="12"/>
      <c r="CP642" s="12"/>
      <c r="CQ642" s="12"/>
      <c r="CR642" s="12"/>
      <c r="CS642" s="12"/>
      <c r="CT642" s="12"/>
      <c r="CU642" s="12"/>
      <c r="CV642" s="12"/>
      <c r="CW642" s="12"/>
      <c r="CX642" s="12"/>
      <c r="CY642" s="12"/>
      <c r="CZ642" s="12"/>
      <c r="DA642" s="12"/>
      <c r="DB642" s="12"/>
      <c r="DC642" s="12"/>
      <c r="DD642" s="12"/>
      <c r="DE642" s="12"/>
      <c r="DF642" s="12"/>
      <c r="DG642" s="12"/>
      <c r="DH642" s="12"/>
      <c r="DI642" s="12"/>
      <c r="DJ642" s="12"/>
      <c r="DK642" s="12"/>
      <c r="DL642" s="12"/>
      <c r="DM642" s="12"/>
      <c r="DN642" s="12"/>
      <c r="DO642" s="12"/>
      <c r="DP642" s="12"/>
      <c r="DQ642" s="12"/>
      <c r="DR642" s="12"/>
      <c r="DS642" s="12"/>
      <c r="DT642" s="12"/>
      <c r="DU642" s="12"/>
      <c r="DV642" s="12"/>
      <c r="DW642" s="12"/>
      <c r="DX642" s="12"/>
      <c r="DY642" s="12"/>
      <c r="DZ642" s="12"/>
      <c r="EA642" s="12"/>
      <c r="EB642" s="12"/>
      <c r="EC642" s="12"/>
      <c r="ED642" s="12"/>
      <c r="EE642" s="12"/>
      <c r="EF642" s="12"/>
      <c r="EG642" s="12"/>
      <c r="EH642" s="12"/>
      <c r="EI642" s="12"/>
      <c r="EJ642" s="12"/>
      <c r="EK642" s="12"/>
      <c r="EL642" s="12"/>
      <c r="EM642" s="12"/>
      <c r="EN642" s="12"/>
      <c r="EO642" s="12"/>
      <c r="EP642" s="12"/>
      <c r="EQ642" s="12"/>
      <c r="ER642" s="12"/>
      <c r="ES642" s="12"/>
      <c r="ET642" s="12"/>
      <c r="EU642" s="12"/>
      <c r="EV642" s="12"/>
      <c r="EW642" s="12"/>
      <c r="EX642" s="12"/>
      <c r="EY642" s="12"/>
      <c r="EZ642" s="12"/>
      <c r="FA642" s="12"/>
      <c r="FB642" s="12"/>
      <c r="FC642" s="12"/>
      <c r="FD642" s="12"/>
      <c r="FE642" s="12"/>
      <c r="FF642" s="12"/>
      <c r="FG642" s="12"/>
      <c r="FH642" s="12"/>
      <c r="FI642" s="12"/>
      <c r="FJ642" s="12"/>
      <c r="FK642" s="12"/>
      <c r="FL642" s="12"/>
      <c r="FM642" s="12"/>
      <c r="FN642" s="12"/>
      <c r="FO642" s="12"/>
      <c r="FP642" s="12"/>
      <c r="FQ642" s="12"/>
      <c r="FR642" s="12"/>
      <c r="FS642" s="12"/>
      <c r="FT642" s="12"/>
      <c r="FU642" s="12"/>
      <c r="FV642" s="12"/>
      <c r="FW642" s="12"/>
      <c r="FX642" s="12"/>
      <c r="FY642" s="12"/>
      <c r="FZ642" s="12"/>
      <c r="GA642" s="12"/>
      <c r="GB642" s="12"/>
      <c r="GC642" s="12"/>
      <c r="GD642" s="12"/>
      <c r="GE642" s="12"/>
      <c r="GF642" s="12"/>
      <c r="GG642" s="12"/>
      <c r="GH642" s="12"/>
      <c r="GI642" s="12"/>
      <c r="GJ642" s="12"/>
      <c r="GK642" s="12"/>
      <c r="GL642" s="12"/>
      <c r="GM642" s="12"/>
      <c r="GN642" s="12"/>
      <c r="GO642" s="12"/>
      <c r="GP642" s="12"/>
      <c r="GQ642" s="12"/>
      <c r="GR642" s="12"/>
      <c r="GS642" s="12"/>
      <c r="GT642" s="12"/>
      <c r="GU642" s="12"/>
      <c r="GV642" s="12"/>
      <c r="GW642" s="12"/>
      <c r="GX642" s="12"/>
      <c r="GY642" s="12"/>
      <c r="GZ642" s="12"/>
      <c r="HA642" s="12"/>
      <c r="HB642" s="12"/>
      <c r="HC642" s="12"/>
      <c r="HD642" s="12"/>
      <c r="HE642" s="12"/>
      <c r="HF642" s="12"/>
      <c r="HG642" s="12"/>
      <c r="HH642" s="12"/>
      <c r="HI642" s="12"/>
      <c r="HJ642" s="12"/>
      <c r="HK642" s="12"/>
      <c r="HL642" s="12"/>
      <c r="HM642" s="12"/>
      <c r="HN642" s="12"/>
      <c r="HO642" s="12"/>
      <c r="HP642" s="12"/>
      <c r="HQ642" s="12"/>
      <c r="HR642" s="12"/>
      <c r="HS642" s="12"/>
    </row>
    <row r="643" spans="1:227" s="1" customFormat="1" ht="18" customHeight="1" x14ac:dyDescent="0.25">
      <c r="A643" s="100" t="s">
        <v>7426</v>
      </c>
      <c r="B643" s="127" t="str">
        <f t="shared" ref="B643:B706" si="14">HYPERLINK(CONCATENATE("http://www.scimagojr.com/journalsearch.php?q=",A643),"SCimago")</f>
        <v>SCimago</v>
      </c>
      <c r="C643" s="96"/>
      <c r="D643" s="17" t="s">
        <v>55</v>
      </c>
      <c r="E643" s="3"/>
      <c r="F643" s="96"/>
      <c r="G643" s="16" t="s">
        <v>7986</v>
      </c>
      <c r="H643" s="6" t="s">
        <v>32</v>
      </c>
      <c r="I643" s="14" t="s">
        <v>3299</v>
      </c>
      <c r="J643" s="8"/>
      <c r="K643" s="7"/>
      <c r="L643" s="24"/>
    </row>
    <row r="644" spans="1:227" s="1" customFormat="1" ht="18" customHeight="1" x14ac:dyDescent="0.25">
      <c r="A644" s="100" t="s">
        <v>7098</v>
      </c>
      <c r="B644" s="127" t="str">
        <f t="shared" si="14"/>
        <v>SCimago</v>
      </c>
      <c r="C644" s="96"/>
      <c r="D644" s="17" t="s">
        <v>55</v>
      </c>
      <c r="E644" s="3"/>
      <c r="F644" s="96"/>
      <c r="G644" s="16" t="s">
        <v>7986</v>
      </c>
      <c r="H644" s="23" t="s">
        <v>32</v>
      </c>
      <c r="I644" s="15" t="s">
        <v>8253</v>
      </c>
      <c r="J644" s="16"/>
      <c r="K644" s="18"/>
      <c r="L644" s="24"/>
    </row>
    <row r="645" spans="1:227" s="1" customFormat="1" ht="18" customHeight="1" x14ac:dyDescent="0.25">
      <c r="A645" s="100" t="s">
        <v>7427</v>
      </c>
      <c r="B645" s="127" t="str">
        <f t="shared" si="14"/>
        <v>SCimago</v>
      </c>
      <c r="C645" s="96"/>
      <c r="D645" s="17" t="s">
        <v>55</v>
      </c>
      <c r="E645" s="3"/>
      <c r="F645" s="96"/>
      <c r="G645" s="16" t="s">
        <v>7986</v>
      </c>
      <c r="H645" s="6" t="s">
        <v>32</v>
      </c>
      <c r="I645" s="14" t="s">
        <v>5465</v>
      </c>
      <c r="J645" s="8"/>
      <c r="K645" s="7"/>
      <c r="L645" s="24"/>
    </row>
    <row r="646" spans="1:227" s="1" customFormat="1" ht="18" customHeight="1" x14ac:dyDescent="0.25">
      <c r="A646" s="100" t="s">
        <v>7204</v>
      </c>
      <c r="B646" s="127" t="str">
        <f t="shared" si="14"/>
        <v>SCimago</v>
      </c>
      <c r="C646" s="96"/>
      <c r="D646" s="17" t="s">
        <v>55</v>
      </c>
      <c r="E646" s="3"/>
      <c r="F646" s="96"/>
      <c r="G646" s="16" t="s">
        <v>7986</v>
      </c>
      <c r="H646" s="23" t="s">
        <v>32</v>
      </c>
      <c r="I646" s="15" t="s">
        <v>8406</v>
      </c>
      <c r="J646" s="16"/>
      <c r="K646" s="18"/>
      <c r="L646" s="24"/>
    </row>
    <row r="647" spans="1:227" s="1" customFormat="1" ht="18" customHeight="1" x14ac:dyDescent="0.25">
      <c r="A647" s="100" t="s">
        <v>7206</v>
      </c>
      <c r="B647" s="127" t="str">
        <f t="shared" si="14"/>
        <v>SCimago</v>
      </c>
      <c r="C647" s="96"/>
      <c r="D647" s="17" t="s">
        <v>55</v>
      </c>
      <c r="E647" s="3"/>
      <c r="F647" s="96"/>
      <c r="G647" s="16" t="s">
        <v>7986</v>
      </c>
      <c r="H647" s="23" t="s">
        <v>32</v>
      </c>
      <c r="I647" s="15" t="s">
        <v>3310</v>
      </c>
      <c r="J647" s="16"/>
      <c r="K647" s="18"/>
      <c r="L647" s="24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  <c r="CD647" s="12"/>
      <c r="CE647" s="12"/>
      <c r="CF647" s="12"/>
      <c r="CG647" s="12"/>
      <c r="CH647" s="12"/>
      <c r="CI647" s="12"/>
      <c r="CJ647" s="12"/>
      <c r="CK647" s="12"/>
      <c r="CL647" s="12"/>
      <c r="CM647" s="12"/>
      <c r="CN647" s="12"/>
      <c r="CO647" s="12"/>
      <c r="CP647" s="12"/>
      <c r="CQ647" s="12"/>
      <c r="CR647" s="12"/>
      <c r="CS647" s="12"/>
      <c r="CT647" s="12"/>
      <c r="CU647" s="12"/>
      <c r="CV647" s="12"/>
      <c r="CW647" s="12"/>
      <c r="CX647" s="12"/>
      <c r="CY647" s="12"/>
      <c r="CZ647" s="12"/>
      <c r="DA647" s="12"/>
      <c r="DB647" s="12"/>
      <c r="DC647" s="12"/>
      <c r="DD647" s="12"/>
      <c r="DE647" s="12"/>
      <c r="DF647" s="12"/>
      <c r="DG647" s="12"/>
      <c r="DH647" s="12"/>
      <c r="DI647" s="12"/>
      <c r="DJ647" s="12"/>
      <c r="DK647" s="12"/>
      <c r="DL647" s="12"/>
      <c r="DM647" s="12"/>
      <c r="DN647" s="12"/>
      <c r="DO647" s="12"/>
      <c r="DP647" s="12"/>
      <c r="DQ647" s="12"/>
      <c r="DR647" s="12"/>
      <c r="DS647" s="12"/>
      <c r="DT647" s="12"/>
      <c r="DU647" s="12"/>
      <c r="DV647" s="12"/>
      <c r="DW647" s="12"/>
      <c r="DX647" s="12"/>
      <c r="DY647" s="12"/>
      <c r="DZ647" s="12"/>
      <c r="EA647" s="12"/>
      <c r="EB647" s="12"/>
      <c r="EC647" s="12"/>
      <c r="ED647" s="12"/>
      <c r="EE647" s="12"/>
      <c r="EF647" s="12"/>
      <c r="EG647" s="12"/>
      <c r="EH647" s="12"/>
      <c r="EI647" s="12"/>
      <c r="EJ647" s="12"/>
      <c r="EK647" s="12"/>
      <c r="EL647" s="12"/>
      <c r="EM647" s="12"/>
      <c r="EN647" s="12"/>
      <c r="EO647" s="12"/>
      <c r="EP647" s="12"/>
      <c r="EQ647" s="12"/>
      <c r="ER647" s="12"/>
      <c r="ES647" s="12"/>
      <c r="ET647" s="12"/>
      <c r="EU647" s="12"/>
      <c r="EV647" s="12"/>
      <c r="EW647" s="12"/>
      <c r="EX647" s="12"/>
      <c r="EY647" s="12"/>
      <c r="EZ647" s="12"/>
      <c r="FA647" s="12"/>
      <c r="FB647" s="12"/>
      <c r="FC647" s="12"/>
      <c r="FD647" s="12"/>
      <c r="FE647" s="12"/>
      <c r="FF647" s="12"/>
      <c r="FG647" s="12"/>
      <c r="FH647" s="12"/>
      <c r="FI647" s="12"/>
      <c r="FJ647" s="12"/>
      <c r="FK647" s="12"/>
      <c r="FL647" s="12"/>
      <c r="FM647" s="12"/>
      <c r="FN647" s="12"/>
      <c r="FO647" s="12"/>
      <c r="FP647" s="12"/>
      <c r="FQ647" s="12"/>
      <c r="FR647" s="12"/>
      <c r="FS647" s="12"/>
      <c r="FT647" s="12"/>
      <c r="FU647" s="12"/>
      <c r="FV647" s="12"/>
      <c r="FW647" s="12"/>
      <c r="FX647" s="12"/>
      <c r="FY647" s="12"/>
      <c r="FZ647" s="12"/>
      <c r="GA647" s="12"/>
      <c r="GB647" s="12"/>
      <c r="GC647" s="12"/>
      <c r="GD647" s="12"/>
      <c r="GE647" s="12"/>
      <c r="GF647" s="12"/>
      <c r="GG647" s="12"/>
      <c r="GH647" s="12"/>
      <c r="GI647" s="12"/>
      <c r="GJ647" s="12"/>
      <c r="GK647" s="12"/>
      <c r="GL647" s="12"/>
      <c r="GM647" s="12"/>
      <c r="GN647" s="12"/>
      <c r="GO647" s="12"/>
      <c r="GP647" s="12"/>
      <c r="GQ647" s="12"/>
      <c r="GR647" s="12"/>
      <c r="GS647" s="12"/>
      <c r="GT647" s="12"/>
      <c r="GU647" s="12"/>
      <c r="GV647" s="12"/>
      <c r="GW647" s="12"/>
      <c r="GX647" s="12"/>
      <c r="GY647" s="12"/>
      <c r="GZ647" s="12"/>
      <c r="HA647" s="12"/>
      <c r="HB647" s="12"/>
      <c r="HC647" s="12"/>
      <c r="HD647" s="12"/>
      <c r="HE647" s="12"/>
      <c r="HF647" s="12"/>
      <c r="HG647" s="12"/>
      <c r="HH647" s="12"/>
      <c r="HI647" s="12"/>
      <c r="HJ647" s="12"/>
      <c r="HK647" s="12"/>
      <c r="HL647" s="12"/>
      <c r="HM647" s="12"/>
      <c r="HN647" s="12"/>
      <c r="HO647" s="12"/>
      <c r="HP647" s="12"/>
      <c r="HQ647" s="12"/>
      <c r="HR647" s="12"/>
      <c r="HS647" s="12"/>
    </row>
    <row r="648" spans="1:227" s="1" customFormat="1" ht="18" customHeight="1" x14ac:dyDescent="0.25">
      <c r="A648" s="100" t="s">
        <v>7030</v>
      </c>
      <c r="B648" s="127" t="str">
        <f t="shared" si="14"/>
        <v>SCimago</v>
      </c>
      <c r="C648" s="96"/>
      <c r="D648" s="17" t="s">
        <v>55</v>
      </c>
      <c r="E648" s="3"/>
      <c r="F648" s="96"/>
      <c r="G648" s="16" t="s">
        <v>7986</v>
      </c>
      <c r="H648" s="6" t="s">
        <v>32</v>
      </c>
      <c r="I648" s="14" t="s">
        <v>8201</v>
      </c>
      <c r="J648" s="8"/>
      <c r="K648" s="7"/>
      <c r="L648" s="24"/>
    </row>
    <row r="649" spans="1:227" s="1" customFormat="1" ht="18" customHeight="1" x14ac:dyDescent="0.25">
      <c r="A649" s="100" t="s">
        <v>1938</v>
      </c>
      <c r="B649" s="127" t="str">
        <f t="shared" si="14"/>
        <v>SCimago</v>
      </c>
      <c r="C649" s="96"/>
      <c r="D649" s="17" t="s">
        <v>55</v>
      </c>
      <c r="E649" s="3"/>
      <c r="F649" s="96"/>
      <c r="G649" s="16" t="s">
        <v>7986</v>
      </c>
      <c r="H649" s="6" t="s">
        <v>32</v>
      </c>
      <c r="I649" s="14" t="s">
        <v>1940</v>
      </c>
      <c r="J649" s="8"/>
      <c r="K649" s="7"/>
      <c r="L649" s="24"/>
    </row>
    <row r="650" spans="1:227" s="1" customFormat="1" ht="18" customHeight="1" x14ac:dyDescent="0.25">
      <c r="A650" s="100" t="s">
        <v>1947</v>
      </c>
      <c r="B650" s="127" t="str">
        <f t="shared" si="14"/>
        <v>SCimago</v>
      </c>
      <c r="C650" s="96"/>
      <c r="D650" s="17" t="s">
        <v>55</v>
      </c>
      <c r="E650" s="3"/>
      <c r="F650" s="96"/>
      <c r="G650" s="16" t="s">
        <v>7986</v>
      </c>
      <c r="H650" s="6" t="s">
        <v>32</v>
      </c>
      <c r="I650" s="14" t="s">
        <v>1949</v>
      </c>
      <c r="J650" s="8"/>
      <c r="K650" s="7"/>
      <c r="L650" s="24"/>
    </row>
    <row r="651" spans="1:227" s="1" customFormat="1" ht="18" customHeight="1" x14ac:dyDescent="0.25">
      <c r="A651" s="100" t="s">
        <v>1950</v>
      </c>
      <c r="B651" s="127" t="str">
        <f t="shared" si="14"/>
        <v>SCimago</v>
      </c>
      <c r="C651" s="96"/>
      <c r="D651" s="17" t="s">
        <v>1951</v>
      </c>
      <c r="E651" s="127" t="str">
        <f>HYPERLINK(CONCATENATE("http://www.scimagojr.com/journalsearch.php?q=",D651),"SCimago")</f>
        <v>SCimago</v>
      </c>
      <c r="F651" s="96"/>
      <c r="G651" s="16" t="s">
        <v>7986</v>
      </c>
      <c r="H651" s="6" t="s">
        <v>32</v>
      </c>
      <c r="I651" s="14" t="s">
        <v>1952</v>
      </c>
      <c r="J651" s="8"/>
      <c r="K651" s="7"/>
      <c r="L651" s="24"/>
    </row>
    <row r="652" spans="1:227" s="1" customFormat="1" ht="18" customHeight="1" x14ac:dyDescent="0.25">
      <c r="A652" s="100" t="s">
        <v>7119</v>
      </c>
      <c r="B652" s="127" t="str">
        <f t="shared" si="14"/>
        <v>SCimago</v>
      </c>
      <c r="C652" s="96"/>
      <c r="D652" s="17" t="s">
        <v>7120</v>
      </c>
      <c r="E652" s="127" t="str">
        <f>HYPERLINK(CONCATENATE("http://www.scimagojr.com/journalsearch.php?q=",D652),"SCimago")</f>
        <v>SCimago</v>
      </c>
      <c r="F652" s="96"/>
      <c r="G652" s="16" t="s">
        <v>7986</v>
      </c>
      <c r="H652" s="6" t="s">
        <v>32</v>
      </c>
      <c r="I652" s="14" t="s">
        <v>8270</v>
      </c>
      <c r="J652" s="8"/>
      <c r="K652" s="7"/>
      <c r="L652" s="24"/>
    </row>
    <row r="653" spans="1:227" s="1" customFormat="1" ht="18" customHeight="1" x14ac:dyDescent="0.25">
      <c r="A653" s="100" t="s">
        <v>6977</v>
      </c>
      <c r="B653" s="127" t="str">
        <f t="shared" si="14"/>
        <v>SCimago</v>
      </c>
      <c r="C653" s="96"/>
      <c r="D653" s="17" t="s">
        <v>6978</v>
      </c>
      <c r="E653" s="127" t="str">
        <f>HYPERLINK(CONCATENATE("http://www.scimagojr.com/journalsearch.php?q=",D653),"SCimago")</f>
        <v>SCimago</v>
      </c>
      <c r="F653" s="96"/>
      <c r="G653" s="16" t="s">
        <v>7986</v>
      </c>
      <c r="H653" s="6" t="s">
        <v>32</v>
      </c>
      <c r="I653" s="14" t="s">
        <v>8162</v>
      </c>
      <c r="J653" s="8"/>
      <c r="K653" s="7"/>
      <c r="L653" s="24"/>
    </row>
    <row r="654" spans="1:227" s="82" customFormat="1" ht="18" customHeight="1" x14ac:dyDescent="0.25">
      <c r="A654" s="100" t="s">
        <v>5471</v>
      </c>
      <c r="B654" s="127" t="str">
        <f t="shared" si="14"/>
        <v>SCimago</v>
      </c>
      <c r="C654" s="96"/>
      <c r="D654" s="17" t="s">
        <v>5472</v>
      </c>
      <c r="E654" s="127" t="str">
        <f>HYPERLINK(CONCATENATE("http://www.scimagojr.com/journalsearch.php?q=",D654),"SCimago")</f>
        <v>SCimago</v>
      </c>
      <c r="F654" s="96"/>
      <c r="G654" s="16" t="s">
        <v>7986</v>
      </c>
      <c r="H654" s="6" t="s">
        <v>32</v>
      </c>
      <c r="I654" s="14" t="s">
        <v>5473</v>
      </c>
      <c r="J654" s="8"/>
      <c r="K654" s="7"/>
      <c r="L654" s="24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</row>
    <row r="655" spans="1:227" s="1" customFormat="1" ht="18" customHeight="1" x14ac:dyDescent="0.25">
      <c r="A655" s="100" t="s">
        <v>7130</v>
      </c>
      <c r="B655" s="127" t="str">
        <f t="shared" si="14"/>
        <v>SCimago</v>
      </c>
      <c r="C655" s="96"/>
      <c r="D655" s="17" t="s">
        <v>7131</v>
      </c>
      <c r="E655" s="127" t="str">
        <f>HYPERLINK(CONCATENATE("http://www.scimagojr.com/journalsearch.php?q=",D655),"SCimago")</f>
        <v>SCimago</v>
      </c>
      <c r="F655" s="96"/>
      <c r="G655" s="16" t="s">
        <v>7986</v>
      </c>
      <c r="H655" s="6" t="s">
        <v>32</v>
      </c>
      <c r="I655" s="14" t="s">
        <v>8277</v>
      </c>
      <c r="J655" s="8"/>
      <c r="K655" s="7"/>
      <c r="L655" s="24"/>
    </row>
    <row r="656" spans="1:227" s="1" customFormat="1" ht="18" customHeight="1" x14ac:dyDescent="0.25">
      <c r="A656" s="100" t="s">
        <v>2907</v>
      </c>
      <c r="B656" s="127" t="str">
        <f t="shared" si="14"/>
        <v>SCimago</v>
      </c>
      <c r="C656" s="96"/>
      <c r="D656" s="17" t="s">
        <v>55</v>
      </c>
      <c r="E656" s="3"/>
      <c r="F656" s="96"/>
      <c r="G656" s="16" t="s">
        <v>7986</v>
      </c>
      <c r="H656" s="23" t="s">
        <v>32</v>
      </c>
      <c r="I656" s="15" t="s">
        <v>8372</v>
      </c>
      <c r="J656" s="16"/>
      <c r="K656" s="18"/>
      <c r="L656" s="24"/>
    </row>
    <row r="657" spans="1:227" s="1" customFormat="1" ht="18" customHeight="1" x14ac:dyDescent="0.25">
      <c r="A657" s="100" t="s">
        <v>7058</v>
      </c>
      <c r="B657" s="127" t="str">
        <f t="shared" si="14"/>
        <v>SCimago</v>
      </c>
      <c r="C657" s="96"/>
      <c r="D657" s="17" t="s">
        <v>55</v>
      </c>
      <c r="E657" s="3"/>
      <c r="F657" s="96"/>
      <c r="G657" s="16" t="s">
        <v>7986</v>
      </c>
      <c r="H657" s="6" t="s">
        <v>32</v>
      </c>
      <c r="I657" s="14" t="s">
        <v>8222</v>
      </c>
      <c r="J657" s="8"/>
      <c r="K657" s="7"/>
      <c r="L657" s="24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  <c r="BZ657" s="12"/>
      <c r="CA657" s="12"/>
      <c r="CB657" s="12"/>
      <c r="CC657" s="12"/>
      <c r="CD657" s="12"/>
      <c r="CE657" s="12"/>
      <c r="CF657" s="12"/>
      <c r="CG657" s="12"/>
      <c r="CH657" s="12"/>
      <c r="CI657" s="12"/>
      <c r="CJ657" s="12"/>
      <c r="CK657" s="12"/>
      <c r="CL657" s="12"/>
      <c r="CM657" s="12"/>
      <c r="CN657" s="12"/>
      <c r="CO657" s="12"/>
      <c r="CP657" s="12"/>
      <c r="CQ657" s="12"/>
      <c r="CR657" s="12"/>
      <c r="CS657" s="12"/>
      <c r="CT657" s="12"/>
      <c r="CU657" s="12"/>
      <c r="CV657" s="12"/>
      <c r="CW657" s="12"/>
      <c r="CX657" s="12"/>
      <c r="CY657" s="12"/>
      <c r="CZ657" s="12"/>
      <c r="DA657" s="12"/>
      <c r="DB657" s="12"/>
      <c r="DC657" s="12"/>
      <c r="DD657" s="12"/>
      <c r="DE657" s="12"/>
      <c r="DF657" s="12"/>
      <c r="DG657" s="12"/>
      <c r="DH657" s="12"/>
      <c r="DI657" s="12"/>
      <c r="DJ657" s="12"/>
      <c r="DK657" s="12"/>
      <c r="DL657" s="12"/>
      <c r="DM657" s="12"/>
      <c r="DN657" s="12"/>
      <c r="DO657" s="12"/>
      <c r="DP657" s="12"/>
      <c r="DQ657" s="12"/>
      <c r="DR657" s="12"/>
      <c r="DS657" s="12"/>
      <c r="DT657" s="12"/>
      <c r="DU657" s="12"/>
      <c r="DV657" s="12"/>
      <c r="DW657" s="12"/>
      <c r="DX657" s="12"/>
      <c r="DY657" s="12"/>
      <c r="DZ657" s="12"/>
      <c r="EA657" s="12"/>
      <c r="EB657" s="12"/>
      <c r="EC657" s="12"/>
      <c r="ED657" s="12"/>
      <c r="EE657" s="12"/>
      <c r="EF657" s="12"/>
      <c r="EG657" s="12"/>
      <c r="EH657" s="12"/>
      <c r="EI657" s="12"/>
      <c r="EJ657" s="12"/>
      <c r="EK657" s="12"/>
      <c r="EL657" s="12"/>
      <c r="EM657" s="12"/>
      <c r="EN657" s="12"/>
      <c r="EO657" s="12"/>
      <c r="EP657" s="12"/>
      <c r="EQ657" s="12"/>
      <c r="ER657" s="12"/>
      <c r="ES657" s="12"/>
      <c r="ET657" s="12"/>
      <c r="EU657" s="12"/>
      <c r="EV657" s="12"/>
      <c r="EW657" s="12"/>
      <c r="EX657" s="12"/>
      <c r="EY657" s="12"/>
      <c r="EZ657" s="12"/>
      <c r="FA657" s="12"/>
      <c r="FB657" s="12"/>
      <c r="FC657" s="12"/>
      <c r="FD657" s="12"/>
      <c r="FE657" s="12"/>
      <c r="FF657" s="12"/>
      <c r="FG657" s="12"/>
      <c r="FH657" s="12"/>
      <c r="FI657" s="12"/>
      <c r="FJ657" s="12"/>
      <c r="FK657" s="12"/>
      <c r="FL657" s="12"/>
      <c r="FM657" s="12"/>
      <c r="FN657" s="12"/>
      <c r="FO657" s="12"/>
      <c r="FP657" s="12"/>
      <c r="FQ657" s="12"/>
      <c r="FR657" s="12"/>
      <c r="FS657" s="12"/>
      <c r="FT657" s="12"/>
      <c r="FU657" s="12"/>
      <c r="FV657" s="12"/>
      <c r="FW657" s="12"/>
      <c r="FX657" s="12"/>
      <c r="FY657" s="12"/>
      <c r="FZ657" s="12"/>
      <c r="GA657" s="12"/>
      <c r="GB657" s="12"/>
      <c r="GC657" s="12"/>
      <c r="GD657" s="12"/>
      <c r="GE657" s="12"/>
      <c r="GF657" s="12"/>
      <c r="GG657" s="12"/>
      <c r="GH657" s="12"/>
      <c r="GI657" s="12"/>
      <c r="GJ657" s="12"/>
      <c r="GK657" s="12"/>
      <c r="GL657" s="12"/>
      <c r="GM657" s="12"/>
      <c r="GN657" s="12"/>
      <c r="GO657" s="12"/>
      <c r="GP657" s="12"/>
      <c r="GQ657" s="12"/>
      <c r="GR657" s="12"/>
      <c r="GS657" s="12"/>
      <c r="GT657" s="12"/>
      <c r="GU657" s="12"/>
      <c r="GV657" s="12"/>
      <c r="GW657" s="12"/>
      <c r="GX657" s="12"/>
      <c r="GY657" s="12"/>
      <c r="GZ657" s="12"/>
      <c r="HA657" s="12"/>
      <c r="HB657" s="12"/>
      <c r="HC657" s="12"/>
      <c r="HD657" s="12"/>
      <c r="HE657" s="12"/>
      <c r="HF657" s="12"/>
      <c r="HG657" s="12"/>
      <c r="HH657" s="12"/>
      <c r="HI657" s="12"/>
      <c r="HJ657" s="12"/>
      <c r="HK657" s="12"/>
      <c r="HL657" s="12"/>
      <c r="HM657" s="12"/>
      <c r="HN657" s="12"/>
      <c r="HO657" s="12"/>
      <c r="HP657" s="12"/>
      <c r="HQ657" s="12"/>
      <c r="HR657" s="12"/>
      <c r="HS657" s="12"/>
    </row>
    <row r="658" spans="1:227" s="1" customFormat="1" ht="18" customHeight="1" x14ac:dyDescent="0.25">
      <c r="A658" s="100" t="s">
        <v>1965</v>
      </c>
      <c r="B658" s="127" t="str">
        <f t="shared" si="14"/>
        <v>SCimago</v>
      </c>
      <c r="C658" s="96"/>
      <c r="D658" s="17" t="s">
        <v>55</v>
      </c>
      <c r="E658" s="3"/>
      <c r="F658" s="96"/>
      <c r="G658" s="16" t="s">
        <v>7986</v>
      </c>
      <c r="H658" s="23" t="s">
        <v>32</v>
      </c>
      <c r="I658" s="15" t="s">
        <v>1967</v>
      </c>
      <c r="J658" s="16"/>
      <c r="K658" s="18"/>
      <c r="L658" s="24"/>
    </row>
    <row r="659" spans="1:227" s="1" customFormat="1" ht="18" customHeight="1" x14ac:dyDescent="0.25">
      <c r="A659" s="100" t="s">
        <v>5481</v>
      </c>
      <c r="B659" s="127" t="str">
        <f t="shared" si="14"/>
        <v>SCimago</v>
      </c>
      <c r="C659" s="96"/>
      <c r="D659" s="17" t="s">
        <v>55</v>
      </c>
      <c r="E659" s="3"/>
      <c r="F659" s="96"/>
      <c r="G659" s="16" t="s">
        <v>7986</v>
      </c>
      <c r="H659" s="6" t="s">
        <v>32</v>
      </c>
      <c r="I659" s="14" t="s">
        <v>5482</v>
      </c>
      <c r="J659" s="8"/>
      <c r="K659" s="7"/>
      <c r="L659" s="24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  <c r="BZ659" s="12"/>
      <c r="CA659" s="12"/>
      <c r="CB659" s="12"/>
      <c r="CC659" s="12"/>
      <c r="CD659" s="12"/>
      <c r="CE659" s="12"/>
      <c r="CF659" s="12"/>
      <c r="CG659" s="12"/>
      <c r="CH659" s="12"/>
      <c r="CI659" s="12"/>
      <c r="CJ659" s="12"/>
      <c r="CK659" s="12"/>
      <c r="CL659" s="12"/>
      <c r="CM659" s="12"/>
      <c r="CN659" s="12"/>
      <c r="CO659" s="12"/>
      <c r="CP659" s="12"/>
      <c r="CQ659" s="12"/>
      <c r="CR659" s="12"/>
      <c r="CS659" s="12"/>
      <c r="CT659" s="12"/>
      <c r="CU659" s="12"/>
      <c r="CV659" s="12"/>
      <c r="CW659" s="12"/>
      <c r="CX659" s="12"/>
      <c r="CY659" s="12"/>
      <c r="CZ659" s="12"/>
      <c r="DA659" s="12"/>
      <c r="DB659" s="12"/>
      <c r="DC659" s="12"/>
      <c r="DD659" s="12"/>
      <c r="DE659" s="12"/>
      <c r="DF659" s="12"/>
      <c r="DG659" s="12"/>
      <c r="DH659" s="12"/>
      <c r="DI659" s="12"/>
      <c r="DJ659" s="12"/>
      <c r="DK659" s="12"/>
      <c r="DL659" s="12"/>
      <c r="DM659" s="12"/>
      <c r="DN659" s="12"/>
      <c r="DO659" s="12"/>
      <c r="DP659" s="12"/>
      <c r="DQ659" s="12"/>
      <c r="DR659" s="12"/>
      <c r="DS659" s="12"/>
      <c r="DT659" s="12"/>
      <c r="DU659" s="12"/>
      <c r="DV659" s="12"/>
      <c r="DW659" s="12"/>
      <c r="DX659" s="12"/>
      <c r="DY659" s="12"/>
      <c r="DZ659" s="12"/>
      <c r="EA659" s="12"/>
      <c r="EB659" s="12"/>
      <c r="EC659" s="12"/>
      <c r="ED659" s="12"/>
      <c r="EE659" s="12"/>
      <c r="EF659" s="12"/>
      <c r="EG659" s="12"/>
      <c r="EH659" s="12"/>
      <c r="EI659" s="12"/>
      <c r="EJ659" s="12"/>
      <c r="EK659" s="12"/>
      <c r="EL659" s="12"/>
      <c r="EM659" s="12"/>
      <c r="EN659" s="12"/>
      <c r="EO659" s="12"/>
      <c r="EP659" s="12"/>
      <c r="EQ659" s="12"/>
      <c r="ER659" s="12"/>
      <c r="ES659" s="12"/>
      <c r="ET659" s="12"/>
      <c r="EU659" s="12"/>
      <c r="EV659" s="12"/>
      <c r="EW659" s="12"/>
      <c r="EX659" s="12"/>
      <c r="EY659" s="12"/>
      <c r="EZ659" s="12"/>
      <c r="FA659" s="12"/>
      <c r="FB659" s="12"/>
      <c r="FC659" s="12"/>
      <c r="FD659" s="12"/>
      <c r="FE659" s="12"/>
      <c r="FF659" s="12"/>
      <c r="FG659" s="12"/>
      <c r="FH659" s="12"/>
      <c r="FI659" s="12"/>
      <c r="FJ659" s="12"/>
      <c r="FK659" s="12"/>
      <c r="FL659" s="12"/>
      <c r="FM659" s="12"/>
      <c r="FN659" s="12"/>
      <c r="FO659" s="12"/>
      <c r="FP659" s="12"/>
      <c r="FQ659" s="12"/>
      <c r="FR659" s="12"/>
      <c r="FS659" s="12"/>
      <c r="FT659" s="12"/>
      <c r="FU659" s="12"/>
      <c r="FV659" s="12"/>
      <c r="FW659" s="12"/>
      <c r="FX659" s="12"/>
      <c r="FY659" s="12"/>
      <c r="FZ659" s="12"/>
      <c r="GA659" s="12"/>
      <c r="GB659" s="12"/>
      <c r="GC659" s="12"/>
      <c r="GD659" s="12"/>
      <c r="GE659" s="12"/>
      <c r="GF659" s="12"/>
      <c r="GG659" s="12"/>
      <c r="GH659" s="12"/>
      <c r="GI659" s="12"/>
      <c r="GJ659" s="12"/>
      <c r="GK659" s="12"/>
      <c r="GL659" s="12"/>
      <c r="GM659" s="12"/>
      <c r="GN659" s="12"/>
      <c r="GO659" s="12"/>
      <c r="GP659" s="12"/>
      <c r="GQ659" s="12"/>
      <c r="GR659" s="12"/>
      <c r="GS659" s="12"/>
      <c r="GT659" s="12"/>
      <c r="GU659" s="12"/>
      <c r="GV659" s="12"/>
      <c r="GW659" s="12"/>
      <c r="GX659" s="12"/>
      <c r="GY659" s="12"/>
      <c r="GZ659" s="12"/>
      <c r="HA659" s="12"/>
      <c r="HB659" s="12"/>
      <c r="HC659" s="12"/>
      <c r="HD659" s="12"/>
      <c r="HE659" s="12"/>
      <c r="HF659" s="12"/>
      <c r="HG659" s="12"/>
      <c r="HH659" s="12"/>
      <c r="HI659" s="12"/>
      <c r="HJ659" s="12"/>
      <c r="HK659" s="12"/>
      <c r="HL659" s="12"/>
      <c r="HM659" s="12"/>
      <c r="HN659" s="12"/>
      <c r="HO659" s="12"/>
      <c r="HP659" s="12"/>
      <c r="HQ659" s="12"/>
      <c r="HR659" s="12"/>
      <c r="HS659" s="12"/>
    </row>
    <row r="660" spans="1:227" s="1" customFormat="1" ht="18" customHeight="1" x14ac:dyDescent="0.25">
      <c r="A660" s="100" t="s">
        <v>7428</v>
      </c>
      <c r="B660" s="127" t="str">
        <f t="shared" si="14"/>
        <v>SCimago</v>
      </c>
      <c r="C660" s="96"/>
      <c r="D660" s="17" t="s">
        <v>55</v>
      </c>
      <c r="E660" s="3"/>
      <c r="F660" s="96"/>
      <c r="G660" s="16" t="s">
        <v>7986</v>
      </c>
      <c r="H660" s="6" t="s">
        <v>32</v>
      </c>
      <c r="I660" s="14" t="s">
        <v>8398</v>
      </c>
      <c r="J660" s="8"/>
      <c r="K660" s="7"/>
      <c r="L660" s="24"/>
    </row>
    <row r="661" spans="1:227" s="1" customFormat="1" ht="18" customHeight="1" x14ac:dyDescent="0.25">
      <c r="A661" s="100" t="s">
        <v>7142</v>
      </c>
      <c r="B661" s="127" t="str">
        <f t="shared" si="14"/>
        <v>SCimago</v>
      </c>
      <c r="C661" s="96"/>
      <c r="D661" s="17" t="s">
        <v>55</v>
      </c>
      <c r="E661" s="3"/>
      <c r="F661" s="96"/>
      <c r="G661" s="16" t="s">
        <v>7986</v>
      </c>
      <c r="H661" s="19" t="s">
        <v>32</v>
      </c>
      <c r="I661" s="22" t="s">
        <v>8284</v>
      </c>
      <c r="J661" s="16"/>
      <c r="K661" s="18"/>
      <c r="L661" s="24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  <c r="CD661" s="12"/>
      <c r="CE661" s="12"/>
      <c r="CF661" s="12"/>
      <c r="CG661" s="12"/>
      <c r="CH661" s="12"/>
      <c r="CI661" s="12"/>
      <c r="CJ661" s="12"/>
      <c r="CK661" s="12"/>
      <c r="CL661" s="12"/>
      <c r="CM661" s="12"/>
      <c r="CN661" s="12"/>
      <c r="CO661" s="12"/>
      <c r="CP661" s="12"/>
      <c r="CQ661" s="12"/>
      <c r="CR661" s="12"/>
      <c r="CS661" s="12"/>
      <c r="CT661" s="12"/>
      <c r="CU661" s="12"/>
      <c r="CV661" s="12"/>
      <c r="CW661" s="12"/>
      <c r="CX661" s="12"/>
      <c r="CY661" s="12"/>
      <c r="CZ661" s="12"/>
      <c r="DA661" s="12"/>
      <c r="DB661" s="12"/>
      <c r="DC661" s="12"/>
      <c r="DD661" s="12"/>
      <c r="DE661" s="12"/>
      <c r="DF661" s="12"/>
      <c r="DG661" s="12"/>
      <c r="DH661" s="12"/>
      <c r="DI661" s="12"/>
      <c r="DJ661" s="12"/>
      <c r="DK661" s="12"/>
      <c r="DL661" s="12"/>
      <c r="DM661" s="12"/>
      <c r="DN661" s="12"/>
      <c r="DO661" s="12"/>
      <c r="DP661" s="12"/>
      <c r="DQ661" s="12"/>
      <c r="DR661" s="12"/>
      <c r="DS661" s="12"/>
      <c r="DT661" s="12"/>
      <c r="DU661" s="12"/>
      <c r="DV661" s="12"/>
      <c r="DW661" s="12"/>
      <c r="DX661" s="12"/>
      <c r="DY661" s="12"/>
      <c r="DZ661" s="12"/>
      <c r="EA661" s="12"/>
      <c r="EB661" s="12"/>
      <c r="EC661" s="12"/>
      <c r="ED661" s="12"/>
      <c r="EE661" s="12"/>
      <c r="EF661" s="12"/>
      <c r="EG661" s="12"/>
      <c r="EH661" s="12"/>
      <c r="EI661" s="12"/>
      <c r="EJ661" s="12"/>
      <c r="EK661" s="12"/>
      <c r="EL661" s="12"/>
      <c r="EM661" s="12"/>
      <c r="EN661" s="12"/>
      <c r="EO661" s="12"/>
      <c r="EP661" s="12"/>
      <c r="EQ661" s="12"/>
      <c r="ER661" s="12"/>
      <c r="ES661" s="12"/>
      <c r="ET661" s="12"/>
      <c r="EU661" s="12"/>
      <c r="EV661" s="12"/>
      <c r="EW661" s="12"/>
      <c r="EX661" s="12"/>
      <c r="EY661" s="12"/>
      <c r="EZ661" s="12"/>
      <c r="FA661" s="12"/>
      <c r="FB661" s="12"/>
      <c r="FC661" s="12"/>
      <c r="FD661" s="12"/>
      <c r="FE661" s="12"/>
      <c r="FF661" s="12"/>
      <c r="FG661" s="12"/>
      <c r="FH661" s="12"/>
      <c r="FI661" s="12"/>
      <c r="FJ661" s="12"/>
      <c r="FK661" s="12"/>
      <c r="FL661" s="12"/>
      <c r="FM661" s="12"/>
      <c r="FN661" s="12"/>
      <c r="FO661" s="12"/>
      <c r="FP661" s="12"/>
      <c r="FQ661" s="12"/>
      <c r="FR661" s="12"/>
      <c r="FS661" s="12"/>
      <c r="FT661" s="12"/>
      <c r="FU661" s="12"/>
      <c r="FV661" s="12"/>
      <c r="FW661" s="12"/>
      <c r="FX661" s="12"/>
      <c r="FY661" s="12"/>
      <c r="FZ661" s="12"/>
      <c r="GA661" s="12"/>
      <c r="GB661" s="12"/>
      <c r="GC661" s="12"/>
      <c r="GD661" s="12"/>
      <c r="GE661" s="12"/>
      <c r="GF661" s="12"/>
      <c r="GG661" s="12"/>
      <c r="GH661" s="12"/>
      <c r="GI661" s="12"/>
      <c r="GJ661" s="12"/>
      <c r="GK661" s="12"/>
      <c r="GL661" s="12"/>
      <c r="GM661" s="12"/>
      <c r="GN661" s="12"/>
      <c r="GO661" s="12"/>
      <c r="GP661" s="12"/>
      <c r="GQ661" s="12"/>
      <c r="GR661" s="12"/>
      <c r="GS661" s="12"/>
      <c r="GT661" s="12"/>
      <c r="GU661" s="12"/>
      <c r="GV661" s="12"/>
      <c r="GW661" s="12"/>
      <c r="GX661" s="12"/>
      <c r="GY661" s="12"/>
      <c r="GZ661" s="12"/>
      <c r="HA661" s="12"/>
      <c r="HB661" s="12"/>
      <c r="HC661" s="12"/>
      <c r="HD661" s="12"/>
      <c r="HE661" s="12"/>
      <c r="HF661" s="12"/>
      <c r="HG661" s="12"/>
      <c r="HH661" s="12"/>
      <c r="HI661" s="12"/>
      <c r="HJ661" s="12"/>
      <c r="HK661" s="12"/>
      <c r="HL661" s="12"/>
      <c r="HM661" s="12"/>
      <c r="HN661" s="12"/>
      <c r="HO661" s="12"/>
      <c r="HP661" s="12"/>
      <c r="HQ661" s="12"/>
      <c r="HR661" s="12"/>
      <c r="HS661" s="12"/>
    </row>
    <row r="662" spans="1:227" s="1" customFormat="1" ht="18" customHeight="1" x14ac:dyDescent="0.25">
      <c r="A662" s="100" t="s">
        <v>6942</v>
      </c>
      <c r="B662" s="127" t="str">
        <f t="shared" si="14"/>
        <v>SCimago</v>
      </c>
      <c r="C662" s="96"/>
      <c r="D662" s="17" t="s">
        <v>55</v>
      </c>
      <c r="E662" s="3"/>
      <c r="F662" s="96"/>
      <c r="G662" s="16" t="s">
        <v>7986</v>
      </c>
      <c r="H662" s="6" t="s">
        <v>32</v>
      </c>
      <c r="I662" s="14" t="s">
        <v>8134</v>
      </c>
      <c r="J662" s="8"/>
      <c r="K662" s="7"/>
      <c r="L662" s="24"/>
    </row>
    <row r="663" spans="1:227" s="1" customFormat="1" ht="18" customHeight="1" x14ac:dyDescent="0.25">
      <c r="A663" s="100" t="s">
        <v>7018</v>
      </c>
      <c r="B663" s="127" t="str">
        <f t="shared" si="14"/>
        <v>SCimago</v>
      </c>
      <c r="C663" s="96"/>
      <c r="D663" s="17" t="s">
        <v>55</v>
      </c>
      <c r="E663" s="3"/>
      <c r="F663" s="96"/>
      <c r="G663" s="16" t="s">
        <v>7986</v>
      </c>
      <c r="H663" s="6" t="s">
        <v>32</v>
      </c>
      <c r="I663" s="14" t="s">
        <v>8191</v>
      </c>
      <c r="J663" s="8"/>
      <c r="K663" s="7"/>
      <c r="L663" s="24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  <c r="CD663" s="12"/>
      <c r="CE663" s="12"/>
      <c r="CF663" s="12"/>
      <c r="CG663" s="12"/>
      <c r="CH663" s="12"/>
      <c r="CI663" s="12"/>
      <c r="CJ663" s="12"/>
      <c r="CK663" s="12"/>
      <c r="CL663" s="12"/>
      <c r="CM663" s="12"/>
      <c r="CN663" s="12"/>
      <c r="CO663" s="12"/>
      <c r="CP663" s="12"/>
      <c r="CQ663" s="12"/>
      <c r="CR663" s="12"/>
      <c r="CS663" s="12"/>
      <c r="CT663" s="12"/>
      <c r="CU663" s="12"/>
      <c r="CV663" s="12"/>
      <c r="CW663" s="12"/>
      <c r="CX663" s="12"/>
      <c r="CY663" s="12"/>
      <c r="CZ663" s="12"/>
      <c r="DA663" s="12"/>
      <c r="DB663" s="12"/>
      <c r="DC663" s="12"/>
      <c r="DD663" s="12"/>
      <c r="DE663" s="12"/>
      <c r="DF663" s="12"/>
      <c r="DG663" s="12"/>
      <c r="DH663" s="12"/>
      <c r="DI663" s="12"/>
      <c r="DJ663" s="12"/>
      <c r="DK663" s="12"/>
      <c r="DL663" s="12"/>
      <c r="DM663" s="12"/>
      <c r="DN663" s="12"/>
      <c r="DO663" s="12"/>
      <c r="DP663" s="12"/>
      <c r="DQ663" s="12"/>
      <c r="DR663" s="12"/>
      <c r="DS663" s="12"/>
      <c r="DT663" s="12"/>
      <c r="DU663" s="12"/>
      <c r="DV663" s="12"/>
      <c r="DW663" s="12"/>
      <c r="DX663" s="12"/>
      <c r="DY663" s="12"/>
      <c r="DZ663" s="12"/>
      <c r="EA663" s="12"/>
      <c r="EB663" s="12"/>
      <c r="EC663" s="12"/>
      <c r="ED663" s="12"/>
      <c r="EE663" s="12"/>
      <c r="EF663" s="12"/>
      <c r="EG663" s="12"/>
      <c r="EH663" s="12"/>
      <c r="EI663" s="12"/>
      <c r="EJ663" s="12"/>
      <c r="EK663" s="12"/>
      <c r="EL663" s="12"/>
      <c r="EM663" s="12"/>
      <c r="EN663" s="12"/>
      <c r="EO663" s="12"/>
      <c r="EP663" s="12"/>
      <c r="EQ663" s="12"/>
      <c r="ER663" s="12"/>
      <c r="ES663" s="12"/>
      <c r="ET663" s="12"/>
      <c r="EU663" s="12"/>
      <c r="EV663" s="12"/>
      <c r="EW663" s="12"/>
      <c r="EX663" s="12"/>
      <c r="EY663" s="12"/>
      <c r="EZ663" s="12"/>
      <c r="FA663" s="12"/>
      <c r="FB663" s="12"/>
      <c r="FC663" s="12"/>
      <c r="FD663" s="12"/>
      <c r="FE663" s="12"/>
      <c r="FF663" s="12"/>
      <c r="FG663" s="12"/>
      <c r="FH663" s="12"/>
      <c r="FI663" s="12"/>
      <c r="FJ663" s="12"/>
      <c r="FK663" s="12"/>
      <c r="FL663" s="12"/>
      <c r="FM663" s="12"/>
      <c r="FN663" s="12"/>
      <c r="FO663" s="12"/>
      <c r="FP663" s="12"/>
      <c r="FQ663" s="12"/>
      <c r="FR663" s="12"/>
      <c r="FS663" s="12"/>
      <c r="FT663" s="12"/>
      <c r="FU663" s="12"/>
      <c r="FV663" s="12"/>
      <c r="FW663" s="12"/>
      <c r="FX663" s="12"/>
      <c r="FY663" s="12"/>
      <c r="FZ663" s="12"/>
      <c r="GA663" s="12"/>
      <c r="GB663" s="12"/>
      <c r="GC663" s="12"/>
      <c r="GD663" s="12"/>
      <c r="GE663" s="12"/>
      <c r="GF663" s="12"/>
      <c r="GG663" s="12"/>
      <c r="GH663" s="12"/>
      <c r="GI663" s="12"/>
      <c r="GJ663" s="12"/>
      <c r="GK663" s="12"/>
      <c r="GL663" s="12"/>
      <c r="GM663" s="12"/>
      <c r="GN663" s="12"/>
      <c r="GO663" s="12"/>
      <c r="GP663" s="12"/>
      <c r="GQ663" s="12"/>
      <c r="GR663" s="12"/>
      <c r="GS663" s="12"/>
      <c r="GT663" s="12"/>
      <c r="GU663" s="12"/>
      <c r="GV663" s="12"/>
      <c r="GW663" s="12"/>
      <c r="GX663" s="12"/>
      <c r="GY663" s="12"/>
      <c r="GZ663" s="12"/>
      <c r="HA663" s="12"/>
      <c r="HB663" s="12"/>
      <c r="HC663" s="12"/>
      <c r="HD663" s="12"/>
      <c r="HE663" s="12"/>
      <c r="HF663" s="12"/>
      <c r="HG663" s="12"/>
      <c r="HH663" s="12"/>
      <c r="HI663" s="12"/>
      <c r="HJ663" s="12"/>
      <c r="HK663" s="12"/>
      <c r="HL663" s="12"/>
      <c r="HM663" s="12"/>
      <c r="HN663" s="12"/>
      <c r="HO663" s="12"/>
      <c r="HP663" s="12"/>
      <c r="HQ663" s="12"/>
      <c r="HR663" s="12"/>
      <c r="HS663" s="12"/>
    </row>
    <row r="664" spans="1:227" s="1" customFormat="1" ht="18" customHeight="1" x14ac:dyDescent="0.25">
      <c r="A664" s="100" t="s">
        <v>7105</v>
      </c>
      <c r="B664" s="127" t="str">
        <f t="shared" si="14"/>
        <v>SCimago</v>
      </c>
      <c r="C664" s="96"/>
      <c r="D664" s="17" t="s">
        <v>55</v>
      </c>
      <c r="E664" s="3"/>
      <c r="F664" s="96"/>
      <c r="G664" s="16" t="s">
        <v>7986</v>
      </c>
      <c r="H664" s="23" t="s">
        <v>32</v>
      </c>
      <c r="I664" s="15" t="s">
        <v>8260</v>
      </c>
      <c r="J664" s="16"/>
      <c r="K664" s="18"/>
      <c r="L664" s="24"/>
    </row>
    <row r="665" spans="1:227" s="1" customFormat="1" ht="18" customHeight="1" x14ac:dyDescent="0.25">
      <c r="A665" s="100" t="s">
        <v>7023</v>
      </c>
      <c r="B665" s="127" t="str">
        <f t="shared" si="14"/>
        <v>SCimago</v>
      </c>
      <c r="C665" s="96"/>
      <c r="D665" s="17" t="s">
        <v>55</v>
      </c>
      <c r="E665" s="3"/>
      <c r="F665" s="96"/>
      <c r="G665" s="16" t="s">
        <v>7986</v>
      </c>
      <c r="H665" s="6" t="s">
        <v>32</v>
      </c>
      <c r="I665" s="14" t="s">
        <v>8196</v>
      </c>
      <c r="J665" s="8"/>
      <c r="K665" s="7"/>
      <c r="L665" s="24"/>
    </row>
    <row r="666" spans="1:227" s="1" customFormat="1" ht="18" customHeight="1" x14ac:dyDescent="0.25">
      <c r="A666" s="100" t="s">
        <v>3113</v>
      </c>
      <c r="B666" s="127" t="str">
        <f t="shared" si="14"/>
        <v>SCimago</v>
      </c>
      <c r="C666" s="96"/>
      <c r="D666" s="17" t="s">
        <v>7262</v>
      </c>
      <c r="E666" s="127" t="str">
        <f>HYPERLINK(CONCATENATE("http://www.scimagojr.com/journalsearch.php?q=",D666),"SCimago")</f>
        <v>SCimago</v>
      </c>
      <c r="F666" s="96"/>
      <c r="G666" s="16" t="s">
        <v>7986</v>
      </c>
      <c r="H666" s="6" t="s">
        <v>32</v>
      </c>
      <c r="I666" s="14" t="s">
        <v>8373</v>
      </c>
      <c r="J666" s="8"/>
      <c r="K666" s="11"/>
      <c r="L666" s="24"/>
    </row>
    <row r="667" spans="1:227" s="1" customFormat="1" ht="18" customHeight="1" x14ac:dyDescent="0.25">
      <c r="A667" s="100" t="s">
        <v>7085</v>
      </c>
      <c r="B667" s="127" t="str">
        <f t="shared" si="14"/>
        <v>SCimago</v>
      </c>
      <c r="C667" s="96"/>
      <c r="D667" s="17" t="s">
        <v>55</v>
      </c>
      <c r="E667" s="3"/>
      <c r="F667" s="96"/>
      <c r="G667" s="16" t="s">
        <v>7986</v>
      </c>
      <c r="H667" s="6" t="s">
        <v>32</v>
      </c>
      <c r="I667" s="14" t="s">
        <v>8244</v>
      </c>
      <c r="J667" s="8"/>
      <c r="K667" s="7"/>
      <c r="L667" s="24"/>
    </row>
    <row r="668" spans="1:227" s="1" customFormat="1" ht="18" customHeight="1" x14ac:dyDescent="0.25">
      <c r="A668" s="100" t="s">
        <v>5393</v>
      </c>
      <c r="B668" s="127" t="str">
        <f t="shared" si="14"/>
        <v>SCimago</v>
      </c>
      <c r="C668" s="96"/>
      <c r="D668" s="17" t="s">
        <v>7237</v>
      </c>
      <c r="E668" s="127" t="str">
        <f>HYPERLINK(CONCATENATE("http://www.scimagojr.com/journalsearch.php?q=",D668),"SCimago")</f>
        <v>SCimago</v>
      </c>
      <c r="F668" s="96"/>
      <c r="G668" s="16" t="s">
        <v>7986</v>
      </c>
      <c r="H668" s="6" t="s">
        <v>32</v>
      </c>
      <c r="I668" s="14" t="s">
        <v>8353</v>
      </c>
      <c r="J668" s="8"/>
      <c r="K668" s="11"/>
      <c r="L668" s="24"/>
    </row>
    <row r="669" spans="1:227" s="1" customFormat="1" ht="18" customHeight="1" x14ac:dyDescent="0.25">
      <c r="A669" s="100" t="s">
        <v>2009</v>
      </c>
      <c r="B669" s="127" t="str">
        <f t="shared" si="14"/>
        <v>SCimago</v>
      </c>
      <c r="C669" s="96"/>
      <c r="D669" s="17" t="s">
        <v>55</v>
      </c>
      <c r="E669" s="3"/>
      <c r="F669" s="96"/>
      <c r="G669" s="16" t="s">
        <v>7986</v>
      </c>
      <c r="H669" s="6" t="s">
        <v>32</v>
      </c>
      <c r="I669" s="14" t="s">
        <v>2010</v>
      </c>
      <c r="J669" s="8"/>
      <c r="K669" s="7"/>
      <c r="L669" s="24"/>
    </row>
    <row r="670" spans="1:227" s="1" customFormat="1" ht="18" customHeight="1" x14ac:dyDescent="0.25">
      <c r="A670" s="100" t="s">
        <v>7207</v>
      </c>
      <c r="B670" s="127" t="str">
        <f t="shared" si="14"/>
        <v>SCimago</v>
      </c>
      <c r="C670" s="96"/>
      <c r="D670" s="17" t="s">
        <v>55</v>
      </c>
      <c r="E670" s="3"/>
      <c r="F670" s="96"/>
      <c r="G670" s="16" t="s">
        <v>7986</v>
      </c>
      <c r="H670" s="23" t="s">
        <v>32</v>
      </c>
      <c r="I670" s="15" t="s">
        <v>8325</v>
      </c>
      <c r="J670" s="16"/>
      <c r="K670" s="18"/>
      <c r="L670" s="24"/>
    </row>
    <row r="671" spans="1:227" s="1" customFormat="1" ht="18" customHeight="1" x14ac:dyDescent="0.25">
      <c r="A671" s="100" t="s">
        <v>7037</v>
      </c>
      <c r="B671" s="127" t="str">
        <f t="shared" si="14"/>
        <v>SCimago</v>
      </c>
      <c r="C671" s="96"/>
      <c r="D671" s="17" t="s">
        <v>7038</v>
      </c>
      <c r="E671" s="127" t="str">
        <f>HYPERLINK(CONCATENATE("http://www.scimagojr.com/journalsearch.php?q=",D671),"SCimago")</f>
        <v>SCimago</v>
      </c>
      <c r="F671" s="96"/>
      <c r="G671" s="16" t="s">
        <v>7986</v>
      </c>
      <c r="H671" s="23" t="s">
        <v>32</v>
      </c>
      <c r="I671" s="15" t="s">
        <v>8206</v>
      </c>
      <c r="J671" s="16"/>
      <c r="K671" s="18"/>
      <c r="L671" s="24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  <c r="BZ671" s="12"/>
      <c r="CA671" s="12"/>
      <c r="CB671" s="12"/>
      <c r="CC671" s="12"/>
      <c r="CD671" s="12"/>
      <c r="CE671" s="12"/>
      <c r="CF671" s="12"/>
      <c r="CG671" s="12"/>
      <c r="CH671" s="12"/>
      <c r="CI671" s="12"/>
      <c r="CJ671" s="12"/>
      <c r="CK671" s="12"/>
      <c r="CL671" s="12"/>
      <c r="CM671" s="12"/>
      <c r="CN671" s="12"/>
      <c r="CO671" s="12"/>
      <c r="CP671" s="12"/>
      <c r="CQ671" s="12"/>
      <c r="CR671" s="12"/>
      <c r="CS671" s="12"/>
      <c r="CT671" s="12"/>
      <c r="CU671" s="12"/>
      <c r="CV671" s="12"/>
      <c r="CW671" s="12"/>
      <c r="CX671" s="12"/>
      <c r="CY671" s="12"/>
      <c r="CZ671" s="12"/>
      <c r="DA671" s="12"/>
      <c r="DB671" s="12"/>
      <c r="DC671" s="12"/>
      <c r="DD671" s="12"/>
      <c r="DE671" s="12"/>
      <c r="DF671" s="12"/>
      <c r="DG671" s="12"/>
      <c r="DH671" s="12"/>
      <c r="DI671" s="12"/>
      <c r="DJ671" s="12"/>
      <c r="DK671" s="12"/>
      <c r="DL671" s="12"/>
      <c r="DM671" s="12"/>
      <c r="DN671" s="12"/>
      <c r="DO671" s="12"/>
      <c r="DP671" s="12"/>
      <c r="DQ671" s="12"/>
      <c r="DR671" s="12"/>
      <c r="DS671" s="12"/>
      <c r="DT671" s="12"/>
      <c r="DU671" s="12"/>
      <c r="DV671" s="12"/>
      <c r="DW671" s="12"/>
      <c r="DX671" s="12"/>
      <c r="DY671" s="12"/>
      <c r="DZ671" s="12"/>
      <c r="EA671" s="12"/>
      <c r="EB671" s="12"/>
      <c r="EC671" s="12"/>
      <c r="ED671" s="12"/>
      <c r="EE671" s="12"/>
      <c r="EF671" s="12"/>
      <c r="EG671" s="12"/>
      <c r="EH671" s="12"/>
      <c r="EI671" s="12"/>
      <c r="EJ671" s="12"/>
      <c r="EK671" s="12"/>
      <c r="EL671" s="12"/>
      <c r="EM671" s="12"/>
      <c r="EN671" s="12"/>
      <c r="EO671" s="12"/>
      <c r="EP671" s="12"/>
      <c r="EQ671" s="12"/>
      <c r="ER671" s="12"/>
      <c r="ES671" s="12"/>
      <c r="ET671" s="12"/>
      <c r="EU671" s="12"/>
      <c r="EV671" s="12"/>
      <c r="EW671" s="12"/>
      <c r="EX671" s="12"/>
      <c r="EY671" s="12"/>
      <c r="EZ671" s="12"/>
      <c r="FA671" s="12"/>
      <c r="FB671" s="12"/>
      <c r="FC671" s="12"/>
      <c r="FD671" s="12"/>
      <c r="FE671" s="12"/>
      <c r="FF671" s="12"/>
      <c r="FG671" s="12"/>
      <c r="FH671" s="12"/>
      <c r="FI671" s="12"/>
      <c r="FJ671" s="12"/>
      <c r="FK671" s="12"/>
      <c r="FL671" s="12"/>
      <c r="FM671" s="12"/>
      <c r="FN671" s="12"/>
      <c r="FO671" s="12"/>
      <c r="FP671" s="12"/>
      <c r="FQ671" s="12"/>
      <c r="FR671" s="12"/>
      <c r="FS671" s="12"/>
      <c r="FT671" s="12"/>
      <c r="FU671" s="12"/>
      <c r="FV671" s="12"/>
      <c r="FW671" s="12"/>
      <c r="FX671" s="12"/>
      <c r="FY671" s="12"/>
      <c r="FZ671" s="12"/>
      <c r="GA671" s="12"/>
      <c r="GB671" s="12"/>
      <c r="GC671" s="12"/>
      <c r="GD671" s="12"/>
      <c r="GE671" s="12"/>
      <c r="GF671" s="12"/>
      <c r="GG671" s="12"/>
      <c r="GH671" s="12"/>
      <c r="GI671" s="12"/>
      <c r="GJ671" s="12"/>
      <c r="GK671" s="12"/>
      <c r="GL671" s="12"/>
      <c r="GM671" s="12"/>
      <c r="GN671" s="12"/>
      <c r="GO671" s="12"/>
      <c r="GP671" s="12"/>
      <c r="GQ671" s="12"/>
      <c r="GR671" s="12"/>
      <c r="GS671" s="12"/>
      <c r="GT671" s="12"/>
      <c r="GU671" s="12"/>
      <c r="GV671" s="12"/>
      <c r="GW671" s="12"/>
      <c r="GX671" s="12"/>
      <c r="GY671" s="12"/>
      <c r="GZ671" s="12"/>
      <c r="HA671" s="12"/>
      <c r="HB671" s="12"/>
      <c r="HC671" s="12"/>
      <c r="HD671" s="12"/>
      <c r="HE671" s="12"/>
      <c r="HF671" s="12"/>
      <c r="HG671" s="12"/>
      <c r="HH671" s="12"/>
      <c r="HI671" s="12"/>
      <c r="HJ671" s="12"/>
      <c r="HK671" s="12"/>
      <c r="HL671" s="12"/>
      <c r="HM671" s="12"/>
      <c r="HN671" s="12"/>
      <c r="HO671" s="12"/>
      <c r="HP671" s="12"/>
      <c r="HQ671" s="12"/>
      <c r="HR671" s="12"/>
      <c r="HS671" s="12"/>
    </row>
    <row r="672" spans="1:227" s="1" customFormat="1" ht="18" customHeight="1" x14ac:dyDescent="0.25">
      <c r="A672" s="100" t="s">
        <v>7208</v>
      </c>
      <c r="B672" s="127" t="str">
        <f t="shared" si="14"/>
        <v>SCimago</v>
      </c>
      <c r="C672" s="96"/>
      <c r="D672" s="17" t="s">
        <v>7198</v>
      </c>
      <c r="E672" s="127" t="str">
        <f>HYPERLINK(CONCATENATE("http://www.scimagojr.com/journalsearch.php?q=",D672),"SCimago")</f>
        <v>SCimago</v>
      </c>
      <c r="F672" s="96"/>
      <c r="G672" s="16" t="s">
        <v>7986</v>
      </c>
      <c r="H672" s="6" t="s">
        <v>32</v>
      </c>
      <c r="I672" s="14" t="s">
        <v>8326</v>
      </c>
      <c r="J672" s="8"/>
      <c r="K672" s="7"/>
      <c r="L672" s="24"/>
    </row>
    <row r="673" spans="1:227" s="1" customFormat="1" ht="18" customHeight="1" x14ac:dyDescent="0.25">
      <c r="A673" s="100" t="s">
        <v>7064</v>
      </c>
      <c r="B673" s="127" t="str">
        <f t="shared" si="14"/>
        <v>SCimago</v>
      </c>
      <c r="C673" s="96"/>
      <c r="D673" s="17" t="s">
        <v>55</v>
      </c>
      <c r="E673" s="3"/>
      <c r="F673" s="96"/>
      <c r="G673" s="16" t="s">
        <v>7986</v>
      </c>
      <c r="H673" s="6" t="s">
        <v>32</v>
      </c>
      <c r="I673" s="14" t="s">
        <v>8226</v>
      </c>
      <c r="J673" s="8"/>
      <c r="K673" s="7"/>
      <c r="L673" s="24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  <c r="BZ673" s="12"/>
      <c r="CA673" s="12"/>
      <c r="CB673" s="12"/>
      <c r="CC673" s="12"/>
      <c r="CD673" s="12"/>
      <c r="CE673" s="12"/>
      <c r="CF673" s="12"/>
      <c r="CG673" s="12"/>
      <c r="CH673" s="12"/>
      <c r="CI673" s="12"/>
      <c r="CJ673" s="12"/>
      <c r="CK673" s="12"/>
      <c r="CL673" s="12"/>
      <c r="CM673" s="12"/>
      <c r="CN673" s="12"/>
      <c r="CO673" s="12"/>
      <c r="CP673" s="12"/>
      <c r="CQ673" s="12"/>
      <c r="CR673" s="12"/>
      <c r="CS673" s="12"/>
      <c r="CT673" s="12"/>
      <c r="CU673" s="12"/>
      <c r="CV673" s="12"/>
      <c r="CW673" s="12"/>
      <c r="CX673" s="12"/>
      <c r="CY673" s="12"/>
      <c r="CZ673" s="12"/>
      <c r="DA673" s="12"/>
      <c r="DB673" s="12"/>
      <c r="DC673" s="12"/>
      <c r="DD673" s="12"/>
      <c r="DE673" s="12"/>
      <c r="DF673" s="12"/>
      <c r="DG673" s="12"/>
      <c r="DH673" s="12"/>
      <c r="DI673" s="12"/>
      <c r="DJ673" s="12"/>
      <c r="DK673" s="12"/>
      <c r="DL673" s="12"/>
      <c r="DM673" s="12"/>
      <c r="DN673" s="12"/>
      <c r="DO673" s="12"/>
      <c r="DP673" s="12"/>
      <c r="DQ673" s="12"/>
      <c r="DR673" s="12"/>
      <c r="DS673" s="12"/>
      <c r="DT673" s="12"/>
      <c r="DU673" s="12"/>
      <c r="DV673" s="12"/>
      <c r="DW673" s="12"/>
      <c r="DX673" s="12"/>
      <c r="DY673" s="12"/>
      <c r="DZ673" s="12"/>
      <c r="EA673" s="12"/>
      <c r="EB673" s="12"/>
      <c r="EC673" s="12"/>
      <c r="ED673" s="12"/>
      <c r="EE673" s="12"/>
      <c r="EF673" s="12"/>
      <c r="EG673" s="12"/>
      <c r="EH673" s="12"/>
      <c r="EI673" s="12"/>
      <c r="EJ673" s="12"/>
      <c r="EK673" s="12"/>
      <c r="EL673" s="12"/>
      <c r="EM673" s="12"/>
      <c r="EN673" s="12"/>
      <c r="EO673" s="12"/>
      <c r="EP673" s="12"/>
      <c r="EQ673" s="12"/>
      <c r="ER673" s="12"/>
      <c r="ES673" s="12"/>
      <c r="ET673" s="12"/>
      <c r="EU673" s="12"/>
      <c r="EV673" s="12"/>
      <c r="EW673" s="12"/>
      <c r="EX673" s="12"/>
      <c r="EY673" s="12"/>
      <c r="EZ673" s="12"/>
      <c r="FA673" s="12"/>
      <c r="FB673" s="12"/>
      <c r="FC673" s="12"/>
      <c r="FD673" s="12"/>
      <c r="FE673" s="12"/>
      <c r="FF673" s="12"/>
      <c r="FG673" s="12"/>
      <c r="FH673" s="12"/>
      <c r="FI673" s="12"/>
      <c r="FJ673" s="12"/>
      <c r="FK673" s="12"/>
      <c r="FL673" s="12"/>
      <c r="FM673" s="12"/>
      <c r="FN673" s="12"/>
      <c r="FO673" s="12"/>
      <c r="FP673" s="12"/>
      <c r="FQ673" s="12"/>
      <c r="FR673" s="12"/>
      <c r="FS673" s="12"/>
      <c r="FT673" s="12"/>
      <c r="FU673" s="12"/>
      <c r="FV673" s="12"/>
      <c r="FW673" s="12"/>
      <c r="FX673" s="12"/>
      <c r="FY673" s="12"/>
      <c r="FZ673" s="12"/>
      <c r="GA673" s="12"/>
      <c r="GB673" s="12"/>
      <c r="GC673" s="12"/>
      <c r="GD673" s="12"/>
      <c r="GE673" s="12"/>
      <c r="GF673" s="12"/>
      <c r="GG673" s="12"/>
      <c r="GH673" s="12"/>
      <c r="GI673" s="12"/>
      <c r="GJ673" s="12"/>
      <c r="GK673" s="12"/>
      <c r="GL673" s="12"/>
      <c r="GM673" s="12"/>
      <c r="GN673" s="12"/>
      <c r="GO673" s="12"/>
      <c r="GP673" s="12"/>
      <c r="GQ673" s="12"/>
      <c r="GR673" s="12"/>
      <c r="GS673" s="12"/>
      <c r="GT673" s="12"/>
      <c r="GU673" s="12"/>
      <c r="GV673" s="12"/>
      <c r="GW673" s="12"/>
      <c r="GX673" s="12"/>
      <c r="GY673" s="12"/>
      <c r="GZ673" s="12"/>
      <c r="HA673" s="12"/>
      <c r="HB673" s="12"/>
      <c r="HC673" s="12"/>
      <c r="HD673" s="12"/>
      <c r="HE673" s="12"/>
      <c r="HF673" s="12"/>
      <c r="HG673" s="12"/>
      <c r="HH673" s="12"/>
      <c r="HI673" s="12"/>
      <c r="HJ673" s="12"/>
      <c r="HK673" s="12"/>
      <c r="HL673" s="12"/>
      <c r="HM673" s="12"/>
      <c r="HN673" s="12"/>
      <c r="HO673" s="12"/>
      <c r="HP673" s="12"/>
      <c r="HQ673" s="12"/>
      <c r="HR673" s="12"/>
      <c r="HS673" s="12"/>
    </row>
    <row r="674" spans="1:227" s="1" customFormat="1" ht="18" customHeight="1" x14ac:dyDescent="0.25">
      <c r="A674" s="100" t="s">
        <v>7065</v>
      </c>
      <c r="B674" s="127" t="str">
        <f t="shared" si="14"/>
        <v>SCimago</v>
      </c>
      <c r="C674" s="96"/>
      <c r="D674" s="17" t="s">
        <v>55</v>
      </c>
      <c r="E674" s="3"/>
      <c r="F674" s="96"/>
      <c r="G674" s="16" t="s">
        <v>7986</v>
      </c>
      <c r="H674" s="6" t="s">
        <v>32</v>
      </c>
      <c r="I674" s="14" t="s">
        <v>8227</v>
      </c>
      <c r="J674" s="8"/>
      <c r="K674" s="7"/>
      <c r="L674" s="24"/>
    </row>
    <row r="675" spans="1:227" s="1" customFormat="1" ht="18" customHeight="1" x14ac:dyDescent="0.25">
      <c r="A675" s="100" t="s">
        <v>7066</v>
      </c>
      <c r="B675" s="127" t="str">
        <f t="shared" si="14"/>
        <v>SCimago</v>
      </c>
      <c r="C675" s="96"/>
      <c r="D675" s="17" t="s">
        <v>55</v>
      </c>
      <c r="E675" s="3"/>
      <c r="F675" s="96"/>
      <c r="G675" s="16" t="s">
        <v>7986</v>
      </c>
      <c r="H675" s="6" t="s">
        <v>32</v>
      </c>
      <c r="I675" s="14" t="s">
        <v>8228</v>
      </c>
      <c r="J675" s="8"/>
      <c r="K675" s="7"/>
      <c r="L675" s="24"/>
    </row>
    <row r="676" spans="1:227" s="1" customFormat="1" ht="18" customHeight="1" x14ac:dyDescent="0.25">
      <c r="A676" s="100" t="s">
        <v>2020</v>
      </c>
      <c r="B676" s="127" t="str">
        <f t="shared" si="14"/>
        <v>SCimago</v>
      </c>
      <c r="C676" s="96"/>
      <c r="D676" s="17" t="s">
        <v>55</v>
      </c>
      <c r="E676" s="3"/>
      <c r="F676" s="96"/>
      <c r="G676" s="16" t="s">
        <v>7986</v>
      </c>
      <c r="H676" s="6" t="s">
        <v>32</v>
      </c>
      <c r="I676" s="14" t="s">
        <v>2022</v>
      </c>
      <c r="J676" s="8"/>
      <c r="K676" s="7"/>
      <c r="L676" s="24"/>
    </row>
    <row r="677" spans="1:227" s="1" customFormat="1" ht="18" customHeight="1" x14ac:dyDescent="0.25">
      <c r="A677" s="100" t="s">
        <v>2023</v>
      </c>
      <c r="B677" s="127" t="str">
        <f t="shared" si="14"/>
        <v>SCimago</v>
      </c>
      <c r="C677" s="96"/>
      <c r="D677" s="17" t="s">
        <v>55</v>
      </c>
      <c r="E677" s="3"/>
      <c r="F677" s="96"/>
      <c r="G677" s="16" t="s">
        <v>7986</v>
      </c>
      <c r="H677" s="23" t="s">
        <v>32</v>
      </c>
      <c r="I677" s="15" t="s">
        <v>2026</v>
      </c>
      <c r="J677" s="16"/>
      <c r="K677" s="18"/>
      <c r="L677" s="24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  <c r="BZ677" s="12"/>
      <c r="CA677" s="12"/>
      <c r="CB677" s="12"/>
      <c r="CC677" s="12"/>
      <c r="CD677" s="12"/>
      <c r="CE677" s="12"/>
      <c r="CF677" s="12"/>
      <c r="CG677" s="12"/>
      <c r="CH677" s="12"/>
      <c r="CI677" s="12"/>
      <c r="CJ677" s="12"/>
      <c r="CK677" s="12"/>
      <c r="CL677" s="12"/>
      <c r="CM677" s="12"/>
      <c r="CN677" s="12"/>
      <c r="CO677" s="12"/>
      <c r="CP677" s="12"/>
      <c r="CQ677" s="12"/>
      <c r="CR677" s="12"/>
      <c r="CS677" s="12"/>
      <c r="CT677" s="12"/>
      <c r="CU677" s="12"/>
      <c r="CV677" s="12"/>
      <c r="CW677" s="12"/>
      <c r="CX677" s="12"/>
      <c r="CY677" s="12"/>
      <c r="CZ677" s="12"/>
      <c r="DA677" s="12"/>
      <c r="DB677" s="12"/>
      <c r="DC677" s="12"/>
      <c r="DD677" s="12"/>
      <c r="DE677" s="12"/>
      <c r="DF677" s="12"/>
      <c r="DG677" s="12"/>
      <c r="DH677" s="12"/>
      <c r="DI677" s="12"/>
      <c r="DJ677" s="12"/>
      <c r="DK677" s="12"/>
      <c r="DL677" s="12"/>
      <c r="DM677" s="12"/>
      <c r="DN677" s="12"/>
      <c r="DO677" s="12"/>
      <c r="DP677" s="12"/>
      <c r="DQ677" s="12"/>
      <c r="DR677" s="12"/>
      <c r="DS677" s="12"/>
      <c r="DT677" s="12"/>
      <c r="DU677" s="12"/>
      <c r="DV677" s="12"/>
      <c r="DW677" s="12"/>
      <c r="DX677" s="12"/>
      <c r="DY677" s="12"/>
      <c r="DZ677" s="12"/>
      <c r="EA677" s="12"/>
      <c r="EB677" s="12"/>
      <c r="EC677" s="12"/>
      <c r="ED677" s="12"/>
      <c r="EE677" s="12"/>
      <c r="EF677" s="12"/>
      <c r="EG677" s="12"/>
      <c r="EH677" s="12"/>
      <c r="EI677" s="12"/>
      <c r="EJ677" s="12"/>
      <c r="EK677" s="12"/>
      <c r="EL677" s="12"/>
      <c r="EM677" s="12"/>
      <c r="EN677" s="12"/>
      <c r="EO677" s="12"/>
      <c r="EP677" s="12"/>
      <c r="EQ677" s="12"/>
      <c r="ER677" s="12"/>
      <c r="ES677" s="12"/>
      <c r="ET677" s="12"/>
      <c r="EU677" s="12"/>
      <c r="EV677" s="12"/>
      <c r="EW677" s="12"/>
      <c r="EX677" s="12"/>
      <c r="EY677" s="12"/>
      <c r="EZ677" s="12"/>
      <c r="FA677" s="12"/>
      <c r="FB677" s="12"/>
      <c r="FC677" s="12"/>
      <c r="FD677" s="12"/>
      <c r="FE677" s="12"/>
      <c r="FF677" s="12"/>
      <c r="FG677" s="12"/>
      <c r="FH677" s="12"/>
      <c r="FI677" s="12"/>
      <c r="FJ677" s="12"/>
      <c r="FK677" s="12"/>
      <c r="FL677" s="12"/>
      <c r="FM677" s="12"/>
      <c r="FN677" s="12"/>
      <c r="FO677" s="12"/>
      <c r="FP677" s="12"/>
      <c r="FQ677" s="12"/>
      <c r="FR677" s="12"/>
      <c r="FS677" s="12"/>
      <c r="FT677" s="12"/>
      <c r="FU677" s="12"/>
      <c r="FV677" s="12"/>
      <c r="FW677" s="12"/>
      <c r="FX677" s="12"/>
      <c r="FY677" s="12"/>
      <c r="FZ677" s="12"/>
      <c r="GA677" s="12"/>
      <c r="GB677" s="12"/>
      <c r="GC677" s="12"/>
      <c r="GD677" s="12"/>
      <c r="GE677" s="12"/>
      <c r="GF677" s="12"/>
      <c r="GG677" s="12"/>
      <c r="GH677" s="12"/>
      <c r="GI677" s="12"/>
      <c r="GJ677" s="12"/>
      <c r="GK677" s="12"/>
      <c r="GL677" s="12"/>
      <c r="GM677" s="12"/>
      <c r="GN677" s="12"/>
      <c r="GO677" s="12"/>
      <c r="GP677" s="12"/>
      <c r="GQ677" s="12"/>
      <c r="GR677" s="12"/>
      <c r="GS677" s="12"/>
      <c r="GT677" s="12"/>
      <c r="GU677" s="12"/>
      <c r="GV677" s="12"/>
      <c r="GW677" s="12"/>
      <c r="GX677" s="12"/>
      <c r="GY677" s="12"/>
      <c r="GZ677" s="12"/>
      <c r="HA677" s="12"/>
      <c r="HB677" s="12"/>
      <c r="HC677" s="12"/>
      <c r="HD677" s="12"/>
      <c r="HE677" s="12"/>
      <c r="HF677" s="12"/>
      <c r="HG677" s="12"/>
      <c r="HH677" s="12"/>
      <c r="HI677" s="12"/>
      <c r="HJ677" s="12"/>
      <c r="HK677" s="12"/>
      <c r="HL677" s="12"/>
      <c r="HM677" s="12"/>
      <c r="HN677" s="12"/>
      <c r="HO677" s="12"/>
      <c r="HP677" s="12"/>
      <c r="HQ677" s="12"/>
      <c r="HR677" s="12"/>
      <c r="HS677" s="12"/>
    </row>
    <row r="678" spans="1:227" s="1" customFormat="1" ht="18" customHeight="1" x14ac:dyDescent="0.25">
      <c r="A678" s="100" t="s">
        <v>7430</v>
      </c>
      <c r="B678" s="127" t="str">
        <f t="shared" si="14"/>
        <v>SCimago</v>
      </c>
      <c r="C678" s="96"/>
      <c r="D678" s="17" t="s">
        <v>55</v>
      </c>
      <c r="E678" s="3"/>
      <c r="F678" s="96"/>
      <c r="G678" s="16" t="s">
        <v>7986</v>
      </c>
      <c r="H678" s="6" t="s">
        <v>32</v>
      </c>
      <c r="I678" s="14" t="s">
        <v>8375</v>
      </c>
      <c r="J678" s="8"/>
      <c r="K678" s="7"/>
      <c r="L678" s="24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  <c r="CD678" s="12"/>
      <c r="CE678" s="12"/>
      <c r="CF678" s="12"/>
      <c r="CG678" s="12"/>
      <c r="CH678" s="12"/>
      <c r="CI678" s="12"/>
      <c r="CJ678" s="12"/>
      <c r="CK678" s="12"/>
      <c r="CL678" s="12"/>
      <c r="CM678" s="12"/>
      <c r="CN678" s="12"/>
      <c r="CO678" s="12"/>
      <c r="CP678" s="12"/>
      <c r="CQ678" s="12"/>
      <c r="CR678" s="12"/>
      <c r="CS678" s="12"/>
      <c r="CT678" s="12"/>
      <c r="CU678" s="12"/>
      <c r="CV678" s="12"/>
      <c r="CW678" s="12"/>
      <c r="CX678" s="12"/>
      <c r="CY678" s="12"/>
      <c r="CZ678" s="12"/>
      <c r="DA678" s="12"/>
      <c r="DB678" s="12"/>
      <c r="DC678" s="12"/>
      <c r="DD678" s="12"/>
      <c r="DE678" s="12"/>
      <c r="DF678" s="12"/>
      <c r="DG678" s="12"/>
      <c r="DH678" s="12"/>
      <c r="DI678" s="12"/>
      <c r="DJ678" s="12"/>
      <c r="DK678" s="12"/>
      <c r="DL678" s="12"/>
      <c r="DM678" s="12"/>
      <c r="DN678" s="12"/>
      <c r="DO678" s="12"/>
      <c r="DP678" s="12"/>
      <c r="DQ678" s="12"/>
      <c r="DR678" s="12"/>
      <c r="DS678" s="12"/>
      <c r="DT678" s="12"/>
      <c r="DU678" s="12"/>
      <c r="DV678" s="12"/>
      <c r="DW678" s="12"/>
      <c r="DX678" s="12"/>
      <c r="DY678" s="12"/>
      <c r="DZ678" s="12"/>
      <c r="EA678" s="12"/>
      <c r="EB678" s="12"/>
      <c r="EC678" s="12"/>
      <c r="ED678" s="12"/>
      <c r="EE678" s="12"/>
      <c r="EF678" s="12"/>
      <c r="EG678" s="12"/>
      <c r="EH678" s="12"/>
      <c r="EI678" s="12"/>
      <c r="EJ678" s="12"/>
      <c r="EK678" s="12"/>
      <c r="EL678" s="12"/>
      <c r="EM678" s="12"/>
      <c r="EN678" s="12"/>
      <c r="EO678" s="12"/>
      <c r="EP678" s="12"/>
      <c r="EQ678" s="12"/>
      <c r="ER678" s="12"/>
      <c r="ES678" s="12"/>
      <c r="ET678" s="12"/>
      <c r="EU678" s="12"/>
      <c r="EV678" s="12"/>
      <c r="EW678" s="12"/>
      <c r="EX678" s="12"/>
      <c r="EY678" s="12"/>
      <c r="EZ678" s="12"/>
      <c r="FA678" s="12"/>
      <c r="FB678" s="12"/>
      <c r="FC678" s="12"/>
      <c r="FD678" s="12"/>
      <c r="FE678" s="12"/>
      <c r="FF678" s="12"/>
      <c r="FG678" s="12"/>
      <c r="FH678" s="12"/>
      <c r="FI678" s="12"/>
      <c r="FJ678" s="12"/>
      <c r="FK678" s="12"/>
      <c r="FL678" s="12"/>
      <c r="FM678" s="12"/>
      <c r="FN678" s="12"/>
      <c r="FO678" s="12"/>
      <c r="FP678" s="12"/>
      <c r="FQ678" s="12"/>
      <c r="FR678" s="12"/>
      <c r="FS678" s="12"/>
      <c r="FT678" s="12"/>
      <c r="FU678" s="12"/>
      <c r="FV678" s="12"/>
      <c r="FW678" s="12"/>
      <c r="FX678" s="12"/>
      <c r="FY678" s="12"/>
      <c r="FZ678" s="12"/>
      <c r="GA678" s="12"/>
      <c r="GB678" s="12"/>
      <c r="GC678" s="12"/>
      <c r="GD678" s="12"/>
      <c r="GE678" s="12"/>
      <c r="GF678" s="12"/>
      <c r="GG678" s="12"/>
      <c r="GH678" s="12"/>
      <c r="GI678" s="12"/>
      <c r="GJ678" s="12"/>
      <c r="GK678" s="12"/>
      <c r="GL678" s="12"/>
      <c r="GM678" s="12"/>
      <c r="GN678" s="12"/>
      <c r="GO678" s="12"/>
      <c r="GP678" s="12"/>
      <c r="GQ678" s="12"/>
      <c r="GR678" s="12"/>
      <c r="GS678" s="12"/>
      <c r="GT678" s="12"/>
      <c r="GU678" s="12"/>
      <c r="GV678" s="12"/>
      <c r="GW678" s="12"/>
      <c r="GX678" s="12"/>
      <c r="GY678" s="12"/>
      <c r="GZ678" s="12"/>
      <c r="HA678" s="12"/>
      <c r="HB678" s="12"/>
      <c r="HC678" s="12"/>
      <c r="HD678" s="12"/>
      <c r="HE678" s="12"/>
      <c r="HF678" s="12"/>
      <c r="HG678" s="12"/>
      <c r="HH678" s="12"/>
      <c r="HI678" s="12"/>
      <c r="HJ678" s="12"/>
      <c r="HK678" s="12"/>
      <c r="HL678" s="12"/>
      <c r="HM678" s="12"/>
      <c r="HN678" s="12"/>
      <c r="HO678" s="12"/>
      <c r="HP678" s="12"/>
      <c r="HQ678" s="12"/>
      <c r="HR678" s="12"/>
      <c r="HS678" s="12"/>
    </row>
    <row r="679" spans="1:227" s="1" customFormat="1" ht="18" customHeight="1" x14ac:dyDescent="0.25">
      <c r="A679" s="100" t="s">
        <v>7431</v>
      </c>
      <c r="B679" s="127" t="str">
        <f t="shared" si="14"/>
        <v>SCimago</v>
      </c>
      <c r="C679" s="96"/>
      <c r="D679" s="17" t="s">
        <v>55</v>
      </c>
      <c r="E679" s="3"/>
      <c r="F679" s="96"/>
      <c r="G679" s="16" t="s">
        <v>7986</v>
      </c>
      <c r="H679" s="6" t="s">
        <v>32</v>
      </c>
      <c r="I679" s="14" t="s">
        <v>3444</v>
      </c>
      <c r="J679" s="8"/>
      <c r="K679" s="7"/>
      <c r="L679" s="24"/>
    </row>
    <row r="680" spans="1:227" s="1" customFormat="1" ht="18" customHeight="1" x14ac:dyDescent="0.25">
      <c r="A680" s="100" t="s">
        <v>1078</v>
      </c>
      <c r="B680" s="127" t="str">
        <f t="shared" si="14"/>
        <v>SCimago</v>
      </c>
      <c r="C680" s="96"/>
      <c r="D680" s="17" t="s">
        <v>55</v>
      </c>
      <c r="E680" s="3"/>
      <c r="F680" s="96"/>
      <c r="G680" s="16" t="s">
        <v>7986</v>
      </c>
      <c r="H680" s="6" t="s">
        <v>39</v>
      </c>
      <c r="I680" s="14" t="s">
        <v>8412</v>
      </c>
      <c r="J680" s="8"/>
      <c r="K680" s="7"/>
      <c r="L680" s="24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  <c r="CD680" s="12"/>
      <c r="CE680" s="12"/>
      <c r="CF680" s="12"/>
      <c r="CG680" s="12"/>
      <c r="CH680" s="12"/>
      <c r="CI680" s="12"/>
      <c r="CJ680" s="12"/>
      <c r="CK680" s="12"/>
      <c r="CL680" s="12"/>
      <c r="CM680" s="12"/>
      <c r="CN680" s="12"/>
      <c r="CO680" s="12"/>
      <c r="CP680" s="12"/>
      <c r="CQ680" s="12"/>
      <c r="CR680" s="12"/>
      <c r="CS680" s="12"/>
      <c r="CT680" s="12"/>
      <c r="CU680" s="12"/>
      <c r="CV680" s="12"/>
      <c r="CW680" s="12"/>
      <c r="CX680" s="12"/>
      <c r="CY680" s="12"/>
      <c r="CZ680" s="12"/>
      <c r="DA680" s="12"/>
      <c r="DB680" s="12"/>
      <c r="DC680" s="12"/>
      <c r="DD680" s="12"/>
      <c r="DE680" s="12"/>
      <c r="DF680" s="12"/>
      <c r="DG680" s="12"/>
      <c r="DH680" s="12"/>
      <c r="DI680" s="12"/>
      <c r="DJ680" s="12"/>
      <c r="DK680" s="12"/>
      <c r="DL680" s="12"/>
      <c r="DM680" s="12"/>
      <c r="DN680" s="12"/>
      <c r="DO680" s="12"/>
      <c r="DP680" s="12"/>
      <c r="DQ680" s="12"/>
      <c r="DR680" s="12"/>
      <c r="DS680" s="12"/>
      <c r="DT680" s="12"/>
      <c r="DU680" s="12"/>
      <c r="DV680" s="12"/>
      <c r="DW680" s="12"/>
      <c r="DX680" s="12"/>
      <c r="DY680" s="12"/>
      <c r="DZ680" s="12"/>
      <c r="EA680" s="12"/>
      <c r="EB680" s="12"/>
      <c r="EC680" s="12"/>
      <c r="ED680" s="12"/>
      <c r="EE680" s="12"/>
      <c r="EF680" s="12"/>
      <c r="EG680" s="12"/>
      <c r="EH680" s="12"/>
      <c r="EI680" s="12"/>
      <c r="EJ680" s="12"/>
      <c r="EK680" s="12"/>
      <c r="EL680" s="12"/>
      <c r="EM680" s="12"/>
      <c r="EN680" s="12"/>
      <c r="EO680" s="12"/>
      <c r="EP680" s="12"/>
      <c r="EQ680" s="12"/>
      <c r="ER680" s="12"/>
      <c r="ES680" s="12"/>
      <c r="ET680" s="12"/>
      <c r="EU680" s="12"/>
      <c r="EV680" s="12"/>
      <c r="EW680" s="12"/>
      <c r="EX680" s="12"/>
      <c r="EY680" s="12"/>
      <c r="EZ680" s="12"/>
      <c r="FA680" s="12"/>
      <c r="FB680" s="12"/>
      <c r="FC680" s="12"/>
      <c r="FD680" s="12"/>
      <c r="FE680" s="12"/>
      <c r="FF680" s="12"/>
      <c r="FG680" s="12"/>
      <c r="FH680" s="12"/>
      <c r="FI680" s="12"/>
      <c r="FJ680" s="12"/>
      <c r="FK680" s="12"/>
      <c r="FL680" s="12"/>
      <c r="FM680" s="12"/>
      <c r="FN680" s="12"/>
      <c r="FO680" s="12"/>
      <c r="FP680" s="12"/>
      <c r="FQ680" s="12"/>
      <c r="FR680" s="12"/>
      <c r="FS680" s="12"/>
      <c r="FT680" s="12"/>
      <c r="FU680" s="12"/>
      <c r="FV680" s="12"/>
      <c r="FW680" s="12"/>
      <c r="FX680" s="12"/>
      <c r="FY680" s="12"/>
      <c r="FZ680" s="12"/>
      <c r="GA680" s="12"/>
      <c r="GB680" s="12"/>
      <c r="GC680" s="12"/>
      <c r="GD680" s="12"/>
      <c r="GE680" s="12"/>
      <c r="GF680" s="12"/>
      <c r="GG680" s="12"/>
      <c r="GH680" s="12"/>
      <c r="GI680" s="12"/>
      <c r="GJ680" s="12"/>
      <c r="GK680" s="12"/>
      <c r="GL680" s="12"/>
      <c r="GM680" s="12"/>
      <c r="GN680" s="12"/>
      <c r="GO680" s="12"/>
      <c r="GP680" s="12"/>
      <c r="GQ680" s="12"/>
      <c r="GR680" s="12"/>
      <c r="GS680" s="12"/>
      <c r="GT680" s="12"/>
      <c r="GU680" s="12"/>
      <c r="GV680" s="12"/>
      <c r="GW680" s="12"/>
      <c r="GX680" s="12"/>
      <c r="GY680" s="12"/>
      <c r="GZ680" s="12"/>
      <c r="HA680" s="12"/>
      <c r="HB680" s="12"/>
      <c r="HC680" s="12"/>
      <c r="HD680" s="12"/>
      <c r="HE680" s="12"/>
      <c r="HF680" s="12"/>
      <c r="HG680" s="12"/>
      <c r="HH680" s="12"/>
      <c r="HI680" s="12"/>
      <c r="HJ680" s="12"/>
      <c r="HK680" s="12"/>
      <c r="HL680" s="12"/>
      <c r="HM680" s="12"/>
      <c r="HN680" s="12"/>
      <c r="HO680" s="12"/>
      <c r="HP680" s="12"/>
      <c r="HQ680" s="12"/>
      <c r="HR680" s="12"/>
      <c r="HS680" s="12"/>
    </row>
    <row r="681" spans="1:227" s="1" customFormat="1" ht="18" customHeight="1" x14ac:dyDescent="0.25">
      <c r="A681" s="100" t="s">
        <v>7327</v>
      </c>
      <c r="B681" s="127" t="str">
        <f t="shared" si="14"/>
        <v>SCimago</v>
      </c>
      <c r="C681" s="96"/>
      <c r="D681" s="17" t="s">
        <v>55</v>
      </c>
      <c r="E681" s="3"/>
      <c r="F681" s="96"/>
      <c r="G681" s="16" t="s">
        <v>7986</v>
      </c>
      <c r="H681" s="6" t="s">
        <v>39</v>
      </c>
      <c r="I681" s="14" t="s">
        <v>8443</v>
      </c>
      <c r="J681" s="8"/>
      <c r="K681" s="7"/>
      <c r="L681" s="24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  <c r="CD681" s="12"/>
      <c r="CE681" s="12"/>
      <c r="CF681" s="12"/>
      <c r="CG681" s="12"/>
      <c r="CH681" s="12"/>
      <c r="CI681" s="12"/>
      <c r="CJ681" s="12"/>
      <c r="CK681" s="12"/>
      <c r="CL681" s="12"/>
      <c r="CM681" s="12"/>
      <c r="CN681" s="12"/>
      <c r="CO681" s="12"/>
      <c r="CP681" s="12"/>
      <c r="CQ681" s="12"/>
      <c r="CR681" s="12"/>
      <c r="CS681" s="12"/>
      <c r="CT681" s="12"/>
      <c r="CU681" s="12"/>
      <c r="CV681" s="12"/>
      <c r="CW681" s="12"/>
      <c r="CX681" s="12"/>
      <c r="CY681" s="12"/>
      <c r="CZ681" s="12"/>
      <c r="DA681" s="12"/>
      <c r="DB681" s="12"/>
      <c r="DC681" s="12"/>
      <c r="DD681" s="12"/>
      <c r="DE681" s="12"/>
      <c r="DF681" s="12"/>
      <c r="DG681" s="12"/>
      <c r="DH681" s="12"/>
      <c r="DI681" s="12"/>
      <c r="DJ681" s="12"/>
      <c r="DK681" s="12"/>
      <c r="DL681" s="12"/>
      <c r="DM681" s="12"/>
      <c r="DN681" s="12"/>
      <c r="DO681" s="12"/>
      <c r="DP681" s="12"/>
      <c r="DQ681" s="12"/>
      <c r="DR681" s="12"/>
      <c r="DS681" s="12"/>
      <c r="DT681" s="12"/>
      <c r="DU681" s="12"/>
      <c r="DV681" s="12"/>
      <c r="DW681" s="12"/>
      <c r="DX681" s="12"/>
      <c r="DY681" s="12"/>
      <c r="DZ681" s="12"/>
      <c r="EA681" s="12"/>
      <c r="EB681" s="12"/>
      <c r="EC681" s="12"/>
      <c r="ED681" s="12"/>
      <c r="EE681" s="12"/>
      <c r="EF681" s="12"/>
      <c r="EG681" s="12"/>
      <c r="EH681" s="12"/>
      <c r="EI681" s="12"/>
      <c r="EJ681" s="12"/>
      <c r="EK681" s="12"/>
      <c r="EL681" s="12"/>
      <c r="EM681" s="12"/>
      <c r="EN681" s="12"/>
      <c r="EO681" s="12"/>
      <c r="EP681" s="12"/>
      <c r="EQ681" s="12"/>
      <c r="ER681" s="12"/>
      <c r="ES681" s="12"/>
      <c r="ET681" s="12"/>
      <c r="EU681" s="12"/>
      <c r="EV681" s="12"/>
      <c r="EW681" s="12"/>
      <c r="EX681" s="12"/>
      <c r="EY681" s="12"/>
      <c r="EZ681" s="12"/>
      <c r="FA681" s="12"/>
      <c r="FB681" s="12"/>
      <c r="FC681" s="12"/>
      <c r="FD681" s="12"/>
      <c r="FE681" s="12"/>
      <c r="FF681" s="12"/>
      <c r="FG681" s="12"/>
      <c r="FH681" s="12"/>
      <c r="FI681" s="12"/>
      <c r="FJ681" s="12"/>
      <c r="FK681" s="12"/>
      <c r="FL681" s="12"/>
      <c r="FM681" s="12"/>
      <c r="FN681" s="12"/>
      <c r="FO681" s="12"/>
      <c r="FP681" s="12"/>
      <c r="FQ681" s="12"/>
      <c r="FR681" s="12"/>
      <c r="FS681" s="12"/>
      <c r="FT681" s="12"/>
      <c r="FU681" s="12"/>
      <c r="FV681" s="12"/>
      <c r="FW681" s="12"/>
      <c r="FX681" s="12"/>
      <c r="FY681" s="12"/>
      <c r="FZ681" s="12"/>
      <c r="GA681" s="12"/>
      <c r="GB681" s="12"/>
      <c r="GC681" s="12"/>
      <c r="GD681" s="12"/>
      <c r="GE681" s="12"/>
      <c r="GF681" s="12"/>
      <c r="GG681" s="12"/>
      <c r="GH681" s="12"/>
      <c r="GI681" s="12"/>
      <c r="GJ681" s="12"/>
      <c r="GK681" s="12"/>
      <c r="GL681" s="12"/>
      <c r="GM681" s="12"/>
      <c r="GN681" s="12"/>
      <c r="GO681" s="12"/>
      <c r="GP681" s="12"/>
      <c r="GQ681" s="12"/>
      <c r="GR681" s="12"/>
      <c r="GS681" s="12"/>
      <c r="GT681" s="12"/>
      <c r="GU681" s="12"/>
      <c r="GV681" s="12"/>
      <c r="GW681" s="12"/>
      <c r="GX681" s="12"/>
      <c r="GY681" s="12"/>
      <c r="GZ681" s="12"/>
      <c r="HA681" s="12"/>
      <c r="HB681" s="12"/>
      <c r="HC681" s="12"/>
      <c r="HD681" s="12"/>
      <c r="HE681" s="12"/>
      <c r="HF681" s="12"/>
      <c r="HG681" s="12"/>
      <c r="HH681" s="12"/>
      <c r="HI681" s="12"/>
      <c r="HJ681" s="12"/>
      <c r="HK681" s="12"/>
      <c r="HL681" s="12"/>
      <c r="HM681" s="12"/>
      <c r="HN681" s="12"/>
      <c r="HO681" s="12"/>
      <c r="HP681" s="12"/>
      <c r="HQ681" s="12"/>
      <c r="HR681" s="12"/>
      <c r="HS681" s="12"/>
    </row>
    <row r="682" spans="1:227" s="1" customFormat="1" ht="18" customHeight="1" x14ac:dyDescent="0.25">
      <c r="A682" s="100" t="s">
        <v>3297</v>
      </c>
      <c r="B682" s="127" t="str">
        <f t="shared" si="14"/>
        <v>SCimago</v>
      </c>
      <c r="C682" s="96"/>
      <c r="D682" s="17" t="s">
        <v>55</v>
      </c>
      <c r="E682" s="3"/>
      <c r="F682" s="96"/>
      <c r="G682" s="16" t="s">
        <v>7986</v>
      </c>
      <c r="H682" s="23" t="s">
        <v>39</v>
      </c>
      <c r="I682" s="15" t="s">
        <v>8477</v>
      </c>
      <c r="J682" s="16"/>
      <c r="K682" s="18"/>
      <c r="L682" s="24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/>
      <c r="CB682" s="12"/>
      <c r="CC682" s="12"/>
      <c r="CD682" s="12"/>
      <c r="CE682" s="12"/>
      <c r="CF682" s="12"/>
      <c r="CG682" s="12"/>
      <c r="CH682" s="12"/>
      <c r="CI682" s="12"/>
      <c r="CJ682" s="12"/>
      <c r="CK682" s="12"/>
      <c r="CL682" s="12"/>
      <c r="CM682" s="12"/>
      <c r="CN682" s="12"/>
      <c r="CO682" s="12"/>
      <c r="CP682" s="12"/>
      <c r="CQ682" s="12"/>
      <c r="CR682" s="12"/>
      <c r="CS682" s="12"/>
      <c r="CT682" s="12"/>
      <c r="CU682" s="12"/>
      <c r="CV682" s="12"/>
      <c r="CW682" s="12"/>
      <c r="CX682" s="12"/>
      <c r="CY682" s="12"/>
      <c r="CZ682" s="12"/>
      <c r="DA682" s="12"/>
      <c r="DB682" s="12"/>
      <c r="DC682" s="12"/>
      <c r="DD682" s="12"/>
      <c r="DE682" s="12"/>
      <c r="DF682" s="12"/>
      <c r="DG682" s="12"/>
      <c r="DH682" s="12"/>
      <c r="DI682" s="12"/>
      <c r="DJ682" s="12"/>
      <c r="DK682" s="12"/>
      <c r="DL682" s="12"/>
      <c r="DM682" s="12"/>
      <c r="DN682" s="12"/>
      <c r="DO682" s="12"/>
      <c r="DP682" s="12"/>
      <c r="DQ682" s="12"/>
      <c r="DR682" s="12"/>
      <c r="DS682" s="12"/>
      <c r="DT682" s="12"/>
      <c r="DU682" s="12"/>
      <c r="DV682" s="12"/>
      <c r="DW682" s="12"/>
      <c r="DX682" s="12"/>
      <c r="DY682" s="12"/>
      <c r="DZ682" s="12"/>
      <c r="EA682" s="12"/>
      <c r="EB682" s="12"/>
      <c r="EC682" s="12"/>
      <c r="ED682" s="12"/>
      <c r="EE682" s="12"/>
      <c r="EF682" s="12"/>
      <c r="EG682" s="12"/>
      <c r="EH682" s="12"/>
      <c r="EI682" s="12"/>
      <c r="EJ682" s="12"/>
      <c r="EK682" s="12"/>
      <c r="EL682" s="12"/>
      <c r="EM682" s="12"/>
      <c r="EN682" s="12"/>
      <c r="EO682" s="12"/>
      <c r="EP682" s="12"/>
      <c r="EQ682" s="12"/>
      <c r="ER682" s="12"/>
      <c r="ES682" s="12"/>
      <c r="ET682" s="12"/>
      <c r="EU682" s="12"/>
      <c r="EV682" s="12"/>
      <c r="EW682" s="12"/>
      <c r="EX682" s="12"/>
      <c r="EY682" s="12"/>
      <c r="EZ682" s="12"/>
      <c r="FA682" s="12"/>
      <c r="FB682" s="12"/>
      <c r="FC682" s="12"/>
      <c r="FD682" s="12"/>
      <c r="FE682" s="12"/>
      <c r="FF682" s="12"/>
      <c r="FG682" s="12"/>
      <c r="FH682" s="12"/>
      <c r="FI682" s="12"/>
      <c r="FJ682" s="12"/>
      <c r="FK682" s="12"/>
      <c r="FL682" s="12"/>
      <c r="FM682" s="12"/>
      <c r="FN682" s="12"/>
      <c r="FO682" s="12"/>
      <c r="FP682" s="12"/>
      <c r="FQ682" s="12"/>
      <c r="FR682" s="12"/>
      <c r="FS682" s="12"/>
      <c r="FT682" s="12"/>
      <c r="FU682" s="12"/>
      <c r="FV682" s="12"/>
      <c r="FW682" s="12"/>
      <c r="FX682" s="12"/>
      <c r="FY682" s="12"/>
      <c r="FZ682" s="12"/>
      <c r="GA682" s="12"/>
      <c r="GB682" s="12"/>
      <c r="GC682" s="12"/>
      <c r="GD682" s="12"/>
      <c r="GE682" s="12"/>
      <c r="GF682" s="12"/>
      <c r="GG682" s="12"/>
      <c r="GH682" s="12"/>
      <c r="GI682" s="12"/>
      <c r="GJ682" s="12"/>
      <c r="GK682" s="12"/>
      <c r="GL682" s="12"/>
      <c r="GM682" s="12"/>
      <c r="GN682" s="12"/>
      <c r="GO682" s="12"/>
      <c r="GP682" s="12"/>
      <c r="GQ682" s="12"/>
      <c r="GR682" s="12"/>
      <c r="GS682" s="12"/>
      <c r="GT682" s="12"/>
      <c r="GU682" s="12"/>
      <c r="GV682" s="12"/>
      <c r="GW682" s="12"/>
      <c r="GX682" s="12"/>
      <c r="GY682" s="12"/>
      <c r="GZ682" s="12"/>
      <c r="HA682" s="12"/>
      <c r="HB682" s="12"/>
      <c r="HC682" s="12"/>
      <c r="HD682" s="12"/>
      <c r="HE682" s="12"/>
      <c r="HF682" s="12"/>
      <c r="HG682" s="12"/>
      <c r="HH682" s="12"/>
      <c r="HI682" s="12"/>
      <c r="HJ682" s="12"/>
      <c r="HK682" s="12"/>
      <c r="HL682" s="12"/>
      <c r="HM682" s="12"/>
      <c r="HN682" s="12"/>
      <c r="HO682" s="12"/>
      <c r="HP682" s="12"/>
      <c r="HQ682" s="12"/>
      <c r="HR682" s="12"/>
      <c r="HS682" s="12"/>
    </row>
    <row r="683" spans="1:227" s="1" customFormat="1" ht="18" customHeight="1" x14ac:dyDescent="0.25">
      <c r="A683" s="100" t="s">
        <v>3320</v>
      </c>
      <c r="B683" s="127" t="str">
        <f t="shared" si="14"/>
        <v>SCimago</v>
      </c>
      <c r="C683" s="96"/>
      <c r="D683" s="17" t="s">
        <v>7341</v>
      </c>
      <c r="E683" s="127" t="str">
        <f>HYPERLINK(CONCATENATE("http://www.scimagojr.com/journalsearch.php?q=",D683),"SCimago")</f>
        <v>SCimago</v>
      </c>
      <c r="F683" s="96"/>
      <c r="G683" s="16" t="s">
        <v>7986</v>
      </c>
      <c r="H683" s="23" t="s">
        <v>39</v>
      </c>
      <c r="I683" s="15" t="s">
        <v>8461</v>
      </c>
      <c r="J683" s="16"/>
      <c r="K683" s="18"/>
      <c r="L683" s="24"/>
    </row>
    <row r="684" spans="1:227" s="1" customFormat="1" ht="18" customHeight="1" x14ac:dyDescent="0.25">
      <c r="A684" s="100" t="s">
        <v>7490</v>
      </c>
      <c r="B684" s="127" t="str">
        <f t="shared" si="14"/>
        <v>SCimago</v>
      </c>
      <c r="C684" s="96"/>
      <c r="D684" s="17" t="s">
        <v>55</v>
      </c>
      <c r="E684" s="3"/>
      <c r="F684" s="96"/>
      <c r="G684" s="16" t="s">
        <v>7986</v>
      </c>
      <c r="H684" s="19" t="s">
        <v>39</v>
      </c>
      <c r="I684" s="22" t="s">
        <v>8546</v>
      </c>
      <c r="J684" s="16"/>
      <c r="K684" s="18"/>
      <c r="L684" s="24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12"/>
      <c r="CA684" s="12"/>
      <c r="CB684" s="12"/>
      <c r="CC684" s="12"/>
      <c r="CD684" s="12"/>
      <c r="CE684" s="12"/>
      <c r="CF684" s="12"/>
      <c r="CG684" s="12"/>
      <c r="CH684" s="12"/>
      <c r="CI684" s="12"/>
      <c r="CJ684" s="12"/>
      <c r="CK684" s="12"/>
      <c r="CL684" s="12"/>
      <c r="CM684" s="12"/>
      <c r="CN684" s="12"/>
      <c r="CO684" s="12"/>
      <c r="CP684" s="12"/>
      <c r="CQ684" s="12"/>
      <c r="CR684" s="12"/>
      <c r="CS684" s="12"/>
      <c r="CT684" s="12"/>
      <c r="CU684" s="12"/>
      <c r="CV684" s="12"/>
      <c r="CW684" s="12"/>
      <c r="CX684" s="12"/>
      <c r="CY684" s="12"/>
      <c r="CZ684" s="12"/>
      <c r="DA684" s="12"/>
      <c r="DB684" s="12"/>
      <c r="DC684" s="12"/>
      <c r="DD684" s="12"/>
      <c r="DE684" s="12"/>
      <c r="DF684" s="12"/>
      <c r="DG684" s="12"/>
      <c r="DH684" s="12"/>
      <c r="DI684" s="12"/>
      <c r="DJ684" s="12"/>
      <c r="DK684" s="12"/>
      <c r="DL684" s="12"/>
      <c r="DM684" s="12"/>
      <c r="DN684" s="12"/>
      <c r="DO684" s="12"/>
      <c r="DP684" s="12"/>
      <c r="DQ684" s="12"/>
      <c r="DR684" s="12"/>
      <c r="DS684" s="12"/>
      <c r="DT684" s="12"/>
      <c r="DU684" s="12"/>
      <c r="DV684" s="12"/>
      <c r="DW684" s="12"/>
      <c r="DX684" s="12"/>
      <c r="DY684" s="12"/>
      <c r="DZ684" s="12"/>
      <c r="EA684" s="12"/>
      <c r="EB684" s="12"/>
      <c r="EC684" s="12"/>
      <c r="ED684" s="12"/>
      <c r="EE684" s="12"/>
      <c r="EF684" s="12"/>
      <c r="EG684" s="12"/>
      <c r="EH684" s="12"/>
      <c r="EI684" s="12"/>
      <c r="EJ684" s="12"/>
      <c r="EK684" s="12"/>
      <c r="EL684" s="12"/>
      <c r="EM684" s="12"/>
      <c r="EN684" s="12"/>
      <c r="EO684" s="12"/>
      <c r="EP684" s="12"/>
      <c r="EQ684" s="12"/>
      <c r="ER684" s="12"/>
      <c r="ES684" s="12"/>
      <c r="ET684" s="12"/>
      <c r="EU684" s="12"/>
      <c r="EV684" s="12"/>
      <c r="EW684" s="12"/>
      <c r="EX684" s="12"/>
      <c r="EY684" s="12"/>
      <c r="EZ684" s="12"/>
      <c r="FA684" s="12"/>
      <c r="FB684" s="12"/>
      <c r="FC684" s="12"/>
      <c r="FD684" s="12"/>
      <c r="FE684" s="12"/>
      <c r="FF684" s="12"/>
      <c r="FG684" s="12"/>
      <c r="FH684" s="12"/>
      <c r="FI684" s="12"/>
      <c r="FJ684" s="12"/>
      <c r="FK684" s="12"/>
      <c r="FL684" s="12"/>
      <c r="FM684" s="12"/>
      <c r="FN684" s="12"/>
      <c r="FO684" s="12"/>
      <c r="FP684" s="12"/>
      <c r="FQ684" s="12"/>
      <c r="FR684" s="12"/>
      <c r="FS684" s="12"/>
      <c r="FT684" s="12"/>
      <c r="FU684" s="12"/>
      <c r="FV684" s="12"/>
      <c r="FW684" s="12"/>
      <c r="FX684" s="12"/>
      <c r="FY684" s="12"/>
      <c r="FZ684" s="12"/>
      <c r="GA684" s="12"/>
      <c r="GB684" s="12"/>
      <c r="GC684" s="12"/>
      <c r="GD684" s="12"/>
      <c r="GE684" s="12"/>
      <c r="GF684" s="12"/>
      <c r="GG684" s="12"/>
      <c r="GH684" s="12"/>
      <c r="GI684" s="12"/>
      <c r="GJ684" s="12"/>
      <c r="GK684" s="12"/>
      <c r="GL684" s="12"/>
      <c r="GM684" s="12"/>
      <c r="GN684" s="12"/>
      <c r="GO684" s="12"/>
      <c r="GP684" s="12"/>
      <c r="GQ684" s="12"/>
      <c r="GR684" s="12"/>
      <c r="GS684" s="12"/>
      <c r="GT684" s="12"/>
      <c r="GU684" s="12"/>
      <c r="GV684" s="12"/>
      <c r="GW684" s="12"/>
      <c r="GX684" s="12"/>
      <c r="GY684" s="12"/>
      <c r="GZ684" s="12"/>
      <c r="HA684" s="12"/>
      <c r="HB684" s="12"/>
      <c r="HC684" s="12"/>
      <c r="HD684" s="12"/>
      <c r="HE684" s="12"/>
      <c r="HF684" s="12"/>
      <c r="HG684" s="12"/>
      <c r="HH684" s="12"/>
      <c r="HI684" s="12"/>
      <c r="HJ684" s="12"/>
      <c r="HK684" s="12"/>
      <c r="HL684" s="12"/>
      <c r="HM684" s="12"/>
      <c r="HN684" s="12"/>
      <c r="HO684" s="12"/>
      <c r="HP684" s="12"/>
      <c r="HQ684" s="12"/>
      <c r="HR684" s="12"/>
      <c r="HS684" s="12"/>
    </row>
    <row r="685" spans="1:227" s="1" customFormat="1" ht="18" customHeight="1" x14ac:dyDescent="0.25">
      <c r="A685" s="100" t="s">
        <v>3394</v>
      </c>
      <c r="B685" s="127" t="str">
        <f t="shared" si="14"/>
        <v>SCimago</v>
      </c>
      <c r="C685" s="96"/>
      <c r="D685" s="17" t="s">
        <v>55</v>
      </c>
      <c r="E685" s="3"/>
      <c r="F685" s="96"/>
      <c r="G685" s="16" t="s">
        <v>7986</v>
      </c>
      <c r="H685" s="19" t="s">
        <v>39</v>
      </c>
      <c r="I685" s="22" t="s">
        <v>8502</v>
      </c>
      <c r="J685" s="16"/>
      <c r="K685" s="18"/>
      <c r="L685" s="24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  <c r="BZ685" s="12"/>
      <c r="CA685" s="12"/>
      <c r="CB685" s="12"/>
      <c r="CC685" s="12"/>
      <c r="CD685" s="12"/>
      <c r="CE685" s="12"/>
      <c r="CF685" s="12"/>
      <c r="CG685" s="12"/>
      <c r="CH685" s="12"/>
      <c r="CI685" s="12"/>
      <c r="CJ685" s="12"/>
      <c r="CK685" s="12"/>
      <c r="CL685" s="12"/>
      <c r="CM685" s="12"/>
      <c r="CN685" s="12"/>
      <c r="CO685" s="12"/>
      <c r="CP685" s="12"/>
      <c r="CQ685" s="12"/>
      <c r="CR685" s="12"/>
      <c r="CS685" s="12"/>
      <c r="CT685" s="12"/>
      <c r="CU685" s="12"/>
      <c r="CV685" s="12"/>
      <c r="CW685" s="12"/>
      <c r="CX685" s="12"/>
      <c r="CY685" s="12"/>
      <c r="CZ685" s="12"/>
      <c r="DA685" s="12"/>
      <c r="DB685" s="12"/>
      <c r="DC685" s="12"/>
      <c r="DD685" s="12"/>
      <c r="DE685" s="12"/>
      <c r="DF685" s="12"/>
      <c r="DG685" s="12"/>
      <c r="DH685" s="12"/>
      <c r="DI685" s="12"/>
      <c r="DJ685" s="12"/>
      <c r="DK685" s="12"/>
      <c r="DL685" s="12"/>
      <c r="DM685" s="12"/>
      <c r="DN685" s="12"/>
      <c r="DO685" s="12"/>
      <c r="DP685" s="12"/>
      <c r="DQ685" s="12"/>
      <c r="DR685" s="12"/>
      <c r="DS685" s="12"/>
      <c r="DT685" s="12"/>
      <c r="DU685" s="12"/>
      <c r="DV685" s="12"/>
      <c r="DW685" s="12"/>
      <c r="DX685" s="12"/>
      <c r="DY685" s="12"/>
      <c r="DZ685" s="12"/>
      <c r="EA685" s="12"/>
      <c r="EB685" s="12"/>
      <c r="EC685" s="12"/>
      <c r="ED685" s="12"/>
      <c r="EE685" s="12"/>
      <c r="EF685" s="12"/>
      <c r="EG685" s="12"/>
      <c r="EH685" s="12"/>
      <c r="EI685" s="12"/>
      <c r="EJ685" s="12"/>
      <c r="EK685" s="12"/>
      <c r="EL685" s="12"/>
      <c r="EM685" s="12"/>
      <c r="EN685" s="12"/>
      <c r="EO685" s="12"/>
      <c r="EP685" s="12"/>
      <c r="EQ685" s="12"/>
      <c r="ER685" s="12"/>
      <c r="ES685" s="12"/>
      <c r="ET685" s="12"/>
      <c r="EU685" s="12"/>
      <c r="EV685" s="12"/>
      <c r="EW685" s="12"/>
      <c r="EX685" s="12"/>
      <c r="EY685" s="12"/>
      <c r="EZ685" s="12"/>
      <c r="FA685" s="12"/>
      <c r="FB685" s="12"/>
      <c r="FC685" s="12"/>
      <c r="FD685" s="12"/>
      <c r="FE685" s="12"/>
      <c r="FF685" s="12"/>
      <c r="FG685" s="12"/>
      <c r="FH685" s="12"/>
      <c r="FI685" s="12"/>
      <c r="FJ685" s="12"/>
      <c r="FK685" s="12"/>
      <c r="FL685" s="12"/>
      <c r="FM685" s="12"/>
      <c r="FN685" s="12"/>
      <c r="FO685" s="12"/>
      <c r="FP685" s="12"/>
      <c r="FQ685" s="12"/>
      <c r="FR685" s="12"/>
      <c r="FS685" s="12"/>
      <c r="FT685" s="12"/>
      <c r="FU685" s="12"/>
      <c r="FV685" s="12"/>
      <c r="FW685" s="12"/>
      <c r="FX685" s="12"/>
      <c r="FY685" s="12"/>
      <c r="FZ685" s="12"/>
      <c r="GA685" s="12"/>
      <c r="GB685" s="12"/>
      <c r="GC685" s="12"/>
      <c r="GD685" s="12"/>
      <c r="GE685" s="12"/>
      <c r="GF685" s="12"/>
      <c r="GG685" s="12"/>
      <c r="GH685" s="12"/>
      <c r="GI685" s="12"/>
      <c r="GJ685" s="12"/>
      <c r="GK685" s="12"/>
      <c r="GL685" s="12"/>
      <c r="GM685" s="12"/>
      <c r="GN685" s="12"/>
      <c r="GO685" s="12"/>
      <c r="GP685" s="12"/>
      <c r="GQ685" s="12"/>
      <c r="GR685" s="12"/>
      <c r="GS685" s="12"/>
      <c r="GT685" s="12"/>
      <c r="GU685" s="12"/>
      <c r="GV685" s="12"/>
      <c r="GW685" s="12"/>
      <c r="GX685" s="12"/>
      <c r="GY685" s="12"/>
      <c r="GZ685" s="12"/>
      <c r="HA685" s="12"/>
      <c r="HB685" s="12"/>
      <c r="HC685" s="12"/>
      <c r="HD685" s="12"/>
      <c r="HE685" s="12"/>
      <c r="HF685" s="12"/>
      <c r="HG685" s="12"/>
      <c r="HH685" s="12"/>
      <c r="HI685" s="12"/>
      <c r="HJ685" s="12"/>
      <c r="HK685" s="12"/>
      <c r="HL685" s="12"/>
      <c r="HM685" s="12"/>
      <c r="HN685" s="12"/>
      <c r="HO685" s="12"/>
      <c r="HP685" s="12"/>
      <c r="HQ685" s="12"/>
      <c r="HR685" s="12"/>
      <c r="HS685" s="12"/>
    </row>
    <row r="686" spans="1:227" s="1" customFormat="1" ht="18" customHeight="1" x14ac:dyDescent="0.25">
      <c r="A686" s="100" t="s">
        <v>7491</v>
      </c>
      <c r="B686" s="127" t="str">
        <f t="shared" si="14"/>
        <v>SCimago</v>
      </c>
      <c r="C686" s="96"/>
      <c r="D686" s="17" t="s">
        <v>55</v>
      </c>
      <c r="E686" s="3"/>
      <c r="F686" s="96"/>
      <c r="G686" s="16" t="s">
        <v>7986</v>
      </c>
      <c r="H686" s="6" t="s">
        <v>39</v>
      </c>
      <c r="I686" s="14" t="s">
        <v>8584</v>
      </c>
      <c r="J686" s="8"/>
      <c r="K686" s="7"/>
      <c r="L686" s="24"/>
    </row>
    <row r="687" spans="1:227" s="1" customFormat="1" ht="18" customHeight="1" x14ac:dyDescent="0.25">
      <c r="A687" s="100" t="s">
        <v>7318</v>
      </c>
      <c r="B687" s="127" t="str">
        <f t="shared" si="14"/>
        <v>SCimago</v>
      </c>
      <c r="C687" s="96"/>
      <c r="D687" s="17" t="s">
        <v>55</v>
      </c>
      <c r="E687" s="127"/>
      <c r="F687" s="96"/>
      <c r="G687" s="16" t="s">
        <v>7986</v>
      </c>
      <c r="H687" s="23" t="s">
        <v>39</v>
      </c>
      <c r="I687" s="15" t="s">
        <v>8454</v>
      </c>
      <c r="J687" s="16"/>
      <c r="K687" s="18"/>
      <c r="L687" s="16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  <c r="CD687" s="12"/>
      <c r="CE687" s="12"/>
      <c r="CF687" s="12"/>
      <c r="CG687" s="12"/>
      <c r="CH687" s="12"/>
      <c r="CI687" s="12"/>
      <c r="CJ687" s="12"/>
      <c r="CK687" s="12"/>
      <c r="CL687" s="12"/>
      <c r="CM687" s="12"/>
      <c r="CN687" s="12"/>
      <c r="CO687" s="12"/>
      <c r="CP687" s="12"/>
      <c r="CQ687" s="12"/>
      <c r="CR687" s="12"/>
      <c r="CS687" s="12"/>
      <c r="CT687" s="12"/>
      <c r="CU687" s="12"/>
      <c r="CV687" s="12"/>
      <c r="CW687" s="12"/>
      <c r="CX687" s="12"/>
      <c r="CY687" s="12"/>
      <c r="CZ687" s="12"/>
      <c r="DA687" s="12"/>
      <c r="DB687" s="12"/>
      <c r="DC687" s="12"/>
      <c r="DD687" s="12"/>
      <c r="DE687" s="12"/>
      <c r="DF687" s="12"/>
      <c r="DG687" s="12"/>
      <c r="DH687" s="12"/>
      <c r="DI687" s="12"/>
      <c r="DJ687" s="12"/>
      <c r="DK687" s="12"/>
      <c r="DL687" s="12"/>
      <c r="DM687" s="12"/>
      <c r="DN687" s="12"/>
      <c r="DO687" s="12"/>
      <c r="DP687" s="12"/>
      <c r="DQ687" s="12"/>
      <c r="DR687" s="12"/>
      <c r="DS687" s="12"/>
      <c r="DT687" s="12"/>
      <c r="DU687" s="12"/>
      <c r="DV687" s="12"/>
      <c r="DW687" s="12"/>
      <c r="DX687" s="12"/>
      <c r="DY687" s="12"/>
      <c r="DZ687" s="12"/>
      <c r="EA687" s="12"/>
      <c r="EB687" s="12"/>
      <c r="EC687" s="12"/>
      <c r="ED687" s="12"/>
      <c r="EE687" s="12"/>
      <c r="EF687" s="12"/>
      <c r="EG687" s="12"/>
      <c r="EH687" s="12"/>
      <c r="EI687" s="12"/>
      <c r="EJ687" s="12"/>
      <c r="EK687" s="12"/>
      <c r="EL687" s="12"/>
      <c r="EM687" s="12"/>
      <c r="EN687" s="12"/>
      <c r="EO687" s="12"/>
      <c r="EP687" s="12"/>
      <c r="EQ687" s="12"/>
      <c r="ER687" s="12"/>
      <c r="ES687" s="12"/>
      <c r="ET687" s="12"/>
      <c r="EU687" s="12"/>
      <c r="EV687" s="12"/>
      <c r="EW687" s="12"/>
      <c r="EX687" s="12"/>
      <c r="EY687" s="12"/>
      <c r="EZ687" s="12"/>
      <c r="FA687" s="12"/>
      <c r="FB687" s="12"/>
      <c r="FC687" s="12"/>
      <c r="FD687" s="12"/>
      <c r="FE687" s="12"/>
      <c r="FF687" s="12"/>
      <c r="FG687" s="12"/>
      <c r="FH687" s="12"/>
      <c r="FI687" s="12"/>
      <c r="FJ687" s="12"/>
      <c r="FK687" s="12"/>
      <c r="FL687" s="12"/>
      <c r="FM687" s="12"/>
      <c r="FN687" s="12"/>
      <c r="FO687" s="12"/>
      <c r="FP687" s="12"/>
      <c r="FQ687" s="12"/>
      <c r="FR687" s="12"/>
      <c r="FS687" s="12"/>
      <c r="FT687" s="12"/>
      <c r="FU687" s="12"/>
      <c r="FV687" s="12"/>
      <c r="FW687" s="12"/>
      <c r="FX687" s="12"/>
      <c r="FY687" s="12"/>
      <c r="FZ687" s="12"/>
      <c r="GA687" s="12"/>
      <c r="GB687" s="12"/>
      <c r="GC687" s="12"/>
      <c r="GD687" s="12"/>
      <c r="GE687" s="12"/>
      <c r="GF687" s="12"/>
      <c r="GG687" s="12"/>
      <c r="GH687" s="12"/>
      <c r="GI687" s="12"/>
      <c r="GJ687" s="12"/>
      <c r="GK687" s="12"/>
      <c r="GL687" s="12"/>
      <c r="GM687" s="12"/>
      <c r="GN687" s="12"/>
      <c r="GO687" s="12"/>
      <c r="GP687" s="12"/>
      <c r="GQ687" s="12"/>
      <c r="GR687" s="12"/>
      <c r="GS687" s="12"/>
      <c r="GT687" s="12"/>
      <c r="GU687" s="12"/>
      <c r="GV687" s="12"/>
      <c r="GW687" s="12"/>
      <c r="GX687" s="12"/>
      <c r="GY687" s="12"/>
      <c r="GZ687" s="12"/>
      <c r="HA687" s="12"/>
      <c r="HB687" s="12"/>
      <c r="HC687" s="12"/>
      <c r="HD687" s="12"/>
      <c r="HE687" s="12"/>
      <c r="HF687" s="12"/>
      <c r="HG687" s="12"/>
      <c r="HH687" s="12"/>
      <c r="HI687" s="12"/>
      <c r="HJ687" s="12"/>
      <c r="HK687" s="12"/>
      <c r="HL687" s="12"/>
      <c r="HM687" s="12"/>
      <c r="HN687" s="12"/>
      <c r="HO687" s="12"/>
      <c r="HP687" s="12"/>
      <c r="HQ687" s="12"/>
      <c r="HR687" s="12"/>
      <c r="HS687" s="12"/>
    </row>
    <row r="688" spans="1:227" s="1" customFormat="1" ht="18" customHeight="1" x14ac:dyDescent="0.25">
      <c r="A688" s="100" t="s">
        <v>7340</v>
      </c>
      <c r="B688" s="127" t="str">
        <f t="shared" si="14"/>
        <v>SCimago</v>
      </c>
      <c r="C688" s="96"/>
      <c r="D688" s="17" t="s">
        <v>55</v>
      </c>
      <c r="E688" s="3"/>
      <c r="F688" s="96"/>
      <c r="G688" s="16" t="s">
        <v>7986</v>
      </c>
      <c r="H688" s="6" t="s">
        <v>39</v>
      </c>
      <c r="I688" s="14" t="s">
        <v>3507</v>
      </c>
      <c r="J688" s="8"/>
      <c r="K688" s="7"/>
      <c r="L688" s="24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12"/>
      <c r="CA688" s="12"/>
      <c r="CB688" s="12"/>
      <c r="CC688" s="12"/>
      <c r="CD688" s="12"/>
      <c r="CE688" s="12"/>
      <c r="CF688" s="12"/>
      <c r="CG688" s="12"/>
      <c r="CH688" s="12"/>
      <c r="CI688" s="12"/>
      <c r="CJ688" s="12"/>
      <c r="CK688" s="12"/>
      <c r="CL688" s="12"/>
      <c r="CM688" s="12"/>
      <c r="CN688" s="12"/>
      <c r="CO688" s="12"/>
      <c r="CP688" s="12"/>
      <c r="CQ688" s="12"/>
      <c r="CR688" s="12"/>
      <c r="CS688" s="12"/>
      <c r="CT688" s="12"/>
      <c r="CU688" s="12"/>
      <c r="CV688" s="12"/>
      <c r="CW688" s="12"/>
      <c r="CX688" s="12"/>
      <c r="CY688" s="12"/>
      <c r="CZ688" s="12"/>
      <c r="DA688" s="12"/>
      <c r="DB688" s="12"/>
      <c r="DC688" s="12"/>
      <c r="DD688" s="12"/>
      <c r="DE688" s="12"/>
      <c r="DF688" s="12"/>
      <c r="DG688" s="12"/>
      <c r="DH688" s="12"/>
      <c r="DI688" s="12"/>
      <c r="DJ688" s="12"/>
      <c r="DK688" s="12"/>
      <c r="DL688" s="12"/>
      <c r="DM688" s="12"/>
      <c r="DN688" s="12"/>
      <c r="DO688" s="12"/>
      <c r="DP688" s="12"/>
      <c r="DQ688" s="12"/>
      <c r="DR688" s="12"/>
      <c r="DS688" s="12"/>
      <c r="DT688" s="12"/>
      <c r="DU688" s="12"/>
      <c r="DV688" s="12"/>
      <c r="DW688" s="12"/>
      <c r="DX688" s="12"/>
      <c r="DY688" s="12"/>
      <c r="DZ688" s="12"/>
      <c r="EA688" s="12"/>
      <c r="EB688" s="12"/>
      <c r="EC688" s="12"/>
      <c r="ED688" s="12"/>
      <c r="EE688" s="12"/>
      <c r="EF688" s="12"/>
      <c r="EG688" s="12"/>
      <c r="EH688" s="12"/>
      <c r="EI688" s="12"/>
      <c r="EJ688" s="12"/>
      <c r="EK688" s="12"/>
      <c r="EL688" s="12"/>
      <c r="EM688" s="12"/>
      <c r="EN688" s="12"/>
      <c r="EO688" s="12"/>
      <c r="EP688" s="12"/>
      <c r="EQ688" s="12"/>
      <c r="ER688" s="12"/>
      <c r="ES688" s="12"/>
      <c r="ET688" s="12"/>
      <c r="EU688" s="12"/>
      <c r="EV688" s="12"/>
      <c r="EW688" s="12"/>
      <c r="EX688" s="12"/>
      <c r="EY688" s="12"/>
      <c r="EZ688" s="12"/>
      <c r="FA688" s="12"/>
      <c r="FB688" s="12"/>
      <c r="FC688" s="12"/>
      <c r="FD688" s="12"/>
      <c r="FE688" s="12"/>
      <c r="FF688" s="12"/>
      <c r="FG688" s="12"/>
      <c r="FH688" s="12"/>
      <c r="FI688" s="12"/>
      <c r="FJ688" s="12"/>
      <c r="FK688" s="12"/>
      <c r="FL688" s="12"/>
      <c r="FM688" s="12"/>
      <c r="FN688" s="12"/>
      <c r="FO688" s="12"/>
      <c r="FP688" s="12"/>
      <c r="FQ688" s="12"/>
      <c r="FR688" s="12"/>
      <c r="FS688" s="12"/>
      <c r="FT688" s="12"/>
      <c r="FU688" s="12"/>
      <c r="FV688" s="12"/>
      <c r="FW688" s="12"/>
      <c r="FX688" s="12"/>
      <c r="FY688" s="12"/>
      <c r="FZ688" s="12"/>
      <c r="GA688" s="12"/>
      <c r="GB688" s="12"/>
      <c r="GC688" s="12"/>
      <c r="GD688" s="12"/>
      <c r="GE688" s="12"/>
      <c r="GF688" s="12"/>
      <c r="GG688" s="12"/>
      <c r="GH688" s="12"/>
      <c r="GI688" s="12"/>
      <c r="GJ688" s="12"/>
      <c r="GK688" s="12"/>
      <c r="GL688" s="12"/>
      <c r="GM688" s="12"/>
      <c r="GN688" s="12"/>
      <c r="GO688" s="12"/>
      <c r="GP688" s="12"/>
      <c r="GQ688" s="12"/>
      <c r="GR688" s="12"/>
      <c r="GS688" s="12"/>
      <c r="GT688" s="12"/>
      <c r="GU688" s="12"/>
      <c r="GV688" s="12"/>
      <c r="GW688" s="12"/>
      <c r="GX688" s="12"/>
      <c r="GY688" s="12"/>
      <c r="GZ688" s="12"/>
      <c r="HA688" s="12"/>
      <c r="HB688" s="12"/>
      <c r="HC688" s="12"/>
      <c r="HD688" s="12"/>
      <c r="HE688" s="12"/>
      <c r="HF688" s="12"/>
      <c r="HG688" s="12"/>
      <c r="HH688" s="12"/>
      <c r="HI688" s="12"/>
      <c r="HJ688" s="12"/>
      <c r="HK688" s="12"/>
      <c r="HL688" s="12"/>
      <c r="HM688" s="12"/>
      <c r="HN688" s="12"/>
      <c r="HO688" s="12"/>
      <c r="HP688" s="12"/>
      <c r="HQ688" s="12"/>
      <c r="HR688" s="12"/>
      <c r="HS688" s="12"/>
    </row>
    <row r="689" spans="1:227" s="1" customFormat="1" ht="18" customHeight="1" x14ac:dyDescent="0.25">
      <c r="A689" s="100" t="s">
        <v>7754</v>
      </c>
      <c r="B689" s="127" t="str">
        <f t="shared" si="14"/>
        <v>SCimago</v>
      </c>
      <c r="C689" s="96"/>
      <c r="D689" s="17" t="s">
        <v>55</v>
      </c>
      <c r="E689" s="3"/>
      <c r="F689" s="96"/>
      <c r="G689" s="16" t="s">
        <v>7986</v>
      </c>
      <c r="H689" s="6" t="s">
        <v>39</v>
      </c>
      <c r="I689" s="14" t="s">
        <v>8585</v>
      </c>
      <c r="J689" s="8"/>
      <c r="K689" s="7"/>
      <c r="L689" s="24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12"/>
      <c r="CA689" s="12"/>
      <c r="CB689" s="12"/>
      <c r="CC689" s="12"/>
      <c r="CD689" s="12"/>
      <c r="CE689" s="12"/>
      <c r="CF689" s="12"/>
      <c r="CG689" s="12"/>
      <c r="CH689" s="12"/>
      <c r="CI689" s="12"/>
      <c r="CJ689" s="12"/>
      <c r="CK689" s="12"/>
      <c r="CL689" s="12"/>
      <c r="CM689" s="12"/>
      <c r="CN689" s="12"/>
      <c r="CO689" s="12"/>
      <c r="CP689" s="12"/>
      <c r="CQ689" s="12"/>
      <c r="CR689" s="12"/>
      <c r="CS689" s="12"/>
      <c r="CT689" s="12"/>
      <c r="CU689" s="12"/>
      <c r="CV689" s="12"/>
      <c r="CW689" s="12"/>
      <c r="CX689" s="12"/>
      <c r="CY689" s="12"/>
      <c r="CZ689" s="12"/>
      <c r="DA689" s="12"/>
      <c r="DB689" s="12"/>
      <c r="DC689" s="12"/>
      <c r="DD689" s="12"/>
      <c r="DE689" s="12"/>
      <c r="DF689" s="12"/>
      <c r="DG689" s="12"/>
      <c r="DH689" s="12"/>
      <c r="DI689" s="12"/>
      <c r="DJ689" s="12"/>
      <c r="DK689" s="12"/>
      <c r="DL689" s="12"/>
      <c r="DM689" s="12"/>
      <c r="DN689" s="12"/>
      <c r="DO689" s="12"/>
      <c r="DP689" s="12"/>
      <c r="DQ689" s="12"/>
      <c r="DR689" s="12"/>
      <c r="DS689" s="12"/>
      <c r="DT689" s="12"/>
      <c r="DU689" s="12"/>
      <c r="DV689" s="12"/>
      <c r="DW689" s="12"/>
      <c r="DX689" s="12"/>
      <c r="DY689" s="12"/>
      <c r="DZ689" s="12"/>
      <c r="EA689" s="12"/>
      <c r="EB689" s="12"/>
      <c r="EC689" s="12"/>
      <c r="ED689" s="12"/>
      <c r="EE689" s="12"/>
      <c r="EF689" s="12"/>
      <c r="EG689" s="12"/>
      <c r="EH689" s="12"/>
      <c r="EI689" s="12"/>
      <c r="EJ689" s="12"/>
      <c r="EK689" s="12"/>
      <c r="EL689" s="12"/>
      <c r="EM689" s="12"/>
      <c r="EN689" s="12"/>
      <c r="EO689" s="12"/>
      <c r="EP689" s="12"/>
      <c r="EQ689" s="12"/>
      <c r="ER689" s="12"/>
      <c r="ES689" s="12"/>
      <c r="ET689" s="12"/>
      <c r="EU689" s="12"/>
      <c r="EV689" s="12"/>
      <c r="EW689" s="12"/>
      <c r="EX689" s="12"/>
      <c r="EY689" s="12"/>
      <c r="EZ689" s="12"/>
      <c r="FA689" s="12"/>
      <c r="FB689" s="12"/>
      <c r="FC689" s="12"/>
      <c r="FD689" s="12"/>
      <c r="FE689" s="12"/>
      <c r="FF689" s="12"/>
      <c r="FG689" s="12"/>
      <c r="FH689" s="12"/>
      <c r="FI689" s="12"/>
      <c r="FJ689" s="12"/>
      <c r="FK689" s="12"/>
      <c r="FL689" s="12"/>
      <c r="FM689" s="12"/>
      <c r="FN689" s="12"/>
      <c r="FO689" s="12"/>
      <c r="FP689" s="12"/>
      <c r="FQ689" s="12"/>
      <c r="FR689" s="12"/>
      <c r="FS689" s="12"/>
      <c r="FT689" s="12"/>
      <c r="FU689" s="12"/>
      <c r="FV689" s="12"/>
      <c r="FW689" s="12"/>
      <c r="FX689" s="12"/>
      <c r="FY689" s="12"/>
      <c r="FZ689" s="12"/>
      <c r="GA689" s="12"/>
      <c r="GB689" s="12"/>
      <c r="GC689" s="12"/>
      <c r="GD689" s="12"/>
      <c r="GE689" s="12"/>
      <c r="GF689" s="12"/>
      <c r="GG689" s="12"/>
      <c r="GH689" s="12"/>
      <c r="GI689" s="12"/>
      <c r="GJ689" s="12"/>
      <c r="GK689" s="12"/>
      <c r="GL689" s="12"/>
      <c r="GM689" s="12"/>
      <c r="GN689" s="12"/>
      <c r="GO689" s="12"/>
      <c r="GP689" s="12"/>
      <c r="GQ689" s="12"/>
      <c r="GR689" s="12"/>
      <c r="GS689" s="12"/>
      <c r="GT689" s="12"/>
      <c r="GU689" s="12"/>
      <c r="GV689" s="12"/>
      <c r="GW689" s="12"/>
      <c r="GX689" s="12"/>
      <c r="GY689" s="12"/>
      <c r="GZ689" s="12"/>
      <c r="HA689" s="12"/>
      <c r="HB689" s="12"/>
      <c r="HC689" s="12"/>
      <c r="HD689" s="12"/>
      <c r="HE689" s="12"/>
      <c r="HF689" s="12"/>
      <c r="HG689" s="12"/>
      <c r="HH689" s="12"/>
      <c r="HI689" s="12"/>
      <c r="HJ689" s="12"/>
      <c r="HK689" s="12"/>
      <c r="HL689" s="12"/>
      <c r="HM689" s="12"/>
      <c r="HN689" s="12"/>
      <c r="HO689" s="12"/>
      <c r="HP689" s="12"/>
      <c r="HQ689" s="12"/>
      <c r="HR689" s="12"/>
      <c r="HS689" s="12"/>
    </row>
    <row r="690" spans="1:227" s="1" customFormat="1" ht="18" customHeight="1" x14ac:dyDescent="0.25">
      <c r="A690" s="100" t="s">
        <v>7319</v>
      </c>
      <c r="B690" s="127" t="str">
        <f t="shared" si="14"/>
        <v>SCimago</v>
      </c>
      <c r="C690" s="96"/>
      <c r="D690" s="17" t="s">
        <v>7376</v>
      </c>
      <c r="E690" s="127" t="str">
        <f>HYPERLINK(CONCATENATE("http://www.scimagojr.com/journalsearch.php?q=",D690),"SCimago")</f>
        <v>SCimago</v>
      </c>
      <c r="F690" s="96"/>
      <c r="G690" s="16" t="s">
        <v>7986</v>
      </c>
      <c r="H690" s="6" t="s">
        <v>39</v>
      </c>
      <c r="I690" s="14" t="s">
        <v>8415</v>
      </c>
      <c r="J690" s="8"/>
      <c r="K690" s="7"/>
      <c r="L690" s="24"/>
    </row>
    <row r="691" spans="1:227" s="1" customFormat="1" ht="18" customHeight="1" x14ac:dyDescent="0.25">
      <c r="A691" s="100" t="s">
        <v>7433</v>
      </c>
      <c r="B691" s="127" t="str">
        <f t="shared" si="14"/>
        <v>SCimago</v>
      </c>
      <c r="C691" s="96"/>
      <c r="D691" s="17" t="s">
        <v>55</v>
      </c>
      <c r="E691" s="3"/>
      <c r="F691" s="96"/>
      <c r="G691" s="16" t="s">
        <v>7986</v>
      </c>
      <c r="H691" s="23" t="s">
        <v>39</v>
      </c>
      <c r="I691" s="15" t="s">
        <v>8376</v>
      </c>
      <c r="J691" s="16"/>
      <c r="K691" s="18"/>
      <c r="L691" s="24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  <c r="CD691" s="12"/>
      <c r="CE691" s="12"/>
      <c r="CF691" s="12"/>
      <c r="CG691" s="12"/>
      <c r="CH691" s="12"/>
      <c r="CI691" s="12"/>
      <c r="CJ691" s="12"/>
      <c r="CK691" s="12"/>
      <c r="CL691" s="12"/>
      <c r="CM691" s="12"/>
      <c r="CN691" s="12"/>
      <c r="CO691" s="12"/>
      <c r="CP691" s="12"/>
      <c r="CQ691" s="12"/>
      <c r="CR691" s="12"/>
      <c r="CS691" s="12"/>
      <c r="CT691" s="12"/>
      <c r="CU691" s="12"/>
      <c r="CV691" s="12"/>
      <c r="CW691" s="12"/>
      <c r="CX691" s="12"/>
      <c r="CY691" s="12"/>
      <c r="CZ691" s="12"/>
      <c r="DA691" s="12"/>
      <c r="DB691" s="12"/>
      <c r="DC691" s="12"/>
      <c r="DD691" s="12"/>
      <c r="DE691" s="12"/>
      <c r="DF691" s="12"/>
      <c r="DG691" s="12"/>
      <c r="DH691" s="12"/>
      <c r="DI691" s="12"/>
      <c r="DJ691" s="12"/>
      <c r="DK691" s="12"/>
      <c r="DL691" s="12"/>
      <c r="DM691" s="12"/>
      <c r="DN691" s="12"/>
      <c r="DO691" s="12"/>
      <c r="DP691" s="12"/>
      <c r="DQ691" s="12"/>
      <c r="DR691" s="12"/>
      <c r="DS691" s="12"/>
      <c r="DT691" s="12"/>
      <c r="DU691" s="12"/>
      <c r="DV691" s="12"/>
      <c r="DW691" s="12"/>
      <c r="DX691" s="12"/>
      <c r="DY691" s="12"/>
      <c r="DZ691" s="12"/>
      <c r="EA691" s="12"/>
      <c r="EB691" s="12"/>
      <c r="EC691" s="12"/>
      <c r="ED691" s="12"/>
      <c r="EE691" s="12"/>
      <c r="EF691" s="12"/>
      <c r="EG691" s="12"/>
      <c r="EH691" s="12"/>
      <c r="EI691" s="12"/>
      <c r="EJ691" s="12"/>
      <c r="EK691" s="12"/>
      <c r="EL691" s="12"/>
      <c r="EM691" s="12"/>
      <c r="EN691" s="12"/>
      <c r="EO691" s="12"/>
      <c r="EP691" s="12"/>
      <c r="EQ691" s="12"/>
      <c r="ER691" s="12"/>
      <c r="ES691" s="12"/>
      <c r="ET691" s="12"/>
      <c r="EU691" s="12"/>
      <c r="EV691" s="12"/>
      <c r="EW691" s="12"/>
      <c r="EX691" s="12"/>
      <c r="EY691" s="12"/>
      <c r="EZ691" s="12"/>
      <c r="FA691" s="12"/>
      <c r="FB691" s="12"/>
      <c r="FC691" s="12"/>
      <c r="FD691" s="12"/>
      <c r="FE691" s="12"/>
      <c r="FF691" s="12"/>
      <c r="FG691" s="12"/>
      <c r="FH691" s="12"/>
      <c r="FI691" s="12"/>
      <c r="FJ691" s="12"/>
      <c r="FK691" s="12"/>
      <c r="FL691" s="12"/>
      <c r="FM691" s="12"/>
      <c r="FN691" s="12"/>
      <c r="FO691" s="12"/>
      <c r="FP691" s="12"/>
      <c r="FQ691" s="12"/>
      <c r="FR691" s="12"/>
      <c r="FS691" s="12"/>
      <c r="FT691" s="12"/>
      <c r="FU691" s="12"/>
      <c r="FV691" s="12"/>
      <c r="FW691" s="12"/>
      <c r="FX691" s="12"/>
      <c r="FY691" s="12"/>
      <c r="FZ691" s="12"/>
      <c r="GA691" s="12"/>
      <c r="GB691" s="12"/>
      <c r="GC691" s="12"/>
      <c r="GD691" s="12"/>
      <c r="GE691" s="12"/>
      <c r="GF691" s="12"/>
      <c r="GG691" s="12"/>
      <c r="GH691" s="12"/>
      <c r="GI691" s="12"/>
      <c r="GJ691" s="12"/>
      <c r="GK691" s="12"/>
      <c r="GL691" s="12"/>
      <c r="GM691" s="12"/>
      <c r="GN691" s="12"/>
      <c r="GO691" s="12"/>
      <c r="GP691" s="12"/>
      <c r="GQ691" s="12"/>
      <c r="GR691" s="12"/>
      <c r="GS691" s="12"/>
      <c r="GT691" s="12"/>
      <c r="GU691" s="12"/>
      <c r="GV691" s="12"/>
      <c r="GW691" s="12"/>
      <c r="GX691" s="12"/>
      <c r="GY691" s="12"/>
      <c r="GZ691" s="12"/>
      <c r="HA691" s="12"/>
      <c r="HB691" s="12"/>
      <c r="HC691" s="12"/>
      <c r="HD691" s="12"/>
      <c r="HE691" s="12"/>
      <c r="HF691" s="12"/>
      <c r="HG691" s="12"/>
      <c r="HH691" s="12"/>
      <c r="HI691" s="12"/>
      <c r="HJ691" s="12"/>
      <c r="HK691" s="12"/>
      <c r="HL691" s="12"/>
      <c r="HM691" s="12"/>
      <c r="HN691" s="12"/>
      <c r="HO691" s="12"/>
      <c r="HP691" s="12"/>
      <c r="HQ691" s="12"/>
      <c r="HR691" s="12"/>
      <c r="HS691" s="12"/>
    </row>
    <row r="692" spans="1:227" s="1" customFormat="1" ht="18" customHeight="1" x14ac:dyDescent="0.25">
      <c r="A692" s="100" t="s">
        <v>7210</v>
      </c>
      <c r="B692" s="127" t="str">
        <f t="shared" si="14"/>
        <v>SCimago</v>
      </c>
      <c r="C692" s="96"/>
      <c r="D692" s="17" t="s">
        <v>55</v>
      </c>
      <c r="E692" s="3"/>
      <c r="F692" s="96"/>
      <c r="G692" s="16" t="s">
        <v>7986</v>
      </c>
      <c r="H692" s="6" t="s">
        <v>39</v>
      </c>
      <c r="I692" s="14" t="s">
        <v>8310</v>
      </c>
      <c r="J692" s="8"/>
      <c r="K692" s="7"/>
      <c r="L692" s="24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  <c r="CD692" s="12"/>
      <c r="CE692" s="12"/>
      <c r="CF692" s="12"/>
      <c r="CG692" s="12"/>
      <c r="CH692" s="12"/>
      <c r="CI692" s="12"/>
      <c r="CJ692" s="12"/>
      <c r="CK692" s="12"/>
      <c r="CL692" s="12"/>
      <c r="CM692" s="12"/>
      <c r="CN692" s="12"/>
      <c r="CO692" s="12"/>
      <c r="CP692" s="12"/>
      <c r="CQ692" s="12"/>
      <c r="CR692" s="12"/>
      <c r="CS692" s="12"/>
      <c r="CT692" s="12"/>
      <c r="CU692" s="12"/>
      <c r="CV692" s="12"/>
      <c r="CW692" s="12"/>
      <c r="CX692" s="12"/>
      <c r="CY692" s="12"/>
      <c r="CZ692" s="12"/>
      <c r="DA692" s="12"/>
      <c r="DB692" s="12"/>
      <c r="DC692" s="12"/>
      <c r="DD692" s="12"/>
      <c r="DE692" s="12"/>
      <c r="DF692" s="12"/>
      <c r="DG692" s="12"/>
      <c r="DH692" s="12"/>
      <c r="DI692" s="12"/>
      <c r="DJ692" s="12"/>
      <c r="DK692" s="12"/>
      <c r="DL692" s="12"/>
      <c r="DM692" s="12"/>
      <c r="DN692" s="12"/>
      <c r="DO692" s="12"/>
      <c r="DP692" s="12"/>
      <c r="DQ692" s="12"/>
      <c r="DR692" s="12"/>
      <c r="DS692" s="12"/>
      <c r="DT692" s="12"/>
      <c r="DU692" s="12"/>
      <c r="DV692" s="12"/>
      <c r="DW692" s="12"/>
      <c r="DX692" s="12"/>
      <c r="DY692" s="12"/>
      <c r="DZ692" s="12"/>
      <c r="EA692" s="12"/>
      <c r="EB692" s="12"/>
      <c r="EC692" s="12"/>
      <c r="ED692" s="12"/>
      <c r="EE692" s="12"/>
      <c r="EF692" s="12"/>
      <c r="EG692" s="12"/>
      <c r="EH692" s="12"/>
      <c r="EI692" s="12"/>
      <c r="EJ692" s="12"/>
      <c r="EK692" s="12"/>
      <c r="EL692" s="12"/>
      <c r="EM692" s="12"/>
      <c r="EN692" s="12"/>
      <c r="EO692" s="12"/>
      <c r="EP692" s="12"/>
      <c r="EQ692" s="12"/>
      <c r="ER692" s="12"/>
      <c r="ES692" s="12"/>
      <c r="ET692" s="12"/>
      <c r="EU692" s="12"/>
      <c r="EV692" s="12"/>
      <c r="EW692" s="12"/>
      <c r="EX692" s="12"/>
      <c r="EY692" s="12"/>
      <c r="EZ692" s="12"/>
      <c r="FA692" s="12"/>
      <c r="FB692" s="12"/>
      <c r="FC692" s="12"/>
      <c r="FD692" s="12"/>
      <c r="FE692" s="12"/>
      <c r="FF692" s="12"/>
      <c r="FG692" s="12"/>
      <c r="FH692" s="12"/>
      <c r="FI692" s="12"/>
      <c r="FJ692" s="12"/>
      <c r="FK692" s="12"/>
      <c r="FL692" s="12"/>
      <c r="FM692" s="12"/>
      <c r="FN692" s="12"/>
      <c r="FO692" s="12"/>
      <c r="FP692" s="12"/>
      <c r="FQ692" s="12"/>
      <c r="FR692" s="12"/>
      <c r="FS692" s="12"/>
      <c r="FT692" s="12"/>
      <c r="FU692" s="12"/>
      <c r="FV692" s="12"/>
      <c r="FW692" s="12"/>
      <c r="FX692" s="12"/>
      <c r="FY692" s="12"/>
      <c r="FZ692" s="12"/>
      <c r="GA692" s="12"/>
      <c r="GB692" s="12"/>
      <c r="GC692" s="12"/>
      <c r="GD692" s="12"/>
      <c r="GE692" s="12"/>
      <c r="GF692" s="12"/>
      <c r="GG692" s="12"/>
      <c r="GH692" s="12"/>
      <c r="GI692" s="12"/>
      <c r="GJ692" s="12"/>
      <c r="GK692" s="12"/>
      <c r="GL692" s="12"/>
      <c r="GM692" s="12"/>
      <c r="GN692" s="12"/>
      <c r="GO692" s="12"/>
      <c r="GP692" s="12"/>
      <c r="GQ692" s="12"/>
      <c r="GR692" s="12"/>
      <c r="GS692" s="12"/>
      <c r="GT692" s="12"/>
      <c r="GU692" s="12"/>
      <c r="GV692" s="12"/>
      <c r="GW692" s="12"/>
      <c r="GX692" s="12"/>
      <c r="GY692" s="12"/>
      <c r="GZ692" s="12"/>
      <c r="HA692" s="12"/>
      <c r="HB692" s="12"/>
      <c r="HC692" s="12"/>
      <c r="HD692" s="12"/>
      <c r="HE692" s="12"/>
      <c r="HF692" s="12"/>
      <c r="HG692" s="12"/>
      <c r="HH692" s="12"/>
      <c r="HI692" s="12"/>
      <c r="HJ692" s="12"/>
      <c r="HK692" s="12"/>
      <c r="HL692" s="12"/>
      <c r="HM692" s="12"/>
      <c r="HN692" s="12"/>
      <c r="HO692" s="12"/>
      <c r="HP692" s="12"/>
      <c r="HQ692" s="12"/>
      <c r="HR692" s="12"/>
      <c r="HS692" s="12"/>
    </row>
    <row r="693" spans="1:227" s="1" customFormat="1" ht="18" customHeight="1" x14ac:dyDescent="0.25">
      <c r="A693" s="100" t="s">
        <v>5113</v>
      </c>
      <c r="B693" s="127" t="str">
        <f t="shared" si="14"/>
        <v>SCimago</v>
      </c>
      <c r="C693" s="96"/>
      <c r="D693" s="17" t="s">
        <v>55</v>
      </c>
      <c r="E693" s="3"/>
      <c r="F693" s="96"/>
      <c r="G693" s="16" t="s">
        <v>7986</v>
      </c>
      <c r="H693" s="6" t="s">
        <v>39</v>
      </c>
      <c r="I693" s="14" t="s">
        <v>5542</v>
      </c>
      <c r="J693" s="8"/>
      <c r="K693" s="7"/>
      <c r="L693" s="24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  <c r="CD693" s="12"/>
      <c r="CE693" s="12"/>
      <c r="CF693" s="12"/>
      <c r="CG693" s="12"/>
      <c r="CH693" s="12"/>
      <c r="CI693" s="12"/>
      <c r="CJ693" s="12"/>
      <c r="CK693" s="12"/>
      <c r="CL693" s="12"/>
      <c r="CM693" s="12"/>
      <c r="CN693" s="12"/>
      <c r="CO693" s="12"/>
      <c r="CP693" s="12"/>
      <c r="CQ693" s="12"/>
      <c r="CR693" s="12"/>
      <c r="CS693" s="12"/>
      <c r="CT693" s="12"/>
      <c r="CU693" s="12"/>
      <c r="CV693" s="12"/>
      <c r="CW693" s="12"/>
      <c r="CX693" s="12"/>
      <c r="CY693" s="12"/>
      <c r="CZ693" s="12"/>
      <c r="DA693" s="12"/>
      <c r="DB693" s="12"/>
      <c r="DC693" s="12"/>
      <c r="DD693" s="12"/>
      <c r="DE693" s="12"/>
      <c r="DF693" s="12"/>
      <c r="DG693" s="12"/>
      <c r="DH693" s="12"/>
      <c r="DI693" s="12"/>
      <c r="DJ693" s="12"/>
      <c r="DK693" s="12"/>
      <c r="DL693" s="12"/>
      <c r="DM693" s="12"/>
      <c r="DN693" s="12"/>
      <c r="DO693" s="12"/>
      <c r="DP693" s="12"/>
      <c r="DQ693" s="12"/>
      <c r="DR693" s="12"/>
      <c r="DS693" s="12"/>
      <c r="DT693" s="12"/>
      <c r="DU693" s="12"/>
      <c r="DV693" s="12"/>
      <c r="DW693" s="12"/>
      <c r="DX693" s="12"/>
      <c r="DY693" s="12"/>
      <c r="DZ693" s="12"/>
      <c r="EA693" s="12"/>
      <c r="EB693" s="12"/>
      <c r="EC693" s="12"/>
      <c r="ED693" s="12"/>
      <c r="EE693" s="12"/>
      <c r="EF693" s="12"/>
      <c r="EG693" s="12"/>
      <c r="EH693" s="12"/>
      <c r="EI693" s="12"/>
      <c r="EJ693" s="12"/>
      <c r="EK693" s="12"/>
      <c r="EL693" s="12"/>
      <c r="EM693" s="12"/>
      <c r="EN693" s="12"/>
      <c r="EO693" s="12"/>
      <c r="EP693" s="12"/>
      <c r="EQ693" s="12"/>
      <c r="ER693" s="12"/>
      <c r="ES693" s="12"/>
      <c r="ET693" s="12"/>
      <c r="EU693" s="12"/>
      <c r="EV693" s="12"/>
      <c r="EW693" s="12"/>
      <c r="EX693" s="12"/>
      <c r="EY693" s="12"/>
      <c r="EZ693" s="12"/>
      <c r="FA693" s="12"/>
      <c r="FB693" s="12"/>
      <c r="FC693" s="12"/>
      <c r="FD693" s="12"/>
      <c r="FE693" s="12"/>
      <c r="FF693" s="12"/>
      <c r="FG693" s="12"/>
      <c r="FH693" s="12"/>
      <c r="FI693" s="12"/>
      <c r="FJ693" s="12"/>
      <c r="FK693" s="12"/>
      <c r="FL693" s="12"/>
      <c r="FM693" s="12"/>
      <c r="FN693" s="12"/>
      <c r="FO693" s="12"/>
      <c r="FP693" s="12"/>
      <c r="FQ693" s="12"/>
      <c r="FR693" s="12"/>
      <c r="FS693" s="12"/>
      <c r="FT693" s="12"/>
      <c r="FU693" s="12"/>
      <c r="FV693" s="12"/>
      <c r="FW693" s="12"/>
      <c r="FX693" s="12"/>
      <c r="FY693" s="12"/>
      <c r="FZ693" s="12"/>
      <c r="GA693" s="12"/>
      <c r="GB693" s="12"/>
      <c r="GC693" s="12"/>
      <c r="GD693" s="12"/>
      <c r="GE693" s="12"/>
      <c r="GF693" s="12"/>
      <c r="GG693" s="12"/>
      <c r="GH693" s="12"/>
      <c r="GI693" s="12"/>
      <c r="GJ693" s="12"/>
      <c r="GK693" s="12"/>
      <c r="GL693" s="12"/>
      <c r="GM693" s="12"/>
      <c r="GN693" s="12"/>
      <c r="GO693" s="12"/>
      <c r="GP693" s="12"/>
      <c r="GQ693" s="12"/>
      <c r="GR693" s="12"/>
      <c r="GS693" s="12"/>
      <c r="GT693" s="12"/>
      <c r="GU693" s="12"/>
      <c r="GV693" s="12"/>
      <c r="GW693" s="12"/>
      <c r="GX693" s="12"/>
      <c r="GY693" s="12"/>
      <c r="GZ693" s="12"/>
      <c r="HA693" s="12"/>
      <c r="HB693" s="12"/>
      <c r="HC693" s="12"/>
      <c r="HD693" s="12"/>
      <c r="HE693" s="12"/>
      <c r="HF693" s="12"/>
      <c r="HG693" s="12"/>
      <c r="HH693" s="12"/>
      <c r="HI693" s="12"/>
      <c r="HJ693" s="12"/>
      <c r="HK693" s="12"/>
      <c r="HL693" s="12"/>
      <c r="HM693" s="12"/>
      <c r="HN693" s="12"/>
      <c r="HO693" s="12"/>
      <c r="HP693" s="12"/>
      <c r="HQ693" s="12"/>
      <c r="HR693" s="12"/>
      <c r="HS693" s="12"/>
    </row>
    <row r="694" spans="1:227" s="1" customFormat="1" ht="18" customHeight="1" x14ac:dyDescent="0.25">
      <c r="A694" s="100" t="s">
        <v>7493</v>
      </c>
      <c r="B694" s="127" t="str">
        <f t="shared" si="14"/>
        <v>SCimago</v>
      </c>
      <c r="C694" s="96"/>
      <c r="D694" s="17" t="s">
        <v>7492</v>
      </c>
      <c r="E694" s="127" t="str">
        <f>HYPERLINK(CONCATENATE("http://www.scimagojr.com/journalsearch.php?q=",D694),"SCimago")</f>
        <v>SCimago</v>
      </c>
      <c r="F694" s="96"/>
      <c r="G694" s="16" t="s">
        <v>7986</v>
      </c>
      <c r="H694" s="6" t="s">
        <v>39</v>
      </c>
      <c r="I694" s="14" t="s">
        <v>8547</v>
      </c>
      <c r="J694" s="8"/>
      <c r="K694" s="7"/>
      <c r="L694" s="24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  <c r="CD694" s="12"/>
      <c r="CE694" s="12"/>
      <c r="CF694" s="12"/>
      <c r="CG694" s="12"/>
      <c r="CH694" s="12"/>
      <c r="CI694" s="12"/>
      <c r="CJ694" s="12"/>
      <c r="CK694" s="12"/>
      <c r="CL694" s="12"/>
      <c r="CM694" s="12"/>
      <c r="CN694" s="12"/>
      <c r="CO694" s="12"/>
      <c r="CP694" s="12"/>
      <c r="CQ694" s="12"/>
      <c r="CR694" s="12"/>
      <c r="CS694" s="12"/>
      <c r="CT694" s="12"/>
      <c r="CU694" s="12"/>
      <c r="CV694" s="12"/>
      <c r="CW694" s="12"/>
      <c r="CX694" s="12"/>
      <c r="CY694" s="12"/>
      <c r="CZ694" s="12"/>
      <c r="DA694" s="12"/>
      <c r="DB694" s="12"/>
      <c r="DC694" s="12"/>
      <c r="DD694" s="12"/>
      <c r="DE694" s="12"/>
      <c r="DF694" s="12"/>
      <c r="DG694" s="12"/>
      <c r="DH694" s="12"/>
      <c r="DI694" s="12"/>
      <c r="DJ694" s="12"/>
      <c r="DK694" s="12"/>
      <c r="DL694" s="12"/>
      <c r="DM694" s="12"/>
      <c r="DN694" s="12"/>
      <c r="DO694" s="12"/>
      <c r="DP694" s="12"/>
      <c r="DQ694" s="12"/>
      <c r="DR694" s="12"/>
      <c r="DS694" s="12"/>
      <c r="DT694" s="12"/>
      <c r="DU694" s="12"/>
      <c r="DV694" s="12"/>
      <c r="DW694" s="12"/>
      <c r="DX694" s="12"/>
      <c r="DY694" s="12"/>
      <c r="DZ694" s="12"/>
      <c r="EA694" s="12"/>
      <c r="EB694" s="12"/>
      <c r="EC694" s="12"/>
      <c r="ED694" s="12"/>
      <c r="EE694" s="12"/>
      <c r="EF694" s="12"/>
      <c r="EG694" s="12"/>
      <c r="EH694" s="12"/>
      <c r="EI694" s="12"/>
      <c r="EJ694" s="12"/>
      <c r="EK694" s="12"/>
      <c r="EL694" s="12"/>
      <c r="EM694" s="12"/>
      <c r="EN694" s="12"/>
      <c r="EO694" s="12"/>
      <c r="EP694" s="12"/>
      <c r="EQ694" s="12"/>
      <c r="ER694" s="12"/>
      <c r="ES694" s="12"/>
      <c r="ET694" s="12"/>
      <c r="EU694" s="12"/>
      <c r="EV694" s="12"/>
      <c r="EW694" s="12"/>
      <c r="EX694" s="12"/>
      <c r="EY694" s="12"/>
      <c r="EZ694" s="12"/>
      <c r="FA694" s="12"/>
      <c r="FB694" s="12"/>
      <c r="FC694" s="12"/>
      <c r="FD694" s="12"/>
      <c r="FE694" s="12"/>
      <c r="FF694" s="12"/>
      <c r="FG694" s="12"/>
      <c r="FH694" s="12"/>
      <c r="FI694" s="12"/>
      <c r="FJ694" s="12"/>
      <c r="FK694" s="12"/>
      <c r="FL694" s="12"/>
      <c r="FM694" s="12"/>
      <c r="FN694" s="12"/>
      <c r="FO694" s="12"/>
      <c r="FP694" s="12"/>
      <c r="FQ694" s="12"/>
      <c r="FR694" s="12"/>
      <c r="FS694" s="12"/>
      <c r="FT694" s="12"/>
      <c r="FU694" s="12"/>
      <c r="FV694" s="12"/>
      <c r="FW694" s="12"/>
      <c r="FX694" s="12"/>
      <c r="FY694" s="12"/>
      <c r="FZ694" s="12"/>
      <c r="GA694" s="12"/>
      <c r="GB694" s="12"/>
      <c r="GC694" s="12"/>
      <c r="GD694" s="12"/>
      <c r="GE694" s="12"/>
      <c r="GF694" s="12"/>
      <c r="GG694" s="12"/>
      <c r="GH694" s="12"/>
      <c r="GI694" s="12"/>
      <c r="GJ694" s="12"/>
      <c r="GK694" s="12"/>
      <c r="GL694" s="12"/>
      <c r="GM694" s="12"/>
      <c r="GN694" s="12"/>
      <c r="GO694" s="12"/>
      <c r="GP694" s="12"/>
      <c r="GQ694" s="12"/>
      <c r="GR694" s="12"/>
      <c r="GS694" s="12"/>
      <c r="GT694" s="12"/>
      <c r="GU694" s="12"/>
      <c r="GV694" s="12"/>
      <c r="GW694" s="12"/>
      <c r="GX694" s="12"/>
      <c r="GY694" s="12"/>
      <c r="GZ694" s="12"/>
      <c r="HA694" s="12"/>
      <c r="HB694" s="12"/>
      <c r="HC694" s="12"/>
      <c r="HD694" s="12"/>
      <c r="HE694" s="12"/>
      <c r="HF694" s="12"/>
      <c r="HG694" s="12"/>
      <c r="HH694" s="12"/>
      <c r="HI694" s="12"/>
      <c r="HJ694" s="12"/>
      <c r="HK694" s="12"/>
      <c r="HL694" s="12"/>
      <c r="HM694" s="12"/>
      <c r="HN694" s="12"/>
      <c r="HO694" s="12"/>
      <c r="HP694" s="12"/>
      <c r="HQ694" s="12"/>
      <c r="HR694" s="12"/>
      <c r="HS694" s="12"/>
    </row>
    <row r="695" spans="1:227" s="1" customFormat="1" ht="18" customHeight="1" x14ac:dyDescent="0.25">
      <c r="A695" s="100" t="s">
        <v>5120</v>
      </c>
      <c r="B695" s="127" t="str">
        <f t="shared" si="14"/>
        <v>SCimago</v>
      </c>
      <c r="C695" s="96"/>
      <c r="D695" s="17" t="s">
        <v>55</v>
      </c>
      <c r="E695" s="3"/>
      <c r="F695" s="96"/>
      <c r="G695" s="16" t="s">
        <v>7986</v>
      </c>
      <c r="H695" s="6" t="s">
        <v>39</v>
      </c>
      <c r="I695" s="14" t="s">
        <v>2142</v>
      </c>
      <c r="J695" s="13"/>
      <c r="K695" s="14"/>
      <c r="L695" s="24"/>
    </row>
    <row r="696" spans="1:227" s="1" customFormat="1" ht="18" customHeight="1" x14ac:dyDescent="0.25">
      <c r="A696" s="100" t="s">
        <v>7212</v>
      </c>
      <c r="B696" s="127" t="str">
        <f t="shared" si="14"/>
        <v>SCimago</v>
      </c>
      <c r="C696" s="96"/>
      <c r="D696" s="17" t="s">
        <v>55</v>
      </c>
      <c r="E696" s="3"/>
      <c r="F696" s="96"/>
      <c r="G696" s="16" t="s">
        <v>7986</v>
      </c>
      <c r="H696" s="6" t="s">
        <v>39</v>
      </c>
      <c r="I696" s="14" t="s">
        <v>5563</v>
      </c>
      <c r="J696" s="8"/>
      <c r="K696" s="7"/>
      <c r="L696" s="24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  <c r="CD696" s="12"/>
      <c r="CE696" s="12"/>
      <c r="CF696" s="12"/>
      <c r="CG696" s="12"/>
      <c r="CH696" s="12"/>
      <c r="CI696" s="12"/>
      <c r="CJ696" s="12"/>
      <c r="CK696" s="12"/>
      <c r="CL696" s="12"/>
      <c r="CM696" s="12"/>
      <c r="CN696" s="12"/>
      <c r="CO696" s="12"/>
      <c r="CP696" s="12"/>
      <c r="CQ696" s="12"/>
      <c r="CR696" s="12"/>
      <c r="CS696" s="12"/>
      <c r="CT696" s="12"/>
      <c r="CU696" s="12"/>
      <c r="CV696" s="12"/>
      <c r="CW696" s="12"/>
      <c r="CX696" s="12"/>
      <c r="CY696" s="12"/>
      <c r="CZ696" s="12"/>
      <c r="DA696" s="12"/>
      <c r="DB696" s="12"/>
      <c r="DC696" s="12"/>
      <c r="DD696" s="12"/>
      <c r="DE696" s="12"/>
      <c r="DF696" s="12"/>
      <c r="DG696" s="12"/>
      <c r="DH696" s="12"/>
      <c r="DI696" s="12"/>
      <c r="DJ696" s="12"/>
      <c r="DK696" s="12"/>
      <c r="DL696" s="12"/>
      <c r="DM696" s="12"/>
      <c r="DN696" s="12"/>
      <c r="DO696" s="12"/>
      <c r="DP696" s="12"/>
      <c r="DQ696" s="12"/>
      <c r="DR696" s="12"/>
      <c r="DS696" s="12"/>
      <c r="DT696" s="12"/>
      <c r="DU696" s="12"/>
      <c r="DV696" s="12"/>
      <c r="DW696" s="12"/>
      <c r="DX696" s="12"/>
      <c r="DY696" s="12"/>
      <c r="DZ696" s="12"/>
      <c r="EA696" s="12"/>
      <c r="EB696" s="12"/>
      <c r="EC696" s="12"/>
      <c r="ED696" s="12"/>
      <c r="EE696" s="12"/>
      <c r="EF696" s="12"/>
      <c r="EG696" s="12"/>
      <c r="EH696" s="12"/>
      <c r="EI696" s="12"/>
      <c r="EJ696" s="12"/>
      <c r="EK696" s="12"/>
      <c r="EL696" s="12"/>
      <c r="EM696" s="12"/>
      <c r="EN696" s="12"/>
      <c r="EO696" s="12"/>
      <c r="EP696" s="12"/>
      <c r="EQ696" s="12"/>
      <c r="ER696" s="12"/>
      <c r="ES696" s="12"/>
      <c r="ET696" s="12"/>
      <c r="EU696" s="12"/>
      <c r="EV696" s="12"/>
      <c r="EW696" s="12"/>
      <c r="EX696" s="12"/>
      <c r="EY696" s="12"/>
      <c r="EZ696" s="12"/>
      <c r="FA696" s="12"/>
      <c r="FB696" s="12"/>
      <c r="FC696" s="12"/>
      <c r="FD696" s="12"/>
      <c r="FE696" s="12"/>
      <c r="FF696" s="12"/>
      <c r="FG696" s="12"/>
      <c r="FH696" s="12"/>
      <c r="FI696" s="12"/>
      <c r="FJ696" s="12"/>
      <c r="FK696" s="12"/>
      <c r="FL696" s="12"/>
      <c r="FM696" s="12"/>
      <c r="FN696" s="12"/>
      <c r="FO696" s="12"/>
      <c r="FP696" s="12"/>
      <c r="FQ696" s="12"/>
      <c r="FR696" s="12"/>
      <c r="FS696" s="12"/>
      <c r="FT696" s="12"/>
      <c r="FU696" s="12"/>
      <c r="FV696" s="12"/>
      <c r="FW696" s="12"/>
      <c r="FX696" s="12"/>
      <c r="FY696" s="12"/>
      <c r="FZ696" s="12"/>
      <c r="GA696" s="12"/>
      <c r="GB696" s="12"/>
      <c r="GC696" s="12"/>
      <c r="GD696" s="12"/>
      <c r="GE696" s="12"/>
      <c r="GF696" s="12"/>
      <c r="GG696" s="12"/>
      <c r="GH696" s="12"/>
      <c r="GI696" s="12"/>
      <c r="GJ696" s="12"/>
      <c r="GK696" s="12"/>
      <c r="GL696" s="12"/>
      <c r="GM696" s="12"/>
      <c r="GN696" s="12"/>
      <c r="GO696" s="12"/>
      <c r="GP696" s="12"/>
      <c r="GQ696" s="12"/>
      <c r="GR696" s="12"/>
      <c r="GS696" s="12"/>
      <c r="GT696" s="12"/>
      <c r="GU696" s="12"/>
      <c r="GV696" s="12"/>
      <c r="GW696" s="12"/>
      <c r="GX696" s="12"/>
      <c r="GY696" s="12"/>
      <c r="GZ696" s="12"/>
      <c r="HA696" s="12"/>
      <c r="HB696" s="12"/>
      <c r="HC696" s="12"/>
      <c r="HD696" s="12"/>
      <c r="HE696" s="12"/>
      <c r="HF696" s="12"/>
      <c r="HG696" s="12"/>
      <c r="HH696" s="12"/>
      <c r="HI696" s="12"/>
      <c r="HJ696" s="12"/>
      <c r="HK696" s="12"/>
      <c r="HL696" s="12"/>
      <c r="HM696" s="12"/>
      <c r="HN696" s="12"/>
      <c r="HO696" s="12"/>
      <c r="HP696" s="12"/>
      <c r="HQ696" s="12"/>
      <c r="HR696" s="12"/>
      <c r="HS696" s="12"/>
    </row>
    <row r="697" spans="1:227" s="1" customFormat="1" ht="18" customHeight="1" x14ac:dyDescent="0.25">
      <c r="A697" s="100" t="s">
        <v>7213</v>
      </c>
      <c r="B697" s="127" t="str">
        <f t="shared" si="14"/>
        <v>SCimago</v>
      </c>
      <c r="C697" s="96"/>
      <c r="D697" s="17" t="s">
        <v>55</v>
      </c>
      <c r="E697" s="3"/>
      <c r="F697" s="96"/>
      <c r="G697" s="16" t="s">
        <v>7986</v>
      </c>
      <c r="H697" s="6" t="s">
        <v>39</v>
      </c>
      <c r="I697" s="14" t="s">
        <v>8358</v>
      </c>
      <c r="J697" s="8"/>
      <c r="K697" s="7"/>
      <c r="L697" s="24"/>
    </row>
    <row r="698" spans="1:227" s="1" customFormat="1" ht="18" customHeight="1" x14ac:dyDescent="0.25">
      <c r="A698" s="100" t="s">
        <v>3602</v>
      </c>
      <c r="B698" s="127" t="str">
        <f t="shared" si="14"/>
        <v>SCimago</v>
      </c>
      <c r="C698" s="96"/>
      <c r="D698" s="17" t="s">
        <v>55</v>
      </c>
      <c r="E698" s="3"/>
      <c r="F698" s="96"/>
      <c r="G698" s="16" t="s">
        <v>7986</v>
      </c>
      <c r="H698" s="6" t="s">
        <v>39</v>
      </c>
      <c r="I698" s="14" t="s">
        <v>5576</v>
      </c>
      <c r="J698" s="8"/>
      <c r="K698" s="7"/>
      <c r="L698" s="24"/>
    </row>
    <row r="699" spans="1:227" s="1" customFormat="1" ht="18" customHeight="1" x14ac:dyDescent="0.25">
      <c r="A699" s="100" t="s">
        <v>2344</v>
      </c>
      <c r="B699" s="127" t="str">
        <f t="shared" si="14"/>
        <v>SCimago</v>
      </c>
      <c r="C699" s="96"/>
      <c r="D699" s="17" t="s">
        <v>7438</v>
      </c>
      <c r="E699" s="127" t="str">
        <f>HYPERLINK(CONCATENATE("http://www.scimagojr.com/journalsearch.php?q=",D699),"SCimago")</f>
        <v>SCimago</v>
      </c>
      <c r="F699" s="96"/>
      <c r="G699" s="16" t="s">
        <v>7986</v>
      </c>
      <c r="H699" s="19" t="s">
        <v>39</v>
      </c>
      <c r="I699" s="22" t="s">
        <v>8505</v>
      </c>
      <c r="J699" s="16"/>
      <c r="K699" s="18"/>
      <c r="L699" s="24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  <c r="BZ699" s="12"/>
      <c r="CA699" s="12"/>
      <c r="CB699" s="12"/>
      <c r="CC699" s="12"/>
      <c r="CD699" s="12"/>
      <c r="CE699" s="12"/>
      <c r="CF699" s="12"/>
      <c r="CG699" s="12"/>
      <c r="CH699" s="12"/>
      <c r="CI699" s="12"/>
      <c r="CJ699" s="12"/>
      <c r="CK699" s="12"/>
      <c r="CL699" s="12"/>
      <c r="CM699" s="12"/>
      <c r="CN699" s="12"/>
      <c r="CO699" s="12"/>
      <c r="CP699" s="12"/>
      <c r="CQ699" s="12"/>
      <c r="CR699" s="12"/>
      <c r="CS699" s="12"/>
      <c r="CT699" s="12"/>
      <c r="CU699" s="12"/>
      <c r="CV699" s="12"/>
      <c r="CW699" s="12"/>
      <c r="CX699" s="12"/>
      <c r="CY699" s="12"/>
      <c r="CZ699" s="12"/>
      <c r="DA699" s="12"/>
      <c r="DB699" s="12"/>
      <c r="DC699" s="12"/>
      <c r="DD699" s="12"/>
      <c r="DE699" s="12"/>
      <c r="DF699" s="12"/>
      <c r="DG699" s="12"/>
      <c r="DH699" s="12"/>
      <c r="DI699" s="12"/>
      <c r="DJ699" s="12"/>
      <c r="DK699" s="12"/>
      <c r="DL699" s="12"/>
      <c r="DM699" s="12"/>
      <c r="DN699" s="12"/>
      <c r="DO699" s="12"/>
      <c r="DP699" s="12"/>
      <c r="DQ699" s="12"/>
      <c r="DR699" s="12"/>
      <c r="DS699" s="12"/>
      <c r="DT699" s="12"/>
      <c r="DU699" s="12"/>
      <c r="DV699" s="12"/>
      <c r="DW699" s="12"/>
      <c r="DX699" s="12"/>
      <c r="DY699" s="12"/>
      <c r="DZ699" s="12"/>
      <c r="EA699" s="12"/>
      <c r="EB699" s="12"/>
      <c r="EC699" s="12"/>
      <c r="ED699" s="12"/>
      <c r="EE699" s="12"/>
      <c r="EF699" s="12"/>
      <c r="EG699" s="12"/>
      <c r="EH699" s="12"/>
      <c r="EI699" s="12"/>
      <c r="EJ699" s="12"/>
      <c r="EK699" s="12"/>
      <c r="EL699" s="12"/>
      <c r="EM699" s="12"/>
      <c r="EN699" s="12"/>
      <c r="EO699" s="12"/>
      <c r="EP699" s="12"/>
      <c r="EQ699" s="12"/>
      <c r="ER699" s="12"/>
      <c r="ES699" s="12"/>
      <c r="ET699" s="12"/>
      <c r="EU699" s="12"/>
      <c r="EV699" s="12"/>
      <c r="EW699" s="12"/>
      <c r="EX699" s="12"/>
      <c r="EY699" s="12"/>
      <c r="EZ699" s="12"/>
      <c r="FA699" s="12"/>
      <c r="FB699" s="12"/>
      <c r="FC699" s="12"/>
      <c r="FD699" s="12"/>
      <c r="FE699" s="12"/>
      <c r="FF699" s="12"/>
      <c r="FG699" s="12"/>
      <c r="FH699" s="12"/>
      <c r="FI699" s="12"/>
      <c r="FJ699" s="12"/>
      <c r="FK699" s="12"/>
      <c r="FL699" s="12"/>
      <c r="FM699" s="12"/>
      <c r="FN699" s="12"/>
      <c r="FO699" s="12"/>
      <c r="FP699" s="12"/>
      <c r="FQ699" s="12"/>
      <c r="FR699" s="12"/>
      <c r="FS699" s="12"/>
      <c r="FT699" s="12"/>
      <c r="FU699" s="12"/>
      <c r="FV699" s="12"/>
      <c r="FW699" s="12"/>
      <c r="FX699" s="12"/>
      <c r="FY699" s="12"/>
      <c r="FZ699" s="12"/>
      <c r="GA699" s="12"/>
      <c r="GB699" s="12"/>
      <c r="GC699" s="12"/>
      <c r="GD699" s="12"/>
      <c r="GE699" s="12"/>
      <c r="GF699" s="12"/>
      <c r="GG699" s="12"/>
      <c r="GH699" s="12"/>
      <c r="GI699" s="12"/>
      <c r="GJ699" s="12"/>
      <c r="GK699" s="12"/>
      <c r="GL699" s="12"/>
      <c r="GM699" s="12"/>
      <c r="GN699" s="12"/>
      <c r="GO699" s="12"/>
      <c r="GP699" s="12"/>
      <c r="GQ699" s="12"/>
      <c r="GR699" s="12"/>
      <c r="GS699" s="12"/>
      <c r="GT699" s="12"/>
      <c r="GU699" s="12"/>
      <c r="GV699" s="12"/>
      <c r="GW699" s="12"/>
      <c r="GX699" s="12"/>
      <c r="GY699" s="12"/>
      <c r="GZ699" s="12"/>
      <c r="HA699" s="12"/>
      <c r="HB699" s="12"/>
      <c r="HC699" s="12"/>
      <c r="HD699" s="12"/>
      <c r="HE699" s="12"/>
      <c r="HF699" s="12"/>
      <c r="HG699" s="12"/>
      <c r="HH699" s="12"/>
      <c r="HI699" s="12"/>
      <c r="HJ699" s="12"/>
      <c r="HK699" s="12"/>
      <c r="HL699" s="12"/>
      <c r="HM699" s="12"/>
      <c r="HN699" s="12"/>
      <c r="HO699" s="12"/>
      <c r="HP699" s="12"/>
      <c r="HQ699" s="12"/>
      <c r="HR699" s="12"/>
      <c r="HS699" s="12"/>
    </row>
    <row r="700" spans="1:227" s="1" customFormat="1" ht="18" customHeight="1" x14ac:dyDescent="0.25">
      <c r="A700" s="100" t="s">
        <v>7214</v>
      </c>
      <c r="B700" s="127" t="str">
        <f t="shared" si="14"/>
        <v>SCimago</v>
      </c>
      <c r="C700" s="96"/>
      <c r="D700" s="17" t="s">
        <v>7161</v>
      </c>
      <c r="E700" s="127" t="str">
        <f>HYPERLINK(CONCATENATE("http://www.scimagojr.com/journalsearch.php?q=",D700),"SCimago")</f>
        <v>SCimago</v>
      </c>
      <c r="F700" s="96"/>
      <c r="G700" s="16" t="s">
        <v>7986</v>
      </c>
      <c r="H700" s="23" t="s">
        <v>39</v>
      </c>
      <c r="I700" s="15" t="s">
        <v>8300</v>
      </c>
      <c r="J700" s="16"/>
      <c r="K700" s="18"/>
      <c r="L700" s="24"/>
    </row>
    <row r="701" spans="1:227" s="1" customFormat="1" ht="18" customHeight="1" x14ac:dyDescent="0.25">
      <c r="A701" s="100" t="s">
        <v>2535</v>
      </c>
      <c r="B701" s="127" t="str">
        <f t="shared" si="14"/>
        <v>SCimago</v>
      </c>
      <c r="C701" s="96"/>
      <c r="D701" s="17" t="s">
        <v>2177</v>
      </c>
      <c r="E701" s="127" t="str">
        <f>HYPERLINK(CONCATENATE("http://www.scimagojr.com/journalsearch.php?q=",D701),"SCimago")</f>
        <v>SCimago</v>
      </c>
      <c r="F701" s="96"/>
      <c r="G701" s="16" t="s">
        <v>7986</v>
      </c>
      <c r="H701" s="6" t="s">
        <v>39</v>
      </c>
      <c r="I701" s="14" t="s">
        <v>2178</v>
      </c>
      <c r="J701" s="8"/>
      <c r="K701" s="7"/>
      <c r="L701" s="24"/>
    </row>
    <row r="702" spans="1:227" s="1" customFormat="1" ht="18" customHeight="1" x14ac:dyDescent="0.25">
      <c r="A702" s="100" t="s">
        <v>5759</v>
      </c>
      <c r="B702" s="127" t="str">
        <f t="shared" si="14"/>
        <v>SCimago</v>
      </c>
      <c r="C702" s="96"/>
      <c r="D702" s="17" t="s">
        <v>55</v>
      </c>
      <c r="E702" s="3"/>
      <c r="F702" s="96"/>
      <c r="G702" s="16" t="s">
        <v>7986</v>
      </c>
      <c r="H702" s="23" t="s">
        <v>39</v>
      </c>
      <c r="I702" s="15" t="s">
        <v>2190</v>
      </c>
      <c r="J702" s="16"/>
      <c r="K702" s="18"/>
      <c r="L702" s="24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  <c r="BT702" s="12"/>
      <c r="BU702" s="12"/>
      <c r="BV702" s="12"/>
      <c r="BW702" s="12"/>
      <c r="BX702" s="12"/>
      <c r="BY702" s="12"/>
      <c r="BZ702" s="12"/>
      <c r="CA702" s="12"/>
      <c r="CB702" s="12"/>
      <c r="CC702" s="12"/>
      <c r="CD702" s="12"/>
      <c r="CE702" s="12"/>
      <c r="CF702" s="12"/>
      <c r="CG702" s="12"/>
      <c r="CH702" s="12"/>
      <c r="CI702" s="12"/>
      <c r="CJ702" s="12"/>
      <c r="CK702" s="12"/>
      <c r="CL702" s="12"/>
      <c r="CM702" s="12"/>
      <c r="CN702" s="12"/>
      <c r="CO702" s="12"/>
      <c r="CP702" s="12"/>
      <c r="CQ702" s="12"/>
      <c r="CR702" s="12"/>
      <c r="CS702" s="12"/>
      <c r="CT702" s="12"/>
      <c r="CU702" s="12"/>
      <c r="CV702" s="12"/>
      <c r="CW702" s="12"/>
      <c r="CX702" s="12"/>
      <c r="CY702" s="12"/>
      <c r="CZ702" s="12"/>
      <c r="DA702" s="12"/>
      <c r="DB702" s="12"/>
      <c r="DC702" s="12"/>
      <c r="DD702" s="12"/>
      <c r="DE702" s="12"/>
      <c r="DF702" s="12"/>
      <c r="DG702" s="12"/>
      <c r="DH702" s="12"/>
      <c r="DI702" s="12"/>
      <c r="DJ702" s="12"/>
      <c r="DK702" s="12"/>
      <c r="DL702" s="12"/>
      <c r="DM702" s="12"/>
      <c r="DN702" s="12"/>
      <c r="DO702" s="12"/>
      <c r="DP702" s="12"/>
      <c r="DQ702" s="12"/>
      <c r="DR702" s="12"/>
      <c r="DS702" s="12"/>
      <c r="DT702" s="12"/>
      <c r="DU702" s="12"/>
      <c r="DV702" s="12"/>
      <c r="DW702" s="12"/>
      <c r="DX702" s="12"/>
      <c r="DY702" s="12"/>
      <c r="DZ702" s="12"/>
      <c r="EA702" s="12"/>
      <c r="EB702" s="12"/>
      <c r="EC702" s="12"/>
      <c r="ED702" s="12"/>
      <c r="EE702" s="12"/>
      <c r="EF702" s="12"/>
      <c r="EG702" s="12"/>
      <c r="EH702" s="12"/>
      <c r="EI702" s="12"/>
      <c r="EJ702" s="12"/>
      <c r="EK702" s="12"/>
      <c r="EL702" s="12"/>
      <c r="EM702" s="12"/>
      <c r="EN702" s="12"/>
      <c r="EO702" s="12"/>
      <c r="EP702" s="12"/>
      <c r="EQ702" s="12"/>
      <c r="ER702" s="12"/>
      <c r="ES702" s="12"/>
      <c r="ET702" s="12"/>
      <c r="EU702" s="12"/>
      <c r="EV702" s="12"/>
      <c r="EW702" s="12"/>
      <c r="EX702" s="12"/>
      <c r="EY702" s="12"/>
      <c r="EZ702" s="12"/>
      <c r="FA702" s="12"/>
      <c r="FB702" s="12"/>
      <c r="FC702" s="12"/>
      <c r="FD702" s="12"/>
      <c r="FE702" s="12"/>
      <c r="FF702" s="12"/>
      <c r="FG702" s="12"/>
      <c r="FH702" s="12"/>
      <c r="FI702" s="12"/>
      <c r="FJ702" s="12"/>
      <c r="FK702" s="12"/>
      <c r="FL702" s="12"/>
      <c r="FM702" s="12"/>
      <c r="FN702" s="12"/>
      <c r="FO702" s="12"/>
      <c r="FP702" s="12"/>
      <c r="FQ702" s="12"/>
      <c r="FR702" s="12"/>
      <c r="FS702" s="12"/>
      <c r="FT702" s="12"/>
      <c r="FU702" s="12"/>
      <c r="FV702" s="12"/>
      <c r="FW702" s="12"/>
      <c r="FX702" s="12"/>
      <c r="FY702" s="12"/>
      <c r="FZ702" s="12"/>
      <c r="GA702" s="12"/>
      <c r="GB702" s="12"/>
      <c r="GC702" s="12"/>
      <c r="GD702" s="12"/>
      <c r="GE702" s="12"/>
      <c r="GF702" s="12"/>
      <c r="GG702" s="12"/>
      <c r="GH702" s="12"/>
      <c r="GI702" s="12"/>
      <c r="GJ702" s="12"/>
      <c r="GK702" s="12"/>
      <c r="GL702" s="12"/>
      <c r="GM702" s="12"/>
      <c r="GN702" s="12"/>
      <c r="GO702" s="12"/>
      <c r="GP702" s="12"/>
      <c r="GQ702" s="12"/>
      <c r="GR702" s="12"/>
      <c r="GS702" s="12"/>
      <c r="GT702" s="12"/>
      <c r="GU702" s="12"/>
      <c r="GV702" s="12"/>
      <c r="GW702" s="12"/>
      <c r="GX702" s="12"/>
      <c r="GY702" s="12"/>
      <c r="GZ702" s="12"/>
      <c r="HA702" s="12"/>
      <c r="HB702" s="12"/>
      <c r="HC702" s="12"/>
      <c r="HD702" s="12"/>
      <c r="HE702" s="12"/>
      <c r="HF702" s="12"/>
      <c r="HG702" s="12"/>
      <c r="HH702" s="12"/>
      <c r="HI702" s="12"/>
      <c r="HJ702" s="12"/>
      <c r="HK702" s="12"/>
      <c r="HL702" s="12"/>
      <c r="HM702" s="12"/>
      <c r="HN702" s="12"/>
      <c r="HO702" s="12"/>
      <c r="HP702" s="12"/>
      <c r="HQ702" s="12"/>
      <c r="HR702" s="12"/>
      <c r="HS702" s="12"/>
    </row>
    <row r="703" spans="1:227" s="1" customFormat="1" ht="18" customHeight="1" x14ac:dyDescent="0.25">
      <c r="A703" s="100" t="s">
        <v>7216</v>
      </c>
      <c r="B703" s="127" t="str">
        <f t="shared" si="14"/>
        <v>SCimago</v>
      </c>
      <c r="C703" s="96"/>
      <c r="D703" s="17" t="s">
        <v>55</v>
      </c>
      <c r="E703" s="3"/>
      <c r="F703" s="96"/>
      <c r="G703" s="16" t="s">
        <v>7986</v>
      </c>
      <c r="H703" s="23" t="s">
        <v>39</v>
      </c>
      <c r="I703" s="15" t="s">
        <v>8462</v>
      </c>
      <c r="J703" s="16"/>
      <c r="K703" s="18"/>
      <c r="L703" s="24"/>
    </row>
    <row r="704" spans="1:227" s="1" customFormat="1" ht="18" customHeight="1" x14ac:dyDescent="0.25">
      <c r="A704" s="100" t="s">
        <v>7375</v>
      </c>
      <c r="B704" s="127" t="str">
        <f t="shared" si="14"/>
        <v>SCimago</v>
      </c>
      <c r="C704" s="96"/>
      <c r="D704" s="17" t="s">
        <v>1204</v>
      </c>
      <c r="E704" s="127" t="str">
        <f>HYPERLINK(CONCATENATE("http://www.scimagojr.com/journalsearch.php?q=",D704),"SCimago")</f>
        <v>SCimago</v>
      </c>
      <c r="F704" s="96"/>
      <c r="G704" s="16" t="s">
        <v>7986</v>
      </c>
      <c r="H704" s="6" t="s">
        <v>39</v>
      </c>
      <c r="I704" s="14" t="s">
        <v>8444</v>
      </c>
      <c r="J704" s="13"/>
      <c r="K704" s="14"/>
      <c r="L704" s="24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  <c r="BZ704" s="12"/>
      <c r="CA704" s="12"/>
      <c r="CB704" s="12"/>
      <c r="CC704" s="12"/>
      <c r="CD704" s="12"/>
      <c r="CE704" s="12"/>
      <c r="CF704" s="12"/>
      <c r="CG704" s="12"/>
      <c r="CH704" s="12"/>
      <c r="CI704" s="12"/>
      <c r="CJ704" s="12"/>
      <c r="CK704" s="12"/>
      <c r="CL704" s="12"/>
      <c r="CM704" s="12"/>
      <c r="CN704" s="12"/>
      <c r="CO704" s="12"/>
      <c r="CP704" s="12"/>
      <c r="CQ704" s="12"/>
      <c r="CR704" s="12"/>
      <c r="CS704" s="12"/>
      <c r="CT704" s="12"/>
      <c r="CU704" s="12"/>
      <c r="CV704" s="12"/>
      <c r="CW704" s="12"/>
      <c r="CX704" s="12"/>
      <c r="CY704" s="12"/>
      <c r="CZ704" s="12"/>
      <c r="DA704" s="12"/>
      <c r="DB704" s="12"/>
      <c r="DC704" s="12"/>
      <c r="DD704" s="12"/>
      <c r="DE704" s="12"/>
      <c r="DF704" s="12"/>
      <c r="DG704" s="12"/>
      <c r="DH704" s="12"/>
      <c r="DI704" s="12"/>
      <c r="DJ704" s="12"/>
      <c r="DK704" s="12"/>
      <c r="DL704" s="12"/>
      <c r="DM704" s="12"/>
      <c r="DN704" s="12"/>
      <c r="DO704" s="12"/>
      <c r="DP704" s="12"/>
      <c r="DQ704" s="12"/>
      <c r="DR704" s="12"/>
      <c r="DS704" s="12"/>
      <c r="DT704" s="12"/>
      <c r="DU704" s="12"/>
      <c r="DV704" s="12"/>
      <c r="DW704" s="12"/>
      <c r="DX704" s="12"/>
      <c r="DY704" s="12"/>
      <c r="DZ704" s="12"/>
      <c r="EA704" s="12"/>
      <c r="EB704" s="12"/>
      <c r="EC704" s="12"/>
      <c r="ED704" s="12"/>
      <c r="EE704" s="12"/>
      <c r="EF704" s="12"/>
      <c r="EG704" s="12"/>
      <c r="EH704" s="12"/>
      <c r="EI704" s="12"/>
      <c r="EJ704" s="12"/>
      <c r="EK704" s="12"/>
      <c r="EL704" s="12"/>
      <c r="EM704" s="12"/>
      <c r="EN704" s="12"/>
      <c r="EO704" s="12"/>
      <c r="EP704" s="12"/>
      <c r="EQ704" s="12"/>
      <c r="ER704" s="12"/>
      <c r="ES704" s="12"/>
      <c r="ET704" s="12"/>
      <c r="EU704" s="12"/>
      <c r="EV704" s="12"/>
      <c r="EW704" s="12"/>
      <c r="EX704" s="12"/>
      <c r="EY704" s="12"/>
      <c r="EZ704" s="12"/>
      <c r="FA704" s="12"/>
      <c r="FB704" s="12"/>
      <c r="FC704" s="12"/>
      <c r="FD704" s="12"/>
      <c r="FE704" s="12"/>
      <c r="FF704" s="12"/>
      <c r="FG704" s="12"/>
      <c r="FH704" s="12"/>
      <c r="FI704" s="12"/>
      <c r="FJ704" s="12"/>
      <c r="FK704" s="12"/>
      <c r="FL704" s="12"/>
      <c r="FM704" s="12"/>
      <c r="FN704" s="12"/>
      <c r="FO704" s="12"/>
      <c r="FP704" s="12"/>
      <c r="FQ704" s="12"/>
      <c r="FR704" s="12"/>
      <c r="FS704" s="12"/>
      <c r="FT704" s="12"/>
      <c r="FU704" s="12"/>
      <c r="FV704" s="12"/>
      <c r="FW704" s="12"/>
      <c r="FX704" s="12"/>
      <c r="FY704" s="12"/>
      <c r="FZ704" s="12"/>
      <c r="GA704" s="12"/>
      <c r="GB704" s="12"/>
      <c r="GC704" s="12"/>
      <c r="GD704" s="12"/>
      <c r="GE704" s="12"/>
      <c r="GF704" s="12"/>
      <c r="GG704" s="12"/>
      <c r="GH704" s="12"/>
      <c r="GI704" s="12"/>
      <c r="GJ704" s="12"/>
      <c r="GK704" s="12"/>
      <c r="GL704" s="12"/>
      <c r="GM704" s="12"/>
      <c r="GN704" s="12"/>
      <c r="GO704" s="12"/>
      <c r="GP704" s="12"/>
      <c r="GQ704" s="12"/>
      <c r="GR704" s="12"/>
      <c r="GS704" s="12"/>
      <c r="GT704" s="12"/>
      <c r="GU704" s="12"/>
      <c r="GV704" s="12"/>
      <c r="GW704" s="12"/>
      <c r="GX704" s="12"/>
      <c r="GY704" s="12"/>
      <c r="GZ704" s="12"/>
      <c r="HA704" s="12"/>
      <c r="HB704" s="12"/>
      <c r="HC704" s="12"/>
      <c r="HD704" s="12"/>
      <c r="HE704" s="12"/>
      <c r="HF704" s="12"/>
      <c r="HG704" s="12"/>
      <c r="HH704" s="12"/>
      <c r="HI704" s="12"/>
      <c r="HJ704" s="12"/>
      <c r="HK704" s="12"/>
      <c r="HL704" s="12"/>
      <c r="HM704" s="12"/>
      <c r="HN704" s="12"/>
      <c r="HO704" s="12"/>
      <c r="HP704" s="12"/>
      <c r="HQ704" s="12"/>
      <c r="HR704" s="12"/>
      <c r="HS704" s="12"/>
    </row>
    <row r="705" spans="1:227" s="1" customFormat="1" ht="18" customHeight="1" x14ac:dyDescent="0.25">
      <c r="A705" s="100" t="s">
        <v>1203</v>
      </c>
      <c r="B705" s="127" t="str">
        <f t="shared" si="14"/>
        <v>SCimago</v>
      </c>
      <c r="C705" s="96"/>
      <c r="D705" s="17" t="s">
        <v>55</v>
      </c>
      <c r="E705" s="3"/>
      <c r="F705" s="96"/>
      <c r="G705" s="16" t="s">
        <v>7986</v>
      </c>
      <c r="H705" s="6" t="s">
        <v>39</v>
      </c>
      <c r="I705" s="14" t="s">
        <v>5105</v>
      </c>
      <c r="J705" s="8"/>
      <c r="K705" s="7"/>
      <c r="L705" s="24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  <c r="BT705" s="12"/>
      <c r="BU705" s="12"/>
      <c r="BV705" s="12"/>
      <c r="BW705" s="12"/>
      <c r="BX705" s="12"/>
      <c r="BY705" s="12"/>
      <c r="BZ705" s="12"/>
      <c r="CA705" s="12"/>
      <c r="CB705" s="12"/>
      <c r="CC705" s="12"/>
      <c r="CD705" s="12"/>
      <c r="CE705" s="12"/>
      <c r="CF705" s="12"/>
      <c r="CG705" s="12"/>
      <c r="CH705" s="12"/>
      <c r="CI705" s="12"/>
      <c r="CJ705" s="12"/>
      <c r="CK705" s="12"/>
      <c r="CL705" s="12"/>
      <c r="CM705" s="12"/>
      <c r="CN705" s="12"/>
      <c r="CO705" s="12"/>
      <c r="CP705" s="12"/>
      <c r="CQ705" s="12"/>
      <c r="CR705" s="12"/>
      <c r="CS705" s="12"/>
      <c r="CT705" s="12"/>
      <c r="CU705" s="12"/>
      <c r="CV705" s="12"/>
      <c r="CW705" s="12"/>
      <c r="CX705" s="12"/>
      <c r="CY705" s="12"/>
      <c r="CZ705" s="12"/>
      <c r="DA705" s="12"/>
      <c r="DB705" s="12"/>
      <c r="DC705" s="12"/>
      <c r="DD705" s="12"/>
      <c r="DE705" s="12"/>
      <c r="DF705" s="12"/>
      <c r="DG705" s="12"/>
      <c r="DH705" s="12"/>
      <c r="DI705" s="12"/>
      <c r="DJ705" s="12"/>
      <c r="DK705" s="12"/>
      <c r="DL705" s="12"/>
      <c r="DM705" s="12"/>
      <c r="DN705" s="12"/>
      <c r="DO705" s="12"/>
      <c r="DP705" s="12"/>
      <c r="DQ705" s="12"/>
      <c r="DR705" s="12"/>
      <c r="DS705" s="12"/>
      <c r="DT705" s="12"/>
      <c r="DU705" s="12"/>
      <c r="DV705" s="12"/>
      <c r="DW705" s="12"/>
      <c r="DX705" s="12"/>
      <c r="DY705" s="12"/>
      <c r="DZ705" s="12"/>
      <c r="EA705" s="12"/>
      <c r="EB705" s="12"/>
      <c r="EC705" s="12"/>
      <c r="ED705" s="12"/>
      <c r="EE705" s="12"/>
      <c r="EF705" s="12"/>
      <c r="EG705" s="12"/>
      <c r="EH705" s="12"/>
      <c r="EI705" s="12"/>
      <c r="EJ705" s="12"/>
      <c r="EK705" s="12"/>
      <c r="EL705" s="12"/>
      <c r="EM705" s="12"/>
      <c r="EN705" s="12"/>
      <c r="EO705" s="12"/>
      <c r="EP705" s="12"/>
      <c r="EQ705" s="12"/>
      <c r="ER705" s="12"/>
      <c r="ES705" s="12"/>
      <c r="ET705" s="12"/>
      <c r="EU705" s="12"/>
      <c r="EV705" s="12"/>
      <c r="EW705" s="12"/>
      <c r="EX705" s="12"/>
      <c r="EY705" s="12"/>
      <c r="EZ705" s="12"/>
      <c r="FA705" s="12"/>
      <c r="FB705" s="12"/>
      <c r="FC705" s="12"/>
      <c r="FD705" s="12"/>
      <c r="FE705" s="12"/>
      <c r="FF705" s="12"/>
      <c r="FG705" s="12"/>
      <c r="FH705" s="12"/>
      <c r="FI705" s="12"/>
      <c r="FJ705" s="12"/>
      <c r="FK705" s="12"/>
      <c r="FL705" s="12"/>
      <c r="FM705" s="12"/>
      <c r="FN705" s="12"/>
      <c r="FO705" s="12"/>
      <c r="FP705" s="12"/>
      <c r="FQ705" s="12"/>
      <c r="FR705" s="12"/>
      <c r="FS705" s="12"/>
      <c r="FT705" s="12"/>
      <c r="FU705" s="12"/>
      <c r="FV705" s="12"/>
      <c r="FW705" s="12"/>
      <c r="FX705" s="12"/>
      <c r="FY705" s="12"/>
      <c r="FZ705" s="12"/>
      <c r="GA705" s="12"/>
      <c r="GB705" s="12"/>
      <c r="GC705" s="12"/>
      <c r="GD705" s="12"/>
      <c r="GE705" s="12"/>
      <c r="GF705" s="12"/>
      <c r="GG705" s="12"/>
      <c r="GH705" s="12"/>
      <c r="GI705" s="12"/>
      <c r="GJ705" s="12"/>
      <c r="GK705" s="12"/>
      <c r="GL705" s="12"/>
      <c r="GM705" s="12"/>
      <c r="GN705" s="12"/>
      <c r="GO705" s="12"/>
      <c r="GP705" s="12"/>
      <c r="GQ705" s="12"/>
      <c r="GR705" s="12"/>
      <c r="GS705" s="12"/>
      <c r="GT705" s="12"/>
      <c r="GU705" s="12"/>
      <c r="GV705" s="12"/>
      <c r="GW705" s="12"/>
      <c r="GX705" s="12"/>
      <c r="GY705" s="12"/>
      <c r="GZ705" s="12"/>
      <c r="HA705" s="12"/>
      <c r="HB705" s="12"/>
      <c r="HC705" s="12"/>
      <c r="HD705" s="12"/>
      <c r="HE705" s="12"/>
      <c r="HF705" s="12"/>
      <c r="HG705" s="12"/>
      <c r="HH705" s="12"/>
      <c r="HI705" s="12"/>
      <c r="HJ705" s="12"/>
      <c r="HK705" s="12"/>
      <c r="HL705" s="12"/>
      <c r="HM705" s="12"/>
      <c r="HN705" s="12"/>
      <c r="HO705" s="12"/>
      <c r="HP705" s="12"/>
      <c r="HQ705" s="12"/>
      <c r="HR705" s="12"/>
      <c r="HS705" s="12"/>
    </row>
    <row r="706" spans="1:227" s="1" customFormat="1" ht="18" customHeight="1" x14ac:dyDescent="0.25">
      <c r="A706" s="100" t="s">
        <v>7357</v>
      </c>
      <c r="B706" s="127" t="str">
        <f t="shared" si="14"/>
        <v>SCimago</v>
      </c>
      <c r="C706" s="96"/>
      <c r="D706" s="17" t="s">
        <v>55</v>
      </c>
      <c r="E706" s="127"/>
      <c r="F706" s="96"/>
      <c r="G706" s="16" t="s">
        <v>7986</v>
      </c>
      <c r="H706" s="6" t="s">
        <v>39</v>
      </c>
      <c r="I706" s="14" t="s">
        <v>8455</v>
      </c>
      <c r="J706" s="13"/>
      <c r="K706" s="14"/>
      <c r="L706" s="24"/>
    </row>
    <row r="707" spans="1:227" s="1" customFormat="1" ht="18" customHeight="1" x14ac:dyDescent="0.25">
      <c r="A707" s="100" t="s">
        <v>5633</v>
      </c>
      <c r="B707" s="127" t="str">
        <f t="shared" ref="B707:B770" si="15">HYPERLINK(CONCATENATE("http://www.scimagojr.com/journalsearch.php?q=",A707),"SCimago")</f>
        <v>SCimago</v>
      </c>
      <c r="C707" s="96"/>
      <c r="D707" s="17" t="s">
        <v>55</v>
      </c>
      <c r="E707" s="3"/>
      <c r="F707" s="96"/>
      <c r="G707" s="16" t="s">
        <v>7986</v>
      </c>
      <c r="H707" s="6" t="s">
        <v>39</v>
      </c>
      <c r="I707" s="14" t="s">
        <v>3583</v>
      </c>
      <c r="J707" s="8"/>
      <c r="K707" s="7"/>
      <c r="L707" s="24"/>
    </row>
    <row r="708" spans="1:227" s="1" customFormat="1" ht="18" customHeight="1" x14ac:dyDescent="0.25">
      <c r="A708" s="100" t="s">
        <v>7218</v>
      </c>
      <c r="B708" s="127" t="str">
        <f t="shared" si="15"/>
        <v>SCimago</v>
      </c>
      <c r="C708" s="96"/>
      <c r="D708" s="17" t="s">
        <v>55</v>
      </c>
      <c r="E708" s="3"/>
      <c r="F708" s="96"/>
      <c r="G708" s="16" t="s">
        <v>7986</v>
      </c>
      <c r="H708" s="6" t="s">
        <v>39</v>
      </c>
      <c r="I708" s="14" t="s">
        <v>8525</v>
      </c>
      <c r="J708" s="8"/>
      <c r="K708" s="7"/>
      <c r="L708" s="24"/>
    </row>
    <row r="709" spans="1:227" s="1" customFormat="1" ht="18" customHeight="1" x14ac:dyDescent="0.25">
      <c r="A709" s="100" t="s">
        <v>7495</v>
      </c>
      <c r="B709" s="127" t="str">
        <f t="shared" si="15"/>
        <v>SCimago</v>
      </c>
      <c r="C709" s="96"/>
      <c r="D709" s="17" t="s">
        <v>7494</v>
      </c>
      <c r="E709" s="127" t="str">
        <f>HYPERLINK(CONCATENATE("http://www.scimagojr.com/journalsearch.php?q=",D709),"SCimago")</f>
        <v>SCimago</v>
      </c>
      <c r="F709" s="96"/>
      <c r="G709" s="16" t="s">
        <v>7986</v>
      </c>
      <c r="H709" s="6" t="s">
        <v>39</v>
      </c>
      <c r="I709" s="14" t="s">
        <v>8548</v>
      </c>
      <c r="J709" s="8"/>
      <c r="K709" s="11"/>
      <c r="L709" s="24"/>
    </row>
    <row r="710" spans="1:227" s="1" customFormat="1" ht="18" customHeight="1" x14ac:dyDescent="0.25">
      <c r="A710" s="100" t="s">
        <v>2724</v>
      </c>
      <c r="B710" s="127" t="str">
        <f t="shared" si="15"/>
        <v>SCimago</v>
      </c>
      <c r="C710" s="96"/>
      <c r="D710" s="17" t="s">
        <v>55</v>
      </c>
      <c r="E710" s="3"/>
      <c r="F710" s="96"/>
      <c r="G710" s="16" t="s">
        <v>7986</v>
      </c>
      <c r="H710" s="6" t="s">
        <v>39</v>
      </c>
      <c r="I710" s="14" t="s">
        <v>5107</v>
      </c>
      <c r="J710" s="8"/>
      <c r="K710" s="7"/>
      <c r="L710" s="24"/>
    </row>
    <row r="711" spans="1:227" s="1" customFormat="1" ht="18" customHeight="1" x14ac:dyDescent="0.25">
      <c r="A711" s="100" t="s">
        <v>7360</v>
      </c>
      <c r="B711" s="127" t="str">
        <f t="shared" si="15"/>
        <v>SCimago</v>
      </c>
      <c r="C711" s="96"/>
      <c r="D711" s="17" t="s">
        <v>55</v>
      </c>
      <c r="E711" s="3"/>
      <c r="F711" s="96"/>
      <c r="G711" s="16" t="s">
        <v>7986</v>
      </c>
      <c r="H711" s="6" t="s">
        <v>39</v>
      </c>
      <c r="I711" s="14" t="s">
        <v>8439</v>
      </c>
      <c r="J711" s="8"/>
      <c r="K711" s="7"/>
      <c r="L711" s="24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12"/>
      <c r="BY711" s="12"/>
      <c r="BZ711" s="12"/>
      <c r="CA711" s="12"/>
      <c r="CB711" s="12"/>
      <c r="CC711" s="12"/>
      <c r="CD711" s="12"/>
      <c r="CE711" s="12"/>
      <c r="CF711" s="12"/>
      <c r="CG711" s="12"/>
      <c r="CH711" s="12"/>
      <c r="CI711" s="12"/>
      <c r="CJ711" s="12"/>
      <c r="CK711" s="12"/>
      <c r="CL711" s="12"/>
      <c r="CM711" s="12"/>
      <c r="CN711" s="12"/>
      <c r="CO711" s="12"/>
      <c r="CP711" s="12"/>
      <c r="CQ711" s="12"/>
      <c r="CR711" s="12"/>
      <c r="CS711" s="12"/>
      <c r="CT711" s="12"/>
      <c r="CU711" s="12"/>
      <c r="CV711" s="12"/>
      <c r="CW711" s="12"/>
      <c r="CX711" s="12"/>
      <c r="CY711" s="12"/>
      <c r="CZ711" s="12"/>
      <c r="DA711" s="12"/>
      <c r="DB711" s="12"/>
      <c r="DC711" s="12"/>
      <c r="DD711" s="12"/>
      <c r="DE711" s="12"/>
      <c r="DF711" s="12"/>
      <c r="DG711" s="12"/>
      <c r="DH711" s="12"/>
      <c r="DI711" s="12"/>
      <c r="DJ711" s="12"/>
      <c r="DK711" s="12"/>
      <c r="DL711" s="12"/>
      <c r="DM711" s="12"/>
      <c r="DN711" s="12"/>
      <c r="DO711" s="12"/>
      <c r="DP711" s="12"/>
      <c r="DQ711" s="12"/>
      <c r="DR711" s="12"/>
      <c r="DS711" s="12"/>
      <c r="DT711" s="12"/>
      <c r="DU711" s="12"/>
      <c r="DV711" s="12"/>
      <c r="DW711" s="12"/>
      <c r="DX711" s="12"/>
      <c r="DY711" s="12"/>
      <c r="DZ711" s="12"/>
      <c r="EA711" s="12"/>
      <c r="EB711" s="12"/>
      <c r="EC711" s="12"/>
      <c r="ED711" s="12"/>
      <c r="EE711" s="12"/>
      <c r="EF711" s="12"/>
      <c r="EG711" s="12"/>
      <c r="EH711" s="12"/>
      <c r="EI711" s="12"/>
      <c r="EJ711" s="12"/>
      <c r="EK711" s="12"/>
      <c r="EL711" s="12"/>
      <c r="EM711" s="12"/>
      <c r="EN711" s="12"/>
      <c r="EO711" s="12"/>
      <c r="EP711" s="12"/>
      <c r="EQ711" s="12"/>
      <c r="ER711" s="12"/>
      <c r="ES711" s="12"/>
      <c r="ET711" s="12"/>
      <c r="EU711" s="12"/>
      <c r="EV711" s="12"/>
      <c r="EW711" s="12"/>
      <c r="EX711" s="12"/>
      <c r="EY711" s="12"/>
      <c r="EZ711" s="12"/>
      <c r="FA711" s="12"/>
      <c r="FB711" s="12"/>
      <c r="FC711" s="12"/>
      <c r="FD711" s="12"/>
      <c r="FE711" s="12"/>
      <c r="FF711" s="12"/>
      <c r="FG711" s="12"/>
      <c r="FH711" s="12"/>
      <c r="FI711" s="12"/>
      <c r="FJ711" s="12"/>
      <c r="FK711" s="12"/>
      <c r="FL711" s="12"/>
      <c r="FM711" s="12"/>
      <c r="FN711" s="12"/>
      <c r="FO711" s="12"/>
      <c r="FP711" s="12"/>
      <c r="FQ711" s="12"/>
      <c r="FR711" s="12"/>
      <c r="FS711" s="12"/>
      <c r="FT711" s="12"/>
      <c r="FU711" s="12"/>
      <c r="FV711" s="12"/>
      <c r="FW711" s="12"/>
      <c r="FX711" s="12"/>
      <c r="FY711" s="12"/>
      <c r="FZ711" s="12"/>
      <c r="GA711" s="12"/>
      <c r="GB711" s="12"/>
      <c r="GC711" s="12"/>
      <c r="GD711" s="12"/>
      <c r="GE711" s="12"/>
      <c r="GF711" s="12"/>
      <c r="GG711" s="12"/>
      <c r="GH711" s="12"/>
      <c r="GI711" s="12"/>
      <c r="GJ711" s="12"/>
      <c r="GK711" s="12"/>
      <c r="GL711" s="12"/>
      <c r="GM711" s="12"/>
      <c r="GN711" s="12"/>
      <c r="GO711" s="12"/>
      <c r="GP711" s="12"/>
      <c r="GQ711" s="12"/>
      <c r="GR711" s="12"/>
      <c r="GS711" s="12"/>
      <c r="GT711" s="12"/>
      <c r="GU711" s="12"/>
      <c r="GV711" s="12"/>
      <c r="GW711" s="12"/>
      <c r="GX711" s="12"/>
      <c r="GY711" s="12"/>
      <c r="GZ711" s="12"/>
      <c r="HA711" s="12"/>
      <c r="HB711" s="12"/>
      <c r="HC711" s="12"/>
      <c r="HD711" s="12"/>
      <c r="HE711" s="12"/>
      <c r="HF711" s="12"/>
      <c r="HG711" s="12"/>
      <c r="HH711" s="12"/>
      <c r="HI711" s="12"/>
      <c r="HJ711" s="12"/>
      <c r="HK711" s="12"/>
      <c r="HL711" s="12"/>
      <c r="HM711" s="12"/>
      <c r="HN711" s="12"/>
      <c r="HO711" s="12"/>
      <c r="HP711" s="12"/>
      <c r="HQ711" s="12"/>
      <c r="HR711" s="12"/>
      <c r="HS711" s="12"/>
    </row>
    <row r="712" spans="1:227" s="1" customFormat="1" ht="18" customHeight="1" x14ac:dyDescent="0.25">
      <c r="A712" s="100" t="s">
        <v>7611</v>
      </c>
      <c r="B712" s="127" t="str">
        <f t="shared" si="15"/>
        <v>SCimago</v>
      </c>
      <c r="C712" s="96"/>
      <c r="D712" s="17" t="s">
        <v>7841</v>
      </c>
      <c r="E712" s="127" t="str">
        <f>HYPERLINK(CONCATENATE("http://www.scimagojr.com/journalsearch.php?q=",D712),"SCimago")</f>
        <v>SCimago</v>
      </c>
      <c r="F712" s="96"/>
      <c r="G712" s="16" t="s">
        <v>7986</v>
      </c>
      <c r="H712" s="19" t="s">
        <v>39</v>
      </c>
      <c r="I712" s="22" t="s">
        <v>5595</v>
      </c>
      <c r="J712" s="16"/>
      <c r="K712" s="18"/>
      <c r="L712" s="24"/>
    </row>
    <row r="713" spans="1:227" s="1" customFormat="1" ht="18" customHeight="1" x14ac:dyDescent="0.25">
      <c r="A713" s="100" t="s">
        <v>7435</v>
      </c>
      <c r="B713" s="127" t="str">
        <f t="shared" si="15"/>
        <v>SCimago</v>
      </c>
      <c r="C713" s="96"/>
      <c r="D713" s="17" t="s">
        <v>55</v>
      </c>
      <c r="E713" s="3"/>
      <c r="F713" s="96"/>
      <c r="G713" s="16" t="s">
        <v>7986</v>
      </c>
      <c r="H713" s="23" t="s">
        <v>39</v>
      </c>
      <c r="I713" s="15" t="s">
        <v>8478</v>
      </c>
      <c r="J713" s="16"/>
      <c r="K713" s="18"/>
      <c r="L713" s="24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  <c r="BS713" s="12"/>
      <c r="BT713" s="12"/>
      <c r="BU713" s="12"/>
      <c r="BV713" s="12"/>
      <c r="BW713" s="12"/>
      <c r="BX713" s="12"/>
      <c r="BY713" s="12"/>
      <c r="BZ713" s="12"/>
      <c r="CA713" s="12"/>
      <c r="CB713" s="12"/>
      <c r="CC713" s="12"/>
      <c r="CD713" s="12"/>
      <c r="CE713" s="12"/>
      <c r="CF713" s="12"/>
      <c r="CG713" s="12"/>
      <c r="CH713" s="12"/>
      <c r="CI713" s="12"/>
      <c r="CJ713" s="12"/>
      <c r="CK713" s="12"/>
      <c r="CL713" s="12"/>
      <c r="CM713" s="12"/>
      <c r="CN713" s="12"/>
      <c r="CO713" s="12"/>
      <c r="CP713" s="12"/>
      <c r="CQ713" s="12"/>
      <c r="CR713" s="12"/>
      <c r="CS713" s="12"/>
      <c r="CT713" s="12"/>
      <c r="CU713" s="12"/>
      <c r="CV713" s="12"/>
      <c r="CW713" s="12"/>
      <c r="CX713" s="12"/>
      <c r="CY713" s="12"/>
      <c r="CZ713" s="12"/>
      <c r="DA713" s="12"/>
      <c r="DB713" s="12"/>
      <c r="DC713" s="12"/>
      <c r="DD713" s="12"/>
      <c r="DE713" s="12"/>
      <c r="DF713" s="12"/>
      <c r="DG713" s="12"/>
      <c r="DH713" s="12"/>
      <c r="DI713" s="12"/>
      <c r="DJ713" s="12"/>
      <c r="DK713" s="12"/>
      <c r="DL713" s="12"/>
      <c r="DM713" s="12"/>
      <c r="DN713" s="12"/>
      <c r="DO713" s="12"/>
      <c r="DP713" s="12"/>
      <c r="DQ713" s="12"/>
      <c r="DR713" s="12"/>
      <c r="DS713" s="12"/>
      <c r="DT713" s="12"/>
      <c r="DU713" s="12"/>
      <c r="DV713" s="12"/>
      <c r="DW713" s="12"/>
      <c r="DX713" s="12"/>
      <c r="DY713" s="12"/>
      <c r="DZ713" s="12"/>
      <c r="EA713" s="12"/>
      <c r="EB713" s="12"/>
      <c r="EC713" s="12"/>
      <c r="ED713" s="12"/>
      <c r="EE713" s="12"/>
      <c r="EF713" s="12"/>
      <c r="EG713" s="12"/>
      <c r="EH713" s="12"/>
      <c r="EI713" s="12"/>
      <c r="EJ713" s="12"/>
      <c r="EK713" s="12"/>
      <c r="EL713" s="12"/>
      <c r="EM713" s="12"/>
      <c r="EN713" s="12"/>
      <c r="EO713" s="12"/>
      <c r="EP713" s="12"/>
      <c r="EQ713" s="12"/>
      <c r="ER713" s="12"/>
      <c r="ES713" s="12"/>
      <c r="ET713" s="12"/>
      <c r="EU713" s="12"/>
      <c r="EV713" s="12"/>
      <c r="EW713" s="12"/>
      <c r="EX713" s="12"/>
      <c r="EY713" s="12"/>
      <c r="EZ713" s="12"/>
      <c r="FA713" s="12"/>
      <c r="FB713" s="12"/>
      <c r="FC713" s="12"/>
      <c r="FD713" s="12"/>
      <c r="FE713" s="12"/>
      <c r="FF713" s="12"/>
      <c r="FG713" s="12"/>
      <c r="FH713" s="12"/>
      <c r="FI713" s="12"/>
      <c r="FJ713" s="12"/>
      <c r="FK713" s="12"/>
      <c r="FL713" s="12"/>
      <c r="FM713" s="12"/>
      <c r="FN713" s="12"/>
      <c r="FO713" s="12"/>
      <c r="FP713" s="12"/>
      <c r="FQ713" s="12"/>
      <c r="FR713" s="12"/>
      <c r="FS713" s="12"/>
      <c r="FT713" s="12"/>
      <c r="FU713" s="12"/>
      <c r="FV713" s="12"/>
      <c r="FW713" s="12"/>
      <c r="FX713" s="12"/>
      <c r="FY713" s="12"/>
      <c r="FZ713" s="12"/>
      <c r="GA713" s="12"/>
      <c r="GB713" s="12"/>
      <c r="GC713" s="12"/>
      <c r="GD713" s="12"/>
      <c r="GE713" s="12"/>
      <c r="GF713" s="12"/>
      <c r="GG713" s="12"/>
      <c r="GH713" s="12"/>
      <c r="GI713" s="12"/>
      <c r="GJ713" s="12"/>
      <c r="GK713" s="12"/>
      <c r="GL713" s="12"/>
      <c r="GM713" s="12"/>
      <c r="GN713" s="12"/>
      <c r="GO713" s="12"/>
      <c r="GP713" s="12"/>
      <c r="GQ713" s="12"/>
      <c r="GR713" s="12"/>
      <c r="GS713" s="12"/>
      <c r="GT713" s="12"/>
      <c r="GU713" s="12"/>
      <c r="GV713" s="12"/>
      <c r="GW713" s="12"/>
      <c r="GX713" s="12"/>
      <c r="GY713" s="12"/>
      <c r="GZ713" s="12"/>
      <c r="HA713" s="12"/>
      <c r="HB713" s="12"/>
      <c r="HC713" s="12"/>
      <c r="HD713" s="12"/>
      <c r="HE713" s="12"/>
      <c r="HF713" s="12"/>
      <c r="HG713" s="12"/>
      <c r="HH713" s="12"/>
      <c r="HI713" s="12"/>
      <c r="HJ713" s="12"/>
      <c r="HK713" s="12"/>
      <c r="HL713" s="12"/>
      <c r="HM713" s="12"/>
      <c r="HN713" s="12"/>
      <c r="HO713" s="12"/>
      <c r="HP713" s="12"/>
      <c r="HQ713" s="12"/>
      <c r="HR713" s="12"/>
      <c r="HS713" s="12"/>
    </row>
    <row r="714" spans="1:227" s="1" customFormat="1" ht="18" customHeight="1" x14ac:dyDescent="0.25">
      <c r="A714" s="100" t="s">
        <v>7382</v>
      </c>
      <c r="B714" s="127" t="str">
        <f t="shared" si="15"/>
        <v>SCimago</v>
      </c>
      <c r="C714" s="96"/>
      <c r="D714" s="17" t="s">
        <v>55</v>
      </c>
      <c r="E714" s="127"/>
      <c r="F714" s="96"/>
      <c r="G714" s="16" t="s">
        <v>7986</v>
      </c>
      <c r="H714" s="6" t="s">
        <v>39</v>
      </c>
      <c r="I714" s="14" t="s">
        <v>8422</v>
      </c>
      <c r="J714" s="8"/>
      <c r="K714" s="7"/>
      <c r="L714" s="24"/>
    </row>
    <row r="715" spans="1:227" s="1" customFormat="1" ht="18" customHeight="1" x14ac:dyDescent="0.25">
      <c r="A715" s="100" t="s">
        <v>7496</v>
      </c>
      <c r="B715" s="127" t="str">
        <f t="shared" si="15"/>
        <v>SCimago</v>
      </c>
      <c r="C715" s="96"/>
      <c r="D715" s="17" t="s">
        <v>7565</v>
      </c>
      <c r="E715" s="127" t="str">
        <f>HYPERLINK(CONCATENATE("http://www.scimagojr.com/journalsearch.php?q=",D715),"SCimago")</f>
        <v>SCimago</v>
      </c>
      <c r="F715" s="96"/>
      <c r="G715" s="16" t="s">
        <v>7986</v>
      </c>
      <c r="H715" s="23" t="s">
        <v>39</v>
      </c>
      <c r="I715" s="15" t="s">
        <v>8602</v>
      </c>
      <c r="J715" s="16"/>
      <c r="K715" s="18"/>
      <c r="L715" s="24"/>
    </row>
    <row r="716" spans="1:227" s="1" customFormat="1" ht="18" customHeight="1" x14ac:dyDescent="0.25">
      <c r="A716" s="100" t="s">
        <v>6264</v>
      </c>
      <c r="B716" s="127" t="str">
        <f t="shared" si="15"/>
        <v>SCimago</v>
      </c>
      <c r="C716" s="96"/>
      <c r="D716" s="17" t="s">
        <v>55</v>
      </c>
      <c r="E716" s="3"/>
      <c r="F716" s="96"/>
      <c r="G716" s="16" t="s">
        <v>7986</v>
      </c>
      <c r="H716" s="6" t="s">
        <v>39</v>
      </c>
      <c r="I716" s="14" t="s">
        <v>8603</v>
      </c>
      <c r="J716" s="8"/>
      <c r="K716" s="7"/>
      <c r="L716" s="24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  <c r="BT716" s="12"/>
      <c r="BU716" s="12"/>
      <c r="BV716" s="12"/>
      <c r="BW716" s="12"/>
      <c r="BX716" s="12"/>
      <c r="BY716" s="12"/>
      <c r="BZ716" s="12"/>
      <c r="CA716" s="12"/>
      <c r="CB716" s="12"/>
      <c r="CC716" s="12"/>
      <c r="CD716" s="12"/>
      <c r="CE716" s="12"/>
      <c r="CF716" s="12"/>
      <c r="CG716" s="12"/>
      <c r="CH716" s="12"/>
      <c r="CI716" s="12"/>
      <c r="CJ716" s="12"/>
      <c r="CK716" s="12"/>
      <c r="CL716" s="12"/>
      <c r="CM716" s="12"/>
      <c r="CN716" s="12"/>
      <c r="CO716" s="12"/>
      <c r="CP716" s="12"/>
      <c r="CQ716" s="12"/>
      <c r="CR716" s="12"/>
      <c r="CS716" s="12"/>
      <c r="CT716" s="12"/>
      <c r="CU716" s="12"/>
      <c r="CV716" s="12"/>
      <c r="CW716" s="12"/>
      <c r="CX716" s="12"/>
      <c r="CY716" s="12"/>
      <c r="CZ716" s="12"/>
      <c r="DA716" s="12"/>
      <c r="DB716" s="12"/>
      <c r="DC716" s="12"/>
      <c r="DD716" s="12"/>
      <c r="DE716" s="12"/>
      <c r="DF716" s="12"/>
      <c r="DG716" s="12"/>
      <c r="DH716" s="12"/>
      <c r="DI716" s="12"/>
      <c r="DJ716" s="12"/>
      <c r="DK716" s="12"/>
      <c r="DL716" s="12"/>
      <c r="DM716" s="12"/>
      <c r="DN716" s="12"/>
      <c r="DO716" s="12"/>
      <c r="DP716" s="12"/>
      <c r="DQ716" s="12"/>
      <c r="DR716" s="12"/>
      <c r="DS716" s="12"/>
      <c r="DT716" s="12"/>
      <c r="DU716" s="12"/>
      <c r="DV716" s="12"/>
      <c r="DW716" s="12"/>
      <c r="DX716" s="12"/>
      <c r="DY716" s="12"/>
      <c r="DZ716" s="12"/>
      <c r="EA716" s="12"/>
      <c r="EB716" s="12"/>
      <c r="EC716" s="12"/>
      <c r="ED716" s="12"/>
      <c r="EE716" s="12"/>
      <c r="EF716" s="12"/>
      <c r="EG716" s="12"/>
      <c r="EH716" s="12"/>
      <c r="EI716" s="12"/>
      <c r="EJ716" s="12"/>
      <c r="EK716" s="12"/>
      <c r="EL716" s="12"/>
      <c r="EM716" s="12"/>
      <c r="EN716" s="12"/>
      <c r="EO716" s="12"/>
      <c r="EP716" s="12"/>
      <c r="EQ716" s="12"/>
      <c r="ER716" s="12"/>
      <c r="ES716" s="12"/>
      <c r="ET716" s="12"/>
      <c r="EU716" s="12"/>
      <c r="EV716" s="12"/>
      <c r="EW716" s="12"/>
      <c r="EX716" s="12"/>
      <c r="EY716" s="12"/>
      <c r="EZ716" s="12"/>
      <c r="FA716" s="12"/>
      <c r="FB716" s="12"/>
      <c r="FC716" s="12"/>
      <c r="FD716" s="12"/>
      <c r="FE716" s="12"/>
      <c r="FF716" s="12"/>
      <c r="FG716" s="12"/>
      <c r="FH716" s="12"/>
      <c r="FI716" s="12"/>
      <c r="FJ716" s="12"/>
      <c r="FK716" s="12"/>
      <c r="FL716" s="12"/>
      <c r="FM716" s="12"/>
      <c r="FN716" s="12"/>
      <c r="FO716" s="12"/>
      <c r="FP716" s="12"/>
      <c r="FQ716" s="12"/>
      <c r="FR716" s="12"/>
      <c r="FS716" s="12"/>
      <c r="FT716" s="12"/>
      <c r="FU716" s="12"/>
      <c r="FV716" s="12"/>
      <c r="FW716" s="12"/>
      <c r="FX716" s="12"/>
      <c r="FY716" s="12"/>
      <c r="FZ716" s="12"/>
      <c r="GA716" s="12"/>
      <c r="GB716" s="12"/>
      <c r="GC716" s="12"/>
      <c r="GD716" s="12"/>
      <c r="GE716" s="12"/>
      <c r="GF716" s="12"/>
      <c r="GG716" s="12"/>
      <c r="GH716" s="12"/>
      <c r="GI716" s="12"/>
      <c r="GJ716" s="12"/>
      <c r="GK716" s="12"/>
      <c r="GL716" s="12"/>
      <c r="GM716" s="12"/>
      <c r="GN716" s="12"/>
      <c r="GO716" s="12"/>
      <c r="GP716" s="12"/>
      <c r="GQ716" s="12"/>
      <c r="GR716" s="12"/>
      <c r="GS716" s="12"/>
      <c r="GT716" s="12"/>
      <c r="GU716" s="12"/>
      <c r="GV716" s="12"/>
      <c r="GW716" s="12"/>
      <c r="GX716" s="12"/>
      <c r="GY716" s="12"/>
      <c r="GZ716" s="12"/>
      <c r="HA716" s="12"/>
      <c r="HB716" s="12"/>
      <c r="HC716" s="12"/>
      <c r="HD716" s="12"/>
      <c r="HE716" s="12"/>
      <c r="HF716" s="12"/>
      <c r="HG716" s="12"/>
      <c r="HH716" s="12"/>
      <c r="HI716" s="12"/>
      <c r="HJ716" s="12"/>
      <c r="HK716" s="12"/>
      <c r="HL716" s="12"/>
      <c r="HM716" s="12"/>
      <c r="HN716" s="12"/>
      <c r="HO716" s="12"/>
      <c r="HP716" s="12"/>
      <c r="HQ716" s="12"/>
      <c r="HR716" s="12"/>
      <c r="HS716" s="12"/>
    </row>
    <row r="717" spans="1:227" s="1" customFormat="1" ht="18" customHeight="1" x14ac:dyDescent="0.25">
      <c r="A717" s="100" t="s">
        <v>7220</v>
      </c>
      <c r="B717" s="127" t="str">
        <f t="shared" si="15"/>
        <v>SCimago</v>
      </c>
      <c r="C717" s="96"/>
      <c r="D717" s="17" t="s">
        <v>55</v>
      </c>
      <c r="E717" s="3"/>
      <c r="F717" s="96"/>
      <c r="G717" s="16" t="s">
        <v>7986</v>
      </c>
      <c r="H717" s="6" t="s">
        <v>39</v>
      </c>
      <c r="I717" s="14" t="s">
        <v>8343</v>
      </c>
      <c r="J717" s="8"/>
      <c r="K717" s="7"/>
      <c r="L717" s="24"/>
    </row>
    <row r="718" spans="1:227" s="1" customFormat="1" ht="18" customHeight="1" x14ac:dyDescent="0.25">
      <c r="A718" s="100" t="s">
        <v>7497</v>
      </c>
      <c r="B718" s="127" t="str">
        <f t="shared" si="15"/>
        <v>SCimago</v>
      </c>
      <c r="C718" s="96"/>
      <c r="D718" s="17" t="s">
        <v>55</v>
      </c>
      <c r="E718" s="3"/>
      <c r="F718" s="96"/>
      <c r="G718" s="16" t="s">
        <v>7986</v>
      </c>
      <c r="H718" s="23" t="s">
        <v>39</v>
      </c>
      <c r="I718" s="15" t="s">
        <v>3603</v>
      </c>
      <c r="J718" s="16"/>
      <c r="K718" s="18"/>
      <c r="L718" s="24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  <c r="BT718" s="12"/>
      <c r="BU718" s="12"/>
      <c r="BV718" s="12"/>
      <c r="BW718" s="12"/>
      <c r="BX718" s="12"/>
      <c r="BY718" s="12"/>
      <c r="BZ718" s="12"/>
      <c r="CA718" s="12"/>
      <c r="CB718" s="12"/>
      <c r="CC718" s="12"/>
      <c r="CD718" s="12"/>
      <c r="CE718" s="12"/>
      <c r="CF718" s="12"/>
      <c r="CG718" s="12"/>
      <c r="CH718" s="12"/>
      <c r="CI718" s="12"/>
      <c r="CJ718" s="12"/>
      <c r="CK718" s="12"/>
      <c r="CL718" s="12"/>
      <c r="CM718" s="12"/>
      <c r="CN718" s="12"/>
      <c r="CO718" s="12"/>
      <c r="CP718" s="12"/>
      <c r="CQ718" s="12"/>
      <c r="CR718" s="12"/>
      <c r="CS718" s="12"/>
      <c r="CT718" s="12"/>
      <c r="CU718" s="12"/>
      <c r="CV718" s="12"/>
      <c r="CW718" s="12"/>
      <c r="CX718" s="12"/>
      <c r="CY718" s="12"/>
      <c r="CZ718" s="12"/>
      <c r="DA718" s="12"/>
      <c r="DB718" s="12"/>
      <c r="DC718" s="12"/>
      <c r="DD718" s="12"/>
      <c r="DE718" s="12"/>
      <c r="DF718" s="12"/>
      <c r="DG718" s="12"/>
      <c r="DH718" s="12"/>
      <c r="DI718" s="12"/>
      <c r="DJ718" s="12"/>
      <c r="DK718" s="12"/>
      <c r="DL718" s="12"/>
      <c r="DM718" s="12"/>
      <c r="DN718" s="12"/>
      <c r="DO718" s="12"/>
      <c r="DP718" s="12"/>
      <c r="DQ718" s="12"/>
      <c r="DR718" s="12"/>
      <c r="DS718" s="12"/>
      <c r="DT718" s="12"/>
      <c r="DU718" s="12"/>
      <c r="DV718" s="12"/>
      <c r="DW718" s="12"/>
      <c r="DX718" s="12"/>
      <c r="DY718" s="12"/>
      <c r="DZ718" s="12"/>
      <c r="EA718" s="12"/>
      <c r="EB718" s="12"/>
      <c r="EC718" s="12"/>
      <c r="ED718" s="12"/>
      <c r="EE718" s="12"/>
      <c r="EF718" s="12"/>
      <c r="EG718" s="12"/>
      <c r="EH718" s="12"/>
      <c r="EI718" s="12"/>
      <c r="EJ718" s="12"/>
      <c r="EK718" s="12"/>
      <c r="EL718" s="12"/>
      <c r="EM718" s="12"/>
      <c r="EN718" s="12"/>
      <c r="EO718" s="12"/>
      <c r="EP718" s="12"/>
      <c r="EQ718" s="12"/>
      <c r="ER718" s="12"/>
      <c r="ES718" s="12"/>
      <c r="ET718" s="12"/>
      <c r="EU718" s="12"/>
      <c r="EV718" s="12"/>
      <c r="EW718" s="12"/>
      <c r="EX718" s="12"/>
      <c r="EY718" s="12"/>
      <c r="EZ718" s="12"/>
      <c r="FA718" s="12"/>
      <c r="FB718" s="12"/>
      <c r="FC718" s="12"/>
      <c r="FD718" s="12"/>
      <c r="FE718" s="12"/>
      <c r="FF718" s="12"/>
      <c r="FG718" s="12"/>
      <c r="FH718" s="12"/>
      <c r="FI718" s="12"/>
      <c r="FJ718" s="12"/>
      <c r="FK718" s="12"/>
      <c r="FL718" s="12"/>
      <c r="FM718" s="12"/>
      <c r="FN718" s="12"/>
      <c r="FO718" s="12"/>
      <c r="FP718" s="12"/>
      <c r="FQ718" s="12"/>
      <c r="FR718" s="12"/>
      <c r="FS718" s="12"/>
      <c r="FT718" s="12"/>
      <c r="FU718" s="12"/>
      <c r="FV718" s="12"/>
      <c r="FW718" s="12"/>
      <c r="FX718" s="12"/>
      <c r="FY718" s="12"/>
      <c r="FZ718" s="12"/>
      <c r="GA718" s="12"/>
      <c r="GB718" s="12"/>
      <c r="GC718" s="12"/>
      <c r="GD718" s="12"/>
      <c r="GE718" s="12"/>
      <c r="GF718" s="12"/>
      <c r="GG718" s="12"/>
      <c r="GH718" s="12"/>
      <c r="GI718" s="12"/>
      <c r="GJ718" s="12"/>
      <c r="GK718" s="12"/>
      <c r="GL718" s="12"/>
      <c r="GM718" s="12"/>
      <c r="GN718" s="12"/>
      <c r="GO718" s="12"/>
      <c r="GP718" s="12"/>
      <c r="GQ718" s="12"/>
      <c r="GR718" s="12"/>
      <c r="GS718" s="12"/>
      <c r="GT718" s="12"/>
      <c r="GU718" s="12"/>
      <c r="GV718" s="12"/>
      <c r="GW718" s="12"/>
      <c r="GX718" s="12"/>
      <c r="GY718" s="12"/>
      <c r="GZ718" s="12"/>
      <c r="HA718" s="12"/>
      <c r="HB718" s="12"/>
      <c r="HC718" s="12"/>
      <c r="HD718" s="12"/>
      <c r="HE718" s="12"/>
      <c r="HF718" s="12"/>
      <c r="HG718" s="12"/>
      <c r="HH718" s="12"/>
      <c r="HI718" s="12"/>
      <c r="HJ718" s="12"/>
      <c r="HK718" s="12"/>
      <c r="HL718" s="12"/>
      <c r="HM718" s="12"/>
      <c r="HN718" s="12"/>
      <c r="HO718" s="12"/>
      <c r="HP718" s="12"/>
      <c r="HQ718" s="12"/>
      <c r="HR718" s="12"/>
      <c r="HS718" s="12"/>
    </row>
    <row r="719" spans="1:227" s="1" customFormat="1" ht="18" customHeight="1" x14ac:dyDescent="0.25">
      <c r="A719" s="100" t="s">
        <v>7221</v>
      </c>
      <c r="B719" s="127" t="str">
        <f t="shared" si="15"/>
        <v>SCimago</v>
      </c>
      <c r="C719" s="96"/>
      <c r="D719" s="17" t="s">
        <v>7384</v>
      </c>
      <c r="E719" s="127" t="str">
        <f>HYPERLINK(CONCATENATE("http://www.scimagojr.com/journalsearch.php?q=",D719),"SCimago")</f>
        <v>SCimago</v>
      </c>
      <c r="F719" s="96"/>
      <c r="G719" s="16" t="s">
        <v>7986</v>
      </c>
      <c r="H719" s="23" t="s">
        <v>39</v>
      </c>
      <c r="I719" s="15" t="s">
        <v>8463</v>
      </c>
      <c r="J719" s="16"/>
      <c r="K719" s="18"/>
      <c r="L719" s="24"/>
    </row>
    <row r="720" spans="1:227" s="1" customFormat="1" ht="18" customHeight="1" x14ac:dyDescent="0.25">
      <c r="A720" s="100" t="s">
        <v>7222</v>
      </c>
      <c r="B720" s="127" t="str">
        <f t="shared" si="15"/>
        <v>SCimago</v>
      </c>
      <c r="C720" s="96"/>
      <c r="D720" s="17" t="s">
        <v>55</v>
      </c>
      <c r="E720" s="3"/>
      <c r="F720" s="96"/>
      <c r="G720" s="16" t="s">
        <v>7986</v>
      </c>
      <c r="H720" s="6" t="s">
        <v>39</v>
      </c>
      <c r="I720" s="14" t="s">
        <v>5117</v>
      </c>
      <c r="J720" s="8"/>
      <c r="K720" s="7"/>
      <c r="L720" s="24"/>
    </row>
    <row r="721" spans="1:227" s="1" customFormat="1" ht="18" customHeight="1" x14ac:dyDescent="0.25">
      <c r="A721" s="100" t="s">
        <v>3040</v>
      </c>
      <c r="B721" s="127" t="str">
        <f t="shared" si="15"/>
        <v>SCimago</v>
      </c>
      <c r="C721" s="96"/>
      <c r="D721" s="17" t="s">
        <v>55</v>
      </c>
      <c r="E721" s="3"/>
      <c r="F721" s="96"/>
      <c r="G721" s="16" t="s">
        <v>7986</v>
      </c>
      <c r="H721" s="23" t="s">
        <v>39</v>
      </c>
      <c r="I721" s="15" t="s">
        <v>5121</v>
      </c>
      <c r="J721" s="16"/>
      <c r="K721" s="18"/>
      <c r="L721" s="24"/>
    </row>
    <row r="722" spans="1:227" s="1" customFormat="1" ht="18" customHeight="1" x14ac:dyDescent="0.25">
      <c r="A722" s="100" t="s">
        <v>7498</v>
      </c>
      <c r="B722" s="127" t="str">
        <f t="shared" si="15"/>
        <v>SCimago</v>
      </c>
      <c r="C722" s="96"/>
      <c r="D722" s="17" t="s">
        <v>7540</v>
      </c>
      <c r="E722" s="127" t="str">
        <f>HYPERLINK(CONCATENATE("http://www.scimagojr.com/journalsearch.php?q=",D722),"SCimago")</f>
        <v>SCimago</v>
      </c>
      <c r="F722" s="96"/>
      <c r="G722" s="16" t="s">
        <v>7986</v>
      </c>
      <c r="H722" s="6" t="s">
        <v>39</v>
      </c>
      <c r="I722" s="14" t="s">
        <v>8586</v>
      </c>
      <c r="J722" s="8"/>
      <c r="K722" s="7"/>
      <c r="L722" s="24"/>
    </row>
    <row r="723" spans="1:227" s="1" customFormat="1" ht="18" customHeight="1" x14ac:dyDescent="0.25">
      <c r="A723" s="100" t="s">
        <v>7436</v>
      </c>
      <c r="B723" s="127" t="str">
        <f t="shared" si="15"/>
        <v>SCimago</v>
      </c>
      <c r="C723" s="96"/>
      <c r="D723" s="17" t="s">
        <v>7403</v>
      </c>
      <c r="E723" s="127" t="str">
        <f>HYPERLINK(CONCATENATE("http://www.scimagojr.com/journalsearch.php?q=",D723),"SCimago")</f>
        <v>SCimago</v>
      </c>
      <c r="F723" s="96"/>
      <c r="G723" s="16" t="s">
        <v>7986</v>
      </c>
      <c r="H723" s="6" t="s">
        <v>39</v>
      </c>
      <c r="I723" s="14" t="s">
        <v>8479</v>
      </c>
      <c r="J723" s="8"/>
      <c r="K723" s="7"/>
      <c r="L723" s="24"/>
    </row>
    <row r="724" spans="1:227" s="1" customFormat="1" ht="18" customHeight="1" x14ac:dyDescent="0.25">
      <c r="A724" s="100" t="s">
        <v>7499</v>
      </c>
      <c r="B724" s="127" t="str">
        <f t="shared" si="15"/>
        <v>SCimago</v>
      </c>
      <c r="C724" s="96"/>
      <c r="D724" s="17" t="s">
        <v>55</v>
      </c>
      <c r="E724" s="3"/>
      <c r="F724" s="96"/>
      <c r="G724" s="16" t="s">
        <v>7986</v>
      </c>
      <c r="H724" s="19" t="s">
        <v>39</v>
      </c>
      <c r="I724" s="22" t="s">
        <v>8634</v>
      </c>
      <c r="J724" s="16"/>
      <c r="K724" s="18"/>
      <c r="L724" s="24"/>
    </row>
    <row r="725" spans="1:227" s="1" customFormat="1" ht="18" customHeight="1" x14ac:dyDescent="0.25">
      <c r="A725" s="100" t="s">
        <v>806</v>
      </c>
      <c r="B725" s="127" t="str">
        <f t="shared" si="15"/>
        <v>SCimago</v>
      </c>
      <c r="C725" s="96"/>
      <c r="D725" s="17" t="s">
        <v>807</v>
      </c>
      <c r="E725" s="127" t="str">
        <f>HYPERLINK(CONCATENATE("http://www.scimagojr.com/journalsearch.php?q=",D725),"SCimago")</f>
        <v>SCimago</v>
      </c>
      <c r="F725" s="96"/>
      <c r="G725" s="16" t="s">
        <v>7986</v>
      </c>
      <c r="H725" s="6" t="s">
        <v>39</v>
      </c>
      <c r="I725" s="14" t="s">
        <v>8408</v>
      </c>
      <c r="J725" s="8"/>
      <c r="K725" s="7"/>
      <c r="L725" s="24"/>
    </row>
    <row r="726" spans="1:227" s="1" customFormat="1" ht="18" customHeight="1" x14ac:dyDescent="0.25">
      <c r="A726" s="100" t="s">
        <v>5369</v>
      </c>
      <c r="B726" s="127" t="str">
        <f t="shared" si="15"/>
        <v>SCimago</v>
      </c>
      <c r="C726" s="96"/>
      <c r="D726" s="17" t="s">
        <v>5124</v>
      </c>
      <c r="E726" s="127" t="str">
        <f>HYPERLINK(CONCATENATE("http://www.scimagojr.com/journalsearch.php?q=",D726),"SCimago")</f>
        <v>SCimago</v>
      </c>
      <c r="F726" s="96"/>
      <c r="G726" s="16" t="s">
        <v>7986</v>
      </c>
      <c r="H726" s="6" t="s">
        <v>39</v>
      </c>
      <c r="I726" s="14" t="s">
        <v>5126</v>
      </c>
      <c r="J726" s="8"/>
      <c r="K726" s="11"/>
      <c r="L726" s="24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  <c r="BT726" s="12"/>
      <c r="BU726" s="12"/>
      <c r="BV726" s="12"/>
      <c r="BW726" s="12"/>
      <c r="BX726" s="12"/>
      <c r="BY726" s="12"/>
      <c r="BZ726" s="12"/>
      <c r="CA726" s="12"/>
      <c r="CB726" s="12"/>
      <c r="CC726" s="12"/>
      <c r="CD726" s="12"/>
      <c r="CE726" s="12"/>
      <c r="CF726" s="12"/>
      <c r="CG726" s="12"/>
      <c r="CH726" s="12"/>
      <c r="CI726" s="12"/>
      <c r="CJ726" s="12"/>
      <c r="CK726" s="12"/>
      <c r="CL726" s="12"/>
      <c r="CM726" s="12"/>
      <c r="CN726" s="12"/>
      <c r="CO726" s="12"/>
      <c r="CP726" s="12"/>
      <c r="CQ726" s="12"/>
      <c r="CR726" s="12"/>
      <c r="CS726" s="12"/>
      <c r="CT726" s="12"/>
      <c r="CU726" s="12"/>
      <c r="CV726" s="12"/>
      <c r="CW726" s="12"/>
      <c r="CX726" s="12"/>
      <c r="CY726" s="12"/>
      <c r="CZ726" s="12"/>
      <c r="DA726" s="12"/>
      <c r="DB726" s="12"/>
      <c r="DC726" s="12"/>
      <c r="DD726" s="12"/>
      <c r="DE726" s="12"/>
      <c r="DF726" s="12"/>
      <c r="DG726" s="12"/>
      <c r="DH726" s="12"/>
      <c r="DI726" s="12"/>
      <c r="DJ726" s="12"/>
      <c r="DK726" s="12"/>
      <c r="DL726" s="12"/>
      <c r="DM726" s="12"/>
      <c r="DN726" s="12"/>
      <c r="DO726" s="12"/>
      <c r="DP726" s="12"/>
      <c r="DQ726" s="12"/>
      <c r="DR726" s="12"/>
      <c r="DS726" s="12"/>
      <c r="DT726" s="12"/>
      <c r="DU726" s="12"/>
      <c r="DV726" s="12"/>
      <c r="DW726" s="12"/>
      <c r="DX726" s="12"/>
      <c r="DY726" s="12"/>
      <c r="DZ726" s="12"/>
      <c r="EA726" s="12"/>
      <c r="EB726" s="12"/>
      <c r="EC726" s="12"/>
      <c r="ED726" s="12"/>
      <c r="EE726" s="12"/>
      <c r="EF726" s="12"/>
      <c r="EG726" s="12"/>
      <c r="EH726" s="12"/>
      <c r="EI726" s="12"/>
      <c r="EJ726" s="12"/>
      <c r="EK726" s="12"/>
      <c r="EL726" s="12"/>
      <c r="EM726" s="12"/>
      <c r="EN726" s="12"/>
      <c r="EO726" s="12"/>
      <c r="EP726" s="12"/>
      <c r="EQ726" s="12"/>
      <c r="ER726" s="12"/>
      <c r="ES726" s="12"/>
      <c r="ET726" s="12"/>
      <c r="EU726" s="12"/>
      <c r="EV726" s="12"/>
      <c r="EW726" s="12"/>
      <c r="EX726" s="12"/>
      <c r="EY726" s="12"/>
      <c r="EZ726" s="12"/>
      <c r="FA726" s="12"/>
      <c r="FB726" s="12"/>
      <c r="FC726" s="12"/>
      <c r="FD726" s="12"/>
      <c r="FE726" s="12"/>
      <c r="FF726" s="12"/>
      <c r="FG726" s="12"/>
      <c r="FH726" s="12"/>
      <c r="FI726" s="12"/>
      <c r="FJ726" s="12"/>
      <c r="FK726" s="12"/>
      <c r="FL726" s="12"/>
      <c r="FM726" s="12"/>
      <c r="FN726" s="12"/>
      <c r="FO726" s="12"/>
      <c r="FP726" s="12"/>
      <c r="FQ726" s="12"/>
      <c r="FR726" s="12"/>
      <c r="FS726" s="12"/>
      <c r="FT726" s="12"/>
      <c r="FU726" s="12"/>
      <c r="FV726" s="12"/>
      <c r="FW726" s="12"/>
      <c r="FX726" s="12"/>
      <c r="FY726" s="12"/>
      <c r="FZ726" s="12"/>
      <c r="GA726" s="12"/>
      <c r="GB726" s="12"/>
      <c r="GC726" s="12"/>
      <c r="GD726" s="12"/>
      <c r="GE726" s="12"/>
      <c r="GF726" s="12"/>
      <c r="GG726" s="12"/>
      <c r="GH726" s="12"/>
      <c r="GI726" s="12"/>
      <c r="GJ726" s="12"/>
      <c r="GK726" s="12"/>
      <c r="GL726" s="12"/>
      <c r="GM726" s="12"/>
      <c r="GN726" s="12"/>
      <c r="GO726" s="12"/>
      <c r="GP726" s="12"/>
      <c r="GQ726" s="12"/>
      <c r="GR726" s="12"/>
      <c r="GS726" s="12"/>
      <c r="GT726" s="12"/>
      <c r="GU726" s="12"/>
      <c r="GV726" s="12"/>
      <c r="GW726" s="12"/>
      <c r="GX726" s="12"/>
      <c r="GY726" s="12"/>
      <c r="GZ726" s="12"/>
      <c r="HA726" s="12"/>
      <c r="HB726" s="12"/>
      <c r="HC726" s="12"/>
      <c r="HD726" s="12"/>
      <c r="HE726" s="12"/>
      <c r="HF726" s="12"/>
      <c r="HG726" s="12"/>
      <c r="HH726" s="12"/>
      <c r="HI726" s="12"/>
      <c r="HJ726" s="12"/>
      <c r="HK726" s="12"/>
      <c r="HL726" s="12"/>
      <c r="HM726" s="12"/>
      <c r="HN726" s="12"/>
      <c r="HO726" s="12"/>
      <c r="HP726" s="12"/>
      <c r="HQ726" s="12"/>
      <c r="HR726" s="12"/>
      <c r="HS726" s="12"/>
    </row>
    <row r="727" spans="1:227" s="1" customFormat="1" ht="18" customHeight="1" x14ac:dyDescent="0.25">
      <c r="A727" s="100" t="s">
        <v>5380</v>
      </c>
      <c r="B727" s="127" t="str">
        <f t="shared" si="15"/>
        <v>SCimago</v>
      </c>
      <c r="C727" s="96"/>
      <c r="D727" s="17" t="s">
        <v>55</v>
      </c>
      <c r="E727" s="3"/>
      <c r="F727" s="96"/>
      <c r="G727" s="16" t="s">
        <v>7986</v>
      </c>
      <c r="H727" s="6" t="s">
        <v>39</v>
      </c>
      <c r="I727" s="14" t="s">
        <v>8480</v>
      </c>
      <c r="J727" s="8"/>
      <c r="K727" s="7"/>
      <c r="L727" s="24"/>
    </row>
    <row r="728" spans="1:227" s="1" customFormat="1" ht="18" customHeight="1" x14ac:dyDescent="0.25">
      <c r="A728" s="100" t="s">
        <v>3505</v>
      </c>
      <c r="B728" s="127" t="str">
        <f t="shared" si="15"/>
        <v>SCimago</v>
      </c>
      <c r="C728" s="96"/>
      <c r="D728" s="17" t="s">
        <v>55</v>
      </c>
      <c r="E728" s="127" t="str">
        <f>HYPERLINK(CONCATENATE("http://www.scimagojr.com/journalsearch.php?q=",D728),"SCimago")</f>
        <v>SCimago</v>
      </c>
      <c r="F728" s="96"/>
      <c r="G728" s="16" t="s">
        <v>7986</v>
      </c>
      <c r="H728" s="6" t="s">
        <v>39</v>
      </c>
      <c r="I728" s="14" t="s">
        <v>8433</v>
      </c>
      <c r="J728" s="8"/>
      <c r="K728" s="7"/>
      <c r="L728" s="24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  <c r="BJ728" s="12"/>
      <c r="BK728" s="12"/>
      <c r="BL728" s="12"/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12"/>
      <c r="BY728" s="12"/>
      <c r="BZ728" s="12"/>
      <c r="CA728" s="12"/>
      <c r="CB728" s="12"/>
      <c r="CC728" s="12"/>
      <c r="CD728" s="12"/>
      <c r="CE728" s="12"/>
      <c r="CF728" s="12"/>
      <c r="CG728" s="12"/>
      <c r="CH728" s="12"/>
      <c r="CI728" s="12"/>
      <c r="CJ728" s="12"/>
      <c r="CK728" s="12"/>
      <c r="CL728" s="12"/>
      <c r="CM728" s="12"/>
      <c r="CN728" s="12"/>
      <c r="CO728" s="12"/>
      <c r="CP728" s="12"/>
      <c r="CQ728" s="12"/>
      <c r="CR728" s="12"/>
      <c r="CS728" s="12"/>
      <c r="CT728" s="12"/>
      <c r="CU728" s="12"/>
      <c r="CV728" s="12"/>
      <c r="CW728" s="12"/>
      <c r="CX728" s="12"/>
      <c r="CY728" s="12"/>
      <c r="CZ728" s="12"/>
      <c r="DA728" s="12"/>
      <c r="DB728" s="12"/>
      <c r="DC728" s="12"/>
      <c r="DD728" s="12"/>
      <c r="DE728" s="12"/>
      <c r="DF728" s="12"/>
      <c r="DG728" s="12"/>
      <c r="DH728" s="12"/>
      <c r="DI728" s="12"/>
      <c r="DJ728" s="12"/>
      <c r="DK728" s="12"/>
      <c r="DL728" s="12"/>
      <c r="DM728" s="12"/>
      <c r="DN728" s="12"/>
      <c r="DO728" s="12"/>
      <c r="DP728" s="12"/>
      <c r="DQ728" s="12"/>
      <c r="DR728" s="12"/>
      <c r="DS728" s="12"/>
      <c r="DT728" s="12"/>
      <c r="DU728" s="12"/>
      <c r="DV728" s="12"/>
      <c r="DW728" s="12"/>
      <c r="DX728" s="12"/>
      <c r="DY728" s="12"/>
      <c r="DZ728" s="12"/>
      <c r="EA728" s="12"/>
      <c r="EB728" s="12"/>
      <c r="EC728" s="12"/>
      <c r="ED728" s="12"/>
      <c r="EE728" s="12"/>
      <c r="EF728" s="12"/>
      <c r="EG728" s="12"/>
      <c r="EH728" s="12"/>
      <c r="EI728" s="12"/>
      <c r="EJ728" s="12"/>
      <c r="EK728" s="12"/>
      <c r="EL728" s="12"/>
      <c r="EM728" s="12"/>
      <c r="EN728" s="12"/>
      <c r="EO728" s="12"/>
      <c r="EP728" s="12"/>
      <c r="EQ728" s="12"/>
      <c r="ER728" s="12"/>
      <c r="ES728" s="12"/>
      <c r="ET728" s="12"/>
      <c r="EU728" s="12"/>
      <c r="EV728" s="12"/>
      <c r="EW728" s="12"/>
      <c r="EX728" s="12"/>
      <c r="EY728" s="12"/>
      <c r="EZ728" s="12"/>
      <c r="FA728" s="12"/>
      <c r="FB728" s="12"/>
      <c r="FC728" s="12"/>
      <c r="FD728" s="12"/>
      <c r="FE728" s="12"/>
      <c r="FF728" s="12"/>
      <c r="FG728" s="12"/>
      <c r="FH728" s="12"/>
      <c r="FI728" s="12"/>
      <c r="FJ728" s="12"/>
      <c r="FK728" s="12"/>
      <c r="FL728" s="12"/>
      <c r="FM728" s="12"/>
      <c r="FN728" s="12"/>
      <c r="FO728" s="12"/>
      <c r="FP728" s="12"/>
      <c r="FQ728" s="12"/>
      <c r="FR728" s="12"/>
      <c r="FS728" s="12"/>
      <c r="FT728" s="12"/>
      <c r="FU728" s="12"/>
      <c r="FV728" s="12"/>
      <c r="FW728" s="12"/>
      <c r="FX728" s="12"/>
      <c r="FY728" s="12"/>
      <c r="FZ728" s="12"/>
      <c r="GA728" s="12"/>
      <c r="GB728" s="12"/>
      <c r="GC728" s="12"/>
      <c r="GD728" s="12"/>
      <c r="GE728" s="12"/>
      <c r="GF728" s="12"/>
      <c r="GG728" s="12"/>
      <c r="GH728" s="12"/>
      <c r="GI728" s="12"/>
      <c r="GJ728" s="12"/>
      <c r="GK728" s="12"/>
      <c r="GL728" s="12"/>
      <c r="GM728" s="12"/>
      <c r="GN728" s="12"/>
      <c r="GO728" s="12"/>
      <c r="GP728" s="12"/>
      <c r="GQ728" s="12"/>
      <c r="GR728" s="12"/>
      <c r="GS728" s="12"/>
      <c r="GT728" s="12"/>
      <c r="GU728" s="12"/>
      <c r="GV728" s="12"/>
      <c r="GW728" s="12"/>
      <c r="GX728" s="12"/>
      <c r="GY728" s="12"/>
      <c r="GZ728" s="12"/>
      <c r="HA728" s="12"/>
      <c r="HB728" s="12"/>
      <c r="HC728" s="12"/>
      <c r="HD728" s="12"/>
      <c r="HE728" s="12"/>
      <c r="HF728" s="12"/>
      <c r="HG728" s="12"/>
      <c r="HH728" s="12"/>
      <c r="HI728" s="12"/>
      <c r="HJ728" s="12"/>
      <c r="HK728" s="12"/>
      <c r="HL728" s="12"/>
      <c r="HM728" s="12"/>
      <c r="HN728" s="12"/>
      <c r="HO728" s="12"/>
      <c r="HP728" s="12"/>
      <c r="HQ728" s="12"/>
      <c r="HR728" s="12"/>
      <c r="HS728" s="12"/>
    </row>
    <row r="729" spans="1:227" s="1" customFormat="1" ht="18" customHeight="1" x14ac:dyDescent="0.25">
      <c r="A729" s="100" t="s">
        <v>5389</v>
      </c>
      <c r="B729" s="127" t="str">
        <f t="shared" si="15"/>
        <v>SCimago</v>
      </c>
      <c r="C729" s="96"/>
      <c r="D729" s="17" t="s">
        <v>55</v>
      </c>
      <c r="E729" s="3"/>
      <c r="F729" s="96"/>
      <c r="G729" s="16" t="s">
        <v>7986</v>
      </c>
      <c r="H729" s="23" t="s">
        <v>39</v>
      </c>
      <c r="I729" s="15" t="s">
        <v>2230</v>
      </c>
      <c r="J729" s="16"/>
      <c r="K729" s="18"/>
      <c r="L729" s="24"/>
    </row>
    <row r="730" spans="1:227" s="1" customFormat="1" ht="18" customHeight="1" x14ac:dyDescent="0.25">
      <c r="A730" s="100" t="s">
        <v>7321</v>
      </c>
      <c r="B730" s="127" t="str">
        <f t="shared" si="15"/>
        <v>SCimago</v>
      </c>
      <c r="C730" s="96"/>
      <c r="D730" s="17" t="s">
        <v>55</v>
      </c>
      <c r="E730" s="127" t="str">
        <f>HYPERLINK(CONCATENATE("http://www.scimagojr.com/journalsearch.php?q=",D730),"SCimago")</f>
        <v>SCimago</v>
      </c>
      <c r="F730" s="96"/>
      <c r="G730" s="16" t="s">
        <v>7986</v>
      </c>
      <c r="H730" s="19" t="s">
        <v>39</v>
      </c>
      <c r="I730" s="22" t="s">
        <v>910</v>
      </c>
      <c r="J730" s="16"/>
      <c r="K730" s="18"/>
      <c r="L730" s="24"/>
    </row>
    <row r="731" spans="1:227" s="1" customFormat="1" ht="18" customHeight="1" x14ac:dyDescent="0.25">
      <c r="A731" s="100" t="s">
        <v>7755</v>
      </c>
      <c r="B731" s="127" t="str">
        <f t="shared" si="15"/>
        <v>SCimago</v>
      </c>
      <c r="C731" s="96"/>
      <c r="D731" s="17" t="s">
        <v>55</v>
      </c>
      <c r="E731" s="3"/>
      <c r="F731" s="96"/>
      <c r="G731" s="16" t="s">
        <v>7986</v>
      </c>
      <c r="H731" s="23" t="s">
        <v>39</v>
      </c>
      <c r="I731" s="15" t="s">
        <v>5615</v>
      </c>
      <c r="J731" s="16"/>
      <c r="K731" s="18"/>
      <c r="L731" s="24"/>
    </row>
    <row r="732" spans="1:227" s="1" customFormat="1" ht="18" customHeight="1" x14ac:dyDescent="0.25">
      <c r="A732" s="100" t="s">
        <v>5407</v>
      </c>
      <c r="B732" s="127" t="str">
        <f t="shared" si="15"/>
        <v>SCimago</v>
      </c>
      <c r="C732" s="96"/>
      <c r="D732" s="17" t="s">
        <v>55</v>
      </c>
      <c r="E732" s="3"/>
      <c r="F732" s="96"/>
      <c r="G732" s="16" t="s">
        <v>7986</v>
      </c>
      <c r="H732" s="6" t="s">
        <v>39</v>
      </c>
      <c r="I732" s="14" t="s">
        <v>8541</v>
      </c>
      <c r="J732" s="8"/>
      <c r="K732" s="7"/>
      <c r="L732" s="24"/>
    </row>
    <row r="733" spans="1:227" s="1" customFormat="1" ht="18" customHeight="1" x14ac:dyDescent="0.25">
      <c r="A733" s="100" t="s">
        <v>3317</v>
      </c>
      <c r="B733" s="127" t="str">
        <f t="shared" si="15"/>
        <v>SCimago</v>
      </c>
      <c r="C733" s="96"/>
      <c r="D733" s="17" t="s">
        <v>7283</v>
      </c>
      <c r="E733" s="127" t="str">
        <f>HYPERLINK(CONCATENATE("http://www.scimagojr.com/journalsearch.php?q=",D733),"SCimago")</f>
        <v>SCimago</v>
      </c>
      <c r="F733" s="96"/>
      <c r="G733" s="16" t="s">
        <v>7986</v>
      </c>
      <c r="H733" s="6" t="s">
        <v>39</v>
      </c>
      <c r="I733" s="14" t="s">
        <v>8388</v>
      </c>
      <c r="J733" s="8"/>
      <c r="K733" s="7"/>
      <c r="L733" s="24"/>
    </row>
    <row r="734" spans="1:227" s="1" customFormat="1" ht="18" customHeight="1" x14ac:dyDescent="0.25">
      <c r="A734" s="100" t="s">
        <v>7437</v>
      </c>
      <c r="B734" s="127" t="str">
        <f t="shared" si="15"/>
        <v>SCimago</v>
      </c>
      <c r="C734" s="96"/>
      <c r="D734" s="17" t="s">
        <v>55</v>
      </c>
      <c r="E734" s="3"/>
      <c r="F734" s="96"/>
      <c r="G734" s="16" t="s">
        <v>7986</v>
      </c>
      <c r="H734" s="6" t="s">
        <v>39</v>
      </c>
      <c r="I734" s="14" t="s">
        <v>8496</v>
      </c>
      <c r="J734" s="8"/>
      <c r="K734" s="7"/>
      <c r="L734" s="24"/>
    </row>
    <row r="735" spans="1:227" s="1" customFormat="1" ht="18" customHeight="1" x14ac:dyDescent="0.25">
      <c r="A735" s="100" t="s">
        <v>7223</v>
      </c>
      <c r="B735" s="127" t="str">
        <f t="shared" si="15"/>
        <v>SCimago</v>
      </c>
      <c r="C735" s="96"/>
      <c r="D735" s="17" t="s">
        <v>55</v>
      </c>
      <c r="E735" s="3"/>
      <c r="F735" s="96"/>
      <c r="G735" s="16" t="s">
        <v>7986</v>
      </c>
      <c r="H735" s="6" t="s">
        <v>39</v>
      </c>
      <c r="I735" s="14" t="s">
        <v>8491</v>
      </c>
      <c r="J735" s="8"/>
      <c r="K735" s="7"/>
      <c r="L735" s="24"/>
    </row>
    <row r="736" spans="1:227" s="1" customFormat="1" ht="18" customHeight="1" x14ac:dyDescent="0.25">
      <c r="A736" s="100" t="s">
        <v>7224</v>
      </c>
      <c r="B736" s="127" t="str">
        <f t="shared" si="15"/>
        <v>SCimago</v>
      </c>
      <c r="C736" s="96"/>
      <c r="D736" s="17" t="s">
        <v>55</v>
      </c>
      <c r="E736" s="3"/>
      <c r="F736" s="96"/>
      <c r="G736" s="16" t="s">
        <v>7986</v>
      </c>
      <c r="H736" s="23" t="s">
        <v>39</v>
      </c>
      <c r="I736" s="15" t="s">
        <v>2246</v>
      </c>
      <c r="J736" s="16"/>
      <c r="K736" s="18"/>
      <c r="L736" s="24"/>
    </row>
    <row r="737" spans="1:227" s="1" customFormat="1" ht="18" customHeight="1" x14ac:dyDescent="0.25">
      <c r="A737" s="100" t="s">
        <v>7225</v>
      </c>
      <c r="B737" s="127" t="str">
        <f t="shared" si="15"/>
        <v>SCimago</v>
      </c>
      <c r="C737" s="96"/>
      <c r="D737" s="17" t="s">
        <v>7300</v>
      </c>
      <c r="E737" s="127" t="str">
        <f>HYPERLINK(CONCATENATE("http://www.scimagojr.com/journalsearch.php?q=",D737),"SCimago")</f>
        <v>SCimago</v>
      </c>
      <c r="F737" s="96"/>
      <c r="G737" s="16" t="s">
        <v>7986</v>
      </c>
      <c r="H737" s="6" t="s">
        <v>39</v>
      </c>
      <c r="I737" s="14" t="s">
        <v>8400</v>
      </c>
      <c r="J737" s="8"/>
      <c r="K737" s="7"/>
      <c r="L737" s="24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  <c r="BJ737" s="12"/>
      <c r="BK737" s="12"/>
      <c r="BL737" s="12"/>
      <c r="BM737" s="12"/>
      <c r="BN737" s="12"/>
      <c r="BO737" s="12"/>
      <c r="BP737" s="12"/>
      <c r="BQ737" s="12"/>
      <c r="BR737" s="12"/>
      <c r="BS737" s="12"/>
      <c r="BT737" s="12"/>
      <c r="BU737" s="12"/>
      <c r="BV737" s="12"/>
      <c r="BW737" s="12"/>
      <c r="BX737" s="12"/>
      <c r="BY737" s="12"/>
      <c r="BZ737" s="12"/>
      <c r="CA737" s="12"/>
      <c r="CB737" s="12"/>
      <c r="CC737" s="12"/>
      <c r="CD737" s="12"/>
      <c r="CE737" s="12"/>
      <c r="CF737" s="12"/>
      <c r="CG737" s="12"/>
      <c r="CH737" s="12"/>
      <c r="CI737" s="12"/>
      <c r="CJ737" s="12"/>
      <c r="CK737" s="12"/>
      <c r="CL737" s="12"/>
      <c r="CM737" s="12"/>
      <c r="CN737" s="12"/>
      <c r="CO737" s="12"/>
      <c r="CP737" s="12"/>
      <c r="CQ737" s="12"/>
      <c r="CR737" s="12"/>
      <c r="CS737" s="12"/>
      <c r="CT737" s="12"/>
      <c r="CU737" s="12"/>
      <c r="CV737" s="12"/>
      <c r="CW737" s="12"/>
      <c r="CX737" s="12"/>
      <c r="CY737" s="12"/>
      <c r="CZ737" s="12"/>
      <c r="DA737" s="12"/>
      <c r="DB737" s="12"/>
      <c r="DC737" s="12"/>
      <c r="DD737" s="12"/>
      <c r="DE737" s="12"/>
      <c r="DF737" s="12"/>
      <c r="DG737" s="12"/>
      <c r="DH737" s="12"/>
      <c r="DI737" s="12"/>
      <c r="DJ737" s="12"/>
      <c r="DK737" s="12"/>
      <c r="DL737" s="12"/>
      <c r="DM737" s="12"/>
      <c r="DN737" s="12"/>
      <c r="DO737" s="12"/>
      <c r="DP737" s="12"/>
      <c r="DQ737" s="12"/>
      <c r="DR737" s="12"/>
      <c r="DS737" s="12"/>
      <c r="DT737" s="12"/>
      <c r="DU737" s="12"/>
      <c r="DV737" s="12"/>
      <c r="DW737" s="12"/>
      <c r="DX737" s="12"/>
      <c r="DY737" s="12"/>
      <c r="DZ737" s="12"/>
      <c r="EA737" s="12"/>
      <c r="EB737" s="12"/>
      <c r="EC737" s="12"/>
      <c r="ED737" s="12"/>
      <c r="EE737" s="12"/>
      <c r="EF737" s="12"/>
      <c r="EG737" s="12"/>
      <c r="EH737" s="12"/>
      <c r="EI737" s="12"/>
      <c r="EJ737" s="12"/>
      <c r="EK737" s="12"/>
      <c r="EL737" s="12"/>
      <c r="EM737" s="12"/>
      <c r="EN737" s="12"/>
      <c r="EO737" s="12"/>
      <c r="EP737" s="12"/>
      <c r="EQ737" s="12"/>
      <c r="ER737" s="12"/>
      <c r="ES737" s="12"/>
      <c r="ET737" s="12"/>
      <c r="EU737" s="12"/>
      <c r="EV737" s="12"/>
      <c r="EW737" s="12"/>
      <c r="EX737" s="12"/>
      <c r="EY737" s="12"/>
      <c r="EZ737" s="12"/>
      <c r="FA737" s="12"/>
      <c r="FB737" s="12"/>
      <c r="FC737" s="12"/>
      <c r="FD737" s="12"/>
      <c r="FE737" s="12"/>
      <c r="FF737" s="12"/>
      <c r="FG737" s="12"/>
      <c r="FH737" s="12"/>
      <c r="FI737" s="12"/>
      <c r="FJ737" s="12"/>
      <c r="FK737" s="12"/>
      <c r="FL737" s="12"/>
      <c r="FM737" s="12"/>
      <c r="FN737" s="12"/>
      <c r="FO737" s="12"/>
      <c r="FP737" s="12"/>
      <c r="FQ737" s="12"/>
      <c r="FR737" s="12"/>
      <c r="FS737" s="12"/>
      <c r="FT737" s="12"/>
      <c r="FU737" s="12"/>
      <c r="FV737" s="12"/>
      <c r="FW737" s="12"/>
      <c r="FX737" s="12"/>
      <c r="FY737" s="12"/>
      <c r="FZ737" s="12"/>
      <c r="GA737" s="12"/>
      <c r="GB737" s="12"/>
      <c r="GC737" s="12"/>
      <c r="GD737" s="12"/>
      <c r="GE737" s="12"/>
      <c r="GF737" s="12"/>
      <c r="GG737" s="12"/>
      <c r="GH737" s="12"/>
      <c r="GI737" s="12"/>
      <c r="GJ737" s="12"/>
      <c r="GK737" s="12"/>
      <c r="GL737" s="12"/>
      <c r="GM737" s="12"/>
      <c r="GN737" s="12"/>
      <c r="GO737" s="12"/>
      <c r="GP737" s="12"/>
      <c r="GQ737" s="12"/>
      <c r="GR737" s="12"/>
      <c r="GS737" s="12"/>
      <c r="GT737" s="12"/>
      <c r="GU737" s="12"/>
      <c r="GV737" s="12"/>
      <c r="GW737" s="12"/>
      <c r="GX737" s="12"/>
      <c r="GY737" s="12"/>
      <c r="GZ737" s="12"/>
      <c r="HA737" s="12"/>
      <c r="HB737" s="12"/>
      <c r="HC737" s="12"/>
      <c r="HD737" s="12"/>
      <c r="HE737" s="12"/>
      <c r="HF737" s="12"/>
      <c r="HG737" s="12"/>
      <c r="HH737" s="12"/>
      <c r="HI737" s="12"/>
      <c r="HJ737" s="12"/>
      <c r="HK737" s="12"/>
      <c r="HL737" s="12"/>
      <c r="HM737" s="12"/>
      <c r="HN737" s="12"/>
      <c r="HO737" s="12"/>
      <c r="HP737" s="12"/>
      <c r="HQ737" s="12"/>
      <c r="HR737" s="12"/>
      <c r="HS737" s="12"/>
    </row>
    <row r="738" spans="1:227" s="1" customFormat="1" ht="18" customHeight="1" x14ac:dyDescent="0.25">
      <c r="A738" s="100" t="s">
        <v>7226</v>
      </c>
      <c r="B738" s="127" t="str">
        <f t="shared" si="15"/>
        <v>SCimago</v>
      </c>
      <c r="C738" s="96"/>
      <c r="D738" s="17" t="s">
        <v>55</v>
      </c>
      <c r="E738" s="3"/>
      <c r="F738" s="96"/>
      <c r="G738" s="16" t="s">
        <v>7986</v>
      </c>
      <c r="H738" s="6" t="s">
        <v>39</v>
      </c>
      <c r="I738" s="14" t="s">
        <v>8464</v>
      </c>
      <c r="J738" s="8"/>
      <c r="K738" s="7"/>
      <c r="L738" s="24"/>
    </row>
    <row r="739" spans="1:227" s="1" customFormat="1" ht="18" customHeight="1" x14ac:dyDescent="0.25">
      <c r="A739" s="100" t="s">
        <v>7361</v>
      </c>
      <c r="B739" s="127" t="str">
        <f t="shared" si="15"/>
        <v>SCimago</v>
      </c>
      <c r="C739" s="96"/>
      <c r="D739" s="17" t="s">
        <v>1299</v>
      </c>
      <c r="E739" s="127" t="str">
        <f>HYPERLINK(CONCATENATE("http://www.scimagojr.com/journalsearch.php?q=",D739),"SCimago")</f>
        <v>SCimago</v>
      </c>
      <c r="F739" s="96"/>
      <c r="G739" s="16" t="s">
        <v>7986</v>
      </c>
      <c r="H739" s="6" t="s">
        <v>39</v>
      </c>
      <c r="I739" s="14" t="s">
        <v>8434</v>
      </c>
      <c r="J739" s="8"/>
      <c r="K739" s="7"/>
      <c r="L739" s="24"/>
    </row>
    <row r="740" spans="1:227" s="1" customFormat="1" ht="18" customHeight="1" x14ac:dyDescent="0.25">
      <c r="A740" s="100" t="s">
        <v>1298</v>
      </c>
      <c r="B740" s="127" t="str">
        <f t="shared" si="15"/>
        <v>SCimago</v>
      </c>
      <c r="C740" s="96"/>
      <c r="D740" s="17" t="s">
        <v>55</v>
      </c>
      <c r="E740" s="3"/>
      <c r="F740" s="96"/>
      <c r="G740" s="16" t="s">
        <v>7986</v>
      </c>
      <c r="H740" s="19" t="s">
        <v>39</v>
      </c>
      <c r="I740" s="22" t="s">
        <v>8409</v>
      </c>
      <c r="J740" s="16"/>
      <c r="K740" s="18"/>
      <c r="L740" s="24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  <c r="BT740" s="12"/>
      <c r="BU740" s="12"/>
      <c r="BV740" s="12"/>
      <c r="BW740" s="12"/>
      <c r="BX740" s="12"/>
      <c r="BY740" s="12"/>
      <c r="BZ740" s="12"/>
      <c r="CA740" s="12"/>
      <c r="CB740" s="12"/>
      <c r="CC740" s="12"/>
      <c r="CD740" s="12"/>
      <c r="CE740" s="12"/>
      <c r="CF740" s="12"/>
      <c r="CG740" s="12"/>
      <c r="CH740" s="12"/>
      <c r="CI740" s="12"/>
      <c r="CJ740" s="12"/>
      <c r="CK740" s="12"/>
      <c r="CL740" s="12"/>
      <c r="CM740" s="12"/>
      <c r="CN740" s="12"/>
      <c r="CO740" s="12"/>
      <c r="CP740" s="12"/>
      <c r="CQ740" s="12"/>
      <c r="CR740" s="12"/>
      <c r="CS740" s="12"/>
      <c r="CT740" s="12"/>
      <c r="CU740" s="12"/>
      <c r="CV740" s="12"/>
      <c r="CW740" s="12"/>
      <c r="CX740" s="12"/>
      <c r="CY740" s="12"/>
      <c r="CZ740" s="12"/>
      <c r="DA740" s="12"/>
      <c r="DB740" s="12"/>
      <c r="DC740" s="12"/>
      <c r="DD740" s="12"/>
      <c r="DE740" s="12"/>
      <c r="DF740" s="12"/>
      <c r="DG740" s="12"/>
      <c r="DH740" s="12"/>
      <c r="DI740" s="12"/>
      <c r="DJ740" s="12"/>
      <c r="DK740" s="12"/>
      <c r="DL740" s="12"/>
      <c r="DM740" s="12"/>
      <c r="DN740" s="12"/>
      <c r="DO740" s="12"/>
      <c r="DP740" s="12"/>
      <c r="DQ740" s="12"/>
      <c r="DR740" s="12"/>
      <c r="DS740" s="12"/>
      <c r="DT740" s="12"/>
      <c r="DU740" s="12"/>
      <c r="DV740" s="12"/>
      <c r="DW740" s="12"/>
      <c r="DX740" s="12"/>
      <c r="DY740" s="12"/>
      <c r="DZ740" s="12"/>
      <c r="EA740" s="12"/>
      <c r="EB740" s="12"/>
      <c r="EC740" s="12"/>
      <c r="ED740" s="12"/>
      <c r="EE740" s="12"/>
      <c r="EF740" s="12"/>
      <c r="EG740" s="12"/>
      <c r="EH740" s="12"/>
      <c r="EI740" s="12"/>
      <c r="EJ740" s="12"/>
      <c r="EK740" s="12"/>
      <c r="EL740" s="12"/>
      <c r="EM740" s="12"/>
      <c r="EN740" s="12"/>
      <c r="EO740" s="12"/>
      <c r="EP740" s="12"/>
      <c r="EQ740" s="12"/>
      <c r="ER740" s="12"/>
      <c r="ES740" s="12"/>
      <c r="ET740" s="12"/>
      <c r="EU740" s="12"/>
      <c r="EV740" s="12"/>
      <c r="EW740" s="12"/>
      <c r="EX740" s="12"/>
      <c r="EY740" s="12"/>
      <c r="EZ740" s="12"/>
      <c r="FA740" s="12"/>
      <c r="FB740" s="12"/>
      <c r="FC740" s="12"/>
      <c r="FD740" s="12"/>
      <c r="FE740" s="12"/>
      <c r="FF740" s="12"/>
      <c r="FG740" s="12"/>
      <c r="FH740" s="12"/>
      <c r="FI740" s="12"/>
      <c r="FJ740" s="12"/>
      <c r="FK740" s="12"/>
      <c r="FL740" s="12"/>
      <c r="FM740" s="12"/>
      <c r="FN740" s="12"/>
      <c r="FO740" s="12"/>
      <c r="FP740" s="12"/>
      <c r="FQ740" s="12"/>
      <c r="FR740" s="12"/>
      <c r="FS740" s="12"/>
      <c r="FT740" s="12"/>
      <c r="FU740" s="12"/>
      <c r="FV740" s="12"/>
      <c r="FW740" s="12"/>
      <c r="FX740" s="12"/>
      <c r="FY740" s="12"/>
      <c r="FZ740" s="12"/>
      <c r="GA740" s="12"/>
      <c r="GB740" s="12"/>
      <c r="GC740" s="12"/>
      <c r="GD740" s="12"/>
      <c r="GE740" s="12"/>
      <c r="GF740" s="12"/>
      <c r="GG740" s="12"/>
      <c r="GH740" s="12"/>
      <c r="GI740" s="12"/>
      <c r="GJ740" s="12"/>
      <c r="GK740" s="12"/>
      <c r="GL740" s="12"/>
      <c r="GM740" s="12"/>
      <c r="GN740" s="12"/>
      <c r="GO740" s="12"/>
      <c r="GP740" s="12"/>
      <c r="GQ740" s="12"/>
      <c r="GR740" s="12"/>
      <c r="GS740" s="12"/>
      <c r="GT740" s="12"/>
      <c r="GU740" s="12"/>
      <c r="GV740" s="12"/>
      <c r="GW740" s="12"/>
      <c r="GX740" s="12"/>
      <c r="GY740" s="12"/>
      <c r="GZ740" s="12"/>
      <c r="HA740" s="12"/>
      <c r="HB740" s="12"/>
      <c r="HC740" s="12"/>
      <c r="HD740" s="12"/>
      <c r="HE740" s="12"/>
      <c r="HF740" s="12"/>
      <c r="HG740" s="12"/>
      <c r="HH740" s="12"/>
      <c r="HI740" s="12"/>
      <c r="HJ740" s="12"/>
      <c r="HK740" s="12"/>
      <c r="HL740" s="12"/>
      <c r="HM740" s="12"/>
      <c r="HN740" s="12"/>
      <c r="HO740" s="12"/>
      <c r="HP740" s="12"/>
      <c r="HQ740" s="12"/>
      <c r="HR740" s="12"/>
      <c r="HS740" s="12"/>
    </row>
    <row r="741" spans="1:227" s="1" customFormat="1" ht="18" customHeight="1" x14ac:dyDescent="0.25">
      <c r="A741" s="100" t="s">
        <v>4037</v>
      </c>
      <c r="B741" s="127" t="str">
        <f t="shared" si="15"/>
        <v>SCimago</v>
      </c>
      <c r="C741" s="96"/>
      <c r="D741" s="17" t="s">
        <v>5629</v>
      </c>
      <c r="E741" s="127" t="str">
        <f>HYPERLINK(CONCATENATE("http://www.scimagojr.com/journalsearch.php?q=",D741),"SCimago")</f>
        <v>SCimago</v>
      </c>
      <c r="F741" s="96"/>
      <c r="G741" s="16" t="s">
        <v>7986</v>
      </c>
      <c r="H741" s="23" t="s">
        <v>39</v>
      </c>
      <c r="I741" s="15" t="s">
        <v>5630</v>
      </c>
      <c r="J741" s="16"/>
      <c r="K741" s="18"/>
      <c r="L741" s="24"/>
    </row>
    <row r="742" spans="1:227" s="1" customFormat="1" ht="18" customHeight="1" x14ac:dyDescent="0.25">
      <c r="A742" s="100" t="s">
        <v>4087</v>
      </c>
      <c r="B742" s="127" t="str">
        <f t="shared" si="15"/>
        <v>SCimago</v>
      </c>
      <c r="C742" s="96"/>
      <c r="D742" s="17" t="s">
        <v>5634</v>
      </c>
      <c r="E742" s="127" t="str">
        <f>HYPERLINK(CONCATENATE("http://www.scimagojr.com/journalsearch.php?q=",D742),"SCimago")</f>
        <v>SCimago</v>
      </c>
      <c r="F742" s="96"/>
      <c r="G742" s="16" t="s">
        <v>7986</v>
      </c>
      <c r="H742" s="6" t="s">
        <v>39</v>
      </c>
      <c r="I742" s="14" t="s">
        <v>5635</v>
      </c>
      <c r="J742" s="8"/>
      <c r="K742" s="7"/>
      <c r="L742" s="24"/>
    </row>
    <row r="743" spans="1:227" s="1" customFormat="1" ht="18" customHeight="1" x14ac:dyDescent="0.25">
      <c r="A743" s="100" t="s">
        <v>7439</v>
      </c>
      <c r="B743" s="127" t="str">
        <f t="shared" si="15"/>
        <v>SCimago</v>
      </c>
      <c r="C743" s="96"/>
      <c r="D743" s="17" t="s">
        <v>7484</v>
      </c>
      <c r="E743" s="127" t="str">
        <f>HYPERLINK(CONCATENATE("http://www.scimagojr.com/journalsearch.php?q=",D743),"SCimago")</f>
        <v>SCimago</v>
      </c>
      <c r="F743" s="96"/>
      <c r="G743" s="16" t="s">
        <v>7986</v>
      </c>
      <c r="H743" s="6" t="s">
        <v>39</v>
      </c>
      <c r="I743" s="14" t="s">
        <v>8542</v>
      </c>
      <c r="J743" s="8"/>
      <c r="K743" s="7"/>
      <c r="L743" s="24"/>
    </row>
    <row r="744" spans="1:227" s="1" customFormat="1" ht="18" customHeight="1" x14ac:dyDescent="0.25">
      <c r="A744" s="100" t="s">
        <v>4112</v>
      </c>
      <c r="B744" s="127" t="str">
        <f t="shared" si="15"/>
        <v>SCimago</v>
      </c>
      <c r="C744" s="96"/>
      <c r="D744" s="17" t="s">
        <v>5143</v>
      </c>
      <c r="E744" s="127" t="str">
        <f>HYPERLINK(CONCATENATE("http://www.scimagojr.com/journalsearch.php?q=",D744),"SCimago")</f>
        <v>SCimago</v>
      </c>
      <c r="F744" s="96"/>
      <c r="G744" s="16" t="s">
        <v>7986</v>
      </c>
      <c r="H744" s="6" t="s">
        <v>39</v>
      </c>
      <c r="I744" s="14" t="s">
        <v>5145</v>
      </c>
      <c r="J744" s="8"/>
      <c r="K744" s="7"/>
      <c r="L744" s="24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  <c r="BT744" s="12"/>
      <c r="BU744" s="12"/>
      <c r="BV744" s="12"/>
      <c r="BW744" s="12"/>
      <c r="BX744" s="12"/>
      <c r="BY744" s="12"/>
      <c r="BZ744" s="12"/>
      <c r="CA744" s="12"/>
      <c r="CB744" s="12"/>
      <c r="CC744" s="12"/>
      <c r="CD744" s="12"/>
      <c r="CE744" s="12"/>
      <c r="CF744" s="12"/>
      <c r="CG744" s="12"/>
      <c r="CH744" s="12"/>
      <c r="CI744" s="12"/>
      <c r="CJ744" s="12"/>
      <c r="CK744" s="12"/>
      <c r="CL744" s="12"/>
      <c r="CM744" s="12"/>
      <c r="CN744" s="12"/>
      <c r="CO744" s="12"/>
      <c r="CP744" s="12"/>
      <c r="CQ744" s="12"/>
      <c r="CR744" s="12"/>
      <c r="CS744" s="12"/>
      <c r="CT744" s="12"/>
      <c r="CU744" s="12"/>
      <c r="CV744" s="12"/>
      <c r="CW744" s="12"/>
      <c r="CX744" s="12"/>
      <c r="CY744" s="12"/>
      <c r="CZ744" s="12"/>
      <c r="DA744" s="12"/>
      <c r="DB744" s="12"/>
      <c r="DC744" s="12"/>
      <c r="DD744" s="12"/>
      <c r="DE744" s="12"/>
      <c r="DF744" s="12"/>
      <c r="DG744" s="12"/>
      <c r="DH744" s="12"/>
      <c r="DI744" s="12"/>
      <c r="DJ744" s="12"/>
      <c r="DK744" s="12"/>
      <c r="DL744" s="12"/>
      <c r="DM744" s="12"/>
      <c r="DN744" s="12"/>
      <c r="DO744" s="12"/>
      <c r="DP744" s="12"/>
      <c r="DQ744" s="12"/>
      <c r="DR744" s="12"/>
      <c r="DS744" s="12"/>
      <c r="DT744" s="12"/>
      <c r="DU744" s="12"/>
      <c r="DV744" s="12"/>
      <c r="DW744" s="12"/>
      <c r="DX744" s="12"/>
      <c r="DY744" s="12"/>
      <c r="DZ744" s="12"/>
      <c r="EA744" s="12"/>
      <c r="EB744" s="12"/>
      <c r="EC744" s="12"/>
      <c r="ED744" s="12"/>
      <c r="EE744" s="12"/>
      <c r="EF744" s="12"/>
      <c r="EG744" s="12"/>
      <c r="EH744" s="12"/>
      <c r="EI744" s="12"/>
      <c r="EJ744" s="12"/>
      <c r="EK744" s="12"/>
      <c r="EL744" s="12"/>
      <c r="EM744" s="12"/>
      <c r="EN744" s="12"/>
      <c r="EO744" s="12"/>
      <c r="EP744" s="12"/>
      <c r="EQ744" s="12"/>
      <c r="ER744" s="12"/>
      <c r="ES744" s="12"/>
      <c r="ET744" s="12"/>
      <c r="EU744" s="12"/>
      <c r="EV744" s="12"/>
      <c r="EW744" s="12"/>
      <c r="EX744" s="12"/>
      <c r="EY744" s="12"/>
      <c r="EZ744" s="12"/>
      <c r="FA744" s="12"/>
      <c r="FB744" s="12"/>
      <c r="FC744" s="12"/>
      <c r="FD744" s="12"/>
      <c r="FE744" s="12"/>
      <c r="FF744" s="12"/>
      <c r="FG744" s="12"/>
      <c r="FH744" s="12"/>
      <c r="FI744" s="12"/>
      <c r="FJ744" s="12"/>
      <c r="FK744" s="12"/>
      <c r="FL744" s="12"/>
      <c r="FM744" s="12"/>
      <c r="FN744" s="12"/>
      <c r="FO744" s="12"/>
      <c r="FP744" s="12"/>
      <c r="FQ744" s="12"/>
      <c r="FR744" s="12"/>
      <c r="FS744" s="12"/>
      <c r="FT744" s="12"/>
      <c r="FU744" s="12"/>
      <c r="FV744" s="12"/>
      <c r="FW744" s="12"/>
      <c r="FX744" s="12"/>
      <c r="FY744" s="12"/>
      <c r="FZ744" s="12"/>
      <c r="GA744" s="12"/>
      <c r="GB744" s="12"/>
      <c r="GC744" s="12"/>
      <c r="GD744" s="12"/>
      <c r="GE744" s="12"/>
      <c r="GF744" s="12"/>
      <c r="GG744" s="12"/>
      <c r="GH744" s="12"/>
      <c r="GI744" s="12"/>
      <c r="GJ744" s="12"/>
      <c r="GK744" s="12"/>
      <c r="GL744" s="12"/>
      <c r="GM744" s="12"/>
      <c r="GN744" s="12"/>
      <c r="GO744" s="12"/>
      <c r="GP744" s="12"/>
      <c r="GQ744" s="12"/>
      <c r="GR744" s="12"/>
      <c r="GS744" s="12"/>
      <c r="GT744" s="12"/>
      <c r="GU744" s="12"/>
      <c r="GV744" s="12"/>
      <c r="GW744" s="12"/>
      <c r="GX744" s="12"/>
      <c r="GY744" s="12"/>
      <c r="GZ744" s="12"/>
      <c r="HA744" s="12"/>
      <c r="HB744" s="12"/>
      <c r="HC744" s="12"/>
      <c r="HD744" s="12"/>
      <c r="HE744" s="12"/>
      <c r="HF744" s="12"/>
      <c r="HG744" s="12"/>
      <c r="HH744" s="12"/>
      <c r="HI744" s="12"/>
      <c r="HJ744" s="12"/>
      <c r="HK744" s="12"/>
      <c r="HL744" s="12"/>
      <c r="HM744" s="12"/>
      <c r="HN744" s="12"/>
      <c r="HO744" s="12"/>
      <c r="HP744" s="12"/>
      <c r="HQ744" s="12"/>
      <c r="HR744" s="12"/>
      <c r="HS744" s="12"/>
    </row>
    <row r="745" spans="1:227" s="1" customFormat="1" ht="18" customHeight="1" x14ac:dyDescent="0.25">
      <c r="A745" s="100" t="s">
        <v>7441</v>
      </c>
      <c r="B745" s="127" t="str">
        <f t="shared" si="15"/>
        <v>SCimago</v>
      </c>
      <c r="C745" s="96"/>
      <c r="D745" s="17" t="s">
        <v>55</v>
      </c>
      <c r="E745" s="3"/>
      <c r="F745" s="96"/>
      <c r="G745" s="16" t="s">
        <v>7986</v>
      </c>
      <c r="H745" s="6" t="s">
        <v>39</v>
      </c>
      <c r="I745" s="14" t="s">
        <v>8389</v>
      </c>
      <c r="J745" s="8"/>
      <c r="K745" s="7"/>
      <c r="L745" s="24"/>
    </row>
    <row r="746" spans="1:227" s="1" customFormat="1" ht="18" customHeight="1" x14ac:dyDescent="0.25">
      <c r="A746" s="100" t="s">
        <v>7350</v>
      </c>
      <c r="B746" s="127" t="str">
        <f t="shared" si="15"/>
        <v>SCimago</v>
      </c>
      <c r="C746" s="96"/>
      <c r="D746" s="17" t="s">
        <v>55</v>
      </c>
      <c r="E746" s="3"/>
      <c r="F746" s="96"/>
      <c r="G746" s="16" t="s">
        <v>7986</v>
      </c>
      <c r="H746" s="6" t="s">
        <v>39</v>
      </c>
      <c r="I746" s="14" t="s">
        <v>2261</v>
      </c>
      <c r="J746" s="8"/>
      <c r="K746" s="7"/>
      <c r="L746" s="24"/>
    </row>
    <row r="747" spans="1:227" s="1" customFormat="1" ht="18" customHeight="1" x14ac:dyDescent="0.25">
      <c r="A747" s="100" t="s">
        <v>7500</v>
      </c>
      <c r="B747" s="127" t="str">
        <f t="shared" si="15"/>
        <v>SCimago</v>
      </c>
      <c r="C747" s="96"/>
      <c r="D747" s="17" t="s">
        <v>7542</v>
      </c>
      <c r="E747" s="127" t="str">
        <f>HYPERLINK(CONCATENATE("http://www.scimagojr.com/journalsearch.php?q=",D747),"SCimago")</f>
        <v>SCimago</v>
      </c>
      <c r="F747" s="96"/>
      <c r="G747" s="16" t="s">
        <v>7986</v>
      </c>
      <c r="H747" s="23" t="s">
        <v>39</v>
      </c>
      <c r="I747" s="15" t="s">
        <v>8587</v>
      </c>
      <c r="J747" s="16"/>
      <c r="K747" s="18"/>
      <c r="L747" s="24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/>
      <c r="BS747" s="12"/>
      <c r="BT747" s="12"/>
      <c r="BU747" s="12"/>
      <c r="BV747" s="12"/>
      <c r="BW747" s="12"/>
      <c r="BX747" s="12"/>
      <c r="BY747" s="12"/>
      <c r="BZ747" s="12"/>
      <c r="CA747" s="12"/>
      <c r="CB747" s="12"/>
      <c r="CC747" s="12"/>
      <c r="CD747" s="12"/>
      <c r="CE747" s="12"/>
      <c r="CF747" s="12"/>
      <c r="CG747" s="12"/>
      <c r="CH747" s="12"/>
      <c r="CI747" s="12"/>
      <c r="CJ747" s="12"/>
      <c r="CK747" s="12"/>
      <c r="CL747" s="12"/>
      <c r="CM747" s="12"/>
      <c r="CN747" s="12"/>
      <c r="CO747" s="12"/>
      <c r="CP747" s="12"/>
      <c r="CQ747" s="12"/>
      <c r="CR747" s="12"/>
      <c r="CS747" s="12"/>
      <c r="CT747" s="12"/>
      <c r="CU747" s="12"/>
      <c r="CV747" s="12"/>
      <c r="CW747" s="12"/>
      <c r="CX747" s="12"/>
      <c r="CY747" s="12"/>
      <c r="CZ747" s="12"/>
      <c r="DA747" s="12"/>
      <c r="DB747" s="12"/>
      <c r="DC747" s="12"/>
      <c r="DD747" s="12"/>
      <c r="DE747" s="12"/>
      <c r="DF747" s="12"/>
      <c r="DG747" s="12"/>
      <c r="DH747" s="12"/>
      <c r="DI747" s="12"/>
      <c r="DJ747" s="12"/>
      <c r="DK747" s="12"/>
      <c r="DL747" s="12"/>
      <c r="DM747" s="12"/>
      <c r="DN747" s="12"/>
      <c r="DO747" s="12"/>
      <c r="DP747" s="12"/>
      <c r="DQ747" s="12"/>
      <c r="DR747" s="12"/>
      <c r="DS747" s="12"/>
      <c r="DT747" s="12"/>
      <c r="DU747" s="12"/>
      <c r="DV747" s="12"/>
      <c r="DW747" s="12"/>
      <c r="DX747" s="12"/>
      <c r="DY747" s="12"/>
      <c r="DZ747" s="12"/>
      <c r="EA747" s="12"/>
      <c r="EB747" s="12"/>
      <c r="EC747" s="12"/>
      <c r="ED747" s="12"/>
      <c r="EE747" s="12"/>
      <c r="EF747" s="12"/>
      <c r="EG747" s="12"/>
      <c r="EH747" s="12"/>
      <c r="EI747" s="12"/>
      <c r="EJ747" s="12"/>
      <c r="EK747" s="12"/>
      <c r="EL747" s="12"/>
      <c r="EM747" s="12"/>
      <c r="EN747" s="12"/>
      <c r="EO747" s="12"/>
      <c r="EP747" s="12"/>
      <c r="EQ747" s="12"/>
      <c r="ER747" s="12"/>
      <c r="ES747" s="12"/>
      <c r="ET747" s="12"/>
      <c r="EU747" s="12"/>
      <c r="EV747" s="12"/>
      <c r="EW747" s="12"/>
      <c r="EX747" s="12"/>
      <c r="EY747" s="12"/>
      <c r="EZ747" s="12"/>
      <c r="FA747" s="12"/>
      <c r="FB747" s="12"/>
      <c r="FC747" s="12"/>
      <c r="FD747" s="12"/>
      <c r="FE747" s="12"/>
      <c r="FF747" s="12"/>
      <c r="FG747" s="12"/>
      <c r="FH747" s="12"/>
      <c r="FI747" s="12"/>
      <c r="FJ747" s="12"/>
      <c r="FK747" s="12"/>
      <c r="FL747" s="12"/>
      <c r="FM747" s="12"/>
      <c r="FN747" s="12"/>
      <c r="FO747" s="12"/>
      <c r="FP747" s="12"/>
      <c r="FQ747" s="12"/>
      <c r="FR747" s="12"/>
      <c r="FS747" s="12"/>
      <c r="FT747" s="12"/>
      <c r="FU747" s="12"/>
      <c r="FV747" s="12"/>
      <c r="FW747" s="12"/>
      <c r="FX747" s="12"/>
      <c r="FY747" s="12"/>
      <c r="FZ747" s="12"/>
      <c r="GA747" s="12"/>
      <c r="GB747" s="12"/>
      <c r="GC747" s="12"/>
      <c r="GD747" s="12"/>
      <c r="GE747" s="12"/>
      <c r="GF747" s="12"/>
      <c r="GG747" s="12"/>
      <c r="GH747" s="12"/>
      <c r="GI747" s="12"/>
      <c r="GJ747" s="12"/>
      <c r="GK747" s="12"/>
      <c r="GL747" s="12"/>
      <c r="GM747" s="12"/>
      <c r="GN747" s="12"/>
      <c r="GO747" s="12"/>
      <c r="GP747" s="12"/>
      <c r="GQ747" s="12"/>
      <c r="GR747" s="12"/>
      <c r="GS747" s="12"/>
      <c r="GT747" s="12"/>
      <c r="GU747" s="12"/>
      <c r="GV747" s="12"/>
      <c r="GW747" s="12"/>
      <c r="GX747" s="12"/>
      <c r="GY747" s="12"/>
      <c r="GZ747" s="12"/>
      <c r="HA747" s="12"/>
      <c r="HB747" s="12"/>
      <c r="HC747" s="12"/>
      <c r="HD747" s="12"/>
      <c r="HE747" s="12"/>
      <c r="HF747" s="12"/>
      <c r="HG747" s="12"/>
      <c r="HH747" s="12"/>
      <c r="HI747" s="12"/>
      <c r="HJ747" s="12"/>
      <c r="HK747" s="12"/>
      <c r="HL747" s="12"/>
      <c r="HM747" s="12"/>
      <c r="HN747" s="12"/>
      <c r="HO747" s="12"/>
      <c r="HP747" s="12"/>
      <c r="HQ747" s="12"/>
      <c r="HR747" s="12"/>
      <c r="HS747" s="12"/>
    </row>
    <row r="748" spans="1:227" s="1" customFormat="1" ht="18" customHeight="1" x14ac:dyDescent="0.25">
      <c r="A748" s="100" t="s">
        <v>5203</v>
      </c>
      <c r="B748" s="127" t="str">
        <f t="shared" si="15"/>
        <v>SCimago</v>
      </c>
      <c r="C748" s="96"/>
      <c r="D748" s="17" t="s">
        <v>7419</v>
      </c>
      <c r="E748" s="127" t="str">
        <f>HYPERLINK(CONCATENATE("http://www.scimagojr.com/journalsearch.php?q=",D748),"SCimago")</f>
        <v>SCimago</v>
      </c>
      <c r="F748" s="96"/>
      <c r="G748" s="16" t="s">
        <v>7986</v>
      </c>
      <c r="H748" s="6" t="s">
        <v>39</v>
      </c>
      <c r="I748" s="14" t="s">
        <v>8492</v>
      </c>
      <c r="J748" s="8"/>
      <c r="K748" s="7"/>
      <c r="L748" s="24"/>
    </row>
    <row r="749" spans="1:227" s="1" customFormat="1" ht="18" customHeight="1" x14ac:dyDescent="0.25">
      <c r="A749" s="100" t="s">
        <v>7501</v>
      </c>
      <c r="B749" s="127" t="str">
        <f t="shared" si="15"/>
        <v>SCimago</v>
      </c>
      <c r="C749" s="96"/>
      <c r="D749" s="17" t="s">
        <v>7568</v>
      </c>
      <c r="E749" s="127" t="str">
        <f>HYPERLINK(CONCATENATE("http://www.scimagojr.com/journalsearch.php?q=",D749),"SCimago")</f>
        <v>SCimago</v>
      </c>
      <c r="F749" s="96"/>
      <c r="G749" s="16" t="s">
        <v>7986</v>
      </c>
      <c r="H749" s="6" t="s">
        <v>39</v>
      </c>
      <c r="I749" s="14" t="s">
        <v>8604</v>
      </c>
      <c r="J749" s="8"/>
      <c r="K749" s="7"/>
      <c r="L749" s="24"/>
    </row>
    <row r="750" spans="1:227" s="1" customFormat="1" ht="18" customHeight="1" x14ac:dyDescent="0.25">
      <c r="A750" s="100" t="s">
        <v>7757</v>
      </c>
      <c r="B750" s="127" t="str">
        <f t="shared" si="15"/>
        <v>SCimago</v>
      </c>
      <c r="C750" s="96"/>
      <c r="D750" s="17" t="s">
        <v>3642</v>
      </c>
      <c r="E750" s="127" t="str">
        <f>HYPERLINK(CONCATENATE("http://www.scimagojr.com/journalsearch.php?q=",D750),"SCimago")</f>
        <v>SCimago</v>
      </c>
      <c r="F750" s="96"/>
      <c r="G750" s="16" t="s">
        <v>7986</v>
      </c>
      <c r="H750" s="6" t="s">
        <v>39</v>
      </c>
      <c r="I750" s="14" t="s">
        <v>3643</v>
      </c>
      <c r="J750" s="8"/>
      <c r="K750" s="7"/>
      <c r="L750" s="24"/>
    </row>
    <row r="751" spans="1:227" s="1" customFormat="1" ht="18" customHeight="1" x14ac:dyDescent="0.25">
      <c r="A751" s="100" t="s">
        <v>7332</v>
      </c>
      <c r="B751" s="127" t="str">
        <f t="shared" si="15"/>
        <v>SCimago</v>
      </c>
      <c r="C751" s="96"/>
      <c r="D751" s="17" t="s">
        <v>7334</v>
      </c>
      <c r="E751" s="127" t="str">
        <f>HYPERLINK(CONCATENATE("http://www.scimagojr.com/journalsearch.php?q=",D751),"SCimago")</f>
        <v>SCimago</v>
      </c>
      <c r="F751" s="96"/>
      <c r="G751" s="16" t="s">
        <v>7986</v>
      </c>
      <c r="H751" s="6" t="s">
        <v>39</v>
      </c>
      <c r="I751" s="14" t="s">
        <v>8416</v>
      </c>
      <c r="J751" s="8"/>
      <c r="K751" s="7"/>
      <c r="L751" s="24"/>
    </row>
    <row r="752" spans="1:227" s="1" customFormat="1" ht="18" customHeight="1" x14ac:dyDescent="0.25">
      <c r="A752" s="100" t="s">
        <v>7502</v>
      </c>
      <c r="B752" s="127" t="str">
        <f t="shared" si="15"/>
        <v>SCimago</v>
      </c>
      <c r="C752" s="96"/>
      <c r="D752" s="17" t="s">
        <v>55</v>
      </c>
      <c r="E752" s="3"/>
      <c r="F752" s="96"/>
      <c r="G752" s="16" t="s">
        <v>7986</v>
      </c>
      <c r="H752" s="6" t="s">
        <v>39</v>
      </c>
      <c r="I752" s="14" t="s">
        <v>8635</v>
      </c>
      <c r="J752" s="8"/>
      <c r="K752" s="7"/>
      <c r="L752" s="24"/>
    </row>
    <row r="753" spans="1:227" s="1" customFormat="1" ht="18" customHeight="1" x14ac:dyDescent="0.25">
      <c r="A753" s="100" t="s">
        <v>7503</v>
      </c>
      <c r="B753" s="127" t="str">
        <f t="shared" si="15"/>
        <v>SCimago</v>
      </c>
      <c r="C753" s="96"/>
      <c r="D753" s="17" t="s">
        <v>55</v>
      </c>
      <c r="E753" s="3"/>
      <c r="F753" s="96"/>
      <c r="G753" s="16" t="s">
        <v>7986</v>
      </c>
      <c r="H753" s="23" t="s">
        <v>39</v>
      </c>
      <c r="I753" s="15" t="s">
        <v>8605</v>
      </c>
      <c r="J753" s="16"/>
      <c r="K753" s="18"/>
      <c r="L753" s="24"/>
    </row>
    <row r="754" spans="1:227" s="1" customFormat="1" ht="18" customHeight="1" x14ac:dyDescent="0.25">
      <c r="A754" s="100" t="s">
        <v>7228</v>
      </c>
      <c r="B754" s="127" t="str">
        <f t="shared" si="15"/>
        <v>SCimago</v>
      </c>
      <c r="C754" s="96"/>
      <c r="D754" s="17" t="s">
        <v>55</v>
      </c>
      <c r="E754" s="3"/>
      <c r="F754" s="96"/>
      <c r="G754" s="16" t="s">
        <v>7986</v>
      </c>
      <c r="H754" s="6" t="s">
        <v>39</v>
      </c>
      <c r="I754" s="14" t="s">
        <v>8513</v>
      </c>
      <c r="J754" s="8"/>
      <c r="K754" s="7"/>
      <c r="L754" s="24"/>
    </row>
    <row r="755" spans="1:227" s="1" customFormat="1" ht="18" customHeight="1" x14ac:dyDescent="0.25">
      <c r="A755" s="100" t="s">
        <v>7504</v>
      </c>
      <c r="B755" s="127" t="str">
        <f t="shared" si="15"/>
        <v>SCimago</v>
      </c>
      <c r="C755" s="96"/>
      <c r="D755" s="17" t="s">
        <v>55</v>
      </c>
      <c r="E755" s="3"/>
      <c r="F755" s="96"/>
      <c r="G755" s="16" t="s">
        <v>7986</v>
      </c>
      <c r="H755" s="6" t="s">
        <v>39</v>
      </c>
      <c r="I755" s="14" t="s">
        <v>8588</v>
      </c>
      <c r="J755" s="8"/>
      <c r="K755" s="7"/>
      <c r="L755" s="24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  <c r="BJ755" s="12"/>
      <c r="BK755" s="12"/>
      <c r="BL755" s="12"/>
      <c r="BM755" s="12"/>
      <c r="BN755" s="12"/>
      <c r="BO755" s="12"/>
      <c r="BP755" s="12"/>
      <c r="BQ755" s="12"/>
      <c r="BR755" s="12"/>
      <c r="BS755" s="12"/>
      <c r="BT755" s="12"/>
      <c r="BU755" s="12"/>
      <c r="BV755" s="12"/>
      <c r="BW755" s="12"/>
      <c r="BX755" s="12"/>
      <c r="BY755" s="12"/>
      <c r="BZ755" s="12"/>
      <c r="CA755" s="12"/>
      <c r="CB755" s="12"/>
      <c r="CC755" s="12"/>
      <c r="CD755" s="12"/>
      <c r="CE755" s="12"/>
      <c r="CF755" s="12"/>
      <c r="CG755" s="12"/>
      <c r="CH755" s="12"/>
      <c r="CI755" s="12"/>
      <c r="CJ755" s="12"/>
      <c r="CK755" s="12"/>
      <c r="CL755" s="12"/>
      <c r="CM755" s="12"/>
      <c r="CN755" s="12"/>
      <c r="CO755" s="12"/>
      <c r="CP755" s="12"/>
      <c r="CQ755" s="12"/>
      <c r="CR755" s="12"/>
      <c r="CS755" s="12"/>
      <c r="CT755" s="12"/>
      <c r="CU755" s="12"/>
      <c r="CV755" s="12"/>
      <c r="CW755" s="12"/>
      <c r="CX755" s="12"/>
      <c r="CY755" s="12"/>
      <c r="CZ755" s="12"/>
      <c r="DA755" s="12"/>
      <c r="DB755" s="12"/>
      <c r="DC755" s="12"/>
      <c r="DD755" s="12"/>
      <c r="DE755" s="12"/>
      <c r="DF755" s="12"/>
      <c r="DG755" s="12"/>
      <c r="DH755" s="12"/>
      <c r="DI755" s="12"/>
      <c r="DJ755" s="12"/>
      <c r="DK755" s="12"/>
      <c r="DL755" s="12"/>
      <c r="DM755" s="12"/>
      <c r="DN755" s="12"/>
      <c r="DO755" s="12"/>
      <c r="DP755" s="12"/>
      <c r="DQ755" s="12"/>
      <c r="DR755" s="12"/>
      <c r="DS755" s="12"/>
      <c r="DT755" s="12"/>
      <c r="DU755" s="12"/>
      <c r="DV755" s="12"/>
      <c r="DW755" s="12"/>
      <c r="DX755" s="12"/>
      <c r="DY755" s="12"/>
      <c r="DZ755" s="12"/>
      <c r="EA755" s="12"/>
      <c r="EB755" s="12"/>
      <c r="EC755" s="12"/>
      <c r="ED755" s="12"/>
      <c r="EE755" s="12"/>
      <c r="EF755" s="12"/>
      <c r="EG755" s="12"/>
      <c r="EH755" s="12"/>
      <c r="EI755" s="12"/>
      <c r="EJ755" s="12"/>
      <c r="EK755" s="12"/>
      <c r="EL755" s="12"/>
      <c r="EM755" s="12"/>
      <c r="EN755" s="12"/>
      <c r="EO755" s="12"/>
      <c r="EP755" s="12"/>
      <c r="EQ755" s="12"/>
      <c r="ER755" s="12"/>
      <c r="ES755" s="12"/>
      <c r="ET755" s="12"/>
      <c r="EU755" s="12"/>
      <c r="EV755" s="12"/>
      <c r="EW755" s="12"/>
      <c r="EX755" s="12"/>
      <c r="EY755" s="12"/>
      <c r="EZ755" s="12"/>
      <c r="FA755" s="12"/>
      <c r="FB755" s="12"/>
      <c r="FC755" s="12"/>
      <c r="FD755" s="12"/>
      <c r="FE755" s="12"/>
      <c r="FF755" s="12"/>
      <c r="FG755" s="12"/>
      <c r="FH755" s="12"/>
      <c r="FI755" s="12"/>
      <c r="FJ755" s="12"/>
      <c r="FK755" s="12"/>
      <c r="FL755" s="12"/>
      <c r="FM755" s="12"/>
      <c r="FN755" s="12"/>
      <c r="FO755" s="12"/>
      <c r="FP755" s="12"/>
      <c r="FQ755" s="12"/>
      <c r="FR755" s="12"/>
      <c r="FS755" s="12"/>
      <c r="FT755" s="12"/>
      <c r="FU755" s="12"/>
      <c r="FV755" s="12"/>
      <c r="FW755" s="12"/>
      <c r="FX755" s="12"/>
      <c r="FY755" s="12"/>
      <c r="FZ755" s="12"/>
      <c r="GA755" s="12"/>
      <c r="GB755" s="12"/>
      <c r="GC755" s="12"/>
      <c r="GD755" s="12"/>
      <c r="GE755" s="12"/>
      <c r="GF755" s="12"/>
      <c r="GG755" s="12"/>
      <c r="GH755" s="12"/>
      <c r="GI755" s="12"/>
      <c r="GJ755" s="12"/>
      <c r="GK755" s="12"/>
      <c r="GL755" s="12"/>
      <c r="GM755" s="12"/>
      <c r="GN755" s="12"/>
      <c r="GO755" s="12"/>
      <c r="GP755" s="12"/>
      <c r="GQ755" s="12"/>
      <c r="GR755" s="12"/>
      <c r="GS755" s="12"/>
      <c r="GT755" s="12"/>
      <c r="GU755" s="12"/>
      <c r="GV755" s="12"/>
      <c r="GW755" s="12"/>
      <c r="GX755" s="12"/>
      <c r="GY755" s="12"/>
      <c r="GZ755" s="12"/>
      <c r="HA755" s="12"/>
      <c r="HB755" s="12"/>
      <c r="HC755" s="12"/>
      <c r="HD755" s="12"/>
      <c r="HE755" s="12"/>
      <c r="HF755" s="12"/>
      <c r="HG755" s="12"/>
      <c r="HH755" s="12"/>
      <c r="HI755" s="12"/>
      <c r="HJ755" s="12"/>
      <c r="HK755" s="12"/>
      <c r="HL755" s="12"/>
      <c r="HM755" s="12"/>
      <c r="HN755" s="12"/>
      <c r="HO755" s="12"/>
      <c r="HP755" s="12"/>
      <c r="HQ755" s="12"/>
      <c r="HR755" s="12"/>
      <c r="HS755" s="12"/>
    </row>
    <row r="756" spans="1:227" s="1" customFormat="1" ht="18" customHeight="1" x14ac:dyDescent="0.25">
      <c r="A756" s="100" t="s">
        <v>7505</v>
      </c>
      <c r="B756" s="127" t="str">
        <f t="shared" si="15"/>
        <v>SCimago</v>
      </c>
      <c r="C756" s="96"/>
      <c r="D756" s="17" t="s">
        <v>55</v>
      </c>
      <c r="E756" s="3"/>
      <c r="F756" s="96"/>
      <c r="G756" s="16" t="s">
        <v>7986</v>
      </c>
      <c r="H756" s="6" t="s">
        <v>39</v>
      </c>
      <c r="I756" s="14" t="s">
        <v>8606</v>
      </c>
      <c r="J756" s="8"/>
      <c r="K756" s="7"/>
      <c r="L756" s="24"/>
    </row>
    <row r="757" spans="1:227" s="1" customFormat="1" ht="18" customHeight="1" x14ac:dyDescent="0.25">
      <c r="A757" s="100" t="s">
        <v>7506</v>
      </c>
      <c r="B757" s="127" t="str">
        <f t="shared" si="15"/>
        <v>SCimago</v>
      </c>
      <c r="C757" s="96"/>
      <c r="D757" s="17" t="s">
        <v>55</v>
      </c>
      <c r="E757" s="3"/>
      <c r="F757" s="96"/>
      <c r="G757" s="16" t="s">
        <v>7986</v>
      </c>
      <c r="H757" s="19" t="s">
        <v>39</v>
      </c>
      <c r="I757" s="22" t="s">
        <v>8549</v>
      </c>
      <c r="J757" s="16"/>
      <c r="K757" s="18"/>
      <c r="L757" s="24"/>
    </row>
    <row r="758" spans="1:227" s="1" customFormat="1" ht="18" customHeight="1" x14ac:dyDescent="0.25">
      <c r="A758" s="100" t="s">
        <v>7229</v>
      </c>
      <c r="B758" s="127" t="str">
        <f t="shared" si="15"/>
        <v>SCimago</v>
      </c>
      <c r="C758" s="96"/>
      <c r="D758" s="17" t="s">
        <v>55</v>
      </c>
      <c r="E758" s="3"/>
      <c r="F758" s="96"/>
      <c r="G758" s="16" t="s">
        <v>7986</v>
      </c>
      <c r="H758" s="6" t="s">
        <v>39</v>
      </c>
      <c r="I758" s="14" t="s">
        <v>5655</v>
      </c>
      <c r="J758" s="8"/>
      <c r="K758" s="7"/>
      <c r="L758" s="24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  <c r="BT758" s="12"/>
      <c r="BU758" s="12"/>
      <c r="BV758" s="12"/>
      <c r="BW758" s="12"/>
      <c r="BX758" s="12"/>
      <c r="BY758" s="12"/>
      <c r="BZ758" s="12"/>
      <c r="CA758" s="12"/>
      <c r="CB758" s="12"/>
      <c r="CC758" s="12"/>
      <c r="CD758" s="12"/>
      <c r="CE758" s="12"/>
      <c r="CF758" s="12"/>
      <c r="CG758" s="12"/>
      <c r="CH758" s="12"/>
      <c r="CI758" s="12"/>
      <c r="CJ758" s="12"/>
      <c r="CK758" s="12"/>
      <c r="CL758" s="12"/>
      <c r="CM758" s="12"/>
      <c r="CN758" s="12"/>
      <c r="CO758" s="12"/>
      <c r="CP758" s="12"/>
      <c r="CQ758" s="12"/>
      <c r="CR758" s="12"/>
      <c r="CS758" s="12"/>
      <c r="CT758" s="12"/>
      <c r="CU758" s="12"/>
      <c r="CV758" s="12"/>
      <c r="CW758" s="12"/>
      <c r="CX758" s="12"/>
      <c r="CY758" s="12"/>
      <c r="CZ758" s="12"/>
      <c r="DA758" s="12"/>
      <c r="DB758" s="12"/>
      <c r="DC758" s="12"/>
      <c r="DD758" s="12"/>
      <c r="DE758" s="12"/>
      <c r="DF758" s="12"/>
      <c r="DG758" s="12"/>
      <c r="DH758" s="12"/>
      <c r="DI758" s="12"/>
      <c r="DJ758" s="12"/>
      <c r="DK758" s="12"/>
      <c r="DL758" s="12"/>
      <c r="DM758" s="12"/>
      <c r="DN758" s="12"/>
      <c r="DO758" s="12"/>
      <c r="DP758" s="12"/>
      <c r="DQ758" s="12"/>
      <c r="DR758" s="12"/>
      <c r="DS758" s="12"/>
      <c r="DT758" s="12"/>
      <c r="DU758" s="12"/>
      <c r="DV758" s="12"/>
      <c r="DW758" s="12"/>
      <c r="DX758" s="12"/>
      <c r="DY758" s="12"/>
      <c r="DZ758" s="12"/>
      <c r="EA758" s="12"/>
      <c r="EB758" s="12"/>
      <c r="EC758" s="12"/>
      <c r="ED758" s="12"/>
      <c r="EE758" s="12"/>
      <c r="EF758" s="12"/>
      <c r="EG758" s="12"/>
      <c r="EH758" s="12"/>
      <c r="EI758" s="12"/>
      <c r="EJ758" s="12"/>
      <c r="EK758" s="12"/>
      <c r="EL758" s="12"/>
      <c r="EM758" s="12"/>
      <c r="EN758" s="12"/>
      <c r="EO758" s="12"/>
      <c r="EP758" s="12"/>
      <c r="EQ758" s="12"/>
      <c r="ER758" s="12"/>
      <c r="ES758" s="12"/>
      <c r="ET758" s="12"/>
      <c r="EU758" s="12"/>
      <c r="EV758" s="12"/>
      <c r="EW758" s="12"/>
      <c r="EX758" s="12"/>
      <c r="EY758" s="12"/>
      <c r="EZ758" s="12"/>
      <c r="FA758" s="12"/>
      <c r="FB758" s="12"/>
      <c r="FC758" s="12"/>
      <c r="FD758" s="12"/>
      <c r="FE758" s="12"/>
      <c r="FF758" s="12"/>
      <c r="FG758" s="12"/>
      <c r="FH758" s="12"/>
      <c r="FI758" s="12"/>
      <c r="FJ758" s="12"/>
      <c r="FK758" s="12"/>
      <c r="FL758" s="12"/>
      <c r="FM758" s="12"/>
      <c r="FN758" s="12"/>
      <c r="FO758" s="12"/>
      <c r="FP758" s="12"/>
      <c r="FQ758" s="12"/>
      <c r="FR758" s="12"/>
      <c r="FS758" s="12"/>
      <c r="FT758" s="12"/>
      <c r="FU758" s="12"/>
      <c r="FV758" s="12"/>
      <c r="FW758" s="12"/>
      <c r="FX758" s="12"/>
      <c r="FY758" s="12"/>
      <c r="FZ758" s="12"/>
      <c r="GA758" s="12"/>
      <c r="GB758" s="12"/>
      <c r="GC758" s="12"/>
      <c r="GD758" s="12"/>
      <c r="GE758" s="12"/>
      <c r="GF758" s="12"/>
      <c r="GG758" s="12"/>
      <c r="GH758" s="12"/>
      <c r="GI758" s="12"/>
      <c r="GJ758" s="12"/>
      <c r="GK758" s="12"/>
      <c r="GL758" s="12"/>
      <c r="GM758" s="12"/>
      <c r="GN758" s="12"/>
      <c r="GO758" s="12"/>
      <c r="GP758" s="12"/>
      <c r="GQ758" s="12"/>
      <c r="GR758" s="12"/>
      <c r="GS758" s="12"/>
      <c r="GT758" s="12"/>
      <c r="GU758" s="12"/>
      <c r="GV758" s="12"/>
      <c r="GW758" s="12"/>
      <c r="GX758" s="12"/>
      <c r="GY758" s="12"/>
      <c r="GZ758" s="12"/>
      <c r="HA758" s="12"/>
      <c r="HB758" s="12"/>
      <c r="HC758" s="12"/>
      <c r="HD758" s="12"/>
      <c r="HE758" s="12"/>
      <c r="HF758" s="12"/>
      <c r="HG758" s="12"/>
      <c r="HH758" s="12"/>
      <c r="HI758" s="12"/>
      <c r="HJ758" s="12"/>
      <c r="HK758" s="12"/>
      <c r="HL758" s="12"/>
      <c r="HM758" s="12"/>
      <c r="HN758" s="12"/>
      <c r="HO758" s="12"/>
      <c r="HP758" s="12"/>
      <c r="HQ758" s="12"/>
      <c r="HR758" s="12"/>
      <c r="HS758" s="12"/>
    </row>
    <row r="759" spans="1:227" s="1" customFormat="1" ht="18" customHeight="1" x14ac:dyDescent="0.25">
      <c r="A759" s="100" t="s">
        <v>7507</v>
      </c>
      <c r="B759" s="127" t="str">
        <f t="shared" si="15"/>
        <v>SCimago</v>
      </c>
      <c r="C759" s="96"/>
      <c r="D759" s="17" t="s">
        <v>7572</v>
      </c>
      <c r="E759" s="127" t="str">
        <f>HYPERLINK(CONCATENATE("http://www.scimagojr.com/journalsearch.php?q=",D759),"SCimago")</f>
        <v>SCimago</v>
      </c>
      <c r="F759" s="96"/>
      <c r="G759" s="16" t="s">
        <v>7986</v>
      </c>
      <c r="H759" s="23" t="s">
        <v>39</v>
      </c>
      <c r="I759" s="15" t="s">
        <v>8607</v>
      </c>
      <c r="J759" s="16"/>
      <c r="K759" s="18"/>
      <c r="L759" s="24"/>
    </row>
    <row r="760" spans="1:227" s="1" customFormat="1" ht="18" customHeight="1" x14ac:dyDescent="0.25">
      <c r="A760" s="100" t="s">
        <v>7333</v>
      </c>
      <c r="B760" s="127" t="str">
        <f t="shared" si="15"/>
        <v>SCimago</v>
      </c>
      <c r="C760" s="96"/>
      <c r="D760" s="17" t="s">
        <v>55</v>
      </c>
      <c r="E760" s="3"/>
      <c r="F760" s="96"/>
      <c r="G760" s="16" t="s">
        <v>7986</v>
      </c>
      <c r="H760" s="6" t="s">
        <v>39</v>
      </c>
      <c r="I760" s="14" t="s">
        <v>8429</v>
      </c>
      <c r="J760" s="8"/>
      <c r="K760" s="7"/>
      <c r="L760" s="24"/>
    </row>
    <row r="761" spans="1:227" s="1" customFormat="1" ht="18" customHeight="1" x14ac:dyDescent="0.25">
      <c r="A761" s="100" t="s">
        <v>6043</v>
      </c>
      <c r="B761" s="127" t="str">
        <f t="shared" si="15"/>
        <v>SCimago</v>
      </c>
      <c r="C761" s="96"/>
      <c r="D761" s="17" t="s">
        <v>55</v>
      </c>
      <c r="E761" s="3"/>
      <c r="F761" s="96"/>
      <c r="G761" s="16" t="s">
        <v>7986</v>
      </c>
      <c r="H761" s="23" t="s">
        <v>39</v>
      </c>
      <c r="I761" s="15" t="s">
        <v>8550</v>
      </c>
      <c r="J761" s="16"/>
      <c r="K761" s="18"/>
      <c r="L761" s="24"/>
    </row>
    <row r="762" spans="1:227" s="1" customFormat="1" ht="18" customHeight="1" x14ac:dyDescent="0.25">
      <c r="A762" s="100" t="s">
        <v>2729</v>
      </c>
      <c r="B762" s="127" t="str">
        <f t="shared" si="15"/>
        <v>SCimago</v>
      </c>
      <c r="C762" s="96"/>
      <c r="D762" s="17" t="s">
        <v>55</v>
      </c>
      <c r="E762" s="3"/>
      <c r="F762" s="96"/>
      <c r="G762" s="16" t="s">
        <v>7986</v>
      </c>
      <c r="H762" s="6" t="s">
        <v>39</v>
      </c>
      <c r="I762" s="15" t="s">
        <v>8514</v>
      </c>
      <c r="J762" s="13"/>
      <c r="K762" s="15"/>
      <c r="L762" s="24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  <c r="BT762" s="12"/>
      <c r="BU762" s="12"/>
      <c r="BV762" s="12"/>
      <c r="BW762" s="12"/>
      <c r="BX762" s="12"/>
      <c r="BY762" s="12"/>
      <c r="BZ762" s="12"/>
      <c r="CA762" s="12"/>
      <c r="CB762" s="12"/>
      <c r="CC762" s="12"/>
      <c r="CD762" s="12"/>
      <c r="CE762" s="12"/>
      <c r="CF762" s="12"/>
      <c r="CG762" s="12"/>
      <c r="CH762" s="12"/>
      <c r="CI762" s="12"/>
      <c r="CJ762" s="12"/>
      <c r="CK762" s="12"/>
      <c r="CL762" s="12"/>
      <c r="CM762" s="12"/>
      <c r="CN762" s="12"/>
      <c r="CO762" s="12"/>
      <c r="CP762" s="12"/>
      <c r="CQ762" s="12"/>
      <c r="CR762" s="12"/>
      <c r="CS762" s="12"/>
      <c r="CT762" s="12"/>
      <c r="CU762" s="12"/>
      <c r="CV762" s="12"/>
      <c r="CW762" s="12"/>
      <c r="CX762" s="12"/>
      <c r="CY762" s="12"/>
      <c r="CZ762" s="12"/>
      <c r="DA762" s="12"/>
      <c r="DB762" s="12"/>
      <c r="DC762" s="12"/>
      <c r="DD762" s="12"/>
      <c r="DE762" s="12"/>
      <c r="DF762" s="12"/>
      <c r="DG762" s="12"/>
      <c r="DH762" s="12"/>
      <c r="DI762" s="12"/>
      <c r="DJ762" s="12"/>
      <c r="DK762" s="12"/>
      <c r="DL762" s="12"/>
      <c r="DM762" s="12"/>
      <c r="DN762" s="12"/>
      <c r="DO762" s="12"/>
      <c r="DP762" s="12"/>
      <c r="DQ762" s="12"/>
      <c r="DR762" s="12"/>
      <c r="DS762" s="12"/>
      <c r="DT762" s="12"/>
      <c r="DU762" s="12"/>
      <c r="DV762" s="12"/>
      <c r="DW762" s="12"/>
      <c r="DX762" s="12"/>
      <c r="DY762" s="12"/>
      <c r="DZ762" s="12"/>
      <c r="EA762" s="12"/>
      <c r="EB762" s="12"/>
      <c r="EC762" s="12"/>
      <c r="ED762" s="12"/>
      <c r="EE762" s="12"/>
      <c r="EF762" s="12"/>
      <c r="EG762" s="12"/>
      <c r="EH762" s="12"/>
      <c r="EI762" s="12"/>
      <c r="EJ762" s="12"/>
      <c r="EK762" s="12"/>
      <c r="EL762" s="12"/>
      <c r="EM762" s="12"/>
      <c r="EN762" s="12"/>
      <c r="EO762" s="12"/>
      <c r="EP762" s="12"/>
      <c r="EQ762" s="12"/>
      <c r="ER762" s="12"/>
      <c r="ES762" s="12"/>
      <c r="ET762" s="12"/>
      <c r="EU762" s="12"/>
      <c r="EV762" s="12"/>
      <c r="EW762" s="12"/>
      <c r="EX762" s="12"/>
      <c r="EY762" s="12"/>
      <c r="EZ762" s="12"/>
      <c r="FA762" s="12"/>
      <c r="FB762" s="12"/>
      <c r="FC762" s="12"/>
      <c r="FD762" s="12"/>
      <c r="FE762" s="12"/>
      <c r="FF762" s="12"/>
      <c r="FG762" s="12"/>
      <c r="FH762" s="12"/>
      <c r="FI762" s="12"/>
      <c r="FJ762" s="12"/>
      <c r="FK762" s="12"/>
      <c r="FL762" s="12"/>
      <c r="FM762" s="12"/>
      <c r="FN762" s="12"/>
      <c r="FO762" s="12"/>
      <c r="FP762" s="12"/>
      <c r="FQ762" s="12"/>
      <c r="FR762" s="12"/>
      <c r="FS762" s="12"/>
      <c r="FT762" s="12"/>
      <c r="FU762" s="12"/>
      <c r="FV762" s="12"/>
      <c r="FW762" s="12"/>
      <c r="FX762" s="12"/>
      <c r="FY762" s="12"/>
      <c r="FZ762" s="12"/>
      <c r="GA762" s="12"/>
      <c r="GB762" s="12"/>
      <c r="GC762" s="12"/>
      <c r="GD762" s="12"/>
      <c r="GE762" s="12"/>
      <c r="GF762" s="12"/>
      <c r="GG762" s="12"/>
      <c r="GH762" s="12"/>
      <c r="GI762" s="12"/>
      <c r="GJ762" s="12"/>
      <c r="GK762" s="12"/>
      <c r="GL762" s="12"/>
      <c r="GM762" s="12"/>
      <c r="GN762" s="12"/>
      <c r="GO762" s="12"/>
      <c r="GP762" s="12"/>
      <c r="GQ762" s="12"/>
      <c r="GR762" s="12"/>
      <c r="GS762" s="12"/>
      <c r="GT762" s="12"/>
      <c r="GU762" s="12"/>
      <c r="GV762" s="12"/>
      <c r="GW762" s="12"/>
      <c r="GX762" s="12"/>
      <c r="GY762" s="12"/>
      <c r="GZ762" s="12"/>
      <c r="HA762" s="12"/>
      <c r="HB762" s="12"/>
      <c r="HC762" s="12"/>
      <c r="HD762" s="12"/>
      <c r="HE762" s="12"/>
      <c r="HF762" s="12"/>
      <c r="HG762" s="12"/>
      <c r="HH762" s="12"/>
      <c r="HI762" s="12"/>
      <c r="HJ762" s="12"/>
      <c r="HK762" s="12"/>
      <c r="HL762" s="12"/>
      <c r="HM762" s="12"/>
      <c r="HN762" s="12"/>
      <c r="HO762" s="12"/>
      <c r="HP762" s="12"/>
      <c r="HQ762" s="12"/>
      <c r="HR762" s="12"/>
      <c r="HS762" s="12"/>
    </row>
    <row r="763" spans="1:227" s="1" customFormat="1" ht="18" customHeight="1" x14ac:dyDescent="0.25">
      <c r="A763" s="100" t="s">
        <v>1432</v>
      </c>
      <c r="B763" s="127" t="str">
        <f t="shared" si="15"/>
        <v>SCimago</v>
      </c>
      <c r="C763" s="96"/>
      <c r="D763" s="17" t="s">
        <v>55</v>
      </c>
      <c r="E763" s="3"/>
      <c r="F763" s="96"/>
      <c r="G763" s="16" t="s">
        <v>7986</v>
      </c>
      <c r="H763" s="6" t="s">
        <v>39</v>
      </c>
      <c r="I763" s="14" t="s">
        <v>973</v>
      </c>
      <c r="J763" s="8"/>
      <c r="K763" s="7"/>
      <c r="L763" s="24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2"/>
      <c r="BY763" s="12"/>
      <c r="BZ763" s="12"/>
      <c r="CA763" s="12"/>
      <c r="CB763" s="12"/>
      <c r="CC763" s="12"/>
      <c r="CD763" s="12"/>
      <c r="CE763" s="12"/>
      <c r="CF763" s="12"/>
      <c r="CG763" s="12"/>
      <c r="CH763" s="12"/>
      <c r="CI763" s="12"/>
      <c r="CJ763" s="12"/>
      <c r="CK763" s="12"/>
      <c r="CL763" s="12"/>
      <c r="CM763" s="12"/>
      <c r="CN763" s="12"/>
      <c r="CO763" s="12"/>
      <c r="CP763" s="12"/>
      <c r="CQ763" s="12"/>
      <c r="CR763" s="12"/>
      <c r="CS763" s="12"/>
      <c r="CT763" s="12"/>
      <c r="CU763" s="12"/>
      <c r="CV763" s="12"/>
      <c r="CW763" s="12"/>
      <c r="CX763" s="12"/>
      <c r="CY763" s="12"/>
      <c r="CZ763" s="12"/>
      <c r="DA763" s="12"/>
      <c r="DB763" s="12"/>
      <c r="DC763" s="12"/>
      <c r="DD763" s="12"/>
      <c r="DE763" s="12"/>
      <c r="DF763" s="12"/>
      <c r="DG763" s="12"/>
      <c r="DH763" s="12"/>
      <c r="DI763" s="12"/>
      <c r="DJ763" s="12"/>
      <c r="DK763" s="12"/>
      <c r="DL763" s="12"/>
      <c r="DM763" s="12"/>
      <c r="DN763" s="12"/>
      <c r="DO763" s="12"/>
      <c r="DP763" s="12"/>
      <c r="DQ763" s="12"/>
      <c r="DR763" s="12"/>
      <c r="DS763" s="12"/>
      <c r="DT763" s="12"/>
      <c r="DU763" s="12"/>
      <c r="DV763" s="12"/>
      <c r="DW763" s="12"/>
      <c r="DX763" s="12"/>
      <c r="DY763" s="12"/>
      <c r="DZ763" s="12"/>
      <c r="EA763" s="12"/>
      <c r="EB763" s="12"/>
      <c r="EC763" s="12"/>
      <c r="ED763" s="12"/>
      <c r="EE763" s="12"/>
      <c r="EF763" s="12"/>
      <c r="EG763" s="12"/>
      <c r="EH763" s="12"/>
      <c r="EI763" s="12"/>
      <c r="EJ763" s="12"/>
      <c r="EK763" s="12"/>
      <c r="EL763" s="12"/>
      <c r="EM763" s="12"/>
      <c r="EN763" s="12"/>
      <c r="EO763" s="12"/>
      <c r="EP763" s="12"/>
      <c r="EQ763" s="12"/>
      <c r="ER763" s="12"/>
      <c r="ES763" s="12"/>
      <c r="ET763" s="12"/>
      <c r="EU763" s="12"/>
      <c r="EV763" s="12"/>
      <c r="EW763" s="12"/>
      <c r="EX763" s="12"/>
      <c r="EY763" s="12"/>
      <c r="EZ763" s="12"/>
      <c r="FA763" s="12"/>
      <c r="FB763" s="12"/>
      <c r="FC763" s="12"/>
      <c r="FD763" s="12"/>
      <c r="FE763" s="12"/>
      <c r="FF763" s="12"/>
      <c r="FG763" s="12"/>
      <c r="FH763" s="12"/>
      <c r="FI763" s="12"/>
      <c r="FJ763" s="12"/>
      <c r="FK763" s="12"/>
      <c r="FL763" s="12"/>
      <c r="FM763" s="12"/>
      <c r="FN763" s="12"/>
      <c r="FO763" s="12"/>
      <c r="FP763" s="12"/>
      <c r="FQ763" s="12"/>
      <c r="FR763" s="12"/>
      <c r="FS763" s="12"/>
      <c r="FT763" s="12"/>
      <c r="FU763" s="12"/>
      <c r="FV763" s="12"/>
      <c r="FW763" s="12"/>
      <c r="FX763" s="12"/>
      <c r="FY763" s="12"/>
      <c r="FZ763" s="12"/>
      <c r="GA763" s="12"/>
      <c r="GB763" s="12"/>
      <c r="GC763" s="12"/>
      <c r="GD763" s="12"/>
      <c r="GE763" s="12"/>
      <c r="GF763" s="12"/>
      <c r="GG763" s="12"/>
      <c r="GH763" s="12"/>
      <c r="GI763" s="12"/>
      <c r="GJ763" s="12"/>
      <c r="GK763" s="12"/>
      <c r="GL763" s="12"/>
      <c r="GM763" s="12"/>
      <c r="GN763" s="12"/>
      <c r="GO763" s="12"/>
      <c r="GP763" s="12"/>
      <c r="GQ763" s="12"/>
      <c r="GR763" s="12"/>
      <c r="GS763" s="12"/>
      <c r="GT763" s="12"/>
      <c r="GU763" s="12"/>
      <c r="GV763" s="12"/>
      <c r="GW763" s="12"/>
      <c r="GX763" s="12"/>
      <c r="GY763" s="12"/>
      <c r="GZ763" s="12"/>
      <c r="HA763" s="12"/>
      <c r="HB763" s="12"/>
      <c r="HC763" s="12"/>
      <c r="HD763" s="12"/>
      <c r="HE763" s="12"/>
      <c r="HF763" s="12"/>
      <c r="HG763" s="12"/>
      <c r="HH763" s="12"/>
      <c r="HI763" s="12"/>
      <c r="HJ763" s="12"/>
      <c r="HK763" s="12"/>
      <c r="HL763" s="12"/>
      <c r="HM763" s="12"/>
      <c r="HN763" s="12"/>
      <c r="HO763" s="12"/>
      <c r="HP763" s="12"/>
      <c r="HQ763" s="12"/>
      <c r="HR763" s="12"/>
      <c r="HS763" s="12"/>
    </row>
    <row r="764" spans="1:227" s="1" customFormat="1" ht="18" customHeight="1" x14ac:dyDescent="0.25">
      <c r="A764" s="100" t="s">
        <v>7442</v>
      </c>
      <c r="B764" s="127" t="str">
        <f t="shared" si="15"/>
        <v>SCimago</v>
      </c>
      <c r="C764" s="96"/>
      <c r="D764" s="17" t="s">
        <v>55</v>
      </c>
      <c r="E764" s="3"/>
      <c r="F764" s="96"/>
      <c r="G764" s="16" t="s">
        <v>7986</v>
      </c>
      <c r="H764" s="6" t="s">
        <v>39</v>
      </c>
      <c r="I764" s="14" t="s">
        <v>2287</v>
      </c>
      <c r="J764" s="8"/>
      <c r="K764" s="7"/>
      <c r="L764" s="24"/>
    </row>
    <row r="765" spans="1:227" s="1" customFormat="1" ht="18" customHeight="1" x14ac:dyDescent="0.25">
      <c r="A765" s="100" t="s">
        <v>1449</v>
      </c>
      <c r="B765" s="127" t="str">
        <f t="shared" si="15"/>
        <v>SCimago</v>
      </c>
      <c r="C765" s="96"/>
      <c r="D765" s="17" t="s">
        <v>55</v>
      </c>
      <c r="E765" s="3"/>
      <c r="F765" s="96"/>
      <c r="G765" s="16" t="s">
        <v>7986</v>
      </c>
      <c r="H765" s="6" t="s">
        <v>39</v>
      </c>
      <c r="I765" s="14" t="s">
        <v>979</v>
      </c>
      <c r="J765" s="8"/>
      <c r="K765" s="7"/>
      <c r="L765" s="24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  <c r="BT765" s="12"/>
      <c r="BU765" s="12"/>
      <c r="BV765" s="12"/>
      <c r="BW765" s="12"/>
      <c r="BX765" s="12"/>
      <c r="BY765" s="12"/>
      <c r="BZ765" s="12"/>
      <c r="CA765" s="12"/>
      <c r="CB765" s="12"/>
      <c r="CC765" s="12"/>
      <c r="CD765" s="12"/>
      <c r="CE765" s="12"/>
      <c r="CF765" s="12"/>
      <c r="CG765" s="12"/>
      <c r="CH765" s="12"/>
      <c r="CI765" s="12"/>
      <c r="CJ765" s="12"/>
      <c r="CK765" s="12"/>
      <c r="CL765" s="12"/>
      <c r="CM765" s="12"/>
      <c r="CN765" s="12"/>
      <c r="CO765" s="12"/>
      <c r="CP765" s="12"/>
      <c r="CQ765" s="12"/>
      <c r="CR765" s="12"/>
      <c r="CS765" s="12"/>
      <c r="CT765" s="12"/>
      <c r="CU765" s="12"/>
      <c r="CV765" s="12"/>
      <c r="CW765" s="12"/>
      <c r="CX765" s="12"/>
      <c r="CY765" s="12"/>
      <c r="CZ765" s="12"/>
      <c r="DA765" s="12"/>
      <c r="DB765" s="12"/>
      <c r="DC765" s="12"/>
      <c r="DD765" s="12"/>
      <c r="DE765" s="12"/>
      <c r="DF765" s="12"/>
      <c r="DG765" s="12"/>
      <c r="DH765" s="12"/>
      <c r="DI765" s="12"/>
      <c r="DJ765" s="12"/>
      <c r="DK765" s="12"/>
      <c r="DL765" s="12"/>
      <c r="DM765" s="12"/>
      <c r="DN765" s="12"/>
      <c r="DO765" s="12"/>
      <c r="DP765" s="12"/>
      <c r="DQ765" s="12"/>
      <c r="DR765" s="12"/>
      <c r="DS765" s="12"/>
      <c r="DT765" s="12"/>
      <c r="DU765" s="12"/>
      <c r="DV765" s="12"/>
      <c r="DW765" s="12"/>
      <c r="DX765" s="12"/>
      <c r="DY765" s="12"/>
      <c r="DZ765" s="12"/>
      <c r="EA765" s="12"/>
      <c r="EB765" s="12"/>
      <c r="EC765" s="12"/>
      <c r="ED765" s="12"/>
      <c r="EE765" s="12"/>
      <c r="EF765" s="12"/>
      <c r="EG765" s="12"/>
      <c r="EH765" s="12"/>
      <c r="EI765" s="12"/>
      <c r="EJ765" s="12"/>
      <c r="EK765" s="12"/>
      <c r="EL765" s="12"/>
      <c r="EM765" s="12"/>
      <c r="EN765" s="12"/>
      <c r="EO765" s="12"/>
      <c r="EP765" s="12"/>
      <c r="EQ765" s="12"/>
      <c r="ER765" s="12"/>
      <c r="ES765" s="12"/>
      <c r="ET765" s="12"/>
      <c r="EU765" s="12"/>
      <c r="EV765" s="12"/>
      <c r="EW765" s="12"/>
      <c r="EX765" s="12"/>
      <c r="EY765" s="12"/>
      <c r="EZ765" s="12"/>
      <c r="FA765" s="12"/>
      <c r="FB765" s="12"/>
      <c r="FC765" s="12"/>
      <c r="FD765" s="12"/>
      <c r="FE765" s="12"/>
      <c r="FF765" s="12"/>
      <c r="FG765" s="12"/>
      <c r="FH765" s="12"/>
      <c r="FI765" s="12"/>
      <c r="FJ765" s="12"/>
      <c r="FK765" s="12"/>
      <c r="FL765" s="12"/>
      <c r="FM765" s="12"/>
      <c r="FN765" s="12"/>
      <c r="FO765" s="12"/>
      <c r="FP765" s="12"/>
      <c r="FQ765" s="12"/>
      <c r="FR765" s="12"/>
      <c r="FS765" s="12"/>
      <c r="FT765" s="12"/>
      <c r="FU765" s="12"/>
      <c r="FV765" s="12"/>
      <c r="FW765" s="12"/>
      <c r="FX765" s="12"/>
      <c r="FY765" s="12"/>
      <c r="FZ765" s="12"/>
      <c r="GA765" s="12"/>
      <c r="GB765" s="12"/>
      <c r="GC765" s="12"/>
      <c r="GD765" s="12"/>
      <c r="GE765" s="12"/>
      <c r="GF765" s="12"/>
      <c r="GG765" s="12"/>
      <c r="GH765" s="12"/>
      <c r="GI765" s="12"/>
      <c r="GJ765" s="12"/>
      <c r="GK765" s="12"/>
      <c r="GL765" s="12"/>
      <c r="GM765" s="12"/>
      <c r="GN765" s="12"/>
      <c r="GO765" s="12"/>
      <c r="GP765" s="12"/>
      <c r="GQ765" s="12"/>
      <c r="GR765" s="12"/>
      <c r="GS765" s="12"/>
      <c r="GT765" s="12"/>
      <c r="GU765" s="12"/>
      <c r="GV765" s="12"/>
      <c r="GW765" s="12"/>
      <c r="GX765" s="12"/>
      <c r="GY765" s="12"/>
      <c r="GZ765" s="12"/>
      <c r="HA765" s="12"/>
      <c r="HB765" s="12"/>
      <c r="HC765" s="12"/>
      <c r="HD765" s="12"/>
      <c r="HE765" s="12"/>
      <c r="HF765" s="12"/>
      <c r="HG765" s="12"/>
      <c r="HH765" s="12"/>
      <c r="HI765" s="12"/>
      <c r="HJ765" s="12"/>
      <c r="HK765" s="12"/>
      <c r="HL765" s="12"/>
      <c r="HM765" s="12"/>
      <c r="HN765" s="12"/>
      <c r="HO765" s="12"/>
      <c r="HP765" s="12"/>
      <c r="HQ765" s="12"/>
      <c r="HR765" s="12"/>
      <c r="HS765" s="12"/>
    </row>
    <row r="766" spans="1:227" s="1" customFormat="1" ht="18" customHeight="1" x14ac:dyDescent="0.25">
      <c r="A766" s="100" t="s">
        <v>7508</v>
      </c>
      <c r="B766" s="127" t="str">
        <f t="shared" si="15"/>
        <v>SCimago</v>
      </c>
      <c r="C766" s="96"/>
      <c r="D766" s="17" t="s">
        <v>7693</v>
      </c>
      <c r="E766" s="127" t="str">
        <f>HYPERLINK(CONCATENATE("http://www.scimagojr.com/journalsearch.php?q=",D766),"SCimago")</f>
        <v>SCimago</v>
      </c>
      <c r="F766" s="96"/>
      <c r="G766" s="16" t="s">
        <v>7986</v>
      </c>
      <c r="H766" s="23" t="s">
        <v>39</v>
      </c>
      <c r="I766" s="15" t="s">
        <v>8696</v>
      </c>
      <c r="J766" s="16"/>
      <c r="K766" s="18"/>
      <c r="L766" s="24"/>
    </row>
    <row r="767" spans="1:227" s="1" customFormat="1" ht="18" customHeight="1" x14ac:dyDescent="0.25">
      <c r="A767" s="100" t="s">
        <v>7317</v>
      </c>
      <c r="B767" s="127" t="str">
        <f t="shared" si="15"/>
        <v>SCimago</v>
      </c>
      <c r="C767" s="96"/>
      <c r="D767" s="17" t="s">
        <v>55</v>
      </c>
      <c r="E767" s="3"/>
      <c r="F767" s="96"/>
      <c r="G767" s="16" t="s">
        <v>7986</v>
      </c>
      <c r="H767" s="23" t="s">
        <v>39</v>
      </c>
      <c r="I767" s="15" t="s">
        <v>8445</v>
      </c>
      <c r="J767" s="16"/>
      <c r="K767" s="18"/>
      <c r="L767" s="24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  <c r="BT767" s="12"/>
      <c r="BU767" s="12"/>
      <c r="BV767" s="12"/>
      <c r="BW767" s="12"/>
      <c r="BX767" s="12"/>
      <c r="BY767" s="12"/>
      <c r="BZ767" s="12"/>
      <c r="CA767" s="12"/>
      <c r="CB767" s="12"/>
      <c r="CC767" s="12"/>
      <c r="CD767" s="12"/>
      <c r="CE767" s="12"/>
      <c r="CF767" s="12"/>
      <c r="CG767" s="12"/>
      <c r="CH767" s="12"/>
      <c r="CI767" s="12"/>
      <c r="CJ767" s="12"/>
      <c r="CK767" s="12"/>
      <c r="CL767" s="12"/>
      <c r="CM767" s="12"/>
      <c r="CN767" s="12"/>
      <c r="CO767" s="12"/>
      <c r="CP767" s="12"/>
      <c r="CQ767" s="12"/>
      <c r="CR767" s="12"/>
      <c r="CS767" s="12"/>
      <c r="CT767" s="12"/>
      <c r="CU767" s="12"/>
      <c r="CV767" s="12"/>
      <c r="CW767" s="12"/>
      <c r="CX767" s="12"/>
      <c r="CY767" s="12"/>
      <c r="CZ767" s="12"/>
      <c r="DA767" s="12"/>
      <c r="DB767" s="12"/>
      <c r="DC767" s="12"/>
      <c r="DD767" s="12"/>
      <c r="DE767" s="12"/>
      <c r="DF767" s="12"/>
      <c r="DG767" s="12"/>
      <c r="DH767" s="12"/>
      <c r="DI767" s="12"/>
      <c r="DJ767" s="12"/>
      <c r="DK767" s="12"/>
      <c r="DL767" s="12"/>
      <c r="DM767" s="12"/>
      <c r="DN767" s="12"/>
      <c r="DO767" s="12"/>
      <c r="DP767" s="12"/>
      <c r="DQ767" s="12"/>
      <c r="DR767" s="12"/>
      <c r="DS767" s="12"/>
      <c r="DT767" s="12"/>
      <c r="DU767" s="12"/>
      <c r="DV767" s="12"/>
      <c r="DW767" s="12"/>
      <c r="DX767" s="12"/>
      <c r="DY767" s="12"/>
      <c r="DZ767" s="12"/>
      <c r="EA767" s="12"/>
      <c r="EB767" s="12"/>
      <c r="EC767" s="12"/>
      <c r="ED767" s="12"/>
      <c r="EE767" s="12"/>
      <c r="EF767" s="12"/>
      <c r="EG767" s="12"/>
      <c r="EH767" s="12"/>
      <c r="EI767" s="12"/>
      <c r="EJ767" s="12"/>
      <c r="EK767" s="12"/>
      <c r="EL767" s="12"/>
      <c r="EM767" s="12"/>
      <c r="EN767" s="12"/>
      <c r="EO767" s="12"/>
      <c r="EP767" s="12"/>
      <c r="EQ767" s="12"/>
      <c r="ER767" s="12"/>
      <c r="ES767" s="12"/>
      <c r="ET767" s="12"/>
      <c r="EU767" s="12"/>
      <c r="EV767" s="12"/>
      <c r="EW767" s="12"/>
      <c r="EX767" s="12"/>
      <c r="EY767" s="12"/>
      <c r="EZ767" s="12"/>
      <c r="FA767" s="12"/>
      <c r="FB767" s="12"/>
      <c r="FC767" s="12"/>
      <c r="FD767" s="12"/>
      <c r="FE767" s="12"/>
      <c r="FF767" s="12"/>
      <c r="FG767" s="12"/>
      <c r="FH767" s="12"/>
      <c r="FI767" s="12"/>
      <c r="FJ767" s="12"/>
      <c r="FK767" s="12"/>
      <c r="FL767" s="12"/>
      <c r="FM767" s="12"/>
      <c r="FN767" s="12"/>
      <c r="FO767" s="12"/>
      <c r="FP767" s="12"/>
      <c r="FQ767" s="12"/>
      <c r="FR767" s="12"/>
      <c r="FS767" s="12"/>
      <c r="FT767" s="12"/>
      <c r="FU767" s="12"/>
      <c r="FV767" s="12"/>
      <c r="FW767" s="12"/>
      <c r="FX767" s="12"/>
      <c r="FY767" s="12"/>
      <c r="FZ767" s="12"/>
      <c r="GA767" s="12"/>
      <c r="GB767" s="12"/>
      <c r="GC767" s="12"/>
      <c r="GD767" s="12"/>
      <c r="GE767" s="12"/>
      <c r="GF767" s="12"/>
      <c r="GG767" s="12"/>
      <c r="GH767" s="12"/>
      <c r="GI767" s="12"/>
      <c r="GJ767" s="12"/>
      <c r="GK767" s="12"/>
      <c r="GL767" s="12"/>
      <c r="GM767" s="12"/>
      <c r="GN767" s="12"/>
      <c r="GO767" s="12"/>
      <c r="GP767" s="12"/>
      <c r="GQ767" s="12"/>
      <c r="GR767" s="12"/>
      <c r="GS767" s="12"/>
      <c r="GT767" s="12"/>
      <c r="GU767" s="12"/>
      <c r="GV767" s="12"/>
      <c r="GW767" s="12"/>
      <c r="GX767" s="12"/>
      <c r="GY767" s="12"/>
      <c r="GZ767" s="12"/>
      <c r="HA767" s="12"/>
      <c r="HB767" s="12"/>
      <c r="HC767" s="12"/>
      <c r="HD767" s="12"/>
      <c r="HE767" s="12"/>
      <c r="HF767" s="12"/>
      <c r="HG767" s="12"/>
      <c r="HH767" s="12"/>
      <c r="HI767" s="12"/>
      <c r="HJ767" s="12"/>
      <c r="HK767" s="12"/>
      <c r="HL767" s="12"/>
      <c r="HM767" s="12"/>
      <c r="HN767" s="12"/>
      <c r="HO767" s="12"/>
      <c r="HP767" s="12"/>
      <c r="HQ767" s="12"/>
      <c r="HR767" s="12"/>
      <c r="HS767" s="12"/>
    </row>
    <row r="768" spans="1:227" s="1" customFormat="1" ht="18" customHeight="1" x14ac:dyDescent="0.25">
      <c r="A768" s="100" t="s">
        <v>4573</v>
      </c>
      <c r="B768" s="127" t="str">
        <f t="shared" si="15"/>
        <v>SCimago</v>
      </c>
      <c r="C768" s="96"/>
      <c r="D768" s="17" t="s">
        <v>7574</v>
      </c>
      <c r="E768" s="127" t="str">
        <f>HYPERLINK(CONCATENATE("http://www.scimagojr.com/journalsearch.php?q=",D768),"SCimago")</f>
        <v>SCimago</v>
      </c>
      <c r="F768" s="96"/>
      <c r="G768" s="16" t="s">
        <v>7986</v>
      </c>
      <c r="H768" s="23" t="s">
        <v>39</v>
      </c>
      <c r="I768" s="15" t="s">
        <v>8608</v>
      </c>
      <c r="J768" s="16"/>
      <c r="K768" s="18"/>
      <c r="L768" s="24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  <c r="BO768" s="12"/>
      <c r="BP768" s="12"/>
      <c r="BQ768" s="12"/>
      <c r="BR768" s="12"/>
      <c r="BS768" s="12"/>
      <c r="BT768" s="12"/>
      <c r="BU768" s="12"/>
      <c r="BV768" s="12"/>
      <c r="BW768" s="12"/>
      <c r="BX768" s="12"/>
      <c r="BY768" s="12"/>
      <c r="BZ768" s="12"/>
      <c r="CA768" s="12"/>
      <c r="CB768" s="12"/>
      <c r="CC768" s="12"/>
      <c r="CD768" s="12"/>
      <c r="CE768" s="12"/>
      <c r="CF768" s="12"/>
      <c r="CG768" s="12"/>
      <c r="CH768" s="12"/>
      <c r="CI768" s="12"/>
      <c r="CJ768" s="12"/>
      <c r="CK768" s="12"/>
      <c r="CL768" s="12"/>
      <c r="CM768" s="12"/>
      <c r="CN768" s="12"/>
      <c r="CO768" s="12"/>
      <c r="CP768" s="12"/>
      <c r="CQ768" s="12"/>
      <c r="CR768" s="12"/>
      <c r="CS768" s="12"/>
      <c r="CT768" s="12"/>
      <c r="CU768" s="12"/>
      <c r="CV768" s="12"/>
      <c r="CW768" s="12"/>
      <c r="CX768" s="12"/>
      <c r="CY768" s="12"/>
      <c r="CZ768" s="12"/>
      <c r="DA768" s="12"/>
      <c r="DB768" s="12"/>
      <c r="DC768" s="12"/>
      <c r="DD768" s="12"/>
      <c r="DE768" s="12"/>
      <c r="DF768" s="12"/>
      <c r="DG768" s="12"/>
      <c r="DH768" s="12"/>
      <c r="DI768" s="12"/>
      <c r="DJ768" s="12"/>
      <c r="DK768" s="12"/>
      <c r="DL768" s="12"/>
      <c r="DM768" s="12"/>
      <c r="DN768" s="12"/>
      <c r="DO768" s="12"/>
      <c r="DP768" s="12"/>
      <c r="DQ768" s="12"/>
      <c r="DR768" s="12"/>
      <c r="DS768" s="12"/>
      <c r="DT768" s="12"/>
      <c r="DU768" s="12"/>
      <c r="DV768" s="12"/>
      <c r="DW768" s="12"/>
      <c r="DX768" s="12"/>
      <c r="DY768" s="12"/>
      <c r="DZ768" s="12"/>
      <c r="EA768" s="12"/>
      <c r="EB768" s="12"/>
      <c r="EC768" s="12"/>
      <c r="ED768" s="12"/>
      <c r="EE768" s="12"/>
      <c r="EF768" s="12"/>
      <c r="EG768" s="12"/>
      <c r="EH768" s="12"/>
      <c r="EI768" s="12"/>
      <c r="EJ768" s="12"/>
      <c r="EK768" s="12"/>
      <c r="EL768" s="12"/>
      <c r="EM768" s="12"/>
      <c r="EN768" s="12"/>
      <c r="EO768" s="12"/>
      <c r="EP768" s="12"/>
      <c r="EQ768" s="12"/>
      <c r="ER768" s="12"/>
      <c r="ES768" s="12"/>
      <c r="ET768" s="12"/>
      <c r="EU768" s="12"/>
      <c r="EV768" s="12"/>
      <c r="EW768" s="12"/>
      <c r="EX768" s="12"/>
      <c r="EY768" s="12"/>
      <c r="EZ768" s="12"/>
      <c r="FA768" s="12"/>
      <c r="FB768" s="12"/>
      <c r="FC768" s="12"/>
      <c r="FD768" s="12"/>
      <c r="FE768" s="12"/>
      <c r="FF768" s="12"/>
      <c r="FG768" s="12"/>
      <c r="FH768" s="12"/>
      <c r="FI768" s="12"/>
      <c r="FJ768" s="12"/>
      <c r="FK768" s="12"/>
      <c r="FL768" s="12"/>
      <c r="FM768" s="12"/>
      <c r="FN768" s="12"/>
      <c r="FO768" s="12"/>
      <c r="FP768" s="12"/>
      <c r="FQ768" s="12"/>
      <c r="FR768" s="12"/>
      <c r="FS768" s="12"/>
      <c r="FT768" s="12"/>
      <c r="FU768" s="12"/>
      <c r="FV768" s="12"/>
      <c r="FW768" s="12"/>
      <c r="FX768" s="12"/>
      <c r="FY768" s="12"/>
      <c r="FZ768" s="12"/>
      <c r="GA768" s="12"/>
      <c r="GB768" s="12"/>
      <c r="GC768" s="12"/>
      <c r="GD768" s="12"/>
      <c r="GE768" s="12"/>
      <c r="GF768" s="12"/>
      <c r="GG768" s="12"/>
      <c r="GH768" s="12"/>
      <c r="GI768" s="12"/>
      <c r="GJ768" s="12"/>
      <c r="GK768" s="12"/>
      <c r="GL768" s="12"/>
      <c r="GM768" s="12"/>
      <c r="GN768" s="12"/>
      <c r="GO768" s="12"/>
      <c r="GP768" s="12"/>
      <c r="GQ768" s="12"/>
      <c r="GR768" s="12"/>
      <c r="GS768" s="12"/>
      <c r="GT768" s="12"/>
      <c r="GU768" s="12"/>
      <c r="GV768" s="12"/>
      <c r="GW768" s="12"/>
      <c r="GX768" s="12"/>
      <c r="GY768" s="12"/>
      <c r="GZ768" s="12"/>
      <c r="HA768" s="12"/>
      <c r="HB768" s="12"/>
      <c r="HC768" s="12"/>
      <c r="HD768" s="12"/>
      <c r="HE768" s="12"/>
      <c r="HF768" s="12"/>
      <c r="HG768" s="12"/>
      <c r="HH768" s="12"/>
      <c r="HI768" s="12"/>
      <c r="HJ768" s="12"/>
      <c r="HK768" s="12"/>
      <c r="HL768" s="12"/>
      <c r="HM768" s="12"/>
      <c r="HN768" s="12"/>
      <c r="HO768" s="12"/>
      <c r="HP768" s="12"/>
      <c r="HQ768" s="12"/>
      <c r="HR768" s="12"/>
      <c r="HS768" s="12"/>
    </row>
    <row r="769" spans="1:227" s="1" customFormat="1" ht="18" customHeight="1" x14ac:dyDescent="0.25">
      <c r="A769" s="100" t="s">
        <v>7358</v>
      </c>
      <c r="B769" s="127" t="str">
        <f t="shared" si="15"/>
        <v>SCimago</v>
      </c>
      <c r="C769" s="96"/>
      <c r="D769" s="17" t="s">
        <v>55</v>
      </c>
      <c r="E769" s="127"/>
      <c r="F769" s="96"/>
      <c r="G769" s="16" t="s">
        <v>7986</v>
      </c>
      <c r="H769" s="6" t="s">
        <v>39</v>
      </c>
      <c r="I769" s="14" t="s">
        <v>8410</v>
      </c>
      <c r="J769" s="8"/>
      <c r="K769" s="7"/>
      <c r="L769" s="24"/>
    </row>
    <row r="770" spans="1:227" s="1" customFormat="1" ht="18" customHeight="1" x14ac:dyDescent="0.25">
      <c r="A770" s="100" t="s">
        <v>7331</v>
      </c>
      <c r="B770" s="127" t="str">
        <f t="shared" si="15"/>
        <v>SCimago</v>
      </c>
      <c r="C770" s="96"/>
      <c r="D770" s="17" t="s">
        <v>7378</v>
      </c>
      <c r="E770" s="127" t="str">
        <f>HYPERLINK(CONCATENATE("http://www.scimagojr.com/journalsearch.php?q=",D770),"SCimago")</f>
        <v>SCimago</v>
      </c>
      <c r="F770" s="96"/>
      <c r="G770" s="16" t="s">
        <v>7986</v>
      </c>
      <c r="H770" s="6" t="s">
        <v>39</v>
      </c>
      <c r="I770" s="14" t="s">
        <v>8420</v>
      </c>
      <c r="J770" s="8"/>
      <c r="K770" s="7"/>
      <c r="L770" s="24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  <c r="BT770" s="12"/>
      <c r="BU770" s="12"/>
      <c r="BV770" s="12"/>
      <c r="BW770" s="12"/>
      <c r="BX770" s="12"/>
      <c r="BY770" s="12"/>
      <c r="BZ770" s="12"/>
      <c r="CA770" s="12"/>
      <c r="CB770" s="12"/>
      <c r="CC770" s="12"/>
      <c r="CD770" s="12"/>
      <c r="CE770" s="12"/>
      <c r="CF770" s="12"/>
      <c r="CG770" s="12"/>
      <c r="CH770" s="12"/>
      <c r="CI770" s="12"/>
      <c r="CJ770" s="12"/>
      <c r="CK770" s="12"/>
      <c r="CL770" s="12"/>
      <c r="CM770" s="12"/>
      <c r="CN770" s="12"/>
      <c r="CO770" s="12"/>
      <c r="CP770" s="12"/>
      <c r="CQ770" s="12"/>
      <c r="CR770" s="12"/>
      <c r="CS770" s="12"/>
      <c r="CT770" s="12"/>
      <c r="CU770" s="12"/>
      <c r="CV770" s="12"/>
      <c r="CW770" s="12"/>
      <c r="CX770" s="12"/>
      <c r="CY770" s="12"/>
      <c r="CZ770" s="12"/>
      <c r="DA770" s="12"/>
      <c r="DB770" s="12"/>
      <c r="DC770" s="12"/>
      <c r="DD770" s="12"/>
      <c r="DE770" s="12"/>
      <c r="DF770" s="12"/>
      <c r="DG770" s="12"/>
      <c r="DH770" s="12"/>
      <c r="DI770" s="12"/>
      <c r="DJ770" s="12"/>
      <c r="DK770" s="12"/>
      <c r="DL770" s="12"/>
      <c r="DM770" s="12"/>
      <c r="DN770" s="12"/>
      <c r="DO770" s="12"/>
      <c r="DP770" s="12"/>
      <c r="DQ770" s="12"/>
      <c r="DR770" s="12"/>
      <c r="DS770" s="12"/>
      <c r="DT770" s="12"/>
      <c r="DU770" s="12"/>
      <c r="DV770" s="12"/>
      <c r="DW770" s="12"/>
      <c r="DX770" s="12"/>
      <c r="DY770" s="12"/>
      <c r="DZ770" s="12"/>
      <c r="EA770" s="12"/>
      <c r="EB770" s="12"/>
      <c r="EC770" s="12"/>
      <c r="ED770" s="12"/>
      <c r="EE770" s="12"/>
      <c r="EF770" s="12"/>
      <c r="EG770" s="12"/>
      <c r="EH770" s="12"/>
      <c r="EI770" s="12"/>
      <c r="EJ770" s="12"/>
      <c r="EK770" s="12"/>
      <c r="EL770" s="12"/>
      <c r="EM770" s="12"/>
      <c r="EN770" s="12"/>
      <c r="EO770" s="12"/>
      <c r="EP770" s="12"/>
      <c r="EQ770" s="12"/>
      <c r="ER770" s="12"/>
      <c r="ES770" s="12"/>
      <c r="ET770" s="12"/>
      <c r="EU770" s="12"/>
      <c r="EV770" s="12"/>
      <c r="EW770" s="12"/>
      <c r="EX770" s="12"/>
      <c r="EY770" s="12"/>
      <c r="EZ770" s="12"/>
      <c r="FA770" s="12"/>
      <c r="FB770" s="12"/>
      <c r="FC770" s="12"/>
      <c r="FD770" s="12"/>
      <c r="FE770" s="12"/>
      <c r="FF770" s="12"/>
      <c r="FG770" s="12"/>
      <c r="FH770" s="12"/>
      <c r="FI770" s="12"/>
      <c r="FJ770" s="12"/>
      <c r="FK770" s="12"/>
      <c r="FL770" s="12"/>
      <c r="FM770" s="12"/>
      <c r="FN770" s="12"/>
      <c r="FO770" s="12"/>
      <c r="FP770" s="12"/>
      <c r="FQ770" s="12"/>
      <c r="FR770" s="12"/>
      <c r="FS770" s="12"/>
      <c r="FT770" s="12"/>
      <c r="FU770" s="12"/>
      <c r="FV770" s="12"/>
      <c r="FW770" s="12"/>
      <c r="FX770" s="12"/>
      <c r="FY770" s="12"/>
      <c r="FZ770" s="12"/>
      <c r="GA770" s="12"/>
      <c r="GB770" s="12"/>
      <c r="GC770" s="12"/>
      <c r="GD770" s="12"/>
      <c r="GE770" s="12"/>
      <c r="GF770" s="12"/>
      <c r="GG770" s="12"/>
      <c r="GH770" s="12"/>
      <c r="GI770" s="12"/>
      <c r="GJ770" s="12"/>
      <c r="GK770" s="12"/>
      <c r="GL770" s="12"/>
      <c r="GM770" s="12"/>
      <c r="GN770" s="12"/>
      <c r="GO770" s="12"/>
      <c r="GP770" s="12"/>
      <c r="GQ770" s="12"/>
      <c r="GR770" s="12"/>
      <c r="GS770" s="12"/>
      <c r="GT770" s="12"/>
      <c r="GU770" s="12"/>
      <c r="GV770" s="12"/>
      <c r="GW770" s="12"/>
      <c r="GX770" s="12"/>
      <c r="GY770" s="12"/>
      <c r="GZ770" s="12"/>
      <c r="HA770" s="12"/>
      <c r="HB770" s="12"/>
      <c r="HC770" s="12"/>
      <c r="HD770" s="12"/>
      <c r="HE770" s="12"/>
      <c r="HF770" s="12"/>
      <c r="HG770" s="12"/>
      <c r="HH770" s="12"/>
      <c r="HI770" s="12"/>
      <c r="HJ770" s="12"/>
      <c r="HK770" s="12"/>
      <c r="HL770" s="12"/>
      <c r="HM770" s="12"/>
      <c r="HN770" s="12"/>
      <c r="HO770" s="12"/>
      <c r="HP770" s="12"/>
      <c r="HQ770" s="12"/>
      <c r="HR770" s="12"/>
      <c r="HS770" s="12"/>
    </row>
    <row r="771" spans="1:227" s="1" customFormat="1" ht="18" customHeight="1" x14ac:dyDescent="0.25">
      <c r="A771" s="100" t="s">
        <v>7443</v>
      </c>
      <c r="B771" s="127" t="str">
        <f t="shared" ref="B771:B834" si="16">HYPERLINK(CONCATENATE("http://www.scimagojr.com/journalsearch.php?q=",A771),"SCimago")</f>
        <v>SCimago</v>
      </c>
      <c r="C771" s="96"/>
      <c r="D771" s="17" t="s">
        <v>55</v>
      </c>
      <c r="E771" s="3"/>
      <c r="F771" s="96"/>
      <c r="G771" s="16" t="s">
        <v>7986</v>
      </c>
      <c r="H771" s="6" t="s">
        <v>39</v>
      </c>
      <c r="I771" s="14" t="s">
        <v>8515</v>
      </c>
      <c r="J771" s="8"/>
      <c r="K771" s="7"/>
      <c r="L771" s="24"/>
    </row>
    <row r="772" spans="1:227" s="1" customFormat="1" ht="18" customHeight="1" x14ac:dyDescent="0.25">
      <c r="A772" s="100" t="s">
        <v>7377</v>
      </c>
      <c r="B772" s="127" t="str">
        <f t="shared" si="16"/>
        <v>SCimago</v>
      </c>
      <c r="C772" s="96"/>
      <c r="D772" s="17" t="s">
        <v>7369</v>
      </c>
      <c r="E772" s="127" t="str">
        <f>HYPERLINK(CONCATENATE("http://www.scimagojr.com/journalsearch.php?q=",D772),"SCimago")</f>
        <v>SCimago</v>
      </c>
      <c r="F772" s="96"/>
      <c r="G772" s="16" t="s">
        <v>7986</v>
      </c>
      <c r="H772" s="6" t="s">
        <v>39</v>
      </c>
      <c r="I772" s="14" t="s">
        <v>8423</v>
      </c>
      <c r="J772" s="8"/>
      <c r="K772" s="7"/>
      <c r="L772" s="24"/>
    </row>
    <row r="773" spans="1:227" s="1" customFormat="1" ht="18" customHeight="1" x14ac:dyDescent="0.25">
      <c r="A773" s="100" t="s">
        <v>7231</v>
      </c>
      <c r="B773" s="127" t="str">
        <f t="shared" si="16"/>
        <v>SCimago</v>
      </c>
      <c r="C773" s="96"/>
      <c r="D773" s="17" t="s">
        <v>7440</v>
      </c>
      <c r="E773" s="127" t="str">
        <f>HYPERLINK(CONCATENATE("http://www.scimagojr.com/journalsearch.php?q=",D773),"SCimago")</f>
        <v>SCimago</v>
      </c>
      <c r="F773" s="96"/>
      <c r="G773" s="16" t="s">
        <v>7986</v>
      </c>
      <c r="H773" s="23" t="s">
        <v>39</v>
      </c>
      <c r="I773" s="15" t="s">
        <v>8506</v>
      </c>
      <c r="J773" s="16"/>
      <c r="K773" s="18"/>
      <c r="L773" s="24"/>
    </row>
    <row r="774" spans="1:227" s="1" customFormat="1" ht="18" customHeight="1" x14ac:dyDescent="0.25">
      <c r="A774" s="100" t="s">
        <v>7233</v>
      </c>
      <c r="B774" s="127" t="str">
        <f t="shared" si="16"/>
        <v>SCimago</v>
      </c>
      <c r="C774" s="96"/>
      <c r="D774" s="17" t="s">
        <v>55</v>
      </c>
      <c r="E774" s="3"/>
      <c r="F774" s="96"/>
      <c r="G774" s="16" t="s">
        <v>7986</v>
      </c>
      <c r="H774" s="23" t="s">
        <v>39</v>
      </c>
      <c r="I774" s="15" t="s">
        <v>2334</v>
      </c>
      <c r="J774" s="16"/>
      <c r="K774" s="18"/>
      <c r="L774" s="24"/>
    </row>
    <row r="775" spans="1:227" s="1" customFormat="1" ht="18" customHeight="1" x14ac:dyDescent="0.25">
      <c r="A775" s="100" t="s">
        <v>7444</v>
      </c>
      <c r="B775" s="127" t="str">
        <f t="shared" si="16"/>
        <v>SCimago</v>
      </c>
      <c r="C775" s="96"/>
      <c r="D775" s="17" t="s">
        <v>7434</v>
      </c>
      <c r="E775" s="127" t="str">
        <f>HYPERLINK(CONCATENATE("http://www.scimagojr.com/journalsearch.php?q=",D775),"SCimago")</f>
        <v>SCimago</v>
      </c>
      <c r="F775" s="96"/>
      <c r="G775" s="16" t="s">
        <v>7986</v>
      </c>
      <c r="H775" s="6" t="s">
        <v>39</v>
      </c>
      <c r="I775" s="14" t="s">
        <v>2345</v>
      </c>
      <c r="J775" s="8"/>
      <c r="K775" s="7"/>
      <c r="L775" s="24"/>
    </row>
    <row r="776" spans="1:227" s="1" customFormat="1" ht="18" customHeight="1" x14ac:dyDescent="0.25">
      <c r="A776" s="100" t="s">
        <v>5338</v>
      </c>
      <c r="B776" s="127" t="str">
        <f t="shared" si="16"/>
        <v>SCimago</v>
      </c>
      <c r="C776" s="96"/>
      <c r="D776" s="17" t="s">
        <v>55</v>
      </c>
      <c r="E776" s="3"/>
      <c r="F776" s="96"/>
      <c r="G776" s="16" t="s">
        <v>7986</v>
      </c>
      <c r="H776" s="6" t="s">
        <v>39</v>
      </c>
      <c r="I776" s="14" t="s">
        <v>8533</v>
      </c>
      <c r="J776" s="8"/>
      <c r="K776" s="7"/>
      <c r="L776" s="24"/>
    </row>
    <row r="777" spans="1:227" s="1" customFormat="1" ht="18" customHeight="1" x14ac:dyDescent="0.25">
      <c r="A777" s="100" t="s">
        <v>7445</v>
      </c>
      <c r="B777" s="127" t="str">
        <f t="shared" si="16"/>
        <v>SCimago</v>
      </c>
      <c r="C777" s="96"/>
      <c r="D777" s="17" t="s">
        <v>55</v>
      </c>
      <c r="E777" s="3"/>
      <c r="F777" s="96"/>
      <c r="G777" s="16" t="s">
        <v>7986</v>
      </c>
      <c r="H777" s="6" t="s">
        <v>39</v>
      </c>
      <c r="I777" s="14" t="s">
        <v>8467</v>
      </c>
      <c r="J777" s="8"/>
      <c r="K777" s="7"/>
      <c r="L777" s="24"/>
    </row>
    <row r="778" spans="1:227" s="1" customFormat="1" ht="18" customHeight="1" x14ac:dyDescent="0.25">
      <c r="A778" s="100" t="s">
        <v>7234</v>
      </c>
      <c r="B778" s="127" t="str">
        <f t="shared" si="16"/>
        <v>SCimago</v>
      </c>
      <c r="C778" s="96"/>
      <c r="D778" s="17" t="s">
        <v>55</v>
      </c>
      <c r="E778" s="3"/>
      <c r="F778" s="96"/>
      <c r="G778" s="16" t="s">
        <v>7986</v>
      </c>
      <c r="H778" s="6" t="s">
        <v>39</v>
      </c>
      <c r="I778" s="14" t="s">
        <v>8526</v>
      </c>
      <c r="J778" s="8"/>
      <c r="K778" s="11"/>
      <c r="L778" s="24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  <c r="BS778" s="12"/>
      <c r="BT778" s="12"/>
      <c r="BU778" s="12"/>
      <c r="BV778" s="12"/>
      <c r="BW778" s="12"/>
      <c r="BX778" s="12"/>
      <c r="BY778" s="12"/>
      <c r="BZ778" s="12"/>
      <c r="CA778" s="12"/>
      <c r="CB778" s="12"/>
      <c r="CC778" s="12"/>
      <c r="CD778" s="12"/>
      <c r="CE778" s="12"/>
      <c r="CF778" s="12"/>
      <c r="CG778" s="12"/>
      <c r="CH778" s="12"/>
      <c r="CI778" s="12"/>
      <c r="CJ778" s="12"/>
      <c r="CK778" s="12"/>
      <c r="CL778" s="12"/>
      <c r="CM778" s="12"/>
      <c r="CN778" s="12"/>
      <c r="CO778" s="12"/>
      <c r="CP778" s="12"/>
      <c r="CQ778" s="12"/>
      <c r="CR778" s="12"/>
      <c r="CS778" s="12"/>
      <c r="CT778" s="12"/>
      <c r="CU778" s="12"/>
      <c r="CV778" s="12"/>
      <c r="CW778" s="12"/>
      <c r="CX778" s="12"/>
      <c r="CY778" s="12"/>
      <c r="CZ778" s="12"/>
      <c r="DA778" s="12"/>
      <c r="DB778" s="12"/>
      <c r="DC778" s="12"/>
      <c r="DD778" s="12"/>
      <c r="DE778" s="12"/>
      <c r="DF778" s="12"/>
      <c r="DG778" s="12"/>
      <c r="DH778" s="12"/>
      <c r="DI778" s="12"/>
      <c r="DJ778" s="12"/>
      <c r="DK778" s="12"/>
      <c r="DL778" s="12"/>
      <c r="DM778" s="12"/>
      <c r="DN778" s="12"/>
      <c r="DO778" s="12"/>
      <c r="DP778" s="12"/>
      <c r="DQ778" s="12"/>
      <c r="DR778" s="12"/>
      <c r="DS778" s="12"/>
      <c r="DT778" s="12"/>
      <c r="DU778" s="12"/>
      <c r="DV778" s="12"/>
      <c r="DW778" s="12"/>
      <c r="DX778" s="12"/>
      <c r="DY778" s="12"/>
      <c r="DZ778" s="12"/>
      <c r="EA778" s="12"/>
      <c r="EB778" s="12"/>
      <c r="EC778" s="12"/>
      <c r="ED778" s="12"/>
      <c r="EE778" s="12"/>
      <c r="EF778" s="12"/>
      <c r="EG778" s="12"/>
      <c r="EH778" s="12"/>
      <c r="EI778" s="12"/>
      <c r="EJ778" s="12"/>
      <c r="EK778" s="12"/>
      <c r="EL778" s="12"/>
      <c r="EM778" s="12"/>
      <c r="EN778" s="12"/>
      <c r="EO778" s="12"/>
      <c r="EP778" s="12"/>
      <c r="EQ778" s="12"/>
      <c r="ER778" s="12"/>
      <c r="ES778" s="12"/>
      <c r="ET778" s="12"/>
      <c r="EU778" s="12"/>
      <c r="EV778" s="12"/>
      <c r="EW778" s="12"/>
      <c r="EX778" s="12"/>
      <c r="EY778" s="12"/>
      <c r="EZ778" s="12"/>
      <c r="FA778" s="12"/>
      <c r="FB778" s="12"/>
      <c r="FC778" s="12"/>
      <c r="FD778" s="12"/>
      <c r="FE778" s="12"/>
      <c r="FF778" s="12"/>
      <c r="FG778" s="12"/>
      <c r="FH778" s="12"/>
      <c r="FI778" s="12"/>
      <c r="FJ778" s="12"/>
      <c r="FK778" s="12"/>
      <c r="FL778" s="12"/>
      <c r="FM778" s="12"/>
      <c r="FN778" s="12"/>
      <c r="FO778" s="12"/>
      <c r="FP778" s="12"/>
      <c r="FQ778" s="12"/>
      <c r="FR778" s="12"/>
      <c r="FS778" s="12"/>
      <c r="FT778" s="12"/>
      <c r="FU778" s="12"/>
      <c r="FV778" s="12"/>
      <c r="FW778" s="12"/>
      <c r="FX778" s="12"/>
      <c r="FY778" s="12"/>
      <c r="FZ778" s="12"/>
      <c r="GA778" s="12"/>
      <c r="GB778" s="12"/>
      <c r="GC778" s="12"/>
      <c r="GD778" s="12"/>
      <c r="GE778" s="12"/>
      <c r="GF778" s="12"/>
      <c r="GG778" s="12"/>
      <c r="GH778" s="12"/>
      <c r="GI778" s="12"/>
      <c r="GJ778" s="12"/>
      <c r="GK778" s="12"/>
      <c r="GL778" s="12"/>
      <c r="GM778" s="12"/>
      <c r="GN778" s="12"/>
      <c r="GO778" s="12"/>
      <c r="GP778" s="12"/>
      <c r="GQ778" s="12"/>
      <c r="GR778" s="12"/>
      <c r="GS778" s="12"/>
      <c r="GT778" s="12"/>
      <c r="GU778" s="12"/>
      <c r="GV778" s="12"/>
      <c r="GW778" s="12"/>
      <c r="GX778" s="12"/>
      <c r="GY778" s="12"/>
      <c r="GZ778" s="12"/>
      <c r="HA778" s="12"/>
      <c r="HB778" s="12"/>
      <c r="HC778" s="12"/>
      <c r="HD778" s="12"/>
      <c r="HE778" s="12"/>
      <c r="HF778" s="12"/>
      <c r="HG778" s="12"/>
      <c r="HH778" s="12"/>
      <c r="HI778" s="12"/>
      <c r="HJ778" s="12"/>
      <c r="HK778" s="12"/>
      <c r="HL778" s="12"/>
      <c r="HM778" s="12"/>
      <c r="HN778" s="12"/>
      <c r="HO778" s="12"/>
      <c r="HP778" s="12"/>
      <c r="HQ778" s="12"/>
      <c r="HR778" s="12"/>
      <c r="HS778" s="12"/>
    </row>
    <row r="779" spans="1:227" s="1" customFormat="1" ht="18" customHeight="1" x14ac:dyDescent="0.25">
      <c r="A779" s="100" t="s">
        <v>7368</v>
      </c>
      <c r="B779" s="127" t="str">
        <f t="shared" si="16"/>
        <v>SCimago</v>
      </c>
      <c r="C779" s="96"/>
      <c r="D779" s="17" t="s">
        <v>7363</v>
      </c>
      <c r="E779" s="127" t="str">
        <f>HYPERLINK(CONCATENATE("http://www.scimagojr.com/journalsearch.php?q=",D779),"SCimago")</f>
        <v>SCimago</v>
      </c>
      <c r="F779" s="96"/>
      <c r="G779" s="16" t="s">
        <v>7986</v>
      </c>
      <c r="H779" s="6" t="s">
        <v>39</v>
      </c>
      <c r="I779" s="14" t="s">
        <v>2357</v>
      </c>
      <c r="J779" s="8"/>
      <c r="K779" s="7"/>
      <c r="L779" s="24"/>
    </row>
    <row r="780" spans="1:227" s="1" customFormat="1" ht="18" customHeight="1" x14ac:dyDescent="0.25">
      <c r="A780" s="100" t="s">
        <v>2199</v>
      </c>
      <c r="B780" s="127" t="str">
        <f t="shared" si="16"/>
        <v>SCimago</v>
      </c>
      <c r="C780" s="96"/>
      <c r="D780" s="17" t="s">
        <v>55</v>
      </c>
      <c r="E780" s="127"/>
      <c r="F780" s="96"/>
      <c r="G780" s="16" t="s">
        <v>7986</v>
      </c>
      <c r="H780" s="6" t="s">
        <v>39</v>
      </c>
      <c r="I780" s="14" t="s">
        <v>8440</v>
      </c>
      <c r="J780" s="8"/>
      <c r="K780" s="7"/>
      <c r="L780" s="24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  <c r="BT780" s="12"/>
      <c r="BU780" s="12"/>
      <c r="BV780" s="12"/>
      <c r="BW780" s="12"/>
      <c r="BX780" s="12"/>
      <c r="BY780" s="12"/>
      <c r="BZ780" s="12"/>
      <c r="CA780" s="12"/>
      <c r="CB780" s="12"/>
      <c r="CC780" s="12"/>
      <c r="CD780" s="12"/>
      <c r="CE780" s="12"/>
      <c r="CF780" s="12"/>
      <c r="CG780" s="12"/>
      <c r="CH780" s="12"/>
      <c r="CI780" s="12"/>
      <c r="CJ780" s="12"/>
      <c r="CK780" s="12"/>
      <c r="CL780" s="12"/>
      <c r="CM780" s="12"/>
      <c r="CN780" s="12"/>
      <c r="CO780" s="12"/>
      <c r="CP780" s="12"/>
      <c r="CQ780" s="12"/>
      <c r="CR780" s="12"/>
      <c r="CS780" s="12"/>
      <c r="CT780" s="12"/>
      <c r="CU780" s="12"/>
      <c r="CV780" s="12"/>
      <c r="CW780" s="12"/>
      <c r="CX780" s="12"/>
      <c r="CY780" s="12"/>
      <c r="CZ780" s="12"/>
      <c r="DA780" s="12"/>
      <c r="DB780" s="12"/>
      <c r="DC780" s="12"/>
      <c r="DD780" s="12"/>
      <c r="DE780" s="12"/>
      <c r="DF780" s="12"/>
      <c r="DG780" s="12"/>
      <c r="DH780" s="12"/>
      <c r="DI780" s="12"/>
      <c r="DJ780" s="12"/>
      <c r="DK780" s="12"/>
      <c r="DL780" s="12"/>
      <c r="DM780" s="12"/>
      <c r="DN780" s="12"/>
      <c r="DO780" s="12"/>
      <c r="DP780" s="12"/>
      <c r="DQ780" s="12"/>
      <c r="DR780" s="12"/>
      <c r="DS780" s="12"/>
      <c r="DT780" s="12"/>
      <c r="DU780" s="12"/>
      <c r="DV780" s="12"/>
      <c r="DW780" s="12"/>
      <c r="DX780" s="12"/>
      <c r="DY780" s="12"/>
      <c r="DZ780" s="12"/>
      <c r="EA780" s="12"/>
      <c r="EB780" s="12"/>
      <c r="EC780" s="12"/>
      <c r="ED780" s="12"/>
      <c r="EE780" s="12"/>
      <c r="EF780" s="12"/>
      <c r="EG780" s="12"/>
      <c r="EH780" s="12"/>
      <c r="EI780" s="12"/>
      <c r="EJ780" s="12"/>
      <c r="EK780" s="12"/>
      <c r="EL780" s="12"/>
      <c r="EM780" s="12"/>
      <c r="EN780" s="12"/>
      <c r="EO780" s="12"/>
      <c r="EP780" s="12"/>
      <c r="EQ780" s="12"/>
      <c r="ER780" s="12"/>
      <c r="ES780" s="12"/>
      <c r="ET780" s="12"/>
      <c r="EU780" s="12"/>
      <c r="EV780" s="12"/>
      <c r="EW780" s="12"/>
      <c r="EX780" s="12"/>
      <c r="EY780" s="12"/>
      <c r="EZ780" s="12"/>
      <c r="FA780" s="12"/>
      <c r="FB780" s="12"/>
      <c r="FC780" s="12"/>
      <c r="FD780" s="12"/>
      <c r="FE780" s="12"/>
      <c r="FF780" s="12"/>
      <c r="FG780" s="12"/>
      <c r="FH780" s="12"/>
      <c r="FI780" s="12"/>
      <c r="FJ780" s="12"/>
      <c r="FK780" s="12"/>
      <c r="FL780" s="12"/>
      <c r="FM780" s="12"/>
      <c r="FN780" s="12"/>
      <c r="FO780" s="12"/>
      <c r="FP780" s="12"/>
      <c r="FQ780" s="12"/>
      <c r="FR780" s="12"/>
      <c r="FS780" s="12"/>
      <c r="FT780" s="12"/>
      <c r="FU780" s="12"/>
      <c r="FV780" s="12"/>
      <c r="FW780" s="12"/>
      <c r="FX780" s="12"/>
      <c r="FY780" s="12"/>
      <c r="FZ780" s="12"/>
      <c r="GA780" s="12"/>
      <c r="GB780" s="12"/>
      <c r="GC780" s="12"/>
      <c r="GD780" s="12"/>
      <c r="GE780" s="12"/>
      <c r="GF780" s="12"/>
      <c r="GG780" s="12"/>
      <c r="GH780" s="12"/>
      <c r="GI780" s="12"/>
      <c r="GJ780" s="12"/>
      <c r="GK780" s="12"/>
      <c r="GL780" s="12"/>
      <c r="GM780" s="12"/>
      <c r="GN780" s="12"/>
      <c r="GO780" s="12"/>
      <c r="GP780" s="12"/>
      <c r="GQ780" s="12"/>
      <c r="GR780" s="12"/>
      <c r="GS780" s="12"/>
      <c r="GT780" s="12"/>
      <c r="GU780" s="12"/>
      <c r="GV780" s="12"/>
      <c r="GW780" s="12"/>
      <c r="GX780" s="12"/>
      <c r="GY780" s="12"/>
      <c r="GZ780" s="12"/>
      <c r="HA780" s="12"/>
      <c r="HB780" s="12"/>
      <c r="HC780" s="12"/>
      <c r="HD780" s="12"/>
      <c r="HE780" s="12"/>
      <c r="HF780" s="12"/>
      <c r="HG780" s="12"/>
      <c r="HH780" s="12"/>
      <c r="HI780" s="12"/>
      <c r="HJ780" s="12"/>
      <c r="HK780" s="12"/>
      <c r="HL780" s="12"/>
      <c r="HM780" s="12"/>
      <c r="HN780" s="12"/>
      <c r="HO780" s="12"/>
      <c r="HP780" s="12"/>
      <c r="HQ780" s="12"/>
      <c r="HR780" s="12"/>
      <c r="HS780" s="12"/>
    </row>
    <row r="781" spans="1:227" s="1" customFormat="1" ht="18" customHeight="1" x14ac:dyDescent="0.25">
      <c r="A781" s="100" t="s">
        <v>4639</v>
      </c>
      <c r="B781" s="127" t="str">
        <f t="shared" si="16"/>
        <v>SCimago</v>
      </c>
      <c r="C781" s="96"/>
      <c r="D781" s="17" t="s">
        <v>7545</v>
      </c>
      <c r="E781" s="127" t="str">
        <f>HYPERLINK(CONCATENATE("http://www.scimagojr.com/journalsearch.php?q=",D781),"SCimago")</f>
        <v>SCimago</v>
      </c>
      <c r="F781" s="96"/>
      <c r="G781" s="16" t="s">
        <v>7986</v>
      </c>
      <c r="H781" s="23" t="s">
        <v>39</v>
      </c>
      <c r="I781" s="15" t="s">
        <v>8589</v>
      </c>
      <c r="J781" s="16"/>
      <c r="K781" s="18"/>
      <c r="L781" s="24"/>
    </row>
    <row r="782" spans="1:227" s="1" customFormat="1" ht="18" customHeight="1" x14ac:dyDescent="0.25">
      <c r="A782" s="100" t="s">
        <v>4646</v>
      </c>
      <c r="B782" s="127" t="str">
        <f t="shared" si="16"/>
        <v>SCimago</v>
      </c>
      <c r="C782" s="96"/>
      <c r="D782" s="17" t="s">
        <v>55</v>
      </c>
      <c r="E782" s="3"/>
      <c r="F782" s="96"/>
      <c r="G782" s="16" t="s">
        <v>7986</v>
      </c>
      <c r="H782" s="23" t="s">
        <v>39</v>
      </c>
      <c r="I782" s="15" t="s">
        <v>8609</v>
      </c>
      <c r="J782" s="16"/>
      <c r="K782" s="18"/>
      <c r="L782" s="24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  <c r="BT782" s="12"/>
      <c r="BU782" s="12"/>
      <c r="BV782" s="12"/>
      <c r="BW782" s="12"/>
      <c r="BX782" s="12"/>
      <c r="BY782" s="12"/>
      <c r="BZ782" s="12"/>
      <c r="CA782" s="12"/>
      <c r="CB782" s="12"/>
      <c r="CC782" s="12"/>
      <c r="CD782" s="12"/>
      <c r="CE782" s="12"/>
      <c r="CF782" s="12"/>
      <c r="CG782" s="12"/>
      <c r="CH782" s="12"/>
      <c r="CI782" s="12"/>
      <c r="CJ782" s="12"/>
      <c r="CK782" s="12"/>
      <c r="CL782" s="12"/>
      <c r="CM782" s="12"/>
      <c r="CN782" s="12"/>
      <c r="CO782" s="12"/>
      <c r="CP782" s="12"/>
      <c r="CQ782" s="12"/>
      <c r="CR782" s="12"/>
      <c r="CS782" s="12"/>
      <c r="CT782" s="12"/>
      <c r="CU782" s="12"/>
      <c r="CV782" s="12"/>
      <c r="CW782" s="12"/>
      <c r="CX782" s="12"/>
      <c r="CY782" s="12"/>
      <c r="CZ782" s="12"/>
      <c r="DA782" s="12"/>
      <c r="DB782" s="12"/>
      <c r="DC782" s="12"/>
      <c r="DD782" s="12"/>
      <c r="DE782" s="12"/>
      <c r="DF782" s="12"/>
      <c r="DG782" s="12"/>
      <c r="DH782" s="12"/>
      <c r="DI782" s="12"/>
      <c r="DJ782" s="12"/>
      <c r="DK782" s="12"/>
      <c r="DL782" s="12"/>
      <c r="DM782" s="12"/>
      <c r="DN782" s="12"/>
      <c r="DO782" s="12"/>
      <c r="DP782" s="12"/>
      <c r="DQ782" s="12"/>
      <c r="DR782" s="12"/>
      <c r="DS782" s="12"/>
      <c r="DT782" s="12"/>
      <c r="DU782" s="12"/>
      <c r="DV782" s="12"/>
      <c r="DW782" s="12"/>
      <c r="DX782" s="12"/>
      <c r="DY782" s="12"/>
      <c r="DZ782" s="12"/>
      <c r="EA782" s="12"/>
      <c r="EB782" s="12"/>
      <c r="EC782" s="12"/>
      <c r="ED782" s="12"/>
      <c r="EE782" s="12"/>
      <c r="EF782" s="12"/>
      <c r="EG782" s="12"/>
      <c r="EH782" s="12"/>
      <c r="EI782" s="12"/>
      <c r="EJ782" s="12"/>
      <c r="EK782" s="12"/>
      <c r="EL782" s="12"/>
      <c r="EM782" s="12"/>
      <c r="EN782" s="12"/>
      <c r="EO782" s="12"/>
      <c r="EP782" s="12"/>
      <c r="EQ782" s="12"/>
      <c r="ER782" s="12"/>
      <c r="ES782" s="12"/>
      <c r="ET782" s="12"/>
      <c r="EU782" s="12"/>
      <c r="EV782" s="12"/>
      <c r="EW782" s="12"/>
      <c r="EX782" s="12"/>
      <c r="EY782" s="12"/>
      <c r="EZ782" s="12"/>
      <c r="FA782" s="12"/>
      <c r="FB782" s="12"/>
      <c r="FC782" s="12"/>
      <c r="FD782" s="12"/>
      <c r="FE782" s="12"/>
      <c r="FF782" s="12"/>
      <c r="FG782" s="12"/>
      <c r="FH782" s="12"/>
      <c r="FI782" s="12"/>
      <c r="FJ782" s="12"/>
      <c r="FK782" s="12"/>
      <c r="FL782" s="12"/>
      <c r="FM782" s="12"/>
      <c r="FN782" s="12"/>
      <c r="FO782" s="12"/>
      <c r="FP782" s="12"/>
      <c r="FQ782" s="12"/>
      <c r="FR782" s="12"/>
      <c r="FS782" s="12"/>
      <c r="FT782" s="12"/>
      <c r="FU782" s="12"/>
      <c r="FV782" s="12"/>
      <c r="FW782" s="12"/>
      <c r="FX782" s="12"/>
      <c r="FY782" s="12"/>
      <c r="FZ782" s="12"/>
      <c r="GA782" s="12"/>
      <c r="GB782" s="12"/>
      <c r="GC782" s="12"/>
      <c r="GD782" s="12"/>
      <c r="GE782" s="12"/>
      <c r="GF782" s="12"/>
      <c r="GG782" s="12"/>
      <c r="GH782" s="12"/>
      <c r="GI782" s="12"/>
      <c r="GJ782" s="12"/>
      <c r="GK782" s="12"/>
      <c r="GL782" s="12"/>
      <c r="GM782" s="12"/>
      <c r="GN782" s="12"/>
      <c r="GO782" s="12"/>
      <c r="GP782" s="12"/>
      <c r="GQ782" s="12"/>
      <c r="GR782" s="12"/>
      <c r="GS782" s="12"/>
      <c r="GT782" s="12"/>
      <c r="GU782" s="12"/>
      <c r="GV782" s="12"/>
      <c r="GW782" s="12"/>
      <c r="GX782" s="12"/>
      <c r="GY782" s="12"/>
      <c r="GZ782" s="12"/>
      <c r="HA782" s="12"/>
      <c r="HB782" s="12"/>
      <c r="HC782" s="12"/>
      <c r="HD782" s="12"/>
      <c r="HE782" s="12"/>
      <c r="HF782" s="12"/>
      <c r="HG782" s="12"/>
      <c r="HH782" s="12"/>
      <c r="HI782" s="12"/>
      <c r="HJ782" s="12"/>
      <c r="HK782" s="12"/>
      <c r="HL782" s="12"/>
      <c r="HM782" s="12"/>
      <c r="HN782" s="12"/>
      <c r="HO782" s="12"/>
      <c r="HP782" s="12"/>
      <c r="HQ782" s="12"/>
      <c r="HR782" s="12"/>
      <c r="HS782" s="12"/>
    </row>
    <row r="783" spans="1:227" s="1" customFormat="1" ht="18" customHeight="1" x14ac:dyDescent="0.25">
      <c r="A783" s="100" t="s">
        <v>7759</v>
      </c>
      <c r="B783" s="127" t="str">
        <f t="shared" si="16"/>
        <v>SCimago</v>
      </c>
      <c r="C783" s="96"/>
      <c r="D783" s="17" t="s">
        <v>7577</v>
      </c>
      <c r="E783" s="127" t="str">
        <f>HYPERLINK(CONCATENATE("http://www.scimagojr.com/journalsearch.php?q=",D783),"SCimago")</f>
        <v>SCimago</v>
      </c>
      <c r="F783" s="96"/>
      <c r="G783" s="16" t="s">
        <v>7986</v>
      </c>
      <c r="H783" s="23" t="s">
        <v>39</v>
      </c>
      <c r="I783" s="15" t="s">
        <v>8610</v>
      </c>
      <c r="J783" s="16"/>
      <c r="K783" s="18"/>
      <c r="L783" s="24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/>
      <c r="BT783" s="12"/>
      <c r="BU783" s="12"/>
      <c r="BV783" s="12"/>
      <c r="BW783" s="12"/>
      <c r="BX783" s="12"/>
      <c r="BY783" s="12"/>
      <c r="BZ783" s="12"/>
      <c r="CA783" s="12"/>
      <c r="CB783" s="12"/>
      <c r="CC783" s="12"/>
      <c r="CD783" s="12"/>
      <c r="CE783" s="12"/>
      <c r="CF783" s="12"/>
      <c r="CG783" s="12"/>
      <c r="CH783" s="12"/>
      <c r="CI783" s="12"/>
      <c r="CJ783" s="12"/>
      <c r="CK783" s="12"/>
      <c r="CL783" s="12"/>
      <c r="CM783" s="12"/>
      <c r="CN783" s="12"/>
      <c r="CO783" s="12"/>
      <c r="CP783" s="12"/>
      <c r="CQ783" s="12"/>
      <c r="CR783" s="12"/>
      <c r="CS783" s="12"/>
      <c r="CT783" s="12"/>
      <c r="CU783" s="12"/>
      <c r="CV783" s="12"/>
      <c r="CW783" s="12"/>
      <c r="CX783" s="12"/>
      <c r="CY783" s="12"/>
      <c r="CZ783" s="12"/>
      <c r="DA783" s="12"/>
      <c r="DB783" s="12"/>
      <c r="DC783" s="12"/>
      <c r="DD783" s="12"/>
      <c r="DE783" s="12"/>
      <c r="DF783" s="12"/>
      <c r="DG783" s="12"/>
      <c r="DH783" s="12"/>
      <c r="DI783" s="12"/>
      <c r="DJ783" s="12"/>
      <c r="DK783" s="12"/>
      <c r="DL783" s="12"/>
      <c r="DM783" s="12"/>
      <c r="DN783" s="12"/>
      <c r="DO783" s="12"/>
      <c r="DP783" s="12"/>
      <c r="DQ783" s="12"/>
      <c r="DR783" s="12"/>
      <c r="DS783" s="12"/>
      <c r="DT783" s="12"/>
      <c r="DU783" s="12"/>
      <c r="DV783" s="12"/>
      <c r="DW783" s="12"/>
      <c r="DX783" s="12"/>
      <c r="DY783" s="12"/>
      <c r="DZ783" s="12"/>
      <c r="EA783" s="12"/>
      <c r="EB783" s="12"/>
      <c r="EC783" s="12"/>
      <c r="ED783" s="12"/>
      <c r="EE783" s="12"/>
      <c r="EF783" s="12"/>
      <c r="EG783" s="12"/>
      <c r="EH783" s="12"/>
      <c r="EI783" s="12"/>
      <c r="EJ783" s="12"/>
      <c r="EK783" s="12"/>
      <c r="EL783" s="12"/>
      <c r="EM783" s="12"/>
      <c r="EN783" s="12"/>
      <c r="EO783" s="12"/>
      <c r="EP783" s="12"/>
      <c r="EQ783" s="12"/>
      <c r="ER783" s="12"/>
      <c r="ES783" s="12"/>
      <c r="ET783" s="12"/>
      <c r="EU783" s="12"/>
      <c r="EV783" s="12"/>
      <c r="EW783" s="12"/>
      <c r="EX783" s="12"/>
      <c r="EY783" s="12"/>
      <c r="EZ783" s="12"/>
      <c r="FA783" s="12"/>
      <c r="FB783" s="12"/>
      <c r="FC783" s="12"/>
      <c r="FD783" s="12"/>
      <c r="FE783" s="12"/>
      <c r="FF783" s="12"/>
      <c r="FG783" s="12"/>
      <c r="FH783" s="12"/>
      <c r="FI783" s="12"/>
      <c r="FJ783" s="12"/>
      <c r="FK783" s="12"/>
      <c r="FL783" s="12"/>
      <c r="FM783" s="12"/>
      <c r="FN783" s="12"/>
      <c r="FO783" s="12"/>
      <c r="FP783" s="12"/>
      <c r="FQ783" s="12"/>
      <c r="FR783" s="12"/>
      <c r="FS783" s="12"/>
      <c r="FT783" s="12"/>
      <c r="FU783" s="12"/>
      <c r="FV783" s="12"/>
      <c r="FW783" s="12"/>
      <c r="FX783" s="12"/>
      <c r="FY783" s="12"/>
      <c r="FZ783" s="12"/>
      <c r="GA783" s="12"/>
      <c r="GB783" s="12"/>
      <c r="GC783" s="12"/>
      <c r="GD783" s="12"/>
      <c r="GE783" s="12"/>
      <c r="GF783" s="12"/>
      <c r="GG783" s="12"/>
      <c r="GH783" s="12"/>
      <c r="GI783" s="12"/>
      <c r="GJ783" s="12"/>
      <c r="GK783" s="12"/>
      <c r="GL783" s="12"/>
      <c r="GM783" s="12"/>
      <c r="GN783" s="12"/>
      <c r="GO783" s="12"/>
      <c r="GP783" s="12"/>
      <c r="GQ783" s="12"/>
      <c r="GR783" s="12"/>
      <c r="GS783" s="12"/>
      <c r="GT783" s="12"/>
      <c r="GU783" s="12"/>
      <c r="GV783" s="12"/>
      <c r="GW783" s="12"/>
      <c r="GX783" s="12"/>
      <c r="GY783" s="12"/>
      <c r="GZ783" s="12"/>
      <c r="HA783" s="12"/>
      <c r="HB783" s="12"/>
      <c r="HC783" s="12"/>
      <c r="HD783" s="12"/>
      <c r="HE783" s="12"/>
      <c r="HF783" s="12"/>
      <c r="HG783" s="12"/>
      <c r="HH783" s="12"/>
      <c r="HI783" s="12"/>
      <c r="HJ783" s="12"/>
      <c r="HK783" s="12"/>
      <c r="HL783" s="12"/>
      <c r="HM783" s="12"/>
      <c r="HN783" s="12"/>
      <c r="HO783" s="12"/>
      <c r="HP783" s="12"/>
      <c r="HQ783" s="12"/>
      <c r="HR783" s="12"/>
      <c r="HS783" s="12"/>
    </row>
    <row r="784" spans="1:227" s="1" customFormat="1" ht="18" customHeight="1" x14ac:dyDescent="0.25">
      <c r="A784" s="100" t="s">
        <v>7509</v>
      </c>
      <c r="B784" s="127" t="str">
        <f t="shared" si="16"/>
        <v>SCimago</v>
      </c>
      <c r="C784" s="96"/>
      <c r="D784" s="17" t="s">
        <v>55</v>
      </c>
      <c r="E784" s="3"/>
      <c r="F784" s="96"/>
      <c r="G784" s="16" t="s">
        <v>7986</v>
      </c>
      <c r="H784" s="6" t="s">
        <v>39</v>
      </c>
      <c r="I784" s="14" t="s">
        <v>5685</v>
      </c>
      <c r="J784" s="8"/>
      <c r="K784" s="7"/>
      <c r="L784" s="24"/>
    </row>
    <row r="785" spans="1:227" s="1" customFormat="1" ht="18" customHeight="1" x14ac:dyDescent="0.25">
      <c r="A785" s="100" t="s">
        <v>7373</v>
      </c>
      <c r="B785" s="127" t="str">
        <f t="shared" si="16"/>
        <v>SCimago</v>
      </c>
      <c r="C785" s="96"/>
      <c r="D785" s="17" t="s">
        <v>7374</v>
      </c>
      <c r="E785" s="127" t="str">
        <f>HYPERLINK(CONCATENATE("http://www.scimagojr.com/journalsearch.php?q=",D785),"SCimago")</f>
        <v>SCimago</v>
      </c>
      <c r="F785" s="96"/>
      <c r="G785" s="16" t="s">
        <v>7986</v>
      </c>
      <c r="H785" s="6" t="s">
        <v>39</v>
      </c>
      <c r="I785" s="14" t="s">
        <v>8435</v>
      </c>
      <c r="J785" s="8"/>
      <c r="K785" s="7"/>
      <c r="L785" s="24"/>
    </row>
    <row r="786" spans="1:227" s="1" customFormat="1" ht="18" customHeight="1" x14ac:dyDescent="0.25">
      <c r="A786" s="100" t="s">
        <v>7510</v>
      </c>
      <c r="B786" s="127" t="str">
        <f t="shared" si="16"/>
        <v>SCimago</v>
      </c>
      <c r="C786" s="96"/>
      <c r="D786" s="17" t="s">
        <v>6263</v>
      </c>
      <c r="E786" s="127" t="str">
        <f>HYPERLINK(CONCATENATE("http://www.scimagojr.com/journalsearch.php?q=",D786),"SCimago")</f>
        <v>SCimago</v>
      </c>
      <c r="F786" s="96"/>
      <c r="G786" s="16" t="s">
        <v>7986</v>
      </c>
      <c r="H786" s="6" t="s">
        <v>39</v>
      </c>
      <c r="I786" s="14" t="s">
        <v>6265</v>
      </c>
      <c r="J786" s="8"/>
      <c r="K786" s="7"/>
      <c r="L786" s="24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  <c r="BT786" s="12"/>
      <c r="BU786" s="12"/>
      <c r="BV786" s="12"/>
      <c r="BW786" s="12"/>
      <c r="BX786" s="12"/>
      <c r="BY786" s="12"/>
      <c r="BZ786" s="12"/>
      <c r="CA786" s="12"/>
      <c r="CB786" s="12"/>
      <c r="CC786" s="12"/>
      <c r="CD786" s="12"/>
      <c r="CE786" s="12"/>
      <c r="CF786" s="12"/>
      <c r="CG786" s="12"/>
      <c r="CH786" s="12"/>
      <c r="CI786" s="12"/>
      <c r="CJ786" s="12"/>
      <c r="CK786" s="12"/>
      <c r="CL786" s="12"/>
      <c r="CM786" s="12"/>
      <c r="CN786" s="12"/>
      <c r="CO786" s="12"/>
      <c r="CP786" s="12"/>
      <c r="CQ786" s="12"/>
      <c r="CR786" s="12"/>
      <c r="CS786" s="12"/>
      <c r="CT786" s="12"/>
      <c r="CU786" s="12"/>
      <c r="CV786" s="12"/>
      <c r="CW786" s="12"/>
      <c r="CX786" s="12"/>
      <c r="CY786" s="12"/>
      <c r="CZ786" s="12"/>
      <c r="DA786" s="12"/>
      <c r="DB786" s="12"/>
      <c r="DC786" s="12"/>
      <c r="DD786" s="12"/>
      <c r="DE786" s="12"/>
      <c r="DF786" s="12"/>
      <c r="DG786" s="12"/>
      <c r="DH786" s="12"/>
      <c r="DI786" s="12"/>
      <c r="DJ786" s="12"/>
      <c r="DK786" s="12"/>
      <c r="DL786" s="12"/>
      <c r="DM786" s="12"/>
      <c r="DN786" s="12"/>
      <c r="DO786" s="12"/>
      <c r="DP786" s="12"/>
      <c r="DQ786" s="12"/>
      <c r="DR786" s="12"/>
      <c r="DS786" s="12"/>
      <c r="DT786" s="12"/>
      <c r="DU786" s="12"/>
      <c r="DV786" s="12"/>
      <c r="DW786" s="12"/>
      <c r="DX786" s="12"/>
      <c r="DY786" s="12"/>
      <c r="DZ786" s="12"/>
      <c r="EA786" s="12"/>
      <c r="EB786" s="12"/>
      <c r="EC786" s="12"/>
      <c r="ED786" s="12"/>
      <c r="EE786" s="12"/>
      <c r="EF786" s="12"/>
      <c r="EG786" s="12"/>
      <c r="EH786" s="12"/>
      <c r="EI786" s="12"/>
      <c r="EJ786" s="12"/>
      <c r="EK786" s="12"/>
      <c r="EL786" s="12"/>
      <c r="EM786" s="12"/>
      <c r="EN786" s="12"/>
      <c r="EO786" s="12"/>
      <c r="EP786" s="12"/>
      <c r="EQ786" s="12"/>
      <c r="ER786" s="12"/>
      <c r="ES786" s="12"/>
      <c r="ET786" s="12"/>
      <c r="EU786" s="12"/>
      <c r="EV786" s="12"/>
      <c r="EW786" s="12"/>
      <c r="EX786" s="12"/>
      <c r="EY786" s="12"/>
      <c r="EZ786" s="12"/>
      <c r="FA786" s="12"/>
      <c r="FB786" s="12"/>
      <c r="FC786" s="12"/>
      <c r="FD786" s="12"/>
      <c r="FE786" s="12"/>
      <c r="FF786" s="12"/>
      <c r="FG786" s="12"/>
      <c r="FH786" s="12"/>
      <c r="FI786" s="12"/>
      <c r="FJ786" s="12"/>
      <c r="FK786" s="12"/>
      <c r="FL786" s="12"/>
      <c r="FM786" s="12"/>
      <c r="FN786" s="12"/>
      <c r="FO786" s="12"/>
      <c r="FP786" s="12"/>
      <c r="FQ786" s="12"/>
      <c r="FR786" s="12"/>
      <c r="FS786" s="12"/>
      <c r="FT786" s="12"/>
      <c r="FU786" s="12"/>
      <c r="FV786" s="12"/>
      <c r="FW786" s="12"/>
      <c r="FX786" s="12"/>
      <c r="FY786" s="12"/>
      <c r="FZ786" s="12"/>
      <c r="GA786" s="12"/>
      <c r="GB786" s="12"/>
      <c r="GC786" s="12"/>
      <c r="GD786" s="12"/>
      <c r="GE786" s="12"/>
      <c r="GF786" s="12"/>
      <c r="GG786" s="12"/>
      <c r="GH786" s="12"/>
      <c r="GI786" s="12"/>
      <c r="GJ786" s="12"/>
      <c r="GK786" s="12"/>
      <c r="GL786" s="12"/>
      <c r="GM786" s="12"/>
      <c r="GN786" s="12"/>
      <c r="GO786" s="12"/>
      <c r="GP786" s="12"/>
      <c r="GQ786" s="12"/>
      <c r="GR786" s="12"/>
      <c r="GS786" s="12"/>
      <c r="GT786" s="12"/>
      <c r="GU786" s="12"/>
      <c r="GV786" s="12"/>
      <c r="GW786" s="12"/>
      <c r="GX786" s="12"/>
      <c r="GY786" s="12"/>
      <c r="GZ786" s="12"/>
      <c r="HA786" s="12"/>
      <c r="HB786" s="12"/>
      <c r="HC786" s="12"/>
      <c r="HD786" s="12"/>
      <c r="HE786" s="12"/>
      <c r="HF786" s="12"/>
      <c r="HG786" s="12"/>
      <c r="HH786" s="12"/>
      <c r="HI786" s="12"/>
      <c r="HJ786" s="12"/>
      <c r="HK786" s="12"/>
      <c r="HL786" s="12"/>
      <c r="HM786" s="12"/>
      <c r="HN786" s="12"/>
      <c r="HO786" s="12"/>
      <c r="HP786" s="12"/>
      <c r="HQ786" s="12"/>
      <c r="HR786" s="12"/>
      <c r="HS786" s="12"/>
    </row>
    <row r="787" spans="1:227" s="1" customFormat="1" ht="18" customHeight="1" x14ac:dyDescent="0.25">
      <c r="A787" s="100" t="s">
        <v>7362</v>
      </c>
      <c r="B787" s="127" t="str">
        <f t="shared" si="16"/>
        <v>SCimago</v>
      </c>
      <c r="C787" s="96"/>
      <c r="D787" s="17" t="s">
        <v>55</v>
      </c>
      <c r="E787" s="3"/>
      <c r="F787" s="96"/>
      <c r="G787" s="16" t="s">
        <v>7986</v>
      </c>
      <c r="H787" s="6" t="s">
        <v>39</v>
      </c>
      <c r="I787" s="14" t="s">
        <v>5181</v>
      </c>
      <c r="J787" s="8"/>
      <c r="K787" s="7"/>
      <c r="L787" s="24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  <c r="BT787" s="12"/>
      <c r="BU787" s="12"/>
      <c r="BV787" s="12"/>
      <c r="BW787" s="12"/>
      <c r="BX787" s="12"/>
      <c r="BY787" s="12"/>
      <c r="BZ787" s="12"/>
      <c r="CA787" s="12"/>
      <c r="CB787" s="12"/>
      <c r="CC787" s="12"/>
      <c r="CD787" s="12"/>
      <c r="CE787" s="12"/>
      <c r="CF787" s="12"/>
      <c r="CG787" s="12"/>
      <c r="CH787" s="12"/>
      <c r="CI787" s="12"/>
      <c r="CJ787" s="12"/>
      <c r="CK787" s="12"/>
      <c r="CL787" s="12"/>
      <c r="CM787" s="12"/>
      <c r="CN787" s="12"/>
      <c r="CO787" s="12"/>
      <c r="CP787" s="12"/>
      <c r="CQ787" s="12"/>
      <c r="CR787" s="12"/>
      <c r="CS787" s="12"/>
      <c r="CT787" s="12"/>
      <c r="CU787" s="12"/>
      <c r="CV787" s="12"/>
      <c r="CW787" s="12"/>
      <c r="CX787" s="12"/>
      <c r="CY787" s="12"/>
      <c r="CZ787" s="12"/>
      <c r="DA787" s="12"/>
      <c r="DB787" s="12"/>
      <c r="DC787" s="12"/>
      <c r="DD787" s="12"/>
      <c r="DE787" s="12"/>
      <c r="DF787" s="12"/>
      <c r="DG787" s="12"/>
      <c r="DH787" s="12"/>
      <c r="DI787" s="12"/>
      <c r="DJ787" s="12"/>
      <c r="DK787" s="12"/>
      <c r="DL787" s="12"/>
      <c r="DM787" s="12"/>
      <c r="DN787" s="12"/>
      <c r="DO787" s="12"/>
      <c r="DP787" s="12"/>
      <c r="DQ787" s="12"/>
      <c r="DR787" s="12"/>
      <c r="DS787" s="12"/>
      <c r="DT787" s="12"/>
      <c r="DU787" s="12"/>
      <c r="DV787" s="12"/>
      <c r="DW787" s="12"/>
      <c r="DX787" s="12"/>
      <c r="DY787" s="12"/>
      <c r="DZ787" s="12"/>
      <c r="EA787" s="12"/>
      <c r="EB787" s="12"/>
      <c r="EC787" s="12"/>
      <c r="ED787" s="12"/>
      <c r="EE787" s="12"/>
      <c r="EF787" s="12"/>
      <c r="EG787" s="12"/>
      <c r="EH787" s="12"/>
      <c r="EI787" s="12"/>
      <c r="EJ787" s="12"/>
      <c r="EK787" s="12"/>
      <c r="EL787" s="12"/>
      <c r="EM787" s="12"/>
      <c r="EN787" s="12"/>
      <c r="EO787" s="12"/>
      <c r="EP787" s="12"/>
      <c r="EQ787" s="12"/>
      <c r="ER787" s="12"/>
      <c r="ES787" s="12"/>
      <c r="ET787" s="12"/>
      <c r="EU787" s="12"/>
      <c r="EV787" s="12"/>
      <c r="EW787" s="12"/>
      <c r="EX787" s="12"/>
      <c r="EY787" s="12"/>
      <c r="EZ787" s="12"/>
      <c r="FA787" s="12"/>
      <c r="FB787" s="12"/>
      <c r="FC787" s="12"/>
      <c r="FD787" s="12"/>
      <c r="FE787" s="12"/>
      <c r="FF787" s="12"/>
      <c r="FG787" s="12"/>
      <c r="FH787" s="12"/>
      <c r="FI787" s="12"/>
      <c r="FJ787" s="12"/>
      <c r="FK787" s="12"/>
      <c r="FL787" s="12"/>
      <c r="FM787" s="12"/>
      <c r="FN787" s="12"/>
      <c r="FO787" s="12"/>
      <c r="FP787" s="12"/>
      <c r="FQ787" s="12"/>
      <c r="FR787" s="12"/>
      <c r="FS787" s="12"/>
      <c r="FT787" s="12"/>
      <c r="FU787" s="12"/>
      <c r="FV787" s="12"/>
      <c r="FW787" s="12"/>
      <c r="FX787" s="12"/>
      <c r="FY787" s="12"/>
      <c r="FZ787" s="12"/>
      <c r="GA787" s="12"/>
      <c r="GB787" s="12"/>
      <c r="GC787" s="12"/>
      <c r="GD787" s="12"/>
      <c r="GE787" s="12"/>
      <c r="GF787" s="12"/>
      <c r="GG787" s="12"/>
      <c r="GH787" s="12"/>
      <c r="GI787" s="12"/>
      <c r="GJ787" s="12"/>
      <c r="GK787" s="12"/>
      <c r="GL787" s="12"/>
      <c r="GM787" s="12"/>
      <c r="GN787" s="12"/>
      <c r="GO787" s="12"/>
      <c r="GP787" s="12"/>
      <c r="GQ787" s="12"/>
      <c r="GR787" s="12"/>
      <c r="GS787" s="12"/>
      <c r="GT787" s="12"/>
      <c r="GU787" s="12"/>
      <c r="GV787" s="12"/>
      <c r="GW787" s="12"/>
      <c r="GX787" s="12"/>
      <c r="GY787" s="12"/>
      <c r="GZ787" s="12"/>
      <c r="HA787" s="12"/>
      <c r="HB787" s="12"/>
      <c r="HC787" s="12"/>
      <c r="HD787" s="12"/>
      <c r="HE787" s="12"/>
      <c r="HF787" s="12"/>
      <c r="HG787" s="12"/>
      <c r="HH787" s="12"/>
      <c r="HI787" s="12"/>
      <c r="HJ787" s="12"/>
      <c r="HK787" s="12"/>
      <c r="HL787" s="12"/>
      <c r="HM787" s="12"/>
      <c r="HN787" s="12"/>
      <c r="HO787" s="12"/>
      <c r="HP787" s="12"/>
      <c r="HQ787" s="12"/>
      <c r="HR787" s="12"/>
      <c r="HS787" s="12"/>
    </row>
    <row r="788" spans="1:227" s="1" customFormat="1" ht="18" customHeight="1" x14ac:dyDescent="0.25">
      <c r="A788" s="100" t="s">
        <v>7446</v>
      </c>
      <c r="B788" s="127" t="str">
        <f t="shared" si="16"/>
        <v>SCimago</v>
      </c>
      <c r="C788" s="96"/>
      <c r="D788" s="17" t="s">
        <v>55</v>
      </c>
      <c r="E788" s="3"/>
      <c r="F788" s="96"/>
      <c r="G788" s="16" t="s">
        <v>7986</v>
      </c>
      <c r="H788" s="6" t="s">
        <v>39</v>
      </c>
      <c r="I788" s="14" t="s">
        <v>8468</v>
      </c>
      <c r="J788" s="8"/>
      <c r="K788" s="7"/>
      <c r="L788" s="24"/>
    </row>
    <row r="789" spans="1:227" s="1" customFormat="1" ht="18" customHeight="1" x14ac:dyDescent="0.25">
      <c r="A789" s="100" t="s">
        <v>7235</v>
      </c>
      <c r="B789" s="127" t="str">
        <f t="shared" si="16"/>
        <v>SCimago</v>
      </c>
      <c r="C789" s="96"/>
      <c r="D789" s="17" t="s">
        <v>5183</v>
      </c>
      <c r="E789" s="127" t="str">
        <f>HYPERLINK(CONCATENATE("http://www.scimagojr.com/journalsearch.php?q=",D789),"SCimago")</f>
        <v>SCimago</v>
      </c>
      <c r="F789" s="96"/>
      <c r="G789" s="16" t="s">
        <v>7986</v>
      </c>
      <c r="H789" s="6" t="s">
        <v>39</v>
      </c>
      <c r="I789" s="14" t="s">
        <v>5184</v>
      </c>
      <c r="J789" s="8"/>
      <c r="K789" s="7"/>
      <c r="L789" s="24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  <c r="BJ789" s="12"/>
      <c r="BK789" s="12"/>
      <c r="BL789" s="12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2"/>
      <c r="BY789" s="12"/>
      <c r="BZ789" s="12"/>
      <c r="CA789" s="12"/>
      <c r="CB789" s="12"/>
      <c r="CC789" s="12"/>
      <c r="CD789" s="12"/>
      <c r="CE789" s="12"/>
      <c r="CF789" s="12"/>
      <c r="CG789" s="12"/>
      <c r="CH789" s="12"/>
      <c r="CI789" s="12"/>
      <c r="CJ789" s="12"/>
      <c r="CK789" s="12"/>
      <c r="CL789" s="12"/>
      <c r="CM789" s="12"/>
      <c r="CN789" s="12"/>
      <c r="CO789" s="12"/>
      <c r="CP789" s="12"/>
      <c r="CQ789" s="12"/>
      <c r="CR789" s="12"/>
      <c r="CS789" s="12"/>
      <c r="CT789" s="12"/>
      <c r="CU789" s="12"/>
      <c r="CV789" s="12"/>
      <c r="CW789" s="12"/>
      <c r="CX789" s="12"/>
      <c r="CY789" s="12"/>
      <c r="CZ789" s="12"/>
      <c r="DA789" s="12"/>
      <c r="DB789" s="12"/>
      <c r="DC789" s="12"/>
      <c r="DD789" s="12"/>
      <c r="DE789" s="12"/>
      <c r="DF789" s="12"/>
      <c r="DG789" s="12"/>
      <c r="DH789" s="12"/>
      <c r="DI789" s="12"/>
      <c r="DJ789" s="12"/>
      <c r="DK789" s="12"/>
      <c r="DL789" s="12"/>
      <c r="DM789" s="12"/>
      <c r="DN789" s="12"/>
      <c r="DO789" s="12"/>
      <c r="DP789" s="12"/>
      <c r="DQ789" s="12"/>
      <c r="DR789" s="12"/>
      <c r="DS789" s="12"/>
      <c r="DT789" s="12"/>
      <c r="DU789" s="12"/>
      <c r="DV789" s="12"/>
      <c r="DW789" s="12"/>
      <c r="DX789" s="12"/>
      <c r="DY789" s="12"/>
      <c r="DZ789" s="12"/>
      <c r="EA789" s="12"/>
      <c r="EB789" s="12"/>
      <c r="EC789" s="12"/>
      <c r="ED789" s="12"/>
      <c r="EE789" s="12"/>
      <c r="EF789" s="12"/>
      <c r="EG789" s="12"/>
      <c r="EH789" s="12"/>
      <c r="EI789" s="12"/>
      <c r="EJ789" s="12"/>
      <c r="EK789" s="12"/>
      <c r="EL789" s="12"/>
      <c r="EM789" s="12"/>
      <c r="EN789" s="12"/>
      <c r="EO789" s="12"/>
      <c r="EP789" s="12"/>
      <c r="EQ789" s="12"/>
      <c r="ER789" s="12"/>
      <c r="ES789" s="12"/>
      <c r="ET789" s="12"/>
      <c r="EU789" s="12"/>
      <c r="EV789" s="12"/>
      <c r="EW789" s="12"/>
      <c r="EX789" s="12"/>
      <c r="EY789" s="12"/>
      <c r="EZ789" s="12"/>
      <c r="FA789" s="12"/>
      <c r="FB789" s="12"/>
      <c r="FC789" s="12"/>
      <c r="FD789" s="12"/>
      <c r="FE789" s="12"/>
      <c r="FF789" s="12"/>
      <c r="FG789" s="12"/>
      <c r="FH789" s="12"/>
      <c r="FI789" s="12"/>
      <c r="FJ789" s="12"/>
      <c r="FK789" s="12"/>
      <c r="FL789" s="12"/>
      <c r="FM789" s="12"/>
      <c r="FN789" s="12"/>
      <c r="FO789" s="12"/>
      <c r="FP789" s="12"/>
      <c r="FQ789" s="12"/>
      <c r="FR789" s="12"/>
      <c r="FS789" s="12"/>
      <c r="FT789" s="12"/>
      <c r="FU789" s="12"/>
      <c r="FV789" s="12"/>
      <c r="FW789" s="12"/>
      <c r="FX789" s="12"/>
      <c r="FY789" s="12"/>
      <c r="FZ789" s="12"/>
      <c r="GA789" s="12"/>
      <c r="GB789" s="12"/>
      <c r="GC789" s="12"/>
      <c r="GD789" s="12"/>
      <c r="GE789" s="12"/>
      <c r="GF789" s="12"/>
      <c r="GG789" s="12"/>
      <c r="GH789" s="12"/>
      <c r="GI789" s="12"/>
      <c r="GJ789" s="12"/>
      <c r="GK789" s="12"/>
      <c r="GL789" s="12"/>
      <c r="GM789" s="12"/>
      <c r="GN789" s="12"/>
      <c r="GO789" s="12"/>
      <c r="GP789" s="12"/>
      <c r="GQ789" s="12"/>
      <c r="GR789" s="12"/>
      <c r="GS789" s="12"/>
      <c r="GT789" s="12"/>
      <c r="GU789" s="12"/>
      <c r="GV789" s="12"/>
      <c r="GW789" s="12"/>
      <c r="GX789" s="12"/>
      <c r="GY789" s="12"/>
      <c r="GZ789" s="12"/>
      <c r="HA789" s="12"/>
      <c r="HB789" s="12"/>
      <c r="HC789" s="12"/>
      <c r="HD789" s="12"/>
      <c r="HE789" s="12"/>
      <c r="HF789" s="12"/>
      <c r="HG789" s="12"/>
      <c r="HH789" s="12"/>
      <c r="HI789" s="12"/>
      <c r="HJ789" s="12"/>
      <c r="HK789" s="12"/>
      <c r="HL789" s="12"/>
      <c r="HM789" s="12"/>
      <c r="HN789" s="12"/>
      <c r="HO789" s="12"/>
      <c r="HP789" s="12"/>
      <c r="HQ789" s="12"/>
      <c r="HR789" s="12"/>
      <c r="HS789" s="12"/>
    </row>
    <row r="790" spans="1:227" s="1" customFormat="1" ht="18" customHeight="1" x14ac:dyDescent="0.25">
      <c r="A790" s="100" t="s">
        <v>7511</v>
      </c>
      <c r="B790" s="127" t="str">
        <f t="shared" si="16"/>
        <v>SCimago</v>
      </c>
      <c r="C790" s="96"/>
      <c r="D790" s="17" t="s">
        <v>55</v>
      </c>
      <c r="E790" s="3"/>
      <c r="F790" s="96"/>
      <c r="G790" s="16" t="s">
        <v>7986</v>
      </c>
      <c r="H790" s="6" t="s">
        <v>39</v>
      </c>
      <c r="I790" s="14" t="s">
        <v>8551</v>
      </c>
      <c r="J790" s="8"/>
      <c r="K790" s="7"/>
      <c r="L790" s="24"/>
    </row>
    <row r="791" spans="1:227" s="1" customFormat="1" ht="18" customHeight="1" x14ac:dyDescent="0.25">
      <c r="A791" s="100" t="s">
        <v>2882</v>
      </c>
      <c r="B791" s="127" t="str">
        <f t="shared" si="16"/>
        <v>SCimago</v>
      </c>
      <c r="C791" s="96"/>
      <c r="D791" s="17" t="s">
        <v>55</v>
      </c>
      <c r="E791" s="3"/>
      <c r="F791" s="96"/>
      <c r="G791" s="16" t="s">
        <v>7986</v>
      </c>
      <c r="H791" s="6" t="s">
        <v>39</v>
      </c>
      <c r="I791" s="14" t="s">
        <v>1079</v>
      </c>
      <c r="J791" s="8"/>
      <c r="K791" s="7"/>
      <c r="L791" s="24"/>
    </row>
    <row r="792" spans="1:227" s="1" customFormat="1" ht="18" customHeight="1" x14ac:dyDescent="0.25">
      <c r="A792" s="100" t="s">
        <v>3170</v>
      </c>
      <c r="B792" s="127" t="str">
        <f t="shared" si="16"/>
        <v>SCimago</v>
      </c>
      <c r="C792" s="96"/>
      <c r="D792" s="17" t="s">
        <v>55</v>
      </c>
      <c r="E792" s="3"/>
      <c r="F792" s="96"/>
      <c r="G792" s="16" t="s">
        <v>7986</v>
      </c>
      <c r="H792" s="6" t="s">
        <v>39</v>
      </c>
      <c r="I792" s="14" t="s">
        <v>8516</v>
      </c>
      <c r="J792" s="8"/>
      <c r="K792" s="11"/>
      <c r="L792" s="24"/>
    </row>
    <row r="793" spans="1:227" s="1" customFormat="1" ht="18" customHeight="1" x14ac:dyDescent="0.25">
      <c r="A793" s="100" t="s">
        <v>7760</v>
      </c>
      <c r="B793" s="127" t="str">
        <f t="shared" si="16"/>
        <v>SCimago</v>
      </c>
      <c r="C793" s="96"/>
      <c r="D793" s="17" t="s">
        <v>5688</v>
      </c>
      <c r="E793" s="127" t="str">
        <f>HYPERLINK(CONCATENATE("http://www.scimagojr.com/journalsearch.php?q=",D793),"SCimago")</f>
        <v>SCimago</v>
      </c>
      <c r="F793" s="96"/>
      <c r="G793" s="16" t="s">
        <v>7986</v>
      </c>
      <c r="H793" s="6" t="s">
        <v>39</v>
      </c>
      <c r="I793" s="14" t="s">
        <v>5690</v>
      </c>
      <c r="J793" s="8"/>
      <c r="K793" s="7"/>
      <c r="L793" s="24"/>
    </row>
    <row r="794" spans="1:227" s="1" customFormat="1" ht="18" customHeight="1" x14ac:dyDescent="0.25">
      <c r="A794" s="100" t="s">
        <v>3479</v>
      </c>
      <c r="B794" s="127" t="str">
        <f t="shared" si="16"/>
        <v>SCimago</v>
      </c>
      <c r="C794" s="96"/>
      <c r="D794" s="17" t="s">
        <v>7518</v>
      </c>
      <c r="E794" s="127" t="str">
        <f>HYPERLINK(CONCATENATE("http://www.scimagojr.com/journalsearch.php?q=",D794),"SCimago")</f>
        <v>SCimago</v>
      </c>
      <c r="F794" s="96"/>
      <c r="G794" s="16" t="s">
        <v>7986</v>
      </c>
      <c r="H794" s="19" t="s">
        <v>39</v>
      </c>
      <c r="I794" s="22" t="s">
        <v>8569</v>
      </c>
      <c r="J794" s="16"/>
      <c r="K794" s="18"/>
      <c r="L794" s="24"/>
    </row>
    <row r="795" spans="1:227" s="1" customFormat="1" ht="18" customHeight="1" x14ac:dyDescent="0.25">
      <c r="A795" s="100" t="s">
        <v>7762</v>
      </c>
      <c r="B795" s="127" t="str">
        <f t="shared" si="16"/>
        <v>SCimago</v>
      </c>
      <c r="C795" s="96"/>
      <c r="D795" s="17" t="s">
        <v>55</v>
      </c>
      <c r="E795" s="3"/>
      <c r="F795" s="96"/>
      <c r="G795" s="16" t="s">
        <v>7986</v>
      </c>
      <c r="H795" s="6" t="s">
        <v>39</v>
      </c>
      <c r="I795" s="14" t="s">
        <v>8552</v>
      </c>
      <c r="J795" s="8"/>
      <c r="K795" s="7"/>
      <c r="L795" s="24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  <c r="BS795" s="12"/>
      <c r="BT795" s="12"/>
      <c r="BU795" s="12"/>
      <c r="BV795" s="12"/>
      <c r="BW795" s="12"/>
      <c r="BX795" s="12"/>
      <c r="BY795" s="12"/>
      <c r="BZ795" s="12"/>
      <c r="CA795" s="12"/>
      <c r="CB795" s="12"/>
      <c r="CC795" s="12"/>
      <c r="CD795" s="12"/>
      <c r="CE795" s="12"/>
      <c r="CF795" s="12"/>
      <c r="CG795" s="12"/>
      <c r="CH795" s="12"/>
      <c r="CI795" s="12"/>
      <c r="CJ795" s="12"/>
      <c r="CK795" s="12"/>
      <c r="CL795" s="12"/>
      <c r="CM795" s="12"/>
      <c r="CN795" s="12"/>
      <c r="CO795" s="12"/>
      <c r="CP795" s="12"/>
      <c r="CQ795" s="12"/>
      <c r="CR795" s="12"/>
      <c r="CS795" s="12"/>
      <c r="CT795" s="12"/>
      <c r="CU795" s="12"/>
      <c r="CV795" s="12"/>
      <c r="CW795" s="12"/>
      <c r="CX795" s="12"/>
      <c r="CY795" s="12"/>
      <c r="CZ795" s="12"/>
      <c r="DA795" s="12"/>
      <c r="DB795" s="12"/>
      <c r="DC795" s="12"/>
      <c r="DD795" s="12"/>
      <c r="DE795" s="12"/>
      <c r="DF795" s="12"/>
      <c r="DG795" s="12"/>
      <c r="DH795" s="12"/>
      <c r="DI795" s="12"/>
      <c r="DJ795" s="12"/>
      <c r="DK795" s="12"/>
      <c r="DL795" s="12"/>
      <c r="DM795" s="12"/>
      <c r="DN795" s="12"/>
      <c r="DO795" s="12"/>
      <c r="DP795" s="12"/>
      <c r="DQ795" s="12"/>
      <c r="DR795" s="12"/>
      <c r="DS795" s="12"/>
      <c r="DT795" s="12"/>
      <c r="DU795" s="12"/>
      <c r="DV795" s="12"/>
      <c r="DW795" s="12"/>
      <c r="DX795" s="12"/>
      <c r="DY795" s="12"/>
      <c r="DZ795" s="12"/>
      <c r="EA795" s="12"/>
      <c r="EB795" s="12"/>
      <c r="EC795" s="12"/>
      <c r="ED795" s="12"/>
      <c r="EE795" s="12"/>
      <c r="EF795" s="12"/>
      <c r="EG795" s="12"/>
      <c r="EH795" s="12"/>
      <c r="EI795" s="12"/>
      <c r="EJ795" s="12"/>
      <c r="EK795" s="12"/>
      <c r="EL795" s="12"/>
      <c r="EM795" s="12"/>
      <c r="EN795" s="12"/>
      <c r="EO795" s="12"/>
      <c r="EP795" s="12"/>
      <c r="EQ795" s="12"/>
      <c r="ER795" s="12"/>
      <c r="ES795" s="12"/>
      <c r="ET795" s="12"/>
      <c r="EU795" s="12"/>
      <c r="EV795" s="12"/>
      <c r="EW795" s="12"/>
      <c r="EX795" s="12"/>
      <c r="EY795" s="12"/>
      <c r="EZ795" s="12"/>
      <c r="FA795" s="12"/>
      <c r="FB795" s="12"/>
      <c r="FC795" s="12"/>
      <c r="FD795" s="12"/>
      <c r="FE795" s="12"/>
      <c r="FF795" s="12"/>
      <c r="FG795" s="12"/>
      <c r="FH795" s="12"/>
      <c r="FI795" s="12"/>
      <c r="FJ795" s="12"/>
      <c r="FK795" s="12"/>
      <c r="FL795" s="12"/>
      <c r="FM795" s="12"/>
      <c r="FN795" s="12"/>
      <c r="FO795" s="12"/>
      <c r="FP795" s="12"/>
      <c r="FQ795" s="12"/>
      <c r="FR795" s="12"/>
      <c r="FS795" s="12"/>
      <c r="FT795" s="12"/>
      <c r="FU795" s="12"/>
      <c r="FV795" s="12"/>
      <c r="FW795" s="12"/>
      <c r="FX795" s="12"/>
      <c r="FY795" s="12"/>
      <c r="FZ795" s="12"/>
      <c r="GA795" s="12"/>
      <c r="GB795" s="12"/>
      <c r="GC795" s="12"/>
      <c r="GD795" s="12"/>
      <c r="GE795" s="12"/>
      <c r="GF795" s="12"/>
      <c r="GG795" s="12"/>
      <c r="GH795" s="12"/>
      <c r="GI795" s="12"/>
      <c r="GJ795" s="12"/>
      <c r="GK795" s="12"/>
      <c r="GL795" s="12"/>
      <c r="GM795" s="12"/>
      <c r="GN795" s="12"/>
      <c r="GO795" s="12"/>
      <c r="GP795" s="12"/>
      <c r="GQ795" s="12"/>
      <c r="GR795" s="12"/>
      <c r="GS795" s="12"/>
      <c r="GT795" s="12"/>
      <c r="GU795" s="12"/>
      <c r="GV795" s="12"/>
      <c r="GW795" s="12"/>
      <c r="GX795" s="12"/>
      <c r="GY795" s="12"/>
      <c r="GZ795" s="12"/>
      <c r="HA795" s="12"/>
      <c r="HB795" s="12"/>
      <c r="HC795" s="12"/>
      <c r="HD795" s="12"/>
      <c r="HE795" s="12"/>
      <c r="HF795" s="12"/>
      <c r="HG795" s="12"/>
      <c r="HH795" s="12"/>
      <c r="HI795" s="12"/>
      <c r="HJ795" s="12"/>
      <c r="HK795" s="12"/>
      <c r="HL795" s="12"/>
      <c r="HM795" s="12"/>
      <c r="HN795" s="12"/>
      <c r="HO795" s="12"/>
      <c r="HP795" s="12"/>
      <c r="HQ795" s="12"/>
      <c r="HR795" s="12"/>
      <c r="HS795" s="12"/>
    </row>
    <row r="796" spans="1:227" s="1" customFormat="1" ht="18" customHeight="1" x14ac:dyDescent="0.25">
      <c r="A796" s="100" t="s">
        <v>7513</v>
      </c>
      <c r="B796" s="127" t="str">
        <f t="shared" si="16"/>
        <v>SCimago</v>
      </c>
      <c r="C796" s="96"/>
      <c r="D796" s="17" t="s">
        <v>7547</v>
      </c>
      <c r="E796" s="127" t="str">
        <f>HYPERLINK(CONCATENATE("http://www.scimagojr.com/journalsearch.php?q=",D796),"SCimago")</f>
        <v>SCimago</v>
      </c>
      <c r="F796" s="96"/>
      <c r="G796" s="16" t="s">
        <v>7986</v>
      </c>
      <c r="H796" s="6" t="s">
        <v>39</v>
      </c>
      <c r="I796" s="14" t="s">
        <v>8590</v>
      </c>
      <c r="J796" s="8"/>
      <c r="K796" s="7"/>
      <c r="L796" s="24"/>
    </row>
    <row r="797" spans="1:227" s="1" customFormat="1" ht="18" customHeight="1" x14ac:dyDescent="0.25">
      <c r="A797" s="100" t="s">
        <v>7764</v>
      </c>
      <c r="B797" s="127" t="str">
        <f t="shared" si="16"/>
        <v>SCimago</v>
      </c>
      <c r="C797" s="96"/>
      <c r="D797" s="17" t="s">
        <v>55</v>
      </c>
      <c r="E797" s="3"/>
      <c r="F797" s="96"/>
      <c r="G797" s="16" t="s">
        <v>7986</v>
      </c>
      <c r="H797" s="6" t="s">
        <v>39</v>
      </c>
      <c r="I797" s="14" t="s">
        <v>8611</v>
      </c>
      <c r="J797" s="8"/>
      <c r="K797" s="7"/>
      <c r="L797" s="24"/>
    </row>
    <row r="798" spans="1:227" s="1" customFormat="1" ht="18" customHeight="1" x14ac:dyDescent="0.25">
      <c r="A798" s="100" t="s">
        <v>3309</v>
      </c>
      <c r="B798" s="127" t="str">
        <f t="shared" si="16"/>
        <v>SCimago</v>
      </c>
      <c r="C798" s="96"/>
      <c r="D798" s="17" t="s">
        <v>55</v>
      </c>
      <c r="E798" s="3"/>
      <c r="F798" s="96"/>
      <c r="G798" s="16" t="s">
        <v>7986</v>
      </c>
      <c r="H798" s="6" t="s">
        <v>39</v>
      </c>
      <c r="I798" s="14" t="s">
        <v>8481</v>
      </c>
      <c r="J798" s="8"/>
      <c r="K798" s="7"/>
      <c r="L798" s="24"/>
    </row>
    <row r="799" spans="1:227" s="1" customFormat="1" ht="18" customHeight="1" x14ac:dyDescent="0.25">
      <c r="A799" s="100" t="s">
        <v>7514</v>
      </c>
      <c r="B799" s="127" t="str">
        <f t="shared" si="16"/>
        <v>SCimago</v>
      </c>
      <c r="C799" s="96"/>
      <c r="D799" s="17" t="s">
        <v>55</v>
      </c>
      <c r="E799" s="3"/>
      <c r="F799" s="96"/>
      <c r="G799" s="16" t="s">
        <v>7986</v>
      </c>
      <c r="H799" s="23" t="s">
        <v>39</v>
      </c>
      <c r="I799" s="15" t="s">
        <v>8591</v>
      </c>
      <c r="J799" s="16"/>
      <c r="K799" s="18"/>
      <c r="L799" s="24"/>
    </row>
    <row r="800" spans="1:227" s="1" customFormat="1" ht="18" customHeight="1" x14ac:dyDescent="0.25">
      <c r="A800" s="100" t="s">
        <v>7236</v>
      </c>
      <c r="B800" s="127" t="str">
        <f t="shared" si="16"/>
        <v>SCimago</v>
      </c>
      <c r="C800" s="96"/>
      <c r="D800" s="17" t="s">
        <v>55</v>
      </c>
      <c r="E800" s="3"/>
      <c r="F800" s="96"/>
      <c r="G800" s="16" t="s">
        <v>7986</v>
      </c>
      <c r="H800" s="6" t="s">
        <v>39</v>
      </c>
      <c r="I800" s="14" t="s">
        <v>5703</v>
      </c>
      <c r="J800" s="8"/>
      <c r="K800" s="7"/>
      <c r="L800" s="24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  <c r="BT800" s="12"/>
      <c r="BU800" s="12"/>
      <c r="BV800" s="12"/>
      <c r="BW800" s="12"/>
      <c r="BX800" s="12"/>
      <c r="BY800" s="12"/>
      <c r="BZ800" s="12"/>
      <c r="CA800" s="12"/>
      <c r="CB800" s="12"/>
      <c r="CC800" s="12"/>
      <c r="CD800" s="12"/>
      <c r="CE800" s="12"/>
      <c r="CF800" s="12"/>
      <c r="CG800" s="12"/>
      <c r="CH800" s="12"/>
      <c r="CI800" s="12"/>
      <c r="CJ800" s="12"/>
      <c r="CK800" s="12"/>
      <c r="CL800" s="12"/>
      <c r="CM800" s="12"/>
      <c r="CN800" s="12"/>
      <c r="CO800" s="12"/>
      <c r="CP800" s="12"/>
      <c r="CQ800" s="12"/>
      <c r="CR800" s="12"/>
      <c r="CS800" s="12"/>
      <c r="CT800" s="12"/>
      <c r="CU800" s="12"/>
      <c r="CV800" s="12"/>
      <c r="CW800" s="12"/>
      <c r="CX800" s="12"/>
      <c r="CY800" s="12"/>
      <c r="CZ800" s="12"/>
      <c r="DA800" s="12"/>
      <c r="DB800" s="12"/>
      <c r="DC800" s="12"/>
      <c r="DD800" s="12"/>
      <c r="DE800" s="12"/>
      <c r="DF800" s="12"/>
      <c r="DG800" s="12"/>
      <c r="DH800" s="12"/>
      <c r="DI800" s="12"/>
      <c r="DJ800" s="12"/>
      <c r="DK800" s="12"/>
      <c r="DL800" s="12"/>
      <c r="DM800" s="12"/>
      <c r="DN800" s="12"/>
      <c r="DO800" s="12"/>
      <c r="DP800" s="12"/>
      <c r="DQ800" s="12"/>
      <c r="DR800" s="12"/>
      <c r="DS800" s="12"/>
      <c r="DT800" s="12"/>
      <c r="DU800" s="12"/>
      <c r="DV800" s="12"/>
      <c r="DW800" s="12"/>
      <c r="DX800" s="12"/>
      <c r="DY800" s="12"/>
      <c r="DZ800" s="12"/>
      <c r="EA800" s="12"/>
      <c r="EB800" s="12"/>
      <c r="EC800" s="12"/>
      <c r="ED800" s="12"/>
      <c r="EE800" s="12"/>
      <c r="EF800" s="12"/>
      <c r="EG800" s="12"/>
      <c r="EH800" s="12"/>
      <c r="EI800" s="12"/>
      <c r="EJ800" s="12"/>
      <c r="EK800" s="12"/>
      <c r="EL800" s="12"/>
      <c r="EM800" s="12"/>
      <c r="EN800" s="12"/>
      <c r="EO800" s="12"/>
      <c r="EP800" s="12"/>
      <c r="EQ800" s="12"/>
      <c r="ER800" s="12"/>
      <c r="ES800" s="12"/>
      <c r="ET800" s="12"/>
      <c r="EU800" s="12"/>
      <c r="EV800" s="12"/>
      <c r="EW800" s="12"/>
      <c r="EX800" s="12"/>
      <c r="EY800" s="12"/>
      <c r="EZ800" s="12"/>
      <c r="FA800" s="12"/>
      <c r="FB800" s="12"/>
      <c r="FC800" s="12"/>
      <c r="FD800" s="12"/>
      <c r="FE800" s="12"/>
      <c r="FF800" s="12"/>
      <c r="FG800" s="12"/>
      <c r="FH800" s="12"/>
      <c r="FI800" s="12"/>
      <c r="FJ800" s="12"/>
      <c r="FK800" s="12"/>
      <c r="FL800" s="12"/>
      <c r="FM800" s="12"/>
      <c r="FN800" s="12"/>
      <c r="FO800" s="12"/>
      <c r="FP800" s="12"/>
      <c r="FQ800" s="12"/>
      <c r="FR800" s="12"/>
      <c r="FS800" s="12"/>
      <c r="FT800" s="12"/>
      <c r="FU800" s="12"/>
      <c r="FV800" s="12"/>
      <c r="FW800" s="12"/>
      <c r="FX800" s="12"/>
      <c r="FY800" s="12"/>
      <c r="FZ800" s="12"/>
      <c r="GA800" s="12"/>
      <c r="GB800" s="12"/>
      <c r="GC800" s="12"/>
      <c r="GD800" s="12"/>
      <c r="GE800" s="12"/>
      <c r="GF800" s="12"/>
      <c r="GG800" s="12"/>
      <c r="GH800" s="12"/>
      <c r="GI800" s="12"/>
      <c r="GJ800" s="12"/>
      <c r="GK800" s="12"/>
      <c r="GL800" s="12"/>
      <c r="GM800" s="12"/>
      <c r="GN800" s="12"/>
      <c r="GO800" s="12"/>
      <c r="GP800" s="12"/>
      <c r="GQ800" s="12"/>
      <c r="GR800" s="12"/>
      <c r="GS800" s="12"/>
      <c r="GT800" s="12"/>
      <c r="GU800" s="12"/>
      <c r="GV800" s="12"/>
      <c r="GW800" s="12"/>
      <c r="GX800" s="12"/>
      <c r="GY800" s="12"/>
      <c r="GZ800" s="12"/>
      <c r="HA800" s="12"/>
      <c r="HB800" s="12"/>
      <c r="HC800" s="12"/>
      <c r="HD800" s="12"/>
      <c r="HE800" s="12"/>
      <c r="HF800" s="12"/>
      <c r="HG800" s="12"/>
      <c r="HH800" s="12"/>
      <c r="HI800" s="12"/>
      <c r="HJ800" s="12"/>
      <c r="HK800" s="12"/>
      <c r="HL800" s="12"/>
      <c r="HM800" s="12"/>
      <c r="HN800" s="12"/>
      <c r="HO800" s="12"/>
      <c r="HP800" s="12"/>
      <c r="HQ800" s="12"/>
      <c r="HR800" s="12"/>
      <c r="HS800" s="12"/>
    </row>
    <row r="801" spans="1:227" s="1" customFormat="1" ht="18" customHeight="1" x14ac:dyDescent="0.25">
      <c r="A801" s="100" t="s">
        <v>1525</v>
      </c>
      <c r="B801" s="127" t="str">
        <f t="shared" si="16"/>
        <v>SCimago</v>
      </c>
      <c r="C801" s="96"/>
      <c r="D801" s="17" t="s">
        <v>55</v>
      </c>
      <c r="E801" s="3"/>
      <c r="F801" s="96"/>
      <c r="G801" s="16" t="s">
        <v>7986</v>
      </c>
      <c r="H801" s="6" t="s">
        <v>39</v>
      </c>
      <c r="I801" s="14" t="s">
        <v>8421</v>
      </c>
      <c r="J801" s="8"/>
      <c r="K801" s="7"/>
      <c r="L801" s="24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  <c r="BS801" s="12"/>
      <c r="BT801" s="12"/>
      <c r="BU801" s="12"/>
      <c r="BV801" s="12"/>
      <c r="BW801" s="12"/>
      <c r="BX801" s="12"/>
      <c r="BY801" s="12"/>
      <c r="BZ801" s="12"/>
      <c r="CA801" s="12"/>
      <c r="CB801" s="12"/>
      <c r="CC801" s="12"/>
      <c r="CD801" s="12"/>
      <c r="CE801" s="12"/>
      <c r="CF801" s="12"/>
      <c r="CG801" s="12"/>
      <c r="CH801" s="12"/>
      <c r="CI801" s="12"/>
      <c r="CJ801" s="12"/>
      <c r="CK801" s="12"/>
      <c r="CL801" s="12"/>
      <c r="CM801" s="12"/>
      <c r="CN801" s="12"/>
      <c r="CO801" s="12"/>
      <c r="CP801" s="12"/>
      <c r="CQ801" s="12"/>
      <c r="CR801" s="12"/>
      <c r="CS801" s="12"/>
      <c r="CT801" s="12"/>
      <c r="CU801" s="12"/>
      <c r="CV801" s="12"/>
      <c r="CW801" s="12"/>
      <c r="CX801" s="12"/>
      <c r="CY801" s="12"/>
      <c r="CZ801" s="12"/>
      <c r="DA801" s="12"/>
      <c r="DB801" s="12"/>
      <c r="DC801" s="12"/>
      <c r="DD801" s="12"/>
      <c r="DE801" s="12"/>
      <c r="DF801" s="12"/>
      <c r="DG801" s="12"/>
      <c r="DH801" s="12"/>
      <c r="DI801" s="12"/>
      <c r="DJ801" s="12"/>
      <c r="DK801" s="12"/>
      <c r="DL801" s="12"/>
      <c r="DM801" s="12"/>
      <c r="DN801" s="12"/>
      <c r="DO801" s="12"/>
      <c r="DP801" s="12"/>
      <c r="DQ801" s="12"/>
      <c r="DR801" s="12"/>
      <c r="DS801" s="12"/>
      <c r="DT801" s="12"/>
      <c r="DU801" s="12"/>
      <c r="DV801" s="12"/>
      <c r="DW801" s="12"/>
      <c r="DX801" s="12"/>
      <c r="DY801" s="12"/>
      <c r="DZ801" s="12"/>
      <c r="EA801" s="12"/>
      <c r="EB801" s="12"/>
      <c r="EC801" s="12"/>
      <c r="ED801" s="12"/>
      <c r="EE801" s="12"/>
      <c r="EF801" s="12"/>
      <c r="EG801" s="12"/>
      <c r="EH801" s="12"/>
      <c r="EI801" s="12"/>
      <c r="EJ801" s="12"/>
      <c r="EK801" s="12"/>
      <c r="EL801" s="12"/>
      <c r="EM801" s="12"/>
      <c r="EN801" s="12"/>
      <c r="EO801" s="12"/>
      <c r="EP801" s="12"/>
      <c r="EQ801" s="12"/>
      <c r="ER801" s="12"/>
      <c r="ES801" s="12"/>
      <c r="ET801" s="12"/>
      <c r="EU801" s="12"/>
      <c r="EV801" s="12"/>
      <c r="EW801" s="12"/>
      <c r="EX801" s="12"/>
      <c r="EY801" s="12"/>
      <c r="EZ801" s="12"/>
      <c r="FA801" s="12"/>
      <c r="FB801" s="12"/>
      <c r="FC801" s="12"/>
      <c r="FD801" s="12"/>
      <c r="FE801" s="12"/>
      <c r="FF801" s="12"/>
      <c r="FG801" s="12"/>
      <c r="FH801" s="12"/>
      <c r="FI801" s="12"/>
      <c r="FJ801" s="12"/>
      <c r="FK801" s="12"/>
      <c r="FL801" s="12"/>
      <c r="FM801" s="12"/>
      <c r="FN801" s="12"/>
      <c r="FO801" s="12"/>
      <c r="FP801" s="12"/>
      <c r="FQ801" s="12"/>
      <c r="FR801" s="12"/>
      <c r="FS801" s="12"/>
      <c r="FT801" s="12"/>
      <c r="FU801" s="12"/>
      <c r="FV801" s="12"/>
      <c r="FW801" s="12"/>
      <c r="FX801" s="12"/>
      <c r="FY801" s="12"/>
      <c r="FZ801" s="12"/>
      <c r="GA801" s="12"/>
      <c r="GB801" s="12"/>
      <c r="GC801" s="12"/>
      <c r="GD801" s="12"/>
      <c r="GE801" s="12"/>
      <c r="GF801" s="12"/>
      <c r="GG801" s="12"/>
      <c r="GH801" s="12"/>
      <c r="GI801" s="12"/>
      <c r="GJ801" s="12"/>
      <c r="GK801" s="12"/>
      <c r="GL801" s="12"/>
      <c r="GM801" s="12"/>
      <c r="GN801" s="12"/>
      <c r="GO801" s="12"/>
      <c r="GP801" s="12"/>
      <c r="GQ801" s="12"/>
      <c r="GR801" s="12"/>
      <c r="GS801" s="12"/>
      <c r="GT801" s="12"/>
      <c r="GU801" s="12"/>
      <c r="GV801" s="12"/>
      <c r="GW801" s="12"/>
      <c r="GX801" s="12"/>
      <c r="GY801" s="12"/>
      <c r="GZ801" s="12"/>
      <c r="HA801" s="12"/>
      <c r="HB801" s="12"/>
      <c r="HC801" s="12"/>
      <c r="HD801" s="12"/>
      <c r="HE801" s="12"/>
      <c r="HF801" s="12"/>
      <c r="HG801" s="12"/>
      <c r="HH801" s="12"/>
      <c r="HI801" s="12"/>
      <c r="HJ801" s="12"/>
      <c r="HK801" s="12"/>
      <c r="HL801" s="12"/>
      <c r="HM801" s="12"/>
      <c r="HN801" s="12"/>
      <c r="HO801" s="12"/>
      <c r="HP801" s="12"/>
      <c r="HQ801" s="12"/>
      <c r="HR801" s="12"/>
      <c r="HS801" s="12"/>
    </row>
    <row r="802" spans="1:227" s="1" customFormat="1" ht="18" customHeight="1" x14ac:dyDescent="0.25">
      <c r="A802" s="14" t="s">
        <v>7238</v>
      </c>
      <c r="B802" s="127" t="str">
        <f t="shared" si="16"/>
        <v>SCimago</v>
      </c>
      <c r="C802" s="96"/>
      <c r="D802" s="17" t="s">
        <v>55</v>
      </c>
      <c r="E802" s="3"/>
      <c r="F802" s="96"/>
      <c r="G802" s="16" t="s">
        <v>7986</v>
      </c>
      <c r="H802" s="6" t="s">
        <v>39</v>
      </c>
      <c r="I802" s="14" t="s">
        <v>2452</v>
      </c>
      <c r="J802" s="8"/>
      <c r="K802" s="7"/>
      <c r="L802" s="24"/>
    </row>
    <row r="803" spans="1:227" s="1" customFormat="1" ht="18" customHeight="1" x14ac:dyDescent="0.25">
      <c r="A803" s="100" t="s">
        <v>2055</v>
      </c>
      <c r="B803" s="127" t="str">
        <f t="shared" si="16"/>
        <v>SCimago</v>
      </c>
      <c r="C803" s="96"/>
      <c r="D803" s="17" t="s">
        <v>55</v>
      </c>
      <c r="E803" s="3"/>
      <c r="F803" s="96"/>
      <c r="G803" s="16" t="s">
        <v>7986</v>
      </c>
      <c r="H803" s="6" t="s">
        <v>39</v>
      </c>
      <c r="I803" s="14" t="s">
        <v>8507</v>
      </c>
      <c r="J803" s="8"/>
      <c r="K803" s="7"/>
      <c r="L803" s="24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  <c r="BS803" s="12"/>
      <c r="BT803" s="12"/>
      <c r="BU803" s="12"/>
      <c r="BV803" s="12"/>
      <c r="BW803" s="12"/>
      <c r="BX803" s="12"/>
      <c r="BY803" s="12"/>
      <c r="BZ803" s="12"/>
      <c r="CA803" s="12"/>
      <c r="CB803" s="12"/>
      <c r="CC803" s="12"/>
      <c r="CD803" s="12"/>
      <c r="CE803" s="12"/>
      <c r="CF803" s="12"/>
      <c r="CG803" s="12"/>
      <c r="CH803" s="12"/>
      <c r="CI803" s="12"/>
      <c r="CJ803" s="12"/>
      <c r="CK803" s="12"/>
      <c r="CL803" s="12"/>
      <c r="CM803" s="12"/>
      <c r="CN803" s="12"/>
      <c r="CO803" s="12"/>
      <c r="CP803" s="12"/>
      <c r="CQ803" s="12"/>
      <c r="CR803" s="12"/>
      <c r="CS803" s="12"/>
      <c r="CT803" s="12"/>
      <c r="CU803" s="12"/>
      <c r="CV803" s="12"/>
      <c r="CW803" s="12"/>
      <c r="CX803" s="12"/>
      <c r="CY803" s="12"/>
      <c r="CZ803" s="12"/>
      <c r="DA803" s="12"/>
      <c r="DB803" s="12"/>
      <c r="DC803" s="12"/>
      <c r="DD803" s="12"/>
      <c r="DE803" s="12"/>
      <c r="DF803" s="12"/>
      <c r="DG803" s="12"/>
      <c r="DH803" s="12"/>
      <c r="DI803" s="12"/>
      <c r="DJ803" s="12"/>
      <c r="DK803" s="12"/>
      <c r="DL803" s="12"/>
      <c r="DM803" s="12"/>
      <c r="DN803" s="12"/>
      <c r="DO803" s="12"/>
      <c r="DP803" s="12"/>
      <c r="DQ803" s="12"/>
      <c r="DR803" s="12"/>
      <c r="DS803" s="12"/>
      <c r="DT803" s="12"/>
      <c r="DU803" s="12"/>
      <c r="DV803" s="12"/>
      <c r="DW803" s="12"/>
      <c r="DX803" s="12"/>
      <c r="DY803" s="12"/>
      <c r="DZ803" s="12"/>
      <c r="EA803" s="12"/>
      <c r="EB803" s="12"/>
      <c r="EC803" s="12"/>
      <c r="ED803" s="12"/>
      <c r="EE803" s="12"/>
      <c r="EF803" s="12"/>
      <c r="EG803" s="12"/>
      <c r="EH803" s="12"/>
      <c r="EI803" s="12"/>
      <c r="EJ803" s="12"/>
      <c r="EK803" s="12"/>
      <c r="EL803" s="12"/>
      <c r="EM803" s="12"/>
      <c r="EN803" s="12"/>
      <c r="EO803" s="12"/>
      <c r="EP803" s="12"/>
      <c r="EQ803" s="12"/>
      <c r="ER803" s="12"/>
      <c r="ES803" s="12"/>
      <c r="ET803" s="12"/>
      <c r="EU803" s="12"/>
      <c r="EV803" s="12"/>
      <c r="EW803" s="12"/>
      <c r="EX803" s="12"/>
      <c r="EY803" s="12"/>
      <c r="EZ803" s="12"/>
      <c r="FA803" s="12"/>
      <c r="FB803" s="12"/>
      <c r="FC803" s="12"/>
      <c r="FD803" s="12"/>
      <c r="FE803" s="12"/>
      <c r="FF803" s="12"/>
      <c r="FG803" s="12"/>
      <c r="FH803" s="12"/>
      <c r="FI803" s="12"/>
      <c r="FJ803" s="12"/>
      <c r="FK803" s="12"/>
      <c r="FL803" s="12"/>
      <c r="FM803" s="12"/>
      <c r="FN803" s="12"/>
      <c r="FO803" s="12"/>
      <c r="FP803" s="12"/>
      <c r="FQ803" s="12"/>
      <c r="FR803" s="12"/>
      <c r="FS803" s="12"/>
      <c r="FT803" s="12"/>
      <c r="FU803" s="12"/>
      <c r="FV803" s="12"/>
      <c r="FW803" s="12"/>
      <c r="FX803" s="12"/>
      <c r="FY803" s="12"/>
      <c r="FZ803" s="12"/>
      <c r="GA803" s="12"/>
      <c r="GB803" s="12"/>
      <c r="GC803" s="12"/>
      <c r="GD803" s="12"/>
      <c r="GE803" s="12"/>
      <c r="GF803" s="12"/>
      <c r="GG803" s="12"/>
      <c r="GH803" s="12"/>
      <c r="GI803" s="12"/>
      <c r="GJ803" s="12"/>
      <c r="GK803" s="12"/>
      <c r="GL803" s="12"/>
      <c r="GM803" s="12"/>
      <c r="GN803" s="12"/>
      <c r="GO803" s="12"/>
      <c r="GP803" s="12"/>
      <c r="GQ803" s="12"/>
      <c r="GR803" s="12"/>
      <c r="GS803" s="12"/>
      <c r="GT803" s="12"/>
      <c r="GU803" s="12"/>
      <c r="GV803" s="12"/>
      <c r="GW803" s="12"/>
      <c r="GX803" s="12"/>
      <c r="GY803" s="12"/>
      <c r="GZ803" s="12"/>
      <c r="HA803" s="12"/>
      <c r="HB803" s="12"/>
      <c r="HC803" s="12"/>
      <c r="HD803" s="12"/>
      <c r="HE803" s="12"/>
      <c r="HF803" s="12"/>
      <c r="HG803" s="12"/>
      <c r="HH803" s="12"/>
      <c r="HI803" s="12"/>
      <c r="HJ803" s="12"/>
      <c r="HK803" s="12"/>
      <c r="HL803" s="12"/>
      <c r="HM803" s="12"/>
      <c r="HN803" s="12"/>
      <c r="HO803" s="12"/>
      <c r="HP803" s="12"/>
      <c r="HQ803" s="12"/>
      <c r="HR803" s="12"/>
      <c r="HS803" s="12"/>
    </row>
    <row r="804" spans="1:227" s="1" customFormat="1" ht="18" customHeight="1" x14ac:dyDescent="0.25">
      <c r="A804" s="100" t="s">
        <v>5135</v>
      </c>
      <c r="B804" s="127" t="str">
        <f t="shared" si="16"/>
        <v>SCimago</v>
      </c>
      <c r="C804" s="96"/>
      <c r="D804" s="17" t="s">
        <v>55</v>
      </c>
      <c r="E804" s="3"/>
      <c r="F804" s="96"/>
      <c r="G804" s="16" t="s">
        <v>7986</v>
      </c>
      <c r="H804" s="6" t="s">
        <v>39</v>
      </c>
      <c r="I804" s="14" t="s">
        <v>8612</v>
      </c>
      <c r="J804" s="8"/>
      <c r="K804" s="7"/>
      <c r="L804" s="24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  <c r="BT804" s="12"/>
      <c r="BU804" s="12"/>
      <c r="BV804" s="12"/>
      <c r="BW804" s="12"/>
      <c r="BX804" s="12"/>
      <c r="BY804" s="12"/>
      <c r="BZ804" s="12"/>
      <c r="CA804" s="12"/>
      <c r="CB804" s="12"/>
      <c r="CC804" s="12"/>
      <c r="CD804" s="12"/>
      <c r="CE804" s="12"/>
      <c r="CF804" s="12"/>
      <c r="CG804" s="12"/>
      <c r="CH804" s="12"/>
      <c r="CI804" s="12"/>
      <c r="CJ804" s="12"/>
      <c r="CK804" s="12"/>
      <c r="CL804" s="12"/>
      <c r="CM804" s="12"/>
      <c r="CN804" s="12"/>
      <c r="CO804" s="12"/>
      <c r="CP804" s="12"/>
      <c r="CQ804" s="12"/>
      <c r="CR804" s="12"/>
      <c r="CS804" s="12"/>
      <c r="CT804" s="12"/>
      <c r="CU804" s="12"/>
      <c r="CV804" s="12"/>
      <c r="CW804" s="12"/>
      <c r="CX804" s="12"/>
      <c r="CY804" s="12"/>
      <c r="CZ804" s="12"/>
      <c r="DA804" s="12"/>
      <c r="DB804" s="12"/>
      <c r="DC804" s="12"/>
      <c r="DD804" s="12"/>
      <c r="DE804" s="12"/>
      <c r="DF804" s="12"/>
      <c r="DG804" s="12"/>
      <c r="DH804" s="12"/>
      <c r="DI804" s="12"/>
      <c r="DJ804" s="12"/>
      <c r="DK804" s="12"/>
      <c r="DL804" s="12"/>
      <c r="DM804" s="12"/>
      <c r="DN804" s="12"/>
      <c r="DO804" s="12"/>
      <c r="DP804" s="12"/>
      <c r="DQ804" s="12"/>
      <c r="DR804" s="12"/>
      <c r="DS804" s="12"/>
      <c r="DT804" s="12"/>
      <c r="DU804" s="12"/>
      <c r="DV804" s="12"/>
      <c r="DW804" s="12"/>
      <c r="DX804" s="12"/>
      <c r="DY804" s="12"/>
      <c r="DZ804" s="12"/>
      <c r="EA804" s="12"/>
      <c r="EB804" s="12"/>
      <c r="EC804" s="12"/>
      <c r="ED804" s="12"/>
      <c r="EE804" s="12"/>
      <c r="EF804" s="12"/>
      <c r="EG804" s="12"/>
      <c r="EH804" s="12"/>
      <c r="EI804" s="12"/>
      <c r="EJ804" s="12"/>
      <c r="EK804" s="12"/>
      <c r="EL804" s="12"/>
      <c r="EM804" s="12"/>
      <c r="EN804" s="12"/>
      <c r="EO804" s="12"/>
      <c r="EP804" s="12"/>
      <c r="EQ804" s="12"/>
      <c r="ER804" s="12"/>
      <c r="ES804" s="12"/>
      <c r="ET804" s="12"/>
      <c r="EU804" s="12"/>
      <c r="EV804" s="12"/>
      <c r="EW804" s="12"/>
      <c r="EX804" s="12"/>
      <c r="EY804" s="12"/>
      <c r="EZ804" s="12"/>
      <c r="FA804" s="12"/>
      <c r="FB804" s="12"/>
      <c r="FC804" s="12"/>
      <c r="FD804" s="12"/>
      <c r="FE804" s="12"/>
      <c r="FF804" s="12"/>
      <c r="FG804" s="12"/>
      <c r="FH804" s="12"/>
      <c r="FI804" s="12"/>
      <c r="FJ804" s="12"/>
      <c r="FK804" s="12"/>
      <c r="FL804" s="12"/>
      <c r="FM804" s="12"/>
      <c r="FN804" s="12"/>
      <c r="FO804" s="12"/>
      <c r="FP804" s="12"/>
      <c r="FQ804" s="12"/>
      <c r="FR804" s="12"/>
      <c r="FS804" s="12"/>
      <c r="FT804" s="12"/>
      <c r="FU804" s="12"/>
      <c r="FV804" s="12"/>
      <c r="FW804" s="12"/>
      <c r="FX804" s="12"/>
      <c r="FY804" s="12"/>
      <c r="FZ804" s="12"/>
      <c r="GA804" s="12"/>
      <c r="GB804" s="12"/>
      <c r="GC804" s="12"/>
      <c r="GD804" s="12"/>
      <c r="GE804" s="12"/>
      <c r="GF804" s="12"/>
      <c r="GG804" s="12"/>
      <c r="GH804" s="12"/>
      <c r="GI804" s="12"/>
      <c r="GJ804" s="12"/>
      <c r="GK804" s="12"/>
      <c r="GL804" s="12"/>
      <c r="GM804" s="12"/>
      <c r="GN804" s="12"/>
      <c r="GO804" s="12"/>
      <c r="GP804" s="12"/>
      <c r="GQ804" s="12"/>
      <c r="GR804" s="12"/>
      <c r="GS804" s="12"/>
      <c r="GT804" s="12"/>
      <c r="GU804" s="12"/>
      <c r="GV804" s="12"/>
      <c r="GW804" s="12"/>
      <c r="GX804" s="12"/>
      <c r="GY804" s="12"/>
      <c r="GZ804" s="12"/>
      <c r="HA804" s="12"/>
      <c r="HB804" s="12"/>
      <c r="HC804" s="12"/>
      <c r="HD804" s="12"/>
      <c r="HE804" s="12"/>
      <c r="HF804" s="12"/>
      <c r="HG804" s="12"/>
      <c r="HH804" s="12"/>
      <c r="HI804" s="12"/>
      <c r="HJ804" s="12"/>
      <c r="HK804" s="12"/>
      <c r="HL804" s="12"/>
      <c r="HM804" s="12"/>
      <c r="HN804" s="12"/>
      <c r="HO804" s="12"/>
      <c r="HP804" s="12"/>
      <c r="HQ804" s="12"/>
      <c r="HR804" s="12"/>
      <c r="HS804" s="12"/>
    </row>
    <row r="805" spans="1:227" s="1" customFormat="1" ht="18" customHeight="1" x14ac:dyDescent="0.25">
      <c r="A805" s="100" t="s">
        <v>7239</v>
      </c>
      <c r="B805" s="127" t="str">
        <f t="shared" si="16"/>
        <v>SCimago</v>
      </c>
      <c r="C805" s="96"/>
      <c r="D805" s="17" t="s">
        <v>7272</v>
      </c>
      <c r="E805" s="127" t="str">
        <f>HYPERLINK(CONCATENATE("http://www.scimagojr.com/journalsearch.php?q=",D805),"SCimago")</f>
        <v>SCimago</v>
      </c>
      <c r="F805" s="96"/>
      <c r="G805" s="16" t="s">
        <v>7986</v>
      </c>
      <c r="H805" s="6" t="s">
        <v>39</v>
      </c>
      <c r="I805" s="14" t="s">
        <v>8380</v>
      </c>
      <c r="J805" s="8"/>
      <c r="K805" s="7"/>
      <c r="L805" s="24"/>
    </row>
    <row r="806" spans="1:227" s="1" customFormat="1" ht="18" customHeight="1" x14ac:dyDescent="0.25">
      <c r="A806" s="100" t="s">
        <v>3635</v>
      </c>
      <c r="B806" s="127" t="str">
        <f t="shared" si="16"/>
        <v>SCimago</v>
      </c>
      <c r="C806" s="96"/>
      <c r="D806" s="17" t="s">
        <v>55</v>
      </c>
      <c r="E806" s="3"/>
      <c r="F806" s="96"/>
      <c r="G806" s="16" t="s">
        <v>7986</v>
      </c>
      <c r="H806" s="23" t="s">
        <v>39</v>
      </c>
      <c r="I806" s="15" t="s">
        <v>5708</v>
      </c>
      <c r="J806" s="16"/>
      <c r="K806" s="18"/>
      <c r="L806" s="24"/>
    </row>
    <row r="807" spans="1:227" s="1" customFormat="1" ht="18" customHeight="1" x14ac:dyDescent="0.25">
      <c r="A807" s="100" t="s">
        <v>7240</v>
      </c>
      <c r="B807" s="127" t="str">
        <f t="shared" si="16"/>
        <v>SCimago</v>
      </c>
      <c r="C807" s="96"/>
      <c r="D807" s="17" t="s">
        <v>55</v>
      </c>
      <c r="E807" s="3"/>
      <c r="F807" s="96"/>
      <c r="G807" s="16" t="s">
        <v>7986</v>
      </c>
      <c r="H807" s="6" t="s">
        <v>39</v>
      </c>
      <c r="I807" s="14" t="s">
        <v>2467</v>
      </c>
      <c r="J807" s="8"/>
      <c r="K807" s="7"/>
      <c r="L807" s="24"/>
    </row>
    <row r="808" spans="1:227" s="1" customFormat="1" ht="18" customHeight="1" x14ac:dyDescent="0.25">
      <c r="A808" s="100" t="s">
        <v>7516</v>
      </c>
      <c r="B808" s="127" t="str">
        <f t="shared" si="16"/>
        <v>SCimago</v>
      </c>
      <c r="C808" s="96"/>
      <c r="D808" s="17" t="s">
        <v>55</v>
      </c>
      <c r="E808" s="3"/>
      <c r="F808" s="96"/>
      <c r="G808" s="16" t="s">
        <v>7986</v>
      </c>
      <c r="H808" s="6" t="s">
        <v>39</v>
      </c>
      <c r="I808" s="14" t="s">
        <v>8592</v>
      </c>
      <c r="J808" s="8"/>
      <c r="K808" s="7"/>
      <c r="L808" s="24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  <c r="BT808" s="12"/>
      <c r="BU808" s="12"/>
      <c r="BV808" s="12"/>
      <c r="BW808" s="12"/>
      <c r="BX808" s="12"/>
      <c r="BY808" s="12"/>
      <c r="BZ808" s="12"/>
      <c r="CA808" s="12"/>
      <c r="CB808" s="12"/>
      <c r="CC808" s="12"/>
      <c r="CD808" s="12"/>
      <c r="CE808" s="12"/>
      <c r="CF808" s="12"/>
      <c r="CG808" s="12"/>
      <c r="CH808" s="12"/>
      <c r="CI808" s="12"/>
      <c r="CJ808" s="12"/>
      <c r="CK808" s="12"/>
      <c r="CL808" s="12"/>
      <c r="CM808" s="12"/>
      <c r="CN808" s="12"/>
      <c r="CO808" s="12"/>
      <c r="CP808" s="12"/>
      <c r="CQ808" s="12"/>
      <c r="CR808" s="12"/>
      <c r="CS808" s="12"/>
      <c r="CT808" s="12"/>
      <c r="CU808" s="12"/>
      <c r="CV808" s="12"/>
      <c r="CW808" s="12"/>
      <c r="CX808" s="12"/>
      <c r="CY808" s="12"/>
      <c r="CZ808" s="12"/>
      <c r="DA808" s="12"/>
      <c r="DB808" s="12"/>
      <c r="DC808" s="12"/>
      <c r="DD808" s="12"/>
      <c r="DE808" s="12"/>
      <c r="DF808" s="12"/>
      <c r="DG808" s="12"/>
      <c r="DH808" s="12"/>
      <c r="DI808" s="12"/>
      <c r="DJ808" s="12"/>
      <c r="DK808" s="12"/>
      <c r="DL808" s="12"/>
      <c r="DM808" s="12"/>
      <c r="DN808" s="12"/>
      <c r="DO808" s="12"/>
      <c r="DP808" s="12"/>
      <c r="DQ808" s="12"/>
      <c r="DR808" s="12"/>
      <c r="DS808" s="12"/>
      <c r="DT808" s="12"/>
      <c r="DU808" s="12"/>
      <c r="DV808" s="12"/>
      <c r="DW808" s="12"/>
      <c r="DX808" s="12"/>
      <c r="DY808" s="12"/>
      <c r="DZ808" s="12"/>
      <c r="EA808" s="12"/>
      <c r="EB808" s="12"/>
      <c r="EC808" s="12"/>
      <c r="ED808" s="12"/>
      <c r="EE808" s="12"/>
      <c r="EF808" s="12"/>
      <c r="EG808" s="12"/>
      <c r="EH808" s="12"/>
      <c r="EI808" s="12"/>
      <c r="EJ808" s="12"/>
      <c r="EK808" s="12"/>
      <c r="EL808" s="12"/>
      <c r="EM808" s="12"/>
      <c r="EN808" s="12"/>
      <c r="EO808" s="12"/>
      <c r="EP808" s="12"/>
      <c r="EQ808" s="12"/>
      <c r="ER808" s="12"/>
      <c r="ES808" s="12"/>
      <c r="ET808" s="12"/>
      <c r="EU808" s="12"/>
      <c r="EV808" s="12"/>
      <c r="EW808" s="12"/>
      <c r="EX808" s="12"/>
      <c r="EY808" s="12"/>
      <c r="EZ808" s="12"/>
      <c r="FA808" s="12"/>
      <c r="FB808" s="12"/>
      <c r="FC808" s="12"/>
      <c r="FD808" s="12"/>
      <c r="FE808" s="12"/>
      <c r="FF808" s="12"/>
      <c r="FG808" s="12"/>
      <c r="FH808" s="12"/>
      <c r="FI808" s="12"/>
      <c r="FJ808" s="12"/>
      <c r="FK808" s="12"/>
      <c r="FL808" s="12"/>
      <c r="FM808" s="12"/>
      <c r="FN808" s="12"/>
      <c r="FO808" s="12"/>
      <c r="FP808" s="12"/>
      <c r="FQ808" s="12"/>
      <c r="FR808" s="12"/>
      <c r="FS808" s="12"/>
      <c r="FT808" s="12"/>
      <c r="FU808" s="12"/>
      <c r="FV808" s="12"/>
      <c r="FW808" s="12"/>
      <c r="FX808" s="12"/>
      <c r="FY808" s="12"/>
      <c r="FZ808" s="12"/>
      <c r="GA808" s="12"/>
      <c r="GB808" s="12"/>
      <c r="GC808" s="12"/>
      <c r="GD808" s="12"/>
      <c r="GE808" s="12"/>
      <c r="GF808" s="12"/>
      <c r="GG808" s="12"/>
      <c r="GH808" s="12"/>
      <c r="GI808" s="12"/>
      <c r="GJ808" s="12"/>
      <c r="GK808" s="12"/>
      <c r="GL808" s="12"/>
      <c r="GM808" s="12"/>
      <c r="GN808" s="12"/>
      <c r="GO808" s="12"/>
      <c r="GP808" s="12"/>
      <c r="GQ808" s="12"/>
      <c r="GR808" s="12"/>
      <c r="GS808" s="12"/>
      <c r="GT808" s="12"/>
      <c r="GU808" s="12"/>
      <c r="GV808" s="12"/>
      <c r="GW808" s="12"/>
      <c r="GX808" s="12"/>
      <c r="GY808" s="12"/>
      <c r="GZ808" s="12"/>
      <c r="HA808" s="12"/>
      <c r="HB808" s="12"/>
      <c r="HC808" s="12"/>
      <c r="HD808" s="12"/>
      <c r="HE808" s="12"/>
      <c r="HF808" s="12"/>
      <c r="HG808" s="12"/>
      <c r="HH808" s="12"/>
      <c r="HI808" s="12"/>
      <c r="HJ808" s="12"/>
      <c r="HK808" s="12"/>
      <c r="HL808" s="12"/>
      <c r="HM808" s="12"/>
      <c r="HN808" s="12"/>
      <c r="HO808" s="12"/>
      <c r="HP808" s="12"/>
      <c r="HQ808" s="12"/>
      <c r="HR808" s="12"/>
      <c r="HS808" s="12"/>
    </row>
    <row r="809" spans="1:227" s="1" customFormat="1" ht="18" customHeight="1" x14ac:dyDescent="0.25">
      <c r="A809" s="100" t="s">
        <v>7241</v>
      </c>
      <c r="B809" s="127" t="str">
        <f t="shared" si="16"/>
        <v>SCimago</v>
      </c>
      <c r="C809" s="96"/>
      <c r="D809" s="17" t="s">
        <v>55</v>
      </c>
      <c r="E809" s="3"/>
      <c r="F809" s="96"/>
      <c r="G809" s="16" t="s">
        <v>7986</v>
      </c>
      <c r="H809" s="23" t="s">
        <v>39</v>
      </c>
      <c r="I809" s="15" t="s">
        <v>5204</v>
      </c>
      <c r="J809" s="16"/>
      <c r="K809" s="18"/>
      <c r="L809" s="24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  <c r="BT809" s="12"/>
      <c r="BU809" s="12"/>
      <c r="BV809" s="12"/>
      <c r="BW809" s="12"/>
      <c r="BX809" s="12"/>
      <c r="BY809" s="12"/>
      <c r="BZ809" s="12"/>
      <c r="CA809" s="12"/>
      <c r="CB809" s="12"/>
      <c r="CC809" s="12"/>
      <c r="CD809" s="12"/>
      <c r="CE809" s="12"/>
      <c r="CF809" s="12"/>
      <c r="CG809" s="12"/>
      <c r="CH809" s="12"/>
      <c r="CI809" s="12"/>
      <c r="CJ809" s="12"/>
      <c r="CK809" s="12"/>
      <c r="CL809" s="12"/>
      <c r="CM809" s="12"/>
      <c r="CN809" s="12"/>
      <c r="CO809" s="12"/>
      <c r="CP809" s="12"/>
      <c r="CQ809" s="12"/>
      <c r="CR809" s="12"/>
      <c r="CS809" s="12"/>
      <c r="CT809" s="12"/>
      <c r="CU809" s="12"/>
      <c r="CV809" s="12"/>
      <c r="CW809" s="12"/>
      <c r="CX809" s="12"/>
      <c r="CY809" s="12"/>
      <c r="CZ809" s="12"/>
      <c r="DA809" s="12"/>
      <c r="DB809" s="12"/>
      <c r="DC809" s="12"/>
      <c r="DD809" s="12"/>
      <c r="DE809" s="12"/>
      <c r="DF809" s="12"/>
      <c r="DG809" s="12"/>
      <c r="DH809" s="12"/>
      <c r="DI809" s="12"/>
      <c r="DJ809" s="12"/>
      <c r="DK809" s="12"/>
      <c r="DL809" s="12"/>
      <c r="DM809" s="12"/>
      <c r="DN809" s="12"/>
      <c r="DO809" s="12"/>
      <c r="DP809" s="12"/>
      <c r="DQ809" s="12"/>
      <c r="DR809" s="12"/>
      <c r="DS809" s="12"/>
      <c r="DT809" s="12"/>
      <c r="DU809" s="12"/>
      <c r="DV809" s="12"/>
      <c r="DW809" s="12"/>
      <c r="DX809" s="12"/>
      <c r="DY809" s="12"/>
      <c r="DZ809" s="12"/>
      <c r="EA809" s="12"/>
      <c r="EB809" s="12"/>
      <c r="EC809" s="12"/>
      <c r="ED809" s="12"/>
      <c r="EE809" s="12"/>
      <c r="EF809" s="12"/>
      <c r="EG809" s="12"/>
      <c r="EH809" s="12"/>
      <c r="EI809" s="12"/>
      <c r="EJ809" s="12"/>
      <c r="EK809" s="12"/>
      <c r="EL809" s="12"/>
      <c r="EM809" s="12"/>
      <c r="EN809" s="12"/>
      <c r="EO809" s="12"/>
      <c r="EP809" s="12"/>
      <c r="EQ809" s="12"/>
      <c r="ER809" s="12"/>
      <c r="ES809" s="12"/>
      <c r="ET809" s="12"/>
      <c r="EU809" s="12"/>
      <c r="EV809" s="12"/>
      <c r="EW809" s="12"/>
      <c r="EX809" s="12"/>
      <c r="EY809" s="12"/>
      <c r="EZ809" s="12"/>
      <c r="FA809" s="12"/>
      <c r="FB809" s="12"/>
      <c r="FC809" s="12"/>
      <c r="FD809" s="12"/>
      <c r="FE809" s="12"/>
      <c r="FF809" s="12"/>
      <c r="FG809" s="12"/>
      <c r="FH809" s="12"/>
      <c r="FI809" s="12"/>
      <c r="FJ809" s="12"/>
      <c r="FK809" s="12"/>
      <c r="FL809" s="12"/>
      <c r="FM809" s="12"/>
      <c r="FN809" s="12"/>
      <c r="FO809" s="12"/>
      <c r="FP809" s="12"/>
      <c r="FQ809" s="12"/>
      <c r="FR809" s="12"/>
      <c r="FS809" s="12"/>
      <c r="FT809" s="12"/>
      <c r="FU809" s="12"/>
      <c r="FV809" s="12"/>
      <c r="FW809" s="12"/>
      <c r="FX809" s="12"/>
      <c r="FY809" s="12"/>
      <c r="FZ809" s="12"/>
      <c r="GA809" s="12"/>
      <c r="GB809" s="12"/>
      <c r="GC809" s="12"/>
      <c r="GD809" s="12"/>
      <c r="GE809" s="12"/>
      <c r="GF809" s="12"/>
      <c r="GG809" s="12"/>
      <c r="GH809" s="12"/>
      <c r="GI809" s="12"/>
      <c r="GJ809" s="12"/>
      <c r="GK809" s="12"/>
      <c r="GL809" s="12"/>
      <c r="GM809" s="12"/>
      <c r="GN809" s="12"/>
      <c r="GO809" s="12"/>
      <c r="GP809" s="12"/>
      <c r="GQ809" s="12"/>
      <c r="GR809" s="12"/>
      <c r="GS809" s="12"/>
      <c r="GT809" s="12"/>
      <c r="GU809" s="12"/>
      <c r="GV809" s="12"/>
      <c r="GW809" s="12"/>
      <c r="GX809" s="12"/>
      <c r="GY809" s="12"/>
      <c r="GZ809" s="12"/>
      <c r="HA809" s="12"/>
      <c r="HB809" s="12"/>
      <c r="HC809" s="12"/>
      <c r="HD809" s="12"/>
      <c r="HE809" s="12"/>
      <c r="HF809" s="12"/>
      <c r="HG809" s="12"/>
      <c r="HH809" s="12"/>
      <c r="HI809" s="12"/>
      <c r="HJ809" s="12"/>
      <c r="HK809" s="12"/>
      <c r="HL809" s="12"/>
      <c r="HM809" s="12"/>
      <c r="HN809" s="12"/>
      <c r="HO809" s="12"/>
      <c r="HP809" s="12"/>
      <c r="HQ809" s="12"/>
      <c r="HR809" s="12"/>
      <c r="HS809" s="12"/>
    </row>
    <row r="810" spans="1:227" s="1" customFormat="1" ht="18" customHeight="1" x14ac:dyDescent="0.25">
      <c r="A810" s="100" t="s">
        <v>5541</v>
      </c>
      <c r="B810" s="127" t="str">
        <f t="shared" si="16"/>
        <v>SCimago</v>
      </c>
      <c r="C810" s="96"/>
      <c r="D810" s="17" t="s">
        <v>55</v>
      </c>
      <c r="E810" s="3"/>
      <c r="F810" s="96"/>
      <c r="G810" s="16" t="s">
        <v>7986</v>
      </c>
      <c r="H810" s="6" t="s">
        <v>39</v>
      </c>
      <c r="I810" s="14" t="s">
        <v>8469</v>
      </c>
      <c r="J810" s="8"/>
      <c r="K810" s="7"/>
      <c r="L810" s="24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  <c r="BT810" s="12"/>
      <c r="BU810" s="12"/>
      <c r="BV810" s="12"/>
      <c r="BW810" s="12"/>
      <c r="BX810" s="12"/>
      <c r="BY810" s="12"/>
      <c r="BZ810" s="12"/>
      <c r="CA810" s="12"/>
      <c r="CB810" s="12"/>
      <c r="CC810" s="12"/>
      <c r="CD810" s="12"/>
      <c r="CE810" s="12"/>
      <c r="CF810" s="12"/>
      <c r="CG810" s="12"/>
      <c r="CH810" s="12"/>
      <c r="CI810" s="12"/>
      <c r="CJ810" s="12"/>
      <c r="CK810" s="12"/>
      <c r="CL810" s="12"/>
      <c r="CM810" s="12"/>
      <c r="CN810" s="12"/>
      <c r="CO810" s="12"/>
      <c r="CP810" s="12"/>
      <c r="CQ810" s="12"/>
      <c r="CR810" s="12"/>
      <c r="CS810" s="12"/>
      <c r="CT810" s="12"/>
      <c r="CU810" s="12"/>
      <c r="CV810" s="12"/>
      <c r="CW810" s="12"/>
      <c r="CX810" s="12"/>
      <c r="CY810" s="12"/>
      <c r="CZ810" s="12"/>
      <c r="DA810" s="12"/>
      <c r="DB810" s="12"/>
      <c r="DC810" s="12"/>
      <c r="DD810" s="12"/>
      <c r="DE810" s="12"/>
      <c r="DF810" s="12"/>
      <c r="DG810" s="12"/>
      <c r="DH810" s="12"/>
      <c r="DI810" s="12"/>
      <c r="DJ810" s="12"/>
      <c r="DK810" s="12"/>
      <c r="DL810" s="12"/>
      <c r="DM810" s="12"/>
      <c r="DN810" s="12"/>
      <c r="DO810" s="12"/>
      <c r="DP810" s="12"/>
      <c r="DQ810" s="12"/>
      <c r="DR810" s="12"/>
      <c r="DS810" s="12"/>
      <c r="DT810" s="12"/>
      <c r="DU810" s="12"/>
      <c r="DV810" s="12"/>
      <c r="DW810" s="12"/>
      <c r="DX810" s="12"/>
      <c r="DY810" s="12"/>
      <c r="DZ810" s="12"/>
      <c r="EA810" s="12"/>
      <c r="EB810" s="12"/>
      <c r="EC810" s="12"/>
      <c r="ED810" s="12"/>
      <c r="EE810" s="12"/>
      <c r="EF810" s="12"/>
      <c r="EG810" s="12"/>
      <c r="EH810" s="12"/>
      <c r="EI810" s="12"/>
      <c r="EJ810" s="12"/>
      <c r="EK810" s="12"/>
      <c r="EL810" s="12"/>
      <c r="EM810" s="12"/>
      <c r="EN810" s="12"/>
      <c r="EO810" s="12"/>
      <c r="EP810" s="12"/>
      <c r="EQ810" s="12"/>
      <c r="ER810" s="12"/>
      <c r="ES810" s="12"/>
      <c r="ET810" s="12"/>
      <c r="EU810" s="12"/>
      <c r="EV810" s="12"/>
      <c r="EW810" s="12"/>
      <c r="EX810" s="12"/>
      <c r="EY810" s="12"/>
      <c r="EZ810" s="12"/>
      <c r="FA810" s="12"/>
      <c r="FB810" s="12"/>
      <c r="FC810" s="12"/>
      <c r="FD810" s="12"/>
      <c r="FE810" s="12"/>
      <c r="FF810" s="12"/>
      <c r="FG810" s="12"/>
      <c r="FH810" s="12"/>
      <c r="FI810" s="12"/>
      <c r="FJ810" s="12"/>
      <c r="FK810" s="12"/>
      <c r="FL810" s="12"/>
      <c r="FM810" s="12"/>
      <c r="FN810" s="12"/>
      <c r="FO810" s="12"/>
      <c r="FP810" s="12"/>
      <c r="FQ810" s="12"/>
      <c r="FR810" s="12"/>
      <c r="FS810" s="12"/>
      <c r="FT810" s="12"/>
      <c r="FU810" s="12"/>
      <c r="FV810" s="12"/>
      <c r="FW810" s="12"/>
      <c r="FX810" s="12"/>
      <c r="FY810" s="12"/>
      <c r="FZ810" s="12"/>
      <c r="GA810" s="12"/>
      <c r="GB810" s="12"/>
      <c r="GC810" s="12"/>
      <c r="GD810" s="12"/>
      <c r="GE810" s="12"/>
      <c r="GF810" s="12"/>
      <c r="GG810" s="12"/>
      <c r="GH810" s="12"/>
      <c r="GI810" s="12"/>
      <c r="GJ810" s="12"/>
      <c r="GK810" s="12"/>
      <c r="GL810" s="12"/>
      <c r="GM810" s="12"/>
      <c r="GN810" s="12"/>
      <c r="GO810" s="12"/>
      <c r="GP810" s="12"/>
      <c r="GQ810" s="12"/>
      <c r="GR810" s="12"/>
      <c r="GS810" s="12"/>
      <c r="GT810" s="12"/>
      <c r="GU810" s="12"/>
      <c r="GV810" s="12"/>
      <c r="GW810" s="12"/>
      <c r="GX810" s="12"/>
      <c r="GY810" s="12"/>
      <c r="GZ810" s="12"/>
      <c r="HA810" s="12"/>
      <c r="HB810" s="12"/>
      <c r="HC810" s="12"/>
      <c r="HD810" s="12"/>
      <c r="HE810" s="12"/>
      <c r="HF810" s="12"/>
      <c r="HG810" s="12"/>
      <c r="HH810" s="12"/>
      <c r="HI810" s="12"/>
      <c r="HJ810" s="12"/>
      <c r="HK810" s="12"/>
      <c r="HL810" s="12"/>
      <c r="HM810" s="12"/>
      <c r="HN810" s="12"/>
      <c r="HO810" s="12"/>
      <c r="HP810" s="12"/>
      <c r="HQ810" s="12"/>
      <c r="HR810" s="12"/>
      <c r="HS810" s="12"/>
    </row>
    <row r="811" spans="1:227" s="1" customFormat="1" ht="18" customHeight="1" x14ac:dyDescent="0.25">
      <c r="A811" s="100" t="s">
        <v>7352</v>
      </c>
      <c r="B811" s="127" t="str">
        <f t="shared" si="16"/>
        <v>SCimago</v>
      </c>
      <c r="C811" s="96"/>
      <c r="D811" s="17" t="s">
        <v>55</v>
      </c>
      <c r="E811" s="127" t="str">
        <f>HYPERLINK(CONCATENATE("http://www.scimagojr.com/journalsearch.php?q=",D811),"SCimago")</f>
        <v>SCimago</v>
      </c>
      <c r="F811" s="96"/>
      <c r="G811" s="16" t="s">
        <v>7986</v>
      </c>
      <c r="H811" s="6" t="s">
        <v>39</v>
      </c>
      <c r="I811" s="14" t="s">
        <v>8430</v>
      </c>
      <c r="J811" s="8"/>
      <c r="K811" s="7"/>
      <c r="L811" s="24"/>
    </row>
    <row r="812" spans="1:227" s="1" customFormat="1" ht="18" customHeight="1" x14ac:dyDescent="0.25">
      <c r="A812" s="100" t="s">
        <v>7243</v>
      </c>
      <c r="B812" s="127" t="str">
        <f t="shared" si="16"/>
        <v>SCimago</v>
      </c>
      <c r="C812" s="96"/>
      <c r="D812" s="17" t="s">
        <v>55</v>
      </c>
      <c r="E812" s="3"/>
      <c r="F812" s="96"/>
      <c r="G812" s="16" t="s">
        <v>7986</v>
      </c>
      <c r="H812" s="6" t="s">
        <v>39</v>
      </c>
      <c r="I812" s="14" t="s">
        <v>8517</v>
      </c>
      <c r="J812" s="8"/>
      <c r="K812" s="7"/>
      <c r="L812" s="24"/>
    </row>
    <row r="813" spans="1:227" s="1" customFormat="1" ht="18" customHeight="1" x14ac:dyDescent="0.25">
      <c r="A813" s="100" t="s">
        <v>7379</v>
      </c>
      <c r="B813" s="127" t="str">
        <f t="shared" si="16"/>
        <v>SCimago</v>
      </c>
      <c r="C813" s="96"/>
      <c r="D813" s="17" t="s">
        <v>55</v>
      </c>
      <c r="E813" s="3"/>
      <c r="F813" s="96"/>
      <c r="G813" s="16" t="s">
        <v>7986</v>
      </c>
      <c r="H813" s="6" t="s">
        <v>39</v>
      </c>
      <c r="I813" s="14" t="s">
        <v>8413</v>
      </c>
      <c r="J813" s="8"/>
      <c r="K813" s="7"/>
      <c r="L813" s="24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  <c r="BJ813" s="12"/>
      <c r="BK813" s="12"/>
      <c r="BL813" s="12"/>
      <c r="BM813" s="12"/>
      <c r="BN813" s="12"/>
      <c r="BO813" s="12"/>
      <c r="BP813" s="12"/>
      <c r="BQ813" s="12"/>
      <c r="BR813" s="12"/>
      <c r="BS813" s="12"/>
      <c r="BT813" s="12"/>
      <c r="BU813" s="12"/>
      <c r="BV813" s="12"/>
      <c r="BW813" s="12"/>
      <c r="BX813" s="12"/>
      <c r="BY813" s="12"/>
      <c r="BZ813" s="12"/>
      <c r="CA813" s="12"/>
      <c r="CB813" s="12"/>
      <c r="CC813" s="12"/>
      <c r="CD813" s="12"/>
      <c r="CE813" s="12"/>
      <c r="CF813" s="12"/>
      <c r="CG813" s="12"/>
      <c r="CH813" s="12"/>
      <c r="CI813" s="12"/>
      <c r="CJ813" s="12"/>
      <c r="CK813" s="12"/>
      <c r="CL813" s="12"/>
      <c r="CM813" s="12"/>
      <c r="CN813" s="12"/>
      <c r="CO813" s="12"/>
      <c r="CP813" s="12"/>
      <c r="CQ813" s="12"/>
      <c r="CR813" s="12"/>
      <c r="CS813" s="12"/>
      <c r="CT813" s="12"/>
      <c r="CU813" s="12"/>
      <c r="CV813" s="12"/>
      <c r="CW813" s="12"/>
      <c r="CX813" s="12"/>
      <c r="CY813" s="12"/>
      <c r="CZ813" s="12"/>
      <c r="DA813" s="12"/>
      <c r="DB813" s="12"/>
      <c r="DC813" s="12"/>
      <c r="DD813" s="12"/>
      <c r="DE813" s="12"/>
      <c r="DF813" s="12"/>
      <c r="DG813" s="12"/>
      <c r="DH813" s="12"/>
      <c r="DI813" s="12"/>
      <c r="DJ813" s="12"/>
      <c r="DK813" s="12"/>
      <c r="DL813" s="12"/>
      <c r="DM813" s="12"/>
      <c r="DN813" s="12"/>
      <c r="DO813" s="12"/>
      <c r="DP813" s="12"/>
      <c r="DQ813" s="12"/>
      <c r="DR813" s="12"/>
      <c r="DS813" s="12"/>
      <c r="DT813" s="12"/>
      <c r="DU813" s="12"/>
      <c r="DV813" s="12"/>
      <c r="DW813" s="12"/>
      <c r="DX813" s="12"/>
      <c r="DY813" s="12"/>
      <c r="DZ813" s="12"/>
      <c r="EA813" s="12"/>
      <c r="EB813" s="12"/>
      <c r="EC813" s="12"/>
      <c r="ED813" s="12"/>
      <c r="EE813" s="12"/>
      <c r="EF813" s="12"/>
      <c r="EG813" s="12"/>
      <c r="EH813" s="12"/>
      <c r="EI813" s="12"/>
      <c r="EJ813" s="12"/>
      <c r="EK813" s="12"/>
      <c r="EL813" s="12"/>
      <c r="EM813" s="12"/>
      <c r="EN813" s="12"/>
      <c r="EO813" s="12"/>
      <c r="EP813" s="12"/>
      <c r="EQ813" s="12"/>
      <c r="ER813" s="12"/>
      <c r="ES813" s="12"/>
      <c r="ET813" s="12"/>
      <c r="EU813" s="12"/>
      <c r="EV813" s="12"/>
      <c r="EW813" s="12"/>
      <c r="EX813" s="12"/>
      <c r="EY813" s="12"/>
      <c r="EZ813" s="12"/>
      <c r="FA813" s="12"/>
      <c r="FB813" s="12"/>
      <c r="FC813" s="12"/>
      <c r="FD813" s="12"/>
      <c r="FE813" s="12"/>
      <c r="FF813" s="12"/>
      <c r="FG813" s="12"/>
      <c r="FH813" s="12"/>
      <c r="FI813" s="12"/>
      <c r="FJ813" s="12"/>
      <c r="FK813" s="12"/>
      <c r="FL813" s="12"/>
      <c r="FM813" s="12"/>
      <c r="FN813" s="12"/>
      <c r="FO813" s="12"/>
      <c r="FP813" s="12"/>
      <c r="FQ813" s="12"/>
      <c r="FR813" s="12"/>
      <c r="FS813" s="12"/>
      <c r="FT813" s="12"/>
      <c r="FU813" s="12"/>
      <c r="FV813" s="12"/>
      <c r="FW813" s="12"/>
      <c r="FX813" s="12"/>
      <c r="FY813" s="12"/>
      <c r="FZ813" s="12"/>
      <c r="GA813" s="12"/>
      <c r="GB813" s="12"/>
      <c r="GC813" s="12"/>
      <c r="GD813" s="12"/>
      <c r="GE813" s="12"/>
      <c r="GF813" s="12"/>
      <c r="GG813" s="12"/>
      <c r="GH813" s="12"/>
      <c r="GI813" s="12"/>
      <c r="GJ813" s="12"/>
      <c r="GK813" s="12"/>
      <c r="GL813" s="12"/>
      <c r="GM813" s="12"/>
      <c r="GN813" s="12"/>
      <c r="GO813" s="12"/>
      <c r="GP813" s="12"/>
      <c r="GQ813" s="12"/>
      <c r="GR813" s="12"/>
      <c r="GS813" s="12"/>
      <c r="GT813" s="12"/>
      <c r="GU813" s="12"/>
      <c r="GV813" s="12"/>
      <c r="GW813" s="12"/>
      <c r="GX813" s="12"/>
      <c r="GY813" s="12"/>
      <c r="GZ813" s="12"/>
      <c r="HA813" s="12"/>
      <c r="HB813" s="12"/>
      <c r="HC813" s="12"/>
      <c r="HD813" s="12"/>
      <c r="HE813" s="12"/>
      <c r="HF813" s="12"/>
      <c r="HG813" s="12"/>
      <c r="HH813" s="12"/>
      <c r="HI813" s="12"/>
      <c r="HJ813" s="12"/>
      <c r="HK813" s="12"/>
      <c r="HL813" s="12"/>
      <c r="HM813" s="12"/>
      <c r="HN813" s="12"/>
      <c r="HO813" s="12"/>
      <c r="HP813" s="12"/>
      <c r="HQ813" s="12"/>
      <c r="HR813" s="12"/>
      <c r="HS813" s="12"/>
    </row>
    <row r="814" spans="1:227" s="1" customFormat="1" ht="18" customHeight="1" x14ac:dyDescent="0.25">
      <c r="A814" s="100" t="s">
        <v>7517</v>
      </c>
      <c r="B814" s="127" t="str">
        <f t="shared" si="16"/>
        <v>SCimago</v>
      </c>
      <c r="C814" s="96"/>
      <c r="D814" s="17" t="s">
        <v>55</v>
      </c>
      <c r="E814" s="3"/>
      <c r="F814" s="96"/>
      <c r="G814" s="16" t="s">
        <v>7986</v>
      </c>
      <c r="H814" s="6" t="s">
        <v>39</v>
      </c>
      <c r="I814" s="14" t="s">
        <v>8613</v>
      </c>
      <c r="J814" s="8"/>
      <c r="K814" s="7"/>
      <c r="L814" s="24"/>
    </row>
    <row r="815" spans="1:227" s="1" customFormat="1" ht="18" customHeight="1" x14ac:dyDescent="0.25">
      <c r="A815" s="100" t="s">
        <v>5106</v>
      </c>
      <c r="B815" s="127" t="str">
        <f t="shared" si="16"/>
        <v>SCimago</v>
      </c>
      <c r="C815" s="96"/>
      <c r="D815" s="17" t="s">
        <v>55</v>
      </c>
      <c r="E815" s="3"/>
      <c r="F815" s="96"/>
      <c r="G815" s="16" t="s">
        <v>7986</v>
      </c>
      <c r="H815" s="6" t="s">
        <v>39</v>
      </c>
      <c r="I815" s="14" t="s">
        <v>8392</v>
      </c>
      <c r="J815" s="8"/>
      <c r="K815" s="7"/>
      <c r="L815" s="24"/>
    </row>
    <row r="816" spans="1:227" s="1" customFormat="1" ht="18" customHeight="1" x14ac:dyDescent="0.25">
      <c r="A816" s="100" t="s">
        <v>5205</v>
      </c>
      <c r="B816" s="127" t="str">
        <f t="shared" si="16"/>
        <v>SCimago</v>
      </c>
      <c r="C816" s="96"/>
      <c r="D816" s="17" t="s">
        <v>55</v>
      </c>
      <c r="E816" s="3"/>
      <c r="F816" s="96"/>
      <c r="G816" s="16" t="s">
        <v>7986</v>
      </c>
      <c r="H816" s="6" t="s">
        <v>39</v>
      </c>
      <c r="I816" s="14" t="s">
        <v>5207</v>
      </c>
      <c r="J816" s="8"/>
      <c r="K816" s="7"/>
      <c r="L816" s="24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  <c r="BS816" s="12"/>
      <c r="BT816" s="12"/>
      <c r="BU816" s="12"/>
      <c r="BV816" s="12"/>
      <c r="BW816" s="12"/>
      <c r="BX816" s="12"/>
      <c r="BY816" s="12"/>
      <c r="BZ816" s="12"/>
      <c r="CA816" s="12"/>
      <c r="CB816" s="12"/>
      <c r="CC816" s="12"/>
      <c r="CD816" s="12"/>
      <c r="CE816" s="12"/>
      <c r="CF816" s="12"/>
      <c r="CG816" s="12"/>
      <c r="CH816" s="12"/>
      <c r="CI816" s="12"/>
      <c r="CJ816" s="12"/>
      <c r="CK816" s="12"/>
      <c r="CL816" s="12"/>
      <c r="CM816" s="12"/>
      <c r="CN816" s="12"/>
      <c r="CO816" s="12"/>
      <c r="CP816" s="12"/>
      <c r="CQ816" s="12"/>
      <c r="CR816" s="12"/>
      <c r="CS816" s="12"/>
      <c r="CT816" s="12"/>
      <c r="CU816" s="12"/>
      <c r="CV816" s="12"/>
      <c r="CW816" s="12"/>
      <c r="CX816" s="12"/>
      <c r="CY816" s="12"/>
      <c r="CZ816" s="12"/>
      <c r="DA816" s="12"/>
      <c r="DB816" s="12"/>
      <c r="DC816" s="12"/>
      <c r="DD816" s="12"/>
      <c r="DE816" s="12"/>
      <c r="DF816" s="12"/>
      <c r="DG816" s="12"/>
      <c r="DH816" s="12"/>
      <c r="DI816" s="12"/>
      <c r="DJ816" s="12"/>
      <c r="DK816" s="12"/>
      <c r="DL816" s="12"/>
      <c r="DM816" s="12"/>
      <c r="DN816" s="12"/>
      <c r="DO816" s="12"/>
      <c r="DP816" s="12"/>
      <c r="DQ816" s="12"/>
      <c r="DR816" s="12"/>
      <c r="DS816" s="12"/>
      <c r="DT816" s="12"/>
      <c r="DU816" s="12"/>
      <c r="DV816" s="12"/>
      <c r="DW816" s="12"/>
      <c r="DX816" s="12"/>
      <c r="DY816" s="12"/>
      <c r="DZ816" s="12"/>
      <c r="EA816" s="12"/>
      <c r="EB816" s="12"/>
      <c r="EC816" s="12"/>
      <c r="ED816" s="12"/>
      <c r="EE816" s="12"/>
      <c r="EF816" s="12"/>
      <c r="EG816" s="12"/>
      <c r="EH816" s="12"/>
      <c r="EI816" s="12"/>
      <c r="EJ816" s="12"/>
      <c r="EK816" s="12"/>
      <c r="EL816" s="12"/>
      <c r="EM816" s="12"/>
      <c r="EN816" s="12"/>
      <c r="EO816" s="12"/>
      <c r="EP816" s="12"/>
      <c r="EQ816" s="12"/>
      <c r="ER816" s="12"/>
      <c r="ES816" s="12"/>
      <c r="ET816" s="12"/>
      <c r="EU816" s="12"/>
      <c r="EV816" s="12"/>
      <c r="EW816" s="12"/>
      <c r="EX816" s="12"/>
      <c r="EY816" s="12"/>
      <c r="EZ816" s="12"/>
      <c r="FA816" s="12"/>
      <c r="FB816" s="12"/>
      <c r="FC816" s="12"/>
      <c r="FD816" s="12"/>
      <c r="FE816" s="12"/>
      <c r="FF816" s="12"/>
      <c r="FG816" s="12"/>
      <c r="FH816" s="12"/>
      <c r="FI816" s="12"/>
      <c r="FJ816" s="12"/>
      <c r="FK816" s="12"/>
      <c r="FL816" s="12"/>
      <c r="FM816" s="12"/>
      <c r="FN816" s="12"/>
      <c r="FO816" s="12"/>
      <c r="FP816" s="12"/>
      <c r="FQ816" s="12"/>
      <c r="FR816" s="12"/>
      <c r="FS816" s="12"/>
      <c r="FT816" s="12"/>
      <c r="FU816" s="12"/>
      <c r="FV816" s="12"/>
      <c r="FW816" s="12"/>
      <c r="FX816" s="12"/>
      <c r="FY816" s="12"/>
      <c r="FZ816" s="12"/>
      <c r="GA816" s="12"/>
      <c r="GB816" s="12"/>
      <c r="GC816" s="12"/>
      <c r="GD816" s="12"/>
      <c r="GE816" s="12"/>
      <c r="GF816" s="12"/>
      <c r="GG816" s="12"/>
      <c r="GH816" s="12"/>
      <c r="GI816" s="12"/>
      <c r="GJ816" s="12"/>
      <c r="GK816" s="12"/>
      <c r="GL816" s="12"/>
      <c r="GM816" s="12"/>
      <c r="GN816" s="12"/>
      <c r="GO816" s="12"/>
      <c r="GP816" s="12"/>
      <c r="GQ816" s="12"/>
      <c r="GR816" s="12"/>
      <c r="GS816" s="12"/>
      <c r="GT816" s="12"/>
      <c r="GU816" s="12"/>
      <c r="GV816" s="12"/>
      <c r="GW816" s="12"/>
      <c r="GX816" s="12"/>
      <c r="GY816" s="12"/>
      <c r="GZ816" s="12"/>
      <c r="HA816" s="12"/>
      <c r="HB816" s="12"/>
      <c r="HC816" s="12"/>
      <c r="HD816" s="12"/>
      <c r="HE816" s="12"/>
      <c r="HF816" s="12"/>
      <c r="HG816" s="12"/>
      <c r="HH816" s="12"/>
      <c r="HI816" s="12"/>
      <c r="HJ816" s="12"/>
      <c r="HK816" s="12"/>
      <c r="HL816" s="12"/>
      <c r="HM816" s="12"/>
      <c r="HN816" s="12"/>
      <c r="HO816" s="12"/>
      <c r="HP816" s="12"/>
      <c r="HQ816" s="12"/>
      <c r="HR816" s="12"/>
      <c r="HS816" s="12"/>
    </row>
    <row r="817" spans="1:227" s="1" customFormat="1" ht="18" customHeight="1" x14ac:dyDescent="0.25">
      <c r="A817" s="100" t="s">
        <v>7244</v>
      </c>
      <c r="B817" s="127" t="str">
        <f t="shared" si="16"/>
        <v>SCimago</v>
      </c>
      <c r="C817" s="96"/>
      <c r="D817" s="17" t="s">
        <v>55</v>
      </c>
      <c r="E817" s="3"/>
      <c r="F817" s="96"/>
      <c r="G817" s="16" t="s">
        <v>7986</v>
      </c>
      <c r="H817" s="6" t="s">
        <v>39</v>
      </c>
      <c r="I817" s="14" t="s">
        <v>5211</v>
      </c>
      <c r="J817" s="8"/>
      <c r="K817" s="7"/>
      <c r="L817" s="24"/>
    </row>
    <row r="818" spans="1:227" s="1" customFormat="1" ht="18" customHeight="1" x14ac:dyDescent="0.25">
      <c r="A818" s="100" t="s">
        <v>7246</v>
      </c>
      <c r="B818" s="127" t="str">
        <f t="shared" si="16"/>
        <v>SCimago</v>
      </c>
      <c r="C818" s="96"/>
      <c r="D818" s="17" t="s">
        <v>55</v>
      </c>
      <c r="E818" s="3"/>
      <c r="F818" s="96"/>
      <c r="G818" s="16" t="s">
        <v>7986</v>
      </c>
      <c r="H818" s="6" t="s">
        <v>39</v>
      </c>
      <c r="I818" s="14" t="s">
        <v>8347</v>
      </c>
      <c r="J818" s="8"/>
      <c r="K818" s="7"/>
      <c r="L818" s="24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  <c r="BT818" s="12"/>
      <c r="BU818" s="12"/>
      <c r="BV818" s="12"/>
      <c r="BW818" s="12"/>
      <c r="BX818" s="12"/>
      <c r="BY818" s="12"/>
      <c r="BZ818" s="12"/>
      <c r="CA818" s="12"/>
      <c r="CB818" s="12"/>
      <c r="CC818" s="12"/>
      <c r="CD818" s="12"/>
      <c r="CE818" s="12"/>
      <c r="CF818" s="12"/>
      <c r="CG818" s="12"/>
      <c r="CH818" s="12"/>
      <c r="CI818" s="12"/>
      <c r="CJ818" s="12"/>
      <c r="CK818" s="12"/>
      <c r="CL818" s="12"/>
      <c r="CM818" s="12"/>
      <c r="CN818" s="12"/>
      <c r="CO818" s="12"/>
      <c r="CP818" s="12"/>
      <c r="CQ818" s="12"/>
      <c r="CR818" s="12"/>
      <c r="CS818" s="12"/>
      <c r="CT818" s="12"/>
      <c r="CU818" s="12"/>
      <c r="CV818" s="12"/>
      <c r="CW818" s="12"/>
      <c r="CX818" s="12"/>
      <c r="CY818" s="12"/>
      <c r="CZ818" s="12"/>
      <c r="DA818" s="12"/>
      <c r="DB818" s="12"/>
      <c r="DC818" s="12"/>
      <c r="DD818" s="12"/>
      <c r="DE818" s="12"/>
      <c r="DF818" s="12"/>
      <c r="DG818" s="12"/>
      <c r="DH818" s="12"/>
      <c r="DI818" s="12"/>
      <c r="DJ818" s="12"/>
      <c r="DK818" s="12"/>
      <c r="DL818" s="12"/>
      <c r="DM818" s="12"/>
      <c r="DN818" s="12"/>
      <c r="DO818" s="12"/>
      <c r="DP818" s="12"/>
      <c r="DQ818" s="12"/>
      <c r="DR818" s="12"/>
      <c r="DS818" s="12"/>
      <c r="DT818" s="12"/>
      <c r="DU818" s="12"/>
      <c r="DV818" s="12"/>
      <c r="DW818" s="12"/>
      <c r="DX818" s="12"/>
      <c r="DY818" s="12"/>
      <c r="DZ818" s="12"/>
      <c r="EA818" s="12"/>
      <c r="EB818" s="12"/>
      <c r="EC818" s="12"/>
      <c r="ED818" s="12"/>
      <c r="EE818" s="12"/>
      <c r="EF818" s="12"/>
      <c r="EG818" s="12"/>
      <c r="EH818" s="12"/>
      <c r="EI818" s="12"/>
      <c r="EJ818" s="12"/>
      <c r="EK818" s="12"/>
      <c r="EL818" s="12"/>
      <c r="EM818" s="12"/>
      <c r="EN818" s="12"/>
      <c r="EO818" s="12"/>
      <c r="EP818" s="12"/>
      <c r="EQ818" s="12"/>
      <c r="ER818" s="12"/>
      <c r="ES818" s="12"/>
      <c r="ET818" s="12"/>
      <c r="EU818" s="12"/>
      <c r="EV818" s="12"/>
      <c r="EW818" s="12"/>
      <c r="EX818" s="12"/>
      <c r="EY818" s="12"/>
      <c r="EZ818" s="12"/>
      <c r="FA818" s="12"/>
      <c r="FB818" s="12"/>
      <c r="FC818" s="12"/>
      <c r="FD818" s="12"/>
      <c r="FE818" s="12"/>
      <c r="FF818" s="12"/>
      <c r="FG818" s="12"/>
      <c r="FH818" s="12"/>
      <c r="FI818" s="12"/>
      <c r="FJ818" s="12"/>
      <c r="FK818" s="12"/>
      <c r="FL818" s="12"/>
      <c r="FM818" s="12"/>
      <c r="FN818" s="12"/>
      <c r="FO818" s="12"/>
      <c r="FP818" s="12"/>
      <c r="FQ818" s="12"/>
      <c r="FR818" s="12"/>
      <c r="FS818" s="12"/>
      <c r="FT818" s="12"/>
      <c r="FU818" s="12"/>
      <c r="FV818" s="12"/>
      <c r="FW818" s="12"/>
      <c r="FX818" s="12"/>
      <c r="FY818" s="12"/>
      <c r="FZ818" s="12"/>
      <c r="GA818" s="12"/>
      <c r="GB818" s="12"/>
      <c r="GC818" s="12"/>
      <c r="GD818" s="12"/>
      <c r="GE818" s="12"/>
      <c r="GF818" s="12"/>
      <c r="GG818" s="12"/>
      <c r="GH818" s="12"/>
      <c r="GI818" s="12"/>
      <c r="GJ818" s="12"/>
      <c r="GK818" s="12"/>
      <c r="GL818" s="12"/>
      <c r="GM818" s="12"/>
      <c r="GN818" s="12"/>
      <c r="GO818" s="12"/>
      <c r="GP818" s="12"/>
      <c r="GQ818" s="12"/>
      <c r="GR818" s="12"/>
      <c r="GS818" s="12"/>
      <c r="GT818" s="12"/>
      <c r="GU818" s="12"/>
      <c r="GV818" s="12"/>
      <c r="GW818" s="12"/>
      <c r="GX818" s="12"/>
      <c r="GY818" s="12"/>
      <c r="GZ818" s="12"/>
      <c r="HA818" s="12"/>
      <c r="HB818" s="12"/>
      <c r="HC818" s="12"/>
      <c r="HD818" s="12"/>
      <c r="HE818" s="12"/>
      <c r="HF818" s="12"/>
      <c r="HG818" s="12"/>
      <c r="HH818" s="12"/>
      <c r="HI818" s="12"/>
      <c r="HJ818" s="12"/>
      <c r="HK818" s="12"/>
      <c r="HL818" s="12"/>
      <c r="HM818" s="12"/>
      <c r="HN818" s="12"/>
      <c r="HO818" s="12"/>
      <c r="HP818" s="12"/>
      <c r="HQ818" s="12"/>
      <c r="HR818" s="12"/>
      <c r="HS818" s="12"/>
    </row>
    <row r="819" spans="1:227" s="1" customFormat="1" ht="18" customHeight="1" x14ac:dyDescent="0.25">
      <c r="A819" s="100" t="s">
        <v>7447</v>
      </c>
      <c r="B819" s="127" t="str">
        <f t="shared" si="16"/>
        <v>SCimago</v>
      </c>
      <c r="C819" s="96"/>
      <c r="D819" s="17" t="s">
        <v>55</v>
      </c>
      <c r="E819" s="3"/>
      <c r="F819" s="96"/>
      <c r="G819" s="16" t="s">
        <v>7986</v>
      </c>
      <c r="H819" s="6" t="s">
        <v>39</v>
      </c>
      <c r="I819" s="14" t="s">
        <v>8313</v>
      </c>
      <c r="J819" s="8"/>
      <c r="K819" s="7"/>
      <c r="L819" s="24"/>
    </row>
    <row r="820" spans="1:227" s="1" customFormat="1" ht="18" customHeight="1" x14ac:dyDescent="0.25">
      <c r="A820" s="100" t="s">
        <v>7519</v>
      </c>
      <c r="B820" s="127" t="str">
        <f t="shared" si="16"/>
        <v>SCimago</v>
      </c>
      <c r="C820" s="96"/>
      <c r="D820" s="17" t="s">
        <v>55</v>
      </c>
      <c r="E820" s="3"/>
      <c r="F820" s="96"/>
      <c r="G820" s="16" t="s">
        <v>7986</v>
      </c>
      <c r="H820" s="6" t="s">
        <v>39</v>
      </c>
      <c r="I820" s="14" t="s">
        <v>8614</v>
      </c>
      <c r="J820" s="8"/>
      <c r="K820" s="7"/>
      <c r="L820" s="24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  <c r="BT820" s="12"/>
      <c r="BU820" s="12"/>
      <c r="BV820" s="12"/>
      <c r="BW820" s="12"/>
      <c r="BX820" s="12"/>
      <c r="BY820" s="12"/>
      <c r="BZ820" s="12"/>
      <c r="CA820" s="12"/>
      <c r="CB820" s="12"/>
      <c r="CC820" s="12"/>
      <c r="CD820" s="12"/>
      <c r="CE820" s="12"/>
      <c r="CF820" s="12"/>
      <c r="CG820" s="12"/>
      <c r="CH820" s="12"/>
      <c r="CI820" s="12"/>
      <c r="CJ820" s="12"/>
      <c r="CK820" s="12"/>
      <c r="CL820" s="12"/>
      <c r="CM820" s="12"/>
      <c r="CN820" s="12"/>
      <c r="CO820" s="12"/>
      <c r="CP820" s="12"/>
      <c r="CQ820" s="12"/>
      <c r="CR820" s="12"/>
      <c r="CS820" s="12"/>
      <c r="CT820" s="12"/>
      <c r="CU820" s="12"/>
      <c r="CV820" s="12"/>
      <c r="CW820" s="12"/>
      <c r="CX820" s="12"/>
      <c r="CY820" s="12"/>
      <c r="CZ820" s="12"/>
      <c r="DA820" s="12"/>
      <c r="DB820" s="12"/>
      <c r="DC820" s="12"/>
      <c r="DD820" s="12"/>
      <c r="DE820" s="12"/>
      <c r="DF820" s="12"/>
      <c r="DG820" s="12"/>
      <c r="DH820" s="12"/>
      <c r="DI820" s="12"/>
      <c r="DJ820" s="12"/>
      <c r="DK820" s="12"/>
      <c r="DL820" s="12"/>
      <c r="DM820" s="12"/>
      <c r="DN820" s="12"/>
      <c r="DO820" s="12"/>
      <c r="DP820" s="12"/>
      <c r="DQ820" s="12"/>
      <c r="DR820" s="12"/>
      <c r="DS820" s="12"/>
      <c r="DT820" s="12"/>
      <c r="DU820" s="12"/>
      <c r="DV820" s="12"/>
      <c r="DW820" s="12"/>
      <c r="DX820" s="12"/>
      <c r="DY820" s="12"/>
      <c r="DZ820" s="12"/>
      <c r="EA820" s="12"/>
      <c r="EB820" s="12"/>
      <c r="EC820" s="12"/>
      <c r="ED820" s="12"/>
      <c r="EE820" s="12"/>
      <c r="EF820" s="12"/>
      <c r="EG820" s="12"/>
      <c r="EH820" s="12"/>
      <c r="EI820" s="12"/>
      <c r="EJ820" s="12"/>
      <c r="EK820" s="12"/>
      <c r="EL820" s="12"/>
      <c r="EM820" s="12"/>
      <c r="EN820" s="12"/>
      <c r="EO820" s="12"/>
      <c r="EP820" s="12"/>
      <c r="EQ820" s="12"/>
      <c r="ER820" s="12"/>
      <c r="ES820" s="12"/>
      <c r="ET820" s="12"/>
      <c r="EU820" s="12"/>
      <c r="EV820" s="12"/>
      <c r="EW820" s="12"/>
      <c r="EX820" s="12"/>
      <c r="EY820" s="12"/>
      <c r="EZ820" s="12"/>
      <c r="FA820" s="12"/>
      <c r="FB820" s="12"/>
      <c r="FC820" s="12"/>
      <c r="FD820" s="12"/>
      <c r="FE820" s="12"/>
      <c r="FF820" s="12"/>
      <c r="FG820" s="12"/>
      <c r="FH820" s="12"/>
      <c r="FI820" s="12"/>
      <c r="FJ820" s="12"/>
      <c r="FK820" s="12"/>
      <c r="FL820" s="12"/>
      <c r="FM820" s="12"/>
      <c r="FN820" s="12"/>
      <c r="FO820" s="12"/>
      <c r="FP820" s="12"/>
      <c r="FQ820" s="12"/>
      <c r="FR820" s="12"/>
      <c r="FS820" s="12"/>
      <c r="FT820" s="12"/>
      <c r="FU820" s="12"/>
      <c r="FV820" s="12"/>
      <c r="FW820" s="12"/>
      <c r="FX820" s="12"/>
      <c r="FY820" s="12"/>
      <c r="FZ820" s="12"/>
      <c r="GA820" s="12"/>
      <c r="GB820" s="12"/>
      <c r="GC820" s="12"/>
      <c r="GD820" s="12"/>
      <c r="GE820" s="12"/>
      <c r="GF820" s="12"/>
      <c r="GG820" s="12"/>
      <c r="GH820" s="12"/>
      <c r="GI820" s="12"/>
      <c r="GJ820" s="12"/>
      <c r="GK820" s="12"/>
      <c r="GL820" s="12"/>
      <c r="GM820" s="12"/>
      <c r="GN820" s="12"/>
      <c r="GO820" s="12"/>
      <c r="GP820" s="12"/>
      <c r="GQ820" s="12"/>
      <c r="GR820" s="12"/>
      <c r="GS820" s="12"/>
      <c r="GT820" s="12"/>
      <c r="GU820" s="12"/>
      <c r="GV820" s="12"/>
      <c r="GW820" s="12"/>
      <c r="GX820" s="12"/>
      <c r="GY820" s="12"/>
      <c r="GZ820" s="12"/>
      <c r="HA820" s="12"/>
      <c r="HB820" s="12"/>
      <c r="HC820" s="12"/>
      <c r="HD820" s="12"/>
      <c r="HE820" s="12"/>
      <c r="HF820" s="12"/>
      <c r="HG820" s="12"/>
      <c r="HH820" s="12"/>
      <c r="HI820" s="12"/>
      <c r="HJ820" s="12"/>
      <c r="HK820" s="12"/>
      <c r="HL820" s="12"/>
      <c r="HM820" s="12"/>
      <c r="HN820" s="12"/>
      <c r="HO820" s="12"/>
      <c r="HP820" s="12"/>
      <c r="HQ820" s="12"/>
      <c r="HR820" s="12"/>
      <c r="HS820" s="12"/>
    </row>
    <row r="821" spans="1:227" s="1" customFormat="1" ht="18" customHeight="1" x14ac:dyDescent="0.25">
      <c r="A821" s="100" t="s">
        <v>7520</v>
      </c>
      <c r="B821" s="127" t="str">
        <f t="shared" si="16"/>
        <v>SCimago</v>
      </c>
      <c r="C821" s="96"/>
      <c r="D821" s="17" t="s">
        <v>55</v>
      </c>
      <c r="E821" s="3"/>
      <c r="F821" s="96"/>
      <c r="G821" s="16" t="s">
        <v>7986</v>
      </c>
      <c r="H821" s="6" t="s">
        <v>39</v>
      </c>
      <c r="I821" s="14" t="s">
        <v>8553</v>
      </c>
      <c r="J821" s="8"/>
      <c r="K821" s="7"/>
      <c r="L821" s="24"/>
    </row>
    <row r="822" spans="1:227" s="1" customFormat="1" ht="18" customHeight="1" x14ac:dyDescent="0.25">
      <c r="A822" s="100" t="s">
        <v>7807</v>
      </c>
      <c r="B822" s="127" t="str">
        <f t="shared" si="16"/>
        <v>SCimago</v>
      </c>
      <c r="C822" s="96"/>
      <c r="D822" s="17" t="s">
        <v>55</v>
      </c>
      <c r="E822" s="3"/>
      <c r="F822" s="96"/>
      <c r="G822" s="16" t="s">
        <v>7986</v>
      </c>
      <c r="H822" s="6" t="s">
        <v>39</v>
      </c>
      <c r="I822" s="14" t="s">
        <v>8720</v>
      </c>
      <c r="J822" s="8"/>
      <c r="K822" s="7"/>
      <c r="L822" s="24"/>
    </row>
    <row r="823" spans="1:227" s="1" customFormat="1" ht="18" customHeight="1" x14ac:dyDescent="0.25">
      <c r="A823" s="100" t="s">
        <v>7448</v>
      </c>
      <c r="B823" s="127" t="str">
        <f t="shared" si="16"/>
        <v>SCimago</v>
      </c>
      <c r="C823" s="96"/>
      <c r="D823" s="17" t="s">
        <v>55</v>
      </c>
      <c r="E823" s="3"/>
      <c r="F823" s="96"/>
      <c r="G823" s="16" t="s">
        <v>7986</v>
      </c>
      <c r="H823" s="6" t="s">
        <v>39</v>
      </c>
      <c r="I823" s="14" t="s">
        <v>8470</v>
      </c>
      <c r="J823" s="8"/>
      <c r="K823" s="7"/>
      <c r="L823" s="24"/>
    </row>
    <row r="824" spans="1:227" s="1" customFormat="1" ht="18" customHeight="1" x14ac:dyDescent="0.25">
      <c r="A824" s="100" t="s">
        <v>7449</v>
      </c>
      <c r="B824" s="127" t="str">
        <f t="shared" si="16"/>
        <v>SCimago</v>
      </c>
      <c r="C824" s="96"/>
      <c r="D824" s="17" t="s">
        <v>55</v>
      </c>
      <c r="E824" s="3"/>
      <c r="F824" s="96"/>
      <c r="G824" s="16" t="s">
        <v>7986</v>
      </c>
      <c r="H824" s="6" t="s">
        <v>39</v>
      </c>
      <c r="I824" s="14" t="s">
        <v>8482</v>
      </c>
      <c r="J824" s="8"/>
      <c r="K824" s="7"/>
      <c r="L824" s="24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  <c r="BT824" s="12"/>
      <c r="BU824" s="12"/>
      <c r="BV824" s="12"/>
      <c r="BW824" s="12"/>
      <c r="BX824" s="12"/>
      <c r="BY824" s="12"/>
      <c r="BZ824" s="12"/>
      <c r="CA824" s="12"/>
      <c r="CB824" s="12"/>
      <c r="CC824" s="12"/>
      <c r="CD824" s="12"/>
      <c r="CE824" s="12"/>
      <c r="CF824" s="12"/>
      <c r="CG824" s="12"/>
      <c r="CH824" s="12"/>
      <c r="CI824" s="12"/>
      <c r="CJ824" s="12"/>
      <c r="CK824" s="12"/>
      <c r="CL824" s="12"/>
      <c r="CM824" s="12"/>
      <c r="CN824" s="12"/>
      <c r="CO824" s="12"/>
      <c r="CP824" s="12"/>
      <c r="CQ824" s="12"/>
      <c r="CR824" s="12"/>
      <c r="CS824" s="12"/>
      <c r="CT824" s="12"/>
      <c r="CU824" s="12"/>
      <c r="CV824" s="12"/>
      <c r="CW824" s="12"/>
      <c r="CX824" s="12"/>
      <c r="CY824" s="12"/>
      <c r="CZ824" s="12"/>
      <c r="DA824" s="12"/>
      <c r="DB824" s="12"/>
      <c r="DC824" s="12"/>
      <c r="DD824" s="12"/>
      <c r="DE824" s="12"/>
      <c r="DF824" s="12"/>
      <c r="DG824" s="12"/>
      <c r="DH824" s="12"/>
      <c r="DI824" s="12"/>
      <c r="DJ824" s="12"/>
      <c r="DK824" s="12"/>
      <c r="DL824" s="12"/>
      <c r="DM824" s="12"/>
      <c r="DN824" s="12"/>
      <c r="DO824" s="12"/>
      <c r="DP824" s="12"/>
      <c r="DQ824" s="12"/>
      <c r="DR824" s="12"/>
      <c r="DS824" s="12"/>
      <c r="DT824" s="12"/>
      <c r="DU824" s="12"/>
      <c r="DV824" s="12"/>
      <c r="DW824" s="12"/>
      <c r="DX824" s="12"/>
      <c r="DY824" s="12"/>
      <c r="DZ824" s="12"/>
      <c r="EA824" s="12"/>
      <c r="EB824" s="12"/>
      <c r="EC824" s="12"/>
      <c r="ED824" s="12"/>
      <c r="EE824" s="12"/>
      <c r="EF824" s="12"/>
      <c r="EG824" s="12"/>
      <c r="EH824" s="12"/>
      <c r="EI824" s="12"/>
      <c r="EJ824" s="12"/>
      <c r="EK824" s="12"/>
      <c r="EL824" s="12"/>
      <c r="EM824" s="12"/>
      <c r="EN824" s="12"/>
      <c r="EO824" s="12"/>
      <c r="EP824" s="12"/>
      <c r="EQ824" s="12"/>
      <c r="ER824" s="12"/>
      <c r="ES824" s="12"/>
      <c r="ET824" s="12"/>
      <c r="EU824" s="12"/>
      <c r="EV824" s="12"/>
      <c r="EW824" s="12"/>
      <c r="EX824" s="12"/>
      <c r="EY824" s="12"/>
      <c r="EZ824" s="12"/>
      <c r="FA824" s="12"/>
      <c r="FB824" s="12"/>
      <c r="FC824" s="12"/>
      <c r="FD824" s="12"/>
      <c r="FE824" s="12"/>
      <c r="FF824" s="12"/>
      <c r="FG824" s="12"/>
      <c r="FH824" s="12"/>
      <c r="FI824" s="12"/>
      <c r="FJ824" s="12"/>
      <c r="FK824" s="12"/>
      <c r="FL824" s="12"/>
      <c r="FM824" s="12"/>
      <c r="FN824" s="12"/>
      <c r="FO824" s="12"/>
      <c r="FP824" s="12"/>
      <c r="FQ824" s="12"/>
      <c r="FR824" s="12"/>
      <c r="FS824" s="12"/>
      <c r="FT824" s="12"/>
      <c r="FU824" s="12"/>
      <c r="FV824" s="12"/>
      <c r="FW824" s="12"/>
      <c r="FX824" s="12"/>
      <c r="FY824" s="12"/>
      <c r="FZ824" s="12"/>
      <c r="GA824" s="12"/>
      <c r="GB824" s="12"/>
      <c r="GC824" s="12"/>
      <c r="GD824" s="12"/>
      <c r="GE824" s="12"/>
      <c r="GF824" s="12"/>
      <c r="GG824" s="12"/>
      <c r="GH824" s="12"/>
      <c r="GI824" s="12"/>
      <c r="GJ824" s="12"/>
      <c r="GK824" s="12"/>
      <c r="GL824" s="12"/>
      <c r="GM824" s="12"/>
      <c r="GN824" s="12"/>
      <c r="GO824" s="12"/>
      <c r="GP824" s="12"/>
      <c r="GQ824" s="12"/>
      <c r="GR824" s="12"/>
      <c r="GS824" s="12"/>
      <c r="GT824" s="12"/>
      <c r="GU824" s="12"/>
      <c r="GV824" s="12"/>
      <c r="GW824" s="12"/>
      <c r="GX824" s="12"/>
      <c r="GY824" s="12"/>
      <c r="GZ824" s="12"/>
      <c r="HA824" s="12"/>
      <c r="HB824" s="12"/>
      <c r="HC824" s="12"/>
      <c r="HD824" s="12"/>
      <c r="HE824" s="12"/>
      <c r="HF824" s="12"/>
      <c r="HG824" s="12"/>
      <c r="HH824" s="12"/>
      <c r="HI824" s="12"/>
      <c r="HJ824" s="12"/>
      <c r="HK824" s="12"/>
      <c r="HL824" s="12"/>
      <c r="HM824" s="12"/>
      <c r="HN824" s="12"/>
      <c r="HO824" s="12"/>
      <c r="HP824" s="12"/>
      <c r="HQ824" s="12"/>
      <c r="HR824" s="12"/>
      <c r="HS824" s="12"/>
    </row>
    <row r="825" spans="1:227" s="1" customFormat="1" ht="18" customHeight="1" x14ac:dyDescent="0.25">
      <c r="A825" s="100" t="s">
        <v>5751</v>
      </c>
      <c r="B825" s="127" t="str">
        <f t="shared" si="16"/>
        <v>SCimago</v>
      </c>
      <c r="C825" s="96"/>
      <c r="D825" s="17" t="s">
        <v>55</v>
      </c>
      <c r="E825" s="3"/>
      <c r="F825" s="96"/>
      <c r="G825" s="16" t="s">
        <v>7986</v>
      </c>
      <c r="H825" s="6" t="s">
        <v>39</v>
      </c>
      <c r="I825" s="14" t="s">
        <v>8570</v>
      </c>
      <c r="J825" s="8"/>
      <c r="K825" s="7"/>
      <c r="L825" s="24"/>
    </row>
    <row r="826" spans="1:227" s="1" customFormat="1" ht="18" customHeight="1" x14ac:dyDescent="0.25">
      <c r="A826" s="100" t="s">
        <v>7328</v>
      </c>
      <c r="B826" s="127" t="str">
        <f t="shared" si="16"/>
        <v>SCimago</v>
      </c>
      <c r="C826" s="96"/>
      <c r="D826" s="17" t="s">
        <v>7329</v>
      </c>
      <c r="E826" s="127" t="str">
        <f>HYPERLINK(CONCATENATE("http://www.scimagojr.com/journalsearch.php?q=",D826),"SCimago")</f>
        <v>SCimago</v>
      </c>
      <c r="F826" s="96"/>
      <c r="G826" s="16" t="s">
        <v>7986</v>
      </c>
      <c r="H826" s="6" t="s">
        <v>39</v>
      </c>
      <c r="I826" s="14" t="s">
        <v>8456</v>
      </c>
      <c r="J826" s="8"/>
      <c r="K826" s="7"/>
      <c r="L826" s="24"/>
    </row>
    <row r="827" spans="1:227" s="1" customFormat="1" ht="18" customHeight="1" x14ac:dyDescent="0.25">
      <c r="A827" s="100" t="s">
        <v>7312</v>
      </c>
      <c r="B827" s="127" t="str">
        <f t="shared" si="16"/>
        <v>SCimago</v>
      </c>
      <c r="C827" s="96"/>
      <c r="D827" s="17" t="s">
        <v>7313</v>
      </c>
      <c r="E827" s="127" t="str">
        <f>HYPERLINK(CONCATENATE("http://www.scimagojr.com/journalsearch.php?q=",D827),"SCimago")</f>
        <v>SCimago</v>
      </c>
      <c r="F827" s="96"/>
      <c r="G827" s="16" t="s">
        <v>7986</v>
      </c>
      <c r="H827" s="6" t="s">
        <v>39</v>
      </c>
      <c r="I827" s="14" t="s">
        <v>1205</v>
      </c>
      <c r="J827" s="8"/>
      <c r="K827" s="7"/>
      <c r="L827" s="24"/>
    </row>
    <row r="828" spans="1:227" s="1" customFormat="1" ht="18" customHeight="1" x14ac:dyDescent="0.25">
      <c r="A828" s="100" t="s">
        <v>7380</v>
      </c>
      <c r="B828" s="127" t="str">
        <f t="shared" si="16"/>
        <v>SCimago</v>
      </c>
      <c r="C828" s="96"/>
      <c r="D828" s="17" t="s">
        <v>55</v>
      </c>
      <c r="E828" s="3"/>
      <c r="F828" s="96"/>
      <c r="G828" s="16" t="s">
        <v>7986</v>
      </c>
      <c r="H828" s="23" t="s">
        <v>39</v>
      </c>
      <c r="I828" s="15" t="s">
        <v>8446</v>
      </c>
      <c r="J828" s="16"/>
      <c r="K828" s="18"/>
      <c r="L828" s="24"/>
    </row>
    <row r="829" spans="1:227" s="1" customFormat="1" ht="18" customHeight="1" x14ac:dyDescent="0.25">
      <c r="A829" s="100" t="s">
        <v>4048</v>
      </c>
      <c r="B829" s="127" t="str">
        <f t="shared" si="16"/>
        <v>SCimago</v>
      </c>
      <c r="C829" s="96"/>
      <c r="D829" s="17" t="s">
        <v>7583</v>
      </c>
      <c r="E829" s="127" t="str">
        <f>HYPERLINK(CONCATENATE("http://www.scimagojr.com/journalsearch.php?q=",D829),"SCimago")</f>
        <v>SCimago</v>
      </c>
      <c r="F829" s="96"/>
      <c r="G829" s="16" t="s">
        <v>7986</v>
      </c>
      <c r="H829" s="23" t="s">
        <v>39</v>
      </c>
      <c r="I829" s="15" t="s">
        <v>8615</v>
      </c>
      <c r="J829" s="16"/>
      <c r="K829" s="18"/>
      <c r="L829" s="24"/>
    </row>
    <row r="830" spans="1:227" s="1" customFormat="1" ht="18" customHeight="1" x14ac:dyDescent="0.25">
      <c r="A830" s="100" t="s">
        <v>7450</v>
      </c>
      <c r="B830" s="127" t="str">
        <f t="shared" si="16"/>
        <v>SCimago</v>
      </c>
      <c r="C830" s="96"/>
      <c r="D830" s="17" t="s">
        <v>55</v>
      </c>
      <c r="E830" s="3"/>
      <c r="F830" s="96"/>
      <c r="G830" s="16" t="s">
        <v>7986</v>
      </c>
      <c r="H830" s="23" t="s">
        <v>39</v>
      </c>
      <c r="I830" s="15" t="s">
        <v>8497</v>
      </c>
      <c r="J830" s="16"/>
      <c r="K830" s="18"/>
      <c r="L830" s="24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  <c r="BT830" s="12"/>
      <c r="BU830" s="12"/>
      <c r="BV830" s="12"/>
      <c r="BW830" s="12"/>
      <c r="BX830" s="12"/>
      <c r="BY830" s="12"/>
      <c r="BZ830" s="12"/>
      <c r="CA830" s="12"/>
      <c r="CB830" s="12"/>
      <c r="CC830" s="12"/>
      <c r="CD830" s="12"/>
      <c r="CE830" s="12"/>
      <c r="CF830" s="12"/>
      <c r="CG830" s="12"/>
      <c r="CH830" s="12"/>
      <c r="CI830" s="12"/>
      <c r="CJ830" s="12"/>
      <c r="CK830" s="12"/>
      <c r="CL830" s="12"/>
      <c r="CM830" s="12"/>
      <c r="CN830" s="12"/>
      <c r="CO830" s="12"/>
      <c r="CP830" s="12"/>
      <c r="CQ830" s="12"/>
      <c r="CR830" s="12"/>
      <c r="CS830" s="12"/>
      <c r="CT830" s="12"/>
      <c r="CU830" s="12"/>
      <c r="CV830" s="12"/>
      <c r="CW830" s="12"/>
      <c r="CX830" s="12"/>
      <c r="CY830" s="12"/>
      <c r="CZ830" s="12"/>
      <c r="DA830" s="12"/>
      <c r="DB830" s="12"/>
      <c r="DC830" s="12"/>
      <c r="DD830" s="12"/>
      <c r="DE830" s="12"/>
      <c r="DF830" s="12"/>
      <c r="DG830" s="12"/>
      <c r="DH830" s="12"/>
      <c r="DI830" s="12"/>
      <c r="DJ830" s="12"/>
      <c r="DK830" s="12"/>
      <c r="DL830" s="12"/>
      <c r="DM830" s="12"/>
      <c r="DN830" s="12"/>
      <c r="DO830" s="12"/>
      <c r="DP830" s="12"/>
      <c r="DQ830" s="12"/>
      <c r="DR830" s="12"/>
      <c r="DS830" s="12"/>
      <c r="DT830" s="12"/>
      <c r="DU830" s="12"/>
      <c r="DV830" s="12"/>
      <c r="DW830" s="12"/>
      <c r="DX830" s="12"/>
      <c r="DY830" s="12"/>
      <c r="DZ830" s="12"/>
      <c r="EA830" s="12"/>
      <c r="EB830" s="12"/>
      <c r="EC830" s="12"/>
      <c r="ED830" s="12"/>
      <c r="EE830" s="12"/>
      <c r="EF830" s="12"/>
      <c r="EG830" s="12"/>
      <c r="EH830" s="12"/>
      <c r="EI830" s="12"/>
      <c r="EJ830" s="12"/>
      <c r="EK830" s="12"/>
      <c r="EL830" s="12"/>
      <c r="EM830" s="12"/>
      <c r="EN830" s="12"/>
      <c r="EO830" s="12"/>
      <c r="EP830" s="12"/>
      <c r="EQ830" s="12"/>
      <c r="ER830" s="12"/>
      <c r="ES830" s="12"/>
      <c r="ET830" s="12"/>
      <c r="EU830" s="12"/>
      <c r="EV830" s="12"/>
      <c r="EW830" s="12"/>
      <c r="EX830" s="12"/>
      <c r="EY830" s="12"/>
      <c r="EZ830" s="12"/>
      <c r="FA830" s="12"/>
      <c r="FB830" s="12"/>
      <c r="FC830" s="12"/>
      <c r="FD830" s="12"/>
      <c r="FE830" s="12"/>
      <c r="FF830" s="12"/>
      <c r="FG830" s="12"/>
      <c r="FH830" s="12"/>
      <c r="FI830" s="12"/>
      <c r="FJ830" s="12"/>
      <c r="FK830" s="12"/>
      <c r="FL830" s="12"/>
      <c r="FM830" s="12"/>
      <c r="FN830" s="12"/>
      <c r="FO830" s="12"/>
      <c r="FP830" s="12"/>
      <c r="FQ830" s="12"/>
      <c r="FR830" s="12"/>
      <c r="FS830" s="12"/>
      <c r="FT830" s="12"/>
      <c r="FU830" s="12"/>
      <c r="FV830" s="12"/>
      <c r="FW830" s="12"/>
      <c r="FX830" s="12"/>
      <c r="FY830" s="12"/>
      <c r="FZ830" s="12"/>
      <c r="GA830" s="12"/>
      <c r="GB830" s="12"/>
      <c r="GC830" s="12"/>
      <c r="GD830" s="12"/>
      <c r="GE830" s="12"/>
      <c r="GF830" s="12"/>
      <c r="GG830" s="12"/>
      <c r="GH830" s="12"/>
      <c r="GI830" s="12"/>
      <c r="GJ830" s="12"/>
      <c r="GK830" s="12"/>
      <c r="GL830" s="12"/>
      <c r="GM830" s="12"/>
      <c r="GN830" s="12"/>
      <c r="GO830" s="12"/>
      <c r="GP830" s="12"/>
      <c r="GQ830" s="12"/>
      <c r="GR830" s="12"/>
      <c r="GS830" s="12"/>
      <c r="GT830" s="12"/>
      <c r="GU830" s="12"/>
      <c r="GV830" s="12"/>
      <c r="GW830" s="12"/>
      <c r="GX830" s="12"/>
      <c r="GY830" s="12"/>
      <c r="GZ830" s="12"/>
      <c r="HA830" s="12"/>
      <c r="HB830" s="12"/>
      <c r="HC830" s="12"/>
      <c r="HD830" s="12"/>
      <c r="HE830" s="12"/>
      <c r="HF830" s="12"/>
      <c r="HG830" s="12"/>
      <c r="HH830" s="12"/>
      <c r="HI830" s="12"/>
      <c r="HJ830" s="12"/>
      <c r="HK830" s="12"/>
      <c r="HL830" s="12"/>
      <c r="HM830" s="12"/>
      <c r="HN830" s="12"/>
      <c r="HO830" s="12"/>
      <c r="HP830" s="12"/>
      <c r="HQ830" s="12"/>
      <c r="HR830" s="12"/>
      <c r="HS830" s="12"/>
    </row>
    <row r="831" spans="1:227" s="1" customFormat="1" ht="18" customHeight="1" x14ac:dyDescent="0.25">
      <c r="A831" s="100" t="s">
        <v>7522</v>
      </c>
      <c r="B831" s="127" t="str">
        <f t="shared" si="16"/>
        <v>SCimago</v>
      </c>
      <c r="C831" s="96"/>
      <c r="D831" s="17" t="s">
        <v>3885</v>
      </c>
      <c r="E831" s="127" t="str">
        <f>HYPERLINK(CONCATENATE("http://www.scimagojr.com/journalsearch.php?q=",D831),"SCimago")</f>
        <v>SCimago</v>
      </c>
      <c r="F831" s="96"/>
      <c r="G831" s="16" t="s">
        <v>7986</v>
      </c>
      <c r="H831" s="6" t="s">
        <v>39</v>
      </c>
      <c r="I831" s="14" t="s">
        <v>3887</v>
      </c>
      <c r="J831" s="8"/>
      <c r="K831" s="7"/>
      <c r="L831" s="24"/>
    </row>
    <row r="832" spans="1:227" s="1" customFormat="1" ht="18" customHeight="1" x14ac:dyDescent="0.25">
      <c r="A832" s="100" t="s">
        <v>7247</v>
      </c>
      <c r="B832" s="127" t="str">
        <f t="shared" si="16"/>
        <v>SCimago</v>
      </c>
      <c r="C832" s="96"/>
      <c r="D832" s="17" t="s">
        <v>55</v>
      </c>
      <c r="E832" s="3"/>
      <c r="F832" s="96"/>
      <c r="G832" s="16" t="s">
        <v>7986</v>
      </c>
      <c r="H832" s="23" t="s">
        <v>39</v>
      </c>
      <c r="I832" s="15" t="s">
        <v>2537</v>
      </c>
      <c r="J832" s="16"/>
      <c r="K832" s="18"/>
      <c r="L832" s="24"/>
    </row>
    <row r="833" spans="1:227" s="1" customFormat="1" ht="18" customHeight="1" x14ac:dyDescent="0.25">
      <c r="A833" s="100" t="s">
        <v>7451</v>
      </c>
      <c r="B833" s="127" t="str">
        <f t="shared" si="16"/>
        <v>SCimago</v>
      </c>
      <c r="C833" s="96"/>
      <c r="D833" s="17" t="s">
        <v>6298</v>
      </c>
      <c r="E833" s="127" t="str">
        <f>HYPERLINK(CONCATENATE("http://www.scimagojr.com/journalsearch.php?q=",D833),"SCimago")</f>
        <v>SCimago</v>
      </c>
      <c r="F833" s="96"/>
      <c r="G833" s="16" t="s">
        <v>7986</v>
      </c>
      <c r="H833" s="6" t="s">
        <v>39</v>
      </c>
      <c r="I833" s="14" t="s">
        <v>6300</v>
      </c>
      <c r="J833" s="8"/>
      <c r="K833" s="7"/>
      <c r="L833" s="24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  <c r="BT833" s="12"/>
      <c r="BU833" s="12"/>
      <c r="BV833" s="12"/>
      <c r="BW833" s="12"/>
      <c r="BX833" s="12"/>
      <c r="BY833" s="12"/>
      <c r="BZ833" s="12"/>
      <c r="CA833" s="12"/>
      <c r="CB833" s="12"/>
      <c r="CC833" s="12"/>
      <c r="CD833" s="12"/>
      <c r="CE833" s="12"/>
      <c r="CF833" s="12"/>
      <c r="CG833" s="12"/>
      <c r="CH833" s="12"/>
      <c r="CI833" s="12"/>
      <c r="CJ833" s="12"/>
      <c r="CK833" s="12"/>
      <c r="CL833" s="12"/>
      <c r="CM833" s="12"/>
      <c r="CN833" s="12"/>
      <c r="CO833" s="12"/>
      <c r="CP833" s="12"/>
      <c r="CQ833" s="12"/>
      <c r="CR833" s="12"/>
      <c r="CS833" s="12"/>
      <c r="CT833" s="12"/>
      <c r="CU833" s="12"/>
      <c r="CV833" s="12"/>
      <c r="CW833" s="12"/>
      <c r="CX833" s="12"/>
      <c r="CY833" s="12"/>
      <c r="CZ833" s="12"/>
      <c r="DA833" s="12"/>
      <c r="DB833" s="12"/>
      <c r="DC833" s="12"/>
      <c r="DD833" s="12"/>
      <c r="DE833" s="12"/>
      <c r="DF833" s="12"/>
      <c r="DG833" s="12"/>
      <c r="DH833" s="12"/>
      <c r="DI833" s="12"/>
      <c r="DJ833" s="12"/>
      <c r="DK833" s="12"/>
      <c r="DL833" s="12"/>
      <c r="DM833" s="12"/>
      <c r="DN833" s="12"/>
      <c r="DO833" s="12"/>
      <c r="DP833" s="12"/>
      <c r="DQ833" s="12"/>
      <c r="DR833" s="12"/>
      <c r="DS833" s="12"/>
      <c r="DT833" s="12"/>
      <c r="DU833" s="12"/>
      <c r="DV833" s="12"/>
      <c r="DW833" s="12"/>
      <c r="DX833" s="12"/>
      <c r="DY833" s="12"/>
      <c r="DZ833" s="12"/>
      <c r="EA833" s="12"/>
      <c r="EB833" s="12"/>
      <c r="EC833" s="12"/>
      <c r="ED833" s="12"/>
      <c r="EE833" s="12"/>
      <c r="EF833" s="12"/>
      <c r="EG833" s="12"/>
      <c r="EH833" s="12"/>
      <c r="EI833" s="12"/>
      <c r="EJ833" s="12"/>
      <c r="EK833" s="12"/>
      <c r="EL833" s="12"/>
      <c r="EM833" s="12"/>
      <c r="EN833" s="12"/>
      <c r="EO833" s="12"/>
      <c r="EP833" s="12"/>
      <c r="EQ833" s="12"/>
      <c r="ER833" s="12"/>
      <c r="ES833" s="12"/>
      <c r="ET833" s="12"/>
      <c r="EU833" s="12"/>
      <c r="EV833" s="12"/>
      <c r="EW833" s="12"/>
      <c r="EX833" s="12"/>
      <c r="EY833" s="12"/>
      <c r="EZ833" s="12"/>
      <c r="FA833" s="12"/>
      <c r="FB833" s="12"/>
      <c r="FC833" s="12"/>
      <c r="FD833" s="12"/>
      <c r="FE833" s="12"/>
      <c r="FF833" s="12"/>
      <c r="FG833" s="12"/>
      <c r="FH833" s="12"/>
      <c r="FI833" s="12"/>
      <c r="FJ833" s="12"/>
      <c r="FK833" s="12"/>
      <c r="FL833" s="12"/>
      <c r="FM833" s="12"/>
      <c r="FN833" s="12"/>
      <c r="FO833" s="12"/>
      <c r="FP833" s="12"/>
      <c r="FQ833" s="12"/>
      <c r="FR833" s="12"/>
      <c r="FS833" s="12"/>
      <c r="FT833" s="12"/>
      <c r="FU833" s="12"/>
      <c r="FV833" s="12"/>
      <c r="FW833" s="12"/>
      <c r="FX833" s="12"/>
      <c r="FY833" s="12"/>
      <c r="FZ833" s="12"/>
      <c r="GA833" s="12"/>
      <c r="GB833" s="12"/>
      <c r="GC833" s="12"/>
      <c r="GD833" s="12"/>
      <c r="GE833" s="12"/>
      <c r="GF833" s="12"/>
      <c r="GG833" s="12"/>
      <c r="GH833" s="12"/>
      <c r="GI833" s="12"/>
      <c r="GJ833" s="12"/>
      <c r="GK833" s="12"/>
      <c r="GL833" s="12"/>
      <c r="GM833" s="12"/>
      <c r="GN833" s="12"/>
      <c r="GO833" s="12"/>
      <c r="GP833" s="12"/>
      <c r="GQ833" s="12"/>
      <c r="GR833" s="12"/>
      <c r="GS833" s="12"/>
      <c r="GT833" s="12"/>
      <c r="GU833" s="12"/>
      <c r="GV833" s="12"/>
      <c r="GW833" s="12"/>
      <c r="GX833" s="12"/>
      <c r="GY833" s="12"/>
      <c r="GZ833" s="12"/>
      <c r="HA833" s="12"/>
      <c r="HB833" s="12"/>
      <c r="HC833" s="12"/>
      <c r="HD833" s="12"/>
      <c r="HE833" s="12"/>
      <c r="HF833" s="12"/>
      <c r="HG833" s="12"/>
      <c r="HH833" s="12"/>
      <c r="HI833" s="12"/>
      <c r="HJ833" s="12"/>
      <c r="HK833" s="12"/>
      <c r="HL833" s="12"/>
      <c r="HM833" s="12"/>
      <c r="HN833" s="12"/>
      <c r="HO833" s="12"/>
      <c r="HP833" s="12"/>
      <c r="HQ833" s="12"/>
      <c r="HR833" s="12"/>
      <c r="HS833" s="12"/>
    </row>
    <row r="834" spans="1:227" s="1" customFormat="1" ht="18" customHeight="1" x14ac:dyDescent="0.25">
      <c r="A834" s="100" t="s">
        <v>7381</v>
      </c>
      <c r="B834" s="127" t="str">
        <f t="shared" si="16"/>
        <v>SCimago</v>
      </c>
      <c r="C834" s="96"/>
      <c r="D834" s="17" t="s">
        <v>55</v>
      </c>
      <c r="E834" s="3"/>
      <c r="F834" s="96"/>
      <c r="G834" s="16" t="s">
        <v>7986</v>
      </c>
      <c r="H834" s="23" t="s">
        <v>39</v>
      </c>
      <c r="I834" s="15" t="s">
        <v>8447</v>
      </c>
      <c r="J834" s="16"/>
      <c r="K834" s="18"/>
      <c r="L834" s="24"/>
    </row>
    <row r="835" spans="1:227" s="1" customFormat="1" ht="18" customHeight="1" x14ac:dyDescent="0.25">
      <c r="A835" s="100" t="s">
        <v>7524</v>
      </c>
      <c r="B835" s="127" t="str">
        <f t="shared" ref="B835:B898" si="17">HYPERLINK(CONCATENATE("http://www.scimagojr.com/journalsearch.php?q=",A835),"SCimago")</f>
        <v>SCimago</v>
      </c>
      <c r="C835" s="96"/>
      <c r="D835" s="17" t="s">
        <v>55</v>
      </c>
      <c r="E835" s="3"/>
      <c r="F835" s="96"/>
      <c r="G835" s="16" t="s">
        <v>7986</v>
      </c>
      <c r="H835" s="23" t="s">
        <v>39</v>
      </c>
      <c r="I835" s="15" t="s">
        <v>5744</v>
      </c>
      <c r="J835" s="16"/>
      <c r="K835" s="18"/>
      <c r="L835" s="24"/>
    </row>
    <row r="836" spans="1:227" s="1" customFormat="1" ht="18" customHeight="1" x14ac:dyDescent="0.25">
      <c r="A836" s="100" t="s">
        <v>7525</v>
      </c>
      <c r="B836" s="127" t="str">
        <f t="shared" si="17"/>
        <v>SCimago</v>
      </c>
      <c r="C836" s="96"/>
      <c r="D836" s="17" t="s">
        <v>7521</v>
      </c>
      <c r="E836" s="127" t="str">
        <f>HYPERLINK(CONCATENATE("http://www.scimagojr.com/journalsearch.php?q=",D836),"SCimago")</f>
        <v>SCimago</v>
      </c>
      <c r="F836" s="96"/>
      <c r="G836" s="16" t="s">
        <v>7986</v>
      </c>
      <c r="H836" s="6" t="s">
        <v>39</v>
      </c>
      <c r="I836" s="14" t="s">
        <v>8571</v>
      </c>
      <c r="J836" s="8"/>
      <c r="K836" s="7"/>
      <c r="L836" s="24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  <c r="BJ836" s="12"/>
      <c r="BK836" s="12"/>
      <c r="BL836" s="12"/>
      <c r="BM836" s="12"/>
      <c r="BN836" s="12"/>
      <c r="BO836" s="12"/>
      <c r="BP836" s="12"/>
      <c r="BQ836" s="12"/>
      <c r="BR836" s="12"/>
      <c r="BS836" s="12"/>
      <c r="BT836" s="12"/>
      <c r="BU836" s="12"/>
      <c r="BV836" s="12"/>
      <c r="BW836" s="12"/>
      <c r="BX836" s="12"/>
      <c r="BY836" s="12"/>
      <c r="BZ836" s="12"/>
      <c r="CA836" s="12"/>
      <c r="CB836" s="12"/>
      <c r="CC836" s="12"/>
      <c r="CD836" s="12"/>
      <c r="CE836" s="12"/>
      <c r="CF836" s="12"/>
      <c r="CG836" s="12"/>
      <c r="CH836" s="12"/>
      <c r="CI836" s="12"/>
      <c r="CJ836" s="12"/>
      <c r="CK836" s="12"/>
      <c r="CL836" s="12"/>
      <c r="CM836" s="12"/>
      <c r="CN836" s="12"/>
      <c r="CO836" s="12"/>
      <c r="CP836" s="12"/>
      <c r="CQ836" s="12"/>
      <c r="CR836" s="12"/>
      <c r="CS836" s="12"/>
      <c r="CT836" s="12"/>
      <c r="CU836" s="12"/>
      <c r="CV836" s="12"/>
      <c r="CW836" s="12"/>
      <c r="CX836" s="12"/>
      <c r="CY836" s="12"/>
      <c r="CZ836" s="12"/>
      <c r="DA836" s="12"/>
      <c r="DB836" s="12"/>
      <c r="DC836" s="12"/>
      <c r="DD836" s="12"/>
      <c r="DE836" s="12"/>
      <c r="DF836" s="12"/>
      <c r="DG836" s="12"/>
      <c r="DH836" s="12"/>
      <c r="DI836" s="12"/>
      <c r="DJ836" s="12"/>
      <c r="DK836" s="12"/>
      <c r="DL836" s="12"/>
      <c r="DM836" s="12"/>
      <c r="DN836" s="12"/>
      <c r="DO836" s="12"/>
      <c r="DP836" s="12"/>
      <c r="DQ836" s="12"/>
      <c r="DR836" s="12"/>
      <c r="DS836" s="12"/>
      <c r="DT836" s="12"/>
      <c r="DU836" s="12"/>
      <c r="DV836" s="12"/>
      <c r="DW836" s="12"/>
      <c r="DX836" s="12"/>
      <c r="DY836" s="12"/>
      <c r="DZ836" s="12"/>
      <c r="EA836" s="12"/>
      <c r="EB836" s="12"/>
      <c r="EC836" s="12"/>
      <c r="ED836" s="12"/>
      <c r="EE836" s="12"/>
      <c r="EF836" s="12"/>
      <c r="EG836" s="12"/>
      <c r="EH836" s="12"/>
      <c r="EI836" s="12"/>
      <c r="EJ836" s="12"/>
      <c r="EK836" s="12"/>
      <c r="EL836" s="12"/>
      <c r="EM836" s="12"/>
      <c r="EN836" s="12"/>
      <c r="EO836" s="12"/>
      <c r="EP836" s="12"/>
      <c r="EQ836" s="12"/>
      <c r="ER836" s="12"/>
      <c r="ES836" s="12"/>
      <c r="ET836" s="12"/>
      <c r="EU836" s="12"/>
      <c r="EV836" s="12"/>
      <c r="EW836" s="12"/>
      <c r="EX836" s="12"/>
      <c r="EY836" s="12"/>
      <c r="EZ836" s="12"/>
      <c r="FA836" s="12"/>
      <c r="FB836" s="12"/>
      <c r="FC836" s="12"/>
      <c r="FD836" s="12"/>
      <c r="FE836" s="12"/>
      <c r="FF836" s="12"/>
      <c r="FG836" s="12"/>
      <c r="FH836" s="12"/>
      <c r="FI836" s="12"/>
      <c r="FJ836" s="12"/>
      <c r="FK836" s="12"/>
      <c r="FL836" s="12"/>
      <c r="FM836" s="12"/>
      <c r="FN836" s="12"/>
      <c r="FO836" s="12"/>
      <c r="FP836" s="12"/>
      <c r="FQ836" s="12"/>
      <c r="FR836" s="12"/>
      <c r="FS836" s="12"/>
      <c r="FT836" s="12"/>
      <c r="FU836" s="12"/>
      <c r="FV836" s="12"/>
      <c r="FW836" s="12"/>
      <c r="FX836" s="12"/>
      <c r="FY836" s="12"/>
      <c r="FZ836" s="12"/>
      <c r="GA836" s="12"/>
      <c r="GB836" s="12"/>
      <c r="GC836" s="12"/>
      <c r="GD836" s="12"/>
      <c r="GE836" s="12"/>
      <c r="GF836" s="12"/>
      <c r="GG836" s="12"/>
      <c r="GH836" s="12"/>
      <c r="GI836" s="12"/>
      <c r="GJ836" s="12"/>
      <c r="GK836" s="12"/>
      <c r="GL836" s="12"/>
      <c r="GM836" s="12"/>
      <c r="GN836" s="12"/>
      <c r="GO836" s="12"/>
      <c r="GP836" s="12"/>
      <c r="GQ836" s="12"/>
      <c r="GR836" s="12"/>
      <c r="GS836" s="12"/>
      <c r="GT836" s="12"/>
      <c r="GU836" s="12"/>
      <c r="GV836" s="12"/>
      <c r="GW836" s="12"/>
      <c r="GX836" s="12"/>
      <c r="GY836" s="12"/>
      <c r="GZ836" s="12"/>
      <c r="HA836" s="12"/>
      <c r="HB836" s="12"/>
      <c r="HC836" s="12"/>
      <c r="HD836" s="12"/>
      <c r="HE836" s="12"/>
      <c r="HF836" s="12"/>
      <c r="HG836" s="12"/>
      <c r="HH836" s="12"/>
      <c r="HI836" s="12"/>
      <c r="HJ836" s="12"/>
      <c r="HK836" s="12"/>
      <c r="HL836" s="12"/>
      <c r="HM836" s="12"/>
      <c r="HN836" s="12"/>
      <c r="HO836" s="12"/>
      <c r="HP836" s="12"/>
      <c r="HQ836" s="12"/>
      <c r="HR836" s="12"/>
      <c r="HS836" s="12"/>
    </row>
    <row r="837" spans="1:227" s="1" customFormat="1" ht="18" customHeight="1" x14ac:dyDescent="0.25">
      <c r="A837" s="100" t="s">
        <v>7748</v>
      </c>
      <c r="B837" s="127" t="str">
        <f t="shared" si="17"/>
        <v>SCimago</v>
      </c>
      <c r="C837" s="96"/>
      <c r="D837" s="17" t="s">
        <v>2591</v>
      </c>
      <c r="E837" s="127" t="str">
        <f>HYPERLINK(CONCATENATE("http://www.scimagojr.com/journalsearch.php?q=",D837),"SCimago")</f>
        <v>SCimago</v>
      </c>
      <c r="F837" s="96"/>
      <c r="G837" s="16" t="s">
        <v>7986</v>
      </c>
      <c r="H837" s="23" t="s">
        <v>39</v>
      </c>
      <c r="I837" s="15" t="s">
        <v>2592</v>
      </c>
      <c r="J837" s="16"/>
      <c r="K837" s="18"/>
      <c r="L837" s="24"/>
    </row>
    <row r="838" spans="1:227" s="1" customFormat="1" ht="18" customHeight="1" x14ac:dyDescent="0.25">
      <c r="A838" s="100" t="s">
        <v>6343</v>
      </c>
      <c r="B838" s="127" t="str">
        <f t="shared" si="17"/>
        <v>SCimago</v>
      </c>
      <c r="C838" s="96"/>
      <c r="D838" s="17" t="s">
        <v>55</v>
      </c>
      <c r="E838" s="3"/>
      <c r="F838" s="96"/>
      <c r="G838" s="16" t="s">
        <v>7986</v>
      </c>
      <c r="H838" s="6" t="s">
        <v>39</v>
      </c>
      <c r="I838" s="14" t="s">
        <v>5752</v>
      </c>
      <c r="J838" s="8"/>
      <c r="K838" s="7"/>
      <c r="L838" s="24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  <c r="BJ838" s="12"/>
      <c r="BK838" s="12"/>
      <c r="BL838" s="12"/>
      <c r="BM838" s="12"/>
      <c r="BN838" s="12"/>
      <c r="BO838" s="12"/>
      <c r="BP838" s="12"/>
      <c r="BQ838" s="12"/>
      <c r="BR838" s="12"/>
      <c r="BS838" s="12"/>
      <c r="BT838" s="12"/>
      <c r="BU838" s="12"/>
      <c r="BV838" s="12"/>
      <c r="BW838" s="12"/>
      <c r="BX838" s="12"/>
      <c r="BY838" s="12"/>
      <c r="BZ838" s="12"/>
      <c r="CA838" s="12"/>
      <c r="CB838" s="12"/>
      <c r="CC838" s="12"/>
      <c r="CD838" s="12"/>
      <c r="CE838" s="12"/>
      <c r="CF838" s="12"/>
      <c r="CG838" s="12"/>
      <c r="CH838" s="12"/>
      <c r="CI838" s="12"/>
      <c r="CJ838" s="12"/>
      <c r="CK838" s="12"/>
      <c r="CL838" s="12"/>
      <c r="CM838" s="12"/>
      <c r="CN838" s="12"/>
      <c r="CO838" s="12"/>
      <c r="CP838" s="12"/>
      <c r="CQ838" s="12"/>
      <c r="CR838" s="12"/>
      <c r="CS838" s="12"/>
      <c r="CT838" s="12"/>
      <c r="CU838" s="12"/>
      <c r="CV838" s="12"/>
      <c r="CW838" s="12"/>
      <c r="CX838" s="12"/>
      <c r="CY838" s="12"/>
      <c r="CZ838" s="12"/>
      <c r="DA838" s="12"/>
      <c r="DB838" s="12"/>
      <c r="DC838" s="12"/>
      <c r="DD838" s="12"/>
      <c r="DE838" s="12"/>
      <c r="DF838" s="12"/>
      <c r="DG838" s="12"/>
      <c r="DH838" s="12"/>
      <c r="DI838" s="12"/>
      <c r="DJ838" s="12"/>
      <c r="DK838" s="12"/>
      <c r="DL838" s="12"/>
      <c r="DM838" s="12"/>
      <c r="DN838" s="12"/>
      <c r="DO838" s="12"/>
      <c r="DP838" s="12"/>
      <c r="DQ838" s="12"/>
      <c r="DR838" s="12"/>
      <c r="DS838" s="12"/>
      <c r="DT838" s="12"/>
      <c r="DU838" s="12"/>
      <c r="DV838" s="12"/>
      <c r="DW838" s="12"/>
      <c r="DX838" s="12"/>
      <c r="DY838" s="12"/>
      <c r="DZ838" s="12"/>
      <c r="EA838" s="12"/>
      <c r="EB838" s="12"/>
      <c r="EC838" s="12"/>
      <c r="ED838" s="12"/>
      <c r="EE838" s="12"/>
      <c r="EF838" s="12"/>
      <c r="EG838" s="12"/>
      <c r="EH838" s="12"/>
      <c r="EI838" s="12"/>
      <c r="EJ838" s="12"/>
      <c r="EK838" s="12"/>
      <c r="EL838" s="12"/>
      <c r="EM838" s="12"/>
      <c r="EN838" s="12"/>
      <c r="EO838" s="12"/>
      <c r="EP838" s="12"/>
      <c r="EQ838" s="12"/>
      <c r="ER838" s="12"/>
      <c r="ES838" s="12"/>
      <c r="ET838" s="12"/>
      <c r="EU838" s="12"/>
      <c r="EV838" s="12"/>
      <c r="EW838" s="12"/>
      <c r="EX838" s="12"/>
      <c r="EY838" s="12"/>
      <c r="EZ838" s="12"/>
      <c r="FA838" s="12"/>
      <c r="FB838" s="12"/>
      <c r="FC838" s="12"/>
      <c r="FD838" s="12"/>
      <c r="FE838" s="12"/>
      <c r="FF838" s="12"/>
      <c r="FG838" s="12"/>
      <c r="FH838" s="12"/>
      <c r="FI838" s="12"/>
      <c r="FJ838" s="12"/>
      <c r="FK838" s="12"/>
      <c r="FL838" s="12"/>
      <c r="FM838" s="12"/>
      <c r="FN838" s="12"/>
      <c r="FO838" s="12"/>
      <c r="FP838" s="12"/>
      <c r="FQ838" s="12"/>
      <c r="FR838" s="12"/>
      <c r="FS838" s="12"/>
      <c r="FT838" s="12"/>
      <c r="FU838" s="12"/>
      <c r="FV838" s="12"/>
      <c r="FW838" s="12"/>
      <c r="FX838" s="12"/>
      <c r="FY838" s="12"/>
      <c r="FZ838" s="12"/>
      <c r="GA838" s="12"/>
      <c r="GB838" s="12"/>
      <c r="GC838" s="12"/>
      <c r="GD838" s="12"/>
      <c r="GE838" s="12"/>
      <c r="GF838" s="12"/>
      <c r="GG838" s="12"/>
      <c r="GH838" s="12"/>
      <c r="GI838" s="12"/>
      <c r="GJ838" s="12"/>
      <c r="GK838" s="12"/>
      <c r="GL838" s="12"/>
      <c r="GM838" s="12"/>
      <c r="GN838" s="12"/>
      <c r="GO838" s="12"/>
      <c r="GP838" s="12"/>
      <c r="GQ838" s="12"/>
      <c r="GR838" s="12"/>
      <c r="GS838" s="12"/>
      <c r="GT838" s="12"/>
      <c r="GU838" s="12"/>
      <c r="GV838" s="12"/>
      <c r="GW838" s="12"/>
      <c r="GX838" s="12"/>
      <c r="GY838" s="12"/>
      <c r="GZ838" s="12"/>
      <c r="HA838" s="12"/>
      <c r="HB838" s="12"/>
      <c r="HC838" s="12"/>
      <c r="HD838" s="12"/>
      <c r="HE838" s="12"/>
      <c r="HF838" s="12"/>
      <c r="HG838" s="12"/>
      <c r="HH838" s="12"/>
      <c r="HI838" s="12"/>
      <c r="HJ838" s="12"/>
      <c r="HK838" s="12"/>
      <c r="HL838" s="12"/>
      <c r="HM838" s="12"/>
      <c r="HN838" s="12"/>
      <c r="HO838" s="12"/>
      <c r="HP838" s="12"/>
      <c r="HQ838" s="12"/>
      <c r="HR838" s="12"/>
      <c r="HS838" s="12"/>
    </row>
    <row r="839" spans="1:227" s="1" customFormat="1" ht="18" customHeight="1" x14ac:dyDescent="0.25">
      <c r="A839" s="100" t="s">
        <v>7526</v>
      </c>
      <c r="B839" s="127" t="str">
        <f t="shared" si="17"/>
        <v>SCimago</v>
      </c>
      <c r="C839" s="96"/>
      <c r="D839" s="17" t="s">
        <v>55</v>
      </c>
      <c r="E839" s="3"/>
      <c r="F839" s="96"/>
      <c r="G839" s="16" t="s">
        <v>7986</v>
      </c>
      <c r="H839" s="23" t="s">
        <v>39</v>
      </c>
      <c r="I839" s="15" t="s">
        <v>8593</v>
      </c>
      <c r="J839" s="16"/>
      <c r="K839" s="18"/>
      <c r="L839" s="24"/>
    </row>
    <row r="840" spans="1:227" s="1" customFormat="1" ht="18" customHeight="1" x14ac:dyDescent="0.25">
      <c r="A840" s="100" t="s">
        <v>5210</v>
      </c>
      <c r="B840" s="127" t="str">
        <f t="shared" si="17"/>
        <v>SCimago</v>
      </c>
      <c r="C840" s="96"/>
      <c r="D840" s="17" t="s">
        <v>55</v>
      </c>
      <c r="E840" s="3"/>
      <c r="F840" s="96"/>
      <c r="G840" s="16" t="s">
        <v>7986</v>
      </c>
      <c r="H840" s="6" t="s">
        <v>39</v>
      </c>
      <c r="I840" s="14" t="s">
        <v>5756</v>
      </c>
      <c r="J840" s="8"/>
      <c r="K840" s="7"/>
      <c r="L840" s="24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  <c r="BT840" s="12"/>
      <c r="BU840" s="12"/>
      <c r="BV840" s="12"/>
      <c r="BW840" s="12"/>
      <c r="BX840" s="12"/>
      <c r="BY840" s="12"/>
      <c r="BZ840" s="12"/>
      <c r="CA840" s="12"/>
      <c r="CB840" s="12"/>
      <c r="CC840" s="12"/>
      <c r="CD840" s="12"/>
      <c r="CE840" s="12"/>
      <c r="CF840" s="12"/>
      <c r="CG840" s="12"/>
      <c r="CH840" s="12"/>
      <c r="CI840" s="12"/>
      <c r="CJ840" s="12"/>
      <c r="CK840" s="12"/>
      <c r="CL840" s="12"/>
      <c r="CM840" s="12"/>
      <c r="CN840" s="12"/>
      <c r="CO840" s="12"/>
      <c r="CP840" s="12"/>
      <c r="CQ840" s="12"/>
      <c r="CR840" s="12"/>
      <c r="CS840" s="12"/>
      <c r="CT840" s="12"/>
      <c r="CU840" s="12"/>
      <c r="CV840" s="12"/>
      <c r="CW840" s="12"/>
      <c r="CX840" s="12"/>
      <c r="CY840" s="12"/>
      <c r="CZ840" s="12"/>
      <c r="DA840" s="12"/>
      <c r="DB840" s="12"/>
      <c r="DC840" s="12"/>
      <c r="DD840" s="12"/>
      <c r="DE840" s="12"/>
      <c r="DF840" s="12"/>
      <c r="DG840" s="12"/>
      <c r="DH840" s="12"/>
      <c r="DI840" s="12"/>
      <c r="DJ840" s="12"/>
      <c r="DK840" s="12"/>
      <c r="DL840" s="12"/>
      <c r="DM840" s="12"/>
      <c r="DN840" s="12"/>
      <c r="DO840" s="12"/>
      <c r="DP840" s="12"/>
      <c r="DQ840" s="12"/>
      <c r="DR840" s="12"/>
      <c r="DS840" s="12"/>
      <c r="DT840" s="12"/>
      <c r="DU840" s="12"/>
      <c r="DV840" s="12"/>
      <c r="DW840" s="12"/>
      <c r="DX840" s="12"/>
      <c r="DY840" s="12"/>
      <c r="DZ840" s="12"/>
      <c r="EA840" s="12"/>
      <c r="EB840" s="12"/>
      <c r="EC840" s="12"/>
      <c r="ED840" s="12"/>
      <c r="EE840" s="12"/>
      <c r="EF840" s="12"/>
      <c r="EG840" s="12"/>
      <c r="EH840" s="12"/>
      <c r="EI840" s="12"/>
      <c r="EJ840" s="12"/>
      <c r="EK840" s="12"/>
      <c r="EL840" s="12"/>
      <c r="EM840" s="12"/>
      <c r="EN840" s="12"/>
      <c r="EO840" s="12"/>
      <c r="EP840" s="12"/>
      <c r="EQ840" s="12"/>
      <c r="ER840" s="12"/>
      <c r="ES840" s="12"/>
      <c r="ET840" s="12"/>
      <c r="EU840" s="12"/>
      <c r="EV840" s="12"/>
      <c r="EW840" s="12"/>
      <c r="EX840" s="12"/>
      <c r="EY840" s="12"/>
      <c r="EZ840" s="12"/>
      <c r="FA840" s="12"/>
      <c r="FB840" s="12"/>
      <c r="FC840" s="12"/>
      <c r="FD840" s="12"/>
      <c r="FE840" s="12"/>
      <c r="FF840" s="12"/>
      <c r="FG840" s="12"/>
      <c r="FH840" s="12"/>
      <c r="FI840" s="12"/>
      <c r="FJ840" s="12"/>
      <c r="FK840" s="12"/>
      <c r="FL840" s="12"/>
      <c r="FM840" s="12"/>
      <c r="FN840" s="12"/>
      <c r="FO840" s="12"/>
      <c r="FP840" s="12"/>
      <c r="FQ840" s="12"/>
      <c r="FR840" s="12"/>
      <c r="FS840" s="12"/>
      <c r="FT840" s="12"/>
      <c r="FU840" s="12"/>
      <c r="FV840" s="12"/>
      <c r="FW840" s="12"/>
      <c r="FX840" s="12"/>
      <c r="FY840" s="12"/>
      <c r="FZ840" s="12"/>
      <c r="GA840" s="12"/>
      <c r="GB840" s="12"/>
      <c r="GC840" s="12"/>
      <c r="GD840" s="12"/>
      <c r="GE840" s="12"/>
      <c r="GF840" s="12"/>
      <c r="GG840" s="12"/>
      <c r="GH840" s="12"/>
      <c r="GI840" s="12"/>
      <c r="GJ840" s="12"/>
      <c r="GK840" s="12"/>
      <c r="GL840" s="12"/>
      <c r="GM840" s="12"/>
      <c r="GN840" s="12"/>
      <c r="GO840" s="12"/>
      <c r="GP840" s="12"/>
      <c r="GQ840" s="12"/>
      <c r="GR840" s="12"/>
      <c r="GS840" s="12"/>
      <c r="GT840" s="12"/>
      <c r="GU840" s="12"/>
      <c r="GV840" s="12"/>
      <c r="GW840" s="12"/>
      <c r="GX840" s="12"/>
      <c r="GY840" s="12"/>
      <c r="GZ840" s="12"/>
      <c r="HA840" s="12"/>
      <c r="HB840" s="12"/>
      <c r="HC840" s="12"/>
      <c r="HD840" s="12"/>
      <c r="HE840" s="12"/>
      <c r="HF840" s="12"/>
      <c r="HG840" s="12"/>
      <c r="HH840" s="12"/>
      <c r="HI840" s="12"/>
      <c r="HJ840" s="12"/>
      <c r="HK840" s="12"/>
      <c r="HL840" s="12"/>
      <c r="HM840" s="12"/>
      <c r="HN840" s="12"/>
      <c r="HO840" s="12"/>
      <c r="HP840" s="12"/>
      <c r="HQ840" s="12"/>
      <c r="HR840" s="12"/>
      <c r="HS840" s="12"/>
    </row>
    <row r="841" spans="1:227" s="1" customFormat="1" ht="18" customHeight="1" x14ac:dyDescent="0.25">
      <c r="A841" s="100" t="s">
        <v>7248</v>
      </c>
      <c r="B841" s="127" t="str">
        <f t="shared" si="17"/>
        <v>SCimago</v>
      </c>
      <c r="C841" s="96"/>
      <c r="D841" s="17" t="s">
        <v>7407</v>
      </c>
      <c r="E841" s="127" t="str">
        <f>HYPERLINK(CONCATENATE("http://www.scimagojr.com/journalsearch.php?q=",D841),"SCimago")</f>
        <v>SCimago</v>
      </c>
      <c r="F841" s="96"/>
      <c r="G841" s="16" t="s">
        <v>7986</v>
      </c>
      <c r="H841" s="6" t="s">
        <v>39</v>
      </c>
      <c r="I841" s="14" t="s">
        <v>8483</v>
      </c>
      <c r="J841" s="8"/>
      <c r="K841" s="7"/>
      <c r="L841" s="24"/>
    </row>
    <row r="842" spans="1:227" s="1" customFormat="1" ht="18" customHeight="1" x14ac:dyDescent="0.25">
      <c r="A842" s="100" t="s">
        <v>7527</v>
      </c>
      <c r="B842" s="127" t="str">
        <f t="shared" si="17"/>
        <v>SCimago</v>
      </c>
      <c r="C842" s="96"/>
      <c r="D842" s="17" t="s">
        <v>7700</v>
      </c>
      <c r="E842" s="127" t="str">
        <f>HYPERLINK(CONCATENATE("http://www.scimagojr.com/journalsearch.php?q=",D842),"SCimago")</f>
        <v>SCimago</v>
      </c>
      <c r="F842" s="96"/>
      <c r="G842" s="16" t="s">
        <v>7986</v>
      </c>
      <c r="H842" s="6" t="s">
        <v>39</v>
      </c>
      <c r="I842" s="14" t="s">
        <v>8700</v>
      </c>
      <c r="J842" s="8"/>
      <c r="K842" s="7"/>
      <c r="L842" s="24"/>
    </row>
    <row r="843" spans="1:227" s="1" customFormat="1" ht="18" customHeight="1" x14ac:dyDescent="0.25">
      <c r="A843" s="100" t="s">
        <v>2641</v>
      </c>
      <c r="B843" s="127" t="str">
        <f t="shared" si="17"/>
        <v>SCimago</v>
      </c>
      <c r="C843" s="96"/>
      <c r="D843" s="17" t="s">
        <v>7452</v>
      </c>
      <c r="E843" s="127" t="str">
        <f>HYPERLINK(CONCATENATE("http://www.scimagojr.com/journalsearch.php?q=",D843),"SCimago")</f>
        <v>SCimago</v>
      </c>
      <c r="F843" s="96"/>
      <c r="G843" s="16" t="s">
        <v>7986</v>
      </c>
      <c r="H843" s="6" t="s">
        <v>39</v>
      </c>
      <c r="I843" s="14" t="s">
        <v>8518</v>
      </c>
      <c r="J843" s="8"/>
      <c r="K843" s="7"/>
      <c r="L843" s="24"/>
    </row>
    <row r="844" spans="1:227" s="1" customFormat="1" ht="18" customHeight="1" x14ac:dyDescent="0.25">
      <c r="A844" s="100" t="s">
        <v>5820</v>
      </c>
      <c r="B844" s="127" t="str">
        <f t="shared" si="17"/>
        <v>SCimago</v>
      </c>
      <c r="C844" s="96"/>
      <c r="D844" s="17" t="s">
        <v>55</v>
      </c>
      <c r="E844" s="3"/>
      <c r="F844" s="96"/>
      <c r="G844" s="16" t="s">
        <v>7986</v>
      </c>
      <c r="H844" s="19" t="s">
        <v>39</v>
      </c>
      <c r="I844" s="22" t="s">
        <v>4038</v>
      </c>
      <c r="J844" s="16"/>
      <c r="K844" s="18"/>
      <c r="L844" s="24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  <c r="BZ844" s="12"/>
      <c r="CA844" s="12"/>
      <c r="CB844" s="12"/>
      <c r="CC844" s="12"/>
      <c r="CD844" s="12"/>
      <c r="CE844" s="12"/>
      <c r="CF844" s="12"/>
      <c r="CG844" s="12"/>
      <c r="CH844" s="12"/>
      <c r="CI844" s="12"/>
      <c r="CJ844" s="12"/>
      <c r="CK844" s="12"/>
      <c r="CL844" s="12"/>
      <c r="CM844" s="12"/>
      <c r="CN844" s="12"/>
      <c r="CO844" s="12"/>
      <c r="CP844" s="12"/>
      <c r="CQ844" s="12"/>
      <c r="CR844" s="12"/>
      <c r="CS844" s="12"/>
      <c r="CT844" s="12"/>
      <c r="CU844" s="12"/>
      <c r="CV844" s="12"/>
      <c r="CW844" s="12"/>
      <c r="CX844" s="12"/>
      <c r="CY844" s="12"/>
      <c r="CZ844" s="12"/>
      <c r="DA844" s="12"/>
      <c r="DB844" s="12"/>
      <c r="DC844" s="12"/>
      <c r="DD844" s="12"/>
      <c r="DE844" s="12"/>
      <c r="DF844" s="12"/>
      <c r="DG844" s="12"/>
      <c r="DH844" s="12"/>
      <c r="DI844" s="12"/>
      <c r="DJ844" s="12"/>
      <c r="DK844" s="12"/>
      <c r="DL844" s="12"/>
      <c r="DM844" s="12"/>
      <c r="DN844" s="12"/>
      <c r="DO844" s="12"/>
      <c r="DP844" s="12"/>
      <c r="DQ844" s="12"/>
      <c r="DR844" s="12"/>
      <c r="DS844" s="12"/>
      <c r="DT844" s="12"/>
      <c r="DU844" s="12"/>
      <c r="DV844" s="12"/>
      <c r="DW844" s="12"/>
      <c r="DX844" s="12"/>
      <c r="DY844" s="12"/>
      <c r="DZ844" s="12"/>
      <c r="EA844" s="12"/>
      <c r="EB844" s="12"/>
      <c r="EC844" s="12"/>
      <c r="ED844" s="12"/>
      <c r="EE844" s="12"/>
      <c r="EF844" s="12"/>
      <c r="EG844" s="12"/>
      <c r="EH844" s="12"/>
      <c r="EI844" s="12"/>
      <c r="EJ844" s="12"/>
      <c r="EK844" s="12"/>
      <c r="EL844" s="12"/>
      <c r="EM844" s="12"/>
      <c r="EN844" s="12"/>
      <c r="EO844" s="12"/>
      <c r="EP844" s="12"/>
      <c r="EQ844" s="12"/>
      <c r="ER844" s="12"/>
      <c r="ES844" s="12"/>
      <c r="ET844" s="12"/>
      <c r="EU844" s="12"/>
      <c r="EV844" s="12"/>
      <c r="EW844" s="12"/>
      <c r="EX844" s="12"/>
      <c r="EY844" s="12"/>
      <c r="EZ844" s="12"/>
      <c r="FA844" s="12"/>
      <c r="FB844" s="12"/>
      <c r="FC844" s="12"/>
      <c r="FD844" s="12"/>
      <c r="FE844" s="12"/>
      <c r="FF844" s="12"/>
      <c r="FG844" s="12"/>
      <c r="FH844" s="12"/>
      <c r="FI844" s="12"/>
      <c r="FJ844" s="12"/>
      <c r="FK844" s="12"/>
      <c r="FL844" s="12"/>
      <c r="FM844" s="12"/>
      <c r="FN844" s="12"/>
      <c r="FO844" s="12"/>
      <c r="FP844" s="12"/>
      <c r="FQ844" s="12"/>
      <c r="FR844" s="12"/>
      <c r="FS844" s="12"/>
      <c r="FT844" s="12"/>
      <c r="FU844" s="12"/>
      <c r="FV844" s="12"/>
      <c r="FW844" s="12"/>
      <c r="FX844" s="12"/>
      <c r="FY844" s="12"/>
      <c r="FZ844" s="12"/>
      <c r="GA844" s="12"/>
      <c r="GB844" s="12"/>
      <c r="GC844" s="12"/>
      <c r="GD844" s="12"/>
      <c r="GE844" s="12"/>
      <c r="GF844" s="12"/>
      <c r="GG844" s="12"/>
      <c r="GH844" s="12"/>
      <c r="GI844" s="12"/>
      <c r="GJ844" s="12"/>
      <c r="GK844" s="12"/>
      <c r="GL844" s="12"/>
      <c r="GM844" s="12"/>
      <c r="GN844" s="12"/>
      <c r="GO844" s="12"/>
      <c r="GP844" s="12"/>
      <c r="GQ844" s="12"/>
      <c r="GR844" s="12"/>
      <c r="GS844" s="12"/>
      <c r="GT844" s="12"/>
      <c r="GU844" s="12"/>
      <c r="GV844" s="12"/>
      <c r="GW844" s="12"/>
      <c r="GX844" s="12"/>
      <c r="GY844" s="12"/>
      <c r="GZ844" s="12"/>
      <c r="HA844" s="12"/>
      <c r="HB844" s="12"/>
      <c r="HC844" s="12"/>
      <c r="HD844" s="12"/>
      <c r="HE844" s="12"/>
      <c r="HF844" s="12"/>
      <c r="HG844" s="12"/>
      <c r="HH844" s="12"/>
      <c r="HI844" s="12"/>
      <c r="HJ844" s="12"/>
      <c r="HK844" s="12"/>
      <c r="HL844" s="12"/>
      <c r="HM844" s="12"/>
      <c r="HN844" s="12"/>
      <c r="HO844" s="12"/>
      <c r="HP844" s="12"/>
      <c r="HQ844" s="12"/>
      <c r="HR844" s="12"/>
      <c r="HS844" s="12"/>
    </row>
    <row r="845" spans="1:227" s="1" customFormat="1" ht="18" customHeight="1" x14ac:dyDescent="0.25">
      <c r="A845" s="100" t="s">
        <v>2754</v>
      </c>
      <c r="B845" s="127" t="str">
        <f t="shared" si="17"/>
        <v>SCimago</v>
      </c>
      <c r="C845" s="96"/>
      <c r="D845" s="17" t="s">
        <v>5760</v>
      </c>
      <c r="E845" s="127" t="str">
        <f>HYPERLINK(CONCATENATE("http://www.scimagojr.com/journalsearch.php?q=",D845),"SCimago")</f>
        <v>SCimago</v>
      </c>
      <c r="F845" s="96"/>
      <c r="G845" s="16" t="s">
        <v>7986</v>
      </c>
      <c r="H845" s="6" t="s">
        <v>39</v>
      </c>
      <c r="I845" s="14" t="s">
        <v>5761</v>
      </c>
      <c r="J845" s="8"/>
      <c r="K845" s="7"/>
      <c r="L845" s="24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  <c r="BJ845" s="12"/>
      <c r="BK845" s="12"/>
      <c r="BL845" s="12"/>
      <c r="BM845" s="12"/>
      <c r="BN845" s="12"/>
      <c r="BO845" s="12"/>
      <c r="BP845" s="12"/>
      <c r="BQ845" s="12"/>
      <c r="BR845" s="12"/>
      <c r="BS845" s="12"/>
      <c r="BT845" s="12"/>
      <c r="BU845" s="12"/>
      <c r="BV845" s="12"/>
      <c r="BW845" s="12"/>
      <c r="BX845" s="12"/>
      <c r="BY845" s="12"/>
      <c r="BZ845" s="12"/>
      <c r="CA845" s="12"/>
      <c r="CB845" s="12"/>
      <c r="CC845" s="12"/>
      <c r="CD845" s="12"/>
      <c r="CE845" s="12"/>
      <c r="CF845" s="12"/>
      <c r="CG845" s="12"/>
      <c r="CH845" s="12"/>
      <c r="CI845" s="12"/>
      <c r="CJ845" s="12"/>
      <c r="CK845" s="12"/>
      <c r="CL845" s="12"/>
      <c r="CM845" s="12"/>
      <c r="CN845" s="12"/>
      <c r="CO845" s="12"/>
      <c r="CP845" s="12"/>
      <c r="CQ845" s="12"/>
      <c r="CR845" s="12"/>
      <c r="CS845" s="12"/>
      <c r="CT845" s="12"/>
      <c r="CU845" s="12"/>
      <c r="CV845" s="12"/>
      <c r="CW845" s="12"/>
      <c r="CX845" s="12"/>
      <c r="CY845" s="12"/>
      <c r="CZ845" s="12"/>
      <c r="DA845" s="12"/>
      <c r="DB845" s="12"/>
      <c r="DC845" s="12"/>
      <c r="DD845" s="12"/>
      <c r="DE845" s="12"/>
      <c r="DF845" s="12"/>
      <c r="DG845" s="12"/>
      <c r="DH845" s="12"/>
      <c r="DI845" s="12"/>
      <c r="DJ845" s="12"/>
      <c r="DK845" s="12"/>
      <c r="DL845" s="12"/>
      <c r="DM845" s="12"/>
      <c r="DN845" s="12"/>
      <c r="DO845" s="12"/>
      <c r="DP845" s="12"/>
      <c r="DQ845" s="12"/>
      <c r="DR845" s="12"/>
      <c r="DS845" s="12"/>
      <c r="DT845" s="12"/>
      <c r="DU845" s="12"/>
      <c r="DV845" s="12"/>
      <c r="DW845" s="12"/>
      <c r="DX845" s="12"/>
      <c r="DY845" s="12"/>
      <c r="DZ845" s="12"/>
      <c r="EA845" s="12"/>
      <c r="EB845" s="12"/>
      <c r="EC845" s="12"/>
      <c r="ED845" s="12"/>
      <c r="EE845" s="12"/>
      <c r="EF845" s="12"/>
      <c r="EG845" s="12"/>
      <c r="EH845" s="12"/>
      <c r="EI845" s="12"/>
      <c r="EJ845" s="12"/>
      <c r="EK845" s="12"/>
      <c r="EL845" s="12"/>
      <c r="EM845" s="12"/>
      <c r="EN845" s="12"/>
      <c r="EO845" s="12"/>
      <c r="EP845" s="12"/>
      <c r="EQ845" s="12"/>
      <c r="ER845" s="12"/>
      <c r="ES845" s="12"/>
      <c r="ET845" s="12"/>
      <c r="EU845" s="12"/>
      <c r="EV845" s="12"/>
      <c r="EW845" s="12"/>
      <c r="EX845" s="12"/>
      <c r="EY845" s="12"/>
      <c r="EZ845" s="12"/>
      <c r="FA845" s="12"/>
      <c r="FB845" s="12"/>
      <c r="FC845" s="12"/>
      <c r="FD845" s="12"/>
      <c r="FE845" s="12"/>
      <c r="FF845" s="12"/>
      <c r="FG845" s="12"/>
      <c r="FH845" s="12"/>
      <c r="FI845" s="12"/>
      <c r="FJ845" s="12"/>
      <c r="FK845" s="12"/>
      <c r="FL845" s="12"/>
      <c r="FM845" s="12"/>
      <c r="FN845" s="12"/>
      <c r="FO845" s="12"/>
      <c r="FP845" s="12"/>
      <c r="FQ845" s="12"/>
      <c r="FR845" s="12"/>
      <c r="FS845" s="12"/>
      <c r="FT845" s="12"/>
      <c r="FU845" s="12"/>
      <c r="FV845" s="12"/>
      <c r="FW845" s="12"/>
      <c r="FX845" s="12"/>
      <c r="FY845" s="12"/>
      <c r="FZ845" s="12"/>
      <c r="GA845" s="12"/>
      <c r="GB845" s="12"/>
      <c r="GC845" s="12"/>
      <c r="GD845" s="12"/>
      <c r="GE845" s="12"/>
      <c r="GF845" s="12"/>
      <c r="GG845" s="12"/>
      <c r="GH845" s="12"/>
      <c r="GI845" s="12"/>
      <c r="GJ845" s="12"/>
      <c r="GK845" s="12"/>
      <c r="GL845" s="12"/>
      <c r="GM845" s="12"/>
      <c r="GN845" s="12"/>
      <c r="GO845" s="12"/>
      <c r="GP845" s="12"/>
      <c r="GQ845" s="12"/>
      <c r="GR845" s="12"/>
      <c r="GS845" s="12"/>
      <c r="GT845" s="12"/>
      <c r="GU845" s="12"/>
      <c r="GV845" s="12"/>
      <c r="GW845" s="12"/>
      <c r="GX845" s="12"/>
      <c r="GY845" s="12"/>
      <c r="GZ845" s="12"/>
      <c r="HA845" s="12"/>
      <c r="HB845" s="12"/>
      <c r="HC845" s="12"/>
      <c r="HD845" s="12"/>
      <c r="HE845" s="12"/>
      <c r="HF845" s="12"/>
      <c r="HG845" s="12"/>
      <c r="HH845" s="12"/>
      <c r="HI845" s="12"/>
      <c r="HJ845" s="12"/>
      <c r="HK845" s="12"/>
      <c r="HL845" s="12"/>
      <c r="HM845" s="12"/>
      <c r="HN845" s="12"/>
      <c r="HO845" s="12"/>
      <c r="HP845" s="12"/>
      <c r="HQ845" s="12"/>
      <c r="HR845" s="12"/>
      <c r="HS845" s="12"/>
    </row>
    <row r="846" spans="1:227" s="1" customFormat="1" ht="18" customHeight="1" x14ac:dyDescent="0.25">
      <c r="A846" s="100" t="s">
        <v>7249</v>
      </c>
      <c r="B846" s="127" t="str">
        <f t="shared" si="17"/>
        <v>SCimago</v>
      </c>
      <c r="C846" s="96"/>
      <c r="D846" s="17" t="s">
        <v>1279</v>
      </c>
      <c r="E846" s="127" t="str">
        <f>HYPERLINK(CONCATENATE("http://www.scimagojr.com/journalsearch.php?q=",D846),"SCimago")</f>
        <v>SCimago</v>
      </c>
      <c r="F846" s="96"/>
      <c r="G846" s="16" t="s">
        <v>7986</v>
      </c>
      <c r="H846" s="6" t="s">
        <v>39</v>
      </c>
      <c r="I846" s="14" t="s">
        <v>1280</v>
      </c>
      <c r="J846" s="8"/>
      <c r="K846" s="7"/>
      <c r="L846" s="24"/>
    </row>
    <row r="847" spans="1:227" s="1" customFormat="1" ht="18" customHeight="1" x14ac:dyDescent="0.25">
      <c r="A847" s="100" t="s">
        <v>5279</v>
      </c>
      <c r="B847" s="127" t="str">
        <f t="shared" si="17"/>
        <v>SCimago</v>
      </c>
      <c r="C847" s="96"/>
      <c r="D847" s="17" t="s">
        <v>4049</v>
      </c>
      <c r="E847" s="127" t="str">
        <f>HYPERLINK(CONCATENATE("http://www.scimagojr.com/journalsearch.php?q=",D847),"SCimago")</f>
        <v>SCimago</v>
      </c>
      <c r="F847" s="96"/>
      <c r="G847" s="16" t="s">
        <v>7986</v>
      </c>
      <c r="H847" s="6" t="s">
        <v>39</v>
      </c>
      <c r="I847" s="14" t="s">
        <v>4050</v>
      </c>
      <c r="J847" s="8"/>
      <c r="K847" s="7"/>
      <c r="L847" s="24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  <c r="BS847" s="12"/>
      <c r="BT847" s="12"/>
      <c r="BU847" s="12"/>
      <c r="BV847" s="12"/>
      <c r="BW847" s="12"/>
      <c r="BX847" s="12"/>
      <c r="BY847" s="12"/>
      <c r="BZ847" s="12"/>
      <c r="CA847" s="12"/>
      <c r="CB847" s="12"/>
      <c r="CC847" s="12"/>
      <c r="CD847" s="12"/>
      <c r="CE847" s="12"/>
      <c r="CF847" s="12"/>
      <c r="CG847" s="12"/>
      <c r="CH847" s="12"/>
      <c r="CI847" s="12"/>
      <c r="CJ847" s="12"/>
      <c r="CK847" s="12"/>
      <c r="CL847" s="12"/>
      <c r="CM847" s="12"/>
      <c r="CN847" s="12"/>
      <c r="CO847" s="12"/>
      <c r="CP847" s="12"/>
      <c r="CQ847" s="12"/>
      <c r="CR847" s="12"/>
      <c r="CS847" s="12"/>
      <c r="CT847" s="12"/>
      <c r="CU847" s="12"/>
      <c r="CV847" s="12"/>
      <c r="CW847" s="12"/>
      <c r="CX847" s="12"/>
      <c r="CY847" s="12"/>
      <c r="CZ847" s="12"/>
      <c r="DA847" s="12"/>
      <c r="DB847" s="12"/>
      <c r="DC847" s="12"/>
      <c r="DD847" s="12"/>
      <c r="DE847" s="12"/>
      <c r="DF847" s="12"/>
      <c r="DG847" s="12"/>
      <c r="DH847" s="12"/>
      <c r="DI847" s="12"/>
      <c r="DJ847" s="12"/>
      <c r="DK847" s="12"/>
      <c r="DL847" s="12"/>
      <c r="DM847" s="12"/>
      <c r="DN847" s="12"/>
      <c r="DO847" s="12"/>
      <c r="DP847" s="12"/>
      <c r="DQ847" s="12"/>
      <c r="DR847" s="12"/>
      <c r="DS847" s="12"/>
      <c r="DT847" s="12"/>
      <c r="DU847" s="12"/>
      <c r="DV847" s="12"/>
      <c r="DW847" s="12"/>
      <c r="DX847" s="12"/>
      <c r="DY847" s="12"/>
      <c r="DZ847" s="12"/>
      <c r="EA847" s="12"/>
      <c r="EB847" s="12"/>
      <c r="EC847" s="12"/>
      <c r="ED847" s="12"/>
      <c r="EE847" s="12"/>
      <c r="EF847" s="12"/>
      <c r="EG847" s="12"/>
      <c r="EH847" s="12"/>
      <c r="EI847" s="12"/>
      <c r="EJ847" s="12"/>
      <c r="EK847" s="12"/>
      <c r="EL847" s="12"/>
      <c r="EM847" s="12"/>
      <c r="EN847" s="12"/>
      <c r="EO847" s="12"/>
      <c r="EP847" s="12"/>
      <c r="EQ847" s="12"/>
      <c r="ER847" s="12"/>
      <c r="ES847" s="12"/>
      <c r="ET847" s="12"/>
      <c r="EU847" s="12"/>
      <c r="EV847" s="12"/>
      <c r="EW847" s="12"/>
      <c r="EX847" s="12"/>
      <c r="EY847" s="12"/>
      <c r="EZ847" s="12"/>
      <c r="FA847" s="12"/>
      <c r="FB847" s="12"/>
      <c r="FC847" s="12"/>
      <c r="FD847" s="12"/>
      <c r="FE847" s="12"/>
      <c r="FF847" s="12"/>
      <c r="FG847" s="12"/>
      <c r="FH847" s="12"/>
      <c r="FI847" s="12"/>
      <c r="FJ847" s="12"/>
      <c r="FK847" s="12"/>
      <c r="FL847" s="12"/>
      <c r="FM847" s="12"/>
      <c r="FN847" s="12"/>
      <c r="FO847" s="12"/>
      <c r="FP847" s="12"/>
      <c r="FQ847" s="12"/>
      <c r="FR847" s="12"/>
      <c r="FS847" s="12"/>
      <c r="FT847" s="12"/>
      <c r="FU847" s="12"/>
      <c r="FV847" s="12"/>
      <c r="FW847" s="12"/>
      <c r="FX847" s="12"/>
      <c r="FY847" s="12"/>
      <c r="FZ847" s="12"/>
      <c r="GA847" s="12"/>
      <c r="GB847" s="12"/>
      <c r="GC847" s="12"/>
      <c r="GD847" s="12"/>
      <c r="GE847" s="12"/>
      <c r="GF847" s="12"/>
      <c r="GG847" s="12"/>
      <c r="GH847" s="12"/>
      <c r="GI847" s="12"/>
      <c r="GJ847" s="12"/>
      <c r="GK847" s="12"/>
      <c r="GL847" s="12"/>
      <c r="GM847" s="12"/>
      <c r="GN847" s="12"/>
      <c r="GO847" s="12"/>
      <c r="GP847" s="12"/>
      <c r="GQ847" s="12"/>
      <c r="GR847" s="12"/>
      <c r="GS847" s="12"/>
      <c r="GT847" s="12"/>
      <c r="GU847" s="12"/>
      <c r="GV847" s="12"/>
      <c r="GW847" s="12"/>
      <c r="GX847" s="12"/>
      <c r="GY847" s="12"/>
      <c r="GZ847" s="12"/>
      <c r="HA847" s="12"/>
      <c r="HB847" s="12"/>
      <c r="HC847" s="12"/>
      <c r="HD847" s="12"/>
      <c r="HE847" s="12"/>
      <c r="HF847" s="12"/>
      <c r="HG847" s="12"/>
      <c r="HH847" s="12"/>
      <c r="HI847" s="12"/>
      <c r="HJ847" s="12"/>
      <c r="HK847" s="12"/>
      <c r="HL847" s="12"/>
      <c r="HM847" s="12"/>
      <c r="HN847" s="12"/>
      <c r="HO847" s="12"/>
      <c r="HP847" s="12"/>
      <c r="HQ847" s="12"/>
      <c r="HR847" s="12"/>
      <c r="HS847" s="12"/>
    </row>
    <row r="848" spans="1:227" s="1" customFormat="1" ht="18" customHeight="1" x14ac:dyDescent="0.25">
      <c r="A848" s="100" t="s">
        <v>7251</v>
      </c>
      <c r="B848" s="127" t="str">
        <f t="shared" si="17"/>
        <v>SCimago</v>
      </c>
      <c r="C848" s="96"/>
      <c r="D848" s="17" t="s">
        <v>7164</v>
      </c>
      <c r="E848" s="127" t="str">
        <f>HYPERLINK(CONCATENATE("http://www.scimagojr.com/journalsearch.php?q=",D848),"SCimago")</f>
        <v>SCimago</v>
      </c>
      <c r="F848" s="96"/>
      <c r="G848" s="16" t="s">
        <v>7986</v>
      </c>
      <c r="H848" s="6" t="s">
        <v>39</v>
      </c>
      <c r="I848" s="14" t="s">
        <v>8302</v>
      </c>
      <c r="J848" s="8"/>
      <c r="K848" s="7"/>
      <c r="L848" s="24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  <c r="BT848" s="12"/>
      <c r="BU848" s="12"/>
      <c r="BV848" s="12"/>
      <c r="BW848" s="12"/>
      <c r="BX848" s="12"/>
      <c r="BY848" s="12"/>
      <c r="BZ848" s="12"/>
      <c r="CA848" s="12"/>
      <c r="CB848" s="12"/>
      <c r="CC848" s="12"/>
      <c r="CD848" s="12"/>
      <c r="CE848" s="12"/>
      <c r="CF848" s="12"/>
      <c r="CG848" s="12"/>
      <c r="CH848" s="12"/>
      <c r="CI848" s="12"/>
      <c r="CJ848" s="12"/>
      <c r="CK848" s="12"/>
      <c r="CL848" s="12"/>
      <c r="CM848" s="12"/>
      <c r="CN848" s="12"/>
      <c r="CO848" s="12"/>
      <c r="CP848" s="12"/>
      <c r="CQ848" s="12"/>
      <c r="CR848" s="12"/>
      <c r="CS848" s="12"/>
      <c r="CT848" s="12"/>
      <c r="CU848" s="12"/>
      <c r="CV848" s="12"/>
      <c r="CW848" s="12"/>
      <c r="CX848" s="12"/>
      <c r="CY848" s="12"/>
      <c r="CZ848" s="12"/>
      <c r="DA848" s="12"/>
      <c r="DB848" s="12"/>
      <c r="DC848" s="12"/>
      <c r="DD848" s="12"/>
      <c r="DE848" s="12"/>
      <c r="DF848" s="12"/>
      <c r="DG848" s="12"/>
      <c r="DH848" s="12"/>
      <c r="DI848" s="12"/>
      <c r="DJ848" s="12"/>
      <c r="DK848" s="12"/>
      <c r="DL848" s="12"/>
      <c r="DM848" s="12"/>
      <c r="DN848" s="12"/>
      <c r="DO848" s="12"/>
      <c r="DP848" s="12"/>
      <c r="DQ848" s="12"/>
      <c r="DR848" s="12"/>
      <c r="DS848" s="12"/>
      <c r="DT848" s="12"/>
      <c r="DU848" s="12"/>
      <c r="DV848" s="12"/>
      <c r="DW848" s="12"/>
      <c r="DX848" s="12"/>
      <c r="DY848" s="12"/>
      <c r="DZ848" s="12"/>
      <c r="EA848" s="12"/>
      <c r="EB848" s="12"/>
      <c r="EC848" s="12"/>
      <c r="ED848" s="12"/>
      <c r="EE848" s="12"/>
      <c r="EF848" s="12"/>
      <c r="EG848" s="12"/>
      <c r="EH848" s="12"/>
      <c r="EI848" s="12"/>
      <c r="EJ848" s="12"/>
      <c r="EK848" s="12"/>
      <c r="EL848" s="12"/>
      <c r="EM848" s="12"/>
      <c r="EN848" s="12"/>
      <c r="EO848" s="12"/>
      <c r="EP848" s="12"/>
      <c r="EQ848" s="12"/>
      <c r="ER848" s="12"/>
      <c r="ES848" s="12"/>
      <c r="ET848" s="12"/>
      <c r="EU848" s="12"/>
      <c r="EV848" s="12"/>
      <c r="EW848" s="12"/>
      <c r="EX848" s="12"/>
      <c r="EY848" s="12"/>
      <c r="EZ848" s="12"/>
      <c r="FA848" s="12"/>
      <c r="FB848" s="12"/>
      <c r="FC848" s="12"/>
      <c r="FD848" s="12"/>
      <c r="FE848" s="12"/>
      <c r="FF848" s="12"/>
      <c r="FG848" s="12"/>
      <c r="FH848" s="12"/>
      <c r="FI848" s="12"/>
      <c r="FJ848" s="12"/>
      <c r="FK848" s="12"/>
      <c r="FL848" s="12"/>
      <c r="FM848" s="12"/>
      <c r="FN848" s="12"/>
      <c r="FO848" s="12"/>
      <c r="FP848" s="12"/>
      <c r="FQ848" s="12"/>
      <c r="FR848" s="12"/>
      <c r="FS848" s="12"/>
      <c r="FT848" s="12"/>
      <c r="FU848" s="12"/>
      <c r="FV848" s="12"/>
      <c r="FW848" s="12"/>
      <c r="FX848" s="12"/>
      <c r="FY848" s="12"/>
      <c r="FZ848" s="12"/>
      <c r="GA848" s="12"/>
      <c r="GB848" s="12"/>
      <c r="GC848" s="12"/>
      <c r="GD848" s="12"/>
      <c r="GE848" s="12"/>
      <c r="GF848" s="12"/>
      <c r="GG848" s="12"/>
      <c r="GH848" s="12"/>
      <c r="GI848" s="12"/>
      <c r="GJ848" s="12"/>
      <c r="GK848" s="12"/>
      <c r="GL848" s="12"/>
      <c r="GM848" s="12"/>
      <c r="GN848" s="12"/>
      <c r="GO848" s="12"/>
      <c r="GP848" s="12"/>
      <c r="GQ848" s="12"/>
      <c r="GR848" s="12"/>
      <c r="GS848" s="12"/>
      <c r="GT848" s="12"/>
      <c r="GU848" s="12"/>
      <c r="GV848" s="12"/>
      <c r="GW848" s="12"/>
      <c r="GX848" s="12"/>
      <c r="GY848" s="12"/>
      <c r="GZ848" s="12"/>
      <c r="HA848" s="12"/>
      <c r="HB848" s="12"/>
      <c r="HC848" s="12"/>
      <c r="HD848" s="12"/>
      <c r="HE848" s="12"/>
      <c r="HF848" s="12"/>
      <c r="HG848" s="12"/>
      <c r="HH848" s="12"/>
      <c r="HI848" s="12"/>
      <c r="HJ848" s="12"/>
      <c r="HK848" s="12"/>
      <c r="HL848" s="12"/>
      <c r="HM848" s="12"/>
      <c r="HN848" s="12"/>
      <c r="HO848" s="12"/>
      <c r="HP848" s="12"/>
      <c r="HQ848" s="12"/>
      <c r="HR848" s="12"/>
      <c r="HS848" s="12"/>
    </row>
    <row r="849" spans="1:227" s="1" customFormat="1" ht="18" customHeight="1" x14ac:dyDescent="0.25">
      <c r="A849" s="100" t="s">
        <v>7252</v>
      </c>
      <c r="B849" s="127" t="str">
        <f t="shared" si="17"/>
        <v>SCimago</v>
      </c>
      <c r="C849" s="96"/>
      <c r="D849" s="17" t="s">
        <v>55</v>
      </c>
      <c r="E849" s="3"/>
      <c r="F849" s="96"/>
      <c r="G849" s="16" t="s">
        <v>7986</v>
      </c>
      <c r="H849" s="6" t="s">
        <v>39</v>
      </c>
      <c r="I849" s="14" t="s">
        <v>8527</v>
      </c>
      <c r="J849" s="8"/>
      <c r="K849" s="7"/>
      <c r="L849" s="24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  <c r="BT849" s="12"/>
      <c r="BU849" s="12"/>
      <c r="BV849" s="12"/>
      <c r="BW849" s="12"/>
      <c r="BX849" s="12"/>
      <c r="BY849" s="12"/>
      <c r="BZ849" s="12"/>
      <c r="CA849" s="12"/>
      <c r="CB849" s="12"/>
      <c r="CC849" s="12"/>
      <c r="CD849" s="12"/>
      <c r="CE849" s="12"/>
      <c r="CF849" s="12"/>
      <c r="CG849" s="12"/>
      <c r="CH849" s="12"/>
      <c r="CI849" s="12"/>
      <c r="CJ849" s="12"/>
      <c r="CK849" s="12"/>
      <c r="CL849" s="12"/>
      <c r="CM849" s="12"/>
      <c r="CN849" s="12"/>
      <c r="CO849" s="12"/>
      <c r="CP849" s="12"/>
      <c r="CQ849" s="12"/>
      <c r="CR849" s="12"/>
      <c r="CS849" s="12"/>
      <c r="CT849" s="12"/>
      <c r="CU849" s="12"/>
      <c r="CV849" s="12"/>
      <c r="CW849" s="12"/>
      <c r="CX849" s="12"/>
      <c r="CY849" s="12"/>
      <c r="CZ849" s="12"/>
      <c r="DA849" s="12"/>
      <c r="DB849" s="12"/>
      <c r="DC849" s="12"/>
      <c r="DD849" s="12"/>
      <c r="DE849" s="12"/>
      <c r="DF849" s="12"/>
      <c r="DG849" s="12"/>
      <c r="DH849" s="12"/>
      <c r="DI849" s="12"/>
      <c r="DJ849" s="12"/>
      <c r="DK849" s="12"/>
      <c r="DL849" s="12"/>
      <c r="DM849" s="12"/>
      <c r="DN849" s="12"/>
      <c r="DO849" s="12"/>
      <c r="DP849" s="12"/>
      <c r="DQ849" s="12"/>
      <c r="DR849" s="12"/>
      <c r="DS849" s="12"/>
      <c r="DT849" s="12"/>
      <c r="DU849" s="12"/>
      <c r="DV849" s="12"/>
      <c r="DW849" s="12"/>
      <c r="DX849" s="12"/>
      <c r="DY849" s="12"/>
      <c r="DZ849" s="12"/>
      <c r="EA849" s="12"/>
      <c r="EB849" s="12"/>
      <c r="EC849" s="12"/>
      <c r="ED849" s="12"/>
      <c r="EE849" s="12"/>
      <c r="EF849" s="12"/>
      <c r="EG849" s="12"/>
      <c r="EH849" s="12"/>
      <c r="EI849" s="12"/>
      <c r="EJ849" s="12"/>
      <c r="EK849" s="12"/>
      <c r="EL849" s="12"/>
      <c r="EM849" s="12"/>
      <c r="EN849" s="12"/>
      <c r="EO849" s="12"/>
      <c r="EP849" s="12"/>
      <c r="EQ849" s="12"/>
      <c r="ER849" s="12"/>
      <c r="ES849" s="12"/>
      <c r="ET849" s="12"/>
      <c r="EU849" s="12"/>
      <c r="EV849" s="12"/>
      <c r="EW849" s="12"/>
      <c r="EX849" s="12"/>
      <c r="EY849" s="12"/>
      <c r="EZ849" s="12"/>
      <c r="FA849" s="12"/>
      <c r="FB849" s="12"/>
      <c r="FC849" s="12"/>
      <c r="FD849" s="12"/>
      <c r="FE849" s="12"/>
      <c r="FF849" s="12"/>
      <c r="FG849" s="12"/>
      <c r="FH849" s="12"/>
      <c r="FI849" s="12"/>
      <c r="FJ849" s="12"/>
      <c r="FK849" s="12"/>
      <c r="FL849" s="12"/>
      <c r="FM849" s="12"/>
      <c r="FN849" s="12"/>
      <c r="FO849" s="12"/>
      <c r="FP849" s="12"/>
      <c r="FQ849" s="12"/>
      <c r="FR849" s="12"/>
      <c r="FS849" s="12"/>
      <c r="FT849" s="12"/>
      <c r="FU849" s="12"/>
      <c r="FV849" s="12"/>
      <c r="FW849" s="12"/>
      <c r="FX849" s="12"/>
      <c r="FY849" s="12"/>
      <c r="FZ849" s="12"/>
      <c r="GA849" s="12"/>
      <c r="GB849" s="12"/>
      <c r="GC849" s="12"/>
      <c r="GD849" s="12"/>
      <c r="GE849" s="12"/>
      <c r="GF849" s="12"/>
      <c r="GG849" s="12"/>
      <c r="GH849" s="12"/>
      <c r="GI849" s="12"/>
      <c r="GJ849" s="12"/>
      <c r="GK849" s="12"/>
      <c r="GL849" s="12"/>
      <c r="GM849" s="12"/>
      <c r="GN849" s="12"/>
      <c r="GO849" s="12"/>
      <c r="GP849" s="12"/>
      <c r="GQ849" s="12"/>
      <c r="GR849" s="12"/>
      <c r="GS849" s="12"/>
      <c r="GT849" s="12"/>
      <c r="GU849" s="12"/>
      <c r="GV849" s="12"/>
      <c r="GW849" s="12"/>
      <c r="GX849" s="12"/>
      <c r="GY849" s="12"/>
      <c r="GZ849" s="12"/>
      <c r="HA849" s="12"/>
      <c r="HB849" s="12"/>
      <c r="HC849" s="12"/>
      <c r="HD849" s="12"/>
      <c r="HE849" s="12"/>
      <c r="HF849" s="12"/>
      <c r="HG849" s="12"/>
      <c r="HH849" s="12"/>
      <c r="HI849" s="12"/>
      <c r="HJ849" s="12"/>
      <c r="HK849" s="12"/>
      <c r="HL849" s="12"/>
      <c r="HM849" s="12"/>
      <c r="HN849" s="12"/>
      <c r="HO849" s="12"/>
      <c r="HP849" s="12"/>
      <c r="HQ849" s="12"/>
      <c r="HR849" s="12"/>
      <c r="HS849" s="12"/>
    </row>
    <row r="850" spans="1:227" s="1" customFormat="1" ht="18" customHeight="1" x14ac:dyDescent="0.25">
      <c r="A850" s="100" t="s">
        <v>7453</v>
      </c>
      <c r="B850" s="127" t="str">
        <f t="shared" si="17"/>
        <v>SCimago</v>
      </c>
      <c r="C850" s="96"/>
      <c r="D850" s="17" t="s">
        <v>7466</v>
      </c>
      <c r="E850" s="127" t="str">
        <f>HYPERLINK(CONCATENATE("http://www.scimagojr.com/journalsearch.php?q=",D850),"SCimago")</f>
        <v>SCimago</v>
      </c>
      <c r="F850" s="96"/>
      <c r="G850" s="16" t="s">
        <v>7986</v>
      </c>
      <c r="H850" s="23" t="s">
        <v>39</v>
      </c>
      <c r="I850" s="15" t="s">
        <v>8528</v>
      </c>
      <c r="J850" s="16"/>
      <c r="K850" s="18"/>
      <c r="L850" s="24"/>
    </row>
    <row r="851" spans="1:227" s="1" customFormat="1" ht="18" customHeight="1" x14ac:dyDescent="0.25">
      <c r="A851" s="100" t="s">
        <v>7528</v>
      </c>
      <c r="B851" s="127" t="str">
        <f t="shared" si="17"/>
        <v>SCimago</v>
      </c>
      <c r="C851" s="96"/>
      <c r="D851" s="17" t="s">
        <v>55</v>
      </c>
      <c r="E851" s="3"/>
      <c r="F851" s="96"/>
      <c r="G851" s="16" t="s">
        <v>7986</v>
      </c>
      <c r="H851" s="6" t="s">
        <v>39</v>
      </c>
      <c r="I851" s="14" t="s">
        <v>5241</v>
      </c>
      <c r="J851" s="8"/>
      <c r="K851" s="7"/>
      <c r="L851" s="24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/>
      <c r="BS851" s="12"/>
      <c r="BT851" s="12"/>
      <c r="BU851" s="12"/>
      <c r="BV851" s="12"/>
      <c r="BW851" s="12"/>
      <c r="BX851" s="12"/>
      <c r="BY851" s="12"/>
      <c r="BZ851" s="12"/>
      <c r="CA851" s="12"/>
      <c r="CB851" s="12"/>
      <c r="CC851" s="12"/>
      <c r="CD851" s="12"/>
      <c r="CE851" s="12"/>
      <c r="CF851" s="12"/>
      <c r="CG851" s="12"/>
      <c r="CH851" s="12"/>
      <c r="CI851" s="12"/>
      <c r="CJ851" s="12"/>
      <c r="CK851" s="12"/>
      <c r="CL851" s="12"/>
      <c r="CM851" s="12"/>
      <c r="CN851" s="12"/>
      <c r="CO851" s="12"/>
      <c r="CP851" s="12"/>
      <c r="CQ851" s="12"/>
      <c r="CR851" s="12"/>
      <c r="CS851" s="12"/>
      <c r="CT851" s="12"/>
      <c r="CU851" s="12"/>
      <c r="CV851" s="12"/>
      <c r="CW851" s="12"/>
      <c r="CX851" s="12"/>
      <c r="CY851" s="12"/>
      <c r="CZ851" s="12"/>
      <c r="DA851" s="12"/>
      <c r="DB851" s="12"/>
      <c r="DC851" s="12"/>
      <c r="DD851" s="12"/>
      <c r="DE851" s="12"/>
      <c r="DF851" s="12"/>
      <c r="DG851" s="12"/>
      <c r="DH851" s="12"/>
      <c r="DI851" s="12"/>
      <c r="DJ851" s="12"/>
      <c r="DK851" s="12"/>
      <c r="DL851" s="12"/>
      <c r="DM851" s="12"/>
      <c r="DN851" s="12"/>
      <c r="DO851" s="12"/>
      <c r="DP851" s="12"/>
      <c r="DQ851" s="12"/>
      <c r="DR851" s="12"/>
      <c r="DS851" s="12"/>
      <c r="DT851" s="12"/>
      <c r="DU851" s="12"/>
      <c r="DV851" s="12"/>
      <c r="DW851" s="12"/>
      <c r="DX851" s="12"/>
      <c r="DY851" s="12"/>
      <c r="DZ851" s="12"/>
      <c r="EA851" s="12"/>
      <c r="EB851" s="12"/>
      <c r="EC851" s="12"/>
      <c r="ED851" s="12"/>
      <c r="EE851" s="12"/>
      <c r="EF851" s="12"/>
      <c r="EG851" s="12"/>
      <c r="EH851" s="12"/>
      <c r="EI851" s="12"/>
      <c r="EJ851" s="12"/>
      <c r="EK851" s="12"/>
      <c r="EL851" s="12"/>
      <c r="EM851" s="12"/>
      <c r="EN851" s="12"/>
      <c r="EO851" s="12"/>
      <c r="EP851" s="12"/>
      <c r="EQ851" s="12"/>
      <c r="ER851" s="12"/>
      <c r="ES851" s="12"/>
      <c r="ET851" s="12"/>
      <c r="EU851" s="12"/>
      <c r="EV851" s="12"/>
      <c r="EW851" s="12"/>
      <c r="EX851" s="12"/>
      <c r="EY851" s="12"/>
      <c r="EZ851" s="12"/>
      <c r="FA851" s="12"/>
      <c r="FB851" s="12"/>
      <c r="FC851" s="12"/>
      <c r="FD851" s="12"/>
      <c r="FE851" s="12"/>
      <c r="FF851" s="12"/>
      <c r="FG851" s="12"/>
      <c r="FH851" s="12"/>
      <c r="FI851" s="12"/>
      <c r="FJ851" s="12"/>
      <c r="FK851" s="12"/>
      <c r="FL851" s="12"/>
      <c r="FM851" s="12"/>
      <c r="FN851" s="12"/>
      <c r="FO851" s="12"/>
      <c r="FP851" s="12"/>
      <c r="FQ851" s="12"/>
      <c r="FR851" s="12"/>
      <c r="FS851" s="12"/>
      <c r="FT851" s="12"/>
      <c r="FU851" s="12"/>
      <c r="FV851" s="12"/>
      <c r="FW851" s="12"/>
      <c r="FX851" s="12"/>
      <c r="FY851" s="12"/>
      <c r="FZ851" s="12"/>
      <c r="GA851" s="12"/>
      <c r="GB851" s="12"/>
      <c r="GC851" s="12"/>
      <c r="GD851" s="12"/>
      <c r="GE851" s="12"/>
      <c r="GF851" s="12"/>
      <c r="GG851" s="12"/>
      <c r="GH851" s="12"/>
      <c r="GI851" s="12"/>
      <c r="GJ851" s="12"/>
      <c r="GK851" s="12"/>
      <c r="GL851" s="12"/>
      <c r="GM851" s="12"/>
      <c r="GN851" s="12"/>
      <c r="GO851" s="12"/>
      <c r="GP851" s="12"/>
      <c r="GQ851" s="12"/>
      <c r="GR851" s="12"/>
      <c r="GS851" s="12"/>
      <c r="GT851" s="12"/>
      <c r="GU851" s="12"/>
      <c r="GV851" s="12"/>
      <c r="GW851" s="12"/>
      <c r="GX851" s="12"/>
      <c r="GY851" s="12"/>
      <c r="GZ851" s="12"/>
      <c r="HA851" s="12"/>
      <c r="HB851" s="12"/>
      <c r="HC851" s="12"/>
      <c r="HD851" s="12"/>
      <c r="HE851" s="12"/>
      <c r="HF851" s="12"/>
      <c r="HG851" s="12"/>
      <c r="HH851" s="12"/>
      <c r="HI851" s="12"/>
      <c r="HJ851" s="12"/>
      <c r="HK851" s="12"/>
      <c r="HL851" s="12"/>
      <c r="HM851" s="12"/>
      <c r="HN851" s="12"/>
      <c r="HO851" s="12"/>
      <c r="HP851" s="12"/>
      <c r="HQ851" s="12"/>
      <c r="HR851" s="12"/>
      <c r="HS851" s="12"/>
    </row>
    <row r="852" spans="1:227" s="1" customFormat="1" ht="18" customHeight="1" x14ac:dyDescent="0.25">
      <c r="A852" s="100" t="s">
        <v>7529</v>
      </c>
      <c r="B852" s="127" t="str">
        <f t="shared" si="17"/>
        <v>SCimago</v>
      </c>
      <c r="C852" s="96"/>
      <c r="D852" s="17" t="s">
        <v>7585</v>
      </c>
      <c r="E852" s="127" t="str">
        <f t="shared" ref="E852:E858" si="18">HYPERLINK(CONCATENATE("http://www.scimagojr.com/journalsearch.php?q=",D852),"SCimago")</f>
        <v>SCimago</v>
      </c>
      <c r="F852" s="96"/>
      <c r="G852" s="16" t="s">
        <v>7986</v>
      </c>
      <c r="H852" s="6" t="s">
        <v>39</v>
      </c>
      <c r="I852" s="14" t="s">
        <v>8616</v>
      </c>
      <c r="J852" s="8"/>
      <c r="K852" s="7"/>
      <c r="L852" s="24"/>
    </row>
    <row r="853" spans="1:227" s="1" customFormat="1" ht="18" customHeight="1" x14ac:dyDescent="0.25">
      <c r="A853" s="100" t="s">
        <v>7765</v>
      </c>
      <c r="B853" s="127" t="str">
        <f t="shared" si="17"/>
        <v>SCimago</v>
      </c>
      <c r="C853" s="96"/>
      <c r="D853" s="17" t="s">
        <v>7622</v>
      </c>
      <c r="E853" s="127" t="str">
        <f t="shared" si="18"/>
        <v>SCimago</v>
      </c>
      <c r="F853" s="96"/>
      <c r="G853" s="16" t="s">
        <v>7986</v>
      </c>
      <c r="H853" s="6" t="s">
        <v>39</v>
      </c>
      <c r="I853" s="14" t="s">
        <v>8642</v>
      </c>
      <c r="J853" s="8"/>
      <c r="K853" s="7"/>
      <c r="L853" s="24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  <c r="BS853" s="12"/>
      <c r="BT853" s="12"/>
      <c r="BU853" s="12"/>
      <c r="BV853" s="12"/>
      <c r="BW853" s="12"/>
      <c r="BX853" s="12"/>
      <c r="BY853" s="12"/>
      <c r="BZ853" s="12"/>
      <c r="CA853" s="12"/>
      <c r="CB853" s="12"/>
      <c r="CC853" s="12"/>
      <c r="CD853" s="12"/>
      <c r="CE853" s="12"/>
      <c r="CF853" s="12"/>
      <c r="CG853" s="12"/>
      <c r="CH853" s="12"/>
      <c r="CI853" s="12"/>
      <c r="CJ853" s="12"/>
      <c r="CK853" s="12"/>
      <c r="CL853" s="12"/>
      <c r="CM853" s="12"/>
      <c r="CN853" s="12"/>
      <c r="CO853" s="12"/>
      <c r="CP853" s="12"/>
      <c r="CQ853" s="12"/>
      <c r="CR853" s="12"/>
      <c r="CS853" s="12"/>
      <c r="CT853" s="12"/>
      <c r="CU853" s="12"/>
      <c r="CV853" s="12"/>
      <c r="CW853" s="12"/>
      <c r="CX853" s="12"/>
      <c r="CY853" s="12"/>
      <c r="CZ853" s="12"/>
      <c r="DA853" s="12"/>
      <c r="DB853" s="12"/>
      <c r="DC853" s="12"/>
      <c r="DD853" s="12"/>
      <c r="DE853" s="12"/>
      <c r="DF853" s="12"/>
      <c r="DG853" s="12"/>
      <c r="DH853" s="12"/>
      <c r="DI853" s="12"/>
      <c r="DJ853" s="12"/>
      <c r="DK853" s="12"/>
      <c r="DL853" s="12"/>
      <c r="DM853" s="12"/>
      <c r="DN853" s="12"/>
      <c r="DO853" s="12"/>
      <c r="DP853" s="12"/>
      <c r="DQ853" s="12"/>
      <c r="DR853" s="12"/>
      <c r="DS853" s="12"/>
      <c r="DT853" s="12"/>
      <c r="DU853" s="12"/>
      <c r="DV853" s="12"/>
      <c r="DW853" s="12"/>
      <c r="DX853" s="12"/>
      <c r="DY853" s="12"/>
      <c r="DZ853" s="12"/>
      <c r="EA853" s="12"/>
      <c r="EB853" s="12"/>
      <c r="EC853" s="12"/>
      <c r="ED853" s="12"/>
      <c r="EE853" s="12"/>
      <c r="EF853" s="12"/>
      <c r="EG853" s="12"/>
      <c r="EH853" s="12"/>
      <c r="EI853" s="12"/>
      <c r="EJ853" s="12"/>
      <c r="EK853" s="12"/>
      <c r="EL853" s="12"/>
      <c r="EM853" s="12"/>
      <c r="EN853" s="12"/>
      <c r="EO853" s="12"/>
      <c r="EP853" s="12"/>
      <c r="EQ853" s="12"/>
      <c r="ER853" s="12"/>
      <c r="ES853" s="12"/>
      <c r="ET853" s="12"/>
      <c r="EU853" s="12"/>
      <c r="EV853" s="12"/>
      <c r="EW853" s="12"/>
      <c r="EX853" s="12"/>
      <c r="EY853" s="12"/>
      <c r="EZ853" s="12"/>
      <c r="FA853" s="12"/>
      <c r="FB853" s="12"/>
      <c r="FC853" s="12"/>
      <c r="FD853" s="12"/>
      <c r="FE853" s="12"/>
      <c r="FF853" s="12"/>
      <c r="FG853" s="12"/>
      <c r="FH853" s="12"/>
      <c r="FI853" s="12"/>
      <c r="FJ853" s="12"/>
      <c r="FK853" s="12"/>
      <c r="FL853" s="12"/>
      <c r="FM853" s="12"/>
      <c r="FN853" s="12"/>
      <c r="FO853" s="12"/>
      <c r="FP853" s="12"/>
      <c r="FQ853" s="12"/>
      <c r="FR853" s="12"/>
      <c r="FS853" s="12"/>
      <c r="FT853" s="12"/>
      <c r="FU853" s="12"/>
      <c r="FV853" s="12"/>
      <c r="FW853" s="12"/>
      <c r="FX853" s="12"/>
      <c r="FY853" s="12"/>
      <c r="FZ853" s="12"/>
      <c r="GA853" s="12"/>
      <c r="GB853" s="12"/>
      <c r="GC853" s="12"/>
      <c r="GD853" s="12"/>
      <c r="GE853" s="12"/>
      <c r="GF853" s="12"/>
      <c r="GG853" s="12"/>
      <c r="GH853" s="12"/>
      <c r="GI853" s="12"/>
      <c r="GJ853" s="12"/>
      <c r="GK853" s="12"/>
      <c r="GL853" s="12"/>
      <c r="GM853" s="12"/>
      <c r="GN853" s="12"/>
      <c r="GO853" s="12"/>
      <c r="GP853" s="12"/>
      <c r="GQ853" s="12"/>
      <c r="GR853" s="12"/>
      <c r="GS853" s="12"/>
      <c r="GT853" s="12"/>
      <c r="GU853" s="12"/>
      <c r="GV853" s="12"/>
      <c r="GW853" s="12"/>
      <c r="GX853" s="12"/>
      <c r="GY853" s="12"/>
      <c r="GZ853" s="12"/>
      <c r="HA853" s="12"/>
      <c r="HB853" s="12"/>
      <c r="HC853" s="12"/>
      <c r="HD853" s="12"/>
      <c r="HE853" s="12"/>
      <c r="HF853" s="12"/>
      <c r="HG853" s="12"/>
      <c r="HH853" s="12"/>
      <c r="HI853" s="12"/>
      <c r="HJ853" s="12"/>
      <c r="HK853" s="12"/>
      <c r="HL853" s="12"/>
      <c r="HM853" s="12"/>
      <c r="HN853" s="12"/>
      <c r="HO853" s="12"/>
      <c r="HP853" s="12"/>
      <c r="HQ853" s="12"/>
      <c r="HR853" s="12"/>
      <c r="HS853" s="12"/>
    </row>
    <row r="854" spans="1:227" s="1" customFormat="1" ht="18" customHeight="1" x14ac:dyDescent="0.25">
      <c r="A854" s="100" t="s">
        <v>7345</v>
      </c>
      <c r="B854" s="127" t="str">
        <f t="shared" si="17"/>
        <v>SCimago</v>
      </c>
      <c r="C854" s="96"/>
      <c r="D854" s="17" t="s">
        <v>7346</v>
      </c>
      <c r="E854" s="127" t="str">
        <f t="shared" si="18"/>
        <v>SCimago</v>
      </c>
      <c r="F854" s="96"/>
      <c r="G854" s="16" t="s">
        <v>7986</v>
      </c>
      <c r="H854" s="6" t="s">
        <v>39</v>
      </c>
      <c r="I854" s="14" t="s">
        <v>1300</v>
      </c>
      <c r="J854" s="8"/>
      <c r="K854" s="7"/>
      <c r="L854" s="24"/>
    </row>
    <row r="855" spans="1:227" s="1" customFormat="1" ht="18" customHeight="1" x14ac:dyDescent="0.25">
      <c r="A855" s="100" t="s">
        <v>6362</v>
      </c>
      <c r="B855" s="127" t="str">
        <f t="shared" si="17"/>
        <v>SCimago</v>
      </c>
      <c r="C855" s="96"/>
      <c r="D855" s="17" t="s">
        <v>4086</v>
      </c>
      <c r="E855" s="127" t="str">
        <f t="shared" si="18"/>
        <v>SCimago</v>
      </c>
      <c r="F855" s="96"/>
      <c r="G855" s="16" t="s">
        <v>7986</v>
      </c>
      <c r="H855" s="6" t="s">
        <v>39</v>
      </c>
      <c r="I855" s="14" t="s">
        <v>4088</v>
      </c>
      <c r="J855" s="8"/>
      <c r="K855" s="7"/>
      <c r="L855" s="24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2"/>
      <c r="BY855" s="12"/>
      <c r="BZ855" s="12"/>
      <c r="CA855" s="12"/>
      <c r="CB855" s="12"/>
      <c r="CC855" s="12"/>
      <c r="CD855" s="12"/>
      <c r="CE855" s="12"/>
      <c r="CF855" s="12"/>
      <c r="CG855" s="12"/>
      <c r="CH855" s="12"/>
      <c r="CI855" s="12"/>
      <c r="CJ855" s="12"/>
      <c r="CK855" s="12"/>
      <c r="CL855" s="12"/>
      <c r="CM855" s="12"/>
      <c r="CN855" s="12"/>
      <c r="CO855" s="12"/>
      <c r="CP855" s="12"/>
      <c r="CQ855" s="12"/>
      <c r="CR855" s="12"/>
      <c r="CS855" s="12"/>
      <c r="CT855" s="12"/>
      <c r="CU855" s="12"/>
      <c r="CV855" s="12"/>
      <c r="CW855" s="12"/>
      <c r="CX855" s="12"/>
      <c r="CY855" s="12"/>
      <c r="CZ855" s="12"/>
      <c r="DA855" s="12"/>
      <c r="DB855" s="12"/>
      <c r="DC855" s="12"/>
      <c r="DD855" s="12"/>
      <c r="DE855" s="12"/>
      <c r="DF855" s="12"/>
      <c r="DG855" s="12"/>
      <c r="DH855" s="12"/>
      <c r="DI855" s="12"/>
      <c r="DJ855" s="12"/>
      <c r="DK855" s="12"/>
      <c r="DL855" s="12"/>
      <c r="DM855" s="12"/>
      <c r="DN855" s="12"/>
      <c r="DO855" s="12"/>
      <c r="DP855" s="12"/>
      <c r="DQ855" s="12"/>
      <c r="DR855" s="12"/>
      <c r="DS855" s="12"/>
      <c r="DT855" s="12"/>
      <c r="DU855" s="12"/>
      <c r="DV855" s="12"/>
      <c r="DW855" s="12"/>
      <c r="DX855" s="12"/>
      <c r="DY855" s="12"/>
      <c r="DZ855" s="12"/>
      <c r="EA855" s="12"/>
      <c r="EB855" s="12"/>
      <c r="EC855" s="12"/>
      <c r="ED855" s="12"/>
      <c r="EE855" s="12"/>
      <c r="EF855" s="12"/>
      <c r="EG855" s="12"/>
      <c r="EH855" s="12"/>
      <c r="EI855" s="12"/>
      <c r="EJ855" s="12"/>
      <c r="EK855" s="12"/>
      <c r="EL855" s="12"/>
      <c r="EM855" s="12"/>
      <c r="EN855" s="12"/>
      <c r="EO855" s="12"/>
      <c r="EP855" s="12"/>
      <c r="EQ855" s="12"/>
      <c r="ER855" s="12"/>
      <c r="ES855" s="12"/>
      <c r="ET855" s="12"/>
      <c r="EU855" s="12"/>
      <c r="EV855" s="12"/>
      <c r="EW855" s="12"/>
      <c r="EX855" s="12"/>
      <c r="EY855" s="12"/>
      <c r="EZ855" s="12"/>
      <c r="FA855" s="12"/>
      <c r="FB855" s="12"/>
      <c r="FC855" s="12"/>
      <c r="FD855" s="12"/>
      <c r="FE855" s="12"/>
      <c r="FF855" s="12"/>
      <c r="FG855" s="12"/>
      <c r="FH855" s="12"/>
      <c r="FI855" s="12"/>
      <c r="FJ855" s="12"/>
      <c r="FK855" s="12"/>
      <c r="FL855" s="12"/>
      <c r="FM855" s="12"/>
      <c r="FN855" s="12"/>
      <c r="FO855" s="12"/>
      <c r="FP855" s="12"/>
      <c r="FQ855" s="12"/>
      <c r="FR855" s="12"/>
      <c r="FS855" s="12"/>
      <c r="FT855" s="12"/>
      <c r="FU855" s="12"/>
      <c r="FV855" s="12"/>
      <c r="FW855" s="12"/>
      <c r="FX855" s="12"/>
      <c r="FY855" s="12"/>
      <c r="FZ855" s="12"/>
      <c r="GA855" s="12"/>
      <c r="GB855" s="12"/>
      <c r="GC855" s="12"/>
      <c r="GD855" s="12"/>
      <c r="GE855" s="12"/>
      <c r="GF855" s="12"/>
      <c r="GG855" s="12"/>
      <c r="GH855" s="12"/>
      <c r="GI855" s="12"/>
      <c r="GJ855" s="12"/>
      <c r="GK855" s="12"/>
      <c r="GL855" s="12"/>
      <c r="GM855" s="12"/>
      <c r="GN855" s="12"/>
      <c r="GO855" s="12"/>
      <c r="GP855" s="12"/>
      <c r="GQ855" s="12"/>
      <c r="GR855" s="12"/>
      <c r="GS855" s="12"/>
      <c r="GT855" s="12"/>
      <c r="GU855" s="12"/>
      <c r="GV855" s="12"/>
      <c r="GW855" s="12"/>
      <c r="GX855" s="12"/>
      <c r="GY855" s="12"/>
      <c r="GZ855" s="12"/>
      <c r="HA855" s="12"/>
      <c r="HB855" s="12"/>
      <c r="HC855" s="12"/>
      <c r="HD855" s="12"/>
      <c r="HE855" s="12"/>
      <c r="HF855" s="12"/>
      <c r="HG855" s="12"/>
      <c r="HH855" s="12"/>
      <c r="HI855" s="12"/>
      <c r="HJ855" s="12"/>
      <c r="HK855" s="12"/>
      <c r="HL855" s="12"/>
      <c r="HM855" s="12"/>
      <c r="HN855" s="12"/>
      <c r="HO855" s="12"/>
      <c r="HP855" s="12"/>
      <c r="HQ855" s="12"/>
      <c r="HR855" s="12"/>
      <c r="HS855" s="12"/>
    </row>
    <row r="856" spans="1:227" s="1" customFormat="1" ht="18" customHeight="1" x14ac:dyDescent="0.25">
      <c r="A856" s="100" t="s">
        <v>7750</v>
      </c>
      <c r="B856" s="127" t="str">
        <f t="shared" si="17"/>
        <v>SCimago</v>
      </c>
      <c r="C856" s="96"/>
      <c r="D856" s="17" t="s">
        <v>2719</v>
      </c>
      <c r="E856" s="127" t="str">
        <f t="shared" si="18"/>
        <v>SCimago</v>
      </c>
      <c r="F856" s="96"/>
      <c r="G856" s="16" t="s">
        <v>7986</v>
      </c>
      <c r="H856" s="6" t="s">
        <v>39</v>
      </c>
      <c r="I856" s="14" t="s">
        <v>2720</v>
      </c>
      <c r="J856" s="13"/>
      <c r="K856" s="14"/>
      <c r="L856" s="24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  <c r="BT856" s="12"/>
      <c r="BU856" s="12"/>
      <c r="BV856" s="12"/>
      <c r="BW856" s="12"/>
      <c r="BX856" s="12"/>
      <c r="BY856" s="12"/>
      <c r="BZ856" s="12"/>
      <c r="CA856" s="12"/>
      <c r="CB856" s="12"/>
      <c r="CC856" s="12"/>
      <c r="CD856" s="12"/>
      <c r="CE856" s="12"/>
      <c r="CF856" s="12"/>
      <c r="CG856" s="12"/>
      <c r="CH856" s="12"/>
      <c r="CI856" s="12"/>
      <c r="CJ856" s="12"/>
      <c r="CK856" s="12"/>
      <c r="CL856" s="12"/>
      <c r="CM856" s="12"/>
      <c r="CN856" s="12"/>
      <c r="CO856" s="12"/>
      <c r="CP856" s="12"/>
      <c r="CQ856" s="12"/>
      <c r="CR856" s="12"/>
      <c r="CS856" s="12"/>
      <c r="CT856" s="12"/>
      <c r="CU856" s="12"/>
      <c r="CV856" s="12"/>
      <c r="CW856" s="12"/>
      <c r="CX856" s="12"/>
      <c r="CY856" s="12"/>
      <c r="CZ856" s="12"/>
      <c r="DA856" s="12"/>
      <c r="DB856" s="12"/>
      <c r="DC856" s="12"/>
      <c r="DD856" s="12"/>
      <c r="DE856" s="12"/>
      <c r="DF856" s="12"/>
      <c r="DG856" s="12"/>
      <c r="DH856" s="12"/>
      <c r="DI856" s="12"/>
      <c r="DJ856" s="12"/>
      <c r="DK856" s="12"/>
      <c r="DL856" s="12"/>
      <c r="DM856" s="12"/>
      <c r="DN856" s="12"/>
      <c r="DO856" s="12"/>
      <c r="DP856" s="12"/>
      <c r="DQ856" s="12"/>
      <c r="DR856" s="12"/>
      <c r="DS856" s="12"/>
      <c r="DT856" s="12"/>
      <c r="DU856" s="12"/>
      <c r="DV856" s="12"/>
      <c r="DW856" s="12"/>
      <c r="DX856" s="12"/>
      <c r="DY856" s="12"/>
      <c r="DZ856" s="12"/>
      <c r="EA856" s="12"/>
      <c r="EB856" s="12"/>
      <c r="EC856" s="12"/>
      <c r="ED856" s="12"/>
      <c r="EE856" s="12"/>
      <c r="EF856" s="12"/>
      <c r="EG856" s="12"/>
      <c r="EH856" s="12"/>
      <c r="EI856" s="12"/>
      <c r="EJ856" s="12"/>
      <c r="EK856" s="12"/>
      <c r="EL856" s="12"/>
      <c r="EM856" s="12"/>
      <c r="EN856" s="12"/>
      <c r="EO856" s="12"/>
      <c r="EP856" s="12"/>
      <c r="EQ856" s="12"/>
      <c r="ER856" s="12"/>
      <c r="ES856" s="12"/>
      <c r="ET856" s="12"/>
      <c r="EU856" s="12"/>
      <c r="EV856" s="12"/>
      <c r="EW856" s="12"/>
      <c r="EX856" s="12"/>
      <c r="EY856" s="12"/>
      <c r="EZ856" s="12"/>
      <c r="FA856" s="12"/>
      <c r="FB856" s="12"/>
      <c r="FC856" s="12"/>
      <c r="FD856" s="12"/>
      <c r="FE856" s="12"/>
      <c r="FF856" s="12"/>
      <c r="FG856" s="12"/>
      <c r="FH856" s="12"/>
      <c r="FI856" s="12"/>
      <c r="FJ856" s="12"/>
      <c r="FK856" s="12"/>
      <c r="FL856" s="12"/>
      <c r="FM856" s="12"/>
      <c r="FN856" s="12"/>
      <c r="FO856" s="12"/>
      <c r="FP856" s="12"/>
      <c r="FQ856" s="12"/>
      <c r="FR856" s="12"/>
      <c r="FS856" s="12"/>
      <c r="FT856" s="12"/>
      <c r="FU856" s="12"/>
      <c r="FV856" s="12"/>
      <c r="FW856" s="12"/>
      <c r="FX856" s="12"/>
      <c r="FY856" s="12"/>
      <c r="FZ856" s="12"/>
      <c r="GA856" s="12"/>
      <c r="GB856" s="12"/>
      <c r="GC856" s="12"/>
      <c r="GD856" s="12"/>
      <c r="GE856" s="12"/>
      <c r="GF856" s="12"/>
      <c r="GG856" s="12"/>
      <c r="GH856" s="12"/>
      <c r="GI856" s="12"/>
      <c r="GJ856" s="12"/>
      <c r="GK856" s="12"/>
      <c r="GL856" s="12"/>
      <c r="GM856" s="12"/>
      <c r="GN856" s="12"/>
      <c r="GO856" s="12"/>
      <c r="GP856" s="12"/>
      <c r="GQ856" s="12"/>
      <c r="GR856" s="12"/>
      <c r="GS856" s="12"/>
      <c r="GT856" s="12"/>
      <c r="GU856" s="12"/>
      <c r="GV856" s="12"/>
      <c r="GW856" s="12"/>
      <c r="GX856" s="12"/>
      <c r="GY856" s="12"/>
      <c r="GZ856" s="12"/>
      <c r="HA856" s="12"/>
      <c r="HB856" s="12"/>
      <c r="HC856" s="12"/>
      <c r="HD856" s="12"/>
      <c r="HE856" s="12"/>
      <c r="HF856" s="12"/>
      <c r="HG856" s="12"/>
      <c r="HH856" s="12"/>
      <c r="HI856" s="12"/>
      <c r="HJ856" s="12"/>
      <c r="HK856" s="12"/>
      <c r="HL856" s="12"/>
      <c r="HM856" s="12"/>
      <c r="HN856" s="12"/>
      <c r="HO856" s="12"/>
      <c r="HP856" s="12"/>
      <c r="HQ856" s="12"/>
      <c r="HR856" s="12"/>
      <c r="HS856" s="12"/>
    </row>
    <row r="857" spans="1:227" s="1" customFormat="1" ht="18" customHeight="1" x14ac:dyDescent="0.25">
      <c r="A857" s="100" t="s">
        <v>7254</v>
      </c>
      <c r="B857" s="127" t="str">
        <f t="shared" si="17"/>
        <v>SCimago</v>
      </c>
      <c r="C857" s="96"/>
      <c r="D857" s="17" t="s">
        <v>5242</v>
      </c>
      <c r="E857" s="127" t="str">
        <f t="shared" si="18"/>
        <v>SCimago</v>
      </c>
      <c r="F857" s="96"/>
      <c r="G857" s="16" t="s">
        <v>7986</v>
      </c>
      <c r="H857" s="6" t="s">
        <v>39</v>
      </c>
      <c r="I857" s="14" t="s">
        <v>5244</v>
      </c>
      <c r="J857" s="8"/>
      <c r="K857" s="7"/>
      <c r="L857" s="24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12"/>
      <c r="BY857" s="12"/>
      <c r="BZ857" s="12"/>
      <c r="CA857" s="12"/>
      <c r="CB857" s="12"/>
      <c r="CC857" s="12"/>
      <c r="CD857" s="12"/>
      <c r="CE857" s="12"/>
      <c r="CF857" s="12"/>
      <c r="CG857" s="12"/>
      <c r="CH857" s="12"/>
      <c r="CI857" s="12"/>
      <c r="CJ857" s="12"/>
      <c r="CK857" s="12"/>
      <c r="CL857" s="12"/>
      <c r="CM857" s="12"/>
      <c r="CN857" s="12"/>
      <c r="CO857" s="12"/>
      <c r="CP857" s="12"/>
      <c r="CQ857" s="12"/>
      <c r="CR857" s="12"/>
      <c r="CS857" s="12"/>
      <c r="CT857" s="12"/>
      <c r="CU857" s="12"/>
      <c r="CV857" s="12"/>
      <c r="CW857" s="12"/>
      <c r="CX857" s="12"/>
      <c r="CY857" s="12"/>
      <c r="CZ857" s="12"/>
      <c r="DA857" s="12"/>
      <c r="DB857" s="12"/>
      <c r="DC857" s="12"/>
      <c r="DD857" s="12"/>
      <c r="DE857" s="12"/>
      <c r="DF857" s="12"/>
      <c r="DG857" s="12"/>
      <c r="DH857" s="12"/>
      <c r="DI857" s="12"/>
      <c r="DJ857" s="12"/>
      <c r="DK857" s="12"/>
      <c r="DL857" s="12"/>
      <c r="DM857" s="12"/>
      <c r="DN857" s="12"/>
      <c r="DO857" s="12"/>
      <c r="DP857" s="12"/>
      <c r="DQ857" s="12"/>
      <c r="DR857" s="12"/>
      <c r="DS857" s="12"/>
      <c r="DT857" s="12"/>
      <c r="DU857" s="12"/>
      <c r="DV857" s="12"/>
      <c r="DW857" s="12"/>
      <c r="DX857" s="12"/>
      <c r="DY857" s="12"/>
      <c r="DZ857" s="12"/>
      <c r="EA857" s="12"/>
      <c r="EB857" s="12"/>
      <c r="EC857" s="12"/>
      <c r="ED857" s="12"/>
      <c r="EE857" s="12"/>
      <c r="EF857" s="12"/>
      <c r="EG857" s="12"/>
      <c r="EH857" s="12"/>
      <c r="EI857" s="12"/>
      <c r="EJ857" s="12"/>
      <c r="EK857" s="12"/>
      <c r="EL857" s="12"/>
      <c r="EM857" s="12"/>
      <c r="EN857" s="12"/>
      <c r="EO857" s="12"/>
      <c r="EP857" s="12"/>
      <c r="EQ857" s="12"/>
      <c r="ER857" s="12"/>
      <c r="ES857" s="12"/>
      <c r="ET857" s="12"/>
      <c r="EU857" s="12"/>
      <c r="EV857" s="12"/>
      <c r="EW857" s="12"/>
      <c r="EX857" s="12"/>
      <c r="EY857" s="12"/>
      <c r="EZ857" s="12"/>
      <c r="FA857" s="12"/>
      <c r="FB857" s="12"/>
      <c r="FC857" s="12"/>
      <c r="FD857" s="12"/>
      <c r="FE857" s="12"/>
      <c r="FF857" s="12"/>
      <c r="FG857" s="12"/>
      <c r="FH857" s="12"/>
      <c r="FI857" s="12"/>
      <c r="FJ857" s="12"/>
      <c r="FK857" s="12"/>
      <c r="FL857" s="12"/>
      <c r="FM857" s="12"/>
      <c r="FN857" s="12"/>
      <c r="FO857" s="12"/>
      <c r="FP857" s="12"/>
      <c r="FQ857" s="12"/>
      <c r="FR857" s="12"/>
      <c r="FS857" s="12"/>
      <c r="FT857" s="12"/>
      <c r="FU857" s="12"/>
      <c r="FV857" s="12"/>
      <c r="FW857" s="12"/>
      <c r="FX857" s="12"/>
      <c r="FY857" s="12"/>
      <c r="FZ857" s="12"/>
      <c r="GA857" s="12"/>
      <c r="GB857" s="12"/>
      <c r="GC857" s="12"/>
      <c r="GD857" s="12"/>
      <c r="GE857" s="12"/>
      <c r="GF857" s="12"/>
      <c r="GG857" s="12"/>
      <c r="GH857" s="12"/>
      <c r="GI857" s="12"/>
      <c r="GJ857" s="12"/>
      <c r="GK857" s="12"/>
      <c r="GL857" s="12"/>
      <c r="GM857" s="12"/>
      <c r="GN857" s="12"/>
      <c r="GO857" s="12"/>
      <c r="GP857" s="12"/>
      <c r="GQ857" s="12"/>
      <c r="GR857" s="12"/>
      <c r="GS857" s="12"/>
      <c r="GT857" s="12"/>
      <c r="GU857" s="12"/>
      <c r="GV857" s="12"/>
      <c r="GW857" s="12"/>
      <c r="GX857" s="12"/>
      <c r="GY857" s="12"/>
      <c r="GZ857" s="12"/>
      <c r="HA857" s="12"/>
      <c r="HB857" s="12"/>
      <c r="HC857" s="12"/>
      <c r="HD857" s="12"/>
      <c r="HE857" s="12"/>
      <c r="HF857" s="12"/>
      <c r="HG857" s="12"/>
      <c r="HH857" s="12"/>
      <c r="HI857" s="12"/>
      <c r="HJ857" s="12"/>
      <c r="HK857" s="12"/>
      <c r="HL857" s="12"/>
      <c r="HM857" s="12"/>
      <c r="HN857" s="12"/>
      <c r="HO857" s="12"/>
      <c r="HP857" s="12"/>
      <c r="HQ857" s="12"/>
      <c r="HR857" s="12"/>
      <c r="HS857" s="12"/>
    </row>
    <row r="858" spans="1:227" s="1" customFormat="1" ht="18" customHeight="1" x14ac:dyDescent="0.25">
      <c r="A858" s="100" t="s">
        <v>7256</v>
      </c>
      <c r="B858" s="127" t="str">
        <f t="shared" si="17"/>
        <v>SCimago</v>
      </c>
      <c r="C858" s="96"/>
      <c r="D858" s="17" t="s">
        <v>2721</v>
      </c>
      <c r="E858" s="127" t="str">
        <f t="shared" si="18"/>
        <v>SCimago</v>
      </c>
      <c r="F858" s="96"/>
      <c r="G858" s="16" t="s">
        <v>7986</v>
      </c>
      <c r="H858" s="6" t="s">
        <v>39</v>
      </c>
      <c r="I858" s="14" t="s">
        <v>2723</v>
      </c>
      <c r="J858" s="8"/>
      <c r="K858" s="7"/>
      <c r="L858" s="24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  <c r="BT858" s="12"/>
      <c r="BU858" s="12"/>
      <c r="BV858" s="12"/>
      <c r="BW858" s="12"/>
      <c r="BX858" s="12"/>
      <c r="BY858" s="12"/>
      <c r="BZ858" s="12"/>
      <c r="CA858" s="12"/>
      <c r="CB858" s="12"/>
      <c r="CC858" s="12"/>
      <c r="CD858" s="12"/>
      <c r="CE858" s="12"/>
      <c r="CF858" s="12"/>
      <c r="CG858" s="12"/>
      <c r="CH858" s="12"/>
      <c r="CI858" s="12"/>
      <c r="CJ858" s="12"/>
      <c r="CK858" s="12"/>
      <c r="CL858" s="12"/>
      <c r="CM858" s="12"/>
      <c r="CN858" s="12"/>
      <c r="CO858" s="12"/>
      <c r="CP858" s="12"/>
      <c r="CQ858" s="12"/>
      <c r="CR858" s="12"/>
      <c r="CS858" s="12"/>
      <c r="CT858" s="12"/>
      <c r="CU858" s="12"/>
      <c r="CV858" s="12"/>
      <c r="CW858" s="12"/>
      <c r="CX858" s="12"/>
      <c r="CY858" s="12"/>
      <c r="CZ858" s="12"/>
      <c r="DA858" s="12"/>
      <c r="DB858" s="12"/>
      <c r="DC858" s="12"/>
      <c r="DD858" s="12"/>
      <c r="DE858" s="12"/>
      <c r="DF858" s="12"/>
      <c r="DG858" s="12"/>
      <c r="DH858" s="12"/>
      <c r="DI858" s="12"/>
      <c r="DJ858" s="12"/>
      <c r="DK858" s="12"/>
      <c r="DL858" s="12"/>
      <c r="DM858" s="12"/>
      <c r="DN858" s="12"/>
      <c r="DO858" s="12"/>
      <c r="DP858" s="12"/>
      <c r="DQ858" s="12"/>
      <c r="DR858" s="12"/>
      <c r="DS858" s="12"/>
      <c r="DT858" s="12"/>
      <c r="DU858" s="12"/>
      <c r="DV858" s="12"/>
      <c r="DW858" s="12"/>
      <c r="DX858" s="12"/>
      <c r="DY858" s="12"/>
      <c r="DZ858" s="12"/>
      <c r="EA858" s="12"/>
      <c r="EB858" s="12"/>
      <c r="EC858" s="12"/>
      <c r="ED858" s="12"/>
      <c r="EE858" s="12"/>
      <c r="EF858" s="12"/>
      <c r="EG858" s="12"/>
      <c r="EH858" s="12"/>
      <c r="EI858" s="12"/>
      <c r="EJ858" s="12"/>
      <c r="EK858" s="12"/>
      <c r="EL858" s="12"/>
      <c r="EM858" s="12"/>
      <c r="EN858" s="12"/>
      <c r="EO858" s="12"/>
      <c r="EP858" s="12"/>
      <c r="EQ858" s="12"/>
      <c r="ER858" s="12"/>
      <c r="ES858" s="12"/>
      <c r="ET858" s="12"/>
      <c r="EU858" s="12"/>
      <c r="EV858" s="12"/>
      <c r="EW858" s="12"/>
      <c r="EX858" s="12"/>
      <c r="EY858" s="12"/>
      <c r="EZ858" s="12"/>
      <c r="FA858" s="12"/>
      <c r="FB858" s="12"/>
      <c r="FC858" s="12"/>
      <c r="FD858" s="12"/>
      <c r="FE858" s="12"/>
      <c r="FF858" s="12"/>
      <c r="FG858" s="12"/>
      <c r="FH858" s="12"/>
      <c r="FI858" s="12"/>
      <c r="FJ858" s="12"/>
      <c r="FK858" s="12"/>
      <c r="FL858" s="12"/>
      <c r="FM858" s="12"/>
      <c r="FN858" s="12"/>
      <c r="FO858" s="12"/>
      <c r="FP858" s="12"/>
      <c r="FQ858" s="12"/>
      <c r="FR858" s="12"/>
      <c r="FS858" s="12"/>
      <c r="FT858" s="12"/>
      <c r="FU858" s="12"/>
      <c r="FV858" s="12"/>
      <c r="FW858" s="12"/>
      <c r="FX858" s="12"/>
      <c r="FY858" s="12"/>
      <c r="FZ858" s="12"/>
      <c r="GA858" s="12"/>
      <c r="GB858" s="12"/>
      <c r="GC858" s="12"/>
      <c r="GD858" s="12"/>
      <c r="GE858" s="12"/>
      <c r="GF858" s="12"/>
      <c r="GG858" s="12"/>
      <c r="GH858" s="12"/>
      <c r="GI858" s="12"/>
      <c r="GJ858" s="12"/>
      <c r="GK858" s="12"/>
      <c r="GL858" s="12"/>
      <c r="GM858" s="12"/>
      <c r="GN858" s="12"/>
      <c r="GO858" s="12"/>
      <c r="GP858" s="12"/>
      <c r="GQ858" s="12"/>
      <c r="GR858" s="12"/>
      <c r="GS858" s="12"/>
      <c r="GT858" s="12"/>
      <c r="GU858" s="12"/>
      <c r="GV858" s="12"/>
      <c r="GW858" s="12"/>
      <c r="GX858" s="12"/>
      <c r="GY858" s="12"/>
      <c r="GZ858" s="12"/>
      <c r="HA858" s="12"/>
      <c r="HB858" s="12"/>
      <c r="HC858" s="12"/>
      <c r="HD858" s="12"/>
      <c r="HE858" s="12"/>
      <c r="HF858" s="12"/>
      <c r="HG858" s="12"/>
      <c r="HH858" s="12"/>
      <c r="HI858" s="12"/>
      <c r="HJ858" s="12"/>
      <c r="HK858" s="12"/>
      <c r="HL858" s="12"/>
      <c r="HM858" s="12"/>
      <c r="HN858" s="12"/>
      <c r="HO858" s="12"/>
      <c r="HP858" s="12"/>
      <c r="HQ858" s="12"/>
      <c r="HR858" s="12"/>
      <c r="HS858" s="12"/>
    </row>
    <row r="859" spans="1:227" s="1" customFormat="1" ht="18" customHeight="1" x14ac:dyDescent="0.25">
      <c r="A859" s="100" t="s">
        <v>3082</v>
      </c>
      <c r="B859" s="127" t="str">
        <f t="shared" si="17"/>
        <v>SCimago</v>
      </c>
      <c r="C859" s="96"/>
      <c r="D859" s="17" t="s">
        <v>55</v>
      </c>
      <c r="E859" s="3"/>
      <c r="F859" s="96"/>
      <c r="G859" s="16" t="s">
        <v>7986</v>
      </c>
      <c r="H859" s="6" t="s">
        <v>39</v>
      </c>
      <c r="I859" s="14" t="s">
        <v>2725</v>
      </c>
      <c r="J859" s="8"/>
      <c r="K859" s="7"/>
      <c r="L859" s="24"/>
    </row>
    <row r="860" spans="1:227" s="1" customFormat="1" ht="18" customHeight="1" x14ac:dyDescent="0.25">
      <c r="A860" s="100" t="s">
        <v>5874</v>
      </c>
      <c r="B860" s="127" t="str">
        <f t="shared" si="17"/>
        <v>SCimago</v>
      </c>
      <c r="C860" s="96"/>
      <c r="D860" s="17" t="s">
        <v>4111</v>
      </c>
      <c r="E860" s="127" t="str">
        <f>HYPERLINK(CONCATENATE("http://www.scimagojr.com/journalsearch.php?q=",D860),"SCimago")</f>
        <v>SCimago</v>
      </c>
      <c r="F860" s="96"/>
      <c r="G860" s="16" t="s">
        <v>7986</v>
      </c>
      <c r="H860" s="6" t="s">
        <v>39</v>
      </c>
      <c r="I860" s="14" t="s">
        <v>4113</v>
      </c>
      <c r="J860" s="8"/>
      <c r="K860" s="7"/>
      <c r="L860" s="24"/>
    </row>
    <row r="861" spans="1:227" s="1" customFormat="1" ht="18" customHeight="1" x14ac:dyDescent="0.25">
      <c r="A861" s="100" t="s">
        <v>7454</v>
      </c>
      <c r="B861" s="127" t="str">
        <f t="shared" si="17"/>
        <v>SCimago</v>
      </c>
      <c r="C861" s="96"/>
      <c r="D861" s="17" t="s">
        <v>55</v>
      </c>
      <c r="E861" s="3"/>
      <c r="F861" s="96"/>
      <c r="G861" s="16" t="s">
        <v>7986</v>
      </c>
      <c r="H861" s="23" t="s">
        <v>39</v>
      </c>
      <c r="I861" s="15" t="s">
        <v>8534</v>
      </c>
      <c r="J861" s="16"/>
      <c r="K861" s="18"/>
      <c r="L861" s="24"/>
    </row>
    <row r="862" spans="1:227" s="1" customFormat="1" ht="18" customHeight="1" x14ac:dyDescent="0.25">
      <c r="A862" s="100" t="s">
        <v>5363</v>
      </c>
      <c r="B862" s="127" t="str">
        <f t="shared" si="17"/>
        <v>SCimago</v>
      </c>
      <c r="C862" s="96"/>
      <c r="D862" s="17" t="s">
        <v>55</v>
      </c>
      <c r="E862" s="3"/>
      <c r="F862" s="96"/>
      <c r="G862" s="16" t="s">
        <v>7986</v>
      </c>
      <c r="H862" s="6" t="s">
        <v>39</v>
      </c>
      <c r="I862" s="14" t="s">
        <v>8471</v>
      </c>
      <c r="J862" s="8"/>
      <c r="K862" s="7"/>
      <c r="L862" s="24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  <c r="BT862" s="12"/>
      <c r="BU862" s="12"/>
      <c r="BV862" s="12"/>
      <c r="BW862" s="12"/>
      <c r="BX862" s="12"/>
      <c r="BY862" s="12"/>
      <c r="BZ862" s="12"/>
      <c r="CA862" s="12"/>
      <c r="CB862" s="12"/>
      <c r="CC862" s="12"/>
      <c r="CD862" s="12"/>
      <c r="CE862" s="12"/>
      <c r="CF862" s="12"/>
      <c r="CG862" s="12"/>
      <c r="CH862" s="12"/>
      <c r="CI862" s="12"/>
      <c r="CJ862" s="12"/>
      <c r="CK862" s="12"/>
      <c r="CL862" s="12"/>
      <c r="CM862" s="12"/>
      <c r="CN862" s="12"/>
      <c r="CO862" s="12"/>
      <c r="CP862" s="12"/>
      <c r="CQ862" s="12"/>
      <c r="CR862" s="12"/>
      <c r="CS862" s="12"/>
      <c r="CT862" s="12"/>
      <c r="CU862" s="12"/>
      <c r="CV862" s="12"/>
      <c r="CW862" s="12"/>
      <c r="CX862" s="12"/>
      <c r="CY862" s="12"/>
      <c r="CZ862" s="12"/>
      <c r="DA862" s="12"/>
      <c r="DB862" s="12"/>
      <c r="DC862" s="12"/>
      <c r="DD862" s="12"/>
      <c r="DE862" s="12"/>
      <c r="DF862" s="12"/>
      <c r="DG862" s="12"/>
      <c r="DH862" s="12"/>
      <c r="DI862" s="12"/>
      <c r="DJ862" s="12"/>
      <c r="DK862" s="12"/>
      <c r="DL862" s="12"/>
      <c r="DM862" s="12"/>
      <c r="DN862" s="12"/>
      <c r="DO862" s="12"/>
      <c r="DP862" s="12"/>
      <c r="DQ862" s="12"/>
      <c r="DR862" s="12"/>
      <c r="DS862" s="12"/>
      <c r="DT862" s="12"/>
      <c r="DU862" s="12"/>
      <c r="DV862" s="12"/>
      <c r="DW862" s="12"/>
      <c r="DX862" s="12"/>
      <c r="DY862" s="12"/>
      <c r="DZ862" s="12"/>
      <c r="EA862" s="12"/>
      <c r="EB862" s="12"/>
      <c r="EC862" s="12"/>
      <c r="ED862" s="12"/>
      <c r="EE862" s="12"/>
      <c r="EF862" s="12"/>
      <c r="EG862" s="12"/>
      <c r="EH862" s="12"/>
      <c r="EI862" s="12"/>
      <c r="EJ862" s="12"/>
      <c r="EK862" s="12"/>
      <c r="EL862" s="12"/>
      <c r="EM862" s="12"/>
      <c r="EN862" s="12"/>
      <c r="EO862" s="12"/>
      <c r="EP862" s="12"/>
      <c r="EQ862" s="12"/>
      <c r="ER862" s="12"/>
      <c r="ES862" s="12"/>
      <c r="ET862" s="12"/>
      <c r="EU862" s="12"/>
      <c r="EV862" s="12"/>
      <c r="EW862" s="12"/>
      <c r="EX862" s="12"/>
      <c r="EY862" s="12"/>
      <c r="EZ862" s="12"/>
      <c r="FA862" s="12"/>
      <c r="FB862" s="12"/>
      <c r="FC862" s="12"/>
      <c r="FD862" s="12"/>
      <c r="FE862" s="12"/>
      <c r="FF862" s="12"/>
      <c r="FG862" s="12"/>
      <c r="FH862" s="12"/>
      <c r="FI862" s="12"/>
      <c r="FJ862" s="12"/>
      <c r="FK862" s="12"/>
      <c r="FL862" s="12"/>
      <c r="FM862" s="12"/>
      <c r="FN862" s="12"/>
      <c r="FO862" s="12"/>
      <c r="FP862" s="12"/>
      <c r="FQ862" s="12"/>
      <c r="FR862" s="12"/>
      <c r="FS862" s="12"/>
      <c r="FT862" s="12"/>
      <c r="FU862" s="12"/>
      <c r="FV862" s="12"/>
      <c r="FW862" s="12"/>
      <c r="FX862" s="12"/>
      <c r="FY862" s="12"/>
      <c r="FZ862" s="12"/>
      <c r="GA862" s="12"/>
      <c r="GB862" s="12"/>
      <c r="GC862" s="12"/>
      <c r="GD862" s="12"/>
      <c r="GE862" s="12"/>
      <c r="GF862" s="12"/>
      <c r="GG862" s="12"/>
      <c r="GH862" s="12"/>
      <c r="GI862" s="12"/>
      <c r="GJ862" s="12"/>
      <c r="GK862" s="12"/>
      <c r="GL862" s="12"/>
      <c r="GM862" s="12"/>
      <c r="GN862" s="12"/>
      <c r="GO862" s="12"/>
      <c r="GP862" s="12"/>
      <c r="GQ862" s="12"/>
      <c r="GR862" s="12"/>
      <c r="GS862" s="12"/>
      <c r="GT862" s="12"/>
      <c r="GU862" s="12"/>
      <c r="GV862" s="12"/>
      <c r="GW862" s="12"/>
      <c r="GX862" s="12"/>
      <c r="GY862" s="12"/>
      <c r="GZ862" s="12"/>
      <c r="HA862" s="12"/>
      <c r="HB862" s="12"/>
      <c r="HC862" s="12"/>
      <c r="HD862" s="12"/>
      <c r="HE862" s="12"/>
      <c r="HF862" s="12"/>
      <c r="HG862" s="12"/>
      <c r="HH862" s="12"/>
      <c r="HI862" s="12"/>
      <c r="HJ862" s="12"/>
      <c r="HK862" s="12"/>
      <c r="HL862" s="12"/>
      <c r="HM862" s="12"/>
      <c r="HN862" s="12"/>
      <c r="HO862" s="12"/>
      <c r="HP862" s="12"/>
      <c r="HQ862" s="12"/>
      <c r="HR862" s="12"/>
      <c r="HS862" s="12"/>
    </row>
    <row r="863" spans="1:227" s="1" customFormat="1" ht="18" customHeight="1" x14ac:dyDescent="0.25">
      <c r="A863" s="100" t="s">
        <v>3188</v>
      </c>
      <c r="B863" s="127" t="str">
        <f t="shared" si="17"/>
        <v>SCimago</v>
      </c>
      <c r="C863" s="96"/>
      <c r="D863" s="17" t="s">
        <v>55</v>
      </c>
      <c r="E863" s="3"/>
      <c r="F863" s="96"/>
      <c r="G863" s="16" t="s">
        <v>7986</v>
      </c>
      <c r="H863" s="6" t="s">
        <v>39</v>
      </c>
      <c r="I863" s="14" t="s">
        <v>8529</v>
      </c>
      <c r="J863" s="8"/>
      <c r="K863" s="7"/>
      <c r="L863" s="24"/>
    </row>
    <row r="864" spans="1:227" s="1" customFormat="1" ht="18" customHeight="1" x14ac:dyDescent="0.25">
      <c r="A864" s="100" t="s">
        <v>7310</v>
      </c>
      <c r="B864" s="127" t="str">
        <f t="shared" si="17"/>
        <v>SCimago</v>
      </c>
      <c r="C864" s="96"/>
      <c r="D864" s="17" t="s">
        <v>55</v>
      </c>
      <c r="E864" s="3"/>
      <c r="F864" s="96"/>
      <c r="G864" s="16" t="s">
        <v>7986</v>
      </c>
      <c r="H864" s="19" t="s">
        <v>39</v>
      </c>
      <c r="I864" s="22" t="s">
        <v>8644</v>
      </c>
      <c r="J864" s="16"/>
      <c r="K864" s="18"/>
      <c r="L864" s="24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  <c r="BT864" s="12"/>
      <c r="BU864" s="12"/>
      <c r="BV864" s="12"/>
      <c r="BW864" s="12"/>
      <c r="BX864" s="12"/>
      <c r="BY864" s="12"/>
      <c r="BZ864" s="12"/>
      <c r="CA864" s="12"/>
      <c r="CB864" s="12"/>
      <c r="CC864" s="12"/>
      <c r="CD864" s="12"/>
      <c r="CE864" s="12"/>
      <c r="CF864" s="12"/>
      <c r="CG864" s="12"/>
      <c r="CH864" s="12"/>
      <c r="CI864" s="12"/>
      <c r="CJ864" s="12"/>
      <c r="CK864" s="12"/>
      <c r="CL864" s="12"/>
      <c r="CM864" s="12"/>
      <c r="CN864" s="12"/>
      <c r="CO864" s="12"/>
      <c r="CP864" s="12"/>
      <c r="CQ864" s="12"/>
      <c r="CR864" s="12"/>
      <c r="CS864" s="12"/>
      <c r="CT864" s="12"/>
      <c r="CU864" s="12"/>
      <c r="CV864" s="12"/>
      <c r="CW864" s="12"/>
      <c r="CX864" s="12"/>
      <c r="CY864" s="12"/>
      <c r="CZ864" s="12"/>
      <c r="DA864" s="12"/>
      <c r="DB864" s="12"/>
      <c r="DC864" s="12"/>
      <c r="DD864" s="12"/>
      <c r="DE864" s="12"/>
      <c r="DF864" s="12"/>
      <c r="DG864" s="12"/>
      <c r="DH864" s="12"/>
      <c r="DI864" s="12"/>
      <c r="DJ864" s="12"/>
      <c r="DK864" s="12"/>
      <c r="DL864" s="12"/>
      <c r="DM864" s="12"/>
      <c r="DN864" s="12"/>
      <c r="DO864" s="12"/>
      <c r="DP864" s="12"/>
      <c r="DQ864" s="12"/>
      <c r="DR864" s="12"/>
      <c r="DS864" s="12"/>
      <c r="DT864" s="12"/>
      <c r="DU864" s="12"/>
      <c r="DV864" s="12"/>
      <c r="DW864" s="12"/>
      <c r="DX864" s="12"/>
      <c r="DY864" s="12"/>
      <c r="DZ864" s="12"/>
      <c r="EA864" s="12"/>
      <c r="EB864" s="12"/>
      <c r="EC864" s="12"/>
      <c r="ED864" s="12"/>
      <c r="EE864" s="12"/>
      <c r="EF864" s="12"/>
      <c r="EG864" s="12"/>
      <c r="EH864" s="12"/>
      <c r="EI864" s="12"/>
      <c r="EJ864" s="12"/>
      <c r="EK864" s="12"/>
      <c r="EL864" s="12"/>
      <c r="EM864" s="12"/>
      <c r="EN864" s="12"/>
      <c r="EO864" s="12"/>
      <c r="EP864" s="12"/>
      <c r="EQ864" s="12"/>
      <c r="ER864" s="12"/>
      <c r="ES864" s="12"/>
      <c r="ET864" s="12"/>
      <c r="EU864" s="12"/>
      <c r="EV864" s="12"/>
      <c r="EW864" s="12"/>
      <c r="EX864" s="12"/>
      <c r="EY864" s="12"/>
      <c r="EZ864" s="12"/>
      <c r="FA864" s="12"/>
      <c r="FB864" s="12"/>
      <c r="FC864" s="12"/>
      <c r="FD864" s="12"/>
      <c r="FE864" s="12"/>
      <c r="FF864" s="12"/>
      <c r="FG864" s="12"/>
      <c r="FH864" s="12"/>
      <c r="FI864" s="12"/>
      <c r="FJ864" s="12"/>
      <c r="FK864" s="12"/>
      <c r="FL864" s="12"/>
      <c r="FM864" s="12"/>
      <c r="FN864" s="12"/>
      <c r="FO864" s="12"/>
      <c r="FP864" s="12"/>
      <c r="FQ864" s="12"/>
      <c r="FR864" s="12"/>
      <c r="FS864" s="12"/>
      <c r="FT864" s="12"/>
      <c r="FU864" s="12"/>
      <c r="FV864" s="12"/>
      <c r="FW864" s="12"/>
      <c r="FX864" s="12"/>
      <c r="FY864" s="12"/>
      <c r="FZ864" s="12"/>
      <c r="GA864" s="12"/>
      <c r="GB864" s="12"/>
      <c r="GC864" s="12"/>
      <c r="GD864" s="12"/>
      <c r="GE864" s="12"/>
      <c r="GF864" s="12"/>
      <c r="GG864" s="12"/>
      <c r="GH864" s="12"/>
      <c r="GI864" s="12"/>
      <c r="GJ864" s="12"/>
      <c r="GK864" s="12"/>
      <c r="GL864" s="12"/>
      <c r="GM864" s="12"/>
      <c r="GN864" s="12"/>
      <c r="GO864" s="12"/>
      <c r="GP864" s="12"/>
      <c r="GQ864" s="12"/>
      <c r="GR864" s="12"/>
      <c r="GS864" s="12"/>
      <c r="GT864" s="12"/>
      <c r="GU864" s="12"/>
      <c r="GV864" s="12"/>
      <c r="GW864" s="12"/>
      <c r="GX864" s="12"/>
      <c r="GY864" s="12"/>
      <c r="GZ864" s="12"/>
      <c r="HA864" s="12"/>
      <c r="HB864" s="12"/>
      <c r="HC864" s="12"/>
      <c r="HD864" s="12"/>
      <c r="HE864" s="12"/>
      <c r="HF864" s="12"/>
      <c r="HG864" s="12"/>
      <c r="HH864" s="12"/>
      <c r="HI864" s="12"/>
      <c r="HJ864" s="12"/>
      <c r="HK864" s="12"/>
      <c r="HL864" s="12"/>
      <c r="HM864" s="12"/>
      <c r="HN864" s="12"/>
      <c r="HO864" s="12"/>
      <c r="HP864" s="12"/>
      <c r="HQ864" s="12"/>
      <c r="HR864" s="12"/>
      <c r="HS864" s="12"/>
    </row>
    <row r="865" spans="1:227" s="1" customFormat="1" ht="18" customHeight="1" x14ac:dyDescent="0.25">
      <c r="A865" s="100" t="s">
        <v>4337</v>
      </c>
      <c r="B865" s="127" t="str">
        <f t="shared" si="17"/>
        <v>SCimago</v>
      </c>
      <c r="C865" s="96"/>
      <c r="D865" s="17" t="s">
        <v>55</v>
      </c>
      <c r="E865" s="3"/>
      <c r="F865" s="96"/>
      <c r="G865" s="16" t="s">
        <v>7986</v>
      </c>
      <c r="H865" s="23" t="s">
        <v>39</v>
      </c>
      <c r="I865" s="15" t="s">
        <v>8573</v>
      </c>
      <c r="J865" s="16"/>
      <c r="K865" s="18"/>
      <c r="L865" s="24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2"/>
      <c r="BY865" s="12"/>
      <c r="BZ865" s="12"/>
      <c r="CA865" s="12"/>
      <c r="CB865" s="12"/>
      <c r="CC865" s="12"/>
      <c r="CD865" s="12"/>
      <c r="CE865" s="12"/>
      <c r="CF865" s="12"/>
      <c r="CG865" s="12"/>
      <c r="CH865" s="12"/>
      <c r="CI865" s="12"/>
      <c r="CJ865" s="12"/>
      <c r="CK865" s="12"/>
      <c r="CL865" s="12"/>
      <c r="CM865" s="12"/>
      <c r="CN865" s="12"/>
      <c r="CO865" s="12"/>
      <c r="CP865" s="12"/>
      <c r="CQ865" s="12"/>
      <c r="CR865" s="12"/>
      <c r="CS865" s="12"/>
      <c r="CT865" s="12"/>
      <c r="CU865" s="12"/>
      <c r="CV865" s="12"/>
      <c r="CW865" s="12"/>
      <c r="CX865" s="12"/>
      <c r="CY865" s="12"/>
      <c r="CZ865" s="12"/>
      <c r="DA865" s="12"/>
      <c r="DB865" s="12"/>
      <c r="DC865" s="12"/>
      <c r="DD865" s="12"/>
      <c r="DE865" s="12"/>
      <c r="DF865" s="12"/>
      <c r="DG865" s="12"/>
      <c r="DH865" s="12"/>
      <c r="DI865" s="12"/>
      <c r="DJ865" s="12"/>
      <c r="DK865" s="12"/>
      <c r="DL865" s="12"/>
      <c r="DM865" s="12"/>
      <c r="DN865" s="12"/>
      <c r="DO865" s="12"/>
      <c r="DP865" s="12"/>
      <c r="DQ865" s="12"/>
      <c r="DR865" s="12"/>
      <c r="DS865" s="12"/>
      <c r="DT865" s="12"/>
      <c r="DU865" s="12"/>
      <c r="DV865" s="12"/>
      <c r="DW865" s="12"/>
      <c r="DX865" s="12"/>
      <c r="DY865" s="12"/>
      <c r="DZ865" s="12"/>
      <c r="EA865" s="12"/>
      <c r="EB865" s="12"/>
      <c r="EC865" s="12"/>
      <c r="ED865" s="12"/>
      <c r="EE865" s="12"/>
      <c r="EF865" s="12"/>
      <c r="EG865" s="12"/>
      <c r="EH865" s="12"/>
      <c r="EI865" s="12"/>
      <c r="EJ865" s="12"/>
      <c r="EK865" s="12"/>
      <c r="EL865" s="12"/>
      <c r="EM865" s="12"/>
      <c r="EN865" s="12"/>
      <c r="EO865" s="12"/>
      <c r="EP865" s="12"/>
      <c r="EQ865" s="12"/>
      <c r="ER865" s="12"/>
      <c r="ES865" s="12"/>
      <c r="ET865" s="12"/>
      <c r="EU865" s="12"/>
      <c r="EV865" s="12"/>
      <c r="EW865" s="12"/>
      <c r="EX865" s="12"/>
      <c r="EY865" s="12"/>
      <c r="EZ865" s="12"/>
      <c r="FA865" s="12"/>
      <c r="FB865" s="12"/>
      <c r="FC865" s="12"/>
      <c r="FD865" s="12"/>
      <c r="FE865" s="12"/>
      <c r="FF865" s="12"/>
      <c r="FG865" s="12"/>
      <c r="FH865" s="12"/>
      <c r="FI865" s="12"/>
      <c r="FJ865" s="12"/>
      <c r="FK865" s="12"/>
      <c r="FL865" s="12"/>
      <c r="FM865" s="12"/>
      <c r="FN865" s="12"/>
      <c r="FO865" s="12"/>
      <c r="FP865" s="12"/>
      <c r="FQ865" s="12"/>
      <c r="FR865" s="12"/>
      <c r="FS865" s="12"/>
      <c r="FT865" s="12"/>
      <c r="FU865" s="12"/>
      <c r="FV865" s="12"/>
      <c r="FW865" s="12"/>
      <c r="FX865" s="12"/>
      <c r="FY865" s="12"/>
      <c r="FZ865" s="12"/>
      <c r="GA865" s="12"/>
      <c r="GB865" s="12"/>
      <c r="GC865" s="12"/>
      <c r="GD865" s="12"/>
      <c r="GE865" s="12"/>
      <c r="GF865" s="12"/>
      <c r="GG865" s="12"/>
      <c r="GH865" s="12"/>
      <c r="GI865" s="12"/>
      <c r="GJ865" s="12"/>
      <c r="GK865" s="12"/>
      <c r="GL865" s="12"/>
      <c r="GM865" s="12"/>
      <c r="GN865" s="12"/>
      <c r="GO865" s="12"/>
      <c r="GP865" s="12"/>
      <c r="GQ865" s="12"/>
      <c r="GR865" s="12"/>
      <c r="GS865" s="12"/>
      <c r="GT865" s="12"/>
      <c r="GU865" s="12"/>
      <c r="GV865" s="12"/>
      <c r="GW865" s="12"/>
      <c r="GX865" s="12"/>
      <c r="GY865" s="12"/>
      <c r="GZ865" s="12"/>
      <c r="HA865" s="12"/>
      <c r="HB865" s="12"/>
      <c r="HC865" s="12"/>
      <c r="HD865" s="12"/>
      <c r="HE865" s="12"/>
      <c r="HF865" s="12"/>
      <c r="HG865" s="12"/>
      <c r="HH865" s="12"/>
      <c r="HI865" s="12"/>
      <c r="HJ865" s="12"/>
      <c r="HK865" s="12"/>
      <c r="HL865" s="12"/>
      <c r="HM865" s="12"/>
      <c r="HN865" s="12"/>
      <c r="HO865" s="12"/>
      <c r="HP865" s="12"/>
      <c r="HQ865" s="12"/>
      <c r="HR865" s="12"/>
      <c r="HS865" s="12"/>
    </row>
    <row r="866" spans="1:227" s="1" customFormat="1" ht="18" customHeight="1" x14ac:dyDescent="0.25">
      <c r="A866" s="100" t="s">
        <v>4346</v>
      </c>
      <c r="B866" s="127" t="str">
        <f t="shared" si="17"/>
        <v>SCimago</v>
      </c>
      <c r="C866" s="96"/>
      <c r="D866" s="17" t="s">
        <v>7552</v>
      </c>
      <c r="E866" s="127" t="str">
        <f>HYPERLINK(CONCATENATE("http://www.scimagojr.com/journalsearch.php?q=",D866),"SCimago")</f>
        <v>SCimago</v>
      </c>
      <c r="F866" s="96"/>
      <c r="G866" s="16" t="s">
        <v>7986</v>
      </c>
      <c r="H866" s="6" t="s">
        <v>39</v>
      </c>
      <c r="I866" s="14" t="s">
        <v>8594</v>
      </c>
      <c r="J866" s="8"/>
      <c r="K866" s="7"/>
      <c r="L866" s="24"/>
    </row>
    <row r="867" spans="1:227" s="1" customFormat="1" ht="18" customHeight="1" x14ac:dyDescent="0.25">
      <c r="A867" s="100" t="s">
        <v>7457</v>
      </c>
      <c r="B867" s="127" t="str">
        <f t="shared" si="17"/>
        <v>SCimago</v>
      </c>
      <c r="C867" s="96"/>
      <c r="D867" s="17" t="s">
        <v>55</v>
      </c>
      <c r="E867" s="3"/>
      <c r="F867" s="96"/>
      <c r="G867" s="16" t="s">
        <v>7986</v>
      </c>
      <c r="H867" s="6" t="s">
        <v>39</v>
      </c>
      <c r="I867" s="14" t="s">
        <v>2755</v>
      </c>
      <c r="J867" s="8"/>
      <c r="K867" s="7"/>
      <c r="L867" s="24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  <c r="BT867" s="12"/>
      <c r="BU867" s="12"/>
      <c r="BV867" s="12"/>
      <c r="BW867" s="12"/>
      <c r="BX867" s="12"/>
      <c r="BY867" s="12"/>
      <c r="BZ867" s="12"/>
      <c r="CA867" s="12"/>
      <c r="CB867" s="12"/>
      <c r="CC867" s="12"/>
      <c r="CD867" s="12"/>
      <c r="CE867" s="12"/>
      <c r="CF867" s="12"/>
      <c r="CG867" s="12"/>
      <c r="CH867" s="12"/>
      <c r="CI867" s="12"/>
      <c r="CJ867" s="12"/>
      <c r="CK867" s="12"/>
      <c r="CL867" s="12"/>
      <c r="CM867" s="12"/>
      <c r="CN867" s="12"/>
      <c r="CO867" s="12"/>
      <c r="CP867" s="12"/>
      <c r="CQ867" s="12"/>
      <c r="CR867" s="12"/>
      <c r="CS867" s="12"/>
      <c r="CT867" s="12"/>
      <c r="CU867" s="12"/>
      <c r="CV867" s="12"/>
      <c r="CW867" s="12"/>
      <c r="CX867" s="12"/>
      <c r="CY867" s="12"/>
      <c r="CZ867" s="12"/>
      <c r="DA867" s="12"/>
      <c r="DB867" s="12"/>
      <c r="DC867" s="12"/>
      <c r="DD867" s="12"/>
      <c r="DE867" s="12"/>
      <c r="DF867" s="12"/>
      <c r="DG867" s="12"/>
      <c r="DH867" s="12"/>
      <c r="DI867" s="12"/>
      <c r="DJ867" s="12"/>
      <c r="DK867" s="12"/>
      <c r="DL867" s="12"/>
      <c r="DM867" s="12"/>
      <c r="DN867" s="12"/>
      <c r="DO867" s="12"/>
      <c r="DP867" s="12"/>
      <c r="DQ867" s="12"/>
      <c r="DR867" s="12"/>
      <c r="DS867" s="12"/>
      <c r="DT867" s="12"/>
      <c r="DU867" s="12"/>
      <c r="DV867" s="12"/>
      <c r="DW867" s="12"/>
      <c r="DX867" s="12"/>
      <c r="DY867" s="12"/>
      <c r="DZ867" s="12"/>
      <c r="EA867" s="12"/>
      <c r="EB867" s="12"/>
      <c r="EC867" s="12"/>
      <c r="ED867" s="12"/>
      <c r="EE867" s="12"/>
      <c r="EF867" s="12"/>
      <c r="EG867" s="12"/>
      <c r="EH867" s="12"/>
      <c r="EI867" s="12"/>
      <c r="EJ867" s="12"/>
      <c r="EK867" s="12"/>
      <c r="EL867" s="12"/>
      <c r="EM867" s="12"/>
      <c r="EN867" s="12"/>
      <c r="EO867" s="12"/>
      <c r="EP867" s="12"/>
      <c r="EQ867" s="12"/>
      <c r="ER867" s="12"/>
      <c r="ES867" s="12"/>
      <c r="ET867" s="12"/>
      <c r="EU867" s="12"/>
      <c r="EV867" s="12"/>
      <c r="EW867" s="12"/>
      <c r="EX867" s="12"/>
      <c r="EY867" s="12"/>
      <c r="EZ867" s="12"/>
      <c r="FA867" s="12"/>
      <c r="FB867" s="12"/>
      <c r="FC867" s="12"/>
      <c r="FD867" s="12"/>
      <c r="FE867" s="12"/>
      <c r="FF867" s="12"/>
      <c r="FG867" s="12"/>
      <c r="FH867" s="12"/>
      <c r="FI867" s="12"/>
      <c r="FJ867" s="12"/>
      <c r="FK867" s="12"/>
      <c r="FL867" s="12"/>
      <c r="FM867" s="12"/>
      <c r="FN867" s="12"/>
      <c r="FO867" s="12"/>
      <c r="FP867" s="12"/>
      <c r="FQ867" s="12"/>
      <c r="FR867" s="12"/>
      <c r="FS867" s="12"/>
      <c r="FT867" s="12"/>
      <c r="FU867" s="12"/>
      <c r="FV867" s="12"/>
      <c r="FW867" s="12"/>
      <c r="FX867" s="12"/>
      <c r="FY867" s="12"/>
      <c r="FZ867" s="12"/>
      <c r="GA867" s="12"/>
      <c r="GB867" s="12"/>
      <c r="GC867" s="12"/>
      <c r="GD867" s="12"/>
      <c r="GE867" s="12"/>
      <c r="GF867" s="12"/>
      <c r="GG867" s="12"/>
      <c r="GH867" s="12"/>
      <c r="GI867" s="12"/>
      <c r="GJ867" s="12"/>
      <c r="GK867" s="12"/>
      <c r="GL867" s="12"/>
      <c r="GM867" s="12"/>
      <c r="GN867" s="12"/>
      <c r="GO867" s="12"/>
      <c r="GP867" s="12"/>
      <c r="GQ867" s="12"/>
      <c r="GR867" s="12"/>
      <c r="GS867" s="12"/>
      <c r="GT867" s="12"/>
      <c r="GU867" s="12"/>
      <c r="GV867" s="12"/>
      <c r="GW867" s="12"/>
      <c r="GX867" s="12"/>
      <c r="GY867" s="12"/>
      <c r="GZ867" s="12"/>
      <c r="HA867" s="12"/>
      <c r="HB867" s="12"/>
      <c r="HC867" s="12"/>
      <c r="HD867" s="12"/>
      <c r="HE867" s="12"/>
      <c r="HF867" s="12"/>
      <c r="HG867" s="12"/>
      <c r="HH867" s="12"/>
      <c r="HI867" s="12"/>
      <c r="HJ867" s="12"/>
      <c r="HK867" s="12"/>
      <c r="HL867" s="12"/>
      <c r="HM867" s="12"/>
      <c r="HN867" s="12"/>
      <c r="HO867" s="12"/>
      <c r="HP867" s="12"/>
      <c r="HQ867" s="12"/>
      <c r="HR867" s="12"/>
      <c r="HS867" s="12"/>
    </row>
    <row r="868" spans="1:227" s="1" customFormat="1" ht="18" customHeight="1" x14ac:dyDescent="0.25">
      <c r="A868" s="100" t="s">
        <v>3274</v>
      </c>
      <c r="B868" s="127" t="str">
        <f t="shared" si="17"/>
        <v>SCimago</v>
      </c>
      <c r="C868" s="96"/>
      <c r="D868" s="17" t="s">
        <v>55</v>
      </c>
      <c r="E868" s="3"/>
      <c r="F868" s="96"/>
      <c r="G868" s="16" t="s">
        <v>7986</v>
      </c>
      <c r="H868" s="6" t="s">
        <v>39</v>
      </c>
      <c r="I868" s="14" t="s">
        <v>8503</v>
      </c>
      <c r="J868" s="8"/>
      <c r="K868" s="7"/>
      <c r="L868" s="24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  <c r="BT868" s="12"/>
      <c r="BU868" s="12"/>
      <c r="BV868" s="12"/>
      <c r="BW868" s="12"/>
      <c r="BX868" s="12"/>
      <c r="BY868" s="12"/>
      <c r="BZ868" s="12"/>
      <c r="CA868" s="12"/>
      <c r="CB868" s="12"/>
      <c r="CC868" s="12"/>
      <c r="CD868" s="12"/>
      <c r="CE868" s="12"/>
      <c r="CF868" s="12"/>
      <c r="CG868" s="12"/>
      <c r="CH868" s="12"/>
      <c r="CI868" s="12"/>
      <c r="CJ868" s="12"/>
      <c r="CK868" s="12"/>
      <c r="CL868" s="12"/>
      <c r="CM868" s="12"/>
      <c r="CN868" s="12"/>
      <c r="CO868" s="12"/>
      <c r="CP868" s="12"/>
      <c r="CQ868" s="12"/>
      <c r="CR868" s="12"/>
      <c r="CS868" s="12"/>
      <c r="CT868" s="12"/>
      <c r="CU868" s="12"/>
      <c r="CV868" s="12"/>
      <c r="CW868" s="12"/>
      <c r="CX868" s="12"/>
      <c r="CY868" s="12"/>
      <c r="CZ868" s="12"/>
      <c r="DA868" s="12"/>
      <c r="DB868" s="12"/>
      <c r="DC868" s="12"/>
      <c r="DD868" s="12"/>
      <c r="DE868" s="12"/>
      <c r="DF868" s="12"/>
      <c r="DG868" s="12"/>
      <c r="DH868" s="12"/>
      <c r="DI868" s="12"/>
      <c r="DJ868" s="12"/>
      <c r="DK868" s="12"/>
      <c r="DL868" s="12"/>
      <c r="DM868" s="12"/>
      <c r="DN868" s="12"/>
      <c r="DO868" s="12"/>
      <c r="DP868" s="12"/>
      <c r="DQ868" s="12"/>
      <c r="DR868" s="12"/>
      <c r="DS868" s="12"/>
      <c r="DT868" s="12"/>
      <c r="DU868" s="12"/>
      <c r="DV868" s="12"/>
      <c r="DW868" s="12"/>
      <c r="DX868" s="12"/>
      <c r="DY868" s="12"/>
      <c r="DZ868" s="12"/>
      <c r="EA868" s="12"/>
      <c r="EB868" s="12"/>
      <c r="EC868" s="12"/>
      <c r="ED868" s="12"/>
      <c r="EE868" s="12"/>
      <c r="EF868" s="12"/>
      <c r="EG868" s="12"/>
      <c r="EH868" s="12"/>
      <c r="EI868" s="12"/>
      <c r="EJ868" s="12"/>
      <c r="EK868" s="12"/>
      <c r="EL868" s="12"/>
      <c r="EM868" s="12"/>
      <c r="EN868" s="12"/>
      <c r="EO868" s="12"/>
      <c r="EP868" s="12"/>
      <c r="EQ868" s="12"/>
      <c r="ER868" s="12"/>
      <c r="ES868" s="12"/>
      <c r="ET868" s="12"/>
      <c r="EU868" s="12"/>
      <c r="EV868" s="12"/>
      <c r="EW868" s="12"/>
      <c r="EX868" s="12"/>
      <c r="EY868" s="12"/>
      <c r="EZ868" s="12"/>
      <c r="FA868" s="12"/>
      <c r="FB868" s="12"/>
      <c r="FC868" s="12"/>
      <c r="FD868" s="12"/>
      <c r="FE868" s="12"/>
      <c r="FF868" s="12"/>
      <c r="FG868" s="12"/>
      <c r="FH868" s="12"/>
      <c r="FI868" s="12"/>
      <c r="FJ868" s="12"/>
      <c r="FK868" s="12"/>
      <c r="FL868" s="12"/>
      <c r="FM868" s="12"/>
      <c r="FN868" s="12"/>
      <c r="FO868" s="12"/>
      <c r="FP868" s="12"/>
      <c r="FQ868" s="12"/>
      <c r="FR868" s="12"/>
      <c r="FS868" s="12"/>
      <c r="FT868" s="12"/>
      <c r="FU868" s="12"/>
      <c r="FV868" s="12"/>
      <c r="FW868" s="12"/>
      <c r="FX868" s="12"/>
      <c r="FY868" s="12"/>
      <c r="FZ868" s="12"/>
      <c r="GA868" s="12"/>
      <c r="GB868" s="12"/>
      <c r="GC868" s="12"/>
      <c r="GD868" s="12"/>
      <c r="GE868" s="12"/>
      <c r="GF868" s="12"/>
      <c r="GG868" s="12"/>
      <c r="GH868" s="12"/>
      <c r="GI868" s="12"/>
      <c r="GJ868" s="12"/>
      <c r="GK868" s="12"/>
      <c r="GL868" s="12"/>
      <c r="GM868" s="12"/>
      <c r="GN868" s="12"/>
      <c r="GO868" s="12"/>
      <c r="GP868" s="12"/>
      <c r="GQ868" s="12"/>
      <c r="GR868" s="12"/>
      <c r="GS868" s="12"/>
      <c r="GT868" s="12"/>
      <c r="GU868" s="12"/>
      <c r="GV868" s="12"/>
      <c r="GW868" s="12"/>
      <c r="GX868" s="12"/>
      <c r="GY868" s="12"/>
      <c r="GZ868" s="12"/>
      <c r="HA868" s="12"/>
      <c r="HB868" s="12"/>
      <c r="HC868" s="12"/>
      <c r="HD868" s="12"/>
      <c r="HE868" s="12"/>
      <c r="HF868" s="12"/>
      <c r="HG868" s="12"/>
      <c r="HH868" s="12"/>
      <c r="HI868" s="12"/>
      <c r="HJ868" s="12"/>
      <c r="HK868" s="12"/>
      <c r="HL868" s="12"/>
      <c r="HM868" s="12"/>
      <c r="HN868" s="12"/>
      <c r="HO868" s="12"/>
      <c r="HP868" s="12"/>
      <c r="HQ868" s="12"/>
      <c r="HR868" s="12"/>
      <c r="HS868" s="12"/>
    </row>
    <row r="869" spans="1:227" s="1" customFormat="1" ht="18" customHeight="1" x14ac:dyDescent="0.25">
      <c r="A869" s="100" t="s">
        <v>7531</v>
      </c>
      <c r="B869" s="127" t="str">
        <f t="shared" si="17"/>
        <v>SCimago</v>
      </c>
      <c r="C869" s="96"/>
      <c r="D869" s="17" t="s">
        <v>7554</v>
      </c>
      <c r="E869" s="127" t="str">
        <f>HYPERLINK(CONCATENATE("http://www.scimagojr.com/journalsearch.php?q=",D869),"SCimago")</f>
        <v>SCimago</v>
      </c>
      <c r="F869" s="96"/>
      <c r="G869" s="16" t="s">
        <v>7986</v>
      </c>
      <c r="H869" s="23" t="s">
        <v>39</v>
      </c>
      <c r="I869" s="15" t="s">
        <v>8595</v>
      </c>
      <c r="J869" s="16"/>
      <c r="K869" s="18"/>
      <c r="L869" s="24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  <c r="BT869" s="12"/>
      <c r="BU869" s="12"/>
      <c r="BV869" s="12"/>
      <c r="BW869" s="12"/>
      <c r="BX869" s="12"/>
      <c r="BY869" s="12"/>
      <c r="BZ869" s="12"/>
      <c r="CA869" s="12"/>
      <c r="CB869" s="12"/>
      <c r="CC869" s="12"/>
      <c r="CD869" s="12"/>
      <c r="CE869" s="12"/>
      <c r="CF869" s="12"/>
      <c r="CG869" s="12"/>
      <c r="CH869" s="12"/>
      <c r="CI869" s="12"/>
      <c r="CJ869" s="12"/>
      <c r="CK869" s="12"/>
      <c r="CL869" s="12"/>
      <c r="CM869" s="12"/>
      <c r="CN869" s="12"/>
      <c r="CO869" s="12"/>
      <c r="CP869" s="12"/>
      <c r="CQ869" s="12"/>
      <c r="CR869" s="12"/>
      <c r="CS869" s="12"/>
      <c r="CT869" s="12"/>
      <c r="CU869" s="12"/>
      <c r="CV869" s="12"/>
      <c r="CW869" s="12"/>
      <c r="CX869" s="12"/>
      <c r="CY869" s="12"/>
      <c r="CZ869" s="12"/>
      <c r="DA869" s="12"/>
      <c r="DB869" s="12"/>
      <c r="DC869" s="12"/>
      <c r="DD869" s="12"/>
      <c r="DE869" s="12"/>
      <c r="DF869" s="12"/>
      <c r="DG869" s="12"/>
      <c r="DH869" s="12"/>
      <c r="DI869" s="12"/>
      <c r="DJ869" s="12"/>
      <c r="DK869" s="12"/>
      <c r="DL869" s="12"/>
      <c r="DM869" s="12"/>
      <c r="DN869" s="12"/>
      <c r="DO869" s="12"/>
      <c r="DP869" s="12"/>
      <c r="DQ869" s="12"/>
      <c r="DR869" s="12"/>
      <c r="DS869" s="12"/>
      <c r="DT869" s="12"/>
      <c r="DU869" s="12"/>
      <c r="DV869" s="12"/>
      <c r="DW869" s="12"/>
      <c r="DX869" s="12"/>
      <c r="DY869" s="12"/>
      <c r="DZ869" s="12"/>
      <c r="EA869" s="12"/>
      <c r="EB869" s="12"/>
      <c r="EC869" s="12"/>
      <c r="ED869" s="12"/>
      <c r="EE869" s="12"/>
      <c r="EF869" s="12"/>
      <c r="EG869" s="12"/>
      <c r="EH869" s="12"/>
      <c r="EI869" s="12"/>
      <c r="EJ869" s="12"/>
      <c r="EK869" s="12"/>
      <c r="EL869" s="12"/>
      <c r="EM869" s="12"/>
      <c r="EN869" s="12"/>
      <c r="EO869" s="12"/>
      <c r="EP869" s="12"/>
      <c r="EQ869" s="12"/>
      <c r="ER869" s="12"/>
      <c r="ES869" s="12"/>
      <c r="ET869" s="12"/>
      <c r="EU869" s="12"/>
      <c r="EV869" s="12"/>
      <c r="EW869" s="12"/>
      <c r="EX869" s="12"/>
      <c r="EY869" s="12"/>
      <c r="EZ869" s="12"/>
      <c r="FA869" s="12"/>
      <c r="FB869" s="12"/>
      <c r="FC869" s="12"/>
      <c r="FD869" s="12"/>
      <c r="FE869" s="12"/>
      <c r="FF869" s="12"/>
      <c r="FG869" s="12"/>
      <c r="FH869" s="12"/>
      <c r="FI869" s="12"/>
      <c r="FJ869" s="12"/>
      <c r="FK869" s="12"/>
      <c r="FL869" s="12"/>
      <c r="FM869" s="12"/>
      <c r="FN869" s="12"/>
      <c r="FO869" s="12"/>
      <c r="FP869" s="12"/>
      <c r="FQ869" s="12"/>
      <c r="FR869" s="12"/>
      <c r="FS869" s="12"/>
      <c r="FT869" s="12"/>
      <c r="FU869" s="12"/>
      <c r="FV869" s="12"/>
      <c r="FW869" s="12"/>
      <c r="FX869" s="12"/>
      <c r="FY869" s="12"/>
      <c r="FZ869" s="12"/>
      <c r="GA869" s="12"/>
      <c r="GB869" s="12"/>
      <c r="GC869" s="12"/>
      <c r="GD869" s="12"/>
      <c r="GE869" s="12"/>
      <c r="GF869" s="12"/>
      <c r="GG869" s="12"/>
      <c r="GH869" s="12"/>
      <c r="GI869" s="12"/>
      <c r="GJ869" s="12"/>
      <c r="GK869" s="12"/>
      <c r="GL869" s="12"/>
      <c r="GM869" s="12"/>
      <c r="GN869" s="12"/>
      <c r="GO869" s="12"/>
      <c r="GP869" s="12"/>
      <c r="GQ869" s="12"/>
      <c r="GR869" s="12"/>
      <c r="GS869" s="12"/>
      <c r="GT869" s="12"/>
      <c r="GU869" s="12"/>
      <c r="GV869" s="12"/>
      <c r="GW869" s="12"/>
      <c r="GX869" s="12"/>
      <c r="GY869" s="12"/>
      <c r="GZ869" s="12"/>
      <c r="HA869" s="12"/>
      <c r="HB869" s="12"/>
      <c r="HC869" s="12"/>
      <c r="HD869" s="12"/>
      <c r="HE869" s="12"/>
      <c r="HF869" s="12"/>
      <c r="HG869" s="12"/>
      <c r="HH869" s="12"/>
      <c r="HI869" s="12"/>
      <c r="HJ869" s="12"/>
      <c r="HK869" s="12"/>
      <c r="HL869" s="12"/>
      <c r="HM869" s="12"/>
      <c r="HN869" s="12"/>
      <c r="HO869" s="12"/>
      <c r="HP869" s="12"/>
      <c r="HQ869" s="12"/>
      <c r="HR869" s="12"/>
      <c r="HS869" s="12"/>
    </row>
    <row r="870" spans="1:227" s="1" customFormat="1" ht="18" customHeight="1" x14ac:dyDescent="0.25">
      <c r="A870" s="100" t="s">
        <v>3276</v>
      </c>
      <c r="B870" s="127" t="str">
        <f t="shared" si="17"/>
        <v>SCimago</v>
      </c>
      <c r="C870" s="96"/>
      <c r="D870" s="17" t="s">
        <v>55</v>
      </c>
      <c r="E870" s="3"/>
      <c r="F870" s="96"/>
      <c r="G870" s="16" t="s">
        <v>7986</v>
      </c>
      <c r="H870" s="23" t="s">
        <v>39</v>
      </c>
      <c r="I870" s="15" t="s">
        <v>1370</v>
      </c>
      <c r="J870" s="16"/>
      <c r="K870" s="18"/>
      <c r="L870" s="24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/>
      <c r="BV870" s="12"/>
      <c r="BW870" s="12"/>
      <c r="BX870" s="12"/>
      <c r="BY870" s="12"/>
      <c r="BZ870" s="12"/>
      <c r="CA870" s="12"/>
      <c r="CB870" s="12"/>
      <c r="CC870" s="12"/>
      <c r="CD870" s="12"/>
      <c r="CE870" s="12"/>
      <c r="CF870" s="12"/>
      <c r="CG870" s="12"/>
      <c r="CH870" s="12"/>
      <c r="CI870" s="12"/>
      <c r="CJ870" s="12"/>
      <c r="CK870" s="12"/>
      <c r="CL870" s="12"/>
      <c r="CM870" s="12"/>
      <c r="CN870" s="12"/>
      <c r="CO870" s="12"/>
      <c r="CP870" s="12"/>
      <c r="CQ870" s="12"/>
      <c r="CR870" s="12"/>
      <c r="CS870" s="12"/>
      <c r="CT870" s="12"/>
      <c r="CU870" s="12"/>
      <c r="CV870" s="12"/>
      <c r="CW870" s="12"/>
      <c r="CX870" s="12"/>
      <c r="CY870" s="12"/>
      <c r="CZ870" s="12"/>
      <c r="DA870" s="12"/>
      <c r="DB870" s="12"/>
      <c r="DC870" s="12"/>
      <c r="DD870" s="12"/>
      <c r="DE870" s="12"/>
      <c r="DF870" s="12"/>
      <c r="DG870" s="12"/>
      <c r="DH870" s="12"/>
      <c r="DI870" s="12"/>
      <c r="DJ870" s="12"/>
      <c r="DK870" s="12"/>
      <c r="DL870" s="12"/>
      <c r="DM870" s="12"/>
      <c r="DN870" s="12"/>
      <c r="DO870" s="12"/>
      <c r="DP870" s="12"/>
      <c r="DQ870" s="12"/>
      <c r="DR870" s="12"/>
      <c r="DS870" s="12"/>
      <c r="DT870" s="12"/>
      <c r="DU870" s="12"/>
      <c r="DV870" s="12"/>
      <c r="DW870" s="12"/>
      <c r="DX870" s="12"/>
      <c r="DY870" s="12"/>
      <c r="DZ870" s="12"/>
      <c r="EA870" s="12"/>
      <c r="EB870" s="12"/>
      <c r="EC870" s="12"/>
      <c r="ED870" s="12"/>
      <c r="EE870" s="12"/>
      <c r="EF870" s="12"/>
      <c r="EG870" s="12"/>
      <c r="EH870" s="12"/>
      <c r="EI870" s="12"/>
      <c r="EJ870" s="12"/>
      <c r="EK870" s="12"/>
      <c r="EL870" s="12"/>
      <c r="EM870" s="12"/>
      <c r="EN870" s="12"/>
      <c r="EO870" s="12"/>
      <c r="EP870" s="12"/>
      <c r="EQ870" s="12"/>
      <c r="ER870" s="12"/>
      <c r="ES870" s="12"/>
      <c r="ET870" s="12"/>
      <c r="EU870" s="12"/>
      <c r="EV870" s="12"/>
      <c r="EW870" s="12"/>
      <c r="EX870" s="12"/>
      <c r="EY870" s="12"/>
      <c r="EZ870" s="12"/>
      <c r="FA870" s="12"/>
      <c r="FB870" s="12"/>
      <c r="FC870" s="12"/>
      <c r="FD870" s="12"/>
      <c r="FE870" s="12"/>
      <c r="FF870" s="12"/>
      <c r="FG870" s="12"/>
      <c r="FH870" s="12"/>
      <c r="FI870" s="12"/>
      <c r="FJ870" s="12"/>
      <c r="FK870" s="12"/>
      <c r="FL870" s="12"/>
      <c r="FM870" s="12"/>
      <c r="FN870" s="12"/>
      <c r="FO870" s="12"/>
      <c r="FP870" s="12"/>
      <c r="FQ870" s="12"/>
      <c r="FR870" s="12"/>
      <c r="FS870" s="12"/>
      <c r="FT870" s="12"/>
      <c r="FU870" s="12"/>
      <c r="FV870" s="12"/>
      <c r="FW870" s="12"/>
      <c r="FX870" s="12"/>
      <c r="FY870" s="12"/>
      <c r="FZ870" s="12"/>
      <c r="GA870" s="12"/>
      <c r="GB870" s="12"/>
      <c r="GC870" s="12"/>
      <c r="GD870" s="12"/>
      <c r="GE870" s="12"/>
      <c r="GF870" s="12"/>
      <c r="GG870" s="12"/>
      <c r="GH870" s="12"/>
      <c r="GI870" s="12"/>
      <c r="GJ870" s="12"/>
      <c r="GK870" s="12"/>
      <c r="GL870" s="12"/>
      <c r="GM870" s="12"/>
      <c r="GN870" s="12"/>
      <c r="GO870" s="12"/>
      <c r="GP870" s="12"/>
      <c r="GQ870" s="12"/>
      <c r="GR870" s="12"/>
      <c r="GS870" s="12"/>
      <c r="GT870" s="12"/>
      <c r="GU870" s="12"/>
      <c r="GV870" s="12"/>
      <c r="GW870" s="12"/>
      <c r="GX870" s="12"/>
      <c r="GY870" s="12"/>
      <c r="GZ870" s="12"/>
      <c r="HA870" s="12"/>
      <c r="HB870" s="12"/>
      <c r="HC870" s="12"/>
      <c r="HD870" s="12"/>
      <c r="HE870" s="12"/>
      <c r="HF870" s="12"/>
      <c r="HG870" s="12"/>
      <c r="HH870" s="12"/>
      <c r="HI870" s="12"/>
      <c r="HJ870" s="12"/>
      <c r="HK870" s="12"/>
      <c r="HL870" s="12"/>
      <c r="HM870" s="12"/>
      <c r="HN870" s="12"/>
      <c r="HO870" s="12"/>
      <c r="HP870" s="12"/>
      <c r="HQ870" s="12"/>
      <c r="HR870" s="12"/>
      <c r="HS870" s="12"/>
    </row>
    <row r="871" spans="1:227" s="1" customFormat="1" ht="18" customHeight="1" x14ac:dyDescent="0.25">
      <c r="A871" s="100" t="s">
        <v>4470</v>
      </c>
      <c r="B871" s="127" t="str">
        <f t="shared" si="17"/>
        <v>SCimago</v>
      </c>
      <c r="C871" s="96"/>
      <c r="D871" s="17" t="s">
        <v>55</v>
      </c>
      <c r="E871" s="3"/>
      <c r="F871" s="96"/>
      <c r="G871" s="16" t="s">
        <v>7986</v>
      </c>
      <c r="H871" s="23" t="s">
        <v>39</v>
      </c>
      <c r="I871" s="15" t="s">
        <v>4171</v>
      </c>
      <c r="J871" s="16"/>
      <c r="K871" s="18"/>
      <c r="L871" s="24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  <c r="BT871" s="12"/>
      <c r="BU871" s="12"/>
      <c r="BV871" s="12"/>
      <c r="BW871" s="12"/>
      <c r="BX871" s="12"/>
      <c r="BY871" s="12"/>
      <c r="BZ871" s="12"/>
      <c r="CA871" s="12"/>
      <c r="CB871" s="12"/>
      <c r="CC871" s="12"/>
      <c r="CD871" s="12"/>
      <c r="CE871" s="12"/>
      <c r="CF871" s="12"/>
      <c r="CG871" s="12"/>
      <c r="CH871" s="12"/>
      <c r="CI871" s="12"/>
      <c r="CJ871" s="12"/>
      <c r="CK871" s="12"/>
      <c r="CL871" s="12"/>
      <c r="CM871" s="12"/>
      <c r="CN871" s="12"/>
      <c r="CO871" s="12"/>
      <c r="CP871" s="12"/>
      <c r="CQ871" s="12"/>
      <c r="CR871" s="12"/>
      <c r="CS871" s="12"/>
      <c r="CT871" s="12"/>
      <c r="CU871" s="12"/>
      <c r="CV871" s="12"/>
      <c r="CW871" s="12"/>
      <c r="CX871" s="12"/>
      <c r="CY871" s="12"/>
      <c r="CZ871" s="12"/>
      <c r="DA871" s="12"/>
      <c r="DB871" s="12"/>
      <c r="DC871" s="12"/>
      <c r="DD871" s="12"/>
      <c r="DE871" s="12"/>
      <c r="DF871" s="12"/>
      <c r="DG871" s="12"/>
      <c r="DH871" s="12"/>
      <c r="DI871" s="12"/>
      <c r="DJ871" s="12"/>
      <c r="DK871" s="12"/>
      <c r="DL871" s="12"/>
      <c r="DM871" s="12"/>
      <c r="DN871" s="12"/>
      <c r="DO871" s="12"/>
      <c r="DP871" s="12"/>
      <c r="DQ871" s="12"/>
      <c r="DR871" s="12"/>
      <c r="DS871" s="12"/>
      <c r="DT871" s="12"/>
      <c r="DU871" s="12"/>
      <c r="DV871" s="12"/>
      <c r="DW871" s="12"/>
      <c r="DX871" s="12"/>
      <c r="DY871" s="12"/>
      <c r="DZ871" s="12"/>
      <c r="EA871" s="12"/>
      <c r="EB871" s="12"/>
      <c r="EC871" s="12"/>
      <c r="ED871" s="12"/>
      <c r="EE871" s="12"/>
      <c r="EF871" s="12"/>
      <c r="EG871" s="12"/>
      <c r="EH871" s="12"/>
      <c r="EI871" s="12"/>
      <c r="EJ871" s="12"/>
      <c r="EK871" s="12"/>
      <c r="EL871" s="12"/>
      <c r="EM871" s="12"/>
      <c r="EN871" s="12"/>
      <c r="EO871" s="12"/>
      <c r="EP871" s="12"/>
      <c r="EQ871" s="12"/>
      <c r="ER871" s="12"/>
      <c r="ES871" s="12"/>
      <c r="ET871" s="12"/>
      <c r="EU871" s="12"/>
      <c r="EV871" s="12"/>
      <c r="EW871" s="12"/>
      <c r="EX871" s="12"/>
      <c r="EY871" s="12"/>
      <c r="EZ871" s="12"/>
      <c r="FA871" s="12"/>
      <c r="FB871" s="12"/>
      <c r="FC871" s="12"/>
      <c r="FD871" s="12"/>
      <c r="FE871" s="12"/>
      <c r="FF871" s="12"/>
      <c r="FG871" s="12"/>
      <c r="FH871" s="12"/>
      <c r="FI871" s="12"/>
      <c r="FJ871" s="12"/>
      <c r="FK871" s="12"/>
      <c r="FL871" s="12"/>
      <c r="FM871" s="12"/>
      <c r="FN871" s="12"/>
      <c r="FO871" s="12"/>
      <c r="FP871" s="12"/>
      <c r="FQ871" s="12"/>
      <c r="FR871" s="12"/>
      <c r="FS871" s="12"/>
      <c r="FT871" s="12"/>
      <c r="FU871" s="12"/>
      <c r="FV871" s="12"/>
      <c r="FW871" s="12"/>
      <c r="FX871" s="12"/>
      <c r="FY871" s="12"/>
      <c r="FZ871" s="12"/>
      <c r="GA871" s="12"/>
      <c r="GB871" s="12"/>
      <c r="GC871" s="12"/>
      <c r="GD871" s="12"/>
      <c r="GE871" s="12"/>
      <c r="GF871" s="12"/>
      <c r="GG871" s="12"/>
      <c r="GH871" s="12"/>
      <c r="GI871" s="12"/>
      <c r="GJ871" s="12"/>
      <c r="GK871" s="12"/>
      <c r="GL871" s="12"/>
      <c r="GM871" s="12"/>
      <c r="GN871" s="12"/>
      <c r="GO871" s="12"/>
      <c r="GP871" s="12"/>
      <c r="GQ871" s="12"/>
      <c r="GR871" s="12"/>
      <c r="GS871" s="12"/>
      <c r="GT871" s="12"/>
      <c r="GU871" s="12"/>
      <c r="GV871" s="12"/>
      <c r="GW871" s="12"/>
      <c r="GX871" s="12"/>
      <c r="GY871" s="12"/>
      <c r="GZ871" s="12"/>
      <c r="HA871" s="12"/>
      <c r="HB871" s="12"/>
      <c r="HC871" s="12"/>
      <c r="HD871" s="12"/>
      <c r="HE871" s="12"/>
      <c r="HF871" s="12"/>
      <c r="HG871" s="12"/>
      <c r="HH871" s="12"/>
      <c r="HI871" s="12"/>
      <c r="HJ871" s="12"/>
      <c r="HK871" s="12"/>
      <c r="HL871" s="12"/>
      <c r="HM871" s="12"/>
      <c r="HN871" s="12"/>
      <c r="HO871" s="12"/>
      <c r="HP871" s="12"/>
      <c r="HQ871" s="12"/>
      <c r="HR871" s="12"/>
      <c r="HS871" s="12"/>
    </row>
    <row r="872" spans="1:227" s="1" customFormat="1" ht="18" customHeight="1" x14ac:dyDescent="0.25">
      <c r="A872" s="100" t="s">
        <v>7311</v>
      </c>
      <c r="B872" s="127" t="str">
        <f t="shared" si="17"/>
        <v>SCimago</v>
      </c>
      <c r="C872" s="96"/>
      <c r="D872" s="17" t="s">
        <v>6344</v>
      </c>
      <c r="E872" s="127" t="str">
        <f>HYPERLINK(CONCATENATE("http://www.scimagojr.com/journalsearch.php?q=",D872),"SCimago")</f>
        <v>SCimago</v>
      </c>
      <c r="F872" s="96"/>
      <c r="G872" s="16" t="s">
        <v>7986</v>
      </c>
      <c r="H872" s="23" t="s">
        <v>39</v>
      </c>
      <c r="I872" s="15" t="s">
        <v>6345</v>
      </c>
      <c r="J872" s="16"/>
      <c r="K872" s="18"/>
      <c r="L872" s="24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  <c r="BT872" s="12"/>
      <c r="BU872" s="12"/>
      <c r="BV872" s="12"/>
      <c r="BW872" s="12"/>
      <c r="BX872" s="12"/>
      <c r="BY872" s="12"/>
      <c r="BZ872" s="12"/>
      <c r="CA872" s="12"/>
      <c r="CB872" s="12"/>
      <c r="CC872" s="12"/>
      <c r="CD872" s="12"/>
      <c r="CE872" s="12"/>
      <c r="CF872" s="12"/>
      <c r="CG872" s="12"/>
      <c r="CH872" s="12"/>
      <c r="CI872" s="12"/>
      <c r="CJ872" s="12"/>
      <c r="CK872" s="12"/>
      <c r="CL872" s="12"/>
      <c r="CM872" s="12"/>
      <c r="CN872" s="12"/>
      <c r="CO872" s="12"/>
      <c r="CP872" s="12"/>
      <c r="CQ872" s="12"/>
      <c r="CR872" s="12"/>
      <c r="CS872" s="12"/>
      <c r="CT872" s="12"/>
      <c r="CU872" s="12"/>
      <c r="CV872" s="12"/>
      <c r="CW872" s="12"/>
      <c r="CX872" s="12"/>
      <c r="CY872" s="12"/>
      <c r="CZ872" s="12"/>
      <c r="DA872" s="12"/>
      <c r="DB872" s="12"/>
      <c r="DC872" s="12"/>
      <c r="DD872" s="12"/>
      <c r="DE872" s="12"/>
      <c r="DF872" s="12"/>
      <c r="DG872" s="12"/>
      <c r="DH872" s="12"/>
      <c r="DI872" s="12"/>
      <c r="DJ872" s="12"/>
      <c r="DK872" s="12"/>
      <c r="DL872" s="12"/>
      <c r="DM872" s="12"/>
      <c r="DN872" s="12"/>
      <c r="DO872" s="12"/>
      <c r="DP872" s="12"/>
      <c r="DQ872" s="12"/>
      <c r="DR872" s="12"/>
      <c r="DS872" s="12"/>
      <c r="DT872" s="12"/>
      <c r="DU872" s="12"/>
      <c r="DV872" s="12"/>
      <c r="DW872" s="12"/>
      <c r="DX872" s="12"/>
      <c r="DY872" s="12"/>
      <c r="DZ872" s="12"/>
      <c r="EA872" s="12"/>
      <c r="EB872" s="12"/>
      <c r="EC872" s="12"/>
      <c r="ED872" s="12"/>
      <c r="EE872" s="12"/>
      <c r="EF872" s="12"/>
      <c r="EG872" s="12"/>
      <c r="EH872" s="12"/>
      <c r="EI872" s="12"/>
      <c r="EJ872" s="12"/>
      <c r="EK872" s="12"/>
      <c r="EL872" s="12"/>
      <c r="EM872" s="12"/>
      <c r="EN872" s="12"/>
      <c r="EO872" s="12"/>
      <c r="EP872" s="12"/>
      <c r="EQ872" s="12"/>
      <c r="ER872" s="12"/>
      <c r="ES872" s="12"/>
      <c r="ET872" s="12"/>
      <c r="EU872" s="12"/>
      <c r="EV872" s="12"/>
      <c r="EW872" s="12"/>
      <c r="EX872" s="12"/>
      <c r="EY872" s="12"/>
      <c r="EZ872" s="12"/>
      <c r="FA872" s="12"/>
      <c r="FB872" s="12"/>
      <c r="FC872" s="12"/>
      <c r="FD872" s="12"/>
      <c r="FE872" s="12"/>
      <c r="FF872" s="12"/>
      <c r="FG872" s="12"/>
      <c r="FH872" s="12"/>
      <c r="FI872" s="12"/>
      <c r="FJ872" s="12"/>
      <c r="FK872" s="12"/>
      <c r="FL872" s="12"/>
      <c r="FM872" s="12"/>
      <c r="FN872" s="12"/>
      <c r="FO872" s="12"/>
      <c r="FP872" s="12"/>
      <c r="FQ872" s="12"/>
      <c r="FR872" s="12"/>
      <c r="FS872" s="12"/>
      <c r="FT872" s="12"/>
      <c r="FU872" s="12"/>
      <c r="FV872" s="12"/>
      <c r="FW872" s="12"/>
      <c r="FX872" s="12"/>
      <c r="FY872" s="12"/>
      <c r="FZ872" s="12"/>
      <c r="GA872" s="12"/>
      <c r="GB872" s="12"/>
      <c r="GC872" s="12"/>
      <c r="GD872" s="12"/>
      <c r="GE872" s="12"/>
      <c r="GF872" s="12"/>
      <c r="GG872" s="12"/>
      <c r="GH872" s="12"/>
      <c r="GI872" s="12"/>
      <c r="GJ872" s="12"/>
      <c r="GK872" s="12"/>
      <c r="GL872" s="12"/>
      <c r="GM872" s="12"/>
      <c r="GN872" s="12"/>
      <c r="GO872" s="12"/>
      <c r="GP872" s="12"/>
      <c r="GQ872" s="12"/>
      <c r="GR872" s="12"/>
      <c r="GS872" s="12"/>
      <c r="GT872" s="12"/>
      <c r="GU872" s="12"/>
      <c r="GV872" s="12"/>
      <c r="GW872" s="12"/>
      <c r="GX872" s="12"/>
      <c r="GY872" s="12"/>
      <c r="GZ872" s="12"/>
      <c r="HA872" s="12"/>
      <c r="HB872" s="12"/>
      <c r="HC872" s="12"/>
      <c r="HD872" s="12"/>
      <c r="HE872" s="12"/>
      <c r="HF872" s="12"/>
      <c r="HG872" s="12"/>
      <c r="HH872" s="12"/>
      <c r="HI872" s="12"/>
      <c r="HJ872" s="12"/>
      <c r="HK872" s="12"/>
      <c r="HL872" s="12"/>
      <c r="HM872" s="12"/>
      <c r="HN872" s="12"/>
      <c r="HO872" s="12"/>
      <c r="HP872" s="12"/>
      <c r="HQ872" s="12"/>
      <c r="HR872" s="12"/>
      <c r="HS872" s="12"/>
    </row>
    <row r="873" spans="1:227" s="1" customFormat="1" ht="18" customHeight="1" x14ac:dyDescent="0.25">
      <c r="A873" s="100" t="s">
        <v>6085</v>
      </c>
      <c r="B873" s="127" t="str">
        <f t="shared" si="17"/>
        <v>SCimago</v>
      </c>
      <c r="C873" s="96"/>
      <c r="D873" s="17" t="s">
        <v>55</v>
      </c>
      <c r="E873" s="3"/>
      <c r="F873" s="96"/>
      <c r="G873" s="16" t="s">
        <v>7986</v>
      </c>
      <c r="H873" s="19" t="s">
        <v>39</v>
      </c>
      <c r="I873" s="22" t="s">
        <v>8543</v>
      </c>
      <c r="J873" s="16"/>
      <c r="K873" s="18"/>
      <c r="L873" s="24"/>
    </row>
    <row r="874" spans="1:227" s="1" customFormat="1" ht="18" customHeight="1" x14ac:dyDescent="0.25">
      <c r="A874" s="100" t="s">
        <v>5374</v>
      </c>
      <c r="B874" s="127" t="str">
        <f t="shared" si="17"/>
        <v>SCimago</v>
      </c>
      <c r="C874" s="96"/>
      <c r="D874" s="17" t="s">
        <v>55</v>
      </c>
      <c r="E874" s="3"/>
      <c r="F874" s="96"/>
      <c r="G874" s="16" t="s">
        <v>7986</v>
      </c>
      <c r="H874" s="6" t="s">
        <v>39</v>
      </c>
      <c r="I874" s="14" t="s">
        <v>8596</v>
      </c>
      <c r="J874" s="8"/>
      <c r="K874" s="7"/>
      <c r="L874" s="24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  <c r="BT874" s="12"/>
      <c r="BU874" s="12"/>
      <c r="BV874" s="12"/>
      <c r="BW874" s="12"/>
      <c r="BX874" s="12"/>
      <c r="BY874" s="12"/>
      <c r="BZ874" s="12"/>
      <c r="CA874" s="12"/>
      <c r="CB874" s="12"/>
      <c r="CC874" s="12"/>
      <c r="CD874" s="12"/>
      <c r="CE874" s="12"/>
      <c r="CF874" s="12"/>
      <c r="CG874" s="12"/>
      <c r="CH874" s="12"/>
      <c r="CI874" s="12"/>
      <c r="CJ874" s="12"/>
      <c r="CK874" s="12"/>
      <c r="CL874" s="12"/>
      <c r="CM874" s="12"/>
      <c r="CN874" s="12"/>
      <c r="CO874" s="12"/>
      <c r="CP874" s="12"/>
      <c r="CQ874" s="12"/>
      <c r="CR874" s="12"/>
      <c r="CS874" s="12"/>
      <c r="CT874" s="12"/>
      <c r="CU874" s="12"/>
      <c r="CV874" s="12"/>
      <c r="CW874" s="12"/>
      <c r="CX874" s="12"/>
      <c r="CY874" s="12"/>
      <c r="CZ874" s="12"/>
      <c r="DA874" s="12"/>
      <c r="DB874" s="12"/>
      <c r="DC874" s="12"/>
      <c r="DD874" s="12"/>
      <c r="DE874" s="12"/>
      <c r="DF874" s="12"/>
      <c r="DG874" s="12"/>
      <c r="DH874" s="12"/>
      <c r="DI874" s="12"/>
      <c r="DJ874" s="12"/>
      <c r="DK874" s="12"/>
      <c r="DL874" s="12"/>
      <c r="DM874" s="12"/>
      <c r="DN874" s="12"/>
      <c r="DO874" s="12"/>
      <c r="DP874" s="12"/>
      <c r="DQ874" s="12"/>
      <c r="DR874" s="12"/>
      <c r="DS874" s="12"/>
      <c r="DT874" s="12"/>
      <c r="DU874" s="12"/>
      <c r="DV874" s="12"/>
      <c r="DW874" s="12"/>
      <c r="DX874" s="12"/>
      <c r="DY874" s="12"/>
      <c r="DZ874" s="12"/>
      <c r="EA874" s="12"/>
      <c r="EB874" s="12"/>
      <c r="EC874" s="12"/>
      <c r="ED874" s="12"/>
      <c r="EE874" s="12"/>
      <c r="EF874" s="12"/>
      <c r="EG874" s="12"/>
      <c r="EH874" s="12"/>
      <c r="EI874" s="12"/>
      <c r="EJ874" s="12"/>
      <c r="EK874" s="12"/>
      <c r="EL874" s="12"/>
      <c r="EM874" s="12"/>
      <c r="EN874" s="12"/>
      <c r="EO874" s="12"/>
      <c r="EP874" s="12"/>
      <c r="EQ874" s="12"/>
      <c r="ER874" s="12"/>
      <c r="ES874" s="12"/>
      <c r="ET874" s="12"/>
      <c r="EU874" s="12"/>
      <c r="EV874" s="12"/>
      <c r="EW874" s="12"/>
      <c r="EX874" s="12"/>
      <c r="EY874" s="12"/>
      <c r="EZ874" s="12"/>
      <c r="FA874" s="12"/>
      <c r="FB874" s="12"/>
      <c r="FC874" s="12"/>
      <c r="FD874" s="12"/>
      <c r="FE874" s="12"/>
      <c r="FF874" s="12"/>
      <c r="FG874" s="12"/>
      <c r="FH874" s="12"/>
      <c r="FI874" s="12"/>
      <c r="FJ874" s="12"/>
      <c r="FK874" s="12"/>
      <c r="FL874" s="12"/>
      <c r="FM874" s="12"/>
      <c r="FN874" s="12"/>
      <c r="FO874" s="12"/>
      <c r="FP874" s="12"/>
      <c r="FQ874" s="12"/>
      <c r="FR874" s="12"/>
      <c r="FS874" s="12"/>
      <c r="FT874" s="12"/>
      <c r="FU874" s="12"/>
      <c r="FV874" s="12"/>
      <c r="FW874" s="12"/>
      <c r="FX874" s="12"/>
      <c r="FY874" s="12"/>
      <c r="FZ874" s="12"/>
      <c r="GA874" s="12"/>
      <c r="GB874" s="12"/>
      <c r="GC874" s="12"/>
      <c r="GD874" s="12"/>
      <c r="GE874" s="12"/>
      <c r="GF874" s="12"/>
      <c r="GG874" s="12"/>
      <c r="GH874" s="12"/>
      <c r="GI874" s="12"/>
      <c r="GJ874" s="12"/>
      <c r="GK874" s="12"/>
      <c r="GL874" s="12"/>
      <c r="GM874" s="12"/>
      <c r="GN874" s="12"/>
      <c r="GO874" s="12"/>
      <c r="GP874" s="12"/>
      <c r="GQ874" s="12"/>
      <c r="GR874" s="12"/>
      <c r="GS874" s="12"/>
      <c r="GT874" s="12"/>
      <c r="GU874" s="12"/>
      <c r="GV874" s="12"/>
      <c r="GW874" s="12"/>
      <c r="GX874" s="12"/>
      <c r="GY874" s="12"/>
      <c r="GZ874" s="12"/>
      <c r="HA874" s="12"/>
      <c r="HB874" s="12"/>
      <c r="HC874" s="12"/>
      <c r="HD874" s="12"/>
      <c r="HE874" s="12"/>
      <c r="HF874" s="12"/>
      <c r="HG874" s="12"/>
      <c r="HH874" s="12"/>
      <c r="HI874" s="12"/>
      <c r="HJ874" s="12"/>
      <c r="HK874" s="12"/>
      <c r="HL874" s="12"/>
      <c r="HM874" s="12"/>
      <c r="HN874" s="12"/>
      <c r="HO874" s="12"/>
      <c r="HP874" s="12"/>
      <c r="HQ874" s="12"/>
      <c r="HR874" s="12"/>
      <c r="HS874" s="12"/>
    </row>
    <row r="875" spans="1:227" s="1" customFormat="1" ht="18" customHeight="1" x14ac:dyDescent="0.25">
      <c r="A875" s="100" t="s">
        <v>7257</v>
      </c>
      <c r="B875" s="127" t="str">
        <f t="shared" si="17"/>
        <v>SCimago</v>
      </c>
      <c r="C875" s="96"/>
      <c r="D875" s="17" t="s">
        <v>55</v>
      </c>
      <c r="E875" s="3"/>
      <c r="F875" s="96"/>
      <c r="G875" s="16" t="s">
        <v>7986</v>
      </c>
      <c r="H875" s="23" t="s">
        <v>39</v>
      </c>
      <c r="I875" s="15" t="s">
        <v>2784</v>
      </c>
      <c r="J875" s="16"/>
      <c r="K875" s="18"/>
      <c r="L875" s="24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2"/>
      <c r="BY875" s="12"/>
      <c r="BZ875" s="12"/>
      <c r="CA875" s="12"/>
      <c r="CB875" s="12"/>
      <c r="CC875" s="12"/>
      <c r="CD875" s="12"/>
      <c r="CE875" s="12"/>
      <c r="CF875" s="12"/>
      <c r="CG875" s="12"/>
      <c r="CH875" s="12"/>
      <c r="CI875" s="12"/>
      <c r="CJ875" s="12"/>
      <c r="CK875" s="12"/>
      <c r="CL875" s="12"/>
      <c r="CM875" s="12"/>
      <c r="CN875" s="12"/>
      <c r="CO875" s="12"/>
      <c r="CP875" s="12"/>
      <c r="CQ875" s="12"/>
      <c r="CR875" s="12"/>
      <c r="CS875" s="12"/>
      <c r="CT875" s="12"/>
      <c r="CU875" s="12"/>
      <c r="CV875" s="12"/>
      <c r="CW875" s="12"/>
      <c r="CX875" s="12"/>
      <c r="CY875" s="12"/>
      <c r="CZ875" s="12"/>
      <c r="DA875" s="12"/>
      <c r="DB875" s="12"/>
      <c r="DC875" s="12"/>
      <c r="DD875" s="12"/>
      <c r="DE875" s="12"/>
      <c r="DF875" s="12"/>
      <c r="DG875" s="12"/>
      <c r="DH875" s="12"/>
      <c r="DI875" s="12"/>
      <c r="DJ875" s="12"/>
      <c r="DK875" s="12"/>
      <c r="DL875" s="12"/>
      <c r="DM875" s="12"/>
      <c r="DN875" s="12"/>
      <c r="DO875" s="12"/>
      <c r="DP875" s="12"/>
      <c r="DQ875" s="12"/>
      <c r="DR875" s="12"/>
      <c r="DS875" s="12"/>
      <c r="DT875" s="12"/>
      <c r="DU875" s="12"/>
      <c r="DV875" s="12"/>
      <c r="DW875" s="12"/>
      <c r="DX875" s="12"/>
      <c r="DY875" s="12"/>
      <c r="DZ875" s="12"/>
      <c r="EA875" s="12"/>
      <c r="EB875" s="12"/>
      <c r="EC875" s="12"/>
      <c r="ED875" s="12"/>
      <c r="EE875" s="12"/>
      <c r="EF875" s="12"/>
      <c r="EG875" s="12"/>
      <c r="EH875" s="12"/>
      <c r="EI875" s="12"/>
      <c r="EJ875" s="12"/>
      <c r="EK875" s="12"/>
      <c r="EL875" s="12"/>
      <c r="EM875" s="12"/>
      <c r="EN875" s="12"/>
      <c r="EO875" s="12"/>
      <c r="EP875" s="12"/>
      <c r="EQ875" s="12"/>
      <c r="ER875" s="12"/>
      <c r="ES875" s="12"/>
      <c r="ET875" s="12"/>
      <c r="EU875" s="12"/>
      <c r="EV875" s="12"/>
      <c r="EW875" s="12"/>
      <c r="EX875" s="12"/>
      <c r="EY875" s="12"/>
      <c r="EZ875" s="12"/>
      <c r="FA875" s="12"/>
      <c r="FB875" s="12"/>
      <c r="FC875" s="12"/>
      <c r="FD875" s="12"/>
      <c r="FE875" s="12"/>
      <c r="FF875" s="12"/>
      <c r="FG875" s="12"/>
      <c r="FH875" s="12"/>
      <c r="FI875" s="12"/>
      <c r="FJ875" s="12"/>
      <c r="FK875" s="12"/>
      <c r="FL875" s="12"/>
      <c r="FM875" s="12"/>
      <c r="FN875" s="12"/>
      <c r="FO875" s="12"/>
      <c r="FP875" s="12"/>
      <c r="FQ875" s="12"/>
      <c r="FR875" s="12"/>
      <c r="FS875" s="12"/>
      <c r="FT875" s="12"/>
      <c r="FU875" s="12"/>
      <c r="FV875" s="12"/>
      <c r="FW875" s="12"/>
      <c r="FX875" s="12"/>
      <c r="FY875" s="12"/>
      <c r="FZ875" s="12"/>
      <c r="GA875" s="12"/>
      <c r="GB875" s="12"/>
      <c r="GC875" s="12"/>
      <c r="GD875" s="12"/>
      <c r="GE875" s="12"/>
      <c r="GF875" s="12"/>
      <c r="GG875" s="12"/>
      <c r="GH875" s="12"/>
      <c r="GI875" s="12"/>
      <c r="GJ875" s="12"/>
      <c r="GK875" s="12"/>
      <c r="GL875" s="12"/>
      <c r="GM875" s="12"/>
      <c r="GN875" s="12"/>
      <c r="GO875" s="12"/>
      <c r="GP875" s="12"/>
      <c r="GQ875" s="12"/>
      <c r="GR875" s="12"/>
      <c r="GS875" s="12"/>
      <c r="GT875" s="12"/>
      <c r="GU875" s="12"/>
      <c r="GV875" s="12"/>
      <c r="GW875" s="12"/>
      <c r="GX875" s="12"/>
      <c r="GY875" s="12"/>
      <c r="GZ875" s="12"/>
      <c r="HA875" s="12"/>
      <c r="HB875" s="12"/>
      <c r="HC875" s="12"/>
      <c r="HD875" s="12"/>
      <c r="HE875" s="12"/>
      <c r="HF875" s="12"/>
      <c r="HG875" s="12"/>
      <c r="HH875" s="12"/>
      <c r="HI875" s="12"/>
      <c r="HJ875" s="12"/>
      <c r="HK875" s="12"/>
      <c r="HL875" s="12"/>
      <c r="HM875" s="12"/>
      <c r="HN875" s="12"/>
      <c r="HO875" s="12"/>
      <c r="HP875" s="12"/>
      <c r="HQ875" s="12"/>
      <c r="HR875" s="12"/>
      <c r="HS875" s="12"/>
    </row>
    <row r="876" spans="1:227" s="1" customFormat="1" ht="18" customHeight="1" x14ac:dyDescent="0.25">
      <c r="A876" s="100" t="s">
        <v>7533</v>
      </c>
      <c r="B876" s="127" t="str">
        <f t="shared" si="17"/>
        <v>SCimago</v>
      </c>
      <c r="C876" s="96"/>
      <c r="D876" s="17" t="s">
        <v>55</v>
      </c>
      <c r="E876" s="3"/>
      <c r="F876" s="96"/>
      <c r="G876" s="16" t="s">
        <v>7986</v>
      </c>
      <c r="H876" s="6" t="s">
        <v>39</v>
      </c>
      <c r="I876" s="14" t="s">
        <v>8554</v>
      </c>
      <c r="J876" s="8"/>
      <c r="K876" s="7"/>
      <c r="L876" s="24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  <c r="BT876" s="12"/>
      <c r="BU876" s="12"/>
      <c r="BV876" s="12"/>
      <c r="BW876" s="12"/>
      <c r="BX876" s="12"/>
      <c r="BY876" s="12"/>
      <c r="BZ876" s="12"/>
      <c r="CA876" s="12"/>
      <c r="CB876" s="12"/>
      <c r="CC876" s="12"/>
      <c r="CD876" s="12"/>
      <c r="CE876" s="12"/>
      <c r="CF876" s="12"/>
      <c r="CG876" s="12"/>
      <c r="CH876" s="12"/>
      <c r="CI876" s="12"/>
      <c r="CJ876" s="12"/>
      <c r="CK876" s="12"/>
      <c r="CL876" s="12"/>
      <c r="CM876" s="12"/>
      <c r="CN876" s="12"/>
      <c r="CO876" s="12"/>
      <c r="CP876" s="12"/>
      <c r="CQ876" s="12"/>
      <c r="CR876" s="12"/>
      <c r="CS876" s="12"/>
      <c r="CT876" s="12"/>
      <c r="CU876" s="12"/>
      <c r="CV876" s="12"/>
      <c r="CW876" s="12"/>
      <c r="CX876" s="12"/>
      <c r="CY876" s="12"/>
      <c r="CZ876" s="12"/>
      <c r="DA876" s="12"/>
      <c r="DB876" s="12"/>
      <c r="DC876" s="12"/>
      <c r="DD876" s="12"/>
      <c r="DE876" s="12"/>
      <c r="DF876" s="12"/>
      <c r="DG876" s="12"/>
      <c r="DH876" s="12"/>
      <c r="DI876" s="12"/>
      <c r="DJ876" s="12"/>
      <c r="DK876" s="12"/>
      <c r="DL876" s="12"/>
      <c r="DM876" s="12"/>
      <c r="DN876" s="12"/>
      <c r="DO876" s="12"/>
      <c r="DP876" s="12"/>
      <c r="DQ876" s="12"/>
      <c r="DR876" s="12"/>
      <c r="DS876" s="12"/>
      <c r="DT876" s="12"/>
      <c r="DU876" s="12"/>
      <c r="DV876" s="12"/>
      <c r="DW876" s="12"/>
      <c r="DX876" s="12"/>
      <c r="DY876" s="12"/>
      <c r="DZ876" s="12"/>
      <c r="EA876" s="12"/>
      <c r="EB876" s="12"/>
      <c r="EC876" s="12"/>
      <c r="ED876" s="12"/>
      <c r="EE876" s="12"/>
      <c r="EF876" s="12"/>
      <c r="EG876" s="12"/>
      <c r="EH876" s="12"/>
      <c r="EI876" s="12"/>
      <c r="EJ876" s="12"/>
      <c r="EK876" s="12"/>
      <c r="EL876" s="12"/>
      <c r="EM876" s="12"/>
      <c r="EN876" s="12"/>
      <c r="EO876" s="12"/>
      <c r="EP876" s="12"/>
      <c r="EQ876" s="12"/>
      <c r="ER876" s="12"/>
      <c r="ES876" s="12"/>
      <c r="ET876" s="12"/>
      <c r="EU876" s="12"/>
      <c r="EV876" s="12"/>
      <c r="EW876" s="12"/>
      <c r="EX876" s="12"/>
      <c r="EY876" s="12"/>
      <c r="EZ876" s="12"/>
      <c r="FA876" s="12"/>
      <c r="FB876" s="12"/>
      <c r="FC876" s="12"/>
      <c r="FD876" s="12"/>
      <c r="FE876" s="12"/>
      <c r="FF876" s="12"/>
      <c r="FG876" s="12"/>
      <c r="FH876" s="12"/>
      <c r="FI876" s="12"/>
      <c r="FJ876" s="12"/>
      <c r="FK876" s="12"/>
      <c r="FL876" s="12"/>
      <c r="FM876" s="12"/>
      <c r="FN876" s="12"/>
      <c r="FO876" s="12"/>
      <c r="FP876" s="12"/>
      <c r="FQ876" s="12"/>
      <c r="FR876" s="12"/>
      <c r="FS876" s="12"/>
      <c r="FT876" s="12"/>
      <c r="FU876" s="12"/>
      <c r="FV876" s="12"/>
      <c r="FW876" s="12"/>
      <c r="FX876" s="12"/>
      <c r="FY876" s="12"/>
      <c r="FZ876" s="12"/>
      <c r="GA876" s="12"/>
      <c r="GB876" s="12"/>
      <c r="GC876" s="12"/>
      <c r="GD876" s="12"/>
      <c r="GE876" s="12"/>
      <c r="GF876" s="12"/>
      <c r="GG876" s="12"/>
      <c r="GH876" s="12"/>
      <c r="GI876" s="12"/>
      <c r="GJ876" s="12"/>
      <c r="GK876" s="12"/>
      <c r="GL876" s="12"/>
      <c r="GM876" s="12"/>
      <c r="GN876" s="12"/>
      <c r="GO876" s="12"/>
      <c r="GP876" s="12"/>
      <c r="GQ876" s="12"/>
      <c r="GR876" s="12"/>
      <c r="GS876" s="12"/>
      <c r="GT876" s="12"/>
      <c r="GU876" s="12"/>
      <c r="GV876" s="12"/>
      <c r="GW876" s="12"/>
      <c r="GX876" s="12"/>
      <c r="GY876" s="12"/>
      <c r="GZ876" s="12"/>
      <c r="HA876" s="12"/>
      <c r="HB876" s="12"/>
      <c r="HC876" s="12"/>
      <c r="HD876" s="12"/>
      <c r="HE876" s="12"/>
      <c r="HF876" s="12"/>
      <c r="HG876" s="12"/>
      <c r="HH876" s="12"/>
      <c r="HI876" s="12"/>
      <c r="HJ876" s="12"/>
      <c r="HK876" s="12"/>
      <c r="HL876" s="12"/>
      <c r="HM876" s="12"/>
      <c r="HN876" s="12"/>
      <c r="HO876" s="12"/>
      <c r="HP876" s="12"/>
      <c r="HQ876" s="12"/>
      <c r="HR876" s="12"/>
      <c r="HS876" s="12"/>
    </row>
    <row r="877" spans="1:227" s="1" customFormat="1" ht="18" customHeight="1" x14ac:dyDescent="0.25">
      <c r="A877" s="100" t="s">
        <v>7534</v>
      </c>
      <c r="B877" s="127" t="str">
        <f t="shared" si="17"/>
        <v>SCimago</v>
      </c>
      <c r="C877" s="96"/>
      <c r="D877" s="17" t="s">
        <v>5814</v>
      </c>
      <c r="E877" s="127" t="str">
        <f>HYPERLINK(CONCATENATE("http://www.scimagojr.com/journalsearch.php?q=",D877),"SCimago")</f>
        <v>SCimago</v>
      </c>
      <c r="F877" s="96"/>
      <c r="G877" s="16" t="s">
        <v>7986</v>
      </c>
      <c r="H877" s="6" t="s">
        <v>39</v>
      </c>
      <c r="I877" s="14" t="s">
        <v>5815</v>
      </c>
      <c r="J877" s="8"/>
      <c r="K877" s="7"/>
      <c r="L877" s="24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12"/>
      <c r="BY877" s="12"/>
      <c r="BZ877" s="12"/>
      <c r="CA877" s="12"/>
      <c r="CB877" s="12"/>
      <c r="CC877" s="12"/>
      <c r="CD877" s="12"/>
      <c r="CE877" s="12"/>
      <c r="CF877" s="12"/>
      <c r="CG877" s="12"/>
      <c r="CH877" s="12"/>
      <c r="CI877" s="12"/>
      <c r="CJ877" s="12"/>
      <c r="CK877" s="12"/>
      <c r="CL877" s="12"/>
      <c r="CM877" s="12"/>
      <c r="CN877" s="12"/>
      <c r="CO877" s="12"/>
      <c r="CP877" s="12"/>
      <c r="CQ877" s="12"/>
      <c r="CR877" s="12"/>
      <c r="CS877" s="12"/>
      <c r="CT877" s="12"/>
      <c r="CU877" s="12"/>
      <c r="CV877" s="12"/>
      <c r="CW877" s="12"/>
      <c r="CX877" s="12"/>
      <c r="CY877" s="12"/>
      <c r="CZ877" s="12"/>
      <c r="DA877" s="12"/>
      <c r="DB877" s="12"/>
      <c r="DC877" s="12"/>
      <c r="DD877" s="12"/>
      <c r="DE877" s="12"/>
      <c r="DF877" s="12"/>
      <c r="DG877" s="12"/>
      <c r="DH877" s="12"/>
      <c r="DI877" s="12"/>
      <c r="DJ877" s="12"/>
      <c r="DK877" s="12"/>
      <c r="DL877" s="12"/>
      <c r="DM877" s="12"/>
      <c r="DN877" s="12"/>
      <c r="DO877" s="12"/>
      <c r="DP877" s="12"/>
      <c r="DQ877" s="12"/>
      <c r="DR877" s="12"/>
      <c r="DS877" s="12"/>
      <c r="DT877" s="12"/>
      <c r="DU877" s="12"/>
      <c r="DV877" s="12"/>
      <c r="DW877" s="12"/>
      <c r="DX877" s="12"/>
      <c r="DY877" s="12"/>
      <c r="DZ877" s="12"/>
      <c r="EA877" s="12"/>
      <c r="EB877" s="12"/>
      <c r="EC877" s="12"/>
      <c r="ED877" s="12"/>
      <c r="EE877" s="12"/>
      <c r="EF877" s="12"/>
      <c r="EG877" s="12"/>
      <c r="EH877" s="12"/>
      <c r="EI877" s="12"/>
      <c r="EJ877" s="12"/>
      <c r="EK877" s="12"/>
      <c r="EL877" s="12"/>
      <c r="EM877" s="12"/>
      <c r="EN877" s="12"/>
      <c r="EO877" s="12"/>
      <c r="EP877" s="12"/>
      <c r="EQ877" s="12"/>
      <c r="ER877" s="12"/>
      <c r="ES877" s="12"/>
      <c r="ET877" s="12"/>
      <c r="EU877" s="12"/>
      <c r="EV877" s="12"/>
      <c r="EW877" s="12"/>
      <c r="EX877" s="12"/>
      <c r="EY877" s="12"/>
      <c r="EZ877" s="12"/>
      <c r="FA877" s="12"/>
      <c r="FB877" s="12"/>
      <c r="FC877" s="12"/>
      <c r="FD877" s="12"/>
      <c r="FE877" s="12"/>
      <c r="FF877" s="12"/>
      <c r="FG877" s="12"/>
      <c r="FH877" s="12"/>
      <c r="FI877" s="12"/>
      <c r="FJ877" s="12"/>
      <c r="FK877" s="12"/>
      <c r="FL877" s="12"/>
      <c r="FM877" s="12"/>
      <c r="FN877" s="12"/>
      <c r="FO877" s="12"/>
      <c r="FP877" s="12"/>
      <c r="FQ877" s="12"/>
      <c r="FR877" s="12"/>
      <c r="FS877" s="12"/>
      <c r="FT877" s="12"/>
      <c r="FU877" s="12"/>
      <c r="FV877" s="12"/>
      <c r="FW877" s="12"/>
      <c r="FX877" s="12"/>
      <c r="FY877" s="12"/>
      <c r="FZ877" s="12"/>
      <c r="GA877" s="12"/>
      <c r="GB877" s="12"/>
      <c r="GC877" s="12"/>
      <c r="GD877" s="12"/>
      <c r="GE877" s="12"/>
      <c r="GF877" s="12"/>
      <c r="GG877" s="12"/>
      <c r="GH877" s="12"/>
      <c r="GI877" s="12"/>
      <c r="GJ877" s="12"/>
      <c r="GK877" s="12"/>
      <c r="GL877" s="12"/>
      <c r="GM877" s="12"/>
      <c r="GN877" s="12"/>
      <c r="GO877" s="12"/>
      <c r="GP877" s="12"/>
      <c r="GQ877" s="12"/>
      <c r="GR877" s="12"/>
      <c r="GS877" s="12"/>
      <c r="GT877" s="12"/>
      <c r="GU877" s="12"/>
      <c r="GV877" s="12"/>
      <c r="GW877" s="12"/>
      <c r="GX877" s="12"/>
      <c r="GY877" s="12"/>
      <c r="GZ877" s="12"/>
      <c r="HA877" s="12"/>
      <c r="HB877" s="12"/>
      <c r="HC877" s="12"/>
      <c r="HD877" s="12"/>
      <c r="HE877" s="12"/>
      <c r="HF877" s="12"/>
      <c r="HG877" s="12"/>
      <c r="HH877" s="12"/>
      <c r="HI877" s="12"/>
      <c r="HJ877" s="12"/>
      <c r="HK877" s="12"/>
      <c r="HL877" s="12"/>
      <c r="HM877" s="12"/>
      <c r="HN877" s="12"/>
      <c r="HO877" s="12"/>
      <c r="HP877" s="12"/>
      <c r="HQ877" s="12"/>
      <c r="HR877" s="12"/>
      <c r="HS877" s="12"/>
    </row>
    <row r="878" spans="1:227" s="1" customFormat="1" ht="18" customHeight="1" x14ac:dyDescent="0.25">
      <c r="A878" s="100" t="s">
        <v>4671</v>
      </c>
      <c r="B878" s="127" t="str">
        <f t="shared" si="17"/>
        <v>SCimago</v>
      </c>
      <c r="C878" s="96"/>
      <c r="D878" s="17" t="s">
        <v>55</v>
      </c>
      <c r="E878" s="3"/>
      <c r="F878" s="96"/>
      <c r="G878" s="16" t="s">
        <v>7986</v>
      </c>
      <c r="H878" s="23" t="s">
        <v>39</v>
      </c>
      <c r="I878" s="15" t="s">
        <v>8576</v>
      </c>
      <c r="J878" s="16"/>
      <c r="K878" s="18"/>
      <c r="L878" s="24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  <c r="BT878" s="12"/>
      <c r="BU878" s="12"/>
      <c r="BV878" s="12"/>
      <c r="BW878" s="12"/>
      <c r="BX878" s="12"/>
      <c r="BY878" s="12"/>
      <c r="BZ878" s="12"/>
      <c r="CA878" s="12"/>
      <c r="CB878" s="12"/>
      <c r="CC878" s="12"/>
      <c r="CD878" s="12"/>
      <c r="CE878" s="12"/>
      <c r="CF878" s="12"/>
      <c r="CG878" s="12"/>
      <c r="CH878" s="12"/>
      <c r="CI878" s="12"/>
      <c r="CJ878" s="12"/>
      <c r="CK878" s="12"/>
      <c r="CL878" s="12"/>
      <c r="CM878" s="12"/>
      <c r="CN878" s="12"/>
      <c r="CO878" s="12"/>
      <c r="CP878" s="12"/>
      <c r="CQ878" s="12"/>
      <c r="CR878" s="12"/>
      <c r="CS878" s="12"/>
      <c r="CT878" s="12"/>
      <c r="CU878" s="12"/>
      <c r="CV878" s="12"/>
      <c r="CW878" s="12"/>
      <c r="CX878" s="12"/>
      <c r="CY878" s="12"/>
      <c r="CZ878" s="12"/>
      <c r="DA878" s="12"/>
      <c r="DB878" s="12"/>
      <c r="DC878" s="12"/>
      <c r="DD878" s="12"/>
      <c r="DE878" s="12"/>
      <c r="DF878" s="12"/>
      <c r="DG878" s="12"/>
      <c r="DH878" s="12"/>
      <c r="DI878" s="12"/>
      <c r="DJ878" s="12"/>
      <c r="DK878" s="12"/>
      <c r="DL878" s="12"/>
      <c r="DM878" s="12"/>
      <c r="DN878" s="12"/>
      <c r="DO878" s="12"/>
      <c r="DP878" s="12"/>
      <c r="DQ878" s="12"/>
      <c r="DR878" s="12"/>
      <c r="DS878" s="12"/>
      <c r="DT878" s="12"/>
      <c r="DU878" s="12"/>
      <c r="DV878" s="12"/>
      <c r="DW878" s="12"/>
      <c r="DX878" s="12"/>
      <c r="DY878" s="12"/>
      <c r="DZ878" s="12"/>
      <c r="EA878" s="12"/>
      <c r="EB878" s="12"/>
      <c r="EC878" s="12"/>
      <c r="ED878" s="12"/>
      <c r="EE878" s="12"/>
      <c r="EF878" s="12"/>
      <c r="EG878" s="12"/>
      <c r="EH878" s="12"/>
      <c r="EI878" s="12"/>
      <c r="EJ878" s="12"/>
      <c r="EK878" s="12"/>
      <c r="EL878" s="12"/>
      <c r="EM878" s="12"/>
      <c r="EN878" s="12"/>
      <c r="EO878" s="12"/>
      <c r="EP878" s="12"/>
      <c r="EQ878" s="12"/>
      <c r="ER878" s="12"/>
      <c r="ES878" s="12"/>
      <c r="ET878" s="12"/>
      <c r="EU878" s="12"/>
      <c r="EV878" s="12"/>
      <c r="EW878" s="12"/>
      <c r="EX878" s="12"/>
      <c r="EY878" s="12"/>
      <c r="EZ878" s="12"/>
      <c r="FA878" s="12"/>
      <c r="FB878" s="12"/>
      <c r="FC878" s="12"/>
      <c r="FD878" s="12"/>
      <c r="FE878" s="12"/>
      <c r="FF878" s="12"/>
      <c r="FG878" s="12"/>
      <c r="FH878" s="12"/>
      <c r="FI878" s="12"/>
      <c r="FJ878" s="12"/>
      <c r="FK878" s="12"/>
      <c r="FL878" s="12"/>
      <c r="FM878" s="12"/>
      <c r="FN878" s="12"/>
      <c r="FO878" s="12"/>
      <c r="FP878" s="12"/>
      <c r="FQ878" s="12"/>
      <c r="FR878" s="12"/>
      <c r="FS878" s="12"/>
      <c r="FT878" s="12"/>
      <c r="FU878" s="12"/>
      <c r="FV878" s="12"/>
      <c r="FW878" s="12"/>
      <c r="FX878" s="12"/>
      <c r="FY878" s="12"/>
      <c r="FZ878" s="12"/>
      <c r="GA878" s="12"/>
      <c r="GB878" s="12"/>
      <c r="GC878" s="12"/>
      <c r="GD878" s="12"/>
      <c r="GE878" s="12"/>
      <c r="GF878" s="12"/>
      <c r="GG878" s="12"/>
      <c r="GH878" s="12"/>
      <c r="GI878" s="12"/>
      <c r="GJ878" s="12"/>
      <c r="GK878" s="12"/>
      <c r="GL878" s="12"/>
      <c r="GM878" s="12"/>
      <c r="GN878" s="12"/>
      <c r="GO878" s="12"/>
      <c r="GP878" s="12"/>
      <c r="GQ878" s="12"/>
      <c r="GR878" s="12"/>
      <c r="GS878" s="12"/>
      <c r="GT878" s="12"/>
      <c r="GU878" s="12"/>
      <c r="GV878" s="12"/>
      <c r="GW878" s="12"/>
      <c r="GX878" s="12"/>
      <c r="GY878" s="12"/>
      <c r="GZ878" s="12"/>
      <c r="HA878" s="12"/>
      <c r="HB878" s="12"/>
      <c r="HC878" s="12"/>
      <c r="HD878" s="12"/>
      <c r="HE878" s="12"/>
      <c r="HF878" s="12"/>
      <c r="HG878" s="12"/>
      <c r="HH878" s="12"/>
      <c r="HI878" s="12"/>
      <c r="HJ878" s="12"/>
      <c r="HK878" s="12"/>
      <c r="HL878" s="12"/>
      <c r="HM878" s="12"/>
      <c r="HN878" s="12"/>
      <c r="HO878" s="12"/>
      <c r="HP878" s="12"/>
      <c r="HQ878" s="12"/>
      <c r="HR878" s="12"/>
      <c r="HS878" s="12"/>
    </row>
    <row r="879" spans="1:227" s="1" customFormat="1" ht="18" customHeight="1" x14ac:dyDescent="0.25">
      <c r="A879" s="100" t="s">
        <v>7320</v>
      </c>
      <c r="B879" s="127" t="str">
        <f t="shared" si="17"/>
        <v>SCimago</v>
      </c>
      <c r="C879" s="96"/>
      <c r="D879" s="17" t="s">
        <v>7371</v>
      </c>
      <c r="E879" s="127" t="str">
        <f>HYPERLINK(CONCATENATE("http://www.scimagojr.com/journalsearch.php?q=",D879),"SCimago")</f>
        <v>SCimago</v>
      </c>
      <c r="F879" s="96"/>
      <c r="G879" s="16" t="s">
        <v>7986</v>
      </c>
      <c r="H879" s="6" t="s">
        <v>39</v>
      </c>
      <c r="I879" s="14" t="s">
        <v>8436</v>
      </c>
      <c r="J879" s="8"/>
      <c r="K879" s="7"/>
      <c r="L879" s="24"/>
    </row>
    <row r="880" spans="1:227" s="1" customFormat="1" ht="18" customHeight="1" x14ac:dyDescent="0.25">
      <c r="A880" s="100" t="s">
        <v>7258</v>
      </c>
      <c r="B880" s="127" t="str">
        <f t="shared" si="17"/>
        <v>SCimago</v>
      </c>
      <c r="C880" s="96"/>
      <c r="D880" s="17" t="s">
        <v>55</v>
      </c>
      <c r="E880" s="3"/>
      <c r="F880" s="96"/>
      <c r="G880" s="16" t="s">
        <v>7986</v>
      </c>
      <c r="H880" s="19" t="s">
        <v>39</v>
      </c>
      <c r="I880" s="22" t="s">
        <v>8498</v>
      </c>
      <c r="J880" s="16"/>
      <c r="K880" s="18"/>
      <c r="L880" s="24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  <c r="BT880" s="12"/>
      <c r="BU880" s="12"/>
      <c r="BV880" s="12"/>
      <c r="BW880" s="12"/>
      <c r="BX880" s="12"/>
      <c r="BY880" s="12"/>
      <c r="BZ880" s="12"/>
      <c r="CA880" s="12"/>
      <c r="CB880" s="12"/>
      <c r="CC880" s="12"/>
      <c r="CD880" s="12"/>
      <c r="CE880" s="12"/>
      <c r="CF880" s="12"/>
      <c r="CG880" s="12"/>
      <c r="CH880" s="12"/>
      <c r="CI880" s="12"/>
      <c r="CJ880" s="12"/>
      <c r="CK880" s="12"/>
      <c r="CL880" s="12"/>
      <c r="CM880" s="12"/>
      <c r="CN880" s="12"/>
      <c r="CO880" s="12"/>
      <c r="CP880" s="12"/>
      <c r="CQ880" s="12"/>
      <c r="CR880" s="12"/>
      <c r="CS880" s="12"/>
      <c r="CT880" s="12"/>
      <c r="CU880" s="12"/>
      <c r="CV880" s="12"/>
      <c r="CW880" s="12"/>
      <c r="CX880" s="12"/>
      <c r="CY880" s="12"/>
      <c r="CZ880" s="12"/>
      <c r="DA880" s="12"/>
      <c r="DB880" s="12"/>
      <c r="DC880" s="12"/>
      <c r="DD880" s="12"/>
      <c r="DE880" s="12"/>
      <c r="DF880" s="12"/>
      <c r="DG880" s="12"/>
      <c r="DH880" s="12"/>
      <c r="DI880" s="12"/>
      <c r="DJ880" s="12"/>
      <c r="DK880" s="12"/>
      <c r="DL880" s="12"/>
      <c r="DM880" s="12"/>
      <c r="DN880" s="12"/>
      <c r="DO880" s="12"/>
      <c r="DP880" s="12"/>
      <c r="DQ880" s="12"/>
      <c r="DR880" s="12"/>
      <c r="DS880" s="12"/>
      <c r="DT880" s="12"/>
      <c r="DU880" s="12"/>
      <c r="DV880" s="12"/>
      <c r="DW880" s="12"/>
      <c r="DX880" s="12"/>
      <c r="DY880" s="12"/>
      <c r="DZ880" s="12"/>
      <c r="EA880" s="12"/>
      <c r="EB880" s="12"/>
      <c r="EC880" s="12"/>
      <c r="ED880" s="12"/>
      <c r="EE880" s="12"/>
      <c r="EF880" s="12"/>
      <c r="EG880" s="12"/>
      <c r="EH880" s="12"/>
      <c r="EI880" s="12"/>
      <c r="EJ880" s="12"/>
      <c r="EK880" s="12"/>
      <c r="EL880" s="12"/>
      <c r="EM880" s="12"/>
      <c r="EN880" s="12"/>
      <c r="EO880" s="12"/>
      <c r="EP880" s="12"/>
      <c r="EQ880" s="12"/>
      <c r="ER880" s="12"/>
      <c r="ES880" s="12"/>
      <c r="ET880" s="12"/>
      <c r="EU880" s="12"/>
      <c r="EV880" s="12"/>
      <c r="EW880" s="12"/>
      <c r="EX880" s="12"/>
      <c r="EY880" s="12"/>
      <c r="EZ880" s="12"/>
      <c r="FA880" s="12"/>
      <c r="FB880" s="12"/>
      <c r="FC880" s="12"/>
      <c r="FD880" s="12"/>
      <c r="FE880" s="12"/>
      <c r="FF880" s="12"/>
      <c r="FG880" s="12"/>
      <c r="FH880" s="12"/>
      <c r="FI880" s="12"/>
      <c r="FJ880" s="12"/>
      <c r="FK880" s="12"/>
      <c r="FL880" s="12"/>
      <c r="FM880" s="12"/>
      <c r="FN880" s="12"/>
      <c r="FO880" s="12"/>
      <c r="FP880" s="12"/>
      <c r="FQ880" s="12"/>
      <c r="FR880" s="12"/>
      <c r="FS880" s="12"/>
      <c r="FT880" s="12"/>
      <c r="FU880" s="12"/>
      <c r="FV880" s="12"/>
      <c r="FW880" s="12"/>
      <c r="FX880" s="12"/>
      <c r="FY880" s="12"/>
      <c r="FZ880" s="12"/>
      <c r="GA880" s="12"/>
      <c r="GB880" s="12"/>
      <c r="GC880" s="12"/>
      <c r="GD880" s="12"/>
      <c r="GE880" s="12"/>
      <c r="GF880" s="12"/>
      <c r="GG880" s="12"/>
      <c r="GH880" s="12"/>
      <c r="GI880" s="12"/>
      <c r="GJ880" s="12"/>
      <c r="GK880" s="12"/>
      <c r="GL880" s="12"/>
      <c r="GM880" s="12"/>
      <c r="GN880" s="12"/>
      <c r="GO880" s="12"/>
      <c r="GP880" s="12"/>
      <c r="GQ880" s="12"/>
      <c r="GR880" s="12"/>
      <c r="GS880" s="12"/>
      <c r="GT880" s="12"/>
      <c r="GU880" s="12"/>
      <c r="GV880" s="12"/>
      <c r="GW880" s="12"/>
      <c r="GX880" s="12"/>
      <c r="GY880" s="12"/>
      <c r="GZ880" s="12"/>
      <c r="HA880" s="12"/>
      <c r="HB880" s="12"/>
      <c r="HC880" s="12"/>
      <c r="HD880" s="12"/>
      <c r="HE880" s="12"/>
      <c r="HF880" s="12"/>
      <c r="HG880" s="12"/>
      <c r="HH880" s="12"/>
      <c r="HI880" s="12"/>
      <c r="HJ880" s="12"/>
      <c r="HK880" s="12"/>
      <c r="HL880" s="12"/>
      <c r="HM880" s="12"/>
      <c r="HN880" s="12"/>
      <c r="HO880" s="12"/>
      <c r="HP880" s="12"/>
      <c r="HQ880" s="12"/>
      <c r="HR880" s="12"/>
      <c r="HS880" s="12"/>
    </row>
    <row r="881" spans="1:227" s="1" customFormat="1" ht="18" customHeight="1" x14ac:dyDescent="0.25">
      <c r="A881" s="100" t="s">
        <v>7370</v>
      </c>
      <c r="B881" s="127" t="str">
        <f t="shared" si="17"/>
        <v>SCimago</v>
      </c>
      <c r="C881" s="96"/>
      <c r="D881" s="17" t="s">
        <v>55</v>
      </c>
      <c r="E881" s="3"/>
      <c r="F881" s="96"/>
      <c r="G881" s="16" t="s">
        <v>7986</v>
      </c>
      <c r="H881" s="23" t="s">
        <v>39</v>
      </c>
      <c r="I881" s="15" t="s">
        <v>8425</v>
      </c>
      <c r="J881" s="16"/>
      <c r="K881" s="18"/>
      <c r="L881" s="24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  <c r="BS881" s="12"/>
      <c r="BT881" s="12"/>
      <c r="BU881" s="12"/>
      <c r="BV881" s="12"/>
      <c r="BW881" s="12"/>
      <c r="BX881" s="12"/>
      <c r="BY881" s="12"/>
      <c r="BZ881" s="12"/>
      <c r="CA881" s="12"/>
      <c r="CB881" s="12"/>
      <c r="CC881" s="12"/>
      <c r="CD881" s="12"/>
      <c r="CE881" s="12"/>
      <c r="CF881" s="12"/>
      <c r="CG881" s="12"/>
      <c r="CH881" s="12"/>
      <c r="CI881" s="12"/>
      <c r="CJ881" s="12"/>
      <c r="CK881" s="12"/>
      <c r="CL881" s="12"/>
      <c r="CM881" s="12"/>
      <c r="CN881" s="12"/>
      <c r="CO881" s="12"/>
      <c r="CP881" s="12"/>
      <c r="CQ881" s="12"/>
      <c r="CR881" s="12"/>
      <c r="CS881" s="12"/>
      <c r="CT881" s="12"/>
      <c r="CU881" s="12"/>
      <c r="CV881" s="12"/>
      <c r="CW881" s="12"/>
      <c r="CX881" s="12"/>
      <c r="CY881" s="12"/>
      <c r="CZ881" s="12"/>
      <c r="DA881" s="12"/>
      <c r="DB881" s="12"/>
      <c r="DC881" s="12"/>
      <c r="DD881" s="12"/>
      <c r="DE881" s="12"/>
      <c r="DF881" s="12"/>
      <c r="DG881" s="12"/>
      <c r="DH881" s="12"/>
      <c r="DI881" s="12"/>
      <c r="DJ881" s="12"/>
      <c r="DK881" s="12"/>
      <c r="DL881" s="12"/>
      <c r="DM881" s="12"/>
      <c r="DN881" s="12"/>
      <c r="DO881" s="12"/>
      <c r="DP881" s="12"/>
      <c r="DQ881" s="12"/>
      <c r="DR881" s="12"/>
      <c r="DS881" s="12"/>
      <c r="DT881" s="12"/>
      <c r="DU881" s="12"/>
      <c r="DV881" s="12"/>
      <c r="DW881" s="12"/>
      <c r="DX881" s="12"/>
      <c r="DY881" s="12"/>
      <c r="DZ881" s="12"/>
      <c r="EA881" s="12"/>
      <c r="EB881" s="12"/>
      <c r="EC881" s="12"/>
      <c r="ED881" s="12"/>
      <c r="EE881" s="12"/>
      <c r="EF881" s="12"/>
      <c r="EG881" s="12"/>
      <c r="EH881" s="12"/>
      <c r="EI881" s="12"/>
      <c r="EJ881" s="12"/>
      <c r="EK881" s="12"/>
      <c r="EL881" s="12"/>
      <c r="EM881" s="12"/>
      <c r="EN881" s="12"/>
      <c r="EO881" s="12"/>
      <c r="EP881" s="12"/>
      <c r="EQ881" s="12"/>
      <c r="ER881" s="12"/>
      <c r="ES881" s="12"/>
      <c r="ET881" s="12"/>
      <c r="EU881" s="12"/>
      <c r="EV881" s="12"/>
      <c r="EW881" s="12"/>
      <c r="EX881" s="12"/>
      <c r="EY881" s="12"/>
      <c r="EZ881" s="12"/>
      <c r="FA881" s="12"/>
      <c r="FB881" s="12"/>
      <c r="FC881" s="12"/>
      <c r="FD881" s="12"/>
      <c r="FE881" s="12"/>
      <c r="FF881" s="12"/>
      <c r="FG881" s="12"/>
      <c r="FH881" s="12"/>
      <c r="FI881" s="12"/>
      <c r="FJ881" s="12"/>
      <c r="FK881" s="12"/>
      <c r="FL881" s="12"/>
      <c r="FM881" s="12"/>
      <c r="FN881" s="12"/>
      <c r="FO881" s="12"/>
      <c r="FP881" s="12"/>
      <c r="FQ881" s="12"/>
      <c r="FR881" s="12"/>
      <c r="FS881" s="12"/>
      <c r="FT881" s="12"/>
      <c r="FU881" s="12"/>
      <c r="FV881" s="12"/>
      <c r="FW881" s="12"/>
      <c r="FX881" s="12"/>
      <c r="FY881" s="12"/>
      <c r="FZ881" s="12"/>
      <c r="GA881" s="12"/>
      <c r="GB881" s="12"/>
      <c r="GC881" s="12"/>
      <c r="GD881" s="12"/>
      <c r="GE881" s="12"/>
      <c r="GF881" s="12"/>
      <c r="GG881" s="12"/>
      <c r="GH881" s="12"/>
      <c r="GI881" s="12"/>
      <c r="GJ881" s="12"/>
      <c r="GK881" s="12"/>
      <c r="GL881" s="12"/>
      <c r="GM881" s="12"/>
      <c r="GN881" s="12"/>
      <c r="GO881" s="12"/>
      <c r="GP881" s="12"/>
      <c r="GQ881" s="12"/>
      <c r="GR881" s="12"/>
      <c r="GS881" s="12"/>
      <c r="GT881" s="12"/>
      <c r="GU881" s="12"/>
      <c r="GV881" s="12"/>
      <c r="GW881" s="12"/>
      <c r="GX881" s="12"/>
      <c r="GY881" s="12"/>
      <c r="GZ881" s="12"/>
      <c r="HA881" s="12"/>
      <c r="HB881" s="12"/>
      <c r="HC881" s="12"/>
      <c r="HD881" s="12"/>
      <c r="HE881" s="12"/>
      <c r="HF881" s="12"/>
      <c r="HG881" s="12"/>
      <c r="HH881" s="12"/>
      <c r="HI881" s="12"/>
      <c r="HJ881" s="12"/>
      <c r="HK881" s="12"/>
      <c r="HL881" s="12"/>
      <c r="HM881" s="12"/>
      <c r="HN881" s="12"/>
      <c r="HO881" s="12"/>
      <c r="HP881" s="12"/>
      <c r="HQ881" s="12"/>
      <c r="HR881" s="12"/>
      <c r="HS881" s="12"/>
    </row>
    <row r="882" spans="1:227" s="1" customFormat="1" ht="18" customHeight="1" x14ac:dyDescent="0.25">
      <c r="A882" s="100" t="s">
        <v>7535</v>
      </c>
      <c r="B882" s="127" t="str">
        <f t="shared" si="17"/>
        <v>SCimago</v>
      </c>
      <c r="C882" s="96"/>
      <c r="D882" s="17" t="s">
        <v>5268</v>
      </c>
      <c r="E882" s="127" t="str">
        <f>HYPERLINK(CONCATENATE("http://www.scimagojr.com/journalsearch.php?q=",D882),"SCimago")</f>
        <v>SCimago</v>
      </c>
      <c r="F882" s="96"/>
      <c r="G882" s="16" t="s">
        <v>7986</v>
      </c>
      <c r="H882" s="23" t="s">
        <v>39</v>
      </c>
      <c r="I882" s="15" t="s">
        <v>5270</v>
      </c>
      <c r="J882" s="16"/>
      <c r="K882" s="18"/>
      <c r="L882" s="24"/>
    </row>
    <row r="883" spans="1:227" s="1" customFormat="1" ht="18" customHeight="1" x14ac:dyDescent="0.25">
      <c r="A883" s="100" t="s">
        <v>7536</v>
      </c>
      <c r="B883" s="127" t="str">
        <f t="shared" si="17"/>
        <v>SCimago</v>
      </c>
      <c r="C883" s="96"/>
      <c r="D883" s="17" t="s">
        <v>5821</v>
      </c>
      <c r="E883" s="127" t="str">
        <f>HYPERLINK(CONCATENATE("http://www.scimagojr.com/journalsearch.php?q=",D883),"SCimago")</f>
        <v>SCimago</v>
      </c>
      <c r="F883" s="96"/>
      <c r="G883" s="16" t="s">
        <v>7986</v>
      </c>
      <c r="H883" s="23" t="s">
        <v>39</v>
      </c>
      <c r="I883" s="15" t="s">
        <v>5822</v>
      </c>
      <c r="J883" s="16"/>
      <c r="K883" s="18"/>
      <c r="L883" s="24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  <c r="BT883" s="12"/>
      <c r="BU883" s="12"/>
      <c r="BV883" s="12"/>
      <c r="BW883" s="12"/>
      <c r="BX883" s="12"/>
      <c r="BY883" s="12"/>
      <c r="BZ883" s="12"/>
      <c r="CA883" s="12"/>
      <c r="CB883" s="12"/>
      <c r="CC883" s="12"/>
      <c r="CD883" s="12"/>
      <c r="CE883" s="12"/>
      <c r="CF883" s="12"/>
      <c r="CG883" s="12"/>
      <c r="CH883" s="12"/>
      <c r="CI883" s="12"/>
      <c r="CJ883" s="12"/>
      <c r="CK883" s="12"/>
      <c r="CL883" s="12"/>
      <c r="CM883" s="12"/>
      <c r="CN883" s="12"/>
      <c r="CO883" s="12"/>
      <c r="CP883" s="12"/>
      <c r="CQ883" s="12"/>
      <c r="CR883" s="12"/>
      <c r="CS883" s="12"/>
      <c r="CT883" s="12"/>
      <c r="CU883" s="12"/>
      <c r="CV883" s="12"/>
      <c r="CW883" s="12"/>
      <c r="CX883" s="12"/>
      <c r="CY883" s="12"/>
      <c r="CZ883" s="12"/>
      <c r="DA883" s="12"/>
      <c r="DB883" s="12"/>
      <c r="DC883" s="12"/>
      <c r="DD883" s="12"/>
      <c r="DE883" s="12"/>
      <c r="DF883" s="12"/>
      <c r="DG883" s="12"/>
      <c r="DH883" s="12"/>
      <c r="DI883" s="12"/>
      <c r="DJ883" s="12"/>
      <c r="DK883" s="12"/>
      <c r="DL883" s="12"/>
      <c r="DM883" s="12"/>
      <c r="DN883" s="12"/>
      <c r="DO883" s="12"/>
      <c r="DP883" s="12"/>
      <c r="DQ883" s="12"/>
      <c r="DR883" s="12"/>
      <c r="DS883" s="12"/>
      <c r="DT883" s="12"/>
      <c r="DU883" s="12"/>
      <c r="DV883" s="12"/>
      <c r="DW883" s="12"/>
      <c r="DX883" s="12"/>
      <c r="DY883" s="12"/>
      <c r="DZ883" s="12"/>
      <c r="EA883" s="12"/>
      <c r="EB883" s="12"/>
      <c r="EC883" s="12"/>
      <c r="ED883" s="12"/>
      <c r="EE883" s="12"/>
      <c r="EF883" s="12"/>
      <c r="EG883" s="12"/>
      <c r="EH883" s="12"/>
      <c r="EI883" s="12"/>
      <c r="EJ883" s="12"/>
      <c r="EK883" s="12"/>
      <c r="EL883" s="12"/>
      <c r="EM883" s="12"/>
      <c r="EN883" s="12"/>
      <c r="EO883" s="12"/>
      <c r="EP883" s="12"/>
      <c r="EQ883" s="12"/>
      <c r="ER883" s="12"/>
      <c r="ES883" s="12"/>
      <c r="ET883" s="12"/>
      <c r="EU883" s="12"/>
      <c r="EV883" s="12"/>
      <c r="EW883" s="12"/>
      <c r="EX883" s="12"/>
      <c r="EY883" s="12"/>
      <c r="EZ883" s="12"/>
      <c r="FA883" s="12"/>
      <c r="FB883" s="12"/>
      <c r="FC883" s="12"/>
      <c r="FD883" s="12"/>
      <c r="FE883" s="12"/>
      <c r="FF883" s="12"/>
      <c r="FG883" s="12"/>
      <c r="FH883" s="12"/>
      <c r="FI883" s="12"/>
      <c r="FJ883" s="12"/>
      <c r="FK883" s="12"/>
      <c r="FL883" s="12"/>
      <c r="FM883" s="12"/>
      <c r="FN883" s="12"/>
      <c r="FO883" s="12"/>
      <c r="FP883" s="12"/>
      <c r="FQ883" s="12"/>
      <c r="FR883" s="12"/>
      <c r="FS883" s="12"/>
      <c r="FT883" s="12"/>
      <c r="FU883" s="12"/>
      <c r="FV883" s="12"/>
      <c r="FW883" s="12"/>
      <c r="FX883" s="12"/>
      <c r="FY883" s="12"/>
      <c r="FZ883" s="12"/>
      <c r="GA883" s="12"/>
      <c r="GB883" s="12"/>
      <c r="GC883" s="12"/>
      <c r="GD883" s="12"/>
      <c r="GE883" s="12"/>
      <c r="GF883" s="12"/>
      <c r="GG883" s="12"/>
      <c r="GH883" s="12"/>
      <c r="GI883" s="12"/>
      <c r="GJ883" s="12"/>
      <c r="GK883" s="12"/>
      <c r="GL883" s="12"/>
      <c r="GM883" s="12"/>
      <c r="GN883" s="12"/>
      <c r="GO883" s="12"/>
      <c r="GP883" s="12"/>
      <c r="GQ883" s="12"/>
      <c r="GR883" s="12"/>
      <c r="GS883" s="12"/>
      <c r="GT883" s="12"/>
      <c r="GU883" s="12"/>
      <c r="GV883" s="12"/>
      <c r="GW883" s="12"/>
      <c r="GX883" s="12"/>
      <c r="GY883" s="12"/>
      <c r="GZ883" s="12"/>
      <c r="HA883" s="12"/>
      <c r="HB883" s="12"/>
      <c r="HC883" s="12"/>
      <c r="HD883" s="12"/>
      <c r="HE883" s="12"/>
      <c r="HF883" s="12"/>
      <c r="HG883" s="12"/>
      <c r="HH883" s="12"/>
      <c r="HI883" s="12"/>
      <c r="HJ883" s="12"/>
      <c r="HK883" s="12"/>
      <c r="HL883" s="12"/>
      <c r="HM883" s="12"/>
      <c r="HN883" s="12"/>
      <c r="HO883" s="12"/>
      <c r="HP883" s="12"/>
      <c r="HQ883" s="12"/>
      <c r="HR883" s="12"/>
      <c r="HS883" s="12"/>
    </row>
    <row r="884" spans="1:227" s="1" customFormat="1" ht="18" customHeight="1" x14ac:dyDescent="0.25">
      <c r="A884" s="100" t="s">
        <v>908</v>
      </c>
      <c r="B884" s="127" t="str">
        <f t="shared" si="17"/>
        <v>SCimago</v>
      </c>
      <c r="C884" s="96"/>
      <c r="D884" s="17" t="s">
        <v>909</v>
      </c>
      <c r="E884" s="127" t="str">
        <f>HYPERLINK(CONCATENATE("http://www.scimagojr.com/journalsearch.php?q=",D884),"SCimago")</f>
        <v>SCimago</v>
      </c>
      <c r="F884" s="96"/>
      <c r="G884" s="16" t="s">
        <v>7986</v>
      </c>
      <c r="H884" s="23" t="s">
        <v>39</v>
      </c>
      <c r="I884" s="15" t="s">
        <v>8426</v>
      </c>
      <c r="J884" s="16"/>
      <c r="K884" s="18"/>
      <c r="L884" s="24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  <c r="BT884" s="12"/>
      <c r="BU884" s="12"/>
      <c r="BV884" s="12"/>
      <c r="BW884" s="12"/>
      <c r="BX884" s="12"/>
      <c r="BY884" s="12"/>
      <c r="BZ884" s="12"/>
      <c r="CA884" s="12"/>
      <c r="CB884" s="12"/>
      <c r="CC884" s="12"/>
      <c r="CD884" s="12"/>
      <c r="CE884" s="12"/>
      <c r="CF884" s="12"/>
      <c r="CG884" s="12"/>
      <c r="CH884" s="12"/>
      <c r="CI884" s="12"/>
      <c r="CJ884" s="12"/>
      <c r="CK884" s="12"/>
      <c r="CL884" s="12"/>
      <c r="CM884" s="12"/>
      <c r="CN884" s="12"/>
      <c r="CO884" s="12"/>
      <c r="CP884" s="12"/>
      <c r="CQ884" s="12"/>
      <c r="CR884" s="12"/>
      <c r="CS884" s="12"/>
      <c r="CT884" s="12"/>
      <c r="CU884" s="12"/>
      <c r="CV884" s="12"/>
      <c r="CW884" s="12"/>
      <c r="CX884" s="12"/>
      <c r="CY884" s="12"/>
      <c r="CZ884" s="12"/>
      <c r="DA884" s="12"/>
      <c r="DB884" s="12"/>
      <c r="DC884" s="12"/>
      <c r="DD884" s="12"/>
      <c r="DE884" s="12"/>
      <c r="DF884" s="12"/>
      <c r="DG884" s="12"/>
      <c r="DH884" s="12"/>
      <c r="DI884" s="12"/>
      <c r="DJ884" s="12"/>
      <c r="DK884" s="12"/>
      <c r="DL884" s="12"/>
      <c r="DM884" s="12"/>
      <c r="DN884" s="12"/>
      <c r="DO884" s="12"/>
      <c r="DP884" s="12"/>
      <c r="DQ884" s="12"/>
      <c r="DR884" s="12"/>
      <c r="DS884" s="12"/>
      <c r="DT884" s="12"/>
      <c r="DU884" s="12"/>
      <c r="DV884" s="12"/>
      <c r="DW884" s="12"/>
      <c r="DX884" s="12"/>
      <c r="DY884" s="12"/>
      <c r="DZ884" s="12"/>
      <c r="EA884" s="12"/>
      <c r="EB884" s="12"/>
      <c r="EC884" s="12"/>
      <c r="ED884" s="12"/>
      <c r="EE884" s="12"/>
      <c r="EF884" s="12"/>
      <c r="EG884" s="12"/>
      <c r="EH884" s="12"/>
      <c r="EI884" s="12"/>
      <c r="EJ884" s="12"/>
      <c r="EK884" s="12"/>
      <c r="EL884" s="12"/>
      <c r="EM884" s="12"/>
      <c r="EN884" s="12"/>
      <c r="EO884" s="12"/>
      <c r="EP884" s="12"/>
      <c r="EQ884" s="12"/>
      <c r="ER884" s="12"/>
      <c r="ES884" s="12"/>
      <c r="ET884" s="12"/>
      <c r="EU884" s="12"/>
      <c r="EV884" s="12"/>
      <c r="EW884" s="12"/>
      <c r="EX884" s="12"/>
      <c r="EY884" s="12"/>
      <c r="EZ884" s="12"/>
      <c r="FA884" s="12"/>
      <c r="FB884" s="12"/>
      <c r="FC884" s="12"/>
      <c r="FD884" s="12"/>
      <c r="FE884" s="12"/>
      <c r="FF884" s="12"/>
      <c r="FG884" s="12"/>
      <c r="FH884" s="12"/>
      <c r="FI884" s="12"/>
      <c r="FJ884" s="12"/>
      <c r="FK884" s="12"/>
      <c r="FL884" s="12"/>
      <c r="FM884" s="12"/>
      <c r="FN884" s="12"/>
      <c r="FO884" s="12"/>
      <c r="FP884" s="12"/>
      <c r="FQ884" s="12"/>
      <c r="FR884" s="12"/>
      <c r="FS884" s="12"/>
      <c r="FT884" s="12"/>
      <c r="FU884" s="12"/>
      <c r="FV884" s="12"/>
      <c r="FW884" s="12"/>
      <c r="FX884" s="12"/>
      <c r="FY884" s="12"/>
      <c r="FZ884" s="12"/>
      <c r="GA884" s="12"/>
      <c r="GB884" s="12"/>
      <c r="GC884" s="12"/>
      <c r="GD884" s="12"/>
      <c r="GE884" s="12"/>
      <c r="GF884" s="12"/>
      <c r="GG884" s="12"/>
      <c r="GH884" s="12"/>
      <c r="GI884" s="12"/>
      <c r="GJ884" s="12"/>
      <c r="GK884" s="12"/>
      <c r="GL884" s="12"/>
      <c r="GM884" s="12"/>
      <c r="GN884" s="12"/>
      <c r="GO884" s="12"/>
      <c r="GP884" s="12"/>
      <c r="GQ884" s="12"/>
      <c r="GR884" s="12"/>
      <c r="GS884" s="12"/>
      <c r="GT884" s="12"/>
      <c r="GU884" s="12"/>
      <c r="GV884" s="12"/>
      <c r="GW884" s="12"/>
      <c r="GX884" s="12"/>
      <c r="GY884" s="12"/>
      <c r="GZ884" s="12"/>
      <c r="HA884" s="12"/>
      <c r="HB884" s="12"/>
      <c r="HC884" s="12"/>
      <c r="HD884" s="12"/>
      <c r="HE884" s="12"/>
      <c r="HF884" s="12"/>
      <c r="HG884" s="12"/>
      <c r="HH884" s="12"/>
      <c r="HI884" s="12"/>
      <c r="HJ884" s="12"/>
      <c r="HK884" s="12"/>
      <c r="HL884" s="12"/>
      <c r="HM884" s="12"/>
      <c r="HN884" s="12"/>
      <c r="HO884" s="12"/>
      <c r="HP884" s="12"/>
      <c r="HQ884" s="12"/>
      <c r="HR884" s="12"/>
      <c r="HS884" s="12"/>
    </row>
    <row r="885" spans="1:227" s="1" customFormat="1" ht="18" customHeight="1" x14ac:dyDescent="0.25">
      <c r="A885" s="100" t="s">
        <v>1615</v>
      </c>
      <c r="B885" s="127" t="str">
        <f t="shared" si="17"/>
        <v>SCimago</v>
      </c>
      <c r="C885" s="96"/>
      <c r="D885" s="17" t="s">
        <v>7365</v>
      </c>
      <c r="E885" s="127" t="str">
        <f>HYPERLINK(CONCATENATE("http://www.scimagojr.com/journalsearch.php?q=",D885),"SCimago")</f>
        <v>SCimago</v>
      </c>
      <c r="F885" s="96"/>
      <c r="G885" s="16" t="s">
        <v>7986</v>
      </c>
      <c r="H885" s="6" t="s">
        <v>39</v>
      </c>
      <c r="I885" s="14" t="s">
        <v>1434</v>
      </c>
      <c r="J885" s="8"/>
      <c r="K885" s="7"/>
      <c r="L885" s="24"/>
    </row>
    <row r="886" spans="1:227" s="1" customFormat="1" ht="18" customHeight="1" x14ac:dyDescent="0.25">
      <c r="A886" s="100" t="s">
        <v>7259</v>
      </c>
      <c r="B886" s="127" t="str">
        <f t="shared" si="17"/>
        <v>SCimago</v>
      </c>
      <c r="C886" s="96"/>
      <c r="D886" s="17" t="s">
        <v>55</v>
      </c>
      <c r="E886" s="3"/>
      <c r="F886" s="96"/>
      <c r="G886" s="16" t="s">
        <v>7986</v>
      </c>
      <c r="H886" s="6" t="s">
        <v>39</v>
      </c>
      <c r="I886" s="14" t="s">
        <v>8535</v>
      </c>
      <c r="J886" s="8"/>
      <c r="K886" s="7"/>
      <c r="L886" s="24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  <c r="BZ886" s="12"/>
      <c r="CA886" s="12"/>
      <c r="CB886" s="12"/>
      <c r="CC886" s="12"/>
      <c r="CD886" s="12"/>
      <c r="CE886" s="12"/>
      <c r="CF886" s="12"/>
      <c r="CG886" s="12"/>
      <c r="CH886" s="12"/>
      <c r="CI886" s="12"/>
      <c r="CJ886" s="12"/>
      <c r="CK886" s="12"/>
      <c r="CL886" s="12"/>
      <c r="CM886" s="12"/>
      <c r="CN886" s="12"/>
      <c r="CO886" s="12"/>
      <c r="CP886" s="12"/>
      <c r="CQ886" s="12"/>
      <c r="CR886" s="12"/>
      <c r="CS886" s="12"/>
      <c r="CT886" s="12"/>
      <c r="CU886" s="12"/>
      <c r="CV886" s="12"/>
      <c r="CW886" s="12"/>
      <c r="CX886" s="12"/>
      <c r="CY886" s="12"/>
      <c r="CZ886" s="12"/>
      <c r="DA886" s="12"/>
      <c r="DB886" s="12"/>
      <c r="DC886" s="12"/>
      <c r="DD886" s="12"/>
      <c r="DE886" s="12"/>
      <c r="DF886" s="12"/>
      <c r="DG886" s="12"/>
      <c r="DH886" s="12"/>
      <c r="DI886" s="12"/>
      <c r="DJ886" s="12"/>
      <c r="DK886" s="12"/>
      <c r="DL886" s="12"/>
      <c r="DM886" s="12"/>
      <c r="DN886" s="12"/>
      <c r="DO886" s="12"/>
      <c r="DP886" s="12"/>
      <c r="DQ886" s="12"/>
      <c r="DR886" s="12"/>
      <c r="DS886" s="12"/>
      <c r="DT886" s="12"/>
      <c r="DU886" s="12"/>
      <c r="DV886" s="12"/>
      <c r="DW886" s="12"/>
      <c r="DX886" s="12"/>
      <c r="DY886" s="12"/>
      <c r="DZ886" s="12"/>
      <c r="EA886" s="12"/>
      <c r="EB886" s="12"/>
      <c r="EC886" s="12"/>
      <c r="ED886" s="12"/>
      <c r="EE886" s="12"/>
      <c r="EF886" s="12"/>
      <c r="EG886" s="12"/>
      <c r="EH886" s="12"/>
      <c r="EI886" s="12"/>
      <c r="EJ886" s="12"/>
      <c r="EK886" s="12"/>
      <c r="EL886" s="12"/>
      <c r="EM886" s="12"/>
      <c r="EN886" s="12"/>
      <c r="EO886" s="12"/>
      <c r="EP886" s="12"/>
      <c r="EQ886" s="12"/>
      <c r="ER886" s="12"/>
      <c r="ES886" s="12"/>
      <c r="ET886" s="12"/>
      <c r="EU886" s="12"/>
      <c r="EV886" s="12"/>
      <c r="EW886" s="12"/>
      <c r="EX886" s="12"/>
      <c r="EY886" s="12"/>
      <c r="EZ886" s="12"/>
      <c r="FA886" s="12"/>
      <c r="FB886" s="12"/>
      <c r="FC886" s="12"/>
      <c r="FD886" s="12"/>
      <c r="FE886" s="12"/>
      <c r="FF886" s="12"/>
      <c r="FG886" s="12"/>
      <c r="FH886" s="12"/>
      <c r="FI886" s="12"/>
      <c r="FJ886" s="12"/>
      <c r="FK886" s="12"/>
      <c r="FL886" s="12"/>
      <c r="FM886" s="12"/>
      <c r="FN886" s="12"/>
      <c r="FO886" s="12"/>
      <c r="FP886" s="12"/>
      <c r="FQ886" s="12"/>
      <c r="FR886" s="12"/>
      <c r="FS886" s="12"/>
      <c r="FT886" s="12"/>
      <c r="FU886" s="12"/>
      <c r="FV886" s="12"/>
      <c r="FW886" s="12"/>
      <c r="FX886" s="12"/>
      <c r="FY886" s="12"/>
      <c r="FZ886" s="12"/>
      <c r="GA886" s="12"/>
      <c r="GB886" s="12"/>
      <c r="GC886" s="12"/>
      <c r="GD886" s="12"/>
      <c r="GE886" s="12"/>
      <c r="GF886" s="12"/>
      <c r="GG886" s="12"/>
      <c r="GH886" s="12"/>
      <c r="GI886" s="12"/>
      <c r="GJ886" s="12"/>
      <c r="GK886" s="12"/>
      <c r="GL886" s="12"/>
      <c r="GM886" s="12"/>
      <c r="GN886" s="12"/>
      <c r="GO886" s="12"/>
      <c r="GP886" s="12"/>
      <c r="GQ886" s="12"/>
      <c r="GR886" s="12"/>
      <c r="GS886" s="12"/>
      <c r="GT886" s="12"/>
      <c r="GU886" s="12"/>
      <c r="GV886" s="12"/>
      <c r="GW886" s="12"/>
      <c r="GX886" s="12"/>
      <c r="GY886" s="12"/>
      <c r="GZ886" s="12"/>
      <c r="HA886" s="12"/>
      <c r="HB886" s="12"/>
      <c r="HC886" s="12"/>
      <c r="HD886" s="12"/>
      <c r="HE886" s="12"/>
      <c r="HF886" s="12"/>
      <c r="HG886" s="12"/>
      <c r="HH886" s="12"/>
      <c r="HI886" s="12"/>
      <c r="HJ886" s="12"/>
      <c r="HK886" s="12"/>
      <c r="HL886" s="12"/>
      <c r="HM886" s="12"/>
      <c r="HN886" s="12"/>
      <c r="HO886" s="12"/>
      <c r="HP886" s="12"/>
      <c r="HQ886" s="12"/>
      <c r="HR886" s="12"/>
      <c r="HS886" s="12"/>
    </row>
    <row r="887" spans="1:227" s="1" customFormat="1" ht="18" customHeight="1" x14ac:dyDescent="0.25">
      <c r="A887" s="100" t="s">
        <v>7458</v>
      </c>
      <c r="B887" s="127" t="str">
        <f t="shared" si="17"/>
        <v>SCimago</v>
      </c>
      <c r="C887" s="96"/>
      <c r="D887" s="17" t="s">
        <v>55</v>
      </c>
      <c r="E887" s="3"/>
      <c r="F887" s="96"/>
      <c r="G887" s="16" t="s">
        <v>7986</v>
      </c>
      <c r="H887" s="6" t="s">
        <v>39</v>
      </c>
      <c r="I887" s="14" t="s">
        <v>8493</v>
      </c>
      <c r="J887" s="8"/>
      <c r="K887" s="7"/>
      <c r="L887" s="24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  <c r="BT887" s="12"/>
      <c r="BU887" s="12"/>
      <c r="BV887" s="12"/>
      <c r="BW887" s="12"/>
      <c r="BX887" s="12"/>
      <c r="BY887" s="12"/>
      <c r="BZ887" s="12"/>
      <c r="CA887" s="12"/>
      <c r="CB887" s="12"/>
      <c r="CC887" s="12"/>
      <c r="CD887" s="12"/>
      <c r="CE887" s="12"/>
      <c r="CF887" s="12"/>
      <c r="CG887" s="12"/>
      <c r="CH887" s="12"/>
      <c r="CI887" s="12"/>
      <c r="CJ887" s="12"/>
      <c r="CK887" s="12"/>
      <c r="CL887" s="12"/>
      <c r="CM887" s="12"/>
      <c r="CN887" s="12"/>
      <c r="CO887" s="12"/>
      <c r="CP887" s="12"/>
      <c r="CQ887" s="12"/>
      <c r="CR887" s="12"/>
      <c r="CS887" s="12"/>
      <c r="CT887" s="12"/>
      <c r="CU887" s="12"/>
      <c r="CV887" s="12"/>
      <c r="CW887" s="12"/>
      <c r="CX887" s="12"/>
      <c r="CY887" s="12"/>
      <c r="CZ887" s="12"/>
      <c r="DA887" s="12"/>
      <c r="DB887" s="12"/>
      <c r="DC887" s="12"/>
      <c r="DD887" s="12"/>
      <c r="DE887" s="12"/>
      <c r="DF887" s="12"/>
      <c r="DG887" s="12"/>
      <c r="DH887" s="12"/>
      <c r="DI887" s="12"/>
      <c r="DJ887" s="12"/>
      <c r="DK887" s="12"/>
      <c r="DL887" s="12"/>
      <c r="DM887" s="12"/>
      <c r="DN887" s="12"/>
      <c r="DO887" s="12"/>
      <c r="DP887" s="12"/>
      <c r="DQ887" s="12"/>
      <c r="DR887" s="12"/>
      <c r="DS887" s="12"/>
      <c r="DT887" s="12"/>
      <c r="DU887" s="12"/>
      <c r="DV887" s="12"/>
      <c r="DW887" s="12"/>
      <c r="DX887" s="12"/>
      <c r="DY887" s="12"/>
      <c r="DZ887" s="12"/>
      <c r="EA887" s="12"/>
      <c r="EB887" s="12"/>
      <c r="EC887" s="12"/>
      <c r="ED887" s="12"/>
      <c r="EE887" s="12"/>
      <c r="EF887" s="12"/>
      <c r="EG887" s="12"/>
      <c r="EH887" s="12"/>
      <c r="EI887" s="12"/>
      <c r="EJ887" s="12"/>
      <c r="EK887" s="12"/>
      <c r="EL887" s="12"/>
      <c r="EM887" s="12"/>
      <c r="EN887" s="12"/>
      <c r="EO887" s="12"/>
      <c r="EP887" s="12"/>
      <c r="EQ887" s="12"/>
      <c r="ER887" s="12"/>
      <c r="ES887" s="12"/>
      <c r="ET887" s="12"/>
      <c r="EU887" s="12"/>
      <c r="EV887" s="12"/>
      <c r="EW887" s="12"/>
      <c r="EX887" s="12"/>
      <c r="EY887" s="12"/>
      <c r="EZ887" s="12"/>
      <c r="FA887" s="12"/>
      <c r="FB887" s="12"/>
      <c r="FC887" s="12"/>
      <c r="FD887" s="12"/>
      <c r="FE887" s="12"/>
      <c r="FF887" s="12"/>
      <c r="FG887" s="12"/>
      <c r="FH887" s="12"/>
      <c r="FI887" s="12"/>
      <c r="FJ887" s="12"/>
      <c r="FK887" s="12"/>
      <c r="FL887" s="12"/>
      <c r="FM887" s="12"/>
      <c r="FN887" s="12"/>
      <c r="FO887" s="12"/>
      <c r="FP887" s="12"/>
      <c r="FQ887" s="12"/>
      <c r="FR887" s="12"/>
      <c r="FS887" s="12"/>
      <c r="FT887" s="12"/>
      <c r="FU887" s="12"/>
      <c r="FV887" s="12"/>
      <c r="FW887" s="12"/>
      <c r="FX887" s="12"/>
      <c r="FY887" s="12"/>
      <c r="FZ887" s="12"/>
      <c r="GA887" s="12"/>
      <c r="GB887" s="12"/>
      <c r="GC887" s="12"/>
      <c r="GD887" s="12"/>
      <c r="GE887" s="12"/>
      <c r="GF887" s="12"/>
      <c r="GG887" s="12"/>
      <c r="GH887" s="12"/>
      <c r="GI887" s="12"/>
      <c r="GJ887" s="12"/>
      <c r="GK887" s="12"/>
      <c r="GL887" s="12"/>
      <c r="GM887" s="12"/>
      <c r="GN887" s="12"/>
      <c r="GO887" s="12"/>
      <c r="GP887" s="12"/>
      <c r="GQ887" s="12"/>
      <c r="GR887" s="12"/>
      <c r="GS887" s="12"/>
      <c r="GT887" s="12"/>
      <c r="GU887" s="12"/>
      <c r="GV887" s="12"/>
      <c r="GW887" s="12"/>
      <c r="GX887" s="12"/>
      <c r="GY887" s="12"/>
      <c r="GZ887" s="12"/>
      <c r="HA887" s="12"/>
      <c r="HB887" s="12"/>
      <c r="HC887" s="12"/>
      <c r="HD887" s="12"/>
      <c r="HE887" s="12"/>
      <c r="HF887" s="12"/>
      <c r="HG887" s="12"/>
      <c r="HH887" s="12"/>
      <c r="HI887" s="12"/>
      <c r="HJ887" s="12"/>
      <c r="HK887" s="12"/>
      <c r="HL887" s="12"/>
      <c r="HM887" s="12"/>
      <c r="HN887" s="12"/>
      <c r="HO887" s="12"/>
      <c r="HP887" s="12"/>
      <c r="HQ887" s="12"/>
      <c r="HR887" s="12"/>
      <c r="HS887" s="12"/>
    </row>
    <row r="888" spans="1:227" s="1" customFormat="1" ht="18" customHeight="1" x14ac:dyDescent="0.25">
      <c r="A888" s="100" t="s">
        <v>7260</v>
      </c>
      <c r="B888" s="127" t="str">
        <f t="shared" si="17"/>
        <v>SCimago</v>
      </c>
      <c r="C888" s="96"/>
      <c r="D888" s="17" t="s">
        <v>55</v>
      </c>
      <c r="E888" s="3"/>
      <c r="F888" s="96"/>
      <c r="G888" s="16" t="s">
        <v>7986</v>
      </c>
      <c r="H888" s="6" t="s">
        <v>39</v>
      </c>
      <c r="I888" s="14" t="s">
        <v>2804</v>
      </c>
      <c r="J888" s="8"/>
      <c r="K888" s="7"/>
      <c r="L888" s="24"/>
    </row>
    <row r="889" spans="1:227" s="1" customFormat="1" ht="18" customHeight="1" x14ac:dyDescent="0.25">
      <c r="A889" s="100" t="s">
        <v>7261</v>
      </c>
      <c r="B889" s="127" t="str">
        <f t="shared" si="17"/>
        <v>SCimago</v>
      </c>
      <c r="C889" s="96"/>
      <c r="D889" s="17" t="s">
        <v>2810</v>
      </c>
      <c r="E889" s="127" t="str">
        <f>HYPERLINK(CONCATENATE("http://www.scimagojr.com/journalsearch.php?q=",D889),"SCimago")</f>
        <v>SCimago</v>
      </c>
      <c r="F889" s="96"/>
      <c r="G889" s="16" t="s">
        <v>7986</v>
      </c>
      <c r="H889" s="19" t="s">
        <v>39</v>
      </c>
      <c r="I889" s="22" t="s">
        <v>2811</v>
      </c>
      <c r="J889" s="16"/>
      <c r="K889" s="18"/>
      <c r="L889" s="24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  <c r="BJ889" s="12"/>
      <c r="BK889" s="12"/>
      <c r="BL889" s="12"/>
      <c r="BM889" s="12"/>
      <c r="BN889" s="12"/>
      <c r="BO889" s="12"/>
      <c r="BP889" s="12"/>
      <c r="BQ889" s="12"/>
      <c r="BR889" s="12"/>
      <c r="BS889" s="12"/>
      <c r="BT889" s="12"/>
      <c r="BU889" s="12"/>
      <c r="BV889" s="12"/>
      <c r="BW889" s="12"/>
      <c r="BX889" s="12"/>
      <c r="BY889" s="12"/>
      <c r="BZ889" s="12"/>
      <c r="CA889" s="12"/>
      <c r="CB889" s="12"/>
      <c r="CC889" s="12"/>
      <c r="CD889" s="12"/>
      <c r="CE889" s="12"/>
      <c r="CF889" s="12"/>
      <c r="CG889" s="12"/>
      <c r="CH889" s="12"/>
      <c r="CI889" s="12"/>
      <c r="CJ889" s="12"/>
      <c r="CK889" s="12"/>
      <c r="CL889" s="12"/>
      <c r="CM889" s="12"/>
      <c r="CN889" s="12"/>
      <c r="CO889" s="12"/>
      <c r="CP889" s="12"/>
      <c r="CQ889" s="12"/>
      <c r="CR889" s="12"/>
      <c r="CS889" s="12"/>
      <c r="CT889" s="12"/>
      <c r="CU889" s="12"/>
      <c r="CV889" s="12"/>
      <c r="CW889" s="12"/>
      <c r="CX889" s="12"/>
      <c r="CY889" s="12"/>
      <c r="CZ889" s="12"/>
      <c r="DA889" s="12"/>
      <c r="DB889" s="12"/>
      <c r="DC889" s="12"/>
      <c r="DD889" s="12"/>
      <c r="DE889" s="12"/>
      <c r="DF889" s="12"/>
      <c r="DG889" s="12"/>
      <c r="DH889" s="12"/>
      <c r="DI889" s="12"/>
      <c r="DJ889" s="12"/>
      <c r="DK889" s="12"/>
      <c r="DL889" s="12"/>
      <c r="DM889" s="12"/>
      <c r="DN889" s="12"/>
      <c r="DO889" s="12"/>
      <c r="DP889" s="12"/>
      <c r="DQ889" s="12"/>
      <c r="DR889" s="12"/>
      <c r="DS889" s="12"/>
      <c r="DT889" s="12"/>
      <c r="DU889" s="12"/>
      <c r="DV889" s="12"/>
      <c r="DW889" s="12"/>
      <c r="DX889" s="12"/>
      <c r="DY889" s="12"/>
      <c r="DZ889" s="12"/>
      <c r="EA889" s="12"/>
      <c r="EB889" s="12"/>
      <c r="EC889" s="12"/>
      <c r="ED889" s="12"/>
      <c r="EE889" s="12"/>
      <c r="EF889" s="12"/>
      <c r="EG889" s="12"/>
      <c r="EH889" s="12"/>
      <c r="EI889" s="12"/>
      <c r="EJ889" s="12"/>
      <c r="EK889" s="12"/>
      <c r="EL889" s="12"/>
      <c r="EM889" s="12"/>
      <c r="EN889" s="12"/>
      <c r="EO889" s="12"/>
      <c r="EP889" s="12"/>
      <c r="EQ889" s="12"/>
      <c r="ER889" s="12"/>
      <c r="ES889" s="12"/>
      <c r="ET889" s="12"/>
      <c r="EU889" s="12"/>
      <c r="EV889" s="12"/>
      <c r="EW889" s="12"/>
      <c r="EX889" s="12"/>
      <c r="EY889" s="12"/>
      <c r="EZ889" s="12"/>
      <c r="FA889" s="12"/>
      <c r="FB889" s="12"/>
      <c r="FC889" s="12"/>
      <c r="FD889" s="12"/>
      <c r="FE889" s="12"/>
      <c r="FF889" s="12"/>
      <c r="FG889" s="12"/>
      <c r="FH889" s="12"/>
      <c r="FI889" s="12"/>
      <c r="FJ889" s="12"/>
      <c r="FK889" s="12"/>
      <c r="FL889" s="12"/>
      <c r="FM889" s="12"/>
      <c r="FN889" s="12"/>
      <c r="FO889" s="12"/>
      <c r="FP889" s="12"/>
      <c r="FQ889" s="12"/>
      <c r="FR889" s="12"/>
      <c r="FS889" s="12"/>
      <c r="FT889" s="12"/>
      <c r="FU889" s="12"/>
      <c r="FV889" s="12"/>
      <c r="FW889" s="12"/>
      <c r="FX889" s="12"/>
      <c r="FY889" s="12"/>
      <c r="FZ889" s="12"/>
      <c r="GA889" s="12"/>
      <c r="GB889" s="12"/>
      <c r="GC889" s="12"/>
      <c r="GD889" s="12"/>
      <c r="GE889" s="12"/>
      <c r="GF889" s="12"/>
      <c r="GG889" s="12"/>
      <c r="GH889" s="12"/>
      <c r="GI889" s="12"/>
      <c r="GJ889" s="12"/>
      <c r="GK889" s="12"/>
      <c r="GL889" s="12"/>
      <c r="GM889" s="12"/>
      <c r="GN889" s="12"/>
      <c r="GO889" s="12"/>
      <c r="GP889" s="12"/>
      <c r="GQ889" s="12"/>
      <c r="GR889" s="12"/>
      <c r="GS889" s="12"/>
      <c r="GT889" s="12"/>
      <c r="GU889" s="12"/>
      <c r="GV889" s="12"/>
      <c r="GW889" s="12"/>
      <c r="GX889" s="12"/>
      <c r="GY889" s="12"/>
      <c r="GZ889" s="12"/>
      <c r="HA889" s="12"/>
      <c r="HB889" s="12"/>
      <c r="HC889" s="12"/>
      <c r="HD889" s="12"/>
      <c r="HE889" s="12"/>
      <c r="HF889" s="12"/>
      <c r="HG889" s="12"/>
      <c r="HH889" s="12"/>
      <c r="HI889" s="12"/>
      <c r="HJ889" s="12"/>
      <c r="HK889" s="12"/>
      <c r="HL889" s="12"/>
      <c r="HM889" s="12"/>
      <c r="HN889" s="12"/>
      <c r="HO889" s="12"/>
      <c r="HP889" s="12"/>
      <c r="HQ889" s="12"/>
      <c r="HR889" s="12"/>
      <c r="HS889" s="12"/>
    </row>
    <row r="890" spans="1:227" s="1" customFormat="1" ht="18" customHeight="1" x14ac:dyDescent="0.25">
      <c r="A890" s="100" t="s">
        <v>7364</v>
      </c>
      <c r="B890" s="127" t="str">
        <f t="shared" si="17"/>
        <v>SCimago</v>
      </c>
      <c r="C890" s="96"/>
      <c r="D890" s="17" t="s">
        <v>55</v>
      </c>
      <c r="E890" s="3"/>
      <c r="F890" s="96"/>
      <c r="G890" s="16" t="s">
        <v>7986</v>
      </c>
      <c r="H890" s="6" t="s">
        <v>39</v>
      </c>
      <c r="I890" s="14" t="s">
        <v>1450</v>
      </c>
      <c r="J890" s="8"/>
      <c r="K890" s="7"/>
      <c r="L890" s="24"/>
    </row>
    <row r="891" spans="1:227" s="1" customFormat="1" ht="18" customHeight="1" x14ac:dyDescent="0.25">
      <c r="A891" s="100" t="s">
        <v>7459</v>
      </c>
      <c r="B891" s="127" t="str">
        <f t="shared" si="17"/>
        <v>SCimago</v>
      </c>
      <c r="C891" s="96"/>
      <c r="D891" s="17" t="s">
        <v>55</v>
      </c>
      <c r="E891" s="3"/>
      <c r="F891" s="96"/>
      <c r="G891" s="16" t="s">
        <v>7986</v>
      </c>
      <c r="H891" s="6" t="s">
        <v>39</v>
      </c>
      <c r="I891" s="14" t="s">
        <v>8472</v>
      </c>
      <c r="J891" s="8"/>
      <c r="K891" s="7"/>
      <c r="L891" s="24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/>
      <c r="BX891" s="12"/>
      <c r="BY891" s="12"/>
      <c r="BZ891" s="12"/>
      <c r="CA891" s="12"/>
      <c r="CB891" s="12"/>
      <c r="CC891" s="12"/>
      <c r="CD891" s="12"/>
      <c r="CE891" s="12"/>
      <c r="CF891" s="12"/>
      <c r="CG891" s="12"/>
      <c r="CH891" s="12"/>
      <c r="CI891" s="12"/>
      <c r="CJ891" s="12"/>
      <c r="CK891" s="12"/>
      <c r="CL891" s="12"/>
      <c r="CM891" s="12"/>
      <c r="CN891" s="12"/>
      <c r="CO891" s="12"/>
      <c r="CP891" s="12"/>
      <c r="CQ891" s="12"/>
      <c r="CR891" s="12"/>
      <c r="CS891" s="12"/>
      <c r="CT891" s="12"/>
      <c r="CU891" s="12"/>
      <c r="CV891" s="12"/>
      <c r="CW891" s="12"/>
      <c r="CX891" s="12"/>
      <c r="CY891" s="12"/>
      <c r="CZ891" s="12"/>
      <c r="DA891" s="12"/>
      <c r="DB891" s="12"/>
      <c r="DC891" s="12"/>
      <c r="DD891" s="12"/>
      <c r="DE891" s="12"/>
      <c r="DF891" s="12"/>
      <c r="DG891" s="12"/>
      <c r="DH891" s="12"/>
      <c r="DI891" s="12"/>
      <c r="DJ891" s="12"/>
      <c r="DK891" s="12"/>
      <c r="DL891" s="12"/>
      <c r="DM891" s="12"/>
      <c r="DN891" s="12"/>
      <c r="DO891" s="12"/>
      <c r="DP891" s="12"/>
      <c r="DQ891" s="12"/>
      <c r="DR891" s="12"/>
      <c r="DS891" s="12"/>
      <c r="DT891" s="12"/>
      <c r="DU891" s="12"/>
      <c r="DV891" s="12"/>
      <c r="DW891" s="12"/>
      <c r="DX891" s="12"/>
      <c r="DY891" s="12"/>
      <c r="DZ891" s="12"/>
      <c r="EA891" s="12"/>
      <c r="EB891" s="12"/>
      <c r="EC891" s="12"/>
      <c r="ED891" s="12"/>
      <c r="EE891" s="12"/>
      <c r="EF891" s="12"/>
      <c r="EG891" s="12"/>
      <c r="EH891" s="12"/>
      <c r="EI891" s="12"/>
      <c r="EJ891" s="12"/>
      <c r="EK891" s="12"/>
      <c r="EL891" s="12"/>
      <c r="EM891" s="12"/>
      <c r="EN891" s="12"/>
      <c r="EO891" s="12"/>
      <c r="EP891" s="12"/>
      <c r="EQ891" s="12"/>
      <c r="ER891" s="12"/>
      <c r="ES891" s="12"/>
      <c r="ET891" s="12"/>
      <c r="EU891" s="12"/>
      <c r="EV891" s="12"/>
      <c r="EW891" s="12"/>
      <c r="EX891" s="12"/>
      <c r="EY891" s="12"/>
      <c r="EZ891" s="12"/>
      <c r="FA891" s="12"/>
      <c r="FB891" s="12"/>
      <c r="FC891" s="12"/>
      <c r="FD891" s="12"/>
      <c r="FE891" s="12"/>
      <c r="FF891" s="12"/>
      <c r="FG891" s="12"/>
      <c r="FH891" s="12"/>
      <c r="FI891" s="12"/>
      <c r="FJ891" s="12"/>
      <c r="FK891" s="12"/>
      <c r="FL891" s="12"/>
      <c r="FM891" s="12"/>
      <c r="FN891" s="12"/>
      <c r="FO891" s="12"/>
      <c r="FP891" s="12"/>
      <c r="FQ891" s="12"/>
      <c r="FR891" s="12"/>
      <c r="FS891" s="12"/>
      <c r="FT891" s="12"/>
      <c r="FU891" s="12"/>
      <c r="FV891" s="12"/>
      <c r="FW891" s="12"/>
      <c r="FX891" s="12"/>
      <c r="FY891" s="12"/>
      <c r="FZ891" s="12"/>
      <c r="GA891" s="12"/>
      <c r="GB891" s="12"/>
      <c r="GC891" s="12"/>
      <c r="GD891" s="12"/>
      <c r="GE891" s="12"/>
      <c r="GF891" s="12"/>
      <c r="GG891" s="12"/>
      <c r="GH891" s="12"/>
      <c r="GI891" s="12"/>
      <c r="GJ891" s="12"/>
      <c r="GK891" s="12"/>
      <c r="GL891" s="12"/>
      <c r="GM891" s="12"/>
      <c r="GN891" s="12"/>
      <c r="GO891" s="12"/>
      <c r="GP891" s="12"/>
      <c r="GQ891" s="12"/>
      <c r="GR891" s="12"/>
      <c r="GS891" s="12"/>
      <c r="GT891" s="12"/>
      <c r="GU891" s="12"/>
      <c r="GV891" s="12"/>
      <c r="GW891" s="12"/>
      <c r="GX891" s="12"/>
      <c r="GY891" s="12"/>
      <c r="GZ891" s="12"/>
      <c r="HA891" s="12"/>
      <c r="HB891" s="12"/>
      <c r="HC891" s="12"/>
      <c r="HD891" s="12"/>
      <c r="HE891" s="12"/>
      <c r="HF891" s="12"/>
      <c r="HG891" s="12"/>
      <c r="HH891" s="12"/>
      <c r="HI891" s="12"/>
      <c r="HJ891" s="12"/>
      <c r="HK891" s="12"/>
      <c r="HL891" s="12"/>
      <c r="HM891" s="12"/>
      <c r="HN891" s="12"/>
      <c r="HO891" s="12"/>
      <c r="HP891" s="12"/>
      <c r="HQ891" s="12"/>
      <c r="HR891" s="12"/>
      <c r="HS891" s="12"/>
    </row>
    <row r="892" spans="1:227" s="1" customFormat="1" ht="18" customHeight="1" x14ac:dyDescent="0.25">
      <c r="A892" s="100" t="s">
        <v>7767</v>
      </c>
      <c r="B892" s="127" t="str">
        <f t="shared" si="17"/>
        <v>SCimago</v>
      </c>
      <c r="C892" s="96"/>
      <c r="D892" s="17" t="s">
        <v>55</v>
      </c>
      <c r="E892" s="3"/>
      <c r="F892" s="96"/>
      <c r="G892" s="16" t="s">
        <v>7986</v>
      </c>
      <c r="H892" s="23" t="s">
        <v>39</v>
      </c>
      <c r="I892" s="15" t="s">
        <v>5280</v>
      </c>
      <c r="J892" s="16"/>
      <c r="K892" s="18"/>
      <c r="L892" s="24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  <c r="BZ892" s="12"/>
      <c r="CA892" s="12"/>
      <c r="CB892" s="12"/>
      <c r="CC892" s="12"/>
      <c r="CD892" s="12"/>
      <c r="CE892" s="12"/>
      <c r="CF892" s="12"/>
      <c r="CG892" s="12"/>
      <c r="CH892" s="12"/>
      <c r="CI892" s="12"/>
      <c r="CJ892" s="12"/>
      <c r="CK892" s="12"/>
      <c r="CL892" s="12"/>
      <c r="CM892" s="12"/>
      <c r="CN892" s="12"/>
      <c r="CO892" s="12"/>
      <c r="CP892" s="12"/>
      <c r="CQ892" s="12"/>
      <c r="CR892" s="12"/>
      <c r="CS892" s="12"/>
      <c r="CT892" s="12"/>
      <c r="CU892" s="12"/>
      <c r="CV892" s="12"/>
      <c r="CW892" s="12"/>
      <c r="CX892" s="12"/>
      <c r="CY892" s="12"/>
      <c r="CZ892" s="12"/>
      <c r="DA892" s="12"/>
      <c r="DB892" s="12"/>
      <c r="DC892" s="12"/>
      <c r="DD892" s="12"/>
      <c r="DE892" s="12"/>
      <c r="DF892" s="12"/>
      <c r="DG892" s="12"/>
      <c r="DH892" s="12"/>
      <c r="DI892" s="12"/>
      <c r="DJ892" s="12"/>
      <c r="DK892" s="12"/>
      <c r="DL892" s="12"/>
      <c r="DM892" s="12"/>
      <c r="DN892" s="12"/>
      <c r="DO892" s="12"/>
      <c r="DP892" s="12"/>
      <c r="DQ892" s="12"/>
      <c r="DR892" s="12"/>
      <c r="DS892" s="12"/>
      <c r="DT892" s="12"/>
      <c r="DU892" s="12"/>
      <c r="DV892" s="12"/>
      <c r="DW892" s="12"/>
      <c r="DX892" s="12"/>
      <c r="DY892" s="12"/>
      <c r="DZ892" s="12"/>
      <c r="EA892" s="12"/>
      <c r="EB892" s="12"/>
      <c r="EC892" s="12"/>
      <c r="ED892" s="12"/>
      <c r="EE892" s="12"/>
      <c r="EF892" s="12"/>
      <c r="EG892" s="12"/>
      <c r="EH892" s="12"/>
      <c r="EI892" s="12"/>
      <c r="EJ892" s="12"/>
      <c r="EK892" s="12"/>
      <c r="EL892" s="12"/>
      <c r="EM892" s="12"/>
      <c r="EN892" s="12"/>
      <c r="EO892" s="12"/>
      <c r="EP892" s="12"/>
      <c r="EQ892" s="12"/>
      <c r="ER892" s="12"/>
      <c r="ES892" s="12"/>
      <c r="ET892" s="12"/>
      <c r="EU892" s="12"/>
      <c r="EV892" s="12"/>
      <c r="EW892" s="12"/>
      <c r="EX892" s="12"/>
      <c r="EY892" s="12"/>
      <c r="EZ892" s="12"/>
      <c r="FA892" s="12"/>
      <c r="FB892" s="12"/>
      <c r="FC892" s="12"/>
      <c r="FD892" s="12"/>
      <c r="FE892" s="12"/>
      <c r="FF892" s="12"/>
      <c r="FG892" s="12"/>
      <c r="FH892" s="12"/>
      <c r="FI892" s="12"/>
      <c r="FJ892" s="12"/>
      <c r="FK892" s="12"/>
      <c r="FL892" s="12"/>
      <c r="FM892" s="12"/>
      <c r="FN892" s="12"/>
      <c r="FO892" s="12"/>
      <c r="FP892" s="12"/>
      <c r="FQ892" s="12"/>
      <c r="FR892" s="12"/>
      <c r="FS892" s="12"/>
      <c r="FT892" s="12"/>
      <c r="FU892" s="12"/>
      <c r="FV892" s="12"/>
      <c r="FW892" s="12"/>
      <c r="FX892" s="12"/>
      <c r="FY892" s="12"/>
      <c r="FZ892" s="12"/>
      <c r="GA892" s="12"/>
      <c r="GB892" s="12"/>
      <c r="GC892" s="12"/>
      <c r="GD892" s="12"/>
      <c r="GE892" s="12"/>
      <c r="GF892" s="12"/>
      <c r="GG892" s="12"/>
      <c r="GH892" s="12"/>
      <c r="GI892" s="12"/>
      <c r="GJ892" s="12"/>
      <c r="GK892" s="12"/>
      <c r="GL892" s="12"/>
      <c r="GM892" s="12"/>
      <c r="GN892" s="12"/>
      <c r="GO892" s="12"/>
      <c r="GP892" s="12"/>
      <c r="GQ892" s="12"/>
      <c r="GR892" s="12"/>
      <c r="GS892" s="12"/>
      <c r="GT892" s="12"/>
      <c r="GU892" s="12"/>
      <c r="GV892" s="12"/>
      <c r="GW892" s="12"/>
      <c r="GX892" s="12"/>
      <c r="GY892" s="12"/>
      <c r="GZ892" s="12"/>
      <c r="HA892" s="12"/>
      <c r="HB892" s="12"/>
      <c r="HC892" s="12"/>
      <c r="HD892" s="12"/>
      <c r="HE892" s="12"/>
      <c r="HF892" s="12"/>
      <c r="HG892" s="12"/>
      <c r="HH892" s="12"/>
      <c r="HI892" s="12"/>
      <c r="HJ892" s="12"/>
      <c r="HK892" s="12"/>
      <c r="HL892" s="12"/>
      <c r="HM892" s="12"/>
      <c r="HN892" s="12"/>
      <c r="HO892" s="12"/>
      <c r="HP892" s="12"/>
      <c r="HQ892" s="12"/>
      <c r="HR892" s="12"/>
      <c r="HS892" s="12"/>
    </row>
    <row r="893" spans="1:227" s="1" customFormat="1" ht="18" customHeight="1" x14ac:dyDescent="0.25">
      <c r="A893" s="100" t="s">
        <v>7460</v>
      </c>
      <c r="B893" s="127" t="str">
        <f t="shared" si="17"/>
        <v>SCimago</v>
      </c>
      <c r="C893" s="96"/>
      <c r="D893" s="17" t="s">
        <v>7387</v>
      </c>
      <c r="E893" s="127" t="str">
        <f>HYPERLINK(CONCATENATE("http://www.scimagojr.com/journalsearch.php?q=",D893),"SCimago")</f>
        <v>SCimago</v>
      </c>
      <c r="F893" s="96"/>
      <c r="G893" s="16" t="s">
        <v>7986</v>
      </c>
      <c r="H893" s="23" t="s">
        <v>39</v>
      </c>
      <c r="I893" s="15" t="s">
        <v>8465</v>
      </c>
      <c r="J893" s="16"/>
      <c r="K893" s="18"/>
      <c r="L893" s="24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  <c r="BZ893" s="12"/>
      <c r="CA893" s="12"/>
      <c r="CB893" s="12"/>
      <c r="CC893" s="12"/>
      <c r="CD893" s="12"/>
      <c r="CE893" s="12"/>
      <c r="CF893" s="12"/>
      <c r="CG893" s="12"/>
      <c r="CH893" s="12"/>
      <c r="CI893" s="12"/>
      <c r="CJ893" s="12"/>
      <c r="CK893" s="12"/>
      <c r="CL893" s="12"/>
      <c r="CM893" s="12"/>
      <c r="CN893" s="12"/>
      <c r="CO893" s="12"/>
      <c r="CP893" s="12"/>
      <c r="CQ893" s="12"/>
      <c r="CR893" s="12"/>
      <c r="CS893" s="12"/>
      <c r="CT893" s="12"/>
      <c r="CU893" s="12"/>
      <c r="CV893" s="12"/>
      <c r="CW893" s="12"/>
      <c r="CX893" s="12"/>
      <c r="CY893" s="12"/>
      <c r="CZ893" s="12"/>
      <c r="DA893" s="12"/>
      <c r="DB893" s="12"/>
      <c r="DC893" s="12"/>
      <c r="DD893" s="12"/>
      <c r="DE893" s="12"/>
      <c r="DF893" s="12"/>
      <c r="DG893" s="12"/>
      <c r="DH893" s="12"/>
      <c r="DI893" s="12"/>
      <c r="DJ893" s="12"/>
      <c r="DK893" s="12"/>
      <c r="DL893" s="12"/>
      <c r="DM893" s="12"/>
      <c r="DN893" s="12"/>
      <c r="DO893" s="12"/>
      <c r="DP893" s="12"/>
      <c r="DQ893" s="12"/>
      <c r="DR893" s="12"/>
      <c r="DS893" s="12"/>
      <c r="DT893" s="12"/>
      <c r="DU893" s="12"/>
      <c r="DV893" s="12"/>
      <c r="DW893" s="12"/>
      <c r="DX893" s="12"/>
      <c r="DY893" s="12"/>
      <c r="DZ893" s="12"/>
      <c r="EA893" s="12"/>
      <c r="EB893" s="12"/>
      <c r="EC893" s="12"/>
      <c r="ED893" s="12"/>
      <c r="EE893" s="12"/>
      <c r="EF893" s="12"/>
      <c r="EG893" s="12"/>
      <c r="EH893" s="12"/>
      <c r="EI893" s="12"/>
      <c r="EJ893" s="12"/>
      <c r="EK893" s="12"/>
      <c r="EL893" s="12"/>
      <c r="EM893" s="12"/>
      <c r="EN893" s="12"/>
      <c r="EO893" s="12"/>
      <c r="EP893" s="12"/>
      <c r="EQ893" s="12"/>
      <c r="ER893" s="12"/>
      <c r="ES893" s="12"/>
      <c r="ET893" s="12"/>
      <c r="EU893" s="12"/>
      <c r="EV893" s="12"/>
      <c r="EW893" s="12"/>
      <c r="EX893" s="12"/>
      <c r="EY893" s="12"/>
      <c r="EZ893" s="12"/>
      <c r="FA893" s="12"/>
      <c r="FB893" s="12"/>
      <c r="FC893" s="12"/>
      <c r="FD893" s="12"/>
      <c r="FE893" s="12"/>
      <c r="FF893" s="12"/>
      <c r="FG893" s="12"/>
      <c r="FH893" s="12"/>
      <c r="FI893" s="12"/>
      <c r="FJ893" s="12"/>
      <c r="FK893" s="12"/>
      <c r="FL893" s="12"/>
      <c r="FM893" s="12"/>
      <c r="FN893" s="12"/>
      <c r="FO893" s="12"/>
      <c r="FP893" s="12"/>
      <c r="FQ893" s="12"/>
      <c r="FR893" s="12"/>
      <c r="FS893" s="12"/>
      <c r="FT893" s="12"/>
      <c r="FU893" s="12"/>
      <c r="FV893" s="12"/>
      <c r="FW893" s="12"/>
      <c r="FX893" s="12"/>
      <c r="FY893" s="12"/>
      <c r="FZ893" s="12"/>
      <c r="GA893" s="12"/>
      <c r="GB893" s="12"/>
      <c r="GC893" s="12"/>
      <c r="GD893" s="12"/>
      <c r="GE893" s="12"/>
      <c r="GF893" s="12"/>
      <c r="GG893" s="12"/>
      <c r="GH893" s="12"/>
      <c r="GI893" s="12"/>
      <c r="GJ893" s="12"/>
      <c r="GK893" s="12"/>
      <c r="GL893" s="12"/>
      <c r="GM893" s="12"/>
      <c r="GN893" s="12"/>
      <c r="GO893" s="12"/>
      <c r="GP893" s="12"/>
      <c r="GQ893" s="12"/>
      <c r="GR893" s="12"/>
      <c r="GS893" s="12"/>
      <c r="GT893" s="12"/>
      <c r="GU893" s="12"/>
      <c r="GV893" s="12"/>
      <c r="GW893" s="12"/>
      <c r="GX893" s="12"/>
      <c r="GY893" s="12"/>
      <c r="GZ893" s="12"/>
      <c r="HA893" s="12"/>
      <c r="HB893" s="12"/>
      <c r="HC893" s="12"/>
      <c r="HD893" s="12"/>
      <c r="HE893" s="12"/>
      <c r="HF893" s="12"/>
      <c r="HG893" s="12"/>
      <c r="HH893" s="12"/>
      <c r="HI893" s="12"/>
      <c r="HJ893" s="12"/>
      <c r="HK893" s="12"/>
      <c r="HL893" s="12"/>
      <c r="HM893" s="12"/>
      <c r="HN893" s="12"/>
      <c r="HO893" s="12"/>
      <c r="HP893" s="12"/>
      <c r="HQ893" s="12"/>
      <c r="HR893" s="12"/>
      <c r="HS893" s="12"/>
    </row>
    <row r="894" spans="1:227" s="1" customFormat="1" ht="18" customHeight="1" x14ac:dyDescent="0.25">
      <c r="A894" s="100" t="s">
        <v>3461</v>
      </c>
      <c r="B894" s="127" t="str">
        <f t="shared" si="17"/>
        <v>SCimago</v>
      </c>
      <c r="C894" s="96"/>
      <c r="D894" s="17" t="s">
        <v>7587</v>
      </c>
      <c r="E894" s="127" t="str">
        <f>HYPERLINK(CONCATENATE("http://www.scimagojr.com/journalsearch.php?q=",D894),"SCimago")</f>
        <v>SCimago</v>
      </c>
      <c r="F894" s="96"/>
      <c r="G894" s="16" t="s">
        <v>7986</v>
      </c>
      <c r="H894" s="19" t="s">
        <v>39</v>
      </c>
      <c r="I894" s="22" t="s">
        <v>8617</v>
      </c>
      <c r="J894" s="16"/>
      <c r="K894" s="18"/>
      <c r="L894" s="24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  <c r="BZ894" s="12"/>
      <c r="CA894" s="12"/>
      <c r="CB894" s="12"/>
      <c r="CC894" s="12"/>
      <c r="CD894" s="12"/>
      <c r="CE894" s="12"/>
      <c r="CF894" s="12"/>
      <c r="CG894" s="12"/>
      <c r="CH894" s="12"/>
      <c r="CI894" s="12"/>
      <c r="CJ894" s="12"/>
      <c r="CK894" s="12"/>
      <c r="CL894" s="12"/>
      <c r="CM894" s="12"/>
      <c r="CN894" s="12"/>
      <c r="CO894" s="12"/>
      <c r="CP894" s="12"/>
      <c r="CQ894" s="12"/>
      <c r="CR894" s="12"/>
      <c r="CS894" s="12"/>
      <c r="CT894" s="12"/>
      <c r="CU894" s="12"/>
      <c r="CV894" s="12"/>
      <c r="CW894" s="12"/>
      <c r="CX894" s="12"/>
      <c r="CY894" s="12"/>
      <c r="CZ894" s="12"/>
      <c r="DA894" s="12"/>
      <c r="DB894" s="12"/>
      <c r="DC894" s="12"/>
      <c r="DD894" s="12"/>
      <c r="DE894" s="12"/>
      <c r="DF894" s="12"/>
      <c r="DG894" s="12"/>
      <c r="DH894" s="12"/>
      <c r="DI894" s="12"/>
      <c r="DJ894" s="12"/>
      <c r="DK894" s="12"/>
      <c r="DL894" s="12"/>
      <c r="DM894" s="12"/>
      <c r="DN894" s="12"/>
      <c r="DO894" s="12"/>
      <c r="DP894" s="12"/>
      <c r="DQ894" s="12"/>
      <c r="DR894" s="12"/>
      <c r="DS894" s="12"/>
      <c r="DT894" s="12"/>
      <c r="DU894" s="12"/>
      <c r="DV894" s="12"/>
      <c r="DW894" s="12"/>
      <c r="DX894" s="12"/>
      <c r="DY894" s="12"/>
      <c r="DZ894" s="12"/>
      <c r="EA894" s="12"/>
      <c r="EB894" s="12"/>
      <c r="EC894" s="12"/>
      <c r="ED894" s="12"/>
      <c r="EE894" s="12"/>
      <c r="EF894" s="12"/>
      <c r="EG894" s="12"/>
      <c r="EH894" s="12"/>
      <c r="EI894" s="12"/>
      <c r="EJ894" s="12"/>
      <c r="EK894" s="12"/>
      <c r="EL894" s="12"/>
      <c r="EM894" s="12"/>
      <c r="EN894" s="12"/>
      <c r="EO894" s="12"/>
      <c r="EP894" s="12"/>
      <c r="EQ894" s="12"/>
      <c r="ER894" s="12"/>
      <c r="ES894" s="12"/>
      <c r="ET894" s="12"/>
      <c r="EU894" s="12"/>
      <c r="EV894" s="12"/>
      <c r="EW894" s="12"/>
      <c r="EX894" s="12"/>
      <c r="EY894" s="12"/>
      <c r="EZ894" s="12"/>
      <c r="FA894" s="12"/>
      <c r="FB894" s="12"/>
      <c r="FC894" s="12"/>
      <c r="FD894" s="12"/>
      <c r="FE894" s="12"/>
      <c r="FF894" s="12"/>
      <c r="FG894" s="12"/>
      <c r="FH894" s="12"/>
      <c r="FI894" s="12"/>
      <c r="FJ894" s="12"/>
      <c r="FK894" s="12"/>
      <c r="FL894" s="12"/>
      <c r="FM894" s="12"/>
      <c r="FN894" s="12"/>
      <c r="FO894" s="12"/>
      <c r="FP894" s="12"/>
      <c r="FQ894" s="12"/>
      <c r="FR894" s="12"/>
      <c r="FS894" s="12"/>
      <c r="FT894" s="12"/>
      <c r="FU894" s="12"/>
      <c r="FV894" s="12"/>
      <c r="FW894" s="12"/>
      <c r="FX894" s="12"/>
      <c r="FY894" s="12"/>
      <c r="FZ894" s="12"/>
      <c r="GA894" s="12"/>
      <c r="GB894" s="12"/>
      <c r="GC894" s="12"/>
      <c r="GD894" s="12"/>
      <c r="GE894" s="12"/>
      <c r="GF894" s="12"/>
      <c r="GG894" s="12"/>
      <c r="GH894" s="12"/>
      <c r="GI894" s="12"/>
      <c r="GJ894" s="12"/>
      <c r="GK894" s="12"/>
      <c r="GL894" s="12"/>
      <c r="GM894" s="12"/>
      <c r="GN894" s="12"/>
      <c r="GO894" s="12"/>
      <c r="GP894" s="12"/>
      <c r="GQ894" s="12"/>
      <c r="GR894" s="12"/>
      <c r="GS894" s="12"/>
      <c r="GT894" s="12"/>
      <c r="GU894" s="12"/>
      <c r="GV894" s="12"/>
      <c r="GW894" s="12"/>
      <c r="GX894" s="12"/>
      <c r="GY894" s="12"/>
      <c r="GZ894" s="12"/>
      <c r="HA894" s="12"/>
      <c r="HB894" s="12"/>
      <c r="HC894" s="12"/>
      <c r="HD894" s="12"/>
      <c r="HE894" s="12"/>
      <c r="HF894" s="12"/>
      <c r="HG894" s="12"/>
      <c r="HH894" s="12"/>
      <c r="HI894" s="12"/>
      <c r="HJ894" s="12"/>
      <c r="HK894" s="12"/>
      <c r="HL894" s="12"/>
      <c r="HM894" s="12"/>
      <c r="HN894" s="12"/>
      <c r="HO894" s="12"/>
      <c r="HP894" s="12"/>
      <c r="HQ894" s="12"/>
      <c r="HR894" s="12"/>
      <c r="HS894" s="12"/>
    </row>
    <row r="895" spans="1:227" s="1" customFormat="1" ht="18" customHeight="1" x14ac:dyDescent="0.25">
      <c r="A895" s="100" t="s">
        <v>7263</v>
      </c>
      <c r="B895" s="127" t="str">
        <f t="shared" si="17"/>
        <v>SCimago</v>
      </c>
      <c r="C895" s="96"/>
      <c r="D895" s="17" t="s">
        <v>7487</v>
      </c>
      <c r="E895" s="127" t="str">
        <f>HYPERLINK(CONCATENATE("http://www.scimagojr.com/journalsearch.php?q=",D895),"SCimago")</f>
        <v>SCimago</v>
      </c>
      <c r="F895" s="96"/>
      <c r="G895" s="16" t="s">
        <v>7986</v>
      </c>
      <c r="H895" s="6" t="s">
        <v>39</v>
      </c>
      <c r="I895" s="14" t="s">
        <v>8544</v>
      </c>
      <c r="J895" s="8"/>
      <c r="K895" s="7"/>
      <c r="L895" s="24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2"/>
      <c r="BY895" s="12"/>
      <c r="BZ895" s="12"/>
      <c r="CA895" s="12"/>
      <c r="CB895" s="12"/>
      <c r="CC895" s="12"/>
      <c r="CD895" s="12"/>
      <c r="CE895" s="12"/>
      <c r="CF895" s="12"/>
      <c r="CG895" s="12"/>
      <c r="CH895" s="12"/>
      <c r="CI895" s="12"/>
      <c r="CJ895" s="12"/>
      <c r="CK895" s="12"/>
      <c r="CL895" s="12"/>
      <c r="CM895" s="12"/>
      <c r="CN895" s="12"/>
      <c r="CO895" s="12"/>
      <c r="CP895" s="12"/>
      <c r="CQ895" s="12"/>
      <c r="CR895" s="12"/>
      <c r="CS895" s="12"/>
      <c r="CT895" s="12"/>
      <c r="CU895" s="12"/>
      <c r="CV895" s="12"/>
      <c r="CW895" s="12"/>
      <c r="CX895" s="12"/>
      <c r="CY895" s="12"/>
      <c r="CZ895" s="12"/>
      <c r="DA895" s="12"/>
      <c r="DB895" s="12"/>
      <c r="DC895" s="12"/>
      <c r="DD895" s="12"/>
      <c r="DE895" s="12"/>
      <c r="DF895" s="12"/>
      <c r="DG895" s="12"/>
      <c r="DH895" s="12"/>
      <c r="DI895" s="12"/>
      <c r="DJ895" s="12"/>
      <c r="DK895" s="12"/>
      <c r="DL895" s="12"/>
      <c r="DM895" s="12"/>
      <c r="DN895" s="12"/>
      <c r="DO895" s="12"/>
      <c r="DP895" s="12"/>
      <c r="DQ895" s="12"/>
      <c r="DR895" s="12"/>
      <c r="DS895" s="12"/>
      <c r="DT895" s="12"/>
      <c r="DU895" s="12"/>
      <c r="DV895" s="12"/>
      <c r="DW895" s="12"/>
      <c r="DX895" s="12"/>
      <c r="DY895" s="12"/>
      <c r="DZ895" s="12"/>
      <c r="EA895" s="12"/>
      <c r="EB895" s="12"/>
      <c r="EC895" s="12"/>
      <c r="ED895" s="12"/>
      <c r="EE895" s="12"/>
      <c r="EF895" s="12"/>
      <c r="EG895" s="12"/>
      <c r="EH895" s="12"/>
      <c r="EI895" s="12"/>
      <c r="EJ895" s="12"/>
      <c r="EK895" s="12"/>
      <c r="EL895" s="12"/>
      <c r="EM895" s="12"/>
      <c r="EN895" s="12"/>
      <c r="EO895" s="12"/>
      <c r="EP895" s="12"/>
      <c r="EQ895" s="12"/>
      <c r="ER895" s="12"/>
      <c r="ES895" s="12"/>
      <c r="ET895" s="12"/>
      <c r="EU895" s="12"/>
      <c r="EV895" s="12"/>
      <c r="EW895" s="12"/>
      <c r="EX895" s="12"/>
      <c r="EY895" s="12"/>
      <c r="EZ895" s="12"/>
      <c r="FA895" s="12"/>
      <c r="FB895" s="12"/>
      <c r="FC895" s="12"/>
      <c r="FD895" s="12"/>
      <c r="FE895" s="12"/>
      <c r="FF895" s="12"/>
      <c r="FG895" s="12"/>
      <c r="FH895" s="12"/>
      <c r="FI895" s="12"/>
      <c r="FJ895" s="12"/>
      <c r="FK895" s="12"/>
      <c r="FL895" s="12"/>
      <c r="FM895" s="12"/>
      <c r="FN895" s="12"/>
      <c r="FO895" s="12"/>
      <c r="FP895" s="12"/>
      <c r="FQ895" s="12"/>
      <c r="FR895" s="12"/>
      <c r="FS895" s="12"/>
      <c r="FT895" s="12"/>
      <c r="FU895" s="12"/>
      <c r="FV895" s="12"/>
      <c r="FW895" s="12"/>
      <c r="FX895" s="12"/>
      <c r="FY895" s="12"/>
      <c r="FZ895" s="12"/>
      <c r="GA895" s="12"/>
      <c r="GB895" s="12"/>
      <c r="GC895" s="12"/>
      <c r="GD895" s="12"/>
      <c r="GE895" s="12"/>
      <c r="GF895" s="12"/>
      <c r="GG895" s="12"/>
      <c r="GH895" s="12"/>
      <c r="GI895" s="12"/>
      <c r="GJ895" s="12"/>
      <c r="GK895" s="12"/>
      <c r="GL895" s="12"/>
      <c r="GM895" s="12"/>
      <c r="GN895" s="12"/>
      <c r="GO895" s="12"/>
      <c r="GP895" s="12"/>
      <c r="GQ895" s="12"/>
      <c r="GR895" s="12"/>
      <c r="GS895" s="12"/>
      <c r="GT895" s="12"/>
      <c r="GU895" s="12"/>
      <c r="GV895" s="12"/>
      <c r="GW895" s="12"/>
      <c r="GX895" s="12"/>
      <c r="GY895" s="12"/>
      <c r="GZ895" s="12"/>
      <c r="HA895" s="12"/>
      <c r="HB895" s="12"/>
      <c r="HC895" s="12"/>
      <c r="HD895" s="12"/>
      <c r="HE895" s="12"/>
      <c r="HF895" s="12"/>
      <c r="HG895" s="12"/>
      <c r="HH895" s="12"/>
      <c r="HI895" s="12"/>
      <c r="HJ895" s="12"/>
      <c r="HK895" s="12"/>
      <c r="HL895" s="12"/>
      <c r="HM895" s="12"/>
      <c r="HN895" s="12"/>
      <c r="HO895" s="12"/>
      <c r="HP895" s="12"/>
      <c r="HQ895" s="12"/>
      <c r="HR895" s="12"/>
      <c r="HS895" s="12"/>
    </row>
    <row r="896" spans="1:227" s="1" customFormat="1" ht="18" customHeight="1" x14ac:dyDescent="0.25">
      <c r="A896" s="100" t="s">
        <v>7265</v>
      </c>
      <c r="B896" s="127" t="str">
        <f t="shared" si="17"/>
        <v>SCimago</v>
      </c>
      <c r="C896" s="96"/>
      <c r="D896" s="17" t="s">
        <v>55</v>
      </c>
      <c r="E896" s="3"/>
      <c r="F896" s="96"/>
      <c r="G896" s="16" t="s">
        <v>7986</v>
      </c>
      <c r="H896" s="6" t="s">
        <v>39</v>
      </c>
      <c r="I896" s="14" t="s">
        <v>8508</v>
      </c>
      <c r="J896" s="8"/>
      <c r="K896" s="7"/>
      <c r="L896" s="24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  <c r="BZ896" s="12"/>
      <c r="CA896" s="12"/>
      <c r="CB896" s="12"/>
      <c r="CC896" s="12"/>
      <c r="CD896" s="12"/>
      <c r="CE896" s="12"/>
      <c r="CF896" s="12"/>
      <c r="CG896" s="12"/>
      <c r="CH896" s="12"/>
      <c r="CI896" s="12"/>
      <c r="CJ896" s="12"/>
      <c r="CK896" s="12"/>
      <c r="CL896" s="12"/>
      <c r="CM896" s="12"/>
      <c r="CN896" s="12"/>
      <c r="CO896" s="12"/>
      <c r="CP896" s="12"/>
      <c r="CQ896" s="12"/>
      <c r="CR896" s="12"/>
      <c r="CS896" s="12"/>
      <c r="CT896" s="12"/>
      <c r="CU896" s="12"/>
      <c r="CV896" s="12"/>
      <c r="CW896" s="12"/>
      <c r="CX896" s="12"/>
      <c r="CY896" s="12"/>
      <c r="CZ896" s="12"/>
      <c r="DA896" s="12"/>
      <c r="DB896" s="12"/>
      <c r="DC896" s="12"/>
      <c r="DD896" s="12"/>
      <c r="DE896" s="12"/>
      <c r="DF896" s="12"/>
      <c r="DG896" s="12"/>
      <c r="DH896" s="12"/>
      <c r="DI896" s="12"/>
      <c r="DJ896" s="12"/>
      <c r="DK896" s="12"/>
      <c r="DL896" s="12"/>
      <c r="DM896" s="12"/>
      <c r="DN896" s="12"/>
      <c r="DO896" s="12"/>
      <c r="DP896" s="12"/>
      <c r="DQ896" s="12"/>
      <c r="DR896" s="12"/>
      <c r="DS896" s="12"/>
      <c r="DT896" s="12"/>
      <c r="DU896" s="12"/>
      <c r="DV896" s="12"/>
      <c r="DW896" s="12"/>
      <c r="DX896" s="12"/>
      <c r="DY896" s="12"/>
      <c r="DZ896" s="12"/>
      <c r="EA896" s="12"/>
      <c r="EB896" s="12"/>
      <c r="EC896" s="12"/>
      <c r="ED896" s="12"/>
      <c r="EE896" s="12"/>
      <c r="EF896" s="12"/>
      <c r="EG896" s="12"/>
      <c r="EH896" s="12"/>
      <c r="EI896" s="12"/>
      <c r="EJ896" s="12"/>
      <c r="EK896" s="12"/>
      <c r="EL896" s="12"/>
      <c r="EM896" s="12"/>
      <c r="EN896" s="12"/>
      <c r="EO896" s="12"/>
      <c r="EP896" s="12"/>
      <c r="EQ896" s="12"/>
      <c r="ER896" s="12"/>
      <c r="ES896" s="12"/>
      <c r="ET896" s="12"/>
      <c r="EU896" s="12"/>
      <c r="EV896" s="12"/>
      <c r="EW896" s="12"/>
      <c r="EX896" s="12"/>
      <c r="EY896" s="12"/>
      <c r="EZ896" s="12"/>
      <c r="FA896" s="12"/>
      <c r="FB896" s="12"/>
      <c r="FC896" s="12"/>
      <c r="FD896" s="12"/>
      <c r="FE896" s="12"/>
      <c r="FF896" s="12"/>
      <c r="FG896" s="12"/>
      <c r="FH896" s="12"/>
      <c r="FI896" s="12"/>
      <c r="FJ896" s="12"/>
      <c r="FK896" s="12"/>
      <c r="FL896" s="12"/>
      <c r="FM896" s="12"/>
      <c r="FN896" s="12"/>
      <c r="FO896" s="12"/>
      <c r="FP896" s="12"/>
      <c r="FQ896" s="12"/>
      <c r="FR896" s="12"/>
      <c r="FS896" s="12"/>
      <c r="FT896" s="12"/>
      <c r="FU896" s="12"/>
      <c r="FV896" s="12"/>
      <c r="FW896" s="12"/>
      <c r="FX896" s="12"/>
      <c r="FY896" s="12"/>
      <c r="FZ896" s="12"/>
      <c r="GA896" s="12"/>
      <c r="GB896" s="12"/>
      <c r="GC896" s="12"/>
      <c r="GD896" s="12"/>
      <c r="GE896" s="12"/>
      <c r="GF896" s="12"/>
      <c r="GG896" s="12"/>
      <c r="GH896" s="12"/>
      <c r="GI896" s="12"/>
      <c r="GJ896" s="12"/>
      <c r="GK896" s="12"/>
      <c r="GL896" s="12"/>
      <c r="GM896" s="12"/>
      <c r="GN896" s="12"/>
      <c r="GO896" s="12"/>
      <c r="GP896" s="12"/>
      <c r="GQ896" s="12"/>
      <c r="GR896" s="12"/>
      <c r="GS896" s="12"/>
      <c r="GT896" s="12"/>
      <c r="GU896" s="12"/>
      <c r="GV896" s="12"/>
      <c r="GW896" s="12"/>
      <c r="GX896" s="12"/>
      <c r="GY896" s="12"/>
      <c r="GZ896" s="12"/>
      <c r="HA896" s="12"/>
      <c r="HB896" s="12"/>
      <c r="HC896" s="12"/>
      <c r="HD896" s="12"/>
      <c r="HE896" s="12"/>
      <c r="HF896" s="12"/>
      <c r="HG896" s="12"/>
      <c r="HH896" s="12"/>
      <c r="HI896" s="12"/>
      <c r="HJ896" s="12"/>
      <c r="HK896" s="12"/>
      <c r="HL896" s="12"/>
      <c r="HM896" s="12"/>
      <c r="HN896" s="12"/>
      <c r="HO896" s="12"/>
      <c r="HP896" s="12"/>
      <c r="HQ896" s="12"/>
      <c r="HR896" s="12"/>
      <c r="HS896" s="12"/>
    </row>
    <row r="897" spans="1:227" s="1" customFormat="1" ht="18" customHeight="1" x14ac:dyDescent="0.25">
      <c r="A897" s="100" t="s">
        <v>7324</v>
      </c>
      <c r="B897" s="127" t="str">
        <f t="shared" si="17"/>
        <v>SCimago</v>
      </c>
      <c r="C897" s="96"/>
      <c r="D897" s="17" t="s">
        <v>7336</v>
      </c>
      <c r="E897" s="127" t="str">
        <f>HYPERLINK(CONCATENATE("http://www.scimagojr.com/journalsearch.php?q=",D897),"SCimago")</f>
        <v>SCimago</v>
      </c>
      <c r="F897" s="96"/>
      <c r="G897" s="16" t="s">
        <v>7986</v>
      </c>
      <c r="H897" s="6" t="s">
        <v>39</v>
      </c>
      <c r="I897" s="14" t="s">
        <v>8411</v>
      </c>
      <c r="J897" s="8"/>
      <c r="K897" s="7"/>
      <c r="L897" s="24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  <c r="BT897" s="12"/>
      <c r="BU897" s="12"/>
      <c r="BV897" s="12"/>
      <c r="BW897" s="12"/>
      <c r="BX897" s="12"/>
      <c r="BY897" s="12"/>
      <c r="BZ897" s="12"/>
      <c r="CA897" s="12"/>
      <c r="CB897" s="12"/>
      <c r="CC897" s="12"/>
      <c r="CD897" s="12"/>
      <c r="CE897" s="12"/>
      <c r="CF897" s="12"/>
      <c r="CG897" s="12"/>
      <c r="CH897" s="12"/>
      <c r="CI897" s="12"/>
      <c r="CJ897" s="12"/>
      <c r="CK897" s="12"/>
      <c r="CL897" s="12"/>
      <c r="CM897" s="12"/>
      <c r="CN897" s="12"/>
      <c r="CO897" s="12"/>
      <c r="CP897" s="12"/>
      <c r="CQ897" s="12"/>
      <c r="CR897" s="12"/>
      <c r="CS897" s="12"/>
      <c r="CT897" s="12"/>
      <c r="CU897" s="12"/>
      <c r="CV897" s="12"/>
      <c r="CW897" s="12"/>
      <c r="CX897" s="12"/>
      <c r="CY897" s="12"/>
      <c r="CZ897" s="12"/>
      <c r="DA897" s="12"/>
      <c r="DB897" s="12"/>
      <c r="DC897" s="12"/>
      <c r="DD897" s="12"/>
      <c r="DE897" s="12"/>
      <c r="DF897" s="12"/>
      <c r="DG897" s="12"/>
      <c r="DH897" s="12"/>
      <c r="DI897" s="12"/>
      <c r="DJ897" s="12"/>
      <c r="DK897" s="12"/>
      <c r="DL897" s="12"/>
      <c r="DM897" s="12"/>
      <c r="DN897" s="12"/>
      <c r="DO897" s="12"/>
      <c r="DP897" s="12"/>
      <c r="DQ897" s="12"/>
      <c r="DR897" s="12"/>
      <c r="DS897" s="12"/>
      <c r="DT897" s="12"/>
      <c r="DU897" s="12"/>
      <c r="DV897" s="12"/>
      <c r="DW897" s="12"/>
      <c r="DX897" s="12"/>
      <c r="DY897" s="12"/>
      <c r="DZ897" s="12"/>
      <c r="EA897" s="12"/>
      <c r="EB897" s="12"/>
      <c r="EC897" s="12"/>
      <c r="ED897" s="12"/>
      <c r="EE897" s="12"/>
      <c r="EF897" s="12"/>
      <c r="EG897" s="12"/>
      <c r="EH897" s="12"/>
      <c r="EI897" s="12"/>
      <c r="EJ897" s="12"/>
      <c r="EK897" s="12"/>
      <c r="EL897" s="12"/>
      <c r="EM897" s="12"/>
      <c r="EN897" s="12"/>
      <c r="EO897" s="12"/>
      <c r="EP897" s="12"/>
      <c r="EQ897" s="12"/>
      <c r="ER897" s="12"/>
      <c r="ES897" s="12"/>
      <c r="ET897" s="12"/>
      <c r="EU897" s="12"/>
      <c r="EV897" s="12"/>
      <c r="EW897" s="12"/>
      <c r="EX897" s="12"/>
      <c r="EY897" s="12"/>
      <c r="EZ897" s="12"/>
      <c r="FA897" s="12"/>
      <c r="FB897" s="12"/>
      <c r="FC897" s="12"/>
      <c r="FD897" s="12"/>
      <c r="FE897" s="12"/>
      <c r="FF897" s="12"/>
      <c r="FG897" s="12"/>
      <c r="FH897" s="12"/>
      <c r="FI897" s="12"/>
      <c r="FJ897" s="12"/>
      <c r="FK897" s="12"/>
      <c r="FL897" s="12"/>
      <c r="FM897" s="12"/>
      <c r="FN897" s="12"/>
      <c r="FO897" s="12"/>
      <c r="FP897" s="12"/>
      <c r="FQ897" s="12"/>
      <c r="FR897" s="12"/>
      <c r="FS897" s="12"/>
      <c r="FT897" s="12"/>
      <c r="FU897" s="12"/>
      <c r="FV897" s="12"/>
      <c r="FW897" s="12"/>
      <c r="FX897" s="12"/>
      <c r="FY897" s="12"/>
      <c r="FZ897" s="12"/>
      <c r="GA897" s="12"/>
      <c r="GB897" s="12"/>
      <c r="GC897" s="12"/>
      <c r="GD897" s="12"/>
      <c r="GE897" s="12"/>
      <c r="GF897" s="12"/>
      <c r="GG897" s="12"/>
      <c r="GH897" s="12"/>
      <c r="GI897" s="12"/>
      <c r="GJ897" s="12"/>
      <c r="GK897" s="12"/>
      <c r="GL897" s="12"/>
      <c r="GM897" s="12"/>
      <c r="GN897" s="12"/>
      <c r="GO897" s="12"/>
      <c r="GP897" s="12"/>
      <c r="GQ897" s="12"/>
      <c r="GR897" s="12"/>
      <c r="GS897" s="12"/>
      <c r="GT897" s="12"/>
      <c r="GU897" s="12"/>
      <c r="GV897" s="12"/>
      <c r="GW897" s="12"/>
      <c r="GX897" s="12"/>
      <c r="GY897" s="12"/>
      <c r="GZ897" s="12"/>
      <c r="HA897" s="12"/>
      <c r="HB897" s="12"/>
      <c r="HC897" s="12"/>
      <c r="HD897" s="12"/>
      <c r="HE897" s="12"/>
      <c r="HF897" s="12"/>
      <c r="HG897" s="12"/>
      <c r="HH897" s="12"/>
      <c r="HI897" s="12"/>
      <c r="HJ897" s="12"/>
      <c r="HK897" s="12"/>
      <c r="HL897" s="12"/>
      <c r="HM897" s="12"/>
      <c r="HN897" s="12"/>
      <c r="HO897" s="12"/>
      <c r="HP897" s="12"/>
      <c r="HQ897" s="12"/>
      <c r="HR897" s="12"/>
      <c r="HS897" s="12"/>
    </row>
    <row r="898" spans="1:227" s="1" customFormat="1" ht="18" customHeight="1" x14ac:dyDescent="0.25">
      <c r="A898" s="100" t="s">
        <v>7266</v>
      </c>
      <c r="B898" s="127" t="str">
        <f t="shared" si="17"/>
        <v>SCimago</v>
      </c>
      <c r="C898" s="96"/>
      <c r="D898" s="17" t="s">
        <v>55</v>
      </c>
      <c r="E898" s="3"/>
      <c r="F898" s="96"/>
      <c r="G898" s="16" t="s">
        <v>7986</v>
      </c>
      <c r="H898" s="6" t="s">
        <v>39</v>
      </c>
      <c r="I898" s="14" t="s">
        <v>8509</v>
      </c>
      <c r="J898" s="8"/>
      <c r="K898" s="7"/>
      <c r="L898" s="24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  <c r="BS898" s="12"/>
      <c r="BT898" s="12"/>
      <c r="BU898" s="12"/>
      <c r="BV898" s="12"/>
      <c r="BW898" s="12"/>
      <c r="BX898" s="12"/>
      <c r="BY898" s="12"/>
      <c r="BZ898" s="12"/>
      <c r="CA898" s="12"/>
      <c r="CB898" s="12"/>
      <c r="CC898" s="12"/>
      <c r="CD898" s="12"/>
      <c r="CE898" s="12"/>
      <c r="CF898" s="12"/>
      <c r="CG898" s="12"/>
      <c r="CH898" s="12"/>
      <c r="CI898" s="12"/>
      <c r="CJ898" s="12"/>
      <c r="CK898" s="12"/>
      <c r="CL898" s="12"/>
      <c r="CM898" s="12"/>
      <c r="CN898" s="12"/>
      <c r="CO898" s="12"/>
      <c r="CP898" s="12"/>
      <c r="CQ898" s="12"/>
      <c r="CR898" s="12"/>
      <c r="CS898" s="12"/>
      <c r="CT898" s="12"/>
      <c r="CU898" s="12"/>
      <c r="CV898" s="12"/>
      <c r="CW898" s="12"/>
      <c r="CX898" s="12"/>
      <c r="CY898" s="12"/>
      <c r="CZ898" s="12"/>
      <c r="DA898" s="12"/>
      <c r="DB898" s="12"/>
      <c r="DC898" s="12"/>
      <c r="DD898" s="12"/>
      <c r="DE898" s="12"/>
      <c r="DF898" s="12"/>
      <c r="DG898" s="12"/>
      <c r="DH898" s="12"/>
      <c r="DI898" s="12"/>
      <c r="DJ898" s="12"/>
      <c r="DK898" s="12"/>
      <c r="DL898" s="12"/>
      <c r="DM898" s="12"/>
      <c r="DN898" s="12"/>
      <c r="DO898" s="12"/>
      <c r="DP898" s="12"/>
      <c r="DQ898" s="12"/>
      <c r="DR898" s="12"/>
      <c r="DS898" s="12"/>
      <c r="DT898" s="12"/>
      <c r="DU898" s="12"/>
      <c r="DV898" s="12"/>
      <c r="DW898" s="12"/>
      <c r="DX898" s="12"/>
      <c r="DY898" s="12"/>
      <c r="DZ898" s="12"/>
      <c r="EA898" s="12"/>
      <c r="EB898" s="12"/>
      <c r="EC898" s="12"/>
      <c r="ED898" s="12"/>
      <c r="EE898" s="12"/>
      <c r="EF898" s="12"/>
      <c r="EG898" s="12"/>
      <c r="EH898" s="12"/>
      <c r="EI898" s="12"/>
      <c r="EJ898" s="12"/>
      <c r="EK898" s="12"/>
      <c r="EL898" s="12"/>
      <c r="EM898" s="12"/>
      <c r="EN898" s="12"/>
      <c r="EO898" s="12"/>
      <c r="EP898" s="12"/>
      <c r="EQ898" s="12"/>
      <c r="ER898" s="12"/>
      <c r="ES898" s="12"/>
      <c r="ET898" s="12"/>
      <c r="EU898" s="12"/>
      <c r="EV898" s="12"/>
      <c r="EW898" s="12"/>
      <c r="EX898" s="12"/>
      <c r="EY898" s="12"/>
      <c r="EZ898" s="12"/>
      <c r="FA898" s="12"/>
      <c r="FB898" s="12"/>
      <c r="FC898" s="12"/>
      <c r="FD898" s="12"/>
      <c r="FE898" s="12"/>
      <c r="FF898" s="12"/>
      <c r="FG898" s="12"/>
      <c r="FH898" s="12"/>
      <c r="FI898" s="12"/>
      <c r="FJ898" s="12"/>
      <c r="FK898" s="12"/>
      <c r="FL898" s="12"/>
      <c r="FM898" s="12"/>
      <c r="FN898" s="12"/>
      <c r="FO898" s="12"/>
      <c r="FP898" s="12"/>
      <c r="FQ898" s="12"/>
      <c r="FR898" s="12"/>
      <c r="FS898" s="12"/>
      <c r="FT898" s="12"/>
      <c r="FU898" s="12"/>
      <c r="FV898" s="12"/>
      <c r="FW898" s="12"/>
      <c r="FX898" s="12"/>
      <c r="FY898" s="12"/>
      <c r="FZ898" s="12"/>
      <c r="GA898" s="12"/>
      <c r="GB898" s="12"/>
      <c r="GC898" s="12"/>
      <c r="GD898" s="12"/>
      <c r="GE898" s="12"/>
      <c r="GF898" s="12"/>
      <c r="GG898" s="12"/>
      <c r="GH898" s="12"/>
      <c r="GI898" s="12"/>
      <c r="GJ898" s="12"/>
      <c r="GK898" s="12"/>
      <c r="GL898" s="12"/>
      <c r="GM898" s="12"/>
      <c r="GN898" s="12"/>
      <c r="GO898" s="12"/>
      <c r="GP898" s="12"/>
      <c r="GQ898" s="12"/>
      <c r="GR898" s="12"/>
      <c r="GS898" s="12"/>
      <c r="GT898" s="12"/>
      <c r="GU898" s="12"/>
      <c r="GV898" s="12"/>
      <c r="GW898" s="12"/>
      <c r="GX898" s="12"/>
      <c r="GY898" s="12"/>
      <c r="GZ898" s="12"/>
      <c r="HA898" s="12"/>
      <c r="HB898" s="12"/>
      <c r="HC898" s="12"/>
      <c r="HD898" s="12"/>
      <c r="HE898" s="12"/>
      <c r="HF898" s="12"/>
      <c r="HG898" s="12"/>
      <c r="HH898" s="12"/>
      <c r="HI898" s="12"/>
      <c r="HJ898" s="12"/>
      <c r="HK898" s="12"/>
      <c r="HL898" s="12"/>
      <c r="HM898" s="12"/>
      <c r="HN898" s="12"/>
      <c r="HO898" s="12"/>
      <c r="HP898" s="12"/>
      <c r="HQ898" s="12"/>
      <c r="HR898" s="12"/>
      <c r="HS898" s="12"/>
    </row>
    <row r="899" spans="1:227" s="1" customFormat="1" ht="18" customHeight="1" x14ac:dyDescent="0.25">
      <c r="A899" s="100" t="s">
        <v>7335</v>
      </c>
      <c r="B899" s="127" t="str">
        <f t="shared" ref="B899:B962" si="19">HYPERLINK(CONCATENATE("http://www.scimagojr.com/journalsearch.php?q=",A899),"SCimago")</f>
        <v>SCimago</v>
      </c>
      <c r="C899" s="96"/>
      <c r="D899" s="17" t="s">
        <v>1665</v>
      </c>
      <c r="E899" s="127" t="str">
        <f>HYPERLINK(CONCATENATE("http://www.scimagojr.com/journalsearch.php?q=",D899),"SCimago")</f>
        <v>SCimago</v>
      </c>
      <c r="F899" s="96"/>
      <c r="G899" s="16" t="s">
        <v>7986</v>
      </c>
      <c r="H899" s="6" t="s">
        <v>39</v>
      </c>
      <c r="I899" s="14" t="s">
        <v>8424</v>
      </c>
      <c r="J899" s="8"/>
      <c r="K899" s="7"/>
      <c r="L899" s="24"/>
    </row>
    <row r="900" spans="1:227" s="1" customFormat="1" ht="18" customHeight="1" x14ac:dyDescent="0.25">
      <c r="A900" s="100" t="s">
        <v>7537</v>
      </c>
      <c r="B900" s="127" t="str">
        <f t="shared" si="19"/>
        <v>SCimago</v>
      </c>
      <c r="C900" s="96"/>
      <c r="D900" s="17" t="s">
        <v>55</v>
      </c>
      <c r="E900" s="3"/>
      <c r="F900" s="96"/>
      <c r="G900" s="16" t="s">
        <v>7986</v>
      </c>
      <c r="H900" s="23" t="s">
        <v>39</v>
      </c>
      <c r="I900" s="15" t="s">
        <v>8577</v>
      </c>
      <c r="J900" s="16"/>
      <c r="K900" s="18"/>
      <c r="L900" s="24"/>
    </row>
    <row r="901" spans="1:227" s="1" customFormat="1" ht="18" customHeight="1" x14ac:dyDescent="0.25">
      <c r="A901" s="100" t="s">
        <v>7538</v>
      </c>
      <c r="B901" s="127" t="str">
        <f t="shared" si="19"/>
        <v>SCimago</v>
      </c>
      <c r="C901" s="96"/>
      <c r="D901" s="17" t="s">
        <v>55</v>
      </c>
      <c r="E901" s="3"/>
      <c r="F901" s="96"/>
      <c r="G901" s="16" t="s">
        <v>7986</v>
      </c>
      <c r="H901" s="6" t="s">
        <v>39</v>
      </c>
      <c r="I901" s="14" t="s">
        <v>8555</v>
      </c>
      <c r="J901" s="8"/>
      <c r="K901" s="7"/>
      <c r="L901" s="24"/>
    </row>
    <row r="902" spans="1:227" s="1" customFormat="1" ht="18" customHeight="1" x14ac:dyDescent="0.25">
      <c r="A902" s="100" t="s">
        <v>7539</v>
      </c>
      <c r="B902" s="127" t="str">
        <f t="shared" si="19"/>
        <v>SCimago</v>
      </c>
      <c r="C902" s="96"/>
      <c r="D902" s="17" t="s">
        <v>7530</v>
      </c>
      <c r="E902" s="127" t="str">
        <f>HYPERLINK(CONCATENATE("http://www.scimagojr.com/journalsearch.php?q=",D902),"SCimago")</f>
        <v>SCimago</v>
      </c>
      <c r="F902" s="96"/>
      <c r="G902" s="16" t="s">
        <v>7986</v>
      </c>
      <c r="H902" s="19" t="s">
        <v>39</v>
      </c>
      <c r="I902" s="22" t="s">
        <v>8578</v>
      </c>
      <c r="J902" s="16"/>
      <c r="K902" s="18"/>
      <c r="L902" s="24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  <c r="BT902" s="12"/>
      <c r="BU902" s="12"/>
      <c r="BV902" s="12"/>
      <c r="BW902" s="12"/>
      <c r="BX902" s="12"/>
      <c r="BY902" s="12"/>
      <c r="BZ902" s="12"/>
      <c r="CA902" s="12"/>
      <c r="CB902" s="12"/>
      <c r="CC902" s="12"/>
      <c r="CD902" s="12"/>
      <c r="CE902" s="12"/>
      <c r="CF902" s="12"/>
      <c r="CG902" s="12"/>
      <c r="CH902" s="12"/>
      <c r="CI902" s="12"/>
      <c r="CJ902" s="12"/>
      <c r="CK902" s="12"/>
      <c r="CL902" s="12"/>
      <c r="CM902" s="12"/>
      <c r="CN902" s="12"/>
      <c r="CO902" s="12"/>
      <c r="CP902" s="12"/>
      <c r="CQ902" s="12"/>
      <c r="CR902" s="12"/>
      <c r="CS902" s="12"/>
      <c r="CT902" s="12"/>
      <c r="CU902" s="12"/>
      <c r="CV902" s="12"/>
      <c r="CW902" s="12"/>
      <c r="CX902" s="12"/>
      <c r="CY902" s="12"/>
      <c r="CZ902" s="12"/>
      <c r="DA902" s="12"/>
      <c r="DB902" s="12"/>
      <c r="DC902" s="12"/>
      <c r="DD902" s="12"/>
      <c r="DE902" s="12"/>
      <c r="DF902" s="12"/>
      <c r="DG902" s="12"/>
      <c r="DH902" s="12"/>
      <c r="DI902" s="12"/>
      <c r="DJ902" s="12"/>
      <c r="DK902" s="12"/>
      <c r="DL902" s="12"/>
      <c r="DM902" s="12"/>
      <c r="DN902" s="12"/>
      <c r="DO902" s="12"/>
      <c r="DP902" s="12"/>
      <c r="DQ902" s="12"/>
      <c r="DR902" s="12"/>
      <c r="DS902" s="12"/>
      <c r="DT902" s="12"/>
      <c r="DU902" s="12"/>
      <c r="DV902" s="12"/>
      <c r="DW902" s="12"/>
      <c r="DX902" s="12"/>
      <c r="DY902" s="12"/>
      <c r="DZ902" s="12"/>
      <c r="EA902" s="12"/>
      <c r="EB902" s="12"/>
      <c r="EC902" s="12"/>
      <c r="ED902" s="12"/>
      <c r="EE902" s="12"/>
      <c r="EF902" s="12"/>
      <c r="EG902" s="12"/>
      <c r="EH902" s="12"/>
      <c r="EI902" s="12"/>
      <c r="EJ902" s="12"/>
      <c r="EK902" s="12"/>
      <c r="EL902" s="12"/>
      <c r="EM902" s="12"/>
      <c r="EN902" s="12"/>
      <c r="EO902" s="12"/>
      <c r="EP902" s="12"/>
      <c r="EQ902" s="12"/>
      <c r="ER902" s="12"/>
      <c r="ES902" s="12"/>
      <c r="ET902" s="12"/>
      <c r="EU902" s="12"/>
      <c r="EV902" s="12"/>
      <c r="EW902" s="12"/>
      <c r="EX902" s="12"/>
      <c r="EY902" s="12"/>
      <c r="EZ902" s="12"/>
      <c r="FA902" s="12"/>
      <c r="FB902" s="12"/>
      <c r="FC902" s="12"/>
      <c r="FD902" s="12"/>
      <c r="FE902" s="12"/>
      <c r="FF902" s="12"/>
      <c r="FG902" s="12"/>
      <c r="FH902" s="12"/>
      <c r="FI902" s="12"/>
      <c r="FJ902" s="12"/>
      <c r="FK902" s="12"/>
      <c r="FL902" s="12"/>
      <c r="FM902" s="12"/>
      <c r="FN902" s="12"/>
      <c r="FO902" s="12"/>
      <c r="FP902" s="12"/>
      <c r="FQ902" s="12"/>
      <c r="FR902" s="12"/>
      <c r="FS902" s="12"/>
      <c r="FT902" s="12"/>
      <c r="FU902" s="12"/>
      <c r="FV902" s="12"/>
      <c r="FW902" s="12"/>
      <c r="FX902" s="12"/>
      <c r="FY902" s="12"/>
      <c r="FZ902" s="12"/>
      <c r="GA902" s="12"/>
      <c r="GB902" s="12"/>
      <c r="GC902" s="12"/>
      <c r="GD902" s="12"/>
      <c r="GE902" s="12"/>
      <c r="GF902" s="12"/>
      <c r="GG902" s="12"/>
      <c r="GH902" s="12"/>
      <c r="GI902" s="12"/>
      <c r="GJ902" s="12"/>
      <c r="GK902" s="12"/>
      <c r="GL902" s="12"/>
      <c r="GM902" s="12"/>
      <c r="GN902" s="12"/>
      <c r="GO902" s="12"/>
      <c r="GP902" s="12"/>
      <c r="GQ902" s="12"/>
      <c r="GR902" s="12"/>
      <c r="GS902" s="12"/>
      <c r="GT902" s="12"/>
      <c r="GU902" s="12"/>
      <c r="GV902" s="12"/>
      <c r="GW902" s="12"/>
      <c r="GX902" s="12"/>
      <c r="GY902" s="12"/>
      <c r="GZ902" s="12"/>
      <c r="HA902" s="12"/>
      <c r="HB902" s="12"/>
      <c r="HC902" s="12"/>
      <c r="HD902" s="12"/>
      <c r="HE902" s="12"/>
      <c r="HF902" s="12"/>
      <c r="HG902" s="12"/>
      <c r="HH902" s="12"/>
      <c r="HI902" s="12"/>
      <c r="HJ902" s="12"/>
      <c r="HK902" s="12"/>
      <c r="HL902" s="12"/>
      <c r="HM902" s="12"/>
      <c r="HN902" s="12"/>
      <c r="HO902" s="12"/>
      <c r="HP902" s="12"/>
      <c r="HQ902" s="12"/>
      <c r="HR902" s="12"/>
      <c r="HS902" s="12"/>
    </row>
    <row r="903" spans="1:227" s="1" customFormat="1" ht="18" customHeight="1" x14ac:dyDescent="0.25">
      <c r="A903" s="100" t="s">
        <v>7267</v>
      </c>
      <c r="B903" s="127" t="str">
        <f t="shared" si="19"/>
        <v>SCimago</v>
      </c>
      <c r="C903" s="96"/>
      <c r="D903" s="17" t="s">
        <v>55</v>
      </c>
      <c r="E903" s="3"/>
      <c r="F903" s="96"/>
      <c r="G903" s="16" t="s">
        <v>7986</v>
      </c>
      <c r="H903" s="6" t="s">
        <v>39</v>
      </c>
      <c r="I903" s="14" t="s">
        <v>8484</v>
      </c>
      <c r="J903" s="8"/>
      <c r="K903" s="7"/>
      <c r="L903" s="24"/>
    </row>
    <row r="904" spans="1:227" s="1" customFormat="1" ht="18" customHeight="1" x14ac:dyDescent="0.25">
      <c r="A904" s="100" t="s">
        <v>7347</v>
      </c>
      <c r="B904" s="127" t="str">
        <f t="shared" si="19"/>
        <v>SCimago</v>
      </c>
      <c r="C904" s="96"/>
      <c r="D904" s="17" t="s">
        <v>55</v>
      </c>
      <c r="E904" s="127"/>
      <c r="F904" s="96"/>
      <c r="G904" s="16" t="s">
        <v>7986</v>
      </c>
      <c r="H904" s="6" t="s">
        <v>39</v>
      </c>
      <c r="I904" s="14" t="s">
        <v>8457</v>
      </c>
      <c r="J904" s="8"/>
      <c r="K904" s="7"/>
      <c r="L904" s="24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  <c r="BT904" s="12"/>
      <c r="BU904" s="12"/>
      <c r="BV904" s="12"/>
      <c r="BW904" s="12"/>
      <c r="BX904" s="12"/>
      <c r="BY904" s="12"/>
      <c r="BZ904" s="12"/>
      <c r="CA904" s="12"/>
      <c r="CB904" s="12"/>
      <c r="CC904" s="12"/>
      <c r="CD904" s="12"/>
      <c r="CE904" s="12"/>
      <c r="CF904" s="12"/>
      <c r="CG904" s="12"/>
      <c r="CH904" s="12"/>
      <c r="CI904" s="12"/>
      <c r="CJ904" s="12"/>
      <c r="CK904" s="12"/>
      <c r="CL904" s="12"/>
      <c r="CM904" s="12"/>
      <c r="CN904" s="12"/>
      <c r="CO904" s="12"/>
      <c r="CP904" s="12"/>
      <c r="CQ904" s="12"/>
      <c r="CR904" s="12"/>
      <c r="CS904" s="12"/>
      <c r="CT904" s="12"/>
      <c r="CU904" s="12"/>
      <c r="CV904" s="12"/>
      <c r="CW904" s="12"/>
      <c r="CX904" s="12"/>
      <c r="CY904" s="12"/>
      <c r="CZ904" s="12"/>
      <c r="DA904" s="12"/>
      <c r="DB904" s="12"/>
      <c r="DC904" s="12"/>
      <c r="DD904" s="12"/>
      <c r="DE904" s="12"/>
      <c r="DF904" s="12"/>
      <c r="DG904" s="12"/>
      <c r="DH904" s="12"/>
      <c r="DI904" s="12"/>
      <c r="DJ904" s="12"/>
      <c r="DK904" s="12"/>
      <c r="DL904" s="12"/>
      <c r="DM904" s="12"/>
      <c r="DN904" s="12"/>
      <c r="DO904" s="12"/>
      <c r="DP904" s="12"/>
      <c r="DQ904" s="12"/>
      <c r="DR904" s="12"/>
      <c r="DS904" s="12"/>
      <c r="DT904" s="12"/>
      <c r="DU904" s="12"/>
      <c r="DV904" s="12"/>
      <c r="DW904" s="12"/>
      <c r="DX904" s="12"/>
      <c r="DY904" s="12"/>
      <c r="DZ904" s="12"/>
      <c r="EA904" s="12"/>
      <c r="EB904" s="12"/>
      <c r="EC904" s="12"/>
      <c r="ED904" s="12"/>
      <c r="EE904" s="12"/>
      <c r="EF904" s="12"/>
      <c r="EG904" s="12"/>
      <c r="EH904" s="12"/>
      <c r="EI904" s="12"/>
      <c r="EJ904" s="12"/>
      <c r="EK904" s="12"/>
      <c r="EL904" s="12"/>
      <c r="EM904" s="12"/>
      <c r="EN904" s="12"/>
      <c r="EO904" s="12"/>
      <c r="EP904" s="12"/>
      <c r="EQ904" s="12"/>
      <c r="ER904" s="12"/>
      <c r="ES904" s="12"/>
      <c r="ET904" s="12"/>
      <c r="EU904" s="12"/>
      <c r="EV904" s="12"/>
      <c r="EW904" s="12"/>
      <c r="EX904" s="12"/>
      <c r="EY904" s="12"/>
      <c r="EZ904" s="12"/>
      <c r="FA904" s="12"/>
      <c r="FB904" s="12"/>
      <c r="FC904" s="12"/>
      <c r="FD904" s="12"/>
      <c r="FE904" s="12"/>
      <c r="FF904" s="12"/>
      <c r="FG904" s="12"/>
      <c r="FH904" s="12"/>
      <c r="FI904" s="12"/>
      <c r="FJ904" s="12"/>
      <c r="FK904" s="12"/>
      <c r="FL904" s="12"/>
      <c r="FM904" s="12"/>
      <c r="FN904" s="12"/>
      <c r="FO904" s="12"/>
      <c r="FP904" s="12"/>
      <c r="FQ904" s="12"/>
      <c r="FR904" s="12"/>
      <c r="FS904" s="12"/>
      <c r="FT904" s="12"/>
      <c r="FU904" s="12"/>
      <c r="FV904" s="12"/>
      <c r="FW904" s="12"/>
      <c r="FX904" s="12"/>
      <c r="FY904" s="12"/>
      <c r="FZ904" s="12"/>
      <c r="GA904" s="12"/>
      <c r="GB904" s="12"/>
      <c r="GC904" s="12"/>
      <c r="GD904" s="12"/>
      <c r="GE904" s="12"/>
      <c r="GF904" s="12"/>
      <c r="GG904" s="12"/>
      <c r="GH904" s="12"/>
      <c r="GI904" s="12"/>
      <c r="GJ904" s="12"/>
      <c r="GK904" s="12"/>
      <c r="GL904" s="12"/>
      <c r="GM904" s="12"/>
      <c r="GN904" s="12"/>
      <c r="GO904" s="12"/>
      <c r="GP904" s="12"/>
      <c r="GQ904" s="12"/>
      <c r="GR904" s="12"/>
      <c r="GS904" s="12"/>
      <c r="GT904" s="12"/>
      <c r="GU904" s="12"/>
      <c r="GV904" s="12"/>
      <c r="GW904" s="12"/>
      <c r="GX904" s="12"/>
      <c r="GY904" s="12"/>
      <c r="GZ904" s="12"/>
      <c r="HA904" s="12"/>
      <c r="HB904" s="12"/>
      <c r="HC904" s="12"/>
      <c r="HD904" s="12"/>
      <c r="HE904" s="12"/>
      <c r="HF904" s="12"/>
      <c r="HG904" s="12"/>
      <c r="HH904" s="12"/>
      <c r="HI904" s="12"/>
      <c r="HJ904" s="12"/>
      <c r="HK904" s="12"/>
      <c r="HL904" s="12"/>
      <c r="HM904" s="12"/>
      <c r="HN904" s="12"/>
      <c r="HO904" s="12"/>
      <c r="HP904" s="12"/>
      <c r="HQ904" s="12"/>
      <c r="HR904" s="12"/>
      <c r="HS904" s="12"/>
    </row>
    <row r="905" spans="1:227" s="1" customFormat="1" ht="18" customHeight="1" x14ac:dyDescent="0.25">
      <c r="A905" s="100" t="s">
        <v>7314</v>
      </c>
      <c r="B905" s="127" t="str">
        <f t="shared" si="19"/>
        <v>SCimago</v>
      </c>
      <c r="C905" s="96"/>
      <c r="D905" s="17" t="s">
        <v>55</v>
      </c>
      <c r="E905" s="127"/>
      <c r="F905" s="96"/>
      <c r="G905" s="16" t="s">
        <v>7986</v>
      </c>
      <c r="H905" s="6" t="s">
        <v>39</v>
      </c>
      <c r="I905" s="14" t="s">
        <v>8451</v>
      </c>
      <c r="J905" s="8"/>
      <c r="K905" s="7"/>
      <c r="L905" s="24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  <c r="BT905" s="12"/>
      <c r="BU905" s="12"/>
      <c r="BV905" s="12"/>
      <c r="BW905" s="12"/>
      <c r="BX905" s="12"/>
      <c r="BY905" s="12"/>
      <c r="BZ905" s="12"/>
      <c r="CA905" s="12"/>
      <c r="CB905" s="12"/>
      <c r="CC905" s="12"/>
      <c r="CD905" s="12"/>
      <c r="CE905" s="12"/>
      <c r="CF905" s="12"/>
      <c r="CG905" s="12"/>
      <c r="CH905" s="12"/>
      <c r="CI905" s="12"/>
      <c r="CJ905" s="12"/>
      <c r="CK905" s="12"/>
      <c r="CL905" s="12"/>
      <c r="CM905" s="12"/>
      <c r="CN905" s="12"/>
      <c r="CO905" s="12"/>
      <c r="CP905" s="12"/>
      <c r="CQ905" s="12"/>
      <c r="CR905" s="12"/>
      <c r="CS905" s="12"/>
      <c r="CT905" s="12"/>
      <c r="CU905" s="12"/>
      <c r="CV905" s="12"/>
      <c r="CW905" s="12"/>
      <c r="CX905" s="12"/>
      <c r="CY905" s="12"/>
      <c r="CZ905" s="12"/>
      <c r="DA905" s="12"/>
      <c r="DB905" s="12"/>
      <c r="DC905" s="12"/>
      <c r="DD905" s="12"/>
      <c r="DE905" s="12"/>
      <c r="DF905" s="12"/>
      <c r="DG905" s="12"/>
      <c r="DH905" s="12"/>
      <c r="DI905" s="12"/>
      <c r="DJ905" s="12"/>
      <c r="DK905" s="12"/>
      <c r="DL905" s="12"/>
      <c r="DM905" s="12"/>
      <c r="DN905" s="12"/>
      <c r="DO905" s="12"/>
      <c r="DP905" s="12"/>
      <c r="DQ905" s="12"/>
      <c r="DR905" s="12"/>
      <c r="DS905" s="12"/>
      <c r="DT905" s="12"/>
      <c r="DU905" s="12"/>
      <c r="DV905" s="12"/>
      <c r="DW905" s="12"/>
      <c r="DX905" s="12"/>
      <c r="DY905" s="12"/>
      <c r="DZ905" s="12"/>
      <c r="EA905" s="12"/>
      <c r="EB905" s="12"/>
      <c r="EC905" s="12"/>
      <c r="ED905" s="12"/>
      <c r="EE905" s="12"/>
      <c r="EF905" s="12"/>
      <c r="EG905" s="12"/>
      <c r="EH905" s="12"/>
      <c r="EI905" s="12"/>
      <c r="EJ905" s="12"/>
      <c r="EK905" s="12"/>
      <c r="EL905" s="12"/>
      <c r="EM905" s="12"/>
      <c r="EN905" s="12"/>
      <c r="EO905" s="12"/>
      <c r="EP905" s="12"/>
      <c r="EQ905" s="12"/>
      <c r="ER905" s="12"/>
      <c r="ES905" s="12"/>
      <c r="ET905" s="12"/>
      <c r="EU905" s="12"/>
      <c r="EV905" s="12"/>
      <c r="EW905" s="12"/>
      <c r="EX905" s="12"/>
      <c r="EY905" s="12"/>
      <c r="EZ905" s="12"/>
      <c r="FA905" s="12"/>
      <c r="FB905" s="12"/>
      <c r="FC905" s="12"/>
      <c r="FD905" s="12"/>
      <c r="FE905" s="12"/>
      <c r="FF905" s="12"/>
      <c r="FG905" s="12"/>
      <c r="FH905" s="12"/>
      <c r="FI905" s="12"/>
      <c r="FJ905" s="12"/>
      <c r="FK905" s="12"/>
      <c r="FL905" s="12"/>
      <c r="FM905" s="12"/>
      <c r="FN905" s="12"/>
      <c r="FO905" s="12"/>
      <c r="FP905" s="12"/>
      <c r="FQ905" s="12"/>
      <c r="FR905" s="12"/>
      <c r="FS905" s="12"/>
      <c r="FT905" s="12"/>
      <c r="FU905" s="12"/>
      <c r="FV905" s="12"/>
      <c r="FW905" s="12"/>
      <c r="FX905" s="12"/>
      <c r="FY905" s="12"/>
      <c r="FZ905" s="12"/>
      <c r="GA905" s="12"/>
      <c r="GB905" s="12"/>
      <c r="GC905" s="12"/>
      <c r="GD905" s="12"/>
      <c r="GE905" s="12"/>
      <c r="GF905" s="12"/>
      <c r="GG905" s="12"/>
      <c r="GH905" s="12"/>
      <c r="GI905" s="12"/>
      <c r="GJ905" s="12"/>
      <c r="GK905" s="12"/>
      <c r="GL905" s="12"/>
      <c r="GM905" s="12"/>
      <c r="GN905" s="12"/>
      <c r="GO905" s="12"/>
      <c r="GP905" s="12"/>
      <c r="GQ905" s="12"/>
      <c r="GR905" s="12"/>
      <c r="GS905" s="12"/>
      <c r="GT905" s="12"/>
      <c r="GU905" s="12"/>
      <c r="GV905" s="12"/>
      <c r="GW905" s="12"/>
      <c r="GX905" s="12"/>
      <c r="GY905" s="12"/>
      <c r="GZ905" s="12"/>
      <c r="HA905" s="12"/>
      <c r="HB905" s="12"/>
      <c r="HC905" s="12"/>
      <c r="HD905" s="12"/>
      <c r="HE905" s="12"/>
      <c r="HF905" s="12"/>
      <c r="HG905" s="12"/>
      <c r="HH905" s="12"/>
      <c r="HI905" s="12"/>
      <c r="HJ905" s="12"/>
      <c r="HK905" s="12"/>
      <c r="HL905" s="12"/>
      <c r="HM905" s="12"/>
      <c r="HN905" s="12"/>
      <c r="HO905" s="12"/>
      <c r="HP905" s="12"/>
      <c r="HQ905" s="12"/>
      <c r="HR905" s="12"/>
      <c r="HS905" s="12"/>
    </row>
    <row r="906" spans="1:227" s="1" customFormat="1" ht="18" customHeight="1" x14ac:dyDescent="0.25">
      <c r="A906" s="100" t="s">
        <v>7462</v>
      </c>
      <c r="B906" s="127" t="str">
        <f t="shared" si="19"/>
        <v>SCimago</v>
      </c>
      <c r="C906" s="96"/>
      <c r="D906" s="17" t="s">
        <v>55</v>
      </c>
      <c r="E906" s="3"/>
      <c r="F906" s="96"/>
      <c r="G906" s="16" t="s">
        <v>7986</v>
      </c>
      <c r="H906" s="23" t="s">
        <v>39</v>
      </c>
      <c r="I906" s="15" t="s">
        <v>8530</v>
      </c>
      <c r="J906" s="16"/>
      <c r="K906" s="18"/>
      <c r="L906" s="24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  <c r="BT906" s="12"/>
      <c r="BU906" s="12"/>
      <c r="BV906" s="12"/>
      <c r="BW906" s="12"/>
      <c r="BX906" s="12"/>
      <c r="BY906" s="12"/>
      <c r="BZ906" s="12"/>
      <c r="CA906" s="12"/>
      <c r="CB906" s="12"/>
      <c r="CC906" s="12"/>
      <c r="CD906" s="12"/>
      <c r="CE906" s="12"/>
      <c r="CF906" s="12"/>
      <c r="CG906" s="12"/>
      <c r="CH906" s="12"/>
      <c r="CI906" s="12"/>
      <c r="CJ906" s="12"/>
      <c r="CK906" s="12"/>
      <c r="CL906" s="12"/>
      <c r="CM906" s="12"/>
      <c r="CN906" s="12"/>
      <c r="CO906" s="12"/>
      <c r="CP906" s="12"/>
      <c r="CQ906" s="12"/>
      <c r="CR906" s="12"/>
      <c r="CS906" s="12"/>
      <c r="CT906" s="12"/>
      <c r="CU906" s="12"/>
      <c r="CV906" s="12"/>
      <c r="CW906" s="12"/>
      <c r="CX906" s="12"/>
      <c r="CY906" s="12"/>
      <c r="CZ906" s="12"/>
      <c r="DA906" s="12"/>
      <c r="DB906" s="12"/>
      <c r="DC906" s="12"/>
      <c r="DD906" s="12"/>
      <c r="DE906" s="12"/>
      <c r="DF906" s="12"/>
      <c r="DG906" s="12"/>
      <c r="DH906" s="12"/>
      <c r="DI906" s="12"/>
      <c r="DJ906" s="12"/>
      <c r="DK906" s="12"/>
      <c r="DL906" s="12"/>
      <c r="DM906" s="12"/>
      <c r="DN906" s="12"/>
      <c r="DO906" s="12"/>
      <c r="DP906" s="12"/>
      <c r="DQ906" s="12"/>
      <c r="DR906" s="12"/>
      <c r="DS906" s="12"/>
      <c r="DT906" s="12"/>
      <c r="DU906" s="12"/>
      <c r="DV906" s="12"/>
      <c r="DW906" s="12"/>
      <c r="DX906" s="12"/>
      <c r="DY906" s="12"/>
      <c r="DZ906" s="12"/>
      <c r="EA906" s="12"/>
      <c r="EB906" s="12"/>
      <c r="EC906" s="12"/>
      <c r="ED906" s="12"/>
      <c r="EE906" s="12"/>
      <c r="EF906" s="12"/>
      <c r="EG906" s="12"/>
      <c r="EH906" s="12"/>
      <c r="EI906" s="12"/>
      <c r="EJ906" s="12"/>
      <c r="EK906" s="12"/>
      <c r="EL906" s="12"/>
      <c r="EM906" s="12"/>
      <c r="EN906" s="12"/>
      <c r="EO906" s="12"/>
      <c r="EP906" s="12"/>
      <c r="EQ906" s="12"/>
      <c r="ER906" s="12"/>
      <c r="ES906" s="12"/>
      <c r="ET906" s="12"/>
      <c r="EU906" s="12"/>
      <c r="EV906" s="12"/>
      <c r="EW906" s="12"/>
      <c r="EX906" s="12"/>
      <c r="EY906" s="12"/>
      <c r="EZ906" s="12"/>
      <c r="FA906" s="12"/>
      <c r="FB906" s="12"/>
      <c r="FC906" s="12"/>
      <c r="FD906" s="12"/>
      <c r="FE906" s="12"/>
      <c r="FF906" s="12"/>
      <c r="FG906" s="12"/>
      <c r="FH906" s="12"/>
      <c r="FI906" s="12"/>
      <c r="FJ906" s="12"/>
      <c r="FK906" s="12"/>
      <c r="FL906" s="12"/>
      <c r="FM906" s="12"/>
      <c r="FN906" s="12"/>
      <c r="FO906" s="12"/>
      <c r="FP906" s="12"/>
      <c r="FQ906" s="12"/>
      <c r="FR906" s="12"/>
      <c r="FS906" s="12"/>
      <c r="FT906" s="12"/>
      <c r="FU906" s="12"/>
      <c r="FV906" s="12"/>
      <c r="FW906" s="12"/>
      <c r="FX906" s="12"/>
      <c r="FY906" s="12"/>
      <c r="FZ906" s="12"/>
      <c r="GA906" s="12"/>
      <c r="GB906" s="12"/>
      <c r="GC906" s="12"/>
      <c r="GD906" s="12"/>
      <c r="GE906" s="12"/>
      <c r="GF906" s="12"/>
      <c r="GG906" s="12"/>
      <c r="GH906" s="12"/>
      <c r="GI906" s="12"/>
      <c r="GJ906" s="12"/>
      <c r="GK906" s="12"/>
      <c r="GL906" s="12"/>
      <c r="GM906" s="12"/>
      <c r="GN906" s="12"/>
      <c r="GO906" s="12"/>
      <c r="GP906" s="12"/>
      <c r="GQ906" s="12"/>
      <c r="GR906" s="12"/>
      <c r="GS906" s="12"/>
      <c r="GT906" s="12"/>
      <c r="GU906" s="12"/>
      <c r="GV906" s="12"/>
      <c r="GW906" s="12"/>
      <c r="GX906" s="12"/>
      <c r="GY906" s="12"/>
      <c r="GZ906" s="12"/>
      <c r="HA906" s="12"/>
      <c r="HB906" s="12"/>
      <c r="HC906" s="12"/>
      <c r="HD906" s="12"/>
      <c r="HE906" s="12"/>
      <c r="HF906" s="12"/>
      <c r="HG906" s="12"/>
      <c r="HH906" s="12"/>
      <c r="HI906" s="12"/>
      <c r="HJ906" s="12"/>
      <c r="HK906" s="12"/>
      <c r="HL906" s="12"/>
      <c r="HM906" s="12"/>
      <c r="HN906" s="12"/>
      <c r="HO906" s="12"/>
      <c r="HP906" s="12"/>
      <c r="HQ906" s="12"/>
      <c r="HR906" s="12"/>
      <c r="HS906" s="12"/>
    </row>
    <row r="907" spans="1:227" s="1" customFormat="1" ht="18" customHeight="1" x14ac:dyDescent="0.25">
      <c r="A907" s="100" t="s">
        <v>5614</v>
      </c>
      <c r="B907" s="127" t="str">
        <f t="shared" si="19"/>
        <v>SCimago</v>
      </c>
      <c r="C907" s="96"/>
      <c r="D907" s="17" t="s">
        <v>55</v>
      </c>
      <c r="E907" s="3"/>
      <c r="F907" s="96"/>
      <c r="G907" s="16" t="s">
        <v>7986</v>
      </c>
      <c r="H907" s="19" t="s">
        <v>39</v>
      </c>
      <c r="I907" s="22" t="s">
        <v>5291</v>
      </c>
      <c r="J907" s="16"/>
      <c r="K907" s="18"/>
      <c r="L907" s="24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  <c r="BT907" s="12"/>
      <c r="BU907" s="12"/>
      <c r="BV907" s="12"/>
      <c r="BW907" s="12"/>
      <c r="BX907" s="12"/>
      <c r="BY907" s="12"/>
      <c r="BZ907" s="12"/>
      <c r="CA907" s="12"/>
      <c r="CB907" s="12"/>
      <c r="CC907" s="12"/>
      <c r="CD907" s="12"/>
      <c r="CE907" s="12"/>
      <c r="CF907" s="12"/>
      <c r="CG907" s="12"/>
      <c r="CH907" s="12"/>
      <c r="CI907" s="12"/>
      <c r="CJ907" s="12"/>
      <c r="CK907" s="12"/>
      <c r="CL907" s="12"/>
      <c r="CM907" s="12"/>
      <c r="CN907" s="12"/>
      <c r="CO907" s="12"/>
      <c r="CP907" s="12"/>
      <c r="CQ907" s="12"/>
      <c r="CR907" s="12"/>
      <c r="CS907" s="12"/>
      <c r="CT907" s="12"/>
      <c r="CU907" s="12"/>
      <c r="CV907" s="12"/>
      <c r="CW907" s="12"/>
      <c r="CX907" s="12"/>
      <c r="CY907" s="12"/>
      <c r="CZ907" s="12"/>
      <c r="DA907" s="12"/>
      <c r="DB907" s="12"/>
      <c r="DC907" s="12"/>
      <c r="DD907" s="12"/>
      <c r="DE907" s="12"/>
      <c r="DF907" s="12"/>
      <c r="DG907" s="12"/>
      <c r="DH907" s="12"/>
      <c r="DI907" s="12"/>
      <c r="DJ907" s="12"/>
      <c r="DK907" s="12"/>
      <c r="DL907" s="12"/>
      <c r="DM907" s="12"/>
      <c r="DN907" s="12"/>
      <c r="DO907" s="12"/>
      <c r="DP907" s="12"/>
      <c r="DQ907" s="12"/>
      <c r="DR907" s="12"/>
      <c r="DS907" s="12"/>
      <c r="DT907" s="12"/>
      <c r="DU907" s="12"/>
      <c r="DV907" s="12"/>
      <c r="DW907" s="12"/>
      <c r="DX907" s="12"/>
      <c r="DY907" s="12"/>
      <c r="DZ907" s="12"/>
      <c r="EA907" s="12"/>
      <c r="EB907" s="12"/>
      <c r="EC907" s="12"/>
      <c r="ED907" s="12"/>
      <c r="EE907" s="12"/>
      <c r="EF907" s="12"/>
      <c r="EG907" s="12"/>
      <c r="EH907" s="12"/>
      <c r="EI907" s="12"/>
      <c r="EJ907" s="12"/>
      <c r="EK907" s="12"/>
      <c r="EL907" s="12"/>
      <c r="EM907" s="12"/>
      <c r="EN907" s="12"/>
      <c r="EO907" s="12"/>
      <c r="EP907" s="12"/>
      <c r="EQ907" s="12"/>
      <c r="ER907" s="12"/>
      <c r="ES907" s="12"/>
      <c r="ET907" s="12"/>
      <c r="EU907" s="12"/>
      <c r="EV907" s="12"/>
      <c r="EW907" s="12"/>
      <c r="EX907" s="12"/>
      <c r="EY907" s="12"/>
      <c r="EZ907" s="12"/>
      <c r="FA907" s="12"/>
      <c r="FB907" s="12"/>
      <c r="FC907" s="12"/>
      <c r="FD907" s="12"/>
      <c r="FE907" s="12"/>
      <c r="FF907" s="12"/>
      <c r="FG907" s="12"/>
      <c r="FH907" s="12"/>
      <c r="FI907" s="12"/>
      <c r="FJ907" s="12"/>
      <c r="FK907" s="12"/>
      <c r="FL907" s="12"/>
      <c r="FM907" s="12"/>
      <c r="FN907" s="12"/>
      <c r="FO907" s="12"/>
      <c r="FP907" s="12"/>
      <c r="FQ907" s="12"/>
      <c r="FR907" s="12"/>
      <c r="FS907" s="12"/>
      <c r="FT907" s="12"/>
      <c r="FU907" s="12"/>
      <c r="FV907" s="12"/>
      <c r="FW907" s="12"/>
      <c r="FX907" s="12"/>
      <c r="FY907" s="12"/>
      <c r="FZ907" s="12"/>
      <c r="GA907" s="12"/>
      <c r="GB907" s="12"/>
      <c r="GC907" s="12"/>
      <c r="GD907" s="12"/>
      <c r="GE907" s="12"/>
      <c r="GF907" s="12"/>
      <c r="GG907" s="12"/>
      <c r="GH907" s="12"/>
      <c r="GI907" s="12"/>
      <c r="GJ907" s="12"/>
      <c r="GK907" s="12"/>
      <c r="GL907" s="12"/>
      <c r="GM907" s="12"/>
      <c r="GN907" s="12"/>
      <c r="GO907" s="12"/>
      <c r="GP907" s="12"/>
      <c r="GQ907" s="12"/>
      <c r="GR907" s="12"/>
      <c r="GS907" s="12"/>
      <c r="GT907" s="12"/>
      <c r="GU907" s="12"/>
      <c r="GV907" s="12"/>
      <c r="GW907" s="12"/>
      <c r="GX907" s="12"/>
      <c r="GY907" s="12"/>
      <c r="GZ907" s="12"/>
      <c r="HA907" s="12"/>
      <c r="HB907" s="12"/>
      <c r="HC907" s="12"/>
      <c r="HD907" s="12"/>
      <c r="HE907" s="12"/>
      <c r="HF907" s="12"/>
      <c r="HG907" s="12"/>
      <c r="HH907" s="12"/>
      <c r="HI907" s="12"/>
      <c r="HJ907" s="12"/>
      <c r="HK907" s="12"/>
      <c r="HL907" s="12"/>
      <c r="HM907" s="12"/>
      <c r="HN907" s="12"/>
      <c r="HO907" s="12"/>
      <c r="HP907" s="12"/>
      <c r="HQ907" s="12"/>
      <c r="HR907" s="12"/>
      <c r="HS907" s="12"/>
    </row>
    <row r="908" spans="1:227" s="1" customFormat="1" ht="18" customHeight="1" x14ac:dyDescent="0.25">
      <c r="A908" s="100" t="s">
        <v>5144</v>
      </c>
      <c r="B908" s="127" t="str">
        <f t="shared" si="19"/>
        <v>SCimago</v>
      </c>
      <c r="C908" s="96"/>
      <c r="D908" s="17" t="s">
        <v>6363</v>
      </c>
      <c r="E908" s="127" t="str">
        <f>HYPERLINK(CONCATENATE("http://www.scimagojr.com/journalsearch.php?q=",D908),"SCimago")</f>
        <v>SCimago</v>
      </c>
      <c r="F908" s="96"/>
      <c r="G908" s="16" t="s">
        <v>7986</v>
      </c>
      <c r="H908" s="6" t="s">
        <v>39</v>
      </c>
      <c r="I908" s="14" t="s">
        <v>6364</v>
      </c>
      <c r="J908" s="8"/>
      <c r="K908" s="7"/>
      <c r="L908" s="24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  <c r="BT908" s="12"/>
      <c r="BU908" s="12"/>
      <c r="BV908" s="12"/>
      <c r="BW908" s="12"/>
      <c r="BX908" s="12"/>
      <c r="BY908" s="12"/>
      <c r="BZ908" s="12"/>
      <c r="CA908" s="12"/>
      <c r="CB908" s="12"/>
      <c r="CC908" s="12"/>
      <c r="CD908" s="12"/>
      <c r="CE908" s="12"/>
      <c r="CF908" s="12"/>
      <c r="CG908" s="12"/>
      <c r="CH908" s="12"/>
      <c r="CI908" s="12"/>
      <c r="CJ908" s="12"/>
      <c r="CK908" s="12"/>
      <c r="CL908" s="12"/>
      <c r="CM908" s="12"/>
      <c r="CN908" s="12"/>
      <c r="CO908" s="12"/>
      <c r="CP908" s="12"/>
      <c r="CQ908" s="12"/>
      <c r="CR908" s="12"/>
      <c r="CS908" s="12"/>
      <c r="CT908" s="12"/>
      <c r="CU908" s="12"/>
      <c r="CV908" s="12"/>
      <c r="CW908" s="12"/>
      <c r="CX908" s="12"/>
      <c r="CY908" s="12"/>
      <c r="CZ908" s="12"/>
      <c r="DA908" s="12"/>
      <c r="DB908" s="12"/>
      <c r="DC908" s="12"/>
      <c r="DD908" s="12"/>
      <c r="DE908" s="12"/>
      <c r="DF908" s="12"/>
      <c r="DG908" s="12"/>
      <c r="DH908" s="12"/>
      <c r="DI908" s="12"/>
      <c r="DJ908" s="12"/>
      <c r="DK908" s="12"/>
      <c r="DL908" s="12"/>
      <c r="DM908" s="12"/>
      <c r="DN908" s="12"/>
      <c r="DO908" s="12"/>
      <c r="DP908" s="12"/>
      <c r="DQ908" s="12"/>
      <c r="DR908" s="12"/>
      <c r="DS908" s="12"/>
      <c r="DT908" s="12"/>
      <c r="DU908" s="12"/>
      <c r="DV908" s="12"/>
      <c r="DW908" s="12"/>
      <c r="DX908" s="12"/>
      <c r="DY908" s="12"/>
      <c r="DZ908" s="12"/>
      <c r="EA908" s="12"/>
      <c r="EB908" s="12"/>
      <c r="EC908" s="12"/>
      <c r="ED908" s="12"/>
      <c r="EE908" s="12"/>
      <c r="EF908" s="12"/>
      <c r="EG908" s="12"/>
      <c r="EH908" s="12"/>
      <c r="EI908" s="12"/>
      <c r="EJ908" s="12"/>
      <c r="EK908" s="12"/>
      <c r="EL908" s="12"/>
      <c r="EM908" s="12"/>
      <c r="EN908" s="12"/>
      <c r="EO908" s="12"/>
      <c r="EP908" s="12"/>
      <c r="EQ908" s="12"/>
      <c r="ER908" s="12"/>
      <c r="ES908" s="12"/>
      <c r="ET908" s="12"/>
      <c r="EU908" s="12"/>
      <c r="EV908" s="12"/>
      <c r="EW908" s="12"/>
      <c r="EX908" s="12"/>
      <c r="EY908" s="12"/>
      <c r="EZ908" s="12"/>
      <c r="FA908" s="12"/>
      <c r="FB908" s="12"/>
      <c r="FC908" s="12"/>
      <c r="FD908" s="12"/>
      <c r="FE908" s="12"/>
      <c r="FF908" s="12"/>
      <c r="FG908" s="12"/>
      <c r="FH908" s="12"/>
      <c r="FI908" s="12"/>
      <c r="FJ908" s="12"/>
      <c r="FK908" s="12"/>
      <c r="FL908" s="12"/>
      <c r="FM908" s="12"/>
      <c r="FN908" s="12"/>
      <c r="FO908" s="12"/>
      <c r="FP908" s="12"/>
      <c r="FQ908" s="12"/>
      <c r="FR908" s="12"/>
      <c r="FS908" s="12"/>
      <c r="FT908" s="12"/>
      <c r="FU908" s="12"/>
      <c r="FV908" s="12"/>
      <c r="FW908" s="12"/>
      <c r="FX908" s="12"/>
      <c r="FY908" s="12"/>
      <c r="FZ908" s="12"/>
      <c r="GA908" s="12"/>
      <c r="GB908" s="12"/>
      <c r="GC908" s="12"/>
      <c r="GD908" s="12"/>
      <c r="GE908" s="12"/>
      <c r="GF908" s="12"/>
      <c r="GG908" s="12"/>
      <c r="GH908" s="12"/>
      <c r="GI908" s="12"/>
      <c r="GJ908" s="12"/>
      <c r="GK908" s="12"/>
      <c r="GL908" s="12"/>
      <c r="GM908" s="12"/>
      <c r="GN908" s="12"/>
      <c r="GO908" s="12"/>
      <c r="GP908" s="12"/>
      <c r="GQ908" s="12"/>
      <c r="GR908" s="12"/>
      <c r="GS908" s="12"/>
      <c r="GT908" s="12"/>
      <c r="GU908" s="12"/>
      <c r="GV908" s="12"/>
      <c r="GW908" s="12"/>
      <c r="GX908" s="12"/>
      <c r="GY908" s="12"/>
      <c r="GZ908" s="12"/>
      <c r="HA908" s="12"/>
      <c r="HB908" s="12"/>
      <c r="HC908" s="12"/>
      <c r="HD908" s="12"/>
      <c r="HE908" s="12"/>
      <c r="HF908" s="12"/>
      <c r="HG908" s="12"/>
      <c r="HH908" s="12"/>
      <c r="HI908" s="12"/>
      <c r="HJ908" s="12"/>
      <c r="HK908" s="12"/>
      <c r="HL908" s="12"/>
      <c r="HM908" s="12"/>
      <c r="HN908" s="12"/>
      <c r="HO908" s="12"/>
      <c r="HP908" s="12"/>
      <c r="HQ908" s="12"/>
      <c r="HR908" s="12"/>
      <c r="HS908" s="12"/>
    </row>
    <row r="909" spans="1:227" s="1" customFormat="1" ht="18" customHeight="1" x14ac:dyDescent="0.25">
      <c r="A909" s="100" t="s">
        <v>7541</v>
      </c>
      <c r="B909" s="127" t="str">
        <f t="shared" si="19"/>
        <v>SCimago</v>
      </c>
      <c r="C909" s="96"/>
      <c r="D909" s="17" t="s">
        <v>55</v>
      </c>
      <c r="E909" s="3"/>
      <c r="F909" s="96"/>
      <c r="G909" s="16" t="s">
        <v>7986</v>
      </c>
      <c r="H909" s="6" t="s">
        <v>39</v>
      </c>
      <c r="I909" s="14" t="s">
        <v>4268</v>
      </c>
      <c r="J909" s="8"/>
      <c r="K909" s="7"/>
      <c r="L909" s="24"/>
    </row>
    <row r="910" spans="1:227" s="1" customFormat="1" ht="18" customHeight="1" x14ac:dyDescent="0.25">
      <c r="A910" s="100" t="s">
        <v>7269</v>
      </c>
      <c r="B910" s="127" t="str">
        <f t="shared" si="19"/>
        <v>SCimago</v>
      </c>
      <c r="C910" s="96"/>
      <c r="D910" s="17" t="s">
        <v>55</v>
      </c>
      <c r="E910" s="3"/>
      <c r="F910" s="96"/>
      <c r="G910" s="16" t="s">
        <v>7986</v>
      </c>
      <c r="H910" s="6" t="s">
        <v>39</v>
      </c>
      <c r="I910" s="14" t="s">
        <v>8466</v>
      </c>
      <c r="J910" s="8"/>
      <c r="K910" s="7"/>
      <c r="L910" s="24"/>
    </row>
    <row r="911" spans="1:227" s="1" customFormat="1" ht="18" customHeight="1" x14ac:dyDescent="0.25">
      <c r="A911" s="100" t="s">
        <v>7543</v>
      </c>
      <c r="B911" s="127" t="str">
        <f t="shared" si="19"/>
        <v>SCimago</v>
      </c>
      <c r="C911" s="96"/>
      <c r="D911" s="17" t="s">
        <v>55</v>
      </c>
      <c r="E911" s="3"/>
      <c r="F911" s="96"/>
      <c r="G911" s="16" t="s">
        <v>7986</v>
      </c>
      <c r="H911" s="19" t="s">
        <v>39</v>
      </c>
      <c r="I911" s="22" t="s">
        <v>4271</v>
      </c>
      <c r="J911" s="16"/>
      <c r="K911" s="18"/>
      <c r="L911" s="24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  <c r="BT911" s="12"/>
      <c r="BU911" s="12"/>
      <c r="BV911" s="12"/>
      <c r="BW911" s="12"/>
      <c r="BX911" s="12"/>
      <c r="BY911" s="12"/>
      <c r="BZ911" s="12"/>
      <c r="CA911" s="12"/>
      <c r="CB911" s="12"/>
      <c r="CC911" s="12"/>
      <c r="CD911" s="12"/>
      <c r="CE911" s="12"/>
      <c r="CF911" s="12"/>
      <c r="CG911" s="12"/>
      <c r="CH911" s="12"/>
      <c r="CI911" s="12"/>
      <c r="CJ911" s="12"/>
      <c r="CK911" s="12"/>
      <c r="CL911" s="12"/>
      <c r="CM911" s="12"/>
      <c r="CN911" s="12"/>
      <c r="CO911" s="12"/>
      <c r="CP911" s="12"/>
      <c r="CQ911" s="12"/>
      <c r="CR911" s="12"/>
      <c r="CS911" s="12"/>
      <c r="CT911" s="12"/>
      <c r="CU911" s="12"/>
      <c r="CV911" s="12"/>
      <c r="CW911" s="12"/>
      <c r="CX911" s="12"/>
      <c r="CY911" s="12"/>
      <c r="CZ911" s="12"/>
      <c r="DA911" s="12"/>
      <c r="DB911" s="12"/>
      <c r="DC911" s="12"/>
      <c r="DD911" s="12"/>
      <c r="DE911" s="12"/>
      <c r="DF911" s="12"/>
      <c r="DG911" s="12"/>
      <c r="DH911" s="12"/>
      <c r="DI911" s="12"/>
      <c r="DJ911" s="12"/>
      <c r="DK911" s="12"/>
      <c r="DL911" s="12"/>
      <c r="DM911" s="12"/>
      <c r="DN911" s="12"/>
      <c r="DO911" s="12"/>
      <c r="DP911" s="12"/>
      <c r="DQ911" s="12"/>
      <c r="DR911" s="12"/>
      <c r="DS911" s="12"/>
      <c r="DT911" s="12"/>
      <c r="DU911" s="12"/>
      <c r="DV911" s="12"/>
      <c r="DW911" s="12"/>
      <c r="DX911" s="12"/>
      <c r="DY911" s="12"/>
      <c r="DZ911" s="12"/>
      <c r="EA911" s="12"/>
      <c r="EB911" s="12"/>
      <c r="EC911" s="12"/>
      <c r="ED911" s="12"/>
      <c r="EE911" s="12"/>
      <c r="EF911" s="12"/>
      <c r="EG911" s="12"/>
      <c r="EH911" s="12"/>
      <c r="EI911" s="12"/>
      <c r="EJ911" s="12"/>
      <c r="EK911" s="12"/>
      <c r="EL911" s="12"/>
      <c r="EM911" s="12"/>
      <c r="EN911" s="12"/>
      <c r="EO911" s="12"/>
      <c r="EP911" s="12"/>
      <c r="EQ911" s="12"/>
      <c r="ER911" s="12"/>
      <c r="ES911" s="12"/>
      <c r="ET911" s="12"/>
      <c r="EU911" s="12"/>
      <c r="EV911" s="12"/>
      <c r="EW911" s="12"/>
      <c r="EX911" s="12"/>
      <c r="EY911" s="12"/>
      <c r="EZ911" s="12"/>
      <c r="FA911" s="12"/>
      <c r="FB911" s="12"/>
      <c r="FC911" s="12"/>
      <c r="FD911" s="12"/>
      <c r="FE911" s="12"/>
      <c r="FF911" s="12"/>
      <c r="FG911" s="12"/>
      <c r="FH911" s="12"/>
      <c r="FI911" s="12"/>
      <c r="FJ911" s="12"/>
      <c r="FK911" s="12"/>
      <c r="FL911" s="12"/>
      <c r="FM911" s="12"/>
      <c r="FN911" s="12"/>
      <c r="FO911" s="12"/>
      <c r="FP911" s="12"/>
      <c r="FQ911" s="12"/>
      <c r="FR911" s="12"/>
      <c r="FS911" s="12"/>
      <c r="FT911" s="12"/>
      <c r="FU911" s="12"/>
      <c r="FV911" s="12"/>
      <c r="FW911" s="12"/>
      <c r="FX911" s="12"/>
      <c r="FY911" s="12"/>
      <c r="FZ911" s="12"/>
      <c r="GA911" s="12"/>
      <c r="GB911" s="12"/>
      <c r="GC911" s="12"/>
      <c r="GD911" s="12"/>
      <c r="GE911" s="12"/>
      <c r="GF911" s="12"/>
      <c r="GG911" s="12"/>
      <c r="GH911" s="12"/>
      <c r="GI911" s="12"/>
      <c r="GJ911" s="12"/>
      <c r="GK911" s="12"/>
      <c r="GL911" s="12"/>
      <c r="GM911" s="12"/>
      <c r="GN911" s="12"/>
      <c r="GO911" s="12"/>
      <c r="GP911" s="12"/>
      <c r="GQ911" s="12"/>
      <c r="GR911" s="12"/>
      <c r="GS911" s="12"/>
      <c r="GT911" s="12"/>
      <c r="GU911" s="12"/>
      <c r="GV911" s="12"/>
      <c r="GW911" s="12"/>
      <c r="GX911" s="12"/>
      <c r="GY911" s="12"/>
      <c r="GZ911" s="12"/>
      <c r="HA911" s="12"/>
      <c r="HB911" s="12"/>
      <c r="HC911" s="12"/>
      <c r="HD911" s="12"/>
      <c r="HE911" s="12"/>
      <c r="HF911" s="12"/>
      <c r="HG911" s="12"/>
      <c r="HH911" s="12"/>
      <c r="HI911" s="12"/>
      <c r="HJ911" s="12"/>
      <c r="HK911" s="12"/>
      <c r="HL911" s="12"/>
      <c r="HM911" s="12"/>
      <c r="HN911" s="12"/>
      <c r="HO911" s="12"/>
      <c r="HP911" s="12"/>
      <c r="HQ911" s="12"/>
      <c r="HR911" s="12"/>
      <c r="HS911" s="12"/>
    </row>
    <row r="912" spans="1:227" s="1" customFormat="1" ht="18" customHeight="1" x14ac:dyDescent="0.25">
      <c r="A912" s="100" t="s">
        <v>7768</v>
      </c>
      <c r="B912" s="127" t="str">
        <f t="shared" si="19"/>
        <v>SCimago</v>
      </c>
      <c r="C912" s="96"/>
      <c r="D912" s="17" t="s">
        <v>55</v>
      </c>
      <c r="E912" s="3"/>
      <c r="F912" s="96"/>
      <c r="G912" s="16" t="s">
        <v>7986</v>
      </c>
      <c r="H912" s="6" t="s">
        <v>39</v>
      </c>
      <c r="I912" s="14" t="s">
        <v>8645</v>
      </c>
      <c r="J912" s="8"/>
      <c r="K912" s="7"/>
      <c r="L912" s="24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  <c r="BT912" s="12"/>
      <c r="BU912" s="12"/>
      <c r="BV912" s="12"/>
      <c r="BW912" s="12"/>
      <c r="BX912" s="12"/>
      <c r="BY912" s="12"/>
      <c r="BZ912" s="12"/>
      <c r="CA912" s="12"/>
      <c r="CB912" s="12"/>
      <c r="CC912" s="12"/>
      <c r="CD912" s="12"/>
      <c r="CE912" s="12"/>
      <c r="CF912" s="12"/>
      <c r="CG912" s="12"/>
      <c r="CH912" s="12"/>
      <c r="CI912" s="12"/>
      <c r="CJ912" s="12"/>
      <c r="CK912" s="12"/>
      <c r="CL912" s="12"/>
      <c r="CM912" s="12"/>
      <c r="CN912" s="12"/>
      <c r="CO912" s="12"/>
      <c r="CP912" s="12"/>
      <c r="CQ912" s="12"/>
      <c r="CR912" s="12"/>
      <c r="CS912" s="12"/>
      <c r="CT912" s="12"/>
      <c r="CU912" s="12"/>
      <c r="CV912" s="12"/>
      <c r="CW912" s="12"/>
      <c r="CX912" s="12"/>
      <c r="CY912" s="12"/>
      <c r="CZ912" s="12"/>
      <c r="DA912" s="12"/>
      <c r="DB912" s="12"/>
      <c r="DC912" s="12"/>
      <c r="DD912" s="12"/>
      <c r="DE912" s="12"/>
      <c r="DF912" s="12"/>
      <c r="DG912" s="12"/>
      <c r="DH912" s="12"/>
      <c r="DI912" s="12"/>
      <c r="DJ912" s="12"/>
      <c r="DK912" s="12"/>
      <c r="DL912" s="12"/>
      <c r="DM912" s="12"/>
      <c r="DN912" s="12"/>
      <c r="DO912" s="12"/>
      <c r="DP912" s="12"/>
      <c r="DQ912" s="12"/>
      <c r="DR912" s="12"/>
      <c r="DS912" s="12"/>
      <c r="DT912" s="12"/>
      <c r="DU912" s="12"/>
      <c r="DV912" s="12"/>
      <c r="DW912" s="12"/>
      <c r="DX912" s="12"/>
      <c r="DY912" s="12"/>
      <c r="DZ912" s="12"/>
      <c r="EA912" s="12"/>
      <c r="EB912" s="12"/>
      <c r="EC912" s="12"/>
      <c r="ED912" s="12"/>
      <c r="EE912" s="12"/>
      <c r="EF912" s="12"/>
      <c r="EG912" s="12"/>
      <c r="EH912" s="12"/>
      <c r="EI912" s="12"/>
      <c r="EJ912" s="12"/>
      <c r="EK912" s="12"/>
      <c r="EL912" s="12"/>
      <c r="EM912" s="12"/>
      <c r="EN912" s="12"/>
      <c r="EO912" s="12"/>
      <c r="EP912" s="12"/>
      <c r="EQ912" s="12"/>
      <c r="ER912" s="12"/>
      <c r="ES912" s="12"/>
      <c r="ET912" s="12"/>
      <c r="EU912" s="12"/>
      <c r="EV912" s="12"/>
      <c r="EW912" s="12"/>
      <c r="EX912" s="12"/>
      <c r="EY912" s="12"/>
      <c r="EZ912" s="12"/>
      <c r="FA912" s="12"/>
      <c r="FB912" s="12"/>
      <c r="FC912" s="12"/>
      <c r="FD912" s="12"/>
      <c r="FE912" s="12"/>
      <c r="FF912" s="12"/>
      <c r="FG912" s="12"/>
      <c r="FH912" s="12"/>
      <c r="FI912" s="12"/>
      <c r="FJ912" s="12"/>
      <c r="FK912" s="12"/>
      <c r="FL912" s="12"/>
      <c r="FM912" s="12"/>
      <c r="FN912" s="12"/>
      <c r="FO912" s="12"/>
      <c r="FP912" s="12"/>
      <c r="FQ912" s="12"/>
      <c r="FR912" s="12"/>
      <c r="FS912" s="12"/>
      <c r="FT912" s="12"/>
      <c r="FU912" s="12"/>
      <c r="FV912" s="12"/>
      <c r="FW912" s="12"/>
      <c r="FX912" s="12"/>
      <c r="FY912" s="12"/>
      <c r="FZ912" s="12"/>
      <c r="GA912" s="12"/>
      <c r="GB912" s="12"/>
      <c r="GC912" s="12"/>
      <c r="GD912" s="12"/>
      <c r="GE912" s="12"/>
      <c r="GF912" s="12"/>
      <c r="GG912" s="12"/>
      <c r="GH912" s="12"/>
      <c r="GI912" s="12"/>
      <c r="GJ912" s="12"/>
      <c r="GK912" s="12"/>
      <c r="GL912" s="12"/>
      <c r="GM912" s="12"/>
      <c r="GN912" s="12"/>
      <c r="GO912" s="12"/>
      <c r="GP912" s="12"/>
      <c r="GQ912" s="12"/>
      <c r="GR912" s="12"/>
      <c r="GS912" s="12"/>
      <c r="GT912" s="12"/>
      <c r="GU912" s="12"/>
      <c r="GV912" s="12"/>
      <c r="GW912" s="12"/>
      <c r="GX912" s="12"/>
      <c r="GY912" s="12"/>
      <c r="GZ912" s="12"/>
      <c r="HA912" s="12"/>
      <c r="HB912" s="12"/>
      <c r="HC912" s="12"/>
      <c r="HD912" s="12"/>
      <c r="HE912" s="12"/>
      <c r="HF912" s="12"/>
      <c r="HG912" s="12"/>
      <c r="HH912" s="12"/>
      <c r="HI912" s="12"/>
      <c r="HJ912" s="12"/>
      <c r="HK912" s="12"/>
      <c r="HL912" s="12"/>
      <c r="HM912" s="12"/>
      <c r="HN912" s="12"/>
      <c r="HO912" s="12"/>
      <c r="HP912" s="12"/>
      <c r="HQ912" s="12"/>
      <c r="HR912" s="12"/>
      <c r="HS912" s="12"/>
    </row>
    <row r="913" spans="1:227" s="1" customFormat="1" ht="18" customHeight="1" x14ac:dyDescent="0.25">
      <c r="A913" s="100" t="s">
        <v>7544</v>
      </c>
      <c r="B913" s="127" t="str">
        <f t="shared" si="19"/>
        <v>SCimago</v>
      </c>
      <c r="C913" s="96"/>
      <c r="D913" s="17" t="s">
        <v>55</v>
      </c>
      <c r="E913" s="3"/>
      <c r="F913" s="96"/>
      <c r="G913" s="16" t="s">
        <v>7986</v>
      </c>
      <c r="H913" s="23" t="s">
        <v>39</v>
      </c>
      <c r="I913" s="15" t="s">
        <v>8556</v>
      </c>
      <c r="J913" s="16"/>
      <c r="K913" s="18"/>
      <c r="L913" s="24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  <c r="BT913" s="12"/>
      <c r="BU913" s="12"/>
      <c r="BV913" s="12"/>
      <c r="BW913" s="12"/>
      <c r="BX913" s="12"/>
      <c r="BY913" s="12"/>
      <c r="BZ913" s="12"/>
      <c r="CA913" s="12"/>
      <c r="CB913" s="12"/>
      <c r="CC913" s="12"/>
      <c r="CD913" s="12"/>
      <c r="CE913" s="12"/>
      <c r="CF913" s="12"/>
      <c r="CG913" s="12"/>
      <c r="CH913" s="12"/>
      <c r="CI913" s="12"/>
      <c r="CJ913" s="12"/>
      <c r="CK913" s="12"/>
      <c r="CL913" s="12"/>
      <c r="CM913" s="12"/>
      <c r="CN913" s="12"/>
      <c r="CO913" s="12"/>
      <c r="CP913" s="12"/>
      <c r="CQ913" s="12"/>
      <c r="CR913" s="12"/>
      <c r="CS913" s="12"/>
      <c r="CT913" s="12"/>
      <c r="CU913" s="12"/>
      <c r="CV913" s="12"/>
      <c r="CW913" s="12"/>
      <c r="CX913" s="12"/>
      <c r="CY913" s="12"/>
      <c r="CZ913" s="12"/>
      <c r="DA913" s="12"/>
      <c r="DB913" s="12"/>
      <c r="DC913" s="12"/>
      <c r="DD913" s="12"/>
      <c r="DE913" s="12"/>
      <c r="DF913" s="12"/>
      <c r="DG913" s="12"/>
      <c r="DH913" s="12"/>
      <c r="DI913" s="12"/>
      <c r="DJ913" s="12"/>
      <c r="DK913" s="12"/>
      <c r="DL913" s="12"/>
      <c r="DM913" s="12"/>
      <c r="DN913" s="12"/>
      <c r="DO913" s="12"/>
      <c r="DP913" s="12"/>
      <c r="DQ913" s="12"/>
      <c r="DR913" s="12"/>
      <c r="DS913" s="12"/>
      <c r="DT913" s="12"/>
      <c r="DU913" s="12"/>
      <c r="DV913" s="12"/>
      <c r="DW913" s="12"/>
      <c r="DX913" s="12"/>
      <c r="DY913" s="12"/>
      <c r="DZ913" s="12"/>
      <c r="EA913" s="12"/>
      <c r="EB913" s="12"/>
      <c r="EC913" s="12"/>
      <c r="ED913" s="12"/>
      <c r="EE913" s="12"/>
      <c r="EF913" s="12"/>
      <c r="EG913" s="12"/>
      <c r="EH913" s="12"/>
      <c r="EI913" s="12"/>
      <c r="EJ913" s="12"/>
      <c r="EK913" s="12"/>
      <c r="EL913" s="12"/>
      <c r="EM913" s="12"/>
      <c r="EN913" s="12"/>
      <c r="EO913" s="12"/>
      <c r="EP913" s="12"/>
      <c r="EQ913" s="12"/>
      <c r="ER913" s="12"/>
      <c r="ES913" s="12"/>
      <c r="ET913" s="12"/>
      <c r="EU913" s="12"/>
      <c r="EV913" s="12"/>
      <c r="EW913" s="12"/>
      <c r="EX913" s="12"/>
      <c r="EY913" s="12"/>
      <c r="EZ913" s="12"/>
      <c r="FA913" s="12"/>
      <c r="FB913" s="12"/>
      <c r="FC913" s="12"/>
      <c r="FD913" s="12"/>
      <c r="FE913" s="12"/>
      <c r="FF913" s="12"/>
      <c r="FG913" s="12"/>
      <c r="FH913" s="12"/>
      <c r="FI913" s="12"/>
      <c r="FJ913" s="12"/>
      <c r="FK913" s="12"/>
      <c r="FL913" s="12"/>
      <c r="FM913" s="12"/>
      <c r="FN913" s="12"/>
      <c r="FO913" s="12"/>
      <c r="FP913" s="12"/>
      <c r="FQ913" s="12"/>
      <c r="FR913" s="12"/>
      <c r="FS913" s="12"/>
      <c r="FT913" s="12"/>
      <c r="FU913" s="12"/>
      <c r="FV913" s="12"/>
      <c r="FW913" s="12"/>
      <c r="FX913" s="12"/>
      <c r="FY913" s="12"/>
      <c r="FZ913" s="12"/>
      <c r="GA913" s="12"/>
      <c r="GB913" s="12"/>
      <c r="GC913" s="12"/>
      <c r="GD913" s="12"/>
      <c r="GE913" s="12"/>
      <c r="GF913" s="12"/>
      <c r="GG913" s="12"/>
      <c r="GH913" s="12"/>
      <c r="GI913" s="12"/>
      <c r="GJ913" s="12"/>
      <c r="GK913" s="12"/>
      <c r="GL913" s="12"/>
      <c r="GM913" s="12"/>
      <c r="GN913" s="12"/>
      <c r="GO913" s="12"/>
      <c r="GP913" s="12"/>
      <c r="GQ913" s="12"/>
      <c r="GR913" s="12"/>
      <c r="GS913" s="12"/>
      <c r="GT913" s="12"/>
      <c r="GU913" s="12"/>
      <c r="GV913" s="12"/>
      <c r="GW913" s="12"/>
      <c r="GX913" s="12"/>
      <c r="GY913" s="12"/>
      <c r="GZ913" s="12"/>
      <c r="HA913" s="12"/>
      <c r="HB913" s="12"/>
      <c r="HC913" s="12"/>
      <c r="HD913" s="12"/>
      <c r="HE913" s="12"/>
      <c r="HF913" s="12"/>
      <c r="HG913" s="12"/>
      <c r="HH913" s="12"/>
      <c r="HI913" s="12"/>
      <c r="HJ913" s="12"/>
      <c r="HK913" s="12"/>
      <c r="HL913" s="12"/>
      <c r="HM913" s="12"/>
      <c r="HN913" s="12"/>
      <c r="HO913" s="12"/>
      <c r="HP913" s="12"/>
      <c r="HQ913" s="12"/>
      <c r="HR913" s="12"/>
      <c r="HS913" s="12"/>
    </row>
    <row r="914" spans="1:227" s="1" customFormat="1" ht="18" customHeight="1" x14ac:dyDescent="0.25">
      <c r="A914" s="100" t="s">
        <v>2259</v>
      </c>
      <c r="B914" s="127" t="str">
        <f t="shared" si="19"/>
        <v>SCimago</v>
      </c>
      <c r="C914" s="96"/>
      <c r="D914" s="17" t="s">
        <v>55</v>
      </c>
      <c r="E914" s="127"/>
      <c r="F914" s="96"/>
      <c r="G914" s="16" t="s">
        <v>7986</v>
      </c>
      <c r="H914" s="19" t="s">
        <v>39</v>
      </c>
      <c r="I914" s="22" t="s">
        <v>8448</v>
      </c>
      <c r="J914" s="16"/>
      <c r="K914" s="18"/>
      <c r="L914" s="24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  <c r="BT914" s="12"/>
      <c r="BU914" s="12"/>
      <c r="BV914" s="12"/>
      <c r="BW914" s="12"/>
      <c r="BX914" s="12"/>
      <c r="BY914" s="12"/>
      <c r="BZ914" s="12"/>
      <c r="CA914" s="12"/>
      <c r="CB914" s="12"/>
      <c r="CC914" s="12"/>
      <c r="CD914" s="12"/>
      <c r="CE914" s="12"/>
      <c r="CF914" s="12"/>
      <c r="CG914" s="12"/>
      <c r="CH914" s="12"/>
      <c r="CI914" s="12"/>
      <c r="CJ914" s="12"/>
      <c r="CK914" s="12"/>
      <c r="CL914" s="12"/>
      <c r="CM914" s="12"/>
      <c r="CN914" s="12"/>
      <c r="CO914" s="12"/>
      <c r="CP914" s="12"/>
      <c r="CQ914" s="12"/>
      <c r="CR914" s="12"/>
      <c r="CS914" s="12"/>
      <c r="CT914" s="12"/>
      <c r="CU914" s="12"/>
      <c r="CV914" s="12"/>
      <c r="CW914" s="12"/>
      <c r="CX914" s="12"/>
      <c r="CY914" s="12"/>
      <c r="CZ914" s="12"/>
      <c r="DA914" s="12"/>
      <c r="DB914" s="12"/>
      <c r="DC914" s="12"/>
      <c r="DD914" s="12"/>
      <c r="DE914" s="12"/>
      <c r="DF914" s="12"/>
      <c r="DG914" s="12"/>
      <c r="DH914" s="12"/>
      <c r="DI914" s="12"/>
      <c r="DJ914" s="12"/>
      <c r="DK914" s="12"/>
      <c r="DL914" s="12"/>
      <c r="DM914" s="12"/>
      <c r="DN914" s="12"/>
      <c r="DO914" s="12"/>
      <c r="DP914" s="12"/>
      <c r="DQ914" s="12"/>
      <c r="DR914" s="12"/>
      <c r="DS914" s="12"/>
      <c r="DT914" s="12"/>
      <c r="DU914" s="12"/>
      <c r="DV914" s="12"/>
      <c r="DW914" s="12"/>
      <c r="DX914" s="12"/>
      <c r="DY914" s="12"/>
      <c r="DZ914" s="12"/>
      <c r="EA914" s="12"/>
      <c r="EB914" s="12"/>
      <c r="EC914" s="12"/>
      <c r="ED914" s="12"/>
      <c r="EE914" s="12"/>
      <c r="EF914" s="12"/>
      <c r="EG914" s="12"/>
      <c r="EH914" s="12"/>
      <c r="EI914" s="12"/>
      <c r="EJ914" s="12"/>
      <c r="EK914" s="12"/>
      <c r="EL914" s="12"/>
      <c r="EM914" s="12"/>
      <c r="EN914" s="12"/>
      <c r="EO914" s="12"/>
      <c r="EP914" s="12"/>
      <c r="EQ914" s="12"/>
      <c r="ER914" s="12"/>
      <c r="ES914" s="12"/>
      <c r="ET914" s="12"/>
      <c r="EU914" s="12"/>
      <c r="EV914" s="12"/>
      <c r="EW914" s="12"/>
      <c r="EX914" s="12"/>
      <c r="EY914" s="12"/>
      <c r="EZ914" s="12"/>
      <c r="FA914" s="12"/>
      <c r="FB914" s="12"/>
      <c r="FC914" s="12"/>
      <c r="FD914" s="12"/>
      <c r="FE914" s="12"/>
      <c r="FF914" s="12"/>
      <c r="FG914" s="12"/>
      <c r="FH914" s="12"/>
      <c r="FI914" s="12"/>
      <c r="FJ914" s="12"/>
      <c r="FK914" s="12"/>
      <c r="FL914" s="12"/>
      <c r="FM914" s="12"/>
      <c r="FN914" s="12"/>
      <c r="FO914" s="12"/>
      <c r="FP914" s="12"/>
      <c r="FQ914" s="12"/>
      <c r="FR914" s="12"/>
      <c r="FS914" s="12"/>
      <c r="FT914" s="12"/>
      <c r="FU914" s="12"/>
      <c r="FV914" s="12"/>
      <c r="FW914" s="12"/>
      <c r="FX914" s="12"/>
      <c r="FY914" s="12"/>
      <c r="FZ914" s="12"/>
      <c r="GA914" s="12"/>
      <c r="GB914" s="12"/>
      <c r="GC914" s="12"/>
      <c r="GD914" s="12"/>
      <c r="GE914" s="12"/>
      <c r="GF914" s="12"/>
      <c r="GG914" s="12"/>
      <c r="GH914" s="12"/>
      <c r="GI914" s="12"/>
      <c r="GJ914" s="12"/>
      <c r="GK914" s="12"/>
      <c r="GL914" s="12"/>
      <c r="GM914" s="12"/>
      <c r="GN914" s="12"/>
      <c r="GO914" s="12"/>
      <c r="GP914" s="12"/>
      <c r="GQ914" s="12"/>
      <c r="GR914" s="12"/>
      <c r="GS914" s="12"/>
      <c r="GT914" s="12"/>
      <c r="GU914" s="12"/>
      <c r="GV914" s="12"/>
      <c r="GW914" s="12"/>
      <c r="GX914" s="12"/>
      <c r="GY914" s="12"/>
      <c r="GZ914" s="12"/>
      <c r="HA914" s="12"/>
      <c r="HB914" s="12"/>
      <c r="HC914" s="12"/>
      <c r="HD914" s="12"/>
      <c r="HE914" s="12"/>
      <c r="HF914" s="12"/>
      <c r="HG914" s="12"/>
      <c r="HH914" s="12"/>
      <c r="HI914" s="12"/>
      <c r="HJ914" s="12"/>
      <c r="HK914" s="12"/>
      <c r="HL914" s="12"/>
      <c r="HM914" s="12"/>
      <c r="HN914" s="12"/>
      <c r="HO914" s="12"/>
      <c r="HP914" s="12"/>
      <c r="HQ914" s="12"/>
      <c r="HR914" s="12"/>
      <c r="HS914" s="12"/>
    </row>
    <row r="915" spans="1:227" s="1" customFormat="1" ht="18" customHeight="1" x14ac:dyDescent="0.25">
      <c r="A915" s="100" t="s">
        <v>1664</v>
      </c>
      <c r="B915" s="127" t="str">
        <f t="shared" si="19"/>
        <v>SCimago</v>
      </c>
      <c r="C915" s="96"/>
      <c r="D915" s="17" t="s">
        <v>5007</v>
      </c>
      <c r="E915" s="127" t="str">
        <f>HYPERLINK(CONCATENATE("http://www.scimagojr.com/journalsearch.php?q=",D915),"SCimago")</f>
        <v>SCimago</v>
      </c>
      <c r="F915" s="96"/>
      <c r="G915" s="16" t="s">
        <v>7986</v>
      </c>
      <c r="H915" s="6" t="s">
        <v>39</v>
      </c>
      <c r="I915" s="15" t="s">
        <v>2884</v>
      </c>
      <c r="J915" s="8"/>
      <c r="K915" s="7"/>
      <c r="L915" s="24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12"/>
      <c r="BY915" s="12"/>
      <c r="BZ915" s="12"/>
      <c r="CA915" s="12"/>
      <c r="CB915" s="12"/>
      <c r="CC915" s="12"/>
      <c r="CD915" s="12"/>
      <c r="CE915" s="12"/>
      <c r="CF915" s="12"/>
      <c r="CG915" s="12"/>
      <c r="CH915" s="12"/>
      <c r="CI915" s="12"/>
      <c r="CJ915" s="12"/>
      <c r="CK915" s="12"/>
      <c r="CL915" s="12"/>
      <c r="CM915" s="12"/>
      <c r="CN915" s="12"/>
      <c r="CO915" s="12"/>
      <c r="CP915" s="12"/>
      <c r="CQ915" s="12"/>
      <c r="CR915" s="12"/>
      <c r="CS915" s="12"/>
      <c r="CT915" s="12"/>
      <c r="CU915" s="12"/>
      <c r="CV915" s="12"/>
      <c r="CW915" s="12"/>
      <c r="CX915" s="12"/>
      <c r="CY915" s="12"/>
      <c r="CZ915" s="12"/>
      <c r="DA915" s="12"/>
      <c r="DB915" s="12"/>
      <c r="DC915" s="12"/>
      <c r="DD915" s="12"/>
      <c r="DE915" s="12"/>
      <c r="DF915" s="12"/>
      <c r="DG915" s="12"/>
      <c r="DH915" s="12"/>
      <c r="DI915" s="12"/>
      <c r="DJ915" s="12"/>
      <c r="DK915" s="12"/>
      <c r="DL915" s="12"/>
      <c r="DM915" s="12"/>
      <c r="DN915" s="12"/>
      <c r="DO915" s="12"/>
      <c r="DP915" s="12"/>
      <c r="DQ915" s="12"/>
      <c r="DR915" s="12"/>
      <c r="DS915" s="12"/>
      <c r="DT915" s="12"/>
      <c r="DU915" s="12"/>
      <c r="DV915" s="12"/>
      <c r="DW915" s="12"/>
      <c r="DX915" s="12"/>
      <c r="DY915" s="12"/>
      <c r="DZ915" s="12"/>
      <c r="EA915" s="12"/>
      <c r="EB915" s="12"/>
      <c r="EC915" s="12"/>
      <c r="ED915" s="12"/>
      <c r="EE915" s="12"/>
      <c r="EF915" s="12"/>
      <c r="EG915" s="12"/>
      <c r="EH915" s="12"/>
      <c r="EI915" s="12"/>
      <c r="EJ915" s="12"/>
      <c r="EK915" s="12"/>
      <c r="EL915" s="12"/>
      <c r="EM915" s="12"/>
      <c r="EN915" s="12"/>
      <c r="EO915" s="12"/>
      <c r="EP915" s="12"/>
      <c r="EQ915" s="12"/>
      <c r="ER915" s="12"/>
      <c r="ES915" s="12"/>
      <c r="ET915" s="12"/>
      <c r="EU915" s="12"/>
      <c r="EV915" s="12"/>
      <c r="EW915" s="12"/>
      <c r="EX915" s="12"/>
      <c r="EY915" s="12"/>
      <c r="EZ915" s="12"/>
      <c r="FA915" s="12"/>
      <c r="FB915" s="12"/>
      <c r="FC915" s="12"/>
      <c r="FD915" s="12"/>
      <c r="FE915" s="12"/>
      <c r="FF915" s="12"/>
      <c r="FG915" s="12"/>
      <c r="FH915" s="12"/>
      <c r="FI915" s="12"/>
      <c r="FJ915" s="12"/>
      <c r="FK915" s="12"/>
      <c r="FL915" s="12"/>
      <c r="FM915" s="12"/>
      <c r="FN915" s="12"/>
      <c r="FO915" s="12"/>
      <c r="FP915" s="12"/>
      <c r="FQ915" s="12"/>
      <c r="FR915" s="12"/>
      <c r="FS915" s="12"/>
      <c r="FT915" s="12"/>
      <c r="FU915" s="12"/>
      <c r="FV915" s="12"/>
      <c r="FW915" s="12"/>
      <c r="FX915" s="12"/>
      <c r="FY915" s="12"/>
      <c r="FZ915" s="12"/>
      <c r="GA915" s="12"/>
      <c r="GB915" s="12"/>
      <c r="GC915" s="12"/>
      <c r="GD915" s="12"/>
      <c r="GE915" s="12"/>
      <c r="GF915" s="12"/>
      <c r="GG915" s="12"/>
      <c r="GH915" s="12"/>
      <c r="GI915" s="12"/>
      <c r="GJ915" s="12"/>
      <c r="GK915" s="12"/>
      <c r="GL915" s="12"/>
      <c r="GM915" s="12"/>
      <c r="GN915" s="12"/>
      <c r="GO915" s="12"/>
      <c r="GP915" s="12"/>
      <c r="GQ915" s="12"/>
      <c r="GR915" s="12"/>
      <c r="GS915" s="12"/>
      <c r="GT915" s="12"/>
      <c r="GU915" s="12"/>
      <c r="GV915" s="12"/>
      <c r="GW915" s="12"/>
      <c r="GX915" s="12"/>
      <c r="GY915" s="12"/>
      <c r="GZ915" s="12"/>
      <c r="HA915" s="12"/>
      <c r="HB915" s="12"/>
      <c r="HC915" s="12"/>
      <c r="HD915" s="12"/>
      <c r="HE915" s="12"/>
      <c r="HF915" s="12"/>
      <c r="HG915" s="12"/>
      <c r="HH915" s="12"/>
      <c r="HI915" s="12"/>
      <c r="HJ915" s="12"/>
      <c r="HK915" s="12"/>
      <c r="HL915" s="12"/>
      <c r="HM915" s="12"/>
      <c r="HN915" s="12"/>
      <c r="HO915" s="12"/>
      <c r="HP915" s="12"/>
      <c r="HQ915" s="12"/>
      <c r="HR915" s="12"/>
      <c r="HS915" s="12"/>
    </row>
    <row r="916" spans="1:227" s="1" customFormat="1" ht="18" customHeight="1" x14ac:dyDescent="0.25">
      <c r="A916" s="100" t="s">
        <v>5125</v>
      </c>
      <c r="B916" s="127" t="str">
        <f t="shared" si="19"/>
        <v>SCimago</v>
      </c>
      <c r="C916" s="96"/>
      <c r="D916" s="17" t="s">
        <v>55</v>
      </c>
      <c r="E916" s="3"/>
      <c r="F916" s="96"/>
      <c r="G916" s="16" t="s">
        <v>7986</v>
      </c>
      <c r="H916" s="6" t="s">
        <v>39</v>
      </c>
      <c r="I916" s="14" t="s">
        <v>5841</v>
      </c>
      <c r="J916" s="8"/>
      <c r="K916" s="7"/>
      <c r="L916" s="24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  <c r="BT916" s="12"/>
      <c r="BU916" s="12"/>
      <c r="BV916" s="12"/>
      <c r="BW916" s="12"/>
      <c r="BX916" s="12"/>
      <c r="BY916" s="12"/>
      <c r="BZ916" s="12"/>
      <c r="CA916" s="12"/>
      <c r="CB916" s="12"/>
      <c r="CC916" s="12"/>
      <c r="CD916" s="12"/>
      <c r="CE916" s="12"/>
      <c r="CF916" s="12"/>
      <c r="CG916" s="12"/>
      <c r="CH916" s="12"/>
      <c r="CI916" s="12"/>
      <c r="CJ916" s="12"/>
      <c r="CK916" s="12"/>
      <c r="CL916" s="12"/>
      <c r="CM916" s="12"/>
      <c r="CN916" s="12"/>
      <c r="CO916" s="12"/>
      <c r="CP916" s="12"/>
      <c r="CQ916" s="12"/>
      <c r="CR916" s="12"/>
      <c r="CS916" s="12"/>
      <c r="CT916" s="12"/>
      <c r="CU916" s="12"/>
      <c r="CV916" s="12"/>
      <c r="CW916" s="12"/>
      <c r="CX916" s="12"/>
      <c r="CY916" s="12"/>
      <c r="CZ916" s="12"/>
      <c r="DA916" s="12"/>
      <c r="DB916" s="12"/>
      <c r="DC916" s="12"/>
      <c r="DD916" s="12"/>
      <c r="DE916" s="12"/>
      <c r="DF916" s="12"/>
      <c r="DG916" s="12"/>
      <c r="DH916" s="12"/>
      <c r="DI916" s="12"/>
      <c r="DJ916" s="12"/>
      <c r="DK916" s="12"/>
      <c r="DL916" s="12"/>
      <c r="DM916" s="12"/>
      <c r="DN916" s="12"/>
      <c r="DO916" s="12"/>
      <c r="DP916" s="12"/>
      <c r="DQ916" s="12"/>
      <c r="DR916" s="12"/>
      <c r="DS916" s="12"/>
      <c r="DT916" s="12"/>
      <c r="DU916" s="12"/>
      <c r="DV916" s="12"/>
      <c r="DW916" s="12"/>
      <c r="DX916" s="12"/>
      <c r="DY916" s="12"/>
      <c r="DZ916" s="12"/>
      <c r="EA916" s="12"/>
      <c r="EB916" s="12"/>
      <c r="EC916" s="12"/>
      <c r="ED916" s="12"/>
      <c r="EE916" s="12"/>
      <c r="EF916" s="12"/>
      <c r="EG916" s="12"/>
      <c r="EH916" s="12"/>
      <c r="EI916" s="12"/>
      <c r="EJ916" s="12"/>
      <c r="EK916" s="12"/>
      <c r="EL916" s="12"/>
      <c r="EM916" s="12"/>
      <c r="EN916" s="12"/>
      <c r="EO916" s="12"/>
      <c r="EP916" s="12"/>
      <c r="EQ916" s="12"/>
      <c r="ER916" s="12"/>
      <c r="ES916" s="12"/>
      <c r="ET916" s="12"/>
      <c r="EU916" s="12"/>
      <c r="EV916" s="12"/>
      <c r="EW916" s="12"/>
      <c r="EX916" s="12"/>
      <c r="EY916" s="12"/>
      <c r="EZ916" s="12"/>
      <c r="FA916" s="12"/>
      <c r="FB916" s="12"/>
      <c r="FC916" s="12"/>
      <c r="FD916" s="12"/>
      <c r="FE916" s="12"/>
      <c r="FF916" s="12"/>
      <c r="FG916" s="12"/>
      <c r="FH916" s="12"/>
      <c r="FI916" s="12"/>
      <c r="FJ916" s="12"/>
      <c r="FK916" s="12"/>
      <c r="FL916" s="12"/>
      <c r="FM916" s="12"/>
      <c r="FN916" s="12"/>
      <c r="FO916" s="12"/>
      <c r="FP916" s="12"/>
      <c r="FQ916" s="12"/>
      <c r="FR916" s="12"/>
      <c r="FS916" s="12"/>
      <c r="FT916" s="12"/>
      <c r="FU916" s="12"/>
      <c r="FV916" s="12"/>
      <c r="FW916" s="12"/>
      <c r="FX916" s="12"/>
      <c r="FY916" s="12"/>
      <c r="FZ916" s="12"/>
      <c r="GA916" s="12"/>
      <c r="GB916" s="12"/>
      <c r="GC916" s="12"/>
      <c r="GD916" s="12"/>
      <c r="GE916" s="12"/>
      <c r="GF916" s="12"/>
      <c r="GG916" s="12"/>
      <c r="GH916" s="12"/>
      <c r="GI916" s="12"/>
      <c r="GJ916" s="12"/>
      <c r="GK916" s="12"/>
      <c r="GL916" s="12"/>
      <c r="GM916" s="12"/>
      <c r="GN916" s="12"/>
      <c r="GO916" s="12"/>
      <c r="GP916" s="12"/>
      <c r="GQ916" s="12"/>
      <c r="GR916" s="12"/>
      <c r="GS916" s="12"/>
      <c r="GT916" s="12"/>
      <c r="GU916" s="12"/>
      <c r="GV916" s="12"/>
      <c r="GW916" s="12"/>
      <c r="GX916" s="12"/>
      <c r="GY916" s="12"/>
      <c r="GZ916" s="12"/>
      <c r="HA916" s="12"/>
      <c r="HB916" s="12"/>
      <c r="HC916" s="12"/>
      <c r="HD916" s="12"/>
      <c r="HE916" s="12"/>
      <c r="HF916" s="12"/>
      <c r="HG916" s="12"/>
      <c r="HH916" s="12"/>
      <c r="HI916" s="12"/>
      <c r="HJ916" s="12"/>
      <c r="HK916" s="12"/>
      <c r="HL916" s="12"/>
      <c r="HM916" s="12"/>
      <c r="HN916" s="12"/>
      <c r="HO916" s="12"/>
      <c r="HP916" s="12"/>
      <c r="HQ916" s="12"/>
      <c r="HR916" s="12"/>
      <c r="HS916" s="12"/>
    </row>
    <row r="917" spans="1:227" s="1" customFormat="1" ht="18" customHeight="1" x14ac:dyDescent="0.25">
      <c r="A917" s="100" t="s">
        <v>5006</v>
      </c>
      <c r="B917" s="127" t="str">
        <f t="shared" si="19"/>
        <v>SCimago</v>
      </c>
      <c r="C917" s="96"/>
      <c r="D917" s="17" t="s">
        <v>55</v>
      </c>
      <c r="E917" s="3"/>
      <c r="F917" s="96"/>
      <c r="G917" s="16" t="s">
        <v>7986</v>
      </c>
      <c r="H917" s="6" t="s">
        <v>39</v>
      </c>
      <c r="I917" s="14" t="s">
        <v>1527</v>
      </c>
      <c r="J917" s="8"/>
      <c r="K917" s="7"/>
      <c r="L917" s="24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12"/>
      <c r="BY917" s="12"/>
      <c r="BZ917" s="12"/>
      <c r="CA917" s="12"/>
      <c r="CB917" s="12"/>
      <c r="CC917" s="12"/>
      <c r="CD917" s="12"/>
      <c r="CE917" s="12"/>
      <c r="CF917" s="12"/>
      <c r="CG917" s="12"/>
      <c r="CH917" s="12"/>
      <c r="CI917" s="12"/>
      <c r="CJ917" s="12"/>
      <c r="CK917" s="12"/>
      <c r="CL917" s="12"/>
      <c r="CM917" s="12"/>
      <c r="CN917" s="12"/>
      <c r="CO917" s="12"/>
      <c r="CP917" s="12"/>
      <c r="CQ917" s="12"/>
      <c r="CR917" s="12"/>
      <c r="CS917" s="12"/>
      <c r="CT917" s="12"/>
      <c r="CU917" s="12"/>
      <c r="CV917" s="12"/>
      <c r="CW917" s="12"/>
      <c r="CX917" s="12"/>
      <c r="CY917" s="12"/>
      <c r="CZ917" s="12"/>
      <c r="DA917" s="12"/>
      <c r="DB917" s="12"/>
      <c r="DC917" s="12"/>
      <c r="DD917" s="12"/>
      <c r="DE917" s="12"/>
      <c r="DF917" s="12"/>
      <c r="DG917" s="12"/>
      <c r="DH917" s="12"/>
      <c r="DI917" s="12"/>
      <c r="DJ917" s="12"/>
      <c r="DK917" s="12"/>
      <c r="DL917" s="12"/>
      <c r="DM917" s="12"/>
      <c r="DN917" s="12"/>
      <c r="DO917" s="12"/>
      <c r="DP917" s="12"/>
      <c r="DQ917" s="12"/>
      <c r="DR917" s="12"/>
      <c r="DS917" s="12"/>
      <c r="DT917" s="12"/>
      <c r="DU917" s="12"/>
      <c r="DV917" s="12"/>
      <c r="DW917" s="12"/>
      <c r="DX917" s="12"/>
      <c r="DY917" s="12"/>
      <c r="DZ917" s="12"/>
      <c r="EA917" s="12"/>
      <c r="EB917" s="12"/>
      <c r="EC917" s="12"/>
      <c r="ED917" s="12"/>
      <c r="EE917" s="12"/>
      <c r="EF917" s="12"/>
      <c r="EG917" s="12"/>
      <c r="EH917" s="12"/>
      <c r="EI917" s="12"/>
      <c r="EJ917" s="12"/>
      <c r="EK917" s="12"/>
      <c r="EL917" s="12"/>
      <c r="EM917" s="12"/>
      <c r="EN917" s="12"/>
      <c r="EO917" s="12"/>
      <c r="EP917" s="12"/>
      <c r="EQ917" s="12"/>
      <c r="ER917" s="12"/>
      <c r="ES917" s="12"/>
      <c r="ET917" s="12"/>
      <c r="EU917" s="12"/>
      <c r="EV917" s="12"/>
      <c r="EW917" s="12"/>
      <c r="EX917" s="12"/>
      <c r="EY917" s="12"/>
      <c r="EZ917" s="12"/>
      <c r="FA917" s="12"/>
      <c r="FB917" s="12"/>
      <c r="FC917" s="12"/>
      <c r="FD917" s="12"/>
      <c r="FE917" s="12"/>
      <c r="FF917" s="12"/>
      <c r="FG917" s="12"/>
      <c r="FH917" s="12"/>
      <c r="FI917" s="12"/>
      <c r="FJ917" s="12"/>
      <c r="FK917" s="12"/>
      <c r="FL917" s="12"/>
      <c r="FM917" s="12"/>
      <c r="FN917" s="12"/>
      <c r="FO917" s="12"/>
      <c r="FP917" s="12"/>
      <c r="FQ917" s="12"/>
      <c r="FR917" s="12"/>
      <c r="FS917" s="12"/>
      <c r="FT917" s="12"/>
      <c r="FU917" s="12"/>
      <c r="FV917" s="12"/>
      <c r="FW917" s="12"/>
      <c r="FX917" s="12"/>
      <c r="FY917" s="12"/>
      <c r="FZ917" s="12"/>
      <c r="GA917" s="12"/>
      <c r="GB917" s="12"/>
      <c r="GC917" s="12"/>
      <c r="GD917" s="12"/>
      <c r="GE917" s="12"/>
      <c r="GF917" s="12"/>
      <c r="GG917" s="12"/>
      <c r="GH917" s="12"/>
      <c r="GI917" s="12"/>
      <c r="GJ917" s="12"/>
      <c r="GK917" s="12"/>
      <c r="GL917" s="12"/>
      <c r="GM917" s="12"/>
      <c r="GN917" s="12"/>
      <c r="GO917" s="12"/>
      <c r="GP917" s="12"/>
      <c r="GQ917" s="12"/>
      <c r="GR917" s="12"/>
      <c r="GS917" s="12"/>
      <c r="GT917" s="12"/>
      <c r="GU917" s="12"/>
      <c r="GV917" s="12"/>
      <c r="GW917" s="12"/>
      <c r="GX917" s="12"/>
      <c r="GY917" s="12"/>
      <c r="GZ917" s="12"/>
      <c r="HA917" s="12"/>
      <c r="HB917" s="12"/>
      <c r="HC917" s="12"/>
      <c r="HD917" s="12"/>
      <c r="HE917" s="12"/>
      <c r="HF917" s="12"/>
      <c r="HG917" s="12"/>
      <c r="HH917" s="12"/>
      <c r="HI917" s="12"/>
      <c r="HJ917" s="12"/>
      <c r="HK917" s="12"/>
      <c r="HL917" s="12"/>
      <c r="HM917" s="12"/>
      <c r="HN917" s="12"/>
      <c r="HO917" s="12"/>
      <c r="HP917" s="12"/>
      <c r="HQ917" s="12"/>
      <c r="HR917" s="12"/>
      <c r="HS917" s="12"/>
    </row>
    <row r="918" spans="1:227" s="1" customFormat="1" ht="18" customHeight="1" x14ac:dyDescent="0.25">
      <c r="A918" s="100" t="s">
        <v>7463</v>
      </c>
      <c r="B918" s="127" t="str">
        <f t="shared" si="19"/>
        <v>SCimago</v>
      </c>
      <c r="C918" s="96"/>
      <c r="D918" s="17" t="s">
        <v>55</v>
      </c>
      <c r="E918" s="3"/>
      <c r="F918" s="96"/>
      <c r="G918" s="16" t="s">
        <v>7986</v>
      </c>
      <c r="H918" s="6" t="s">
        <v>39</v>
      </c>
      <c r="I918" s="14" t="s">
        <v>8519</v>
      </c>
      <c r="J918" s="8"/>
      <c r="K918" s="7"/>
      <c r="L918" s="24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2"/>
      <c r="BY918" s="12"/>
      <c r="BZ918" s="12"/>
      <c r="CA918" s="12"/>
      <c r="CB918" s="12"/>
      <c r="CC918" s="12"/>
      <c r="CD918" s="12"/>
      <c r="CE918" s="12"/>
      <c r="CF918" s="12"/>
      <c r="CG918" s="12"/>
      <c r="CH918" s="12"/>
      <c r="CI918" s="12"/>
      <c r="CJ918" s="12"/>
      <c r="CK918" s="12"/>
      <c r="CL918" s="12"/>
      <c r="CM918" s="12"/>
      <c r="CN918" s="12"/>
      <c r="CO918" s="12"/>
      <c r="CP918" s="12"/>
      <c r="CQ918" s="12"/>
      <c r="CR918" s="12"/>
      <c r="CS918" s="12"/>
      <c r="CT918" s="12"/>
      <c r="CU918" s="12"/>
      <c r="CV918" s="12"/>
      <c r="CW918" s="12"/>
      <c r="CX918" s="12"/>
      <c r="CY918" s="12"/>
      <c r="CZ918" s="12"/>
      <c r="DA918" s="12"/>
      <c r="DB918" s="12"/>
      <c r="DC918" s="12"/>
      <c r="DD918" s="12"/>
      <c r="DE918" s="12"/>
      <c r="DF918" s="12"/>
      <c r="DG918" s="12"/>
      <c r="DH918" s="12"/>
      <c r="DI918" s="12"/>
      <c r="DJ918" s="12"/>
      <c r="DK918" s="12"/>
      <c r="DL918" s="12"/>
      <c r="DM918" s="12"/>
      <c r="DN918" s="12"/>
      <c r="DO918" s="12"/>
      <c r="DP918" s="12"/>
      <c r="DQ918" s="12"/>
      <c r="DR918" s="12"/>
      <c r="DS918" s="12"/>
      <c r="DT918" s="12"/>
      <c r="DU918" s="12"/>
      <c r="DV918" s="12"/>
      <c r="DW918" s="12"/>
      <c r="DX918" s="12"/>
      <c r="DY918" s="12"/>
      <c r="DZ918" s="12"/>
      <c r="EA918" s="12"/>
      <c r="EB918" s="12"/>
      <c r="EC918" s="12"/>
      <c r="ED918" s="12"/>
      <c r="EE918" s="12"/>
      <c r="EF918" s="12"/>
      <c r="EG918" s="12"/>
      <c r="EH918" s="12"/>
      <c r="EI918" s="12"/>
      <c r="EJ918" s="12"/>
      <c r="EK918" s="12"/>
      <c r="EL918" s="12"/>
      <c r="EM918" s="12"/>
      <c r="EN918" s="12"/>
      <c r="EO918" s="12"/>
      <c r="EP918" s="12"/>
      <c r="EQ918" s="12"/>
      <c r="ER918" s="12"/>
      <c r="ES918" s="12"/>
      <c r="ET918" s="12"/>
      <c r="EU918" s="12"/>
      <c r="EV918" s="12"/>
      <c r="EW918" s="12"/>
      <c r="EX918" s="12"/>
      <c r="EY918" s="12"/>
      <c r="EZ918" s="12"/>
      <c r="FA918" s="12"/>
      <c r="FB918" s="12"/>
      <c r="FC918" s="12"/>
      <c r="FD918" s="12"/>
      <c r="FE918" s="12"/>
      <c r="FF918" s="12"/>
      <c r="FG918" s="12"/>
      <c r="FH918" s="12"/>
      <c r="FI918" s="12"/>
      <c r="FJ918" s="12"/>
      <c r="FK918" s="12"/>
      <c r="FL918" s="12"/>
      <c r="FM918" s="12"/>
      <c r="FN918" s="12"/>
      <c r="FO918" s="12"/>
      <c r="FP918" s="12"/>
      <c r="FQ918" s="12"/>
      <c r="FR918" s="12"/>
      <c r="FS918" s="12"/>
      <c r="FT918" s="12"/>
      <c r="FU918" s="12"/>
      <c r="FV918" s="12"/>
      <c r="FW918" s="12"/>
      <c r="FX918" s="12"/>
      <c r="FY918" s="12"/>
      <c r="FZ918" s="12"/>
      <c r="GA918" s="12"/>
      <c r="GB918" s="12"/>
      <c r="GC918" s="12"/>
      <c r="GD918" s="12"/>
      <c r="GE918" s="12"/>
      <c r="GF918" s="12"/>
      <c r="GG918" s="12"/>
      <c r="GH918" s="12"/>
      <c r="GI918" s="12"/>
      <c r="GJ918" s="12"/>
      <c r="GK918" s="12"/>
      <c r="GL918" s="12"/>
      <c r="GM918" s="12"/>
      <c r="GN918" s="12"/>
      <c r="GO918" s="12"/>
      <c r="GP918" s="12"/>
      <c r="GQ918" s="12"/>
      <c r="GR918" s="12"/>
      <c r="GS918" s="12"/>
      <c r="GT918" s="12"/>
      <c r="GU918" s="12"/>
      <c r="GV918" s="12"/>
      <c r="GW918" s="12"/>
      <c r="GX918" s="12"/>
      <c r="GY918" s="12"/>
      <c r="GZ918" s="12"/>
      <c r="HA918" s="12"/>
      <c r="HB918" s="12"/>
      <c r="HC918" s="12"/>
      <c r="HD918" s="12"/>
      <c r="HE918" s="12"/>
      <c r="HF918" s="12"/>
      <c r="HG918" s="12"/>
      <c r="HH918" s="12"/>
      <c r="HI918" s="12"/>
      <c r="HJ918" s="12"/>
      <c r="HK918" s="12"/>
      <c r="HL918" s="12"/>
      <c r="HM918" s="12"/>
      <c r="HN918" s="12"/>
      <c r="HO918" s="12"/>
      <c r="HP918" s="12"/>
      <c r="HQ918" s="12"/>
      <c r="HR918" s="12"/>
      <c r="HS918" s="12"/>
    </row>
    <row r="919" spans="1:227" s="1" customFormat="1" ht="18" customHeight="1" x14ac:dyDescent="0.25">
      <c r="A919" s="100" t="s">
        <v>7546</v>
      </c>
      <c r="B919" s="127" t="str">
        <f t="shared" si="19"/>
        <v>SCimago</v>
      </c>
      <c r="C919" s="96"/>
      <c r="D919" s="17" t="s">
        <v>5846</v>
      </c>
      <c r="E919" s="127" t="str">
        <f>HYPERLINK(CONCATENATE("http://www.scimagojr.com/journalsearch.php?q=",D919),"SCimago")</f>
        <v>SCimago</v>
      </c>
      <c r="F919" s="96"/>
      <c r="G919" s="16" t="s">
        <v>7986</v>
      </c>
      <c r="H919" s="23" t="s">
        <v>39</v>
      </c>
      <c r="I919" s="15" t="s">
        <v>5847</v>
      </c>
      <c r="J919" s="16"/>
      <c r="K919" s="18"/>
      <c r="L919" s="24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  <c r="BT919" s="12"/>
      <c r="BU919" s="12"/>
      <c r="BV919" s="12"/>
      <c r="BW919" s="12"/>
      <c r="BX919" s="12"/>
      <c r="BY919" s="12"/>
      <c r="BZ919" s="12"/>
      <c r="CA919" s="12"/>
      <c r="CB919" s="12"/>
      <c r="CC919" s="12"/>
      <c r="CD919" s="12"/>
      <c r="CE919" s="12"/>
      <c r="CF919" s="12"/>
      <c r="CG919" s="12"/>
      <c r="CH919" s="12"/>
      <c r="CI919" s="12"/>
      <c r="CJ919" s="12"/>
      <c r="CK919" s="12"/>
      <c r="CL919" s="12"/>
      <c r="CM919" s="12"/>
      <c r="CN919" s="12"/>
      <c r="CO919" s="12"/>
      <c r="CP919" s="12"/>
      <c r="CQ919" s="12"/>
      <c r="CR919" s="12"/>
      <c r="CS919" s="12"/>
      <c r="CT919" s="12"/>
      <c r="CU919" s="12"/>
      <c r="CV919" s="12"/>
      <c r="CW919" s="12"/>
      <c r="CX919" s="12"/>
      <c r="CY919" s="12"/>
      <c r="CZ919" s="12"/>
      <c r="DA919" s="12"/>
      <c r="DB919" s="12"/>
      <c r="DC919" s="12"/>
      <c r="DD919" s="12"/>
      <c r="DE919" s="12"/>
      <c r="DF919" s="12"/>
      <c r="DG919" s="12"/>
      <c r="DH919" s="12"/>
      <c r="DI919" s="12"/>
      <c r="DJ919" s="12"/>
      <c r="DK919" s="12"/>
      <c r="DL919" s="12"/>
      <c r="DM919" s="12"/>
      <c r="DN919" s="12"/>
      <c r="DO919" s="12"/>
      <c r="DP919" s="12"/>
      <c r="DQ919" s="12"/>
      <c r="DR919" s="12"/>
      <c r="DS919" s="12"/>
      <c r="DT919" s="12"/>
      <c r="DU919" s="12"/>
      <c r="DV919" s="12"/>
      <c r="DW919" s="12"/>
      <c r="DX919" s="12"/>
      <c r="DY919" s="12"/>
      <c r="DZ919" s="12"/>
      <c r="EA919" s="12"/>
      <c r="EB919" s="12"/>
      <c r="EC919" s="12"/>
      <c r="ED919" s="12"/>
      <c r="EE919" s="12"/>
      <c r="EF919" s="12"/>
      <c r="EG919" s="12"/>
      <c r="EH919" s="12"/>
      <c r="EI919" s="12"/>
      <c r="EJ919" s="12"/>
      <c r="EK919" s="12"/>
      <c r="EL919" s="12"/>
      <c r="EM919" s="12"/>
      <c r="EN919" s="12"/>
      <c r="EO919" s="12"/>
      <c r="EP919" s="12"/>
      <c r="EQ919" s="12"/>
      <c r="ER919" s="12"/>
      <c r="ES919" s="12"/>
      <c r="ET919" s="12"/>
      <c r="EU919" s="12"/>
      <c r="EV919" s="12"/>
      <c r="EW919" s="12"/>
      <c r="EX919" s="12"/>
      <c r="EY919" s="12"/>
      <c r="EZ919" s="12"/>
      <c r="FA919" s="12"/>
      <c r="FB919" s="12"/>
      <c r="FC919" s="12"/>
      <c r="FD919" s="12"/>
      <c r="FE919" s="12"/>
      <c r="FF919" s="12"/>
      <c r="FG919" s="12"/>
      <c r="FH919" s="12"/>
      <c r="FI919" s="12"/>
      <c r="FJ919" s="12"/>
      <c r="FK919" s="12"/>
      <c r="FL919" s="12"/>
      <c r="FM919" s="12"/>
      <c r="FN919" s="12"/>
      <c r="FO919" s="12"/>
      <c r="FP919" s="12"/>
      <c r="FQ919" s="12"/>
      <c r="FR919" s="12"/>
      <c r="FS919" s="12"/>
      <c r="FT919" s="12"/>
      <c r="FU919" s="12"/>
      <c r="FV919" s="12"/>
      <c r="FW919" s="12"/>
      <c r="FX919" s="12"/>
      <c r="FY919" s="12"/>
      <c r="FZ919" s="12"/>
      <c r="GA919" s="12"/>
      <c r="GB919" s="12"/>
      <c r="GC919" s="12"/>
      <c r="GD919" s="12"/>
      <c r="GE919" s="12"/>
      <c r="GF919" s="12"/>
      <c r="GG919" s="12"/>
      <c r="GH919" s="12"/>
      <c r="GI919" s="12"/>
      <c r="GJ919" s="12"/>
      <c r="GK919" s="12"/>
      <c r="GL919" s="12"/>
      <c r="GM919" s="12"/>
      <c r="GN919" s="12"/>
      <c r="GO919" s="12"/>
      <c r="GP919" s="12"/>
      <c r="GQ919" s="12"/>
      <c r="GR919" s="12"/>
      <c r="GS919" s="12"/>
      <c r="GT919" s="12"/>
      <c r="GU919" s="12"/>
      <c r="GV919" s="12"/>
      <c r="GW919" s="12"/>
      <c r="GX919" s="12"/>
      <c r="GY919" s="12"/>
      <c r="GZ919" s="12"/>
      <c r="HA919" s="12"/>
      <c r="HB919" s="12"/>
      <c r="HC919" s="12"/>
      <c r="HD919" s="12"/>
      <c r="HE919" s="12"/>
      <c r="HF919" s="12"/>
      <c r="HG919" s="12"/>
      <c r="HH919" s="12"/>
      <c r="HI919" s="12"/>
      <c r="HJ919" s="12"/>
      <c r="HK919" s="12"/>
      <c r="HL919" s="12"/>
      <c r="HM919" s="12"/>
      <c r="HN919" s="12"/>
      <c r="HO919" s="12"/>
      <c r="HP919" s="12"/>
      <c r="HQ919" s="12"/>
      <c r="HR919" s="12"/>
      <c r="HS919" s="12"/>
    </row>
    <row r="920" spans="1:227" s="1" customFormat="1" ht="18" customHeight="1" x14ac:dyDescent="0.25">
      <c r="A920" s="100" t="s">
        <v>7270</v>
      </c>
      <c r="B920" s="127" t="str">
        <f t="shared" si="19"/>
        <v>SCimago</v>
      </c>
      <c r="C920" s="96"/>
      <c r="D920" s="17" t="s">
        <v>55</v>
      </c>
      <c r="E920" s="3"/>
      <c r="F920" s="96"/>
      <c r="G920" s="16" t="s">
        <v>7986</v>
      </c>
      <c r="H920" s="6" t="s">
        <v>39</v>
      </c>
      <c r="I920" s="14" t="s">
        <v>2908</v>
      </c>
      <c r="J920" s="8"/>
      <c r="K920" s="7"/>
      <c r="L920" s="24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  <c r="BS920" s="12"/>
      <c r="BT920" s="12"/>
      <c r="BU920" s="12"/>
      <c r="BV920" s="12"/>
      <c r="BW920" s="12"/>
      <c r="BX920" s="12"/>
      <c r="BY920" s="12"/>
      <c r="BZ920" s="12"/>
      <c r="CA920" s="12"/>
      <c r="CB920" s="12"/>
      <c r="CC920" s="12"/>
      <c r="CD920" s="12"/>
      <c r="CE920" s="12"/>
      <c r="CF920" s="12"/>
      <c r="CG920" s="12"/>
      <c r="CH920" s="12"/>
      <c r="CI920" s="12"/>
      <c r="CJ920" s="12"/>
      <c r="CK920" s="12"/>
      <c r="CL920" s="12"/>
      <c r="CM920" s="12"/>
      <c r="CN920" s="12"/>
      <c r="CO920" s="12"/>
      <c r="CP920" s="12"/>
      <c r="CQ920" s="12"/>
      <c r="CR920" s="12"/>
      <c r="CS920" s="12"/>
      <c r="CT920" s="12"/>
      <c r="CU920" s="12"/>
      <c r="CV920" s="12"/>
      <c r="CW920" s="12"/>
      <c r="CX920" s="12"/>
      <c r="CY920" s="12"/>
      <c r="CZ920" s="12"/>
      <c r="DA920" s="12"/>
      <c r="DB920" s="12"/>
      <c r="DC920" s="12"/>
      <c r="DD920" s="12"/>
      <c r="DE920" s="12"/>
      <c r="DF920" s="12"/>
      <c r="DG920" s="12"/>
      <c r="DH920" s="12"/>
      <c r="DI920" s="12"/>
      <c r="DJ920" s="12"/>
      <c r="DK920" s="12"/>
      <c r="DL920" s="12"/>
      <c r="DM920" s="12"/>
      <c r="DN920" s="12"/>
      <c r="DO920" s="12"/>
      <c r="DP920" s="12"/>
      <c r="DQ920" s="12"/>
      <c r="DR920" s="12"/>
      <c r="DS920" s="12"/>
      <c r="DT920" s="12"/>
      <c r="DU920" s="12"/>
      <c r="DV920" s="12"/>
      <c r="DW920" s="12"/>
      <c r="DX920" s="12"/>
      <c r="DY920" s="12"/>
      <c r="DZ920" s="12"/>
      <c r="EA920" s="12"/>
      <c r="EB920" s="12"/>
      <c r="EC920" s="12"/>
      <c r="ED920" s="12"/>
      <c r="EE920" s="12"/>
      <c r="EF920" s="12"/>
      <c r="EG920" s="12"/>
      <c r="EH920" s="12"/>
      <c r="EI920" s="12"/>
      <c r="EJ920" s="12"/>
      <c r="EK920" s="12"/>
      <c r="EL920" s="12"/>
      <c r="EM920" s="12"/>
      <c r="EN920" s="12"/>
      <c r="EO920" s="12"/>
      <c r="EP920" s="12"/>
      <c r="EQ920" s="12"/>
      <c r="ER920" s="12"/>
      <c r="ES920" s="12"/>
      <c r="ET920" s="12"/>
      <c r="EU920" s="12"/>
      <c r="EV920" s="12"/>
      <c r="EW920" s="12"/>
      <c r="EX920" s="12"/>
      <c r="EY920" s="12"/>
      <c r="EZ920" s="12"/>
      <c r="FA920" s="12"/>
      <c r="FB920" s="12"/>
      <c r="FC920" s="12"/>
      <c r="FD920" s="12"/>
      <c r="FE920" s="12"/>
      <c r="FF920" s="12"/>
      <c r="FG920" s="12"/>
      <c r="FH920" s="12"/>
      <c r="FI920" s="12"/>
      <c r="FJ920" s="12"/>
      <c r="FK920" s="12"/>
      <c r="FL920" s="12"/>
      <c r="FM920" s="12"/>
      <c r="FN920" s="12"/>
      <c r="FO920" s="12"/>
      <c r="FP920" s="12"/>
      <c r="FQ920" s="12"/>
      <c r="FR920" s="12"/>
      <c r="FS920" s="12"/>
      <c r="FT920" s="12"/>
      <c r="FU920" s="12"/>
      <c r="FV920" s="12"/>
      <c r="FW920" s="12"/>
      <c r="FX920" s="12"/>
      <c r="FY920" s="12"/>
      <c r="FZ920" s="12"/>
      <c r="GA920" s="12"/>
      <c r="GB920" s="12"/>
      <c r="GC920" s="12"/>
      <c r="GD920" s="12"/>
      <c r="GE920" s="12"/>
      <c r="GF920" s="12"/>
      <c r="GG920" s="12"/>
      <c r="GH920" s="12"/>
      <c r="GI920" s="12"/>
      <c r="GJ920" s="12"/>
      <c r="GK920" s="12"/>
      <c r="GL920" s="12"/>
      <c r="GM920" s="12"/>
      <c r="GN920" s="12"/>
      <c r="GO920" s="12"/>
      <c r="GP920" s="12"/>
      <c r="GQ920" s="12"/>
      <c r="GR920" s="12"/>
      <c r="GS920" s="12"/>
      <c r="GT920" s="12"/>
      <c r="GU920" s="12"/>
      <c r="GV920" s="12"/>
      <c r="GW920" s="12"/>
      <c r="GX920" s="12"/>
      <c r="GY920" s="12"/>
      <c r="GZ920" s="12"/>
      <c r="HA920" s="12"/>
      <c r="HB920" s="12"/>
      <c r="HC920" s="12"/>
      <c r="HD920" s="12"/>
      <c r="HE920" s="12"/>
      <c r="HF920" s="12"/>
      <c r="HG920" s="12"/>
      <c r="HH920" s="12"/>
      <c r="HI920" s="12"/>
      <c r="HJ920" s="12"/>
      <c r="HK920" s="12"/>
      <c r="HL920" s="12"/>
      <c r="HM920" s="12"/>
      <c r="HN920" s="12"/>
      <c r="HO920" s="12"/>
      <c r="HP920" s="12"/>
      <c r="HQ920" s="12"/>
      <c r="HR920" s="12"/>
      <c r="HS920" s="12"/>
    </row>
    <row r="921" spans="1:227" s="1" customFormat="1" ht="18" customHeight="1" x14ac:dyDescent="0.25">
      <c r="A921" s="100" t="s">
        <v>7271</v>
      </c>
      <c r="B921" s="127" t="str">
        <f t="shared" si="19"/>
        <v>SCimago</v>
      </c>
      <c r="C921" s="96"/>
      <c r="D921" s="17" t="s">
        <v>2914</v>
      </c>
      <c r="E921" s="127" t="str">
        <f>HYPERLINK(CONCATENATE("http://www.scimagojr.com/journalsearch.php?q=",D921),"SCimago")</f>
        <v>SCimago</v>
      </c>
      <c r="F921" s="96"/>
      <c r="G921" s="16" t="s">
        <v>7986</v>
      </c>
      <c r="H921" s="6" t="s">
        <v>39</v>
      </c>
      <c r="I921" s="14" t="s">
        <v>2916</v>
      </c>
      <c r="J921" s="8"/>
      <c r="K921" s="7"/>
      <c r="L921" s="24"/>
    </row>
    <row r="922" spans="1:227" s="1" customFormat="1" ht="18" customHeight="1" x14ac:dyDescent="0.25">
      <c r="A922" s="100" t="s">
        <v>5321</v>
      </c>
      <c r="B922" s="127" t="str">
        <f t="shared" si="19"/>
        <v>SCimago</v>
      </c>
      <c r="C922" s="96"/>
      <c r="D922" s="17" t="s">
        <v>55</v>
      </c>
      <c r="E922" s="3"/>
      <c r="F922" s="96"/>
      <c r="G922" s="16" t="s">
        <v>7986</v>
      </c>
      <c r="H922" s="6" t="s">
        <v>39</v>
      </c>
      <c r="I922" s="14" t="s">
        <v>8458</v>
      </c>
      <c r="J922" s="8"/>
      <c r="K922" s="7"/>
      <c r="L922" s="24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  <c r="BT922" s="12"/>
      <c r="BU922" s="12"/>
      <c r="BV922" s="12"/>
      <c r="BW922" s="12"/>
      <c r="BX922" s="12"/>
      <c r="BY922" s="12"/>
      <c r="BZ922" s="12"/>
      <c r="CA922" s="12"/>
      <c r="CB922" s="12"/>
      <c r="CC922" s="12"/>
      <c r="CD922" s="12"/>
      <c r="CE922" s="12"/>
      <c r="CF922" s="12"/>
      <c r="CG922" s="12"/>
      <c r="CH922" s="12"/>
      <c r="CI922" s="12"/>
      <c r="CJ922" s="12"/>
      <c r="CK922" s="12"/>
      <c r="CL922" s="12"/>
      <c r="CM922" s="12"/>
      <c r="CN922" s="12"/>
      <c r="CO922" s="12"/>
      <c r="CP922" s="12"/>
      <c r="CQ922" s="12"/>
      <c r="CR922" s="12"/>
      <c r="CS922" s="12"/>
      <c r="CT922" s="12"/>
      <c r="CU922" s="12"/>
      <c r="CV922" s="12"/>
      <c r="CW922" s="12"/>
      <c r="CX922" s="12"/>
      <c r="CY922" s="12"/>
      <c r="CZ922" s="12"/>
      <c r="DA922" s="12"/>
      <c r="DB922" s="12"/>
      <c r="DC922" s="12"/>
      <c r="DD922" s="12"/>
      <c r="DE922" s="12"/>
      <c r="DF922" s="12"/>
      <c r="DG922" s="12"/>
      <c r="DH922" s="12"/>
      <c r="DI922" s="12"/>
      <c r="DJ922" s="12"/>
      <c r="DK922" s="12"/>
      <c r="DL922" s="12"/>
      <c r="DM922" s="12"/>
      <c r="DN922" s="12"/>
      <c r="DO922" s="12"/>
      <c r="DP922" s="12"/>
      <c r="DQ922" s="12"/>
      <c r="DR922" s="12"/>
      <c r="DS922" s="12"/>
      <c r="DT922" s="12"/>
      <c r="DU922" s="12"/>
      <c r="DV922" s="12"/>
      <c r="DW922" s="12"/>
      <c r="DX922" s="12"/>
      <c r="DY922" s="12"/>
      <c r="DZ922" s="12"/>
      <c r="EA922" s="12"/>
      <c r="EB922" s="12"/>
      <c r="EC922" s="12"/>
      <c r="ED922" s="12"/>
      <c r="EE922" s="12"/>
      <c r="EF922" s="12"/>
      <c r="EG922" s="12"/>
      <c r="EH922" s="12"/>
      <c r="EI922" s="12"/>
      <c r="EJ922" s="12"/>
      <c r="EK922" s="12"/>
      <c r="EL922" s="12"/>
      <c r="EM922" s="12"/>
      <c r="EN922" s="12"/>
      <c r="EO922" s="12"/>
      <c r="EP922" s="12"/>
      <c r="EQ922" s="12"/>
      <c r="ER922" s="12"/>
      <c r="ES922" s="12"/>
      <c r="ET922" s="12"/>
      <c r="EU922" s="12"/>
      <c r="EV922" s="12"/>
      <c r="EW922" s="12"/>
      <c r="EX922" s="12"/>
      <c r="EY922" s="12"/>
      <c r="EZ922" s="12"/>
      <c r="FA922" s="12"/>
      <c r="FB922" s="12"/>
      <c r="FC922" s="12"/>
      <c r="FD922" s="12"/>
      <c r="FE922" s="12"/>
      <c r="FF922" s="12"/>
      <c r="FG922" s="12"/>
      <c r="FH922" s="12"/>
      <c r="FI922" s="12"/>
      <c r="FJ922" s="12"/>
      <c r="FK922" s="12"/>
      <c r="FL922" s="12"/>
      <c r="FM922" s="12"/>
      <c r="FN922" s="12"/>
      <c r="FO922" s="12"/>
      <c r="FP922" s="12"/>
      <c r="FQ922" s="12"/>
      <c r="FR922" s="12"/>
      <c r="FS922" s="12"/>
      <c r="FT922" s="12"/>
      <c r="FU922" s="12"/>
      <c r="FV922" s="12"/>
      <c r="FW922" s="12"/>
      <c r="FX922" s="12"/>
      <c r="FY922" s="12"/>
      <c r="FZ922" s="12"/>
      <c r="GA922" s="12"/>
      <c r="GB922" s="12"/>
      <c r="GC922" s="12"/>
      <c r="GD922" s="12"/>
      <c r="GE922" s="12"/>
      <c r="GF922" s="12"/>
      <c r="GG922" s="12"/>
      <c r="GH922" s="12"/>
      <c r="GI922" s="12"/>
      <c r="GJ922" s="12"/>
      <c r="GK922" s="12"/>
      <c r="GL922" s="12"/>
      <c r="GM922" s="12"/>
      <c r="GN922" s="12"/>
      <c r="GO922" s="12"/>
      <c r="GP922" s="12"/>
      <c r="GQ922" s="12"/>
      <c r="GR922" s="12"/>
      <c r="GS922" s="12"/>
      <c r="GT922" s="12"/>
      <c r="GU922" s="12"/>
      <c r="GV922" s="12"/>
      <c r="GW922" s="12"/>
      <c r="GX922" s="12"/>
      <c r="GY922" s="12"/>
      <c r="GZ922" s="12"/>
      <c r="HA922" s="12"/>
      <c r="HB922" s="12"/>
      <c r="HC922" s="12"/>
      <c r="HD922" s="12"/>
      <c r="HE922" s="12"/>
      <c r="HF922" s="12"/>
      <c r="HG922" s="12"/>
      <c r="HH922" s="12"/>
      <c r="HI922" s="12"/>
      <c r="HJ922" s="12"/>
      <c r="HK922" s="12"/>
      <c r="HL922" s="12"/>
      <c r="HM922" s="12"/>
      <c r="HN922" s="12"/>
      <c r="HO922" s="12"/>
      <c r="HP922" s="12"/>
      <c r="HQ922" s="12"/>
      <c r="HR922" s="12"/>
      <c r="HS922" s="12"/>
    </row>
    <row r="923" spans="1:227" s="1" customFormat="1" ht="18" customHeight="1" x14ac:dyDescent="0.25">
      <c r="A923" s="100" t="s">
        <v>1713</v>
      </c>
      <c r="B923" s="127" t="str">
        <f t="shared" si="19"/>
        <v>SCimago</v>
      </c>
      <c r="C923" s="96"/>
      <c r="D923" s="17" t="s">
        <v>55</v>
      </c>
      <c r="E923" s="3"/>
      <c r="F923" s="96"/>
      <c r="G923" s="16" t="s">
        <v>7986</v>
      </c>
      <c r="H923" s="6" t="s">
        <v>39</v>
      </c>
      <c r="I923" s="14" t="s">
        <v>8459</v>
      </c>
      <c r="J923" s="8"/>
      <c r="K923" s="11"/>
      <c r="L923" s="24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  <c r="BZ923" s="12"/>
      <c r="CA923" s="12"/>
      <c r="CB923" s="12"/>
      <c r="CC923" s="12"/>
      <c r="CD923" s="12"/>
      <c r="CE923" s="12"/>
      <c r="CF923" s="12"/>
      <c r="CG923" s="12"/>
      <c r="CH923" s="12"/>
      <c r="CI923" s="12"/>
      <c r="CJ923" s="12"/>
      <c r="CK923" s="12"/>
      <c r="CL923" s="12"/>
      <c r="CM923" s="12"/>
      <c r="CN923" s="12"/>
      <c r="CO923" s="12"/>
      <c r="CP923" s="12"/>
      <c r="CQ923" s="12"/>
      <c r="CR923" s="12"/>
      <c r="CS923" s="12"/>
      <c r="CT923" s="12"/>
      <c r="CU923" s="12"/>
      <c r="CV923" s="12"/>
      <c r="CW923" s="12"/>
      <c r="CX923" s="12"/>
      <c r="CY923" s="12"/>
      <c r="CZ923" s="12"/>
      <c r="DA923" s="12"/>
      <c r="DB923" s="12"/>
      <c r="DC923" s="12"/>
      <c r="DD923" s="12"/>
      <c r="DE923" s="12"/>
      <c r="DF923" s="12"/>
      <c r="DG923" s="12"/>
      <c r="DH923" s="12"/>
      <c r="DI923" s="12"/>
      <c r="DJ923" s="12"/>
      <c r="DK923" s="12"/>
      <c r="DL923" s="12"/>
      <c r="DM923" s="12"/>
      <c r="DN923" s="12"/>
      <c r="DO923" s="12"/>
      <c r="DP923" s="12"/>
      <c r="DQ923" s="12"/>
      <c r="DR923" s="12"/>
      <c r="DS923" s="12"/>
      <c r="DT923" s="12"/>
      <c r="DU923" s="12"/>
      <c r="DV923" s="12"/>
      <c r="DW923" s="12"/>
      <c r="DX923" s="12"/>
      <c r="DY923" s="12"/>
      <c r="DZ923" s="12"/>
      <c r="EA923" s="12"/>
      <c r="EB923" s="12"/>
      <c r="EC923" s="12"/>
      <c r="ED923" s="12"/>
      <c r="EE923" s="12"/>
      <c r="EF923" s="12"/>
      <c r="EG923" s="12"/>
      <c r="EH923" s="12"/>
      <c r="EI923" s="12"/>
      <c r="EJ923" s="12"/>
      <c r="EK923" s="12"/>
      <c r="EL923" s="12"/>
      <c r="EM923" s="12"/>
      <c r="EN923" s="12"/>
      <c r="EO923" s="12"/>
      <c r="EP923" s="12"/>
      <c r="EQ923" s="12"/>
      <c r="ER923" s="12"/>
      <c r="ES923" s="12"/>
      <c r="ET923" s="12"/>
      <c r="EU923" s="12"/>
      <c r="EV923" s="12"/>
      <c r="EW923" s="12"/>
      <c r="EX923" s="12"/>
      <c r="EY923" s="12"/>
      <c r="EZ923" s="12"/>
      <c r="FA923" s="12"/>
      <c r="FB923" s="12"/>
      <c r="FC923" s="12"/>
      <c r="FD923" s="12"/>
      <c r="FE923" s="12"/>
      <c r="FF923" s="12"/>
      <c r="FG923" s="12"/>
      <c r="FH923" s="12"/>
      <c r="FI923" s="12"/>
      <c r="FJ923" s="12"/>
      <c r="FK923" s="12"/>
      <c r="FL923" s="12"/>
      <c r="FM923" s="12"/>
      <c r="FN923" s="12"/>
      <c r="FO923" s="12"/>
      <c r="FP923" s="12"/>
      <c r="FQ923" s="12"/>
      <c r="FR923" s="12"/>
      <c r="FS923" s="12"/>
      <c r="FT923" s="12"/>
      <c r="FU923" s="12"/>
      <c r="FV923" s="12"/>
      <c r="FW923" s="12"/>
      <c r="FX923" s="12"/>
      <c r="FY923" s="12"/>
      <c r="FZ923" s="12"/>
      <c r="GA923" s="12"/>
      <c r="GB923" s="12"/>
      <c r="GC923" s="12"/>
      <c r="GD923" s="12"/>
      <c r="GE923" s="12"/>
      <c r="GF923" s="12"/>
      <c r="GG923" s="12"/>
      <c r="GH923" s="12"/>
      <c r="GI923" s="12"/>
      <c r="GJ923" s="12"/>
      <c r="GK923" s="12"/>
      <c r="GL923" s="12"/>
      <c r="GM923" s="12"/>
      <c r="GN923" s="12"/>
      <c r="GO923" s="12"/>
      <c r="GP923" s="12"/>
      <c r="GQ923" s="12"/>
      <c r="GR923" s="12"/>
      <c r="GS923" s="12"/>
      <c r="GT923" s="12"/>
      <c r="GU923" s="12"/>
      <c r="GV923" s="12"/>
      <c r="GW923" s="12"/>
      <c r="GX923" s="12"/>
      <c r="GY923" s="12"/>
      <c r="GZ923" s="12"/>
      <c r="HA923" s="12"/>
      <c r="HB923" s="12"/>
      <c r="HC923" s="12"/>
      <c r="HD923" s="12"/>
      <c r="HE923" s="12"/>
      <c r="HF923" s="12"/>
      <c r="HG923" s="12"/>
      <c r="HH923" s="12"/>
      <c r="HI923" s="12"/>
      <c r="HJ923" s="12"/>
      <c r="HK923" s="12"/>
      <c r="HL923" s="12"/>
      <c r="HM923" s="12"/>
      <c r="HN923" s="12"/>
      <c r="HO923" s="12"/>
      <c r="HP923" s="12"/>
      <c r="HQ923" s="12"/>
      <c r="HR923" s="12"/>
      <c r="HS923" s="12"/>
    </row>
    <row r="924" spans="1:227" s="1" customFormat="1" ht="18" customHeight="1" x14ac:dyDescent="0.25">
      <c r="A924" s="100" t="s">
        <v>7273</v>
      </c>
      <c r="B924" s="127" t="str">
        <f t="shared" si="19"/>
        <v>SCimago</v>
      </c>
      <c r="C924" s="96"/>
      <c r="D924" s="17" t="s">
        <v>55</v>
      </c>
      <c r="E924" s="3"/>
      <c r="F924" s="96"/>
      <c r="G924" s="16" t="s">
        <v>7986</v>
      </c>
      <c r="H924" s="19" t="s">
        <v>39</v>
      </c>
      <c r="I924" s="22" t="s">
        <v>5295</v>
      </c>
      <c r="J924" s="16"/>
      <c r="K924" s="18"/>
      <c r="L924" s="24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  <c r="BT924" s="12"/>
      <c r="BU924" s="12"/>
      <c r="BV924" s="12"/>
      <c r="BW924" s="12"/>
      <c r="BX924" s="12"/>
      <c r="BY924" s="12"/>
      <c r="BZ924" s="12"/>
      <c r="CA924" s="12"/>
      <c r="CB924" s="12"/>
      <c r="CC924" s="12"/>
      <c r="CD924" s="12"/>
      <c r="CE924" s="12"/>
      <c r="CF924" s="12"/>
      <c r="CG924" s="12"/>
      <c r="CH924" s="12"/>
      <c r="CI924" s="12"/>
      <c r="CJ924" s="12"/>
      <c r="CK924" s="12"/>
      <c r="CL924" s="12"/>
      <c r="CM924" s="12"/>
      <c r="CN924" s="12"/>
      <c r="CO924" s="12"/>
      <c r="CP924" s="12"/>
      <c r="CQ924" s="12"/>
      <c r="CR924" s="12"/>
      <c r="CS924" s="12"/>
      <c r="CT924" s="12"/>
      <c r="CU924" s="12"/>
      <c r="CV924" s="12"/>
      <c r="CW924" s="12"/>
      <c r="CX924" s="12"/>
      <c r="CY924" s="12"/>
      <c r="CZ924" s="12"/>
      <c r="DA924" s="12"/>
      <c r="DB924" s="12"/>
      <c r="DC924" s="12"/>
      <c r="DD924" s="12"/>
      <c r="DE924" s="12"/>
      <c r="DF924" s="12"/>
      <c r="DG924" s="12"/>
      <c r="DH924" s="12"/>
      <c r="DI924" s="12"/>
      <c r="DJ924" s="12"/>
      <c r="DK924" s="12"/>
      <c r="DL924" s="12"/>
      <c r="DM924" s="12"/>
      <c r="DN924" s="12"/>
      <c r="DO924" s="12"/>
      <c r="DP924" s="12"/>
      <c r="DQ924" s="12"/>
      <c r="DR924" s="12"/>
      <c r="DS924" s="12"/>
      <c r="DT924" s="12"/>
      <c r="DU924" s="12"/>
      <c r="DV924" s="12"/>
      <c r="DW924" s="12"/>
      <c r="DX924" s="12"/>
      <c r="DY924" s="12"/>
      <c r="DZ924" s="12"/>
      <c r="EA924" s="12"/>
      <c r="EB924" s="12"/>
      <c r="EC924" s="12"/>
      <c r="ED924" s="12"/>
      <c r="EE924" s="12"/>
      <c r="EF924" s="12"/>
      <c r="EG924" s="12"/>
      <c r="EH924" s="12"/>
      <c r="EI924" s="12"/>
      <c r="EJ924" s="12"/>
      <c r="EK924" s="12"/>
      <c r="EL924" s="12"/>
      <c r="EM924" s="12"/>
      <c r="EN924" s="12"/>
      <c r="EO924" s="12"/>
      <c r="EP924" s="12"/>
      <c r="EQ924" s="12"/>
      <c r="ER924" s="12"/>
      <c r="ES924" s="12"/>
      <c r="ET924" s="12"/>
      <c r="EU924" s="12"/>
      <c r="EV924" s="12"/>
      <c r="EW924" s="12"/>
      <c r="EX924" s="12"/>
      <c r="EY924" s="12"/>
      <c r="EZ924" s="12"/>
      <c r="FA924" s="12"/>
      <c r="FB924" s="12"/>
      <c r="FC924" s="12"/>
      <c r="FD924" s="12"/>
      <c r="FE924" s="12"/>
      <c r="FF924" s="12"/>
      <c r="FG924" s="12"/>
      <c r="FH924" s="12"/>
      <c r="FI924" s="12"/>
      <c r="FJ924" s="12"/>
      <c r="FK924" s="12"/>
      <c r="FL924" s="12"/>
      <c r="FM924" s="12"/>
      <c r="FN924" s="12"/>
      <c r="FO924" s="12"/>
      <c r="FP924" s="12"/>
      <c r="FQ924" s="12"/>
      <c r="FR924" s="12"/>
      <c r="FS924" s="12"/>
      <c r="FT924" s="12"/>
      <c r="FU924" s="12"/>
      <c r="FV924" s="12"/>
      <c r="FW924" s="12"/>
      <c r="FX924" s="12"/>
      <c r="FY924" s="12"/>
      <c r="FZ924" s="12"/>
      <c r="GA924" s="12"/>
      <c r="GB924" s="12"/>
      <c r="GC924" s="12"/>
      <c r="GD924" s="12"/>
      <c r="GE924" s="12"/>
      <c r="GF924" s="12"/>
      <c r="GG924" s="12"/>
      <c r="GH924" s="12"/>
      <c r="GI924" s="12"/>
      <c r="GJ924" s="12"/>
      <c r="GK924" s="12"/>
      <c r="GL924" s="12"/>
      <c r="GM924" s="12"/>
      <c r="GN924" s="12"/>
      <c r="GO924" s="12"/>
      <c r="GP924" s="12"/>
      <c r="GQ924" s="12"/>
      <c r="GR924" s="12"/>
      <c r="GS924" s="12"/>
      <c r="GT924" s="12"/>
      <c r="GU924" s="12"/>
      <c r="GV924" s="12"/>
      <c r="GW924" s="12"/>
      <c r="GX924" s="12"/>
      <c r="GY924" s="12"/>
      <c r="GZ924" s="12"/>
      <c r="HA924" s="12"/>
      <c r="HB924" s="12"/>
      <c r="HC924" s="12"/>
      <c r="HD924" s="12"/>
      <c r="HE924" s="12"/>
      <c r="HF924" s="12"/>
      <c r="HG924" s="12"/>
      <c r="HH924" s="12"/>
      <c r="HI924" s="12"/>
      <c r="HJ924" s="12"/>
      <c r="HK924" s="12"/>
      <c r="HL924" s="12"/>
      <c r="HM924" s="12"/>
      <c r="HN924" s="12"/>
      <c r="HO924" s="12"/>
      <c r="HP924" s="12"/>
      <c r="HQ924" s="12"/>
      <c r="HR924" s="12"/>
      <c r="HS924" s="12"/>
    </row>
    <row r="925" spans="1:227" s="1" customFormat="1" ht="18" customHeight="1" x14ac:dyDescent="0.25">
      <c r="A925" s="100" t="s">
        <v>7355</v>
      </c>
      <c r="B925" s="127" t="str">
        <f t="shared" si="19"/>
        <v>SCimago</v>
      </c>
      <c r="C925" s="96"/>
      <c r="D925" s="17" t="s">
        <v>5340</v>
      </c>
      <c r="E925" s="127" t="str">
        <f>HYPERLINK(CONCATENATE("http://www.scimagojr.com/journalsearch.php?q=",D925),"SCimago")</f>
        <v>SCimago</v>
      </c>
      <c r="F925" s="96"/>
      <c r="G925" s="16" t="s">
        <v>7986</v>
      </c>
      <c r="H925" s="6" t="s">
        <v>39</v>
      </c>
      <c r="I925" s="14" t="s">
        <v>8460</v>
      </c>
      <c r="J925" s="8"/>
      <c r="K925" s="11"/>
      <c r="L925" s="24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  <c r="BZ925" s="12"/>
      <c r="CA925" s="12"/>
      <c r="CB925" s="12"/>
      <c r="CC925" s="12"/>
      <c r="CD925" s="12"/>
      <c r="CE925" s="12"/>
      <c r="CF925" s="12"/>
      <c r="CG925" s="12"/>
      <c r="CH925" s="12"/>
      <c r="CI925" s="12"/>
      <c r="CJ925" s="12"/>
      <c r="CK925" s="12"/>
      <c r="CL925" s="12"/>
      <c r="CM925" s="12"/>
      <c r="CN925" s="12"/>
      <c r="CO925" s="12"/>
      <c r="CP925" s="12"/>
      <c r="CQ925" s="12"/>
      <c r="CR925" s="12"/>
      <c r="CS925" s="12"/>
      <c r="CT925" s="12"/>
      <c r="CU925" s="12"/>
      <c r="CV925" s="12"/>
      <c r="CW925" s="12"/>
      <c r="CX925" s="12"/>
      <c r="CY925" s="12"/>
      <c r="CZ925" s="12"/>
      <c r="DA925" s="12"/>
      <c r="DB925" s="12"/>
      <c r="DC925" s="12"/>
      <c r="DD925" s="12"/>
      <c r="DE925" s="12"/>
      <c r="DF925" s="12"/>
      <c r="DG925" s="12"/>
      <c r="DH925" s="12"/>
      <c r="DI925" s="12"/>
      <c r="DJ925" s="12"/>
      <c r="DK925" s="12"/>
      <c r="DL925" s="12"/>
      <c r="DM925" s="12"/>
      <c r="DN925" s="12"/>
      <c r="DO925" s="12"/>
      <c r="DP925" s="12"/>
      <c r="DQ925" s="12"/>
      <c r="DR925" s="12"/>
      <c r="DS925" s="12"/>
      <c r="DT925" s="12"/>
      <c r="DU925" s="12"/>
      <c r="DV925" s="12"/>
      <c r="DW925" s="12"/>
      <c r="DX925" s="12"/>
      <c r="DY925" s="12"/>
      <c r="DZ925" s="12"/>
      <c r="EA925" s="12"/>
      <c r="EB925" s="12"/>
      <c r="EC925" s="12"/>
      <c r="ED925" s="12"/>
      <c r="EE925" s="12"/>
      <c r="EF925" s="12"/>
      <c r="EG925" s="12"/>
      <c r="EH925" s="12"/>
      <c r="EI925" s="12"/>
      <c r="EJ925" s="12"/>
      <c r="EK925" s="12"/>
      <c r="EL925" s="12"/>
      <c r="EM925" s="12"/>
      <c r="EN925" s="12"/>
      <c r="EO925" s="12"/>
      <c r="EP925" s="12"/>
      <c r="EQ925" s="12"/>
      <c r="ER925" s="12"/>
      <c r="ES925" s="12"/>
      <c r="ET925" s="12"/>
      <c r="EU925" s="12"/>
      <c r="EV925" s="12"/>
      <c r="EW925" s="12"/>
      <c r="EX925" s="12"/>
      <c r="EY925" s="12"/>
      <c r="EZ925" s="12"/>
      <c r="FA925" s="12"/>
      <c r="FB925" s="12"/>
      <c r="FC925" s="12"/>
      <c r="FD925" s="12"/>
      <c r="FE925" s="12"/>
      <c r="FF925" s="12"/>
      <c r="FG925" s="12"/>
      <c r="FH925" s="12"/>
      <c r="FI925" s="12"/>
      <c r="FJ925" s="12"/>
      <c r="FK925" s="12"/>
      <c r="FL925" s="12"/>
      <c r="FM925" s="12"/>
      <c r="FN925" s="12"/>
      <c r="FO925" s="12"/>
      <c r="FP925" s="12"/>
      <c r="FQ925" s="12"/>
      <c r="FR925" s="12"/>
      <c r="FS925" s="12"/>
      <c r="FT925" s="12"/>
      <c r="FU925" s="12"/>
      <c r="FV925" s="12"/>
      <c r="FW925" s="12"/>
      <c r="FX925" s="12"/>
      <c r="FY925" s="12"/>
      <c r="FZ925" s="12"/>
      <c r="GA925" s="12"/>
      <c r="GB925" s="12"/>
      <c r="GC925" s="12"/>
      <c r="GD925" s="12"/>
      <c r="GE925" s="12"/>
      <c r="GF925" s="12"/>
      <c r="GG925" s="12"/>
      <c r="GH925" s="12"/>
      <c r="GI925" s="12"/>
      <c r="GJ925" s="12"/>
      <c r="GK925" s="12"/>
      <c r="GL925" s="12"/>
      <c r="GM925" s="12"/>
      <c r="GN925" s="12"/>
      <c r="GO925" s="12"/>
      <c r="GP925" s="12"/>
      <c r="GQ925" s="12"/>
      <c r="GR925" s="12"/>
      <c r="GS925" s="12"/>
      <c r="GT925" s="12"/>
      <c r="GU925" s="12"/>
      <c r="GV925" s="12"/>
      <c r="GW925" s="12"/>
      <c r="GX925" s="12"/>
      <c r="GY925" s="12"/>
      <c r="GZ925" s="12"/>
      <c r="HA925" s="12"/>
      <c r="HB925" s="12"/>
      <c r="HC925" s="12"/>
      <c r="HD925" s="12"/>
      <c r="HE925" s="12"/>
      <c r="HF925" s="12"/>
      <c r="HG925" s="12"/>
      <c r="HH925" s="12"/>
      <c r="HI925" s="12"/>
      <c r="HJ925" s="12"/>
      <c r="HK925" s="12"/>
      <c r="HL925" s="12"/>
      <c r="HM925" s="12"/>
      <c r="HN925" s="12"/>
      <c r="HO925" s="12"/>
      <c r="HP925" s="12"/>
      <c r="HQ925" s="12"/>
      <c r="HR925" s="12"/>
      <c r="HS925" s="12"/>
    </row>
    <row r="926" spans="1:227" s="1" customFormat="1" ht="18" customHeight="1" x14ac:dyDescent="0.25">
      <c r="A926" s="100" t="s">
        <v>2590</v>
      </c>
      <c r="B926" s="127" t="str">
        <f t="shared" si="19"/>
        <v>SCimago</v>
      </c>
      <c r="C926" s="96"/>
      <c r="D926" s="17" t="s">
        <v>55</v>
      </c>
      <c r="E926" s="3"/>
      <c r="F926" s="96"/>
      <c r="G926" s="16" t="s">
        <v>7986</v>
      </c>
      <c r="H926" s="19" t="s">
        <v>39</v>
      </c>
      <c r="I926" s="22" t="s">
        <v>2939</v>
      </c>
      <c r="J926" s="16"/>
      <c r="K926" s="18"/>
      <c r="L926" s="24"/>
    </row>
    <row r="927" spans="1:227" s="1" customFormat="1" ht="18" customHeight="1" x14ac:dyDescent="0.25">
      <c r="A927" s="100" t="s">
        <v>7464</v>
      </c>
      <c r="B927" s="127" t="str">
        <f t="shared" si="19"/>
        <v>SCimago</v>
      </c>
      <c r="C927" s="96"/>
      <c r="D927" s="17" t="s">
        <v>5300</v>
      </c>
      <c r="E927" s="127" t="str">
        <f>HYPERLINK(CONCATENATE("http://www.scimagojr.com/journalsearch.php?q=",D927),"SCimago")</f>
        <v>SCimago</v>
      </c>
      <c r="F927" s="96"/>
      <c r="G927" s="16" t="s">
        <v>7986</v>
      </c>
      <c r="H927" s="19" t="s">
        <v>39</v>
      </c>
      <c r="I927" s="22" t="s">
        <v>5301</v>
      </c>
      <c r="J927" s="16"/>
      <c r="K927" s="18"/>
      <c r="L927" s="24"/>
    </row>
    <row r="928" spans="1:227" s="1" customFormat="1" ht="18" customHeight="1" x14ac:dyDescent="0.25">
      <c r="A928" s="100" t="s">
        <v>7465</v>
      </c>
      <c r="B928" s="127" t="str">
        <f t="shared" si="19"/>
        <v>SCimago</v>
      </c>
      <c r="C928" s="96"/>
      <c r="D928" s="17" t="s">
        <v>2941</v>
      </c>
      <c r="E928" s="127" t="str">
        <f>HYPERLINK(CONCATENATE("http://www.scimagojr.com/journalsearch.php?q=",D928),"SCimago")</f>
        <v>SCimago</v>
      </c>
      <c r="F928" s="96"/>
      <c r="G928" s="16" t="s">
        <v>7986</v>
      </c>
      <c r="H928" s="6" t="s">
        <v>39</v>
      </c>
      <c r="I928" s="14" t="s">
        <v>2942</v>
      </c>
      <c r="J928" s="8"/>
      <c r="K928" s="7"/>
      <c r="L928" s="24"/>
    </row>
    <row r="929" spans="1:227" s="1" customFormat="1" ht="18" customHeight="1" x14ac:dyDescent="0.25">
      <c r="A929" s="100" t="s">
        <v>7548</v>
      </c>
      <c r="B929" s="127" t="str">
        <f t="shared" si="19"/>
        <v>SCimago</v>
      </c>
      <c r="C929" s="96"/>
      <c r="D929" s="17" t="s">
        <v>5875</v>
      </c>
      <c r="E929" s="127" t="str">
        <f>HYPERLINK(CONCATENATE("http://www.scimagojr.com/journalsearch.php?q=",D929),"SCimago")</f>
        <v>SCimago</v>
      </c>
      <c r="F929" s="96"/>
      <c r="G929" s="16" t="s">
        <v>7986</v>
      </c>
      <c r="H929" s="23" t="s">
        <v>39</v>
      </c>
      <c r="I929" s="15" t="s">
        <v>5876</v>
      </c>
      <c r="J929" s="16"/>
      <c r="K929" s="18"/>
      <c r="L929" s="24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  <c r="BJ929" s="12"/>
      <c r="BK929" s="12"/>
      <c r="BL929" s="12"/>
      <c r="BM929" s="12"/>
      <c r="BN929" s="12"/>
      <c r="BO929" s="12"/>
      <c r="BP929" s="12"/>
      <c r="BQ929" s="12"/>
      <c r="BR929" s="12"/>
      <c r="BS929" s="12"/>
      <c r="BT929" s="12"/>
      <c r="BU929" s="12"/>
      <c r="BV929" s="12"/>
      <c r="BW929" s="12"/>
      <c r="BX929" s="12"/>
      <c r="BY929" s="12"/>
      <c r="BZ929" s="12"/>
      <c r="CA929" s="12"/>
      <c r="CB929" s="12"/>
      <c r="CC929" s="12"/>
      <c r="CD929" s="12"/>
      <c r="CE929" s="12"/>
      <c r="CF929" s="12"/>
      <c r="CG929" s="12"/>
      <c r="CH929" s="12"/>
      <c r="CI929" s="12"/>
      <c r="CJ929" s="12"/>
      <c r="CK929" s="12"/>
      <c r="CL929" s="12"/>
      <c r="CM929" s="12"/>
      <c r="CN929" s="12"/>
      <c r="CO929" s="12"/>
      <c r="CP929" s="12"/>
      <c r="CQ929" s="12"/>
      <c r="CR929" s="12"/>
      <c r="CS929" s="12"/>
      <c r="CT929" s="12"/>
      <c r="CU929" s="12"/>
      <c r="CV929" s="12"/>
      <c r="CW929" s="12"/>
      <c r="CX929" s="12"/>
      <c r="CY929" s="12"/>
      <c r="CZ929" s="12"/>
      <c r="DA929" s="12"/>
      <c r="DB929" s="12"/>
      <c r="DC929" s="12"/>
      <c r="DD929" s="12"/>
      <c r="DE929" s="12"/>
      <c r="DF929" s="12"/>
      <c r="DG929" s="12"/>
      <c r="DH929" s="12"/>
      <c r="DI929" s="12"/>
      <c r="DJ929" s="12"/>
      <c r="DK929" s="12"/>
      <c r="DL929" s="12"/>
      <c r="DM929" s="12"/>
      <c r="DN929" s="12"/>
      <c r="DO929" s="12"/>
      <c r="DP929" s="12"/>
      <c r="DQ929" s="12"/>
      <c r="DR929" s="12"/>
      <c r="DS929" s="12"/>
      <c r="DT929" s="12"/>
      <c r="DU929" s="12"/>
      <c r="DV929" s="12"/>
      <c r="DW929" s="12"/>
      <c r="DX929" s="12"/>
      <c r="DY929" s="12"/>
      <c r="DZ929" s="12"/>
      <c r="EA929" s="12"/>
      <c r="EB929" s="12"/>
      <c r="EC929" s="12"/>
      <c r="ED929" s="12"/>
      <c r="EE929" s="12"/>
      <c r="EF929" s="12"/>
      <c r="EG929" s="12"/>
      <c r="EH929" s="12"/>
      <c r="EI929" s="12"/>
      <c r="EJ929" s="12"/>
      <c r="EK929" s="12"/>
      <c r="EL929" s="12"/>
      <c r="EM929" s="12"/>
      <c r="EN929" s="12"/>
      <c r="EO929" s="12"/>
      <c r="EP929" s="12"/>
      <c r="EQ929" s="12"/>
      <c r="ER929" s="12"/>
      <c r="ES929" s="12"/>
      <c r="ET929" s="12"/>
      <c r="EU929" s="12"/>
      <c r="EV929" s="12"/>
      <c r="EW929" s="12"/>
      <c r="EX929" s="12"/>
      <c r="EY929" s="12"/>
      <c r="EZ929" s="12"/>
      <c r="FA929" s="12"/>
      <c r="FB929" s="12"/>
      <c r="FC929" s="12"/>
      <c r="FD929" s="12"/>
      <c r="FE929" s="12"/>
      <c r="FF929" s="12"/>
      <c r="FG929" s="12"/>
      <c r="FH929" s="12"/>
      <c r="FI929" s="12"/>
      <c r="FJ929" s="12"/>
      <c r="FK929" s="12"/>
      <c r="FL929" s="12"/>
      <c r="FM929" s="12"/>
      <c r="FN929" s="12"/>
      <c r="FO929" s="12"/>
      <c r="FP929" s="12"/>
      <c r="FQ929" s="12"/>
      <c r="FR929" s="12"/>
      <c r="FS929" s="12"/>
      <c r="FT929" s="12"/>
      <c r="FU929" s="12"/>
      <c r="FV929" s="12"/>
      <c r="FW929" s="12"/>
      <c r="FX929" s="12"/>
      <c r="FY929" s="12"/>
      <c r="FZ929" s="12"/>
      <c r="GA929" s="12"/>
      <c r="GB929" s="12"/>
      <c r="GC929" s="12"/>
      <c r="GD929" s="12"/>
      <c r="GE929" s="12"/>
      <c r="GF929" s="12"/>
      <c r="GG929" s="12"/>
      <c r="GH929" s="12"/>
      <c r="GI929" s="12"/>
      <c r="GJ929" s="12"/>
      <c r="GK929" s="12"/>
      <c r="GL929" s="12"/>
      <c r="GM929" s="12"/>
      <c r="GN929" s="12"/>
      <c r="GO929" s="12"/>
      <c r="GP929" s="12"/>
      <c r="GQ929" s="12"/>
      <c r="GR929" s="12"/>
      <c r="GS929" s="12"/>
      <c r="GT929" s="12"/>
      <c r="GU929" s="12"/>
      <c r="GV929" s="12"/>
      <c r="GW929" s="12"/>
      <c r="GX929" s="12"/>
      <c r="GY929" s="12"/>
      <c r="GZ929" s="12"/>
      <c r="HA929" s="12"/>
      <c r="HB929" s="12"/>
      <c r="HC929" s="12"/>
      <c r="HD929" s="12"/>
      <c r="HE929" s="12"/>
      <c r="HF929" s="12"/>
      <c r="HG929" s="12"/>
      <c r="HH929" s="12"/>
      <c r="HI929" s="12"/>
      <c r="HJ929" s="12"/>
      <c r="HK929" s="12"/>
      <c r="HL929" s="12"/>
      <c r="HM929" s="12"/>
      <c r="HN929" s="12"/>
      <c r="HO929" s="12"/>
      <c r="HP929" s="12"/>
      <c r="HQ929" s="12"/>
      <c r="HR929" s="12"/>
      <c r="HS929" s="12"/>
    </row>
    <row r="930" spans="1:227" s="1" customFormat="1" ht="18" customHeight="1" x14ac:dyDescent="0.25">
      <c r="A930" s="100" t="s">
        <v>7549</v>
      </c>
      <c r="B930" s="127" t="str">
        <f t="shared" si="19"/>
        <v>SCimago</v>
      </c>
      <c r="C930" s="96"/>
      <c r="D930" s="17" t="s">
        <v>7557</v>
      </c>
      <c r="E930" s="127" t="str">
        <f>HYPERLINK(CONCATENATE("http://www.scimagojr.com/journalsearch.php?q=",D930),"SCimago")</f>
        <v>SCimago</v>
      </c>
      <c r="F930" s="96"/>
      <c r="G930" s="16" t="s">
        <v>7986</v>
      </c>
      <c r="H930" s="23" t="s">
        <v>39</v>
      </c>
      <c r="I930" s="15" t="s">
        <v>8597</v>
      </c>
      <c r="J930" s="16"/>
      <c r="K930" s="18"/>
      <c r="L930" s="24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  <c r="BT930" s="12"/>
      <c r="BU930" s="12"/>
      <c r="BV930" s="12"/>
      <c r="BW930" s="12"/>
      <c r="BX930" s="12"/>
      <c r="BY930" s="12"/>
      <c r="BZ930" s="12"/>
      <c r="CA930" s="12"/>
      <c r="CB930" s="12"/>
      <c r="CC930" s="12"/>
      <c r="CD930" s="12"/>
      <c r="CE930" s="12"/>
      <c r="CF930" s="12"/>
      <c r="CG930" s="12"/>
      <c r="CH930" s="12"/>
      <c r="CI930" s="12"/>
      <c r="CJ930" s="12"/>
      <c r="CK930" s="12"/>
      <c r="CL930" s="12"/>
      <c r="CM930" s="12"/>
      <c r="CN930" s="12"/>
      <c r="CO930" s="12"/>
      <c r="CP930" s="12"/>
      <c r="CQ930" s="12"/>
      <c r="CR930" s="12"/>
      <c r="CS930" s="12"/>
      <c r="CT930" s="12"/>
      <c r="CU930" s="12"/>
      <c r="CV930" s="12"/>
      <c r="CW930" s="12"/>
      <c r="CX930" s="12"/>
      <c r="CY930" s="12"/>
      <c r="CZ930" s="12"/>
      <c r="DA930" s="12"/>
      <c r="DB930" s="12"/>
      <c r="DC930" s="12"/>
      <c r="DD930" s="12"/>
      <c r="DE930" s="12"/>
      <c r="DF930" s="12"/>
      <c r="DG930" s="12"/>
      <c r="DH930" s="12"/>
      <c r="DI930" s="12"/>
      <c r="DJ930" s="12"/>
      <c r="DK930" s="12"/>
      <c r="DL930" s="12"/>
      <c r="DM930" s="12"/>
      <c r="DN930" s="12"/>
      <c r="DO930" s="12"/>
      <c r="DP930" s="12"/>
      <c r="DQ930" s="12"/>
      <c r="DR930" s="12"/>
      <c r="DS930" s="12"/>
      <c r="DT930" s="12"/>
      <c r="DU930" s="12"/>
      <c r="DV930" s="12"/>
      <c r="DW930" s="12"/>
      <c r="DX930" s="12"/>
      <c r="DY930" s="12"/>
      <c r="DZ930" s="12"/>
      <c r="EA930" s="12"/>
      <c r="EB930" s="12"/>
      <c r="EC930" s="12"/>
      <c r="ED930" s="12"/>
      <c r="EE930" s="12"/>
      <c r="EF930" s="12"/>
      <c r="EG930" s="12"/>
      <c r="EH930" s="12"/>
      <c r="EI930" s="12"/>
      <c r="EJ930" s="12"/>
      <c r="EK930" s="12"/>
      <c r="EL930" s="12"/>
      <c r="EM930" s="12"/>
      <c r="EN930" s="12"/>
      <c r="EO930" s="12"/>
      <c r="EP930" s="12"/>
      <c r="EQ930" s="12"/>
      <c r="ER930" s="12"/>
      <c r="ES930" s="12"/>
      <c r="ET930" s="12"/>
      <c r="EU930" s="12"/>
      <c r="EV930" s="12"/>
      <c r="EW930" s="12"/>
      <c r="EX930" s="12"/>
      <c r="EY930" s="12"/>
      <c r="EZ930" s="12"/>
      <c r="FA930" s="12"/>
      <c r="FB930" s="12"/>
      <c r="FC930" s="12"/>
      <c r="FD930" s="12"/>
      <c r="FE930" s="12"/>
      <c r="FF930" s="12"/>
      <c r="FG930" s="12"/>
      <c r="FH930" s="12"/>
      <c r="FI930" s="12"/>
      <c r="FJ930" s="12"/>
      <c r="FK930" s="12"/>
      <c r="FL930" s="12"/>
      <c r="FM930" s="12"/>
      <c r="FN930" s="12"/>
      <c r="FO930" s="12"/>
      <c r="FP930" s="12"/>
      <c r="FQ930" s="12"/>
      <c r="FR930" s="12"/>
      <c r="FS930" s="12"/>
      <c r="FT930" s="12"/>
      <c r="FU930" s="12"/>
      <c r="FV930" s="12"/>
      <c r="FW930" s="12"/>
      <c r="FX930" s="12"/>
      <c r="FY930" s="12"/>
      <c r="FZ930" s="12"/>
      <c r="GA930" s="12"/>
      <c r="GB930" s="12"/>
      <c r="GC930" s="12"/>
      <c r="GD930" s="12"/>
      <c r="GE930" s="12"/>
      <c r="GF930" s="12"/>
      <c r="GG930" s="12"/>
      <c r="GH930" s="12"/>
      <c r="GI930" s="12"/>
      <c r="GJ930" s="12"/>
      <c r="GK930" s="12"/>
      <c r="GL930" s="12"/>
      <c r="GM930" s="12"/>
      <c r="GN930" s="12"/>
      <c r="GO930" s="12"/>
      <c r="GP930" s="12"/>
      <c r="GQ930" s="12"/>
      <c r="GR930" s="12"/>
      <c r="GS930" s="12"/>
      <c r="GT930" s="12"/>
      <c r="GU930" s="12"/>
      <c r="GV930" s="12"/>
      <c r="GW930" s="12"/>
      <c r="GX930" s="12"/>
      <c r="GY930" s="12"/>
      <c r="GZ930" s="12"/>
      <c r="HA930" s="12"/>
      <c r="HB930" s="12"/>
      <c r="HC930" s="12"/>
      <c r="HD930" s="12"/>
      <c r="HE930" s="12"/>
      <c r="HF930" s="12"/>
      <c r="HG930" s="12"/>
      <c r="HH930" s="12"/>
      <c r="HI930" s="12"/>
      <c r="HJ930" s="12"/>
      <c r="HK930" s="12"/>
      <c r="HL930" s="12"/>
      <c r="HM930" s="12"/>
      <c r="HN930" s="12"/>
      <c r="HO930" s="12"/>
      <c r="HP930" s="12"/>
      <c r="HQ930" s="12"/>
      <c r="HR930" s="12"/>
      <c r="HS930" s="12"/>
    </row>
    <row r="931" spans="1:227" s="1" customFormat="1" ht="18" customHeight="1" x14ac:dyDescent="0.25">
      <c r="A931" s="100" t="s">
        <v>5748</v>
      </c>
      <c r="B931" s="127" t="str">
        <f t="shared" si="19"/>
        <v>SCimago</v>
      </c>
      <c r="C931" s="96"/>
      <c r="D931" s="17" t="s">
        <v>55</v>
      </c>
      <c r="E931" s="3"/>
      <c r="F931" s="96"/>
      <c r="G931" s="16" t="s">
        <v>7986</v>
      </c>
      <c r="H931" s="6" t="s">
        <v>39</v>
      </c>
      <c r="I931" s="14" t="s">
        <v>8598</v>
      </c>
      <c r="J931" s="8"/>
      <c r="K931" s="7"/>
      <c r="L931" s="24"/>
    </row>
    <row r="932" spans="1:227" s="1" customFormat="1" ht="18" customHeight="1" x14ac:dyDescent="0.25">
      <c r="A932" s="100" t="s">
        <v>5341</v>
      </c>
      <c r="B932" s="127" t="str">
        <f t="shared" si="19"/>
        <v>SCimago</v>
      </c>
      <c r="C932" s="96"/>
      <c r="D932" s="17" t="s">
        <v>55</v>
      </c>
      <c r="E932" s="3"/>
      <c r="F932" s="96"/>
      <c r="G932" s="16" t="s">
        <v>7986</v>
      </c>
      <c r="H932" s="6" t="s">
        <v>39</v>
      </c>
      <c r="I932" s="14" t="s">
        <v>8414</v>
      </c>
      <c r="J932" s="8"/>
      <c r="K932" s="7"/>
      <c r="L932" s="24"/>
    </row>
    <row r="933" spans="1:227" s="1" customFormat="1" ht="18" customHeight="1" x14ac:dyDescent="0.25">
      <c r="A933" s="100" t="s">
        <v>7550</v>
      </c>
      <c r="B933" s="127" t="str">
        <f t="shared" si="19"/>
        <v>SCimago</v>
      </c>
      <c r="C933" s="96"/>
      <c r="D933" s="17" t="s">
        <v>55</v>
      </c>
      <c r="E933" s="3"/>
      <c r="F933" s="96"/>
      <c r="G933" s="16" t="s">
        <v>7986</v>
      </c>
      <c r="H933" s="6" t="s">
        <v>39</v>
      </c>
      <c r="I933" s="14" t="s">
        <v>8407</v>
      </c>
      <c r="J933" s="8"/>
      <c r="K933" s="7"/>
      <c r="L933" s="24"/>
    </row>
    <row r="934" spans="1:227" s="1" customFormat="1" ht="18" customHeight="1" x14ac:dyDescent="0.25">
      <c r="A934" s="100" t="s">
        <v>7322</v>
      </c>
      <c r="B934" s="127" t="str">
        <f t="shared" si="19"/>
        <v>SCimago</v>
      </c>
      <c r="C934" s="96"/>
      <c r="D934" s="17" t="s">
        <v>55</v>
      </c>
      <c r="E934" s="127"/>
      <c r="F934" s="96"/>
      <c r="G934" s="16" t="s">
        <v>7986</v>
      </c>
      <c r="H934" s="6" t="s">
        <v>39</v>
      </c>
      <c r="I934" s="14" t="s">
        <v>8452</v>
      </c>
      <c r="J934" s="8"/>
      <c r="K934" s="11"/>
      <c r="L934" s="24"/>
    </row>
    <row r="935" spans="1:227" s="1" customFormat="1" ht="18" customHeight="1" x14ac:dyDescent="0.25">
      <c r="A935" s="100" t="s">
        <v>4014</v>
      </c>
      <c r="B935" s="127" t="str">
        <f t="shared" si="19"/>
        <v>SCimago</v>
      </c>
      <c r="C935" s="96"/>
      <c r="D935" s="17" t="s">
        <v>7560</v>
      </c>
      <c r="E935" s="127" t="str">
        <f>HYPERLINK(CONCATENATE("http://www.scimagojr.com/journalsearch.php?q=",D935),"SCimago")</f>
        <v>SCimago</v>
      </c>
      <c r="F935" s="96"/>
      <c r="G935" s="16" t="s">
        <v>7986</v>
      </c>
      <c r="H935" s="6" t="s">
        <v>39</v>
      </c>
      <c r="I935" s="14" t="s">
        <v>8599</v>
      </c>
      <c r="J935" s="8"/>
      <c r="K935" s="7"/>
      <c r="L935" s="24"/>
    </row>
    <row r="936" spans="1:227" s="1" customFormat="1" ht="18" customHeight="1" x14ac:dyDescent="0.25">
      <c r="A936" s="100" t="s">
        <v>2718</v>
      </c>
      <c r="B936" s="127" t="str">
        <f t="shared" si="19"/>
        <v>SCimago</v>
      </c>
      <c r="C936" s="96"/>
      <c r="D936" s="17" t="s">
        <v>7475</v>
      </c>
      <c r="E936" s="127" t="str">
        <f>HYPERLINK(CONCATENATE("http://www.scimagojr.com/journalsearch.php?q=",D936),"SCimago")</f>
        <v>SCimago</v>
      </c>
      <c r="F936" s="96"/>
      <c r="G936" s="16" t="s">
        <v>7986</v>
      </c>
      <c r="H936" s="6" t="s">
        <v>39</v>
      </c>
      <c r="I936" s="14" t="s">
        <v>8536</v>
      </c>
      <c r="J936" s="8"/>
      <c r="K936" s="7"/>
      <c r="L936" s="24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  <c r="BS936" s="12"/>
      <c r="BT936" s="12"/>
      <c r="BU936" s="12"/>
      <c r="BV936" s="12"/>
      <c r="BW936" s="12"/>
      <c r="BX936" s="12"/>
      <c r="BY936" s="12"/>
      <c r="BZ936" s="12"/>
      <c r="CA936" s="12"/>
      <c r="CB936" s="12"/>
      <c r="CC936" s="12"/>
      <c r="CD936" s="12"/>
      <c r="CE936" s="12"/>
      <c r="CF936" s="12"/>
      <c r="CG936" s="12"/>
      <c r="CH936" s="12"/>
      <c r="CI936" s="12"/>
      <c r="CJ936" s="12"/>
      <c r="CK936" s="12"/>
      <c r="CL936" s="12"/>
      <c r="CM936" s="12"/>
      <c r="CN936" s="12"/>
      <c r="CO936" s="12"/>
      <c r="CP936" s="12"/>
      <c r="CQ936" s="12"/>
      <c r="CR936" s="12"/>
      <c r="CS936" s="12"/>
      <c r="CT936" s="12"/>
      <c r="CU936" s="12"/>
      <c r="CV936" s="12"/>
      <c r="CW936" s="12"/>
      <c r="CX936" s="12"/>
      <c r="CY936" s="12"/>
      <c r="CZ936" s="12"/>
      <c r="DA936" s="12"/>
      <c r="DB936" s="12"/>
      <c r="DC936" s="12"/>
      <c r="DD936" s="12"/>
      <c r="DE936" s="12"/>
      <c r="DF936" s="12"/>
      <c r="DG936" s="12"/>
      <c r="DH936" s="12"/>
      <c r="DI936" s="12"/>
      <c r="DJ936" s="12"/>
      <c r="DK936" s="12"/>
      <c r="DL936" s="12"/>
      <c r="DM936" s="12"/>
      <c r="DN936" s="12"/>
      <c r="DO936" s="12"/>
      <c r="DP936" s="12"/>
      <c r="DQ936" s="12"/>
      <c r="DR936" s="12"/>
      <c r="DS936" s="12"/>
      <c r="DT936" s="12"/>
      <c r="DU936" s="12"/>
      <c r="DV936" s="12"/>
      <c r="DW936" s="12"/>
      <c r="DX936" s="12"/>
      <c r="DY936" s="12"/>
      <c r="DZ936" s="12"/>
      <c r="EA936" s="12"/>
      <c r="EB936" s="12"/>
      <c r="EC936" s="12"/>
      <c r="ED936" s="12"/>
      <c r="EE936" s="12"/>
      <c r="EF936" s="12"/>
      <c r="EG936" s="12"/>
      <c r="EH936" s="12"/>
      <c r="EI936" s="12"/>
      <c r="EJ936" s="12"/>
      <c r="EK936" s="12"/>
      <c r="EL936" s="12"/>
      <c r="EM936" s="12"/>
      <c r="EN936" s="12"/>
      <c r="EO936" s="12"/>
      <c r="EP936" s="12"/>
      <c r="EQ936" s="12"/>
      <c r="ER936" s="12"/>
      <c r="ES936" s="12"/>
      <c r="ET936" s="12"/>
      <c r="EU936" s="12"/>
      <c r="EV936" s="12"/>
      <c r="EW936" s="12"/>
      <c r="EX936" s="12"/>
      <c r="EY936" s="12"/>
      <c r="EZ936" s="12"/>
      <c r="FA936" s="12"/>
      <c r="FB936" s="12"/>
      <c r="FC936" s="12"/>
      <c r="FD936" s="12"/>
      <c r="FE936" s="12"/>
      <c r="FF936" s="12"/>
      <c r="FG936" s="12"/>
      <c r="FH936" s="12"/>
      <c r="FI936" s="12"/>
      <c r="FJ936" s="12"/>
      <c r="FK936" s="12"/>
      <c r="FL936" s="12"/>
      <c r="FM936" s="12"/>
      <c r="FN936" s="12"/>
      <c r="FO936" s="12"/>
      <c r="FP936" s="12"/>
      <c r="FQ936" s="12"/>
      <c r="FR936" s="12"/>
      <c r="FS936" s="12"/>
      <c r="FT936" s="12"/>
      <c r="FU936" s="12"/>
      <c r="FV936" s="12"/>
      <c r="FW936" s="12"/>
      <c r="FX936" s="12"/>
      <c r="FY936" s="12"/>
      <c r="FZ936" s="12"/>
      <c r="GA936" s="12"/>
      <c r="GB936" s="12"/>
      <c r="GC936" s="12"/>
      <c r="GD936" s="12"/>
      <c r="GE936" s="12"/>
      <c r="GF936" s="12"/>
      <c r="GG936" s="12"/>
      <c r="GH936" s="12"/>
      <c r="GI936" s="12"/>
      <c r="GJ936" s="12"/>
      <c r="GK936" s="12"/>
      <c r="GL936" s="12"/>
      <c r="GM936" s="12"/>
      <c r="GN936" s="12"/>
      <c r="GO936" s="12"/>
      <c r="GP936" s="12"/>
      <c r="GQ936" s="12"/>
      <c r="GR936" s="12"/>
      <c r="GS936" s="12"/>
      <c r="GT936" s="12"/>
      <c r="GU936" s="12"/>
      <c r="GV936" s="12"/>
      <c r="GW936" s="12"/>
      <c r="GX936" s="12"/>
      <c r="GY936" s="12"/>
      <c r="GZ936" s="12"/>
      <c r="HA936" s="12"/>
      <c r="HB936" s="12"/>
      <c r="HC936" s="12"/>
      <c r="HD936" s="12"/>
      <c r="HE936" s="12"/>
      <c r="HF936" s="12"/>
      <c r="HG936" s="12"/>
      <c r="HH936" s="12"/>
      <c r="HI936" s="12"/>
      <c r="HJ936" s="12"/>
      <c r="HK936" s="12"/>
      <c r="HL936" s="12"/>
      <c r="HM936" s="12"/>
      <c r="HN936" s="12"/>
      <c r="HO936" s="12"/>
      <c r="HP936" s="12"/>
      <c r="HQ936" s="12"/>
      <c r="HR936" s="12"/>
      <c r="HS936" s="12"/>
    </row>
    <row r="937" spans="1:227" s="1" customFormat="1" ht="18" customHeight="1" x14ac:dyDescent="0.25">
      <c r="A937" s="100" t="s">
        <v>7372</v>
      </c>
      <c r="B937" s="127" t="str">
        <f t="shared" si="19"/>
        <v>SCimago</v>
      </c>
      <c r="C937" s="96"/>
      <c r="D937" s="17" t="s">
        <v>7367</v>
      </c>
      <c r="E937" s="127" t="str">
        <f>HYPERLINK(CONCATENATE("http://www.scimagojr.com/journalsearch.php?q=",D937),"SCimago")</f>
        <v>SCimago</v>
      </c>
      <c r="F937" s="96"/>
      <c r="G937" s="16" t="s">
        <v>7986</v>
      </c>
      <c r="H937" s="6" t="s">
        <v>39</v>
      </c>
      <c r="I937" s="14" t="s">
        <v>1616</v>
      </c>
      <c r="J937" s="8"/>
      <c r="K937" s="7"/>
      <c r="L937" s="24"/>
    </row>
    <row r="938" spans="1:227" s="1" customFormat="1" ht="18" customHeight="1" x14ac:dyDescent="0.25">
      <c r="A938" s="100" t="s">
        <v>7551</v>
      </c>
      <c r="B938" s="127" t="str">
        <f t="shared" si="19"/>
        <v>SCimago</v>
      </c>
      <c r="C938" s="96"/>
      <c r="D938" s="17" t="s">
        <v>7704</v>
      </c>
      <c r="E938" s="127" t="str">
        <f>HYPERLINK(CONCATENATE("http://www.scimagojr.com/journalsearch.php?q=",D938),"SCimago")</f>
        <v>SCimago</v>
      </c>
      <c r="F938" s="96"/>
      <c r="G938" s="16" t="s">
        <v>7986</v>
      </c>
      <c r="H938" s="6" t="s">
        <v>39</v>
      </c>
      <c r="I938" s="14" t="s">
        <v>8703</v>
      </c>
      <c r="J938" s="8"/>
      <c r="K938" s="7"/>
      <c r="L938" s="24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  <c r="BS938" s="12"/>
      <c r="BT938" s="12"/>
      <c r="BU938" s="12"/>
      <c r="BV938" s="12"/>
      <c r="BW938" s="12"/>
      <c r="BX938" s="12"/>
      <c r="BY938" s="12"/>
      <c r="BZ938" s="12"/>
      <c r="CA938" s="12"/>
      <c r="CB938" s="12"/>
      <c r="CC938" s="12"/>
      <c r="CD938" s="12"/>
      <c r="CE938" s="12"/>
      <c r="CF938" s="12"/>
      <c r="CG938" s="12"/>
      <c r="CH938" s="12"/>
      <c r="CI938" s="12"/>
      <c r="CJ938" s="12"/>
      <c r="CK938" s="12"/>
      <c r="CL938" s="12"/>
      <c r="CM938" s="12"/>
      <c r="CN938" s="12"/>
      <c r="CO938" s="12"/>
      <c r="CP938" s="12"/>
      <c r="CQ938" s="12"/>
      <c r="CR938" s="12"/>
      <c r="CS938" s="12"/>
      <c r="CT938" s="12"/>
      <c r="CU938" s="12"/>
      <c r="CV938" s="12"/>
      <c r="CW938" s="12"/>
      <c r="CX938" s="12"/>
      <c r="CY938" s="12"/>
      <c r="CZ938" s="12"/>
      <c r="DA938" s="12"/>
      <c r="DB938" s="12"/>
      <c r="DC938" s="12"/>
      <c r="DD938" s="12"/>
      <c r="DE938" s="12"/>
      <c r="DF938" s="12"/>
      <c r="DG938" s="12"/>
      <c r="DH938" s="12"/>
      <c r="DI938" s="12"/>
      <c r="DJ938" s="12"/>
      <c r="DK938" s="12"/>
      <c r="DL938" s="12"/>
      <c r="DM938" s="12"/>
      <c r="DN938" s="12"/>
      <c r="DO938" s="12"/>
      <c r="DP938" s="12"/>
      <c r="DQ938" s="12"/>
      <c r="DR938" s="12"/>
      <c r="DS938" s="12"/>
      <c r="DT938" s="12"/>
      <c r="DU938" s="12"/>
      <c r="DV938" s="12"/>
      <c r="DW938" s="12"/>
      <c r="DX938" s="12"/>
      <c r="DY938" s="12"/>
      <c r="DZ938" s="12"/>
      <c r="EA938" s="12"/>
      <c r="EB938" s="12"/>
      <c r="EC938" s="12"/>
      <c r="ED938" s="12"/>
      <c r="EE938" s="12"/>
      <c r="EF938" s="12"/>
      <c r="EG938" s="12"/>
      <c r="EH938" s="12"/>
      <c r="EI938" s="12"/>
      <c r="EJ938" s="12"/>
      <c r="EK938" s="12"/>
      <c r="EL938" s="12"/>
      <c r="EM938" s="12"/>
      <c r="EN938" s="12"/>
      <c r="EO938" s="12"/>
      <c r="EP938" s="12"/>
      <c r="EQ938" s="12"/>
      <c r="ER938" s="12"/>
      <c r="ES938" s="12"/>
      <c r="ET938" s="12"/>
      <c r="EU938" s="12"/>
      <c r="EV938" s="12"/>
      <c r="EW938" s="12"/>
      <c r="EX938" s="12"/>
      <c r="EY938" s="12"/>
      <c r="EZ938" s="12"/>
      <c r="FA938" s="12"/>
      <c r="FB938" s="12"/>
      <c r="FC938" s="12"/>
      <c r="FD938" s="12"/>
      <c r="FE938" s="12"/>
      <c r="FF938" s="12"/>
      <c r="FG938" s="12"/>
      <c r="FH938" s="12"/>
      <c r="FI938" s="12"/>
      <c r="FJ938" s="12"/>
      <c r="FK938" s="12"/>
      <c r="FL938" s="12"/>
      <c r="FM938" s="12"/>
      <c r="FN938" s="12"/>
      <c r="FO938" s="12"/>
      <c r="FP938" s="12"/>
      <c r="FQ938" s="12"/>
      <c r="FR938" s="12"/>
      <c r="FS938" s="12"/>
      <c r="FT938" s="12"/>
      <c r="FU938" s="12"/>
      <c r="FV938" s="12"/>
      <c r="FW938" s="12"/>
      <c r="FX938" s="12"/>
      <c r="FY938" s="12"/>
      <c r="FZ938" s="12"/>
      <c r="GA938" s="12"/>
      <c r="GB938" s="12"/>
      <c r="GC938" s="12"/>
      <c r="GD938" s="12"/>
      <c r="GE938" s="12"/>
      <c r="GF938" s="12"/>
      <c r="GG938" s="12"/>
      <c r="GH938" s="12"/>
      <c r="GI938" s="12"/>
      <c r="GJ938" s="12"/>
      <c r="GK938" s="12"/>
      <c r="GL938" s="12"/>
      <c r="GM938" s="12"/>
      <c r="GN938" s="12"/>
      <c r="GO938" s="12"/>
      <c r="GP938" s="12"/>
      <c r="GQ938" s="12"/>
      <c r="GR938" s="12"/>
      <c r="GS938" s="12"/>
      <c r="GT938" s="12"/>
      <c r="GU938" s="12"/>
      <c r="GV938" s="12"/>
      <c r="GW938" s="12"/>
      <c r="GX938" s="12"/>
      <c r="GY938" s="12"/>
      <c r="GZ938" s="12"/>
      <c r="HA938" s="12"/>
      <c r="HB938" s="12"/>
      <c r="HC938" s="12"/>
      <c r="HD938" s="12"/>
      <c r="HE938" s="12"/>
      <c r="HF938" s="12"/>
      <c r="HG938" s="12"/>
      <c r="HH938" s="12"/>
      <c r="HI938" s="12"/>
      <c r="HJ938" s="12"/>
      <c r="HK938" s="12"/>
      <c r="HL938" s="12"/>
      <c r="HM938" s="12"/>
      <c r="HN938" s="12"/>
      <c r="HO938" s="12"/>
      <c r="HP938" s="12"/>
      <c r="HQ938" s="12"/>
      <c r="HR938" s="12"/>
      <c r="HS938" s="12"/>
    </row>
    <row r="939" spans="1:227" s="1" customFormat="1" ht="18" customHeight="1" x14ac:dyDescent="0.25">
      <c r="A939" s="100" t="s">
        <v>7553</v>
      </c>
      <c r="B939" s="127" t="str">
        <f t="shared" si="19"/>
        <v>SCimago</v>
      </c>
      <c r="C939" s="96"/>
      <c r="D939" s="17" t="s">
        <v>55</v>
      </c>
      <c r="E939" s="3"/>
      <c r="F939" s="96"/>
      <c r="G939" s="16" t="s">
        <v>7986</v>
      </c>
      <c r="H939" s="19" t="s">
        <v>39</v>
      </c>
      <c r="I939" s="22" t="s">
        <v>8558</v>
      </c>
      <c r="J939" s="16"/>
      <c r="K939" s="18"/>
      <c r="L939" s="24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  <c r="BJ939" s="12"/>
      <c r="BK939" s="12"/>
      <c r="BL939" s="12"/>
      <c r="BM939" s="12"/>
      <c r="BN939" s="12"/>
      <c r="BO939" s="12"/>
      <c r="BP939" s="12"/>
      <c r="BQ939" s="12"/>
      <c r="BR939" s="12"/>
      <c r="BS939" s="12"/>
      <c r="BT939" s="12"/>
      <c r="BU939" s="12"/>
      <c r="BV939" s="12"/>
      <c r="BW939" s="12"/>
      <c r="BX939" s="12"/>
      <c r="BY939" s="12"/>
      <c r="BZ939" s="12"/>
      <c r="CA939" s="12"/>
      <c r="CB939" s="12"/>
      <c r="CC939" s="12"/>
      <c r="CD939" s="12"/>
      <c r="CE939" s="12"/>
      <c r="CF939" s="12"/>
      <c r="CG939" s="12"/>
      <c r="CH939" s="12"/>
      <c r="CI939" s="12"/>
      <c r="CJ939" s="12"/>
      <c r="CK939" s="12"/>
      <c r="CL939" s="12"/>
      <c r="CM939" s="12"/>
      <c r="CN939" s="12"/>
      <c r="CO939" s="12"/>
      <c r="CP939" s="12"/>
      <c r="CQ939" s="12"/>
      <c r="CR939" s="12"/>
      <c r="CS939" s="12"/>
      <c r="CT939" s="12"/>
      <c r="CU939" s="12"/>
      <c r="CV939" s="12"/>
      <c r="CW939" s="12"/>
      <c r="CX939" s="12"/>
      <c r="CY939" s="12"/>
      <c r="CZ939" s="12"/>
      <c r="DA939" s="12"/>
      <c r="DB939" s="12"/>
      <c r="DC939" s="12"/>
      <c r="DD939" s="12"/>
      <c r="DE939" s="12"/>
      <c r="DF939" s="12"/>
      <c r="DG939" s="12"/>
      <c r="DH939" s="12"/>
      <c r="DI939" s="12"/>
      <c r="DJ939" s="12"/>
      <c r="DK939" s="12"/>
      <c r="DL939" s="12"/>
      <c r="DM939" s="12"/>
      <c r="DN939" s="12"/>
      <c r="DO939" s="12"/>
      <c r="DP939" s="12"/>
      <c r="DQ939" s="12"/>
      <c r="DR939" s="12"/>
      <c r="DS939" s="12"/>
      <c r="DT939" s="12"/>
      <c r="DU939" s="12"/>
      <c r="DV939" s="12"/>
      <c r="DW939" s="12"/>
      <c r="DX939" s="12"/>
      <c r="DY939" s="12"/>
      <c r="DZ939" s="12"/>
      <c r="EA939" s="12"/>
      <c r="EB939" s="12"/>
      <c r="EC939" s="12"/>
      <c r="ED939" s="12"/>
      <c r="EE939" s="12"/>
      <c r="EF939" s="12"/>
      <c r="EG939" s="12"/>
      <c r="EH939" s="12"/>
      <c r="EI939" s="12"/>
      <c r="EJ939" s="12"/>
      <c r="EK939" s="12"/>
      <c r="EL939" s="12"/>
      <c r="EM939" s="12"/>
      <c r="EN939" s="12"/>
      <c r="EO939" s="12"/>
      <c r="EP939" s="12"/>
      <c r="EQ939" s="12"/>
      <c r="ER939" s="12"/>
      <c r="ES939" s="12"/>
      <c r="ET939" s="12"/>
      <c r="EU939" s="12"/>
      <c r="EV939" s="12"/>
      <c r="EW939" s="12"/>
      <c r="EX939" s="12"/>
      <c r="EY939" s="12"/>
      <c r="EZ939" s="12"/>
      <c r="FA939" s="12"/>
      <c r="FB939" s="12"/>
      <c r="FC939" s="12"/>
      <c r="FD939" s="12"/>
      <c r="FE939" s="12"/>
      <c r="FF939" s="12"/>
      <c r="FG939" s="12"/>
      <c r="FH939" s="12"/>
      <c r="FI939" s="12"/>
      <c r="FJ939" s="12"/>
      <c r="FK939" s="12"/>
      <c r="FL939" s="12"/>
      <c r="FM939" s="12"/>
      <c r="FN939" s="12"/>
      <c r="FO939" s="12"/>
      <c r="FP939" s="12"/>
      <c r="FQ939" s="12"/>
      <c r="FR939" s="12"/>
      <c r="FS939" s="12"/>
      <c r="FT939" s="12"/>
      <c r="FU939" s="12"/>
      <c r="FV939" s="12"/>
      <c r="FW939" s="12"/>
      <c r="FX939" s="12"/>
      <c r="FY939" s="12"/>
      <c r="FZ939" s="12"/>
      <c r="GA939" s="12"/>
      <c r="GB939" s="12"/>
      <c r="GC939" s="12"/>
      <c r="GD939" s="12"/>
      <c r="GE939" s="12"/>
      <c r="GF939" s="12"/>
      <c r="GG939" s="12"/>
      <c r="GH939" s="12"/>
      <c r="GI939" s="12"/>
      <c r="GJ939" s="12"/>
      <c r="GK939" s="12"/>
      <c r="GL939" s="12"/>
      <c r="GM939" s="12"/>
      <c r="GN939" s="12"/>
      <c r="GO939" s="12"/>
      <c r="GP939" s="12"/>
      <c r="GQ939" s="12"/>
      <c r="GR939" s="12"/>
      <c r="GS939" s="12"/>
      <c r="GT939" s="12"/>
      <c r="GU939" s="12"/>
      <c r="GV939" s="12"/>
      <c r="GW939" s="12"/>
      <c r="GX939" s="12"/>
      <c r="GY939" s="12"/>
      <c r="GZ939" s="12"/>
      <c r="HA939" s="12"/>
      <c r="HB939" s="12"/>
      <c r="HC939" s="12"/>
      <c r="HD939" s="12"/>
      <c r="HE939" s="12"/>
      <c r="HF939" s="12"/>
      <c r="HG939" s="12"/>
      <c r="HH939" s="12"/>
      <c r="HI939" s="12"/>
      <c r="HJ939" s="12"/>
      <c r="HK939" s="12"/>
      <c r="HL939" s="12"/>
      <c r="HM939" s="12"/>
      <c r="HN939" s="12"/>
      <c r="HO939" s="12"/>
      <c r="HP939" s="12"/>
      <c r="HQ939" s="12"/>
      <c r="HR939" s="12"/>
      <c r="HS939" s="12"/>
    </row>
    <row r="940" spans="1:227" s="1" customFormat="1" ht="18" customHeight="1" x14ac:dyDescent="0.25">
      <c r="A940" s="100" t="s">
        <v>2740</v>
      </c>
      <c r="B940" s="127" t="str">
        <f t="shared" si="19"/>
        <v>SCimago</v>
      </c>
      <c r="C940" s="96"/>
      <c r="D940" s="17" t="s">
        <v>55</v>
      </c>
      <c r="E940" s="3"/>
      <c r="F940" s="96"/>
      <c r="G940" s="16" t="s">
        <v>7986</v>
      </c>
      <c r="H940" s="19" t="s">
        <v>39</v>
      </c>
      <c r="I940" s="22" t="s">
        <v>8531</v>
      </c>
      <c r="J940" s="16"/>
      <c r="K940" s="18"/>
      <c r="L940" s="24"/>
    </row>
    <row r="941" spans="1:227" s="1" customFormat="1" ht="18" customHeight="1" x14ac:dyDescent="0.25">
      <c r="A941" s="100" t="s">
        <v>7555</v>
      </c>
      <c r="B941" s="127" t="str">
        <f t="shared" si="19"/>
        <v>SCimago</v>
      </c>
      <c r="C941" s="96"/>
      <c r="D941" s="17" t="s">
        <v>7595</v>
      </c>
      <c r="E941" s="127" t="str">
        <f>HYPERLINK(CONCATENATE("http://www.scimagojr.com/journalsearch.php?q=",D941),"SCimago")</f>
        <v>SCimago</v>
      </c>
      <c r="F941" s="96"/>
      <c r="G941" s="16" t="s">
        <v>7986</v>
      </c>
      <c r="H941" s="19" t="s">
        <v>39</v>
      </c>
      <c r="I941" s="14" t="s">
        <v>8621</v>
      </c>
      <c r="J941" s="8"/>
      <c r="K941" s="7"/>
      <c r="L941" s="24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  <c r="BJ941" s="12"/>
      <c r="BK941" s="12"/>
      <c r="BL941" s="12"/>
      <c r="BM941" s="12"/>
      <c r="BN941" s="12"/>
      <c r="BO941" s="12"/>
      <c r="BP941" s="12"/>
      <c r="BQ941" s="12"/>
      <c r="BR941" s="12"/>
      <c r="BS941" s="12"/>
      <c r="BT941" s="12"/>
      <c r="BU941" s="12"/>
      <c r="BV941" s="12"/>
      <c r="BW941" s="12"/>
      <c r="BX941" s="12"/>
      <c r="BY941" s="12"/>
      <c r="BZ941" s="12"/>
      <c r="CA941" s="12"/>
      <c r="CB941" s="12"/>
      <c r="CC941" s="12"/>
      <c r="CD941" s="12"/>
      <c r="CE941" s="12"/>
      <c r="CF941" s="12"/>
      <c r="CG941" s="12"/>
      <c r="CH941" s="12"/>
      <c r="CI941" s="12"/>
      <c r="CJ941" s="12"/>
      <c r="CK941" s="12"/>
      <c r="CL941" s="12"/>
      <c r="CM941" s="12"/>
      <c r="CN941" s="12"/>
      <c r="CO941" s="12"/>
      <c r="CP941" s="12"/>
      <c r="CQ941" s="12"/>
      <c r="CR941" s="12"/>
      <c r="CS941" s="12"/>
      <c r="CT941" s="12"/>
      <c r="CU941" s="12"/>
      <c r="CV941" s="12"/>
      <c r="CW941" s="12"/>
      <c r="CX941" s="12"/>
      <c r="CY941" s="12"/>
      <c r="CZ941" s="12"/>
      <c r="DA941" s="12"/>
      <c r="DB941" s="12"/>
      <c r="DC941" s="12"/>
      <c r="DD941" s="12"/>
      <c r="DE941" s="12"/>
      <c r="DF941" s="12"/>
      <c r="DG941" s="12"/>
      <c r="DH941" s="12"/>
      <c r="DI941" s="12"/>
      <c r="DJ941" s="12"/>
      <c r="DK941" s="12"/>
      <c r="DL941" s="12"/>
      <c r="DM941" s="12"/>
      <c r="DN941" s="12"/>
      <c r="DO941" s="12"/>
      <c r="DP941" s="12"/>
      <c r="DQ941" s="12"/>
      <c r="DR941" s="12"/>
      <c r="DS941" s="12"/>
      <c r="DT941" s="12"/>
      <c r="DU941" s="12"/>
      <c r="DV941" s="12"/>
      <c r="DW941" s="12"/>
      <c r="DX941" s="12"/>
      <c r="DY941" s="12"/>
      <c r="DZ941" s="12"/>
      <c r="EA941" s="12"/>
      <c r="EB941" s="12"/>
      <c r="EC941" s="12"/>
      <c r="ED941" s="12"/>
      <c r="EE941" s="12"/>
      <c r="EF941" s="12"/>
      <c r="EG941" s="12"/>
      <c r="EH941" s="12"/>
      <c r="EI941" s="12"/>
      <c r="EJ941" s="12"/>
      <c r="EK941" s="12"/>
      <c r="EL941" s="12"/>
      <c r="EM941" s="12"/>
      <c r="EN941" s="12"/>
      <c r="EO941" s="12"/>
      <c r="EP941" s="12"/>
      <c r="EQ941" s="12"/>
      <c r="ER941" s="12"/>
      <c r="ES941" s="12"/>
      <c r="ET941" s="12"/>
      <c r="EU941" s="12"/>
      <c r="EV941" s="12"/>
      <c r="EW941" s="12"/>
      <c r="EX941" s="12"/>
      <c r="EY941" s="12"/>
      <c r="EZ941" s="12"/>
      <c r="FA941" s="12"/>
      <c r="FB941" s="12"/>
      <c r="FC941" s="12"/>
      <c r="FD941" s="12"/>
      <c r="FE941" s="12"/>
      <c r="FF941" s="12"/>
      <c r="FG941" s="12"/>
      <c r="FH941" s="12"/>
      <c r="FI941" s="12"/>
      <c r="FJ941" s="12"/>
      <c r="FK941" s="12"/>
      <c r="FL941" s="12"/>
      <c r="FM941" s="12"/>
      <c r="FN941" s="12"/>
      <c r="FO941" s="12"/>
      <c r="FP941" s="12"/>
      <c r="FQ941" s="12"/>
      <c r="FR941" s="12"/>
      <c r="FS941" s="12"/>
      <c r="FT941" s="12"/>
      <c r="FU941" s="12"/>
      <c r="FV941" s="12"/>
      <c r="FW941" s="12"/>
      <c r="FX941" s="12"/>
      <c r="FY941" s="12"/>
      <c r="FZ941" s="12"/>
      <c r="GA941" s="12"/>
      <c r="GB941" s="12"/>
      <c r="GC941" s="12"/>
      <c r="GD941" s="12"/>
      <c r="GE941" s="12"/>
      <c r="GF941" s="12"/>
      <c r="GG941" s="12"/>
      <c r="GH941" s="12"/>
      <c r="GI941" s="12"/>
      <c r="GJ941" s="12"/>
      <c r="GK941" s="12"/>
      <c r="GL941" s="12"/>
      <c r="GM941" s="12"/>
      <c r="GN941" s="12"/>
      <c r="GO941" s="12"/>
      <c r="GP941" s="12"/>
      <c r="GQ941" s="12"/>
      <c r="GR941" s="12"/>
      <c r="GS941" s="12"/>
      <c r="GT941" s="12"/>
      <c r="GU941" s="12"/>
      <c r="GV941" s="12"/>
      <c r="GW941" s="12"/>
      <c r="GX941" s="12"/>
      <c r="GY941" s="12"/>
      <c r="GZ941" s="12"/>
      <c r="HA941" s="12"/>
      <c r="HB941" s="12"/>
      <c r="HC941" s="12"/>
      <c r="HD941" s="12"/>
      <c r="HE941" s="12"/>
      <c r="HF941" s="12"/>
      <c r="HG941" s="12"/>
      <c r="HH941" s="12"/>
      <c r="HI941" s="12"/>
      <c r="HJ941" s="12"/>
      <c r="HK941" s="12"/>
      <c r="HL941" s="12"/>
      <c r="HM941" s="12"/>
      <c r="HN941" s="12"/>
      <c r="HO941" s="12"/>
      <c r="HP941" s="12"/>
      <c r="HQ941" s="12"/>
      <c r="HR941" s="12"/>
      <c r="HS941" s="12"/>
    </row>
    <row r="942" spans="1:227" s="1" customFormat="1" ht="18" customHeight="1" x14ac:dyDescent="0.25">
      <c r="A942" s="100" t="s">
        <v>7275</v>
      </c>
      <c r="B942" s="127" t="str">
        <f t="shared" si="19"/>
        <v>SCimago</v>
      </c>
      <c r="C942" s="96"/>
      <c r="D942" s="17" t="s">
        <v>7470</v>
      </c>
      <c r="E942" s="127" t="str">
        <f>HYPERLINK(CONCATENATE("http://www.scimagojr.com/journalsearch.php?q=",D942),"SCimago")</f>
        <v>SCimago</v>
      </c>
      <c r="F942" s="96"/>
      <c r="G942" s="16" t="s">
        <v>7986</v>
      </c>
      <c r="H942" s="19" t="s">
        <v>39</v>
      </c>
      <c r="I942" s="22" t="s">
        <v>8532</v>
      </c>
      <c r="J942" s="16"/>
      <c r="K942" s="18"/>
      <c r="L942" s="24"/>
    </row>
    <row r="943" spans="1:227" s="1" customFormat="1" ht="18" customHeight="1" x14ac:dyDescent="0.25">
      <c r="A943" s="100" t="s">
        <v>5285</v>
      </c>
      <c r="B943" s="127" t="str">
        <f t="shared" si="19"/>
        <v>SCimago</v>
      </c>
      <c r="C943" s="96"/>
      <c r="D943" s="17" t="s">
        <v>7429</v>
      </c>
      <c r="E943" s="127" t="str">
        <f>HYPERLINK(CONCATENATE("http://www.scimagojr.com/journalsearch.php?q=",D943),"SCimago")</f>
        <v>SCimago</v>
      </c>
      <c r="F943" s="96"/>
      <c r="G943" s="16" t="s">
        <v>7986</v>
      </c>
      <c r="H943" s="6" t="s">
        <v>39</v>
      </c>
      <c r="I943" s="14" t="s">
        <v>8499</v>
      </c>
      <c r="J943" s="8"/>
      <c r="K943" s="7"/>
      <c r="L943" s="24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/>
      <c r="BS943" s="12"/>
      <c r="BT943" s="12"/>
      <c r="BU943" s="12"/>
      <c r="BV943" s="12"/>
      <c r="BW943" s="12"/>
      <c r="BX943" s="12"/>
      <c r="BY943" s="12"/>
      <c r="BZ943" s="12"/>
      <c r="CA943" s="12"/>
      <c r="CB943" s="12"/>
      <c r="CC943" s="12"/>
      <c r="CD943" s="12"/>
      <c r="CE943" s="12"/>
      <c r="CF943" s="12"/>
      <c r="CG943" s="12"/>
      <c r="CH943" s="12"/>
      <c r="CI943" s="12"/>
      <c r="CJ943" s="12"/>
      <c r="CK943" s="12"/>
      <c r="CL943" s="12"/>
      <c r="CM943" s="12"/>
      <c r="CN943" s="12"/>
      <c r="CO943" s="12"/>
      <c r="CP943" s="12"/>
      <c r="CQ943" s="12"/>
      <c r="CR943" s="12"/>
      <c r="CS943" s="12"/>
      <c r="CT943" s="12"/>
      <c r="CU943" s="12"/>
      <c r="CV943" s="12"/>
      <c r="CW943" s="12"/>
      <c r="CX943" s="12"/>
      <c r="CY943" s="12"/>
      <c r="CZ943" s="12"/>
      <c r="DA943" s="12"/>
      <c r="DB943" s="12"/>
      <c r="DC943" s="12"/>
      <c r="DD943" s="12"/>
      <c r="DE943" s="12"/>
      <c r="DF943" s="12"/>
      <c r="DG943" s="12"/>
      <c r="DH943" s="12"/>
      <c r="DI943" s="12"/>
      <c r="DJ943" s="12"/>
      <c r="DK943" s="12"/>
      <c r="DL943" s="12"/>
      <c r="DM943" s="12"/>
      <c r="DN943" s="12"/>
      <c r="DO943" s="12"/>
      <c r="DP943" s="12"/>
      <c r="DQ943" s="12"/>
      <c r="DR943" s="12"/>
      <c r="DS943" s="12"/>
      <c r="DT943" s="12"/>
      <c r="DU943" s="12"/>
      <c r="DV943" s="12"/>
      <c r="DW943" s="12"/>
      <c r="DX943" s="12"/>
      <c r="DY943" s="12"/>
      <c r="DZ943" s="12"/>
      <c r="EA943" s="12"/>
      <c r="EB943" s="12"/>
      <c r="EC943" s="12"/>
      <c r="ED943" s="12"/>
      <c r="EE943" s="12"/>
      <c r="EF943" s="12"/>
      <c r="EG943" s="12"/>
      <c r="EH943" s="12"/>
      <c r="EI943" s="12"/>
      <c r="EJ943" s="12"/>
      <c r="EK943" s="12"/>
      <c r="EL943" s="12"/>
      <c r="EM943" s="12"/>
      <c r="EN943" s="12"/>
      <c r="EO943" s="12"/>
      <c r="EP943" s="12"/>
      <c r="EQ943" s="12"/>
      <c r="ER943" s="12"/>
      <c r="ES943" s="12"/>
      <c r="ET943" s="12"/>
      <c r="EU943" s="12"/>
      <c r="EV943" s="12"/>
      <c r="EW943" s="12"/>
      <c r="EX943" s="12"/>
      <c r="EY943" s="12"/>
      <c r="EZ943" s="12"/>
      <c r="FA943" s="12"/>
      <c r="FB943" s="12"/>
      <c r="FC943" s="12"/>
      <c r="FD943" s="12"/>
      <c r="FE943" s="12"/>
      <c r="FF943" s="12"/>
      <c r="FG943" s="12"/>
      <c r="FH943" s="12"/>
      <c r="FI943" s="12"/>
      <c r="FJ943" s="12"/>
      <c r="FK943" s="12"/>
      <c r="FL943" s="12"/>
      <c r="FM943" s="12"/>
      <c r="FN943" s="12"/>
      <c r="FO943" s="12"/>
      <c r="FP943" s="12"/>
      <c r="FQ943" s="12"/>
      <c r="FR943" s="12"/>
      <c r="FS943" s="12"/>
      <c r="FT943" s="12"/>
      <c r="FU943" s="12"/>
      <c r="FV943" s="12"/>
      <c r="FW943" s="12"/>
      <c r="FX943" s="12"/>
      <c r="FY943" s="12"/>
      <c r="FZ943" s="12"/>
      <c r="GA943" s="12"/>
      <c r="GB943" s="12"/>
      <c r="GC943" s="12"/>
      <c r="GD943" s="12"/>
      <c r="GE943" s="12"/>
      <c r="GF943" s="12"/>
      <c r="GG943" s="12"/>
      <c r="GH943" s="12"/>
      <c r="GI943" s="12"/>
      <c r="GJ943" s="12"/>
      <c r="GK943" s="12"/>
      <c r="GL943" s="12"/>
      <c r="GM943" s="12"/>
      <c r="GN943" s="12"/>
      <c r="GO943" s="12"/>
      <c r="GP943" s="12"/>
      <c r="GQ943" s="12"/>
      <c r="GR943" s="12"/>
      <c r="GS943" s="12"/>
      <c r="GT943" s="12"/>
      <c r="GU943" s="12"/>
      <c r="GV943" s="12"/>
      <c r="GW943" s="12"/>
      <c r="GX943" s="12"/>
      <c r="GY943" s="12"/>
      <c r="GZ943" s="12"/>
      <c r="HA943" s="12"/>
      <c r="HB943" s="12"/>
      <c r="HC943" s="12"/>
      <c r="HD943" s="12"/>
      <c r="HE943" s="12"/>
      <c r="HF943" s="12"/>
      <c r="HG943" s="12"/>
      <c r="HH943" s="12"/>
      <c r="HI943" s="12"/>
      <c r="HJ943" s="12"/>
      <c r="HK943" s="12"/>
      <c r="HL943" s="12"/>
      <c r="HM943" s="12"/>
      <c r="HN943" s="12"/>
      <c r="HO943" s="12"/>
      <c r="HP943" s="12"/>
      <c r="HQ943" s="12"/>
      <c r="HR943" s="12"/>
      <c r="HS943" s="12"/>
    </row>
    <row r="944" spans="1:227" s="1" customFormat="1" ht="18" customHeight="1" x14ac:dyDescent="0.25">
      <c r="A944" s="100" t="s">
        <v>7467</v>
      </c>
      <c r="B944" s="127" t="str">
        <f t="shared" si="19"/>
        <v>SCimago</v>
      </c>
      <c r="C944" s="96"/>
      <c r="D944" s="17" t="s">
        <v>55</v>
      </c>
      <c r="E944" s="3"/>
      <c r="F944" s="96"/>
      <c r="G944" s="16" t="s">
        <v>7986</v>
      </c>
      <c r="H944" s="6" t="s">
        <v>39</v>
      </c>
      <c r="I944" s="14" t="s">
        <v>8537</v>
      </c>
      <c r="J944" s="13"/>
      <c r="K944" s="14"/>
      <c r="L944" s="24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  <c r="BJ944" s="12"/>
      <c r="BK944" s="12"/>
      <c r="BL944" s="12"/>
      <c r="BM944" s="12"/>
      <c r="BN944" s="12"/>
      <c r="BO944" s="12"/>
      <c r="BP944" s="12"/>
      <c r="BQ944" s="12"/>
      <c r="BR944" s="12"/>
      <c r="BS944" s="12"/>
      <c r="BT944" s="12"/>
      <c r="BU944" s="12"/>
      <c r="BV944" s="12"/>
      <c r="BW944" s="12"/>
      <c r="BX944" s="12"/>
      <c r="BY944" s="12"/>
      <c r="BZ944" s="12"/>
      <c r="CA944" s="12"/>
      <c r="CB944" s="12"/>
      <c r="CC944" s="12"/>
      <c r="CD944" s="12"/>
      <c r="CE944" s="12"/>
      <c r="CF944" s="12"/>
      <c r="CG944" s="12"/>
      <c r="CH944" s="12"/>
      <c r="CI944" s="12"/>
      <c r="CJ944" s="12"/>
      <c r="CK944" s="12"/>
      <c r="CL944" s="12"/>
      <c r="CM944" s="12"/>
      <c r="CN944" s="12"/>
      <c r="CO944" s="12"/>
      <c r="CP944" s="12"/>
      <c r="CQ944" s="12"/>
      <c r="CR944" s="12"/>
      <c r="CS944" s="12"/>
      <c r="CT944" s="12"/>
      <c r="CU944" s="12"/>
      <c r="CV944" s="12"/>
      <c r="CW944" s="12"/>
      <c r="CX944" s="12"/>
      <c r="CY944" s="12"/>
      <c r="CZ944" s="12"/>
      <c r="DA944" s="12"/>
      <c r="DB944" s="12"/>
      <c r="DC944" s="12"/>
      <c r="DD944" s="12"/>
      <c r="DE944" s="12"/>
      <c r="DF944" s="12"/>
      <c r="DG944" s="12"/>
      <c r="DH944" s="12"/>
      <c r="DI944" s="12"/>
      <c r="DJ944" s="12"/>
      <c r="DK944" s="12"/>
      <c r="DL944" s="12"/>
      <c r="DM944" s="12"/>
      <c r="DN944" s="12"/>
      <c r="DO944" s="12"/>
      <c r="DP944" s="12"/>
      <c r="DQ944" s="12"/>
      <c r="DR944" s="12"/>
      <c r="DS944" s="12"/>
      <c r="DT944" s="12"/>
      <c r="DU944" s="12"/>
      <c r="DV944" s="12"/>
      <c r="DW944" s="12"/>
      <c r="DX944" s="12"/>
      <c r="DY944" s="12"/>
      <c r="DZ944" s="12"/>
      <c r="EA944" s="12"/>
      <c r="EB944" s="12"/>
      <c r="EC944" s="12"/>
      <c r="ED944" s="12"/>
      <c r="EE944" s="12"/>
      <c r="EF944" s="12"/>
      <c r="EG944" s="12"/>
      <c r="EH944" s="12"/>
      <c r="EI944" s="12"/>
      <c r="EJ944" s="12"/>
      <c r="EK944" s="12"/>
      <c r="EL944" s="12"/>
      <c r="EM944" s="12"/>
      <c r="EN944" s="12"/>
      <c r="EO944" s="12"/>
      <c r="EP944" s="12"/>
      <c r="EQ944" s="12"/>
      <c r="ER944" s="12"/>
      <c r="ES944" s="12"/>
      <c r="ET944" s="12"/>
      <c r="EU944" s="12"/>
      <c r="EV944" s="12"/>
      <c r="EW944" s="12"/>
      <c r="EX944" s="12"/>
      <c r="EY944" s="12"/>
      <c r="EZ944" s="12"/>
      <c r="FA944" s="12"/>
      <c r="FB944" s="12"/>
      <c r="FC944" s="12"/>
      <c r="FD944" s="12"/>
      <c r="FE944" s="12"/>
      <c r="FF944" s="12"/>
      <c r="FG944" s="12"/>
      <c r="FH944" s="12"/>
      <c r="FI944" s="12"/>
      <c r="FJ944" s="12"/>
      <c r="FK944" s="12"/>
      <c r="FL944" s="12"/>
      <c r="FM944" s="12"/>
      <c r="FN944" s="12"/>
      <c r="FO944" s="12"/>
      <c r="FP944" s="12"/>
      <c r="FQ944" s="12"/>
      <c r="FR944" s="12"/>
      <c r="FS944" s="12"/>
      <c r="FT944" s="12"/>
      <c r="FU944" s="12"/>
      <c r="FV944" s="12"/>
      <c r="FW944" s="12"/>
      <c r="FX944" s="12"/>
      <c r="FY944" s="12"/>
      <c r="FZ944" s="12"/>
      <c r="GA944" s="12"/>
      <c r="GB944" s="12"/>
      <c r="GC944" s="12"/>
      <c r="GD944" s="12"/>
      <c r="GE944" s="12"/>
      <c r="GF944" s="12"/>
      <c r="GG944" s="12"/>
      <c r="GH944" s="12"/>
      <c r="GI944" s="12"/>
      <c r="GJ944" s="12"/>
      <c r="GK944" s="12"/>
      <c r="GL944" s="12"/>
      <c r="GM944" s="12"/>
      <c r="GN944" s="12"/>
      <c r="GO944" s="12"/>
      <c r="GP944" s="12"/>
      <c r="GQ944" s="12"/>
      <c r="GR944" s="12"/>
      <c r="GS944" s="12"/>
      <c r="GT944" s="12"/>
      <c r="GU944" s="12"/>
      <c r="GV944" s="12"/>
      <c r="GW944" s="12"/>
      <c r="GX944" s="12"/>
      <c r="GY944" s="12"/>
      <c r="GZ944" s="12"/>
      <c r="HA944" s="12"/>
      <c r="HB944" s="12"/>
      <c r="HC944" s="12"/>
      <c r="HD944" s="12"/>
      <c r="HE944" s="12"/>
      <c r="HF944" s="12"/>
      <c r="HG944" s="12"/>
      <c r="HH944" s="12"/>
      <c r="HI944" s="12"/>
      <c r="HJ944" s="12"/>
      <c r="HK944" s="12"/>
      <c r="HL944" s="12"/>
      <c r="HM944" s="12"/>
      <c r="HN944" s="12"/>
      <c r="HO944" s="12"/>
      <c r="HP944" s="12"/>
      <c r="HQ944" s="12"/>
      <c r="HR944" s="12"/>
      <c r="HS944" s="12"/>
    </row>
    <row r="945" spans="1:227" s="1" customFormat="1" ht="18" customHeight="1" x14ac:dyDescent="0.25">
      <c r="A945" s="100" t="s">
        <v>5811</v>
      </c>
      <c r="B945" s="127" t="str">
        <f t="shared" si="19"/>
        <v>SCimago</v>
      </c>
      <c r="C945" s="96"/>
      <c r="D945" s="17" t="s">
        <v>55</v>
      </c>
      <c r="E945" s="3"/>
      <c r="F945" s="96"/>
      <c r="G945" s="16" t="s">
        <v>7986</v>
      </c>
      <c r="H945" s="23" t="s">
        <v>39</v>
      </c>
      <c r="I945" s="15" t="s">
        <v>4343</v>
      </c>
      <c r="J945" s="16"/>
      <c r="K945" s="18"/>
      <c r="L945" s="24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  <c r="BJ945" s="12"/>
      <c r="BK945" s="12"/>
      <c r="BL945" s="12"/>
      <c r="BM945" s="12"/>
      <c r="BN945" s="12"/>
      <c r="BO945" s="12"/>
      <c r="BP945" s="12"/>
      <c r="BQ945" s="12"/>
      <c r="BR945" s="12"/>
      <c r="BS945" s="12"/>
      <c r="BT945" s="12"/>
      <c r="BU945" s="12"/>
      <c r="BV945" s="12"/>
      <c r="BW945" s="12"/>
      <c r="BX945" s="12"/>
      <c r="BY945" s="12"/>
      <c r="BZ945" s="12"/>
      <c r="CA945" s="12"/>
      <c r="CB945" s="12"/>
      <c r="CC945" s="12"/>
      <c r="CD945" s="12"/>
      <c r="CE945" s="12"/>
      <c r="CF945" s="12"/>
      <c r="CG945" s="12"/>
      <c r="CH945" s="12"/>
      <c r="CI945" s="12"/>
      <c r="CJ945" s="12"/>
      <c r="CK945" s="12"/>
      <c r="CL945" s="12"/>
      <c r="CM945" s="12"/>
      <c r="CN945" s="12"/>
      <c r="CO945" s="12"/>
      <c r="CP945" s="12"/>
      <c r="CQ945" s="12"/>
      <c r="CR945" s="12"/>
      <c r="CS945" s="12"/>
      <c r="CT945" s="12"/>
      <c r="CU945" s="12"/>
      <c r="CV945" s="12"/>
      <c r="CW945" s="12"/>
      <c r="CX945" s="12"/>
      <c r="CY945" s="12"/>
      <c r="CZ945" s="12"/>
      <c r="DA945" s="12"/>
      <c r="DB945" s="12"/>
      <c r="DC945" s="12"/>
      <c r="DD945" s="12"/>
      <c r="DE945" s="12"/>
      <c r="DF945" s="12"/>
      <c r="DG945" s="12"/>
      <c r="DH945" s="12"/>
      <c r="DI945" s="12"/>
      <c r="DJ945" s="12"/>
      <c r="DK945" s="12"/>
      <c r="DL945" s="12"/>
      <c r="DM945" s="12"/>
      <c r="DN945" s="12"/>
      <c r="DO945" s="12"/>
      <c r="DP945" s="12"/>
      <c r="DQ945" s="12"/>
      <c r="DR945" s="12"/>
      <c r="DS945" s="12"/>
      <c r="DT945" s="12"/>
      <c r="DU945" s="12"/>
      <c r="DV945" s="12"/>
      <c r="DW945" s="12"/>
      <c r="DX945" s="12"/>
      <c r="DY945" s="12"/>
      <c r="DZ945" s="12"/>
      <c r="EA945" s="12"/>
      <c r="EB945" s="12"/>
      <c r="EC945" s="12"/>
      <c r="ED945" s="12"/>
      <c r="EE945" s="12"/>
      <c r="EF945" s="12"/>
      <c r="EG945" s="12"/>
      <c r="EH945" s="12"/>
      <c r="EI945" s="12"/>
      <c r="EJ945" s="12"/>
      <c r="EK945" s="12"/>
      <c r="EL945" s="12"/>
      <c r="EM945" s="12"/>
      <c r="EN945" s="12"/>
      <c r="EO945" s="12"/>
      <c r="EP945" s="12"/>
      <c r="EQ945" s="12"/>
      <c r="ER945" s="12"/>
      <c r="ES945" s="12"/>
      <c r="ET945" s="12"/>
      <c r="EU945" s="12"/>
      <c r="EV945" s="12"/>
      <c r="EW945" s="12"/>
      <c r="EX945" s="12"/>
      <c r="EY945" s="12"/>
      <c r="EZ945" s="12"/>
      <c r="FA945" s="12"/>
      <c r="FB945" s="12"/>
      <c r="FC945" s="12"/>
      <c r="FD945" s="12"/>
      <c r="FE945" s="12"/>
      <c r="FF945" s="12"/>
      <c r="FG945" s="12"/>
      <c r="FH945" s="12"/>
      <c r="FI945" s="12"/>
      <c r="FJ945" s="12"/>
      <c r="FK945" s="12"/>
      <c r="FL945" s="12"/>
      <c r="FM945" s="12"/>
      <c r="FN945" s="12"/>
      <c r="FO945" s="12"/>
      <c r="FP945" s="12"/>
      <c r="FQ945" s="12"/>
      <c r="FR945" s="12"/>
      <c r="FS945" s="12"/>
      <c r="FT945" s="12"/>
      <c r="FU945" s="12"/>
      <c r="FV945" s="12"/>
      <c r="FW945" s="12"/>
      <c r="FX945" s="12"/>
      <c r="FY945" s="12"/>
      <c r="FZ945" s="12"/>
      <c r="GA945" s="12"/>
      <c r="GB945" s="12"/>
      <c r="GC945" s="12"/>
      <c r="GD945" s="12"/>
      <c r="GE945" s="12"/>
      <c r="GF945" s="12"/>
      <c r="GG945" s="12"/>
      <c r="GH945" s="12"/>
      <c r="GI945" s="12"/>
      <c r="GJ945" s="12"/>
      <c r="GK945" s="12"/>
      <c r="GL945" s="12"/>
      <c r="GM945" s="12"/>
      <c r="GN945" s="12"/>
      <c r="GO945" s="12"/>
      <c r="GP945" s="12"/>
      <c r="GQ945" s="12"/>
      <c r="GR945" s="12"/>
      <c r="GS945" s="12"/>
      <c r="GT945" s="12"/>
      <c r="GU945" s="12"/>
      <c r="GV945" s="12"/>
      <c r="GW945" s="12"/>
      <c r="GX945" s="12"/>
      <c r="GY945" s="12"/>
      <c r="GZ945" s="12"/>
      <c r="HA945" s="12"/>
      <c r="HB945" s="12"/>
      <c r="HC945" s="12"/>
      <c r="HD945" s="12"/>
      <c r="HE945" s="12"/>
      <c r="HF945" s="12"/>
      <c r="HG945" s="12"/>
      <c r="HH945" s="12"/>
      <c r="HI945" s="12"/>
      <c r="HJ945" s="12"/>
      <c r="HK945" s="12"/>
      <c r="HL945" s="12"/>
      <c r="HM945" s="12"/>
      <c r="HN945" s="12"/>
      <c r="HO945" s="12"/>
      <c r="HP945" s="12"/>
      <c r="HQ945" s="12"/>
      <c r="HR945" s="12"/>
      <c r="HS945" s="12"/>
    </row>
    <row r="946" spans="1:227" s="1" customFormat="1" ht="18" customHeight="1" x14ac:dyDescent="0.25">
      <c r="A946" s="100" t="s">
        <v>5870</v>
      </c>
      <c r="B946" s="127" t="str">
        <f t="shared" si="19"/>
        <v>SCimago</v>
      </c>
      <c r="C946" s="96"/>
      <c r="D946" s="17" t="s">
        <v>55</v>
      </c>
      <c r="E946" s="3"/>
      <c r="F946" s="96"/>
      <c r="G946" s="16" t="s">
        <v>7986</v>
      </c>
      <c r="H946" s="19" t="s">
        <v>39</v>
      </c>
      <c r="I946" s="22" t="s">
        <v>5309</v>
      </c>
      <c r="J946" s="16"/>
      <c r="K946" s="18"/>
      <c r="L946" s="24"/>
    </row>
    <row r="947" spans="1:227" s="1" customFormat="1" ht="18" customHeight="1" x14ac:dyDescent="0.25">
      <c r="A947" s="17" t="s">
        <v>7276</v>
      </c>
      <c r="B947" s="127" t="str">
        <f t="shared" si="19"/>
        <v>SCimago</v>
      </c>
      <c r="C947" s="96"/>
      <c r="D947" s="17" t="s">
        <v>55</v>
      </c>
      <c r="E947" s="3"/>
      <c r="F947" s="96"/>
      <c r="G947" s="16" t="s">
        <v>7986</v>
      </c>
      <c r="H947" s="6" t="s">
        <v>39</v>
      </c>
      <c r="I947" s="14" t="s">
        <v>8473</v>
      </c>
      <c r="J947" s="8"/>
      <c r="K947" s="7"/>
      <c r="L947" s="24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  <c r="BJ947" s="12"/>
      <c r="BK947" s="12"/>
      <c r="BL947" s="12"/>
      <c r="BM947" s="12"/>
      <c r="BN947" s="12"/>
      <c r="BO947" s="12"/>
      <c r="BP947" s="12"/>
      <c r="BQ947" s="12"/>
      <c r="BR947" s="12"/>
      <c r="BS947" s="12"/>
      <c r="BT947" s="12"/>
      <c r="BU947" s="12"/>
      <c r="BV947" s="12"/>
      <c r="BW947" s="12"/>
      <c r="BX947" s="12"/>
      <c r="BY947" s="12"/>
      <c r="BZ947" s="12"/>
      <c r="CA947" s="12"/>
      <c r="CB947" s="12"/>
      <c r="CC947" s="12"/>
      <c r="CD947" s="12"/>
      <c r="CE947" s="12"/>
      <c r="CF947" s="12"/>
      <c r="CG947" s="12"/>
      <c r="CH947" s="12"/>
      <c r="CI947" s="12"/>
      <c r="CJ947" s="12"/>
      <c r="CK947" s="12"/>
      <c r="CL947" s="12"/>
      <c r="CM947" s="12"/>
      <c r="CN947" s="12"/>
      <c r="CO947" s="12"/>
      <c r="CP947" s="12"/>
      <c r="CQ947" s="12"/>
      <c r="CR947" s="12"/>
      <c r="CS947" s="12"/>
      <c r="CT947" s="12"/>
      <c r="CU947" s="12"/>
      <c r="CV947" s="12"/>
      <c r="CW947" s="12"/>
      <c r="CX947" s="12"/>
      <c r="CY947" s="12"/>
      <c r="CZ947" s="12"/>
      <c r="DA947" s="12"/>
      <c r="DB947" s="12"/>
      <c r="DC947" s="12"/>
      <c r="DD947" s="12"/>
      <c r="DE947" s="12"/>
      <c r="DF947" s="12"/>
      <c r="DG947" s="12"/>
      <c r="DH947" s="12"/>
      <c r="DI947" s="12"/>
      <c r="DJ947" s="12"/>
      <c r="DK947" s="12"/>
      <c r="DL947" s="12"/>
      <c r="DM947" s="12"/>
      <c r="DN947" s="12"/>
      <c r="DO947" s="12"/>
      <c r="DP947" s="12"/>
      <c r="DQ947" s="12"/>
      <c r="DR947" s="12"/>
      <c r="DS947" s="12"/>
      <c r="DT947" s="12"/>
      <c r="DU947" s="12"/>
      <c r="DV947" s="12"/>
      <c r="DW947" s="12"/>
      <c r="DX947" s="12"/>
      <c r="DY947" s="12"/>
      <c r="DZ947" s="12"/>
      <c r="EA947" s="12"/>
      <c r="EB947" s="12"/>
      <c r="EC947" s="12"/>
      <c r="ED947" s="12"/>
      <c r="EE947" s="12"/>
      <c r="EF947" s="12"/>
      <c r="EG947" s="12"/>
      <c r="EH947" s="12"/>
      <c r="EI947" s="12"/>
      <c r="EJ947" s="12"/>
      <c r="EK947" s="12"/>
      <c r="EL947" s="12"/>
      <c r="EM947" s="12"/>
      <c r="EN947" s="12"/>
      <c r="EO947" s="12"/>
      <c r="EP947" s="12"/>
      <c r="EQ947" s="12"/>
      <c r="ER947" s="12"/>
      <c r="ES947" s="12"/>
      <c r="ET947" s="12"/>
      <c r="EU947" s="12"/>
      <c r="EV947" s="12"/>
      <c r="EW947" s="12"/>
      <c r="EX947" s="12"/>
      <c r="EY947" s="12"/>
      <c r="EZ947" s="12"/>
      <c r="FA947" s="12"/>
      <c r="FB947" s="12"/>
      <c r="FC947" s="12"/>
      <c r="FD947" s="12"/>
      <c r="FE947" s="12"/>
      <c r="FF947" s="12"/>
      <c r="FG947" s="12"/>
      <c r="FH947" s="12"/>
      <c r="FI947" s="12"/>
      <c r="FJ947" s="12"/>
      <c r="FK947" s="12"/>
      <c r="FL947" s="12"/>
      <c r="FM947" s="12"/>
      <c r="FN947" s="12"/>
      <c r="FO947" s="12"/>
      <c r="FP947" s="12"/>
      <c r="FQ947" s="12"/>
      <c r="FR947" s="12"/>
      <c r="FS947" s="12"/>
      <c r="FT947" s="12"/>
      <c r="FU947" s="12"/>
      <c r="FV947" s="12"/>
      <c r="FW947" s="12"/>
      <c r="FX947" s="12"/>
      <c r="FY947" s="12"/>
      <c r="FZ947" s="12"/>
      <c r="GA947" s="12"/>
      <c r="GB947" s="12"/>
      <c r="GC947" s="12"/>
      <c r="GD947" s="12"/>
      <c r="GE947" s="12"/>
      <c r="GF947" s="12"/>
      <c r="GG947" s="12"/>
      <c r="GH947" s="12"/>
      <c r="GI947" s="12"/>
      <c r="GJ947" s="12"/>
      <c r="GK947" s="12"/>
      <c r="GL947" s="12"/>
      <c r="GM947" s="12"/>
      <c r="GN947" s="12"/>
      <c r="GO947" s="12"/>
      <c r="GP947" s="12"/>
      <c r="GQ947" s="12"/>
      <c r="GR947" s="12"/>
      <c r="GS947" s="12"/>
      <c r="GT947" s="12"/>
      <c r="GU947" s="12"/>
      <c r="GV947" s="12"/>
      <c r="GW947" s="12"/>
      <c r="GX947" s="12"/>
      <c r="GY947" s="12"/>
      <c r="GZ947" s="12"/>
      <c r="HA947" s="12"/>
      <c r="HB947" s="12"/>
      <c r="HC947" s="12"/>
      <c r="HD947" s="12"/>
      <c r="HE947" s="12"/>
      <c r="HF947" s="12"/>
      <c r="HG947" s="12"/>
      <c r="HH947" s="12"/>
      <c r="HI947" s="12"/>
      <c r="HJ947" s="12"/>
      <c r="HK947" s="12"/>
      <c r="HL947" s="12"/>
      <c r="HM947" s="12"/>
      <c r="HN947" s="12"/>
      <c r="HO947" s="12"/>
      <c r="HP947" s="12"/>
      <c r="HQ947" s="12"/>
      <c r="HR947" s="12"/>
      <c r="HS947" s="12"/>
    </row>
    <row r="948" spans="1:227" s="1" customFormat="1" ht="18" customHeight="1" x14ac:dyDescent="0.25">
      <c r="A948" s="100" t="s">
        <v>7468</v>
      </c>
      <c r="B948" s="127" t="str">
        <f t="shared" si="19"/>
        <v>SCimago</v>
      </c>
      <c r="C948" s="96"/>
      <c r="D948" s="17" t="s">
        <v>7397</v>
      </c>
      <c r="E948" s="127" t="str">
        <f>HYPERLINK(CONCATENATE("http://www.scimagojr.com/journalsearch.php?q=",D948),"SCimago")</f>
        <v>SCimago</v>
      </c>
      <c r="F948" s="96"/>
      <c r="G948" s="16" t="s">
        <v>7986</v>
      </c>
      <c r="H948" s="6" t="s">
        <v>39</v>
      </c>
      <c r="I948" s="14" t="s">
        <v>8474</v>
      </c>
      <c r="J948" s="8"/>
      <c r="K948" s="7"/>
      <c r="L948" s="24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  <c r="BS948" s="12"/>
      <c r="BT948" s="12"/>
      <c r="BU948" s="12"/>
      <c r="BV948" s="12"/>
      <c r="BW948" s="12"/>
      <c r="BX948" s="12"/>
      <c r="BY948" s="12"/>
      <c r="BZ948" s="12"/>
      <c r="CA948" s="12"/>
      <c r="CB948" s="12"/>
      <c r="CC948" s="12"/>
      <c r="CD948" s="12"/>
      <c r="CE948" s="12"/>
      <c r="CF948" s="12"/>
      <c r="CG948" s="12"/>
      <c r="CH948" s="12"/>
      <c r="CI948" s="12"/>
      <c r="CJ948" s="12"/>
      <c r="CK948" s="12"/>
      <c r="CL948" s="12"/>
      <c r="CM948" s="12"/>
      <c r="CN948" s="12"/>
      <c r="CO948" s="12"/>
      <c r="CP948" s="12"/>
      <c r="CQ948" s="12"/>
      <c r="CR948" s="12"/>
      <c r="CS948" s="12"/>
      <c r="CT948" s="12"/>
      <c r="CU948" s="12"/>
      <c r="CV948" s="12"/>
      <c r="CW948" s="12"/>
      <c r="CX948" s="12"/>
      <c r="CY948" s="12"/>
      <c r="CZ948" s="12"/>
      <c r="DA948" s="12"/>
      <c r="DB948" s="12"/>
      <c r="DC948" s="12"/>
      <c r="DD948" s="12"/>
      <c r="DE948" s="12"/>
      <c r="DF948" s="12"/>
      <c r="DG948" s="12"/>
      <c r="DH948" s="12"/>
      <c r="DI948" s="12"/>
      <c r="DJ948" s="12"/>
      <c r="DK948" s="12"/>
      <c r="DL948" s="12"/>
      <c r="DM948" s="12"/>
      <c r="DN948" s="12"/>
      <c r="DO948" s="12"/>
      <c r="DP948" s="12"/>
      <c r="DQ948" s="12"/>
      <c r="DR948" s="12"/>
      <c r="DS948" s="12"/>
      <c r="DT948" s="12"/>
      <c r="DU948" s="12"/>
      <c r="DV948" s="12"/>
      <c r="DW948" s="12"/>
      <c r="DX948" s="12"/>
      <c r="DY948" s="12"/>
      <c r="DZ948" s="12"/>
      <c r="EA948" s="12"/>
      <c r="EB948" s="12"/>
      <c r="EC948" s="12"/>
      <c r="ED948" s="12"/>
      <c r="EE948" s="12"/>
      <c r="EF948" s="12"/>
      <c r="EG948" s="12"/>
      <c r="EH948" s="12"/>
      <c r="EI948" s="12"/>
      <c r="EJ948" s="12"/>
      <c r="EK948" s="12"/>
      <c r="EL948" s="12"/>
      <c r="EM948" s="12"/>
      <c r="EN948" s="12"/>
      <c r="EO948" s="12"/>
      <c r="EP948" s="12"/>
      <c r="EQ948" s="12"/>
      <c r="ER948" s="12"/>
      <c r="ES948" s="12"/>
      <c r="ET948" s="12"/>
      <c r="EU948" s="12"/>
      <c r="EV948" s="12"/>
      <c r="EW948" s="12"/>
      <c r="EX948" s="12"/>
      <c r="EY948" s="12"/>
      <c r="EZ948" s="12"/>
      <c r="FA948" s="12"/>
      <c r="FB948" s="12"/>
      <c r="FC948" s="12"/>
      <c r="FD948" s="12"/>
      <c r="FE948" s="12"/>
      <c r="FF948" s="12"/>
      <c r="FG948" s="12"/>
      <c r="FH948" s="12"/>
      <c r="FI948" s="12"/>
      <c r="FJ948" s="12"/>
      <c r="FK948" s="12"/>
      <c r="FL948" s="12"/>
      <c r="FM948" s="12"/>
      <c r="FN948" s="12"/>
      <c r="FO948" s="12"/>
      <c r="FP948" s="12"/>
      <c r="FQ948" s="12"/>
      <c r="FR948" s="12"/>
      <c r="FS948" s="12"/>
      <c r="FT948" s="12"/>
      <c r="FU948" s="12"/>
      <c r="FV948" s="12"/>
      <c r="FW948" s="12"/>
      <c r="FX948" s="12"/>
      <c r="FY948" s="12"/>
      <c r="FZ948" s="12"/>
      <c r="GA948" s="12"/>
      <c r="GB948" s="12"/>
      <c r="GC948" s="12"/>
      <c r="GD948" s="12"/>
      <c r="GE948" s="12"/>
      <c r="GF948" s="12"/>
      <c r="GG948" s="12"/>
      <c r="GH948" s="12"/>
      <c r="GI948" s="12"/>
      <c r="GJ948" s="12"/>
      <c r="GK948" s="12"/>
      <c r="GL948" s="12"/>
      <c r="GM948" s="12"/>
      <c r="GN948" s="12"/>
      <c r="GO948" s="12"/>
      <c r="GP948" s="12"/>
      <c r="GQ948" s="12"/>
      <c r="GR948" s="12"/>
      <c r="GS948" s="12"/>
      <c r="GT948" s="12"/>
      <c r="GU948" s="12"/>
      <c r="GV948" s="12"/>
      <c r="GW948" s="12"/>
      <c r="GX948" s="12"/>
      <c r="GY948" s="12"/>
      <c r="GZ948" s="12"/>
      <c r="HA948" s="12"/>
      <c r="HB948" s="12"/>
      <c r="HC948" s="12"/>
      <c r="HD948" s="12"/>
      <c r="HE948" s="12"/>
      <c r="HF948" s="12"/>
      <c r="HG948" s="12"/>
      <c r="HH948" s="12"/>
      <c r="HI948" s="12"/>
      <c r="HJ948" s="12"/>
      <c r="HK948" s="12"/>
      <c r="HL948" s="12"/>
      <c r="HM948" s="12"/>
      <c r="HN948" s="12"/>
      <c r="HO948" s="12"/>
      <c r="HP948" s="12"/>
      <c r="HQ948" s="12"/>
      <c r="HR948" s="12"/>
      <c r="HS948" s="12"/>
    </row>
    <row r="949" spans="1:227" s="1" customFormat="1" ht="18" customHeight="1" x14ac:dyDescent="0.25">
      <c r="A949" s="100" t="s">
        <v>7469</v>
      </c>
      <c r="B949" s="127" t="str">
        <f t="shared" si="19"/>
        <v>SCimago</v>
      </c>
      <c r="C949" s="96"/>
      <c r="D949" s="17" t="s">
        <v>7478</v>
      </c>
      <c r="E949" s="127" t="str">
        <f>HYPERLINK(CONCATENATE("http://www.scimagojr.com/journalsearch.php?q=",D949),"SCimago")</f>
        <v>SCimago</v>
      </c>
      <c r="F949" s="96"/>
      <c r="G949" s="16" t="s">
        <v>7986</v>
      </c>
      <c r="H949" s="6" t="s">
        <v>39</v>
      </c>
      <c r="I949" s="14" t="s">
        <v>8538</v>
      </c>
      <c r="J949" s="8"/>
      <c r="K949" s="7"/>
      <c r="L949" s="24"/>
    </row>
    <row r="950" spans="1:227" s="1" customFormat="1" ht="18" customHeight="1" x14ac:dyDescent="0.25">
      <c r="A950" s="100" t="s">
        <v>7339</v>
      </c>
      <c r="B950" s="127" t="str">
        <f t="shared" si="19"/>
        <v>SCimago</v>
      </c>
      <c r="C950" s="96"/>
      <c r="D950" s="17" t="s">
        <v>55</v>
      </c>
      <c r="E950" s="127"/>
      <c r="F950" s="96"/>
      <c r="G950" s="16" t="s">
        <v>7986</v>
      </c>
      <c r="H950" s="6" t="s">
        <v>39</v>
      </c>
      <c r="I950" s="14" t="s">
        <v>8449</v>
      </c>
      <c r="J950" s="8"/>
      <c r="K950" s="11"/>
      <c r="L950" s="24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  <c r="BT950" s="12"/>
      <c r="BU950" s="12"/>
      <c r="BV950" s="12"/>
      <c r="BW950" s="12"/>
      <c r="BX950" s="12"/>
      <c r="BY950" s="12"/>
      <c r="BZ950" s="12"/>
      <c r="CA950" s="12"/>
      <c r="CB950" s="12"/>
      <c r="CC950" s="12"/>
      <c r="CD950" s="12"/>
      <c r="CE950" s="12"/>
      <c r="CF950" s="12"/>
      <c r="CG950" s="12"/>
      <c r="CH950" s="12"/>
      <c r="CI950" s="12"/>
      <c r="CJ950" s="12"/>
      <c r="CK950" s="12"/>
      <c r="CL950" s="12"/>
      <c r="CM950" s="12"/>
      <c r="CN950" s="12"/>
      <c r="CO950" s="12"/>
      <c r="CP950" s="12"/>
      <c r="CQ950" s="12"/>
      <c r="CR950" s="12"/>
      <c r="CS950" s="12"/>
      <c r="CT950" s="12"/>
      <c r="CU950" s="12"/>
      <c r="CV950" s="12"/>
      <c r="CW950" s="12"/>
      <c r="CX950" s="12"/>
      <c r="CY950" s="12"/>
      <c r="CZ950" s="12"/>
      <c r="DA950" s="12"/>
      <c r="DB950" s="12"/>
      <c r="DC950" s="12"/>
      <c r="DD950" s="12"/>
      <c r="DE950" s="12"/>
      <c r="DF950" s="12"/>
      <c r="DG950" s="12"/>
      <c r="DH950" s="12"/>
      <c r="DI950" s="12"/>
      <c r="DJ950" s="12"/>
      <c r="DK950" s="12"/>
      <c r="DL950" s="12"/>
      <c r="DM950" s="12"/>
      <c r="DN950" s="12"/>
      <c r="DO950" s="12"/>
      <c r="DP950" s="12"/>
      <c r="DQ950" s="12"/>
      <c r="DR950" s="12"/>
      <c r="DS950" s="12"/>
      <c r="DT950" s="12"/>
      <c r="DU950" s="12"/>
      <c r="DV950" s="12"/>
      <c r="DW950" s="12"/>
      <c r="DX950" s="12"/>
      <c r="DY950" s="12"/>
      <c r="DZ950" s="12"/>
      <c r="EA950" s="12"/>
      <c r="EB950" s="12"/>
      <c r="EC950" s="12"/>
      <c r="ED950" s="12"/>
      <c r="EE950" s="12"/>
      <c r="EF950" s="12"/>
      <c r="EG950" s="12"/>
      <c r="EH950" s="12"/>
      <c r="EI950" s="12"/>
      <c r="EJ950" s="12"/>
      <c r="EK950" s="12"/>
      <c r="EL950" s="12"/>
      <c r="EM950" s="12"/>
      <c r="EN950" s="12"/>
      <c r="EO950" s="12"/>
      <c r="EP950" s="12"/>
      <c r="EQ950" s="12"/>
      <c r="ER950" s="12"/>
      <c r="ES950" s="12"/>
      <c r="ET950" s="12"/>
      <c r="EU950" s="12"/>
      <c r="EV950" s="12"/>
      <c r="EW950" s="12"/>
      <c r="EX950" s="12"/>
      <c r="EY950" s="12"/>
      <c r="EZ950" s="12"/>
      <c r="FA950" s="12"/>
      <c r="FB950" s="12"/>
      <c r="FC950" s="12"/>
      <c r="FD950" s="12"/>
      <c r="FE950" s="12"/>
      <c r="FF950" s="12"/>
      <c r="FG950" s="12"/>
      <c r="FH950" s="12"/>
      <c r="FI950" s="12"/>
      <c r="FJ950" s="12"/>
      <c r="FK950" s="12"/>
      <c r="FL950" s="12"/>
      <c r="FM950" s="12"/>
      <c r="FN950" s="12"/>
      <c r="FO950" s="12"/>
      <c r="FP950" s="12"/>
      <c r="FQ950" s="12"/>
      <c r="FR950" s="12"/>
      <c r="FS950" s="12"/>
      <c r="FT950" s="12"/>
      <c r="FU950" s="12"/>
      <c r="FV950" s="12"/>
      <c r="FW950" s="12"/>
      <c r="FX950" s="12"/>
      <c r="FY950" s="12"/>
      <c r="FZ950" s="12"/>
      <c r="GA950" s="12"/>
      <c r="GB950" s="12"/>
      <c r="GC950" s="12"/>
      <c r="GD950" s="12"/>
      <c r="GE950" s="12"/>
      <c r="GF950" s="12"/>
      <c r="GG950" s="12"/>
      <c r="GH950" s="12"/>
      <c r="GI950" s="12"/>
      <c r="GJ950" s="12"/>
      <c r="GK950" s="12"/>
      <c r="GL950" s="12"/>
      <c r="GM950" s="12"/>
      <c r="GN950" s="12"/>
      <c r="GO950" s="12"/>
      <c r="GP950" s="12"/>
      <c r="GQ950" s="12"/>
      <c r="GR950" s="12"/>
      <c r="GS950" s="12"/>
      <c r="GT950" s="12"/>
      <c r="GU950" s="12"/>
      <c r="GV950" s="12"/>
      <c r="GW950" s="12"/>
      <c r="GX950" s="12"/>
      <c r="GY950" s="12"/>
      <c r="GZ950" s="12"/>
      <c r="HA950" s="12"/>
      <c r="HB950" s="12"/>
      <c r="HC950" s="12"/>
      <c r="HD950" s="12"/>
      <c r="HE950" s="12"/>
      <c r="HF950" s="12"/>
      <c r="HG950" s="12"/>
      <c r="HH950" s="12"/>
      <c r="HI950" s="12"/>
      <c r="HJ950" s="12"/>
      <c r="HK950" s="12"/>
      <c r="HL950" s="12"/>
      <c r="HM950" s="12"/>
      <c r="HN950" s="12"/>
      <c r="HO950" s="12"/>
      <c r="HP950" s="12"/>
      <c r="HQ950" s="12"/>
      <c r="HR950" s="12"/>
      <c r="HS950" s="12"/>
    </row>
    <row r="951" spans="1:227" s="1" customFormat="1" ht="18" customHeight="1" x14ac:dyDescent="0.25">
      <c r="A951" s="100" t="s">
        <v>5845</v>
      </c>
      <c r="B951" s="127" t="str">
        <f t="shared" si="19"/>
        <v>SCimago</v>
      </c>
      <c r="C951" s="96"/>
      <c r="D951" s="17" t="s">
        <v>55</v>
      </c>
      <c r="E951" s="3"/>
      <c r="F951" s="96"/>
      <c r="G951" s="16" t="s">
        <v>7986</v>
      </c>
      <c r="H951" s="6" t="s">
        <v>39</v>
      </c>
      <c r="I951" s="14" t="s">
        <v>8559</v>
      </c>
      <c r="J951" s="8"/>
      <c r="K951" s="7"/>
      <c r="L951" s="24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  <c r="BS951" s="12"/>
      <c r="BT951" s="12"/>
      <c r="BU951" s="12"/>
      <c r="BV951" s="12"/>
      <c r="BW951" s="12"/>
      <c r="BX951" s="12"/>
      <c r="BY951" s="12"/>
      <c r="BZ951" s="12"/>
      <c r="CA951" s="12"/>
      <c r="CB951" s="12"/>
      <c r="CC951" s="12"/>
      <c r="CD951" s="12"/>
      <c r="CE951" s="12"/>
      <c r="CF951" s="12"/>
      <c r="CG951" s="12"/>
      <c r="CH951" s="12"/>
      <c r="CI951" s="12"/>
      <c r="CJ951" s="12"/>
      <c r="CK951" s="12"/>
      <c r="CL951" s="12"/>
      <c r="CM951" s="12"/>
      <c r="CN951" s="12"/>
      <c r="CO951" s="12"/>
      <c r="CP951" s="12"/>
      <c r="CQ951" s="12"/>
      <c r="CR951" s="12"/>
      <c r="CS951" s="12"/>
      <c r="CT951" s="12"/>
      <c r="CU951" s="12"/>
      <c r="CV951" s="12"/>
      <c r="CW951" s="12"/>
      <c r="CX951" s="12"/>
      <c r="CY951" s="12"/>
      <c r="CZ951" s="12"/>
      <c r="DA951" s="12"/>
      <c r="DB951" s="12"/>
      <c r="DC951" s="12"/>
      <c r="DD951" s="12"/>
      <c r="DE951" s="12"/>
      <c r="DF951" s="12"/>
      <c r="DG951" s="12"/>
      <c r="DH951" s="12"/>
      <c r="DI951" s="12"/>
      <c r="DJ951" s="12"/>
      <c r="DK951" s="12"/>
      <c r="DL951" s="12"/>
      <c r="DM951" s="12"/>
      <c r="DN951" s="12"/>
      <c r="DO951" s="12"/>
      <c r="DP951" s="12"/>
      <c r="DQ951" s="12"/>
      <c r="DR951" s="12"/>
      <c r="DS951" s="12"/>
      <c r="DT951" s="12"/>
      <c r="DU951" s="12"/>
      <c r="DV951" s="12"/>
      <c r="DW951" s="12"/>
      <c r="DX951" s="12"/>
      <c r="DY951" s="12"/>
      <c r="DZ951" s="12"/>
      <c r="EA951" s="12"/>
      <c r="EB951" s="12"/>
      <c r="EC951" s="12"/>
      <c r="ED951" s="12"/>
      <c r="EE951" s="12"/>
      <c r="EF951" s="12"/>
      <c r="EG951" s="12"/>
      <c r="EH951" s="12"/>
      <c r="EI951" s="12"/>
      <c r="EJ951" s="12"/>
      <c r="EK951" s="12"/>
      <c r="EL951" s="12"/>
      <c r="EM951" s="12"/>
      <c r="EN951" s="12"/>
      <c r="EO951" s="12"/>
      <c r="EP951" s="12"/>
      <c r="EQ951" s="12"/>
      <c r="ER951" s="12"/>
      <c r="ES951" s="12"/>
      <c r="ET951" s="12"/>
      <c r="EU951" s="12"/>
      <c r="EV951" s="12"/>
      <c r="EW951" s="12"/>
      <c r="EX951" s="12"/>
      <c r="EY951" s="12"/>
      <c r="EZ951" s="12"/>
      <c r="FA951" s="12"/>
      <c r="FB951" s="12"/>
      <c r="FC951" s="12"/>
      <c r="FD951" s="12"/>
      <c r="FE951" s="12"/>
      <c r="FF951" s="12"/>
      <c r="FG951" s="12"/>
      <c r="FH951" s="12"/>
      <c r="FI951" s="12"/>
      <c r="FJ951" s="12"/>
      <c r="FK951" s="12"/>
      <c r="FL951" s="12"/>
      <c r="FM951" s="12"/>
      <c r="FN951" s="12"/>
      <c r="FO951" s="12"/>
      <c r="FP951" s="12"/>
      <c r="FQ951" s="12"/>
      <c r="FR951" s="12"/>
      <c r="FS951" s="12"/>
      <c r="FT951" s="12"/>
      <c r="FU951" s="12"/>
      <c r="FV951" s="12"/>
      <c r="FW951" s="12"/>
      <c r="FX951" s="12"/>
      <c r="FY951" s="12"/>
      <c r="FZ951" s="12"/>
      <c r="GA951" s="12"/>
      <c r="GB951" s="12"/>
      <c r="GC951" s="12"/>
      <c r="GD951" s="12"/>
      <c r="GE951" s="12"/>
      <c r="GF951" s="12"/>
      <c r="GG951" s="12"/>
      <c r="GH951" s="12"/>
      <c r="GI951" s="12"/>
      <c r="GJ951" s="12"/>
      <c r="GK951" s="12"/>
      <c r="GL951" s="12"/>
      <c r="GM951" s="12"/>
      <c r="GN951" s="12"/>
      <c r="GO951" s="12"/>
      <c r="GP951" s="12"/>
      <c r="GQ951" s="12"/>
      <c r="GR951" s="12"/>
      <c r="GS951" s="12"/>
      <c r="GT951" s="12"/>
      <c r="GU951" s="12"/>
      <c r="GV951" s="12"/>
      <c r="GW951" s="12"/>
      <c r="GX951" s="12"/>
      <c r="GY951" s="12"/>
      <c r="GZ951" s="12"/>
      <c r="HA951" s="12"/>
      <c r="HB951" s="12"/>
      <c r="HC951" s="12"/>
      <c r="HD951" s="12"/>
      <c r="HE951" s="12"/>
      <c r="HF951" s="12"/>
      <c r="HG951" s="12"/>
      <c r="HH951" s="12"/>
      <c r="HI951" s="12"/>
      <c r="HJ951" s="12"/>
      <c r="HK951" s="12"/>
      <c r="HL951" s="12"/>
      <c r="HM951" s="12"/>
      <c r="HN951" s="12"/>
      <c r="HO951" s="12"/>
      <c r="HP951" s="12"/>
      <c r="HQ951" s="12"/>
      <c r="HR951" s="12"/>
      <c r="HS951" s="12"/>
    </row>
    <row r="952" spans="1:227" s="1" customFormat="1" ht="18" customHeight="1" x14ac:dyDescent="0.25">
      <c r="A952" s="100" t="s">
        <v>7366</v>
      </c>
      <c r="B952" s="127" t="str">
        <f t="shared" si="19"/>
        <v>SCimago</v>
      </c>
      <c r="C952" s="96"/>
      <c r="D952" s="17" t="s">
        <v>5371</v>
      </c>
      <c r="E952" s="127" t="str">
        <f>HYPERLINK(CONCATENATE("http://www.scimagojr.com/journalsearch.php?q=",D952),"SCimago")</f>
        <v>SCimago</v>
      </c>
      <c r="F952" s="96"/>
      <c r="G952" s="16" t="s">
        <v>7986</v>
      </c>
      <c r="H952" s="6" t="s">
        <v>39</v>
      </c>
      <c r="I952" s="14" t="s">
        <v>8418</v>
      </c>
      <c r="J952" s="8"/>
      <c r="K952" s="7"/>
      <c r="L952" s="24"/>
    </row>
    <row r="953" spans="1:227" s="1" customFormat="1" ht="18" customHeight="1" x14ac:dyDescent="0.25">
      <c r="A953" s="100" t="s">
        <v>7277</v>
      </c>
      <c r="B953" s="127" t="str">
        <f t="shared" si="19"/>
        <v>SCimago</v>
      </c>
      <c r="C953" s="96"/>
      <c r="D953" s="17" t="s">
        <v>3038</v>
      </c>
      <c r="E953" s="127" t="str">
        <f>HYPERLINK(CONCATENATE("http://www.scimagojr.com/journalsearch.php?q=",D953),"SCimago")</f>
        <v>SCimago</v>
      </c>
      <c r="F953" s="96"/>
      <c r="G953" s="16" t="s">
        <v>7986</v>
      </c>
      <c r="H953" s="6" t="s">
        <v>39</v>
      </c>
      <c r="I953" s="14" t="s">
        <v>3039</v>
      </c>
      <c r="J953" s="8"/>
      <c r="K953" s="7"/>
      <c r="L953" s="24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  <c r="BT953" s="12"/>
      <c r="BU953" s="12"/>
      <c r="BV953" s="12"/>
      <c r="BW953" s="12"/>
      <c r="BX953" s="12"/>
      <c r="BY953" s="12"/>
      <c r="BZ953" s="12"/>
      <c r="CA953" s="12"/>
      <c r="CB953" s="12"/>
      <c r="CC953" s="12"/>
      <c r="CD953" s="12"/>
      <c r="CE953" s="12"/>
      <c r="CF953" s="12"/>
      <c r="CG953" s="12"/>
      <c r="CH953" s="12"/>
      <c r="CI953" s="12"/>
      <c r="CJ953" s="12"/>
      <c r="CK953" s="12"/>
      <c r="CL953" s="12"/>
      <c r="CM953" s="12"/>
      <c r="CN953" s="12"/>
      <c r="CO953" s="12"/>
      <c r="CP953" s="12"/>
      <c r="CQ953" s="12"/>
      <c r="CR953" s="12"/>
      <c r="CS953" s="12"/>
      <c r="CT953" s="12"/>
      <c r="CU953" s="12"/>
      <c r="CV953" s="12"/>
      <c r="CW953" s="12"/>
      <c r="CX953" s="12"/>
      <c r="CY953" s="12"/>
      <c r="CZ953" s="12"/>
      <c r="DA953" s="12"/>
      <c r="DB953" s="12"/>
      <c r="DC953" s="12"/>
      <c r="DD953" s="12"/>
      <c r="DE953" s="12"/>
      <c r="DF953" s="12"/>
      <c r="DG953" s="12"/>
      <c r="DH953" s="12"/>
      <c r="DI953" s="12"/>
      <c r="DJ953" s="12"/>
      <c r="DK953" s="12"/>
      <c r="DL953" s="12"/>
      <c r="DM953" s="12"/>
      <c r="DN953" s="12"/>
      <c r="DO953" s="12"/>
      <c r="DP953" s="12"/>
      <c r="DQ953" s="12"/>
      <c r="DR953" s="12"/>
      <c r="DS953" s="12"/>
      <c r="DT953" s="12"/>
      <c r="DU953" s="12"/>
      <c r="DV953" s="12"/>
      <c r="DW953" s="12"/>
      <c r="DX953" s="12"/>
      <c r="DY953" s="12"/>
      <c r="DZ953" s="12"/>
      <c r="EA953" s="12"/>
      <c r="EB953" s="12"/>
      <c r="EC953" s="12"/>
      <c r="ED953" s="12"/>
      <c r="EE953" s="12"/>
      <c r="EF953" s="12"/>
      <c r="EG953" s="12"/>
      <c r="EH953" s="12"/>
      <c r="EI953" s="12"/>
      <c r="EJ953" s="12"/>
      <c r="EK953" s="12"/>
      <c r="EL953" s="12"/>
      <c r="EM953" s="12"/>
      <c r="EN953" s="12"/>
      <c r="EO953" s="12"/>
      <c r="EP953" s="12"/>
      <c r="EQ953" s="12"/>
      <c r="ER953" s="12"/>
      <c r="ES953" s="12"/>
      <c r="ET953" s="12"/>
      <c r="EU953" s="12"/>
      <c r="EV953" s="12"/>
      <c r="EW953" s="12"/>
      <c r="EX953" s="12"/>
      <c r="EY953" s="12"/>
      <c r="EZ953" s="12"/>
      <c r="FA953" s="12"/>
      <c r="FB953" s="12"/>
      <c r="FC953" s="12"/>
      <c r="FD953" s="12"/>
      <c r="FE953" s="12"/>
      <c r="FF953" s="12"/>
      <c r="FG953" s="12"/>
      <c r="FH953" s="12"/>
      <c r="FI953" s="12"/>
      <c r="FJ953" s="12"/>
      <c r="FK953" s="12"/>
      <c r="FL953" s="12"/>
      <c r="FM953" s="12"/>
      <c r="FN953" s="12"/>
      <c r="FO953" s="12"/>
      <c r="FP953" s="12"/>
      <c r="FQ953" s="12"/>
      <c r="FR953" s="12"/>
      <c r="FS953" s="12"/>
      <c r="FT953" s="12"/>
      <c r="FU953" s="12"/>
      <c r="FV953" s="12"/>
      <c r="FW953" s="12"/>
      <c r="FX953" s="12"/>
      <c r="FY953" s="12"/>
      <c r="FZ953" s="12"/>
      <c r="GA953" s="12"/>
      <c r="GB953" s="12"/>
      <c r="GC953" s="12"/>
      <c r="GD953" s="12"/>
      <c r="GE953" s="12"/>
      <c r="GF953" s="12"/>
      <c r="GG953" s="12"/>
      <c r="GH953" s="12"/>
      <c r="GI953" s="12"/>
      <c r="GJ953" s="12"/>
      <c r="GK953" s="12"/>
      <c r="GL953" s="12"/>
      <c r="GM953" s="12"/>
      <c r="GN953" s="12"/>
      <c r="GO953" s="12"/>
      <c r="GP953" s="12"/>
      <c r="GQ953" s="12"/>
      <c r="GR953" s="12"/>
      <c r="GS953" s="12"/>
      <c r="GT953" s="12"/>
      <c r="GU953" s="12"/>
      <c r="GV953" s="12"/>
      <c r="GW953" s="12"/>
      <c r="GX953" s="12"/>
      <c r="GY953" s="12"/>
      <c r="GZ953" s="12"/>
      <c r="HA953" s="12"/>
      <c r="HB953" s="12"/>
      <c r="HC953" s="12"/>
      <c r="HD953" s="12"/>
      <c r="HE953" s="12"/>
      <c r="HF953" s="12"/>
      <c r="HG953" s="12"/>
      <c r="HH953" s="12"/>
      <c r="HI953" s="12"/>
      <c r="HJ953" s="12"/>
      <c r="HK953" s="12"/>
      <c r="HL953" s="12"/>
      <c r="HM953" s="12"/>
      <c r="HN953" s="12"/>
      <c r="HO953" s="12"/>
      <c r="HP953" s="12"/>
      <c r="HQ953" s="12"/>
      <c r="HR953" s="12"/>
      <c r="HS953" s="12"/>
    </row>
    <row r="954" spans="1:227" s="1" customFormat="1" ht="18" customHeight="1" x14ac:dyDescent="0.25">
      <c r="A954" s="100" t="s">
        <v>971</v>
      </c>
      <c r="B954" s="127" t="str">
        <f t="shared" si="19"/>
        <v>SCimago</v>
      </c>
      <c r="C954" s="96"/>
      <c r="D954" s="17" t="s">
        <v>55</v>
      </c>
      <c r="E954" s="127"/>
      <c r="F954" s="96"/>
      <c r="G954" s="16" t="s">
        <v>7986</v>
      </c>
      <c r="H954" s="6" t="s">
        <v>39</v>
      </c>
      <c r="I954" s="14" t="s">
        <v>8427</v>
      </c>
      <c r="J954" s="8"/>
      <c r="K954" s="11"/>
      <c r="L954" s="24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  <c r="BT954" s="12"/>
      <c r="BU954" s="12"/>
      <c r="BV954" s="12"/>
      <c r="BW954" s="12"/>
      <c r="BX954" s="12"/>
      <c r="BY954" s="12"/>
      <c r="BZ954" s="12"/>
      <c r="CA954" s="12"/>
      <c r="CB954" s="12"/>
      <c r="CC954" s="12"/>
      <c r="CD954" s="12"/>
      <c r="CE954" s="12"/>
      <c r="CF954" s="12"/>
      <c r="CG954" s="12"/>
      <c r="CH954" s="12"/>
      <c r="CI954" s="12"/>
      <c r="CJ954" s="12"/>
      <c r="CK954" s="12"/>
      <c r="CL954" s="12"/>
      <c r="CM954" s="12"/>
      <c r="CN954" s="12"/>
      <c r="CO954" s="12"/>
      <c r="CP954" s="12"/>
      <c r="CQ954" s="12"/>
      <c r="CR954" s="12"/>
      <c r="CS954" s="12"/>
      <c r="CT954" s="12"/>
      <c r="CU954" s="12"/>
      <c r="CV954" s="12"/>
      <c r="CW954" s="12"/>
      <c r="CX954" s="12"/>
      <c r="CY954" s="12"/>
      <c r="CZ954" s="12"/>
      <c r="DA954" s="12"/>
      <c r="DB954" s="12"/>
      <c r="DC954" s="12"/>
      <c r="DD954" s="12"/>
      <c r="DE954" s="12"/>
      <c r="DF954" s="12"/>
      <c r="DG954" s="12"/>
      <c r="DH954" s="12"/>
      <c r="DI954" s="12"/>
      <c r="DJ954" s="12"/>
      <c r="DK954" s="12"/>
      <c r="DL954" s="12"/>
      <c r="DM954" s="12"/>
      <c r="DN954" s="12"/>
      <c r="DO954" s="12"/>
      <c r="DP954" s="12"/>
      <c r="DQ954" s="12"/>
      <c r="DR954" s="12"/>
      <c r="DS954" s="12"/>
      <c r="DT954" s="12"/>
      <c r="DU954" s="12"/>
      <c r="DV954" s="12"/>
      <c r="DW954" s="12"/>
      <c r="DX954" s="12"/>
      <c r="DY954" s="12"/>
      <c r="DZ954" s="12"/>
      <c r="EA954" s="12"/>
      <c r="EB954" s="12"/>
      <c r="EC954" s="12"/>
      <c r="ED954" s="12"/>
      <c r="EE954" s="12"/>
      <c r="EF954" s="12"/>
      <c r="EG954" s="12"/>
      <c r="EH954" s="12"/>
      <c r="EI954" s="12"/>
      <c r="EJ954" s="12"/>
      <c r="EK954" s="12"/>
      <c r="EL954" s="12"/>
      <c r="EM954" s="12"/>
      <c r="EN954" s="12"/>
      <c r="EO954" s="12"/>
      <c r="EP954" s="12"/>
      <c r="EQ954" s="12"/>
      <c r="ER954" s="12"/>
      <c r="ES954" s="12"/>
      <c r="ET954" s="12"/>
      <c r="EU954" s="12"/>
      <c r="EV954" s="12"/>
      <c r="EW954" s="12"/>
      <c r="EX954" s="12"/>
      <c r="EY954" s="12"/>
      <c r="EZ954" s="12"/>
      <c r="FA954" s="12"/>
      <c r="FB954" s="12"/>
      <c r="FC954" s="12"/>
      <c r="FD954" s="12"/>
      <c r="FE954" s="12"/>
      <c r="FF954" s="12"/>
      <c r="FG954" s="12"/>
      <c r="FH954" s="12"/>
      <c r="FI954" s="12"/>
      <c r="FJ954" s="12"/>
      <c r="FK954" s="12"/>
      <c r="FL954" s="12"/>
      <c r="FM954" s="12"/>
      <c r="FN954" s="12"/>
      <c r="FO954" s="12"/>
      <c r="FP954" s="12"/>
      <c r="FQ954" s="12"/>
      <c r="FR954" s="12"/>
      <c r="FS954" s="12"/>
      <c r="FT954" s="12"/>
      <c r="FU954" s="12"/>
      <c r="FV954" s="12"/>
      <c r="FW954" s="12"/>
      <c r="FX954" s="12"/>
      <c r="FY954" s="12"/>
      <c r="FZ954" s="12"/>
      <c r="GA954" s="12"/>
      <c r="GB954" s="12"/>
      <c r="GC954" s="12"/>
      <c r="GD954" s="12"/>
      <c r="GE954" s="12"/>
      <c r="GF954" s="12"/>
      <c r="GG954" s="12"/>
      <c r="GH954" s="12"/>
      <c r="GI954" s="12"/>
      <c r="GJ954" s="12"/>
      <c r="GK954" s="12"/>
      <c r="GL954" s="12"/>
      <c r="GM954" s="12"/>
      <c r="GN954" s="12"/>
      <c r="GO954" s="12"/>
      <c r="GP954" s="12"/>
      <c r="GQ954" s="12"/>
      <c r="GR954" s="12"/>
      <c r="GS954" s="12"/>
      <c r="GT954" s="12"/>
      <c r="GU954" s="12"/>
      <c r="GV954" s="12"/>
      <c r="GW954" s="12"/>
      <c r="GX954" s="12"/>
      <c r="GY954" s="12"/>
      <c r="GZ954" s="12"/>
      <c r="HA954" s="12"/>
      <c r="HB954" s="12"/>
      <c r="HC954" s="12"/>
      <c r="HD954" s="12"/>
      <c r="HE954" s="12"/>
      <c r="HF954" s="12"/>
      <c r="HG954" s="12"/>
      <c r="HH954" s="12"/>
      <c r="HI954" s="12"/>
      <c r="HJ954" s="12"/>
      <c r="HK954" s="12"/>
      <c r="HL954" s="12"/>
      <c r="HM954" s="12"/>
      <c r="HN954" s="12"/>
      <c r="HO954" s="12"/>
      <c r="HP954" s="12"/>
      <c r="HQ954" s="12"/>
      <c r="HR954" s="12"/>
      <c r="HS954" s="12"/>
    </row>
    <row r="955" spans="1:227" s="1" customFormat="1" ht="18" customHeight="1" x14ac:dyDescent="0.25">
      <c r="A955" s="100" t="s">
        <v>978</v>
      </c>
      <c r="B955" s="127" t="str">
        <f t="shared" si="19"/>
        <v>SCimago</v>
      </c>
      <c r="C955" s="96"/>
      <c r="D955" s="17" t="s">
        <v>55</v>
      </c>
      <c r="E955" s="127"/>
      <c r="F955" s="96"/>
      <c r="G955" s="16" t="s">
        <v>7986</v>
      </c>
      <c r="H955" s="6" t="s">
        <v>39</v>
      </c>
      <c r="I955" s="14" t="s">
        <v>1666</v>
      </c>
      <c r="J955" s="8"/>
      <c r="K955" s="7"/>
      <c r="L955" s="24"/>
    </row>
    <row r="956" spans="1:227" s="1" customFormat="1" ht="18" customHeight="1" x14ac:dyDescent="0.25">
      <c r="A956" s="100" t="s">
        <v>7556</v>
      </c>
      <c r="B956" s="127" t="str">
        <f t="shared" si="19"/>
        <v>SCimago</v>
      </c>
      <c r="C956" s="96"/>
      <c r="D956" s="17" t="s">
        <v>55</v>
      </c>
      <c r="E956" s="3"/>
      <c r="F956" s="96"/>
      <c r="G956" s="16" t="s">
        <v>7986</v>
      </c>
      <c r="H956" s="6" t="s">
        <v>39</v>
      </c>
      <c r="I956" s="14" t="s">
        <v>8648</v>
      </c>
      <c r="J956" s="8"/>
      <c r="K956" s="7"/>
      <c r="L956" s="24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  <c r="BT956" s="12"/>
      <c r="BU956" s="12"/>
      <c r="BV956" s="12"/>
      <c r="BW956" s="12"/>
      <c r="BX956" s="12"/>
      <c r="BY956" s="12"/>
      <c r="BZ956" s="12"/>
      <c r="CA956" s="12"/>
      <c r="CB956" s="12"/>
      <c r="CC956" s="12"/>
      <c r="CD956" s="12"/>
      <c r="CE956" s="12"/>
      <c r="CF956" s="12"/>
      <c r="CG956" s="12"/>
      <c r="CH956" s="12"/>
      <c r="CI956" s="12"/>
      <c r="CJ956" s="12"/>
      <c r="CK956" s="12"/>
      <c r="CL956" s="12"/>
      <c r="CM956" s="12"/>
      <c r="CN956" s="12"/>
      <c r="CO956" s="12"/>
      <c r="CP956" s="12"/>
      <c r="CQ956" s="12"/>
      <c r="CR956" s="12"/>
      <c r="CS956" s="12"/>
      <c r="CT956" s="12"/>
      <c r="CU956" s="12"/>
      <c r="CV956" s="12"/>
      <c r="CW956" s="12"/>
      <c r="CX956" s="12"/>
      <c r="CY956" s="12"/>
      <c r="CZ956" s="12"/>
      <c r="DA956" s="12"/>
      <c r="DB956" s="12"/>
      <c r="DC956" s="12"/>
      <c r="DD956" s="12"/>
      <c r="DE956" s="12"/>
      <c r="DF956" s="12"/>
      <c r="DG956" s="12"/>
      <c r="DH956" s="12"/>
      <c r="DI956" s="12"/>
      <c r="DJ956" s="12"/>
      <c r="DK956" s="12"/>
      <c r="DL956" s="12"/>
      <c r="DM956" s="12"/>
      <c r="DN956" s="12"/>
      <c r="DO956" s="12"/>
      <c r="DP956" s="12"/>
      <c r="DQ956" s="12"/>
      <c r="DR956" s="12"/>
      <c r="DS956" s="12"/>
      <c r="DT956" s="12"/>
      <c r="DU956" s="12"/>
      <c r="DV956" s="12"/>
      <c r="DW956" s="12"/>
      <c r="DX956" s="12"/>
      <c r="DY956" s="12"/>
      <c r="DZ956" s="12"/>
      <c r="EA956" s="12"/>
      <c r="EB956" s="12"/>
      <c r="EC956" s="12"/>
      <c r="ED956" s="12"/>
      <c r="EE956" s="12"/>
      <c r="EF956" s="12"/>
      <c r="EG956" s="12"/>
      <c r="EH956" s="12"/>
      <c r="EI956" s="12"/>
      <c r="EJ956" s="12"/>
      <c r="EK956" s="12"/>
      <c r="EL956" s="12"/>
      <c r="EM956" s="12"/>
      <c r="EN956" s="12"/>
      <c r="EO956" s="12"/>
      <c r="EP956" s="12"/>
      <c r="EQ956" s="12"/>
      <c r="ER956" s="12"/>
      <c r="ES956" s="12"/>
      <c r="ET956" s="12"/>
      <c r="EU956" s="12"/>
      <c r="EV956" s="12"/>
      <c r="EW956" s="12"/>
      <c r="EX956" s="12"/>
      <c r="EY956" s="12"/>
      <c r="EZ956" s="12"/>
      <c r="FA956" s="12"/>
      <c r="FB956" s="12"/>
      <c r="FC956" s="12"/>
      <c r="FD956" s="12"/>
      <c r="FE956" s="12"/>
      <c r="FF956" s="12"/>
      <c r="FG956" s="12"/>
      <c r="FH956" s="12"/>
      <c r="FI956" s="12"/>
      <c r="FJ956" s="12"/>
      <c r="FK956" s="12"/>
      <c r="FL956" s="12"/>
      <c r="FM956" s="12"/>
      <c r="FN956" s="12"/>
      <c r="FO956" s="12"/>
      <c r="FP956" s="12"/>
      <c r="FQ956" s="12"/>
      <c r="FR956" s="12"/>
      <c r="FS956" s="12"/>
      <c r="FT956" s="12"/>
      <c r="FU956" s="12"/>
      <c r="FV956" s="12"/>
      <c r="FW956" s="12"/>
      <c r="FX956" s="12"/>
      <c r="FY956" s="12"/>
      <c r="FZ956" s="12"/>
      <c r="GA956" s="12"/>
      <c r="GB956" s="12"/>
      <c r="GC956" s="12"/>
      <c r="GD956" s="12"/>
      <c r="GE956" s="12"/>
      <c r="GF956" s="12"/>
      <c r="GG956" s="12"/>
      <c r="GH956" s="12"/>
      <c r="GI956" s="12"/>
      <c r="GJ956" s="12"/>
      <c r="GK956" s="12"/>
      <c r="GL956" s="12"/>
      <c r="GM956" s="12"/>
      <c r="GN956" s="12"/>
      <c r="GO956" s="12"/>
      <c r="GP956" s="12"/>
      <c r="GQ956" s="12"/>
      <c r="GR956" s="12"/>
      <c r="GS956" s="12"/>
      <c r="GT956" s="12"/>
      <c r="GU956" s="12"/>
      <c r="GV956" s="12"/>
      <c r="GW956" s="12"/>
      <c r="GX956" s="12"/>
      <c r="GY956" s="12"/>
      <c r="GZ956" s="12"/>
      <c r="HA956" s="12"/>
      <c r="HB956" s="12"/>
      <c r="HC956" s="12"/>
      <c r="HD956" s="12"/>
      <c r="HE956" s="12"/>
      <c r="HF956" s="12"/>
      <c r="HG956" s="12"/>
      <c r="HH956" s="12"/>
      <c r="HI956" s="12"/>
      <c r="HJ956" s="12"/>
      <c r="HK956" s="12"/>
      <c r="HL956" s="12"/>
      <c r="HM956" s="12"/>
      <c r="HN956" s="12"/>
      <c r="HO956" s="12"/>
      <c r="HP956" s="12"/>
      <c r="HQ956" s="12"/>
      <c r="HR956" s="12"/>
      <c r="HS956" s="12"/>
    </row>
    <row r="957" spans="1:227" s="1" customFormat="1" ht="18" customHeight="1" x14ac:dyDescent="0.25">
      <c r="A957" s="100" t="s">
        <v>7359</v>
      </c>
      <c r="B957" s="127" t="str">
        <f t="shared" si="19"/>
        <v>SCimago</v>
      </c>
      <c r="C957" s="96"/>
      <c r="D957" s="17" t="s">
        <v>55</v>
      </c>
      <c r="E957" s="127"/>
      <c r="F957" s="96"/>
      <c r="G957" s="16" t="s">
        <v>7986</v>
      </c>
      <c r="H957" s="6" t="s">
        <v>39</v>
      </c>
      <c r="I957" s="14" t="s">
        <v>5008</v>
      </c>
      <c r="J957" s="8"/>
      <c r="K957" s="7"/>
      <c r="L957" s="24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12"/>
      <c r="BY957" s="12"/>
      <c r="BZ957" s="12"/>
      <c r="CA957" s="12"/>
      <c r="CB957" s="12"/>
      <c r="CC957" s="12"/>
      <c r="CD957" s="12"/>
      <c r="CE957" s="12"/>
      <c r="CF957" s="12"/>
      <c r="CG957" s="12"/>
      <c r="CH957" s="12"/>
      <c r="CI957" s="12"/>
      <c r="CJ957" s="12"/>
      <c r="CK957" s="12"/>
      <c r="CL957" s="12"/>
      <c r="CM957" s="12"/>
      <c r="CN957" s="12"/>
      <c r="CO957" s="12"/>
      <c r="CP957" s="12"/>
      <c r="CQ957" s="12"/>
      <c r="CR957" s="12"/>
      <c r="CS957" s="12"/>
      <c r="CT957" s="12"/>
      <c r="CU957" s="12"/>
      <c r="CV957" s="12"/>
      <c r="CW957" s="12"/>
      <c r="CX957" s="12"/>
      <c r="CY957" s="12"/>
      <c r="CZ957" s="12"/>
      <c r="DA957" s="12"/>
      <c r="DB957" s="12"/>
      <c r="DC957" s="12"/>
      <c r="DD957" s="12"/>
      <c r="DE957" s="12"/>
      <c r="DF957" s="12"/>
      <c r="DG957" s="12"/>
      <c r="DH957" s="12"/>
      <c r="DI957" s="12"/>
      <c r="DJ957" s="12"/>
      <c r="DK957" s="12"/>
      <c r="DL957" s="12"/>
      <c r="DM957" s="12"/>
      <c r="DN957" s="12"/>
      <c r="DO957" s="12"/>
      <c r="DP957" s="12"/>
      <c r="DQ957" s="12"/>
      <c r="DR957" s="12"/>
      <c r="DS957" s="12"/>
      <c r="DT957" s="12"/>
      <c r="DU957" s="12"/>
      <c r="DV957" s="12"/>
      <c r="DW957" s="12"/>
      <c r="DX957" s="12"/>
      <c r="DY957" s="12"/>
      <c r="DZ957" s="12"/>
      <c r="EA957" s="12"/>
      <c r="EB957" s="12"/>
      <c r="EC957" s="12"/>
      <c r="ED957" s="12"/>
      <c r="EE957" s="12"/>
      <c r="EF957" s="12"/>
      <c r="EG957" s="12"/>
      <c r="EH957" s="12"/>
      <c r="EI957" s="12"/>
      <c r="EJ957" s="12"/>
      <c r="EK957" s="12"/>
      <c r="EL957" s="12"/>
      <c r="EM957" s="12"/>
      <c r="EN957" s="12"/>
      <c r="EO957" s="12"/>
      <c r="EP957" s="12"/>
      <c r="EQ957" s="12"/>
      <c r="ER957" s="12"/>
      <c r="ES957" s="12"/>
      <c r="ET957" s="12"/>
      <c r="EU957" s="12"/>
      <c r="EV957" s="12"/>
      <c r="EW957" s="12"/>
      <c r="EX957" s="12"/>
      <c r="EY957" s="12"/>
      <c r="EZ957" s="12"/>
      <c r="FA957" s="12"/>
      <c r="FB957" s="12"/>
      <c r="FC957" s="12"/>
      <c r="FD957" s="12"/>
      <c r="FE957" s="12"/>
      <c r="FF957" s="12"/>
      <c r="FG957" s="12"/>
      <c r="FH957" s="12"/>
      <c r="FI957" s="12"/>
      <c r="FJ957" s="12"/>
      <c r="FK957" s="12"/>
      <c r="FL957" s="12"/>
      <c r="FM957" s="12"/>
      <c r="FN957" s="12"/>
      <c r="FO957" s="12"/>
      <c r="FP957" s="12"/>
      <c r="FQ957" s="12"/>
      <c r="FR957" s="12"/>
      <c r="FS957" s="12"/>
      <c r="FT957" s="12"/>
      <c r="FU957" s="12"/>
      <c r="FV957" s="12"/>
      <c r="FW957" s="12"/>
      <c r="FX957" s="12"/>
      <c r="FY957" s="12"/>
      <c r="FZ957" s="12"/>
      <c r="GA957" s="12"/>
      <c r="GB957" s="12"/>
      <c r="GC957" s="12"/>
      <c r="GD957" s="12"/>
      <c r="GE957" s="12"/>
      <c r="GF957" s="12"/>
      <c r="GG957" s="12"/>
      <c r="GH957" s="12"/>
      <c r="GI957" s="12"/>
      <c r="GJ957" s="12"/>
      <c r="GK957" s="12"/>
      <c r="GL957" s="12"/>
      <c r="GM957" s="12"/>
      <c r="GN957" s="12"/>
      <c r="GO957" s="12"/>
      <c r="GP957" s="12"/>
      <c r="GQ957" s="12"/>
      <c r="GR957" s="12"/>
      <c r="GS957" s="12"/>
      <c r="GT957" s="12"/>
      <c r="GU957" s="12"/>
      <c r="GV957" s="12"/>
      <c r="GW957" s="12"/>
      <c r="GX957" s="12"/>
      <c r="GY957" s="12"/>
      <c r="GZ957" s="12"/>
      <c r="HA957" s="12"/>
      <c r="HB957" s="12"/>
      <c r="HC957" s="12"/>
      <c r="HD957" s="12"/>
      <c r="HE957" s="12"/>
      <c r="HF957" s="12"/>
      <c r="HG957" s="12"/>
      <c r="HH957" s="12"/>
      <c r="HI957" s="12"/>
      <c r="HJ957" s="12"/>
      <c r="HK957" s="12"/>
      <c r="HL957" s="12"/>
      <c r="HM957" s="12"/>
      <c r="HN957" s="12"/>
      <c r="HO957" s="12"/>
      <c r="HP957" s="12"/>
      <c r="HQ957" s="12"/>
      <c r="HR957" s="12"/>
      <c r="HS957" s="12"/>
    </row>
    <row r="958" spans="1:227" s="1" customFormat="1" ht="18" customHeight="1" x14ac:dyDescent="0.25">
      <c r="A958" s="100" t="s">
        <v>3061</v>
      </c>
      <c r="B958" s="127" t="str">
        <f t="shared" si="19"/>
        <v>SCimago</v>
      </c>
      <c r="C958" s="96"/>
      <c r="D958" s="17" t="s">
        <v>3049</v>
      </c>
      <c r="E958" s="127" t="str">
        <f>HYPERLINK(CONCATENATE("http://www.scimagojr.com/journalsearch.php?q=",D958),"SCimago")</f>
        <v>SCimago</v>
      </c>
      <c r="F958" s="96"/>
      <c r="G958" s="16" t="s">
        <v>7986</v>
      </c>
      <c r="H958" s="23" t="s">
        <v>39</v>
      </c>
      <c r="I958" s="15" t="s">
        <v>3050</v>
      </c>
      <c r="J958" s="16"/>
      <c r="K958" s="18"/>
      <c r="L958" s="24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  <c r="BT958" s="12"/>
      <c r="BU958" s="12"/>
      <c r="BV958" s="12"/>
      <c r="BW958" s="12"/>
      <c r="BX958" s="12"/>
      <c r="BY958" s="12"/>
      <c r="BZ958" s="12"/>
      <c r="CA958" s="12"/>
      <c r="CB958" s="12"/>
      <c r="CC958" s="12"/>
      <c r="CD958" s="12"/>
      <c r="CE958" s="12"/>
      <c r="CF958" s="12"/>
      <c r="CG958" s="12"/>
      <c r="CH958" s="12"/>
      <c r="CI958" s="12"/>
      <c r="CJ958" s="12"/>
      <c r="CK958" s="12"/>
      <c r="CL958" s="12"/>
      <c r="CM958" s="12"/>
      <c r="CN958" s="12"/>
      <c r="CO958" s="12"/>
      <c r="CP958" s="12"/>
      <c r="CQ958" s="12"/>
      <c r="CR958" s="12"/>
      <c r="CS958" s="12"/>
      <c r="CT958" s="12"/>
      <c r="CU958" s="12"/>
      <c r="CV958" s="12"/>
      <c r="CW958" s="12"/>
      <c r="CX958" s="12"/>
      <c r="CY958" s="12"/>
      <c r="CZ958" s="12"/>
      <c r="DA958" s="12"/>
      <c r="DB958" s="12"/>
      <c r="DC958" s="12"/>
      <c r="DD958" s="12"/>
      <c r="DE958" s="12"/>
      <c r="DF958" s="12"/>
      <c r="DG958" s="12"/>
      <c r="DH958" s="12"/>
      <c r="DI958" s="12"/>
      <c r="DJ958" s="12"/>
      <c r="DK958" s="12"/>
      <c r="DL958" s="12"/>
      <c r="DM958" s="12"/>
      <c r="DN958" s="12"/>
      <c r="DO958" s="12"/>
      <c r="DP958" s="12"/>
      <c r="DQ958" s="12"/>
      <c r="DR958" s="12"/>
      <c r="DS958" s="12"/>
      <c r="DT958" s="12"/>
      <c r="DU958" s="12"/>
      <c r="DV958" s="12"/>
      <c r="DW958" s="12"/>
      <c r="DX958" s="12"/>
      <c r="DY958" s="12"/>
      <c r="DZ958" s="12"/>
      <c r="EA958" s="12"/>
      <c r="EB958" s="12"/>
      <c r="EC958" s="12"/>
      <c r="ED958" s="12"/>
      <c r="EE958" s="12"/>
      <c r="EF958" s="12"/>
      <c r="EG958" s="12"/>
      <c r="EH958" s="12"/>
      <c r="EI958" s="12"/>
      <c r="EJ958" s="12"/>
      <c r="EK958" s="12"/>
      <c r="EL958" s="12"/>
      <c r="EM958" s="12"/>
      <c r="EN958" s="12"/>
      <c r="EO958" s="12"/>
      <c r="EP958" s="12"/>
      <c r="EQ958" s="12"/>
      <c r="ER958" s="12"/>
      <c r="ES958" s="12"/>
      <c r="ET958" s="12"/>
      <c r="EU958" s="12"/>
      <c r="EV958" s="12"/>
      <c r="EW958" s="12"/>
      <c r="EX958" s="12"/>
      <c r="EY958" s="12"/>
      <c r="EZ958" s="12"/>
      <c r="FA958" s="12"/>
      <c r="FB958" s="12"/>
      <c r="FC958" s="12"/>
      <c r="FD958" s="12"/>
      <c r="FE958" s="12"/>
      <c r="FF958" s="12"/>
      <c r="FG958" s="12"/>
      <c r="FH958" s="12"/>
      <c r="FI958" s="12"/>
      <c r="FJ958" s="12"/>
      <c r="FK958" s="12"/>
      <c r="FL958" s="12"/>
      <c r="FM958" s="12"/>
      <c r="FN958" s="12"/>
      <c r="FO958" s="12"/>
      <c r="FP958" s="12"/>
      <c r="FQ958" s="12"/>
      <c r="FR958" s="12"/>
      <c r="FS958" s="12"/>
      <c r="FT958" s="12"/>
      <c r="FU958" s="12"/>
      <c r="FV958" s="12"/>
      <c r="FW958" s="12"/>
      <c r="FX958" s="12"/>
      <c r="FY958" s="12"/>
      <c r="FZ958" s="12"/>
      <c r="GA958" s="12"/>
      <c r="GB958" s="12"/>
      <c r="GC958" s="12"/>
      <c r="GD958" s="12"/>
      <c r="GE958" s="12"/>
      <c r="GF958" s="12"/>
      <c r="GG958" s="12"/>
      <c r="GH958" s="12"/>
      <c r="GI958" s="12"/>
      <c r="GJ958" s="12"/>
      <c r="GK958" s="12"/>
      <c r="GL958" s="12"/>
      <c r="GM958" s="12"/>
      <c r="GN958" s="12"/>
      <c r="GO958" s="12"/>
      <c r="GP958" s="12"/>
      <c r="GQ958" s="12"/>
      <c r="GR958" s="12"/>
      <c r="GS958" s="12"/>
      <c r="GT958" s="12"/>
      <c r="GU958" s="12"/>
      <c r="GV958" s="12"/>
      <c r="GW958" s="12"/>
      <c r="GX958" s="12"/>
      <c r="GY958" s="12"/>
      <c r="GZ958" s="12"/>
      <c r="HA958" s="12"/>
      <c r="HB958" s="12"/>
      <c r="HC958" s="12"/>
      <c r="HD958" s="12"/>
      <c r="HE958" s="12"/>
      <c r="HF958" s="12"/>
      <c r="HG958" s="12"/>
      <c r="HH958" s="12"/>
      <c r="HI958" s="12"/>
      <c r="HJ958" s="12"/>
      <c r="HK958" s="12"/>
      <c r="HL958" s="12"/>
      <c r="HM958" s="12"/>
      <c r="HN958" s="12"/>
      <c r="HO958" s="12"/>
      <c r="HP958" s="12"/>
      <c r="HQ958" s="12"/>
      <c r="HR958" s="12"/>
      <c r="HS958" s="12"/>
    </row>
    <row r="959" spans="1:227" s="1" customFormat="1" ht="18" customHeight="1" x14ac:dyDescent="0.25">
      <c r="A959" s="100" t="s">
        <v>5372</v>
      </c>
      <c r="B959" s="127" t="str">
        <f t="shared" si="19"/>
        <v>SCimago</v>
      </c>
      <c r="C959" s="96"/>
      <c r="D959" s="17" t="s">
        <v>55</v>
      </c>
      <c r="E959" s="3"/>
      <c r="F959" s="96"/>
      <c r="G959" s="16" t="s">
        <v>7986</v>
      </c>
      <c r="H959" s="6" t="s">
        <v>39</v>
      </c>
      <c r="I959" s="14" t="s">
        <v>5322</v>
      </c>
      <c r="J959" s="8"/>
      <c r="K959" s="7"/>
      <c r="L959" s="24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/>
      <c r="BT959" s="12"/>
      <c r="BU959" s="12"/>
      <c r="BV959" s="12"/>
      <c r="BW959" s="12"/>
      <c r="BX959" s="12"/>
      <c r="BY959" s="12"/>
      <c r="BZ959" s="12"/>
      <c r="CA959" s="12"/>
      <c r="CB959" s="12"/>
      <c r="CC959" s="12"/>
      <c r="CD959" s="12"/>
      <c r="CE959" s="12"/>
      <c r="CF959" s="12"/>
      <c r="CG959" s="12"/>
      <c r="CH959" s="12"/>
      <c r="CI959" s="12"/>
      <c r="CJ959" s="12"/>
      <c r="CK959" s="12"/>
      <c r="CL959" s="12"/>
      <c r="CM959" s="12"/>
      <c r="CN959" s="12"/>
      <c r="CO959" s="12"/>
      <c r="CP959" s="12"/>
      <c r="CQ959" s="12"/>
      <c r="CR959" s="12"/>
      <c r="CS959" s="12"/>
      <c r="CT959" s="12"/>
      <c r="CU959" s="12"/>
      <c r="CV959" s="12"/>
      <c r="CW959" s="12"/>
      <c r="CX959" s="12"/>
      <c r="CY959" s="12"/>
      <c r="CZ959" s="12"/>
      <c r="DA959" s="12"/>
      <c r="DB959" s="12"/>
      <c r="DC959" s="12"/>
      <c r="DD959" s="12"/>
      <c r="DE959" s="12"/>
      <c r="DF959" s="12"/>
      <c r="DG959" s="12"/>
      <c r="DH959" s="12"/>
      <c r="DI959" s="12"/>
      <c r="DJ959" s="12"/>
      <c r="DK959" s="12"/>
      <c r="DL959" s="12"/>
      <c r="DM959" s="12"/>
      <c r="DN959" s="12"/>
      <c r="DO959" s="12"/>
      <c r="DP959" s="12"/>
      <c r="DQ959" s="12"/>
      <c r="DR959" s="12"/>
      <c r="DS959" s="12"/>
      <c r="DT959" s="12"/>
      <c r="DU959" s="12"/>
      <c r="DV959" s="12"/>
      <c r="DW959" s="12"/>
      <c r="DX959" s="12"/>
      <c r="DY959" s="12"/>
      <c r="DZ959" s="12"/>
      <c r="EA959" s="12"/>
      <c r="EB959" s="12"/>
      <c r="EC959" s="12"/>
      <c r="ED959" s="12"/>
      <c r="EE959" s="12"/>
      <c r="EF959" s="12"/>
      <c r="EG959" s="12"/>
      <c r="EH959" s="12"/>
      <c r="EI959" s="12"/>
      <c r="EJ959" s="12"/>
      <c r="EK959" s="12"/>
      <c r="EL959" s="12"/>
      <c r="EM959" s="12"/>
      <c r="EN959" s="12"/>
      <c r="EO959" s="12"/>
      <c r="EP959" s="12"/>
      <c r="EQ959" s="12"/>
      <c r="ER959" s="12"/>
      <c r="ES959" s="12"/>
      <c r="ET959" s="12"/>
      <c r="EU959" s="12"/>
      <c r="EV959" s="12"/>
      <c r="EW959" s="12"/>
      <c r="EX959" s="12"/>
      <c r="EY959" s="12"/>
      <c r="EZ959" s="12"/>
      <c r="FA959" s="12"/>
      <c r="FB959" s="12"/>
      <c r="FC959" s="12"/>
      <c r="FD959" s="12"/>
      <c r="FE959" s="12"/>
      <c r="FF959" s="12"/>
      <c r="FG959" s="12"/>
      <c r="FH959" s="12"/>
      <c r="FI959" s="12"/>
      <c r="FJ959" s="12"/>
      <c r="FK959" s="12"/>
      <c r="FL959" s="12"/>
      <c r="FM959" s="12"/>
      <c r="FN959" s="12"/>
      <c r="FO959" s="12"/>
      <c r="FP959" s="12"/>
      <c r="FQ959" s="12"/>
      <c r="FR959" s="12"/>
      <c r="FS959" s="12"/>
      <c r="FT959" s="12"/>
      <c r="FU959" s="12"/>
      <c r="FV959" s="12"/>
      <c r="FW959" s="12"/>
      <c r="FX959" s="12"/>
      <c r="FY959" s="12"/>
      <c r="FZ959" s="12"/>
      <c r="GA959" s="12"/>
      <c r="GB959" s="12"/>
      <c r="GC959" s="12"/>
      <c r="GD959" s="12"/>
      <c r="GE959" s="12"/>
      <c r="GF959" s="12"/>
      <c r="GG959" s="12"/>
      <c r="GH959" s="12"/>
      <c r="GI959" s="12"/>
      <c r="GJ959" s="12"/>
      <c r="GK959" s="12"/>
      <c r="GL959" s="12"/>
      <c r="GM959" s="12"/>
      <c r="GN959" s="12"/>
      <c r="GO959" s="12"/>
      <c r="GP959" s="12"/>
      <c r="GQ959" s="12"/>
      <c r="GR959" s="12"/>
      <c r="GS959" s="12"/>
      <c r="GT959" s="12"/>
      <c r="GU959" s="12"/>
      <c r="GV959" s="12"/>
      <c r="GW959" s="12"/>
      <c r="GX959" s="12"/>
      <c r="GY959" s="12"/>
      <c r="GZ959" s="12"/>
      <c r="HA959" s="12"/>
      <c r="HB959" s="12"/>
      <c r="HC959" s="12"/>
      <c r="HD959" s="12"/>
      <c r="HE959" s="12"/>
      <c r="HF959" s="12"/>
      <c r="HG959" s="12"/>
      <c r="HH959" s="12"/>
      <c r="HI959" s="12"/>
      <c r="HJ959" s="12"/>
      <c r="HK959" s="12"/>
      <c r="HL959" s="12"/>
      <c r="HM959" s="12"/>
      <c r="HN959" s="12"/>
      <c r="HO959" s="12"/>
      <c r="HP959" s="12"/>
      <c r="HQ959" s="12"/>
      <c r="HR959" s="12"/>
      <c r="HS959" s="12"/>
    </row>
    <row r="960" spans="1:227" s="1" customFormat="1" ht="18" customHeight="1" x14ac:dyDescent="0.25">
      <c r="A960" s="100" t="s">
        <v>7279</v>
      </c>
      <c r="B960" s="127" t="str">
        <f t="shared" si="19"/>
        <v>SCimago</v>
      </c>
      <c r="C960" s="96"/>
      <c r="D960" s="17" t="s">
        <v>55</v>
      </c>
      <c r="E960" s="3"/>
      <c r="F960" s="96"/>
      <c r="G960" s="16" t="s">
        <v>7986</v>
      </c>
      <c r="H960" s="23" t="s">
        <v>39</v>
      </c>
      <c r="I960" s="15" t="s">
        <v>8367</v>
      </c>
      <c r="J960" s="16"/>
      <c r="K960" s="18"/>
      <c r="L960" s="24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/>
      <c r="BS960" s="12"/>
      <c r="BT960" s="12"/>
      <c r="BU960" s="12"/>
      <c r="BV960" s="12"/>
      <c r="BW960" s="12"/>
      <c r="BX960" s="12"/>
      <c r="BY960" s="12"/>
      <c r="BZ960" s="12"/>
      <c r="CA960" s="12"/>
      <c r="CB960" s="12"/>
      <c r="CC960" s="12"/>
      <c r="CD960" s="12"/>
      <c r="CE960" s="12"/>
      <c r="CF960" s="12"/>
      <c r="CG960" s="12"/>
      <c r="CH960" s="12"/>
      <c r="CI960" s="12"/>
      <c r="CJ960" s="12"/>
      <c r="CK960" s="12"/>
      <c r="CL960" s="12"/>
      <c r="CM960" s="12"/>
      <c r="CN960" s="12"/>
      <c r="CO960" s="12"/>
      <c r="CP960" s="12"/>
      <c r="CQ960" s="12"/>
      <c r="CR960" s="12"/>
      <c r="CS960" s="12"/>
      <c r="CT960" s="12"/>
      <c r="CU960" s="12"/>
      <c r="CV960" s="12"/>
      <c r="CW960" s="12"/>
      <c r="CX960" s="12"/>
      <c r="CY960" s="12"/>
      <c r="CZ960" s="12"/>
      <c r="DA960" s="12"/>
      <c r="DB960" s="12"/>
      <c r="DC960" s="12"/>
      <c r="DD960" s="12"/>
      <c r="DE960" s="12"/>
      <c r="DF960" s="12"/>
      <c r="DG960" s="12"/>
      <c r="DH960" s="12"/>
      <c r="DI960" s="12"/>
      <c r="DJ960" s="12"/>
      <c r="DK960" s="12"/>
      <c r="DL960" s="12"/>
      <c r="DM960" s="12"/>
      <c r="DN960" s="12"/>
      <c r="DO960" s="12"/>
      <c r="DP960" s="12"/>
      <c r="DQ960" s="12"/>
      <c r="DR960" s="12"/>
      <c r="DS960" s="12"/>
      <c r="DT960" s="12"/>
      <c r="DU960" s="12"/>
      <c r="DV960" s="12"/>
      <c r="DW960" s="12"/>
      <c r="DX960" s="12"/>
      <c r="DY960" s="12"/>
      <c r="DZ960" s="12"/>
      <c r="EA960" s="12"/>
      <c r="EB960" s="12"/>
      <c r="EC960" s="12"/>
      <c r="ED960" s="12"/>
      <c r="EE960" s="12"/>
      <c r="EF960" s="12"/>
      <c r="EG960" s="12"/>
      <c r="EH960" s="12"/>
      <c r="EI960" s="12"/>
      <c r="EJ960" s="12"/>
      <c r="EK960" s="12"/>
      <c r="EL960" s="12"/>
      <c r="EM960" s="12"/>
      <c r="EN960" s="12"/>
      <c r="EO960" s="12"/>
      <c r="EP960" s="12"/>
      <c r="EQ960" s="12"/>
      <c r="ER960" s="12"/>
      <c r="ES960" s="12"/>
      <c r="ET960" s="12"/>
      <c r="EU960" s="12"/>
      <c r="EV960" s="12"/>
      <c r="EW960" s="12"/>
      <c r="EX960" s="12"/>
      <c r="EY960" s="12"/>
      <c r="EZ960" s="12"/>
      <c r="FA960" s="12"/>
      <c r="FB960" s="12"/>
      <c r="FC960" s="12"/>
      <c r="FD960" s="12"/>
      <c r="FE960" s="12"/>
      <c r="FF960" s="12"/>
      <c r="FG960" s="12"/>
      <c r="FH960" s="12"/>
      <c r="FI960" s="12"/>
      <c r="FJ960" s="12"/>
      <c r="FK960" s="12"/>
      <c r="FL960" s="12"/>
      <c r="FM960" s="12"/>
      <c r="FN960" s="12"/>
      <c r="FO960" s="12"/>
      <c r="FP960" s="12"/>
      <c r="FQ960" s="12"/>
      <c r="FR960" s="12"/>
      <c r="FS960" s="12"/>
      <c r="FT960" s="12"/>
      <c r="FU960" s="12"/>
      <c r="FV960" s="12"/>
      <c r="FW960" s="12"/>
      <c r="FX960" s="12"/>
      <c r="FY960" s="12"/>
      <c r="FZ960" s="12"/>
      <c r="GA960" s="12"/>
      <c r="GB960" s="12"/>
      <c r="GC960" s="12"/>
      <c r="GD960" s="12"/>
      <c r="GE960" s="12"/>
      <c r="GF960" s="12"/>
      <c r="GG960" s="12"/>
      <c r="GH960" s="12"/>
      <c r="GI960" s="12"/>
      <c r="GJ960" s="12"/>
      <c r="GK960" s="12"/>
      <c r="GL960" s="12"/>
      <c r="GM960" s="12"/>
      <c r="GN960" s="12"/>
      <c r="GO960" s="12"/>
      <c r="GP960" s="12"/>
      <c r="GQ960" s="12"/>
      <c r="GR960" s="12"/>
      <c r="GS960" s="12"/>
      <c r="GT960" s="12"/>
      <c r="GU960" s="12"/>
      <c r="GV960" s="12"/>
      <c r="GW960" s="12"/>
      <c r="GX960" s="12"/>
      <c r="GY960" s="12"/>
      <c r="GZ960" s="12"/>
      <c r="HA960" s="12"/>
      <c r="HB960" s="12"/>
      <c r="HC960" s="12"/>
      <c r="HD960" s="12"/>
      <c r="HE960" s="12"/>
      <c r="HF960" s="12"/>
      <c r="HG960" s="12"/>
      <c r="HH960" s="12"/>
      <c r="HI960" s="12"/>
      <c r="HJ960" s="12"/>
      <c r="HK960" s="12"/>
      <c r="HL960" s="12"/>
      <c r="HM960" s="12"/>
      <c r="HN960" s="12"/>
      <c r="HO960" s="12"/>
      <c r="HP960" s="12"/>
      <c r="HQ960" s="12"/>
      <c r="HR960" s="12"/>
      <c r="HS960" s="12"/>
    </row>
    <row r="961" spans="1:227" s="1" customFormat="1" ht="18" customHeight="1" x14ac:dyDescent="0.25">
      <c r="A961" s="100" t="s">
        <v>3252</v>
      </c>
      <c r="B961" s="127" t="str">
        <f t="shared" si="19"/>
        <v>SCimago</v>
      </c>
      <c r="C961" s="96"/>
      <c r="D961" s="17" t="s">
        <v>3060</v>
      </c>
      <c r="E961" s="127" t="str">
        <f>HYPERLINK(CONCATENATE("http://www.scimagojr.com/journalsearch.php?q=",D961),"SCimago")</f>
        <v>SCimago</v>
      </c>
      <c r="F961" s="96"/>
      <c r="G961" s="16" t="s">
        <v>7986</v>
      </c>
      <c r="H961" s="6" t="s">
        <v>39</v>
      </c>
      <c r="I961" s="14" t="s">
        <v>3062</v>
      </c>
      <c r="J961" s="8"/>
      <c r="K961" s="7"/>
      <c r="L961" s="24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  <c r="BJ961" s="12"/>
      <c r="BK961" s="12"/>
      <c r="BL961" s="12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2"/>
      <c r="BY961" s="12"/>
      <c r="BZ961" s="12"/>
      <c r="CA961" s="12"/>
      <c r="CB961" s="12"/>
      <c r="CC961" s="12"/>
      <c r="CD961" s="12"/>
      <c r="CE961" s="12"/>
      <c r="CF961" s="12"/>
      <c r="CG961" s="12"/>
      <c r="CH961" s="12"/>
      <c r="CI961" s="12"/>
      <c r="CJ961" s="12"/>
      <c r="CK961" s="12"/>
      <c r="CL961" s="12"/>
      <c r="CM961" s="12"/>
      <c r="CN961" s="12"/>
      <c r="CO961" s="12"/>
      <c r="CP961" s="12"/>
      <c r="CQ961" s="12"/>
      <c r="CR961" s="12"/>
      <c r="CS961" s="12"/>
      <c r="CT961" s="12"/>
      <c r="CU961" s="12"/>
      <c r="CV961" s="12"/>
      <c r="CW961" s="12"/>
      <c r="CX961" s="12"/>
      <c r="CY961" s="12"/>
      <c r="CZ961" s="12"/>
      <c r="DA961" s="12"/>
      <c r="DB961" s="12"/>
      <c r="DC961" s="12"/>
      <c r="DD961" s="12"/>
      <c r="DE961" s="12"/>
      <c r="DF961" s="12"/>
      <c r="DG961" s="12"/>
      <c r="DH961" s="12"/>
      <c r="DI961" s="12"/>
      <c r="DJ961" s="12"/>
      <c r="DK961" s="12"/>
      <c r="DL961" s="12"/>
      <c r="DM961" s="12"/>
      <c r="DN961" s="12"/>
      <c r="DO961" s="12"/>
      <c r="DP961" s="12"/>
      <c r="DQ961" s="12"/>
      <c r="DR961" s="12"/>
      <c r="DS961" s="12"/>
      <c r="DT961" s="12"/>
      <c r="DU961" s="12"/>
      <c r="DV961" s="12"/>
      <c r="DW961" s="12"/>
      <c r="DX961" s="12"/>
      <c r="DY961" s="12"/>
      <c r="DZ961" s="12"/>
      <c r="EA961" s="12"/>
      <c r="EB961" s="12"/>
      <c r="EC961" s="12"/>
      <c r="ED961" s="12"/>
      <c r="EE961" s="12"/>
      <c r="EF961" s="12"/>
      <c r="EG961" s="12"/>
      <c r="EH961" s="12"/>
      <c r="EI961" s="12"/>
      <c r="EJ961" s="12"/>
      <c r="EK961" s="12"/>
      <c r="EL961" s="12"/>
      <c r="EM961" s="12"/>
      <c r="EN961" s="12"/>
      <c r="EO961" s="12"/>
      <c r="EP961" s="12"/>
      <c r="EQ961" s="12"/>
      <c r="ER961" s="12"/>
      <c r="ES961" s="12"/>
      <c r="ET961" s="12"/>
      <c r="EU961" s="12"/>
      <c r="EV961" s="12"/>
      <c r="EW961" s="12"/>
      <c r="EX961" s="12"/>
      <c r="EY961" s="12"/>
      <c r="EZ961" s="12"/>
      <c r="FA961" s="12"/>
      <c r="FB961" s="12"/>
      <c r="FC961" s="12"/>
      <c r="FD961" s="12"/>
      <c r="FE961" s="12"/>
      <c r="FF961" s="12"/>
      <c r="FG961" s="12"/>
      <c r="FH961" s="12"/>
      <c r="FI961" s="12"/>
      <c r="FJ961" s="12"/>
      <c r="FK961" s="12"/>
      <c r="FL961" s="12"/>
      <c r="FM961" s="12"/>
      <c r="FN961" s="12"/>
      <c r="FO961" s="12"/>
      <c r="FP961" s="12"/>
      <c r="FQ961" s="12"/>
      <c r="FR961" s="12"/>
      <c r="FS961" s="12"/>
      <c r="FT961" s="12"/>
      <c r="FU961" s="12"/>
      <c r="FV961" s="12"/>
      <c r="FW961" s="12"/>
      <c r="FX961" s="12"/>
      <c r="FY961" s="12"/>
      <c r="FZ961" s="12"/>
      <c r="GA961" s="12"/>
      <c r="GB961" s="12"/>
      <c r="GC961" s="12"/>
      <c r="GD961" s="12"/>
      <c r="GE961" s="12"/>
      <c r="GF961" s="12"/>
      <c r="GG961" s="12"/>
      <c r="GH961" s="12"/>
      <c r="GI961" s="12"/>
      <c r="GJ961" s="12"/>
      <c r="GK961" s="12"/>
      <c r="GL961" s="12"/>
      <c r="GM961" s="12"/>
      <c r="GN961" s="12"/>
      <c r="GO961" s="12"/>
      <c r="GP961" s="12"/>
      <c r="GQ961" s="12"/>
      <c r="GR961" s="12"/>
      <c r="GS961" s="12"/>
      <c r="GT961" s="12"/>
      <c r="GU961" s="12"/>
      <c r="GV961" s="12"/>
      <c r="GW961" s="12"/>
      <c r="GX961" s="12"/>
      <c r="GY961" s="12"/>
      <c r="GZ961" s="12"/>
      <c r="HA961" s="12"/>
      <c r="HB961" s="12"/>
      <c r="HC961" s="12"/>
      <c r="HD961" s="12"/>
      <c r="HE961" s="12"/>
      <c r="HF961" s="12"/>
      <c r="HG961" s="12"/>
      <c r="HH961" s="12"/>
      <c r="HI961" s="12"/>
      <c r="HJ961" s="12"/>
      <c r="HK961" s="12"/>
      <c r="HL961" s="12"/>
      <c r="HM961" s="12"/>
      <c r="HN961" s="12"/>
      <c r="HO961" s="12"/>
      <c r="HP961" s="12"/>
      <c r="HQ961" s="12"/>
      <c r="HR961" s="12"/>
      <c r="HS961" s="12"/>
    </row>
    <row r="962" spans="1:227" s="1" customFormat="1" ht="18" customHeight="1" x14ac:dyDescent="0.25">
      <c r="A962" s="100" t="s">
        <v>7558</v>
      </c>
      <c r="B962" s="127" t="str">
        <f t="shared" si="19"/>
        <v>SCimago</v>
      </c>
      <c r="C962" s="96"/>
      <c r="D962" s="17" t="s">
        <v>55</v>
      </c>
      <c r="E962" s="3"/>
      <c r="F962" s="96"/>
      <c r="G962" s="16" t="s">
        <v>7986</v>
      </c>
      <c r="H962" s="6" t="s">
        <v>39</v>
      </c>
      <c r="I962" s="14" t="s">
        <v>4415</v>
      </c>
      <c r="J962" s="13"/>
      <c r="K962" s="14"/>
      <c r="L962" s="24"/>
    </row>
    <row r="963" spans="1:227" s="1" customFormat="1" ht="18" customHeight="1" x14ac:dyDescent="0.25">
      <c r="A963" s="100" t="s">
        <v>7751</v>
      </c>
      <c r="B963" s="127" t="str">
        <f t="shared" ref="B963:B1026" si="20">HYPERLINK(CONCATENATE("http://www.scimagojr.com/journalsearch.php?q=",A963),"SCimago")</f>
        <v>SCimago</v>
      </c>
      <c r="C963" s="96"/>
      <c r="D963" s="17" t="s">
        <v>55</v>
      </c>
      <c r="E963" s="3"/>
      <c r="F963" s="96"/>
      <c r="G963" s="16" t="s">
        <v>7986</v>
      </c>
      <c r="H963" s="6" t="s">
        <v>39</v>
      </c>
      <c r="I963" s="14" t="s">
        <v>3083</v>
      </c>
      <c r="J963" s="8"/>
      <c r="K963" s="7"/>
      <c r="L963" s="24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  <c r="BJ963" s="12"/>
      <c r="BK963" s="12"/>
      <c r="BL963" s="12"/>
      <c r="BM963" s="12"/>
      <c r="BN963" s="12"/>
      <c r="BO963" s="12"/>
      <c r="BP963" s="12"/>
      <c r="BQ963" s="12"/>
      <c r="BR963" s="12"/>
      <c r="BS963" s="12"/>
      <c r="BT963" s="12"/>
      <c r="BU963" s="12"/>
      <c r="BV963" s="12"/>
      <c r="BW963" s="12"/>
      <c r="BX963" s="12"/>
      <c r="BY963" s="12"/>
      <c r="BZ963" s="12"/>
      <c r="CA963" s="12"/>
      <c r="CB963" s="12"/>
      <c r="CC963" s="12"/>
      <c r="CD963" s="12"/>
      <c r="CE963" s="12"/>
      <c r="CF963" s="12"/>
      <c r="CG963" s="12"/>
      <c r="CH963" s="12"/>
      <c r="CI963" s="12"/>
      <c r="CJ963" s="12"/>
      <c r="CK963" s="12"/>
      <c r="CL963" s="12"/>
      <c r="CM963" s="12"/>
      <c r="CN963" s="12"/>
      <c r="CO963" s="12"/>
      <c r="CP963" s="12"/>
      <c r="CQ963" s="12"/>
      <c r="CR963" s="12"/>
      <c r="CS963" s="12"/>
      <c r="CT963" s="12"/>
      <c r="CU963" s="12"/>
      <c r="CV963" s="12"/>
      <c r="CW963" s="12"/>
      <c r="CX963" s="12"/>
      <c r="CY963" s="12"/>
      <c r="CZ963" s="12"/>
      <c r="DA963" s="12"/>
      <c r="DB963" s="12"/>
      <c r="DC963" s="12"/>
      <c r="DD963" s="12"/>
      <c r="DE963" s="12"/>
      <c r="DF963" s="12"/>
      <c r="DG963" s="12"/>
      <c r="DH963" s="12"/>
      <c r="DI963" s="12"/>
      <c r="DJ963" s="12"/>
      <c r="DK963" s="12"/>
      <c r="DL963" s="12"/>
      <c r="DM963" s="12"/>
      <c r="DN963" s="12"/>
      <c r="DO963" s="12"/>
      <c r="DP963" s="12"/>
      <c r="DQ963" s="12"/>
      <c r="DR963" s="12"/>
      <c r="DS963" s="12"/>
      <c r="DT963" s="12"/>
      <c r="DU963" s="12"/>
      <c r="DV963" s="12"/>
      <c r="DW963" s="12"/>
      <c r="DX963" s="12"/>
      <c r="DY963" s="12"/>
      <c r="DZ963" s="12"/>
      <c r="EA963" s="12"/>
      <c r="EB963" s="12"/>
      <c r="EC963" s="12"/>
      <c r="ED963" s="12"/>
      <c r="EE963" s="12"/>
      <c r="EF963" s="12"/>
      <c r="EG963" s="12"/>
      <c r="EH963" s="12"/>
      <c r="EI963" s="12"/>
      <c r="EJ963" s="12"/>
      <c r="EK963" s="12"/>
      <c r="EL963" s="12"/>
      <c r="EM963" s="12"/>
      <c r="EN963" s="12"/>
      <c r="EO963" s="12"/>
      <c r="EP963" s="12"/>
      <c r="EQ963" s="12"/>
      <c r="ER963" s="12"/>
      <c r="ES963" s="12"/>
      <c r="ET963" s="12"/>
      <c r="EU963" s="12"/>
      <c r="EV963" s="12"/>
      <c r="EW963" s="12"/>
      <c r="EX963" s="12"/>
      <c r="EY963" s="12"/>
      <c r="EZ963" s="12"/>
      <c r="FA963" s="12"/>
      <c r="FB963" s="12"/>
      <c r="FC963" s="12"/>
      <c r="FD963" s="12"/>
      <c r="FE963" s="12"/>
      <c r="FF963" s="12"/>
      <c r="FG963" s="12"/>
      <c r="FH963" s="12"/>
      <c r="FI963" s="12"/>
      <c r="FJ963" s="12"/>
      <c r="FK963" s="12"/>
      <c r="FL963" s="12"/>
      <c r="FM963" s="12"/>
      <c r="FN963" s="12"/>
      <c r="FO963" s="12"/>
      <c r="FP963" s="12"/>
      <c r="FQ963" s="12"/>
      <c r="FR963" s="12"/>
      <c r="FS963" s="12"/>
      <c r="FT963" s="12"/>
      <c r="FU963" s="12"/>
      <c r="FV963" s="12"/>
      <c r="FW963" s="12"/>
      <c r="FX963" s="12"/>
      <c r="FY963" s="12"/>
      <c r="FZ963" s="12"/>
      <c r="GA963" s="12"/>
      <c r="GB963" s="12"/>
      <c r="GC963" s="12"/>
      <c r="GD963" s="12"/>
      <c r="GE963" s="12"/>
      <c r="GF963" s="12"/>
      <c r="GG963" s="12"/>
      <c r="GH963" s="12"/>
      <c r="GI963" s="12"/>
      <c r="GJ963" s="12"/>
      <c r="GK963" s="12"/>
      <c r="GL963" s="12"/>
      <c r="GM963" s="12"/>
      <c r="GN963" s="12"/>
      <c r="GO963" s="12"/>
      <c r="GP963" s="12"/>
      <c r="GQ963" s="12"/>
      <c r="GR963" s="12"/>
      <c r="GS963" s="12"/>
      <c r="GT963" s="12"/>
      <c r="GU963" s="12"/>
      <c r="GV963" s="12"/>
      <c r="GW963" s="12"/>
      <c r="GX963" s="12"/>
      <c r="GY963" s="12"/>
      <c r="GZ963" s="12"/>
      <c r="HA963" s="12"/>
      <c r="HB963" s="12"/>
      <c r="HC963" s="12"/>
      <c r="HD963" s="12"/>
      <c r="HE963" s="12"/>
      <c r="HF963" s="12"/>
      <c r="HG963" s="12"/>
      <c r="HH963" s="12"/>
      <c r="HI963" s="12"/>
      <c r="HJ963" s="12"/>
      <c r="HK963" s="12"/>
      <c r="HL963" s="12"/>
      <c r="HM963" s="12"/>
      <c r="HN963" s="12"/>
      <c r="HO963" s="12"/>
      <c r="HP963" s="12"/>
      <c r="HQ963" s="12"/>
      <c r="HR963" s="12"/>
      <c r="HS963" s="12"/>
    </row>
    <row r="964" spans="1:227" s="1" customFormat="1" ht="18" customHeight="1" x14ac:dyDescent="0.25">
      <c r="A964" s="100" t="s">
        <v>7280</v>
      </c>
      <c r="B964" s="127" t="str">
        <f t="shared" si="20"/>
        <v>SCimago</v>
      </c>
      <c r="C964" s="96"/>
      <c r="D964" s="17" t="s">
        <v>55</v>
      </c>
      <c r="E964" s="3"/>
      <c r="F964" s="96"/>
      <c r="G964" s="16" t="s">
        <v>7986</v>
      </c>
      <c r="H964" s="6" t="s">
        <v>39</v>
      </c>
      <c r="I964" s="14" t="s">
        <v>8510</v>
      </c>
      <c r="J964" s="8"/>
      <c r="K964" s="7"/>
      <c r="L964" s="24"/>
    </row>
    <row r="965" spans="1:227" s="1" customFormat="1" ht="18" customHeight="1" x14ac:dyDescent="0.25">
      <c r="A965" s="100" t="s">
        <v>1800</v>
      </c>
      <c r="B965" s="127" t="str">
        <f t="shared" si="20"/>
        <v>SCimago</v>
      </c>
      <c r="C965" s="96"/>
      <c r="D965" s="17" t="s">
        <v>1803</v>
      </c>
      <c r="E965" s="127" t="str">
        <f>HYPERLINK(CONCATENATE("http://www.scimagojr.com/journalsearch.php?q=",D965),"SCimago")</f>
        <v>SCimago</v>
      </c>
      <c r="F965" s="96"/>
      <c r="G965" s="16" t="s">
        <v>7986</v>
      </c>
      <c r="H965" s="23" t="s">
        <v>39</v>
      </c>
      <c r="I965" s="15" t="s">
        <v>8437</v>
      </c>
      <c r="J965" s="16"/>
      <c r="K965" s="18"/>
      <c r="L965" s="24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  <c r="BS965" s="12"/>
      <c r="BT965" s="12"/>
      <c r="BU965" s="12"/>
      <c r="BV965" s="12"/>
      <c r="BW965" s="12"/>
      <c r="BX965" s="12"/>
      <c r="BY965" s="12"/>
      <c r="BZ965" s="12"/>
      <c r="CA965" s="12"/>
      <c r="CB965" s="12"/>
      <c r="CC965" s="12"/>
      <c r="CD965" s="12"/>
      <c r="CE965" s="12"/>
      <c r="CF965" s="12"/>
      <c r="CG965" s="12"/>
      <c r="CH965" s="12"/>
      <c r="CI965" s="12"/>
      <c r="CJ965" s="12"/>
      <c r="CK965" s="12"/>
      <c r="CL965" s="12"/>
      <c r="CM965" s="12"/>
      <c r="CN965" s="12"/>
      <c r="CO965" s="12"/>
      <c r="CP965" s="12"/>
      <c r="CQ965" s="12"/>
      <c r="CR965" s="12"/>
      <c r="CS965" s="12"/>
      <c r="CT965" s="12"/>
      <c r="CU965" s="12"/>
      <c r="CV965" s="12"/>
      <c r="CW965" s="12"/>
      <c r="CX965" s="12"/>
      <c r="CY965" s="12"/>
      <c r="CZ965" s="12"/>
      <c r="DA965" s="12"/>
      <c r="DB965" s="12"/>
      <c r="DC965" s="12"/>
      <c r="DD965" s="12"/>
      <c r="DE965" s="12"/>
      <c r="DF965" s="12"/>
      <c r="DG965" s="12"/>
      <c r="DH965" s="12"/>
      <c r="DI965" s="12"/>
      <c r="DJ965" s="12"/>
      <c r="DK965" s="12"/>
      <c r="DL965" s="12"/>
      <c r="DM965" s="12"/>
      <c r="DN965" s="12"/>
      <c r="DO965" s="12"/>
      <c r="DP965" s="12"/>
      <c r="DQ965" s="12"/>
      <c r="DR965" s="12"/>
      <c r="DS965" s="12"/>
      <c r="DT965" s="12"/>
      <c r="DU965" s="12"/>
      <c r="DV965" s="12"/>
      <c r="DW965" s="12"/>
      <c r="DX965" s="12"/>
      <c r="DY965" s="12"/>
      <c r="DZ965" s="12"/>
      <c r="EA965" s="12"/>
      <c r="EB965" s="12"/>
      <c r="EC965" s="12"/>
      <c r="ED965" s="12"/>
      <c r="EE965" s="12"/>
      <c r="EF965" s="12"/>
      <c r="EG965" s="12"/>
      <c r="EH965" s="12"/>
      <c r="EI965" s="12"/>
      <c r="EJ965" s="12"/>
      <c r="EK965" s="12"/>
      <c r="EL965" s="12"/>
      <c r="EM965" s="12"/>
      <c r="EN965" s="12"/>
      <c r="EO965" s="12"/>
      <c r="EP965" s="12"/>
      <c r="EQ965" s="12"/>
      <c r="ER965" s="12"/>
      <c r="ES965" s="12"/>
      <c r="ET965" s="12"/>
      <c r="EU965" s="12"/>
      <c r="EV965" s="12"/>
      <c r="EW965" s="12"/>
      <c r="EX965" s="12"/>
      <c r="EY965" s="12"/>
      <c r="EZ965" s="12"/>
      <c r="FA965" s="12"/>
      <c r="FB965" s="12"/>
      <c r="FC965" s="12"/>
      <c r="FD965" s="12"/>
      <c r="FE965" s="12"/>
      <c r="FF965" s="12"/>
      <c r="FG965" s="12"/>
      <c r="FH965" s="12"/>
      <c r="FI965" s="12"/>
      <c r="FJ965" s="12"/>
      <c r="FK965" s="12"/>
      <c r="FL965" s="12"/>
      <c r="FM965" s="12"/>
      <c r="FN965" s="12"/>
      <c r="FO965" s="12"/>
      <c r="FP965" s="12"/>
      <c r="FQ965" s="12"/>
      <c r="FR965" s="12"/>
      <c r="FS965" s="12"/>
      <c r="FT965" s="12"/>
      <c r="FU965" s="12"/>
      <c r="FV965" s="12"/>
      <c r="FW965" s="12"/>
      <c r="FX965" s="12"/>
      <c r="FY965" s="12"/>
      <c r="FZ965" s="12"/>
      <c r="GA965" s="12"/>
      <c r="GB965" s="12"/>
      <c r="GC965" s="12"/>
      <c r="GD965" s="12"/>
      <c r="GE965" s="12"/>
      <c r="GF965" s="12"/>
      <c r="GG965" s="12"/>
      <c r="GH965" s="12"/>
      <c r="GI965" s="12"/>
      <c r="GJ965" s="12"/>
      <c r="GK965" s="12"/>
      <c r="GL965" s="12"/>
      <c r="GM965" s="12"/>
      <c r="GN965" s="12"/>
      <c r="GO965" s="12"/>
      <c r="GP965" s="12"/>
      <c r="GQ965" s="12"/>
      <c r="GR965" s="12"/>
      <c r="GS965" s="12"/>
      <c r="GT965" s="12"/>
      <c r="GU965" s="12"/>
      <c r="GV965" s="12"/>
      <c r="GW965" s="12"/>
      <c r="GX965" s="12"/>
      <c r="GY965" s="12"/>
      <c r="GZ965" s="12"/>
      <c r="HA965" s="12"/>
      <c r="HB965" s="12"/>
      <c r="HC965" s="12"/>
      <c r="HD965" s="12"/>
      <c r="HE965" s="12"/>
      <c r="HF965" s="12"/>
      <c r="HG965" s="12"/>
      <c r="HH965" s="12"/>
      <c r="HI965" s="12"/>
      <c r="HJ965" s="12"/>
      <c r="HK965" s="12"/>
      <c r="HL965" s="12"/>
      <c r="HM965" s="12"/>
      <c r="HN965" s="12"/>
      <c r="HO965" s="12"/>
      <c r="HP965" s="12"/>
      <c r="HQ965" s="12"/>
      <c r="HR965" s="12"/>
      <c r="HS965" s="12"/>
    </row>
    <row r="966" spans="1:227" s="1" customFormat="1" ht="18" customHeight="1" x14ac:dyDescent="0.25">
      <c r="A966" s="100" t="s">
        <v>7559</v>
      </c>
      <c r="B966" s="127" t="str">
        <f t="shared" si="20"/>
        <v>SCimago</v>
      </c>
      <c r="C966" s="96"/>
      <c r="D966" s="17" t="s">
        <v>5913</v>
      </c>
      <c r="E966" s="127" t="str">
        <f>HYPERLINK(CONCATENATE("http://www.scimagojr.com/journalsearch.php?q=",D966),"SCimago")</f>
        <v>SCimago</v>
      </c>
      <c r="F966" s="96"/>
      <c r="G966" s="16" t="s">
        <v>7986</v>
      </c>
      <c r="H966" s="23" t="s">
        <v>39</v>
      </c>
      <c r="I966" s="15" t="s">
        <v>5914</v>
      </c>
      <c r="J966" s="16"/>
      <c r="K966" s="18"/>
      <c r="L966" s="24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/>
      <c r="BP966" s="12"/>
      <c r="BQ966" s="12"/>
      <c r="BR966" s="12"/>
      <c r="BS966" s="12"/>
      <c r="BT966" s="12"/>
      <c r="BU966" s="12"/>
      <c r="BV966" s="12"/>
      <c r="BW966" s="12"/>
      <c r="BX966" s="12"/>
      <c r="BY966" s="12"/>
      <c r="BZ966" s="12"/>
      <c r="CA966" s="12"/>
      <c r="CB966" s="12"/>
      <c r="CC966" s="12"/>
      <c r="CD966" s="12"/>
      <c r="CE966" s="12"/>
      <c r="CF966" s="12"/>
      <c r="CG966" s="12"/>
      <c r="CH966" s="12"/>
      <c r="CI966" s="12"/>
      <c r="CJ966" s="12"/>
      <c r="CK966" s="12"/>
      <c r="CL966" s="12"/>
      <c r="CM966" s="12"/>
      <c r="CN966" s="12"/>
      <c r="CO966" s="12"/>
      <c r="CP966" s="12"/>
      <c r="CQ966" s="12"/>
      <c r="CR966" s="12"/>
      <c r="CS966" s="12"/>
      <c r="CT966" s="12"/>
      <c r="CU966" s="12"/>
      <c r="CV966" s="12"/>
      <c r="CW966" s="12"/>
      <c r="CX966" s="12"/>
      <c r="CY966" s="12"/>
      <c r="CZ966" s="12"/>
      <c r="DA966" s="12"/>
      <c r="DB966" s="12"/>
      <c r="DC966" s="12"/>
      <c r="DD966" s="12"/>
      <c r="DE966" s="12"/>
      <c r="DF966" s="12"/>
      <c r="DG966" s="12"/>
      <c r="DH966" s="12"/>
      <c r="DI966" s="12"/>
      <c r="DJ966" s="12"/>
      <c r="DK966" s="12"/>
      <c r="DL966" s="12"/>
      <c r="DM966" s="12"/>
      <c r="DN966" s="12"/>
      <c r="DO966" s="12"/>
      <c r="DP966" s="12"/>
      <c r="DQ966" s="12"/>
      <c r="DR966" s="12"/>
      <c r="DS966" s="12"/>
      <c r="DT966" s="12"/>
      <c r="DU966" s="12"/>
      <c r="DV966" s="12"/>
      <c r="DW966" s="12"/>
      <c r="DX966" s="12"/>
      <c r="DY966" s="12"/>
      <c r="DZ966" s="12"/>
      <c r="EA966" s="12"/>
      <c r="EB966" s="12"/>
      <c r="EC966" s="12"/>
      <c r="ED966" s="12"/>
      <c r="EE966" s="12"/>
      <c r="EF966" s="12"/>
      <c r="EG966" s="12"/>
      <c r="EH966" s="12"/>
      <c r="EI966" s="12"/>
      <c r="EJ966" s="12"/>
      <c r="EK966" s="12"/>
      <c r="EL966" s="12"/>
      <c r="EM966" s="12"/>
      <c r="EN966" s="12"/>
      <c r="EO966" s="12"/>
      <c r="EP966" s="12"/>
      <c r="EQ966" s="12"/>
      <c r="ER966" s="12"/>
      <c r="ES966" s="12"/>
      <c r="ET966" s="12"/>
      <c r="EU966" s="12"/>
      <c r="EV966" s="12"/>
      <c r="EW966" s="12"/>
      <c r="EX966" s="12"/>
      <c r="EY966" s="12"/>
      <c r="EZ966" s="12"/>
      <c r="FA966" s="12"/>
      <c r="FB966" s="12"/>
      <c r="FC966" s="12"/>
      <c r="FD966" s="12"/>
      <c r="FE966" s="12"/>
      <c r="FF966" s="12"/>
      <c r="FG966" s="12"/>
      <c r="FH966" s="12"/>
      <c r="FI966" s="12"/>
      <c r="FJ966" s="12"/>
      <c r="FK966" s="12"/>
      <c r="FL966" s="12"/>
      <c r="FM966" s="12"/>
      <c r="FN966" s="12"/>
      <c r="FO966" s="12"/>
      <c r="FP966" s="12"/>
      <c r="FQ966" s="12"/>
      <c r="FR966" s="12"/>
      <c r="FS966" s="12"/>
      <c r="FT966" s="12"/>
      <c r="FU966" s="12"/>
      <c r="FV966" s="12"/>
      <c r="FW966" s="12"/>
      <c r="FX966" s="12"/>
      <c r="FY966" s="12"/>
      <c r="FZ966" s="12"/>
      <c r="GA966" s="12"/>
      <c r="GB966" s="12"/>
      <c r="GC966" s="12"/>
      <c r="GD966" s="12"/>
      <c r="GE966" s="12"/>
      <c r="GF966" s="12"/>
      <c r="GG966" s="12"/>
      <c r="GH966" s="12"/>
      <c r="GI966" s="12"/>
      <c r="GJ966" s="12"/>
      <c r="GK966" s="12"/>
      <c r="GL966" s="12"/>
      <c r="GM966" s="12"/>
      <c r="GN966" s="12"/>
      <c r="GO966" s="12"/>
      <c r="GP966" s="12"/>
      <c r="GQ966" s="12"/>
      <c r="GR966" s="12"/>
      <c r="GS966" s="12"/>
      <c r="GT966" s="12"/>
      <c r="GU966" s="12"/>
      <c r="GV966" s="12"/>
      <c r="GW966" s="12"/>
      <c r="GX966" s="12"/>
      <c r="GY966" s="12"/>
      <c r="GZ966" s="12"/>
      <c r="HA966" s="12"/>
      <c r="HB966" s="12"/>
      <c r="HC966" s="12"/>
      <c r="HD966" s="12"/>
      <c r="HE966" s="12"/>
      <c r="HF966" s="12"/>
      <c r="HG966" s="12"/>
      <c r="HH966" s="12"/>
      <c r="HI966" s="12"/>
      <c r="HJ966" s="12"/>
      <c r="HK966" s="12"/>
      <c r="HL966" s="12"/>
      <c r="HM966" s="12"/>
      <c r="HN966" s="12"/>
      <c r="HO966" s="12"/>
      <c r="HP966" s="12"/>
      <c r="HQ966" s="12"/>
      <c r="HR966" s="12"/>
      <c r="HS966" s="12"/>
    </row>
    <row r="967" spans="1:227" s="1" customFormat="1" ht="18" customHeight="1" x14ac:dyDescent="0.25">
      <c r="A967" s="100" t="s">
        <v>5442</v>
      </c>
      <c r="B967" s="127" t="str">
        <f t="shared" si="20"/>
        <v>SCimago</v>
      </c>
      <c r="C967" s="96"/>
      <c r="D967" s="17" t="s">
        <v>7410</v>
      </c>
      <c r="E967" s="127" t="str">
        <f>HYPERLINK(CONCATENATE("http://www.scimagojr.com/journalsearch.php?q=",D967),"SCimago")</f>
        <v>SCimago</v>
      </c>
      <c r="F967" s="96"/>
      <c r="G967" s="16" t="s">
        <v>7986</v>
      </c>
      <c r="H967" s="6" t="s">
        <v>39</v>
      </c>
      <c r="I967" s="14" t="s">
        <v>8485</v>
      </c>
      <c r="J967" s="8"/>
      <c r="K967" s="7"/>
      <c r="L967" s="24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  <c r="BJ967" s="12"/>
      <c r="BK967" s="12"/>
      <c r="BL967" s="12"/>
      <c r="BM967" s="12"/>
      <c r="BN967" s="12"/>
      <c r="BO967" s="12"/>
      <c r="BP967" s="12"/>
      <c r="BQ967" s="12"/>
      <c r="BR967" s="12"/>
      <c r="BS967" s="12"/>
      <c r="BT967" s="12"/>
      <c r="BU967" s="12"/>
      <c r="BV967" s="12"/>
      <c r="BW967" s="12"/>
      <c r="BX967" s="12"/>
      <c r="BY967" s="12"/>
      <c r="BZ967" s="12"/>
      <c r="CA967" s="12"/>
      <c r="CB967" s="12"/>
      <c r="CC967" s="12"/>
      <c r="CD967" s="12"/>
      <c r="CE967" s="12"/>
      <c r="CF967" s="12"/>
      <c r="CG967" s="12"/>
      <c r="CH967" s="12"/>
      <c r="CI967" s="12"/>
      <c r="CJ967" s="12"/>
      <c r="CK967" s="12"/>
      <c r="CL967" s="12"/>
      <c r="CM967" s="12"/>
      <c r="CN967" s="12"/>
      <c r="CO967" s="12"/>
      <c r="CP967" s="12"/>
      <c r="CQ967" s="12"/>
      <c r="CR967" s="12"/>
      <c r="CS967" s="12"/>
      <c r="CT967" s="12"/>
      <c r="CU967" s="12"/>
      <c r="CV967" s="12"/>
      <c r="CW967" s="12"/>
      <c r="CX967" s="12"/>
      <c r="CY967" s="12"/>
      <c r="CZ967" s="12"/>
      <c r="DA967" s="12"/>
      <c r="DB967" s="12"/>
      <c r="DC967" s="12"/>
      <c r="DD967" s="12"/>
      <c r="DE967" s="12"/>
      <c r="DF967" s="12"/>
      <c r="DG967" s="12"/>
      <c r="DH967" s="12"/>
      <c r="DI967" s="12"/>
      <c r="DJ967" s="12"/>
      <c r="DK967" s="12"/>
      <c r="DL967" s="12"/>
      <c r="DM967" s="12"/>
      <c r="DN967" s="12"/>
      <c r="DO967" s="12"/>
      <c r="DP967" s="12"/>
      <c r="DQ967" s="12"/>
      <c r="DR967" s="12"/>
      <c r="DS967" s="12"/>
      <c r="DT967" s="12"/>
      <c r="DU967" s="12"/>
      <c r="DV967" s="12"/>
      <c r="DW967" s="12"/>
      <c r="DX967" s="12"/>
      <c r="DY967" s="12"/>
      <c r="DZ967" s="12"/>
      <c r="EA967" s="12"/>
      <c r="EB967" s="12"/>
      <c r="EC967" s="12"/>
      <c r="ED967" s="12"/>
      <c r="EE967" s="12"/>
      <c r="EF967" s="12"/>
      <c r="EG967" s="12"/>
      <c r="EH967" s="12"/>
      <c r="EI967" s="12"/>
      <c r="EJ967" s="12"/>
      <c r="EK967" s="12"/>
      <c r="EL967" s="12"/>
      <c r="EM967" s="12"/>
      <c r="EN967" s="12"/>
      <c r="EO967" s="12"/>
      <c r="EP967" s="12"/>
      <c r="EQ967" s="12"/>
      <c r="ER967" s="12"/>
      <c r="ES967" s="12"/>
      <c r="ET967" s="12"/>
      <c r="EU967" s="12"/>
      <c r="EV967" s="12"/>
      <c r="EW967" s="12"/>
      <c r="EX967" s="12"/>
      <c r="EY967" s="12"/>
      <c r="EZ967" s="12"/>
      <c r="FA967" s="12"/>
      <c r="FB967" s="12"/>
      <c r="FC967" s="12"/>
      <c r="FD967" s="12"/>
      <c r="FE967" s="12"/>
      <c r="FF967" s="12"/>
      <c r="FG967" s="12"/>
      <c r="FH967" s="12"/>
      <c r="FI967" s="12"/>
      <c r="FJ967" s="12"/>
      <c r="FK967" s="12"/>
      <c r="FL967" s="12"/>
      <c r="FM967" s="12"/>
      <c r="FN967" s="12"/>
      <c r="FO967" s="12"/>
      <c r="FP967" s="12"/>
      <c r="FQ967" s="12"/>
      <c r="FR967" s="12"/>
      <c r="FS967" s="12"/>
      <c r="FT967" s="12"/>
      <c r="FU967" s="12"/>
      <c r="FV967" s="12"/>
      <c r="FW967" s="12"/>
      <c r="FX967" s="12"/>
      <c r="FY967" s="12"/>
      <c r="FZ967" s="12"/>
      <c r="GA967" s="12"/>
      <c r="GB967" s="12"/>
      <c r="GC967" s="12"/>
      <c r="GD967" s="12"/>
      <c r="GE967" s="12"/>
      <c r="GF967" s="12"/>
      <c r="GG967" s="12"/>
      <c r="GH967" s="12"/>
      <c r="GI967" s="12"/>
      <c r="GJ967" s="12"/>
      <c r="GK967" s="12"/>
      <c r="GL967" s="12"/>
      <c r="GM967" s="12"/>
      <c r="GN967" s="12"/>
      <c r="GO967" s="12"/>
      <c r="GP967" s="12"/>
      <c r="GQ967" s="12"/>
      <c r="GR967" s="12"/>
      <c r="GS967" s="12"/>
      <c r="GT967" s="12"/>
      <c r="GU967" s="12"/>
      <c r="GV967" s="12"/>
      <c r="GW967" s="12"/>
      <c r="GX967" s="12"/>
      <c r="GY967" s="12"/>
      <c r="GZ967" s="12"/>
      <c r="HA967" s="12"/>
      <c r="HB967" s="12"/>
      <c r="HC967" s="12"/>
      <c r="HD967" s="12"/>
      <c r="HE967" s="12"/>
      <c r="HF967" s="12"/>
      <c r="HG967" s="12"/>
      <c r="HH967" s="12"/>
      <c r="HI967" s="12"/>
      <c r="HJ967" s="12"/>
      <c r="HK967" s="12"/>
      <c r="HL967" s="12"/>
      <c r="HM967" s="12"/>
      <c r="HN967" s="12"/>
      <c r="HO967" s="12"/>
      <c r="HP967" s="12"/>
      <c r="HQ967" s="12"/>
      <c r="HR967" s="12"/>
      <c r="HS967" s="12"/>
    </row>
    <row r="968" spans="1:227" s="1" customFormat="1" ht="18" customHeight="1" x14ac:dyDescent="0.25">
      <c r="A968" s="100" t="s">
        <v>5462</v>
      </c>
      <c r="B968" s="127" t="str">
        <f t="shared" si="20"/>
        <v>SCimago</v>
      </c>
      <c r="C968" s="96"/>
      <c r="D968" s="17" t="s">
        <v>55</v>
      </c>
      <c r="E968" s="3"/>
      <c r="F968" s="96"/>
      <c r="G968" s="16" t="s">
        <v>7986</v>
      </c>
      <c r="H968" s="6" t="s">
        <v>39</v>
      </c>
      <c r="I968" s="14" t="s">
        <v>3100</v>
      </c>
      <c r="J968" s="8"/>
      <c r="K968" s="7"/>
      <c r="L968" s="24"/>
    </row>
    <row r="969" spans="1:227" s="1" customFormat="1" ht="18" customHeight="1" x14ac:dyDescent="0.25">
      <c r="A969" s="100" t="s">
        <v>3331</v>
      </c>
      <c r="B969" s="127" t="str">
        <f t="shared" si="20"/>
        <v>SCimago</v>
      </c>
      <c r="C969" s="96"/>
      <c r="D969" s="17" t="s">
        <v>55</v>
      </c>
      <c r="E969" s="3"/>
      <c r="F969" s="96"/>
      <c r="G969" s="16" t="s">
        <v>7986</v>
      </c>
      <c r="H969" s="6" t="s">
        <v>39</v>
      </c>
      <c r="I969" s="14" t="s">
        <v>8396</v>
      </c>
      <c r="J969" s="8"/>
      <c r="K969" s="11"/>
      <c r="L969" s="24"/>
    </row>
    <row r="970" spans="1:227" s="1" customFormat="1" ht="18" customHeight="1" x14ac:dyDescent="0.25">
      <c r="A970" s="100" t="s">
        <v>4537</v>
      </c>
      <c r="B970" s="127" t="str">
        <f t="shared" si="20"/>
        <v>SCimago</v>
      </c>
      <c r="C970" s="96"/>
      <c r="D970" s="17" t="s">
        <v>55</v>
      </c>
      <c r="E970" s="3"/>
      <c r="F970" s="96"/>
      <c r="G970" s="16" t="s">
        <v>7986</v>
      </c>
      <c r="H970" s="23" t="s">
        <v>39</v>
      </c>
      <c r="I970" s="15" t="s">
        <v>8560</v>
      </c>
      <c r="J970" s="16"/>
      <c r="K970" s="18"/>
      <c r="L970" s="24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  <c r="BJ970" s="12"/>
      <c r="BK970" s="12"/>
      <c r="BL970" s="12"/>
      <c r="BM970" s="12"/>
      <c r="BN970" s="12"/>
      <c r="BO970" s="12"/>
      <c r="BP970" s="12"/>
      <c r="BQ970" s="12"/>
      <c r="BR970" s="12"/>
      <c r="BS970" s="12"/>
      <c r="BT970" s="12"/>
      <c r="BU970" s="12"/>
      <c r="BV970" s="12"/>
      <c r="BW970" s="12"/>
      <c r="BX970" s="12"/>
      <c r="BY970" s="12"/>
      <c r="BZ970" s="12"/>
      <c r="CA970" s="12"/>
      <c r="CB970" s="12"/>
      <c r="CC970" s="12"/>
      <c r="CD970" s="12"/>
      <c r="CE970" s="12"/>
      <c r="CF970" s="12"/>
      <c r="CG970" s="12"/>
      <c r="CH970" s="12"/>
      <c r="CI970" s="12"/>
      <c r="CJ970" s="12"/>
      <c r="CK970" s="12"/>
      <c r="CL970" s="12"/>
      <c r="CM970" s="12"/>
      <c r="CN970" s="12"/>
      <c r="CO970" s="12"/>
      <c r="CP970" s="12"/>
      <c r="CQ970" s="12"/>
      <c r="CR970" s="12"/>
      <c r="CS970" s="12"/>
      <c r="CT970" s="12"/>
      <c r="CU970" s="12"/>
      <c r="CV970" s="12"/>
      <c r="CW970" s="12"/>
      <c r="CX970" s="12"/>
      <c r="CY970" s="12"/>
      <c r="CZ970" s="12"/>
      <c r="DA970" s="12"/>
      <c r="DB970" s="12"/>
      <c r="DC970" s="12"/>
      <c r="DD970" s="12"/>
      <c r="DE970" s="12"/>
      <c r="DF970" s="12"/>
      <c r="DG970" s="12"/>
      <c r="DH970" s="12"/>
      <c r="DI970" s="12"/>
      <c r="DJ970" s="12"/>
      <c r="DK970" s="12"/>
      <c r="DL970" s="12"/>
      <c r="DM970" s="12"/>
      <c r="DN970" s="12"/>
      <c r="DO970" s="12"/>
      <c r="DP970" s="12"/>
      <c r="DQ970" s="12"/>
      <c r="DR970" s="12"/>
      <c r="DS970" s="12"/>
      <c r="DT970" s="12"/>
      <c r="DU970" s="12"/>
      <c r="DV970" s="12"/>
      <c r="DW970" s="12"/>
      <c r="DX970" s="12"/>
      <c r="DY970" s="12"/>
      <c r="DZ970" s="12"/>
      <c r="EA970" s="12"/>
      <c r="EB970" s="12"/>
      <c r="EC970" s="12"/>
      <c r="ED970" s="12"/>
      <c r="EE970" s="12"/>
      <c r="EF970" s="12"/>
      <c r="EG970" s="12"/>
      <c r="EH970" s="12"/>
      <c r="EI970" s="12"/>
      <c r="EJ970" s="12"/>
      <c r="EK970" s="12"/>
      <c r="EL970" s="12"/>
      <c r="EM970" s="12"/>
      <c r="EN970" s="12"/>
      <c r="EO970" s="12"/>
      <c r="EP970" s="12"/>
      <c r="EQ970" s="12"/>
      <c r="ER970" s="12"/>
      <c r="ES970" s="12"/>
      <c r="ET970" s="12"/>
      <c r="EU970" s="12"/>
      <c r="EV970" s="12"/>
      <c r="EW970" s="12"/>
      <c r="EX970" s="12"/>
      <c r="EY970" s="12"/>
      <c r="EZ970" s="12"/>
      <c r="FA970" s="12"/>
      <c r="FB970" s="12"/>
      <c r="FC970" s="12"/>
      <c r="FD970" s="12"/>
      <c r="FE970" s="12"/>
      <c r="FF970" s="12"/>
      <c r="FG970" s="12"/>
      <c r="FH970" s="12"/>
      <c r="FI970" s="12"/>
      <c r="FJ970" s="12"/>
      <c r="FK970" s="12"/>
      <c r="FL970" s="12"/>
      <c r="FM970" s="12"/>
      <c r="FN970" s="12"/>
      <c r="FO970" s="12"/>
      <c r="FP970" s="12"/>
      <c r="FQ970" s="12"/>
      <c r="FR970" s="12"/>
      <c r="FS970" s="12"/>
      <c r="FT970" s="12"/>
      <c r="FU970" s="12"/>
      <c r="FV970" s="12"/>
      <c r="FW970" s="12"/>
      <c r="FX970" s="12"/>
      <c r="FY970" s="12"/>
      <c r="FZ970" s="12"/>
      <c r="GA970" s="12"/>
      <c r="GB970" s="12"/>
      <c r="GC970" s="12"/>
      <c r="GD970" s="12"/>
      <c r="GE970" s="12"/>
      <c r="GF970" s="12"/>
      <c r="GG970" s="12"/>
      <c r="GH970" s="12"/>
      <c r="GI970" s="12"/>
      <c r="GJ970" s="12"/>
      <c r="GK970" s="12"/>
      <c r="GL970" s="12"/>
      <c r="GM970" s="12"/>
      <c r="GN970" s="12"/>
      <c r="GO970" s="12"/>
      <c r="GP970" s="12"/>
      <c r="GQ970" s="12"/>
      <c r="GR970" s="12"/>
      <c r="GS970" s="12"/>
      <c r="GT970" s="12"/>
      <c r="GU970" s="12"/>
      <c r="GV970" s="12"/>
      <c r="GW970" s="12"/>
      <c r="GX970" s="12"/>
      <c r="GY970" s="12"/>
      <c r="GZ970" s="12"/>
      <c r="HA970" s="12"/>
      <c r="HB970" s="12"/>
      <c r="HC970" s="12"/>
      <c r="HD970" s="12"/>
      <c r="HE970" s="12"/>
      <c r="HF970" s="12"/>
      <c r="HG970" s="12"/>
      <c r="HH970" s="12"/>
      <c r="HI970" s="12"/>
      <c r="HJ970" s="12"/>
      <c r="HK970" s="12"/>
      <c r="HL970" s="12"/>
      <c r="HM970" s="12"/>
      <c r="HN970" s="12"/>
      <c r="HO970" s="12"/>
      <c r="HP970" s="12"/>
      <c r="HQ970" s="12"/>
      <c r="HR970" s="12"/>
      <c r="HS970" s="12"/>
    </row>
    <row r="971" spans="1:227" s="1" customFormat="1" ht="18" customHeight="1" x14ac:dyDescent="0.25">
      <c r="A971" s="100" t="s">
        <v>1803</v>
      </c>
      <c r="B971" s="127" t="str">
        <f t="shared" si="20"/>
        <v>SCimago</v>
      </c>
      <c r="C971" s="96"/>
      <c r="D971" s="17" t="s">
        <v>7338</v>
      </c>
      <c r="E971" s="127" t="str">
        <f>HYPERLINK(CONCATENATE("http://www.scimagojr.com/journalsearch.php?q=",D971),"SCimago")</f>
        <v>SCimago</v>
      </c>
      <c r="F971" s="96"/>
      <c r="G971" s="16" t="s">
        <v>7986</v>
      </c>
      <c r="H971" s="6" t="s">
        <v>39</v>
      </c>
      <c r="I971" s="14" t="s">
        <v>8441</v>
      </c>
      <c r="J971" s="8"/>
      <c r="K971" s="7"/>
      <c r="L971" s="24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  <c r="BJ971" s="12"/>
      <c r="BK971" s="12"/>
      <c r="BL971" s="12"/>
      <c r="BM971" s="12"/>
      <c r="BN971" s="12"/>
      <c r="BO971" s="12"/>
      <c r="BP971" s="12"/>
      <c r="BQ971" s="12"/>
      <c r="BR971" s="12"/>
      <c r="BS971" s="12"/>
      <c r="BT971" s="12"/>
      <c r="BU971" s="12"/>
      <c r="BV971" s="12"/>
      <c r="BW971" s="12"/>
      <c r="BX971" s="12"/>
      <c r="BY971" s="12"/>
      <c r="BZ971" s="12"/>
      <c r="CA971" s="12"/>
      <c r="CB971" s="12"/>
      <c r="CC971" s="12"/>
      <c r="CD971" s="12"/>
      <c r="CE971" s="12"/>
      <c r="CF971" s="12"/>
      <c r="CG971" s="12"/>
      <c r="CH971" s="12"/>
      <c r="CI971" s="12"/>
      <c r="CJ971" s="12"/>
      <c r="CK971" s="12"/>
      <c r="CL971" s="12"/>
      <c r="CM971" s="12"/>
      <c r="CN971" s="12"/>
      <c r="CO971" s="12"/>
      <c r="CP971" s="12"/>
      <c r="CQ971" s="12"/>
      <c r="CR971" s="12"/>
      <c r="CS971" s="12"/>
      <c r="CT971" s="12"/>
      <c r="CU971" s="12"/>
      <c r="CV971" s="12"/>
      <c r="CW971" s="12"/>
      <c r="CX971" s="12"/>
      <c r="CY971" s="12"/>
      <c r="CZ971" s="12"/>
      <c r="DA971" s="12"/>
      <c r="DB971" s="12"/>
      <c r="DC971" s="12"/>
      <c r="DD971" s="12"/>
      <c r="DE971" s="12"/>
      <c r="DF971" s="12"/>
      <c r="DG971" s="12"/>
      <c r="DH971" s="12"/>
      <c r="DI971" s="12"/>
      <c r="DJ971" s="12"/>
      <c r="DK971" s="12"/>
      <c r="DL971" s="12"/>
      <c r="DM971" s="12"/>
      <c r="DN971" s="12"/>
      <c r="DO971" s="12"/>
      <c r="DP971" s="12"/>
      <c r="DQ971" s="12"/>
      <c r="DR971" s="12"/>
      <c r="DS971" s="12"/>
      <c r="DT971" s="12"/>
      <c r="DU971" s="12"/>
      <c r="DV971" s="12"/>
      <c r="DW971" s="12"/>
      <c r="DX971" s="12"/>
      <c r="DY971" s="12"/>
      <c r="DZ971" s="12"/>
      <c r="EA971" s="12"/>
      <c r="EB971" s="12"/>
      <c r="EC971" s="12"/>
      <c r="ED971" s="12"/>
      <c r="EE971" s="12"/>
      <c r="EF971" s="12"/>
      <c r="EG971" s="12"/>
      <c r="EH971" s="12"/>
      <c r="EI971" s="12"/>
      <c r="EJ971" s="12"/>
      <c r="EK971" s="12"/>
      <c r="EL971" s="12"/>
      <c r="EM971" s="12"/>
      <c r="EN971" s="12"/>
      <c r="EO971" s="12"/>
      <c r="EP971" s="12"/>
      <c r="EQ971" s="12"/>
      <c r="ER971" s="12"/>
      <c r="ES971" s="12"/>
      <c r="ET971" s="12"/>
      <c r="EU971" s="12"/>
      <c r="EV971" s="12"/>
      <c r="EW971" s="12"/>
      <c r="EX971" s="12"/>
      <c r="EY971" s="12"/>
      <c r="EZ971" s="12"/>
      <c r="FA971" s="12"/>
      <c r="FB971" s="12"/>
      <c r="FC971" s="12"/>
      <c r="FD971" s="12"/>
      <c r="FE971" s="12"/>
      <c r="FF971" s="12"/>
      <c r="FG971" s="12"/>
      <c r="FH971" s="12"/>
      <c r="FI971" s="12"/>
      <c r="FJ971" s="12"/>
      <c r="FK971" s="12"/>
      <c r="FL971" s="12"/>
      <c r="FM971" s="12"/>
      <c r="FN971" s="12"/>
      <c r="FO971" s="12"/>
      <c r="FP971" s="12"/>
      <c r="FQ971" s="12"/>
      <c r="FR971" s="12"/>
      <c r="FS971" s="12"/>
      <c r="FT971" s="12"/>
      <c r="FU971" s="12"/>
      <c r="FV971" s="12"/>
      <c r="FW971" s="12"/>
      <c r="FX971" s="12"/>
      <c r="FY971" s="12"/>
      <c r="FZ971" s="12"/>
      <c r="GA971" s="12"/>
      <c r="GB971" s="12"/>
      <c r="GC971" s="12"/>
      <c r="GD971" s="12"/>
      <c r="GE971" s="12"/>
      <c r="GF971" s="12"/>
      <c r="GG971" s="12"/>
      <c r="GH971" s="12"/>
      <c r="GI971" s="12"/>
      <c r="GJ971" s="12"/>
      <c r="GK971" s="12"/>
      <c r="GL971" s="12"/>
      <c r="GM971" s="12"/>
      <c r="GN971" s="12"/>
      <c r="GO971" s="12"/>
      <c r="GP971" s="12"/>
      <c r="GQ971" s="12"/>
      <c r="GR971" s="12"/>
      <c r="GS971" s="12"/>
      <c r="GT971" s="12"/>
      <c r="GU971" s="12"/>
      <c r="GV971" s="12"/>
      <c r="GW971" s="12"/>
      <c r="GX971" s="12"/>
      <c r="GY971" s="12"/>
      <c r="GZ971" s="12"/>
      <c r="HA971" s="12"/>
      <c r="HB971" s="12"/>
      <c r="HC971" s="12"/>
      <c r="HD971" s="12"/>
      <c r="HE971" s="12"/>
      <c r="HF971" s="12"/>
      <c r="HG971" s="12"/>
      <c r="HH971" s="12"/>
      <c r="HI971" s="12"/>
      <c r="HJ971" s="12"/>
      <c r="HK971" s="12"/>
      <c r="HL971" s="12"/>
      <c r="HM971" s="12"/>
      <c r="HN971" s="12"/>
      <c r="HO971" s="12"/>
      <c r="HP971" s="12"/>
      <c r="HQ971" s="12"/>
      <c r="HR971" s="12"/>
      <c r="HS971" s="12"/>
    </row>
    <row r="972" spans="1:227" s="1" customFormat="1" ht="18" customHeight="1" x14ac:dyDescent="0.25">
      <c r="A972" s="100" t="s">
        <v>7281</v>
      </c>
      <c r="B972" s="127" t="str">
        <f t="shared" si="20"/>
        <v>SCimago</v>
      </c>
      <c r="C972" s="96"/>
      <c r="D972" s="17" t="s">
        <v>55</v>
      </c>
      <c r="E972" s="3"/>
      <c r="F972" s="96"/>
      <c r="G972" s="16" t="s">
        <v>7986</v>
      </c>
      <c r="H972" s="6" t="s">
        <v>39</v>
      </c>
      <c r="I972" s="14" t="s">
        <v>8504</v>
      </c>
      <c r="J972" s="8"/>
      <c r="K972" s="11"/>
      <c r="L972" s="24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  <c r="BJ972" s="12"/>
      <c r="BK972" s="12"/>
      <c r="BL972" s="12"/>
      <c r="BM972" s="12"/>
      <c r="BN972" s="12"/>
      <c r="BO972" s="12"/>
      <c r="BP972" s="12"/>
      <c r="BQ972" s="12"/>
      <c r="BR972" s="12"/>
      <c r="BS972" s="12"/>
      <c r="BT972" s="12"/>
      <c r="BU972" s="12"/>
      <c r="BV972" s="12"/>
      <c r="BW972" s="12"/>
      <c r="BX972" s="12"/>
      <c r="BY972" s="12"/>
      <c r="BZ972" s="12"/>
      <c r="CA972" s="12"/>
      <c r="CB972" s="12"/>
      <c r="CC972" s="12"/>
      <c r="CD972" s="12"/>
      <c r="CE972" s="12"/>
      <c r="CF972" s="12"/>
      <c r="CG972" s="12"/>
      <c r="CH972" s="12"/>
      <c r="CI972" s="12"/>
      <c r="CJ972" s="12"/>
      <c r="CK972" s="12"/>
      <c r="CL972" s="12"/>
      <c r="CM972" s="12"/>
      <c r="CN972" s="12"/>
      <c r="CO972" s="12"/>
      <c r="CP972" s="12"/>
      <c r="CQ972" s="12"/>
      <c r="CR972" s="12"/>
      <c r="CS972" s="12"/>
      <c r="CT972" s="12"/>
      <c r="CU972" s="12"/>
      <c r="CV972" s="12"/>
      <c r="CW972" s="12"/>
      <c r="CX972" s="12"/>
      <c r="CY972" s="12"/>
      <c r="CZ972" s="12"/>
      <c r="DA972" s="12"/>
      <c r="DB972" s="12"/>
      <c r="DC972" s="12"/>
      <c r="DD972" s="12"/>
      <c r="DE972" s="12"/>
      <c r="DF972" s="12"/>
      <c r="DG972" s="12"/>
      <c r="DH972" s="12"/>
      <c r="DI972" s="12"/>
      <c r="DJ972" s="12"/>
      <c r="DK972" s="12"/>
      <c r="DL972" s="12"/>
      <c r="DM972" s="12"/>
      <c r="DN972" s="12"/>
      <c r="DO972" s="12"/>
      <c r="DP972" s="12"/>
      <c r="DQ972" s="12"/>
      <c r="DR972" s="12"/>
      <c r="DS972" s="12"/>
      <c r="DT972" s="12"/>
      <c r="DU972" s="12"/>
      <c r="DV972" s="12"/>
      <c r="DW972" s="12"/>
      <c r="DX972" s="12"/>
      <c r="DY972" s="12"/>
      <c r="DZ972" s="12"/>
      <c r="EA972" s="12"/>
      <c r="EB972" s="12"/>
      <c r="EC972" s="12"/>
      <c r="ED972" s="12"/>
      <c r="EE972" s="12"/>
      <c r="EF972" s="12"/>
      <c r="EG972" s="12"/>
      <c r="EH972" s="12"/>
      <c r="EI972" s="12"/>
      <c r="EJ972" s="12"/>
      <c r="EK972" s="12"/>
      <c r="EL972" s="12"/>
      <c r="EM972" s="12"/>
      <c r="EN972" s="12"/>
      <c r="EO972" s="12"/>
      <c r="EP972" s="12"/>
      <c r="EQ972" s="12"/>
      <c r="ER972" s="12"/>
      <c r="ES972" s="12"/>
      <c r="ET972" s="12"/>
      <c r="EU972" s="12"/>
      <c r="EV972" s="12"/>
      <c r="EW972" s="12"/>
      <c r="EX972" s="12"/>
      <c r="EY972" s="12"/>
      <c r="EZ972" s="12"/>
      <c r="FA972" s="12"/>
      <c r="FB972" s="12"/>
      <c r="FC972" s="12"/>
      <c r="FD972" s="12"/>
      <c r="FE972" s="12"/>
      <c r="FF972" s="12"/>
      <c r="FG972" s="12"/>
      <c r="FH972" s="12"/>
      <c r="FI972" s="12"/>
      <c r="FJ972" s="12"/>
      <c r="FK972" s="12"/>
      <c r="FL972" s="12"/>
      <c r="FM972" s="12"/>
      <c r="FN972" s="12"/>
      <c r="FO972" s="12"/>
      <c r="FP972" s="12"/>
      <c r="FQ972" s="12"/>
      <c r="FR972" s="12"/>
      <c r="FS972" s="12"/>
      <c r="FT972" s="12"/>
      <c r="FU972" s="12"/>
      <c r="FV972" s="12"/>
      <c r="FW972" s="12"/>
      <c r="FX972" s="12"/>
      <c r="FY972" s="12"/>
      <c r="FZ972" s="12"/>
      <c r="GA972" s="12"/>
      <c r="GB972" s="12"/>
      <c r="GC972" s="12"/>
      <c r="GD972" s="12"/>
      <c r="GE972" s="12"/>
      <c r="GF972" s="12"/>
      <c r="GG972" s="12"/>
      <c r="GH972" s="12"/>
      <c r="GI972" s="12"/>
      <c r="GJ972" s="12"/>
      <c r="GK972" s="12"/>
      <c r="GL972" s="12"/>
      <c r="GM972" s="12"/>
      <c r="GN972" s="12"/>
      <c r="GO972" s="12"/>
      <c r="GP972" s="12"/>
      <c r="GQ972" s="12"/>
      <c r="GR972" s="12"/>
      <c r="GS972" s="12"/>
      <c r="GT972" s="12"/>
      <c r="GU972" s="12"/>
      <c r="GV972" s="12"/>
      <c r="GW972" s="12"/>
      <c r="GX972" s="12"/>
      <c r="GY972" s="12"/>
      <c r="GZ972" s="12"/>
      <c r="HA972" s="12"/>
      <c r="HB972" s="12"/>
      <c r="HC972" s="12"/>
      <c r="HD972" s="12"/>
      <c r="HE972" s="12"/>
      <c r="HF972" s="12"/>
      <c r="HG972" s="12"/>
      <c r="HH972" s="12"/>
      <c r="HI972" s="12"/>
      <c r="HJ972" s="12"/>
      <c r="HK972" s="12"/>
      <c r="HL972" s="12"/>
      <c r="HM972" s="12"/>
      <c r="HN972" s="12"/>
      <c r="HO972" s="12"/>
      <c r="HP972" s="12"/>
      <c r="HQ972" s="12"/>
      <c r="HR972" s="12"/>
      <c r="HS972" s="12"/>
    </row>
    <row r="973" spans="1:227" s="1" customFormat="1" ht="18" customHeight="1" x14ac:dyDescent="0.25">
      <c r="A973" s="100" t="s">
        <v>5912</v>
      </c>
      <c r="B973" s="127" t="str">
        <f t="shared" si="20"/>
        <v>SCimago</v>
      </c>
      <c r="C973" s="96"/>
      <c r="D973" s="17" t="s">
        <v>55</v>
      </c>
      <c r="E973" s="3"/>
      <c r="F973" s="96"/>
      <c r="G973" s="16" t="s">
        <v>7986</v>
      </c>
      <c r="H973" s="6" t="s">
        <v>39</v>
      </c>
      <c r="I973" s="14" t="s">
        <v>8649</v>
      </c>
      <c r="J973" s="8"/>
      <c r="K973" s="7"/>
      <c r="L973" s="24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  <c r="BJ973" s="12"/>
      <c r="BK973" s="12"/>
      <c r="BL973" s="12"/>
      <c r="BM973" s="12"/>
      <c r="BN973" s="12"/>
      <c r="BO973" s="12"/>
      <c r="BP973" s="12"/>
      <c r="BQ973" s="12"/>
      <c r="BR973" s="12"/>
      <c r="BS973" s="12"/>
      <c r="BT973" s="12"/>
      <c r="BU973" s="12"/>
      <c r="BV973" s="12"/>
      <c r="BW973" s="12"/>
      <c r="BX973" s="12"/>
      <c r="BY973" s="12"/>
      <c r="BZ973" s="12"/>
      <c r="CA973" s="12"/>
      <c r="CB973" s="12"/>
      <c r="CC973" s="12"/>
      <c r="CD973" s="12"/>
      <c r="CE973" s="12"/>
      <c r="CF973" s="12"/>
      <c r="CG973" s="12"/>
      <c r="CH973" s="12"/>
      <c r="CI973" s="12"/>
      <c r="CJ973" s="12"/>
      <c r="CK973" s="12"/>
      <c r="CL973" s="12"/>
      <c r="CM973" s="12"/>
      <c r="CN973" s="12"/>
      <c r="CO973" s="12"/>
      <c r="CP973" s="12"/>
      <c r="CQ973" s="12"/>
      <c r="CR973" s="12"/>
      <c r="CS973" s="12"/>
      <c r="CT973" s="12"/>
      <c r="CU973" s="12"/>
      <c r="CV973" s="12"/>
      <c r="CW973" s="12"/>
      <c r="CX973" s="12"/>
      <c r="CY973" s="12"/>
      <c r="CZ973" s="12"/>
      <c r="DA973" s="12"/>
      <c r="DB973" s="12"/>
      <c r="DC973" s="12"/>
      <c r="DD973" s="12"/>
      <c r="DE973" s="12"/>
      <c r="DF973" s="12"/>
      <c r="DG973" s="12"/>
      <c r="DH973" s="12"/>
      <c r="DI973" s="12"/>
      <c r="DJ973" s="12"/>
      <c r="DK973" s="12"/>
      <c r="DL973" s="12"/>
      <c r="DM973" s="12"/>
      <c r="DN973" s="12"/>
      <c r="DO973" s="12"/>
      <c r="DP973" s="12"/>
      <c r="DQ973" s="12"/>
      <c r="DR973" s="12"/>
      <c r="DS973" s="12"/>
      <c r="DT973" s="12"/>
      <c r="DU973" s="12"/>
      <c r="DV973" s="12"/>
      <c r="DW973" s="12"/>
      <c r="DX973" s="12"/>
      <c r="DY973" s="12"/>
      <c r="DZ973" s="12"/>
      <c r="EA973" s="12"/>
      <c r="EB973" s="12"/>
      <c r="EC973" s="12"/>
      <c r="ED973" s="12"/>
      <c r="EE973" s="12"/>
      <c r="EF973" s="12"/>
      <c r="EG973" s="12"/>
      <c r="EH973" s="12"/>
      <c r="EI973" s="12"/>
      <c r="EJ973" s="12"/>
      <c r="EK973" s="12"/>
      <c r="EL973" s="12"/>
      <c r="EM973" s="12"/>
      <c r="EN973" s="12"/>
      <c r="EO973" s="12"/>
      <c r="EP973" s="12"/>
      <c r="EQ973" s="12"/>
      <c r="ER973" s="12"/>
      <c r="ES973" s="12"/>
      <c r="ET973" s="12"/>
      <c r="EU973" s="12"/>
      <c r="EV973" s="12"/>
      <c r="EW973" s="12"/>
      <c r="EX973" s="12"/>
      <c r="EY973" s="12"/>
      <c r="EZ973" s="12"/>
      <c r="FA973" s="12"/>
      <c r="FB973" s="12"/>
      <c r="FC973" s="12"/>
      <c r="FD973" s="12"/>
      <c r="FE973" s="12"/>
      <c r="FF973" s="12"/>
      <c r="FG973" s="12"/>
      <c r="FH973" s="12"/>
      <c r="FI973" s="12"/>
      <c r="FJ973" s="12"/>
      <c r="FK973" s="12"/>
      <c r="FL973" s="12"/>
      <c r="FM973" s="12"/>
      <c r="FN973" s="12"/>
      <c r="FO973" s="12"/>
      <c r="FP973" s="12"/>
      <c r="FQ973" s="12"/>
      <c r="FR973" s="12"/>
      <c r="FS973" s="12"/>
      <c r="FT973" s="12"/>
      <c r="FU973" s="12"/>
      <c r="FV973" s="12"/>
      <c r="FW973" s="12"/>
      <c r="FX973" s="12"/>
      <c r="FY973" s="12"/>
      <c r="FZ973" s="12"/>
      <c r="GA973" s="12"/>
      <c r="GB973" s="12"/>
      <c r="GC973" s="12"/>
      <c r="GD973" s="12"/>
      <c r="GE973" s="12"/>
      <c r="GF973" s="12"/>
      <c r="GG973" s="12"/>
      <c r="GH973" s="12"/>
      <c r="GI973" s="12"/>
      <c r="GJ973" s="12"/>
      <c r="GK973" s="12"/>
      <c r="GL973" s="12"/>
      <c r="GM973" s="12"/>
      <c r="GN973" s="12"/>
      <c r="GO973" s="12"/>
      <c r="GP973" s="12"/>
      <c r="GQ973" s="12"/>
      <c r="GR973" s="12"/>
      <c r="GS973" s="12"/>
      <c r="GT973" s="12"/>
      <c r="GU973" s="12"/>
      <c r="GV973" s="12"/>
      <c r="GW973" s="12"/>
      <c r="GX973" s="12"/>
      <c r="GY973" s="12"/>
      <c r="GZ973" s="12"/>
      <c r="HA973" s="12"/>
      <c r="HB973" s="12"/>
      <c r="HC973" s="12"/>
      <c r="HD973" s="12"/>
      <c r="HE973" s="12"/>
      <c r="HF973" s="12"/>
      <c r="HG973" s="12"/>
      <c r="HH973" s="12"/>
      <c r="HI973" s="12"/>
      <c r="HJ973" s="12"/>
      <c r="HK973" s="12"/>
      <c r="HL973" s="12"/>
      <c r="HM973" s="12"/>
      <c r="HN973" s="12"/>
      <c r="HO973" s="12"/>
      <c r="HP973" s="12"/>
      <c r="HQ973" s="12"/>
      <c r="HR973" s="12"/>
      <c r="HS973" s="12"/>
    </row>
    <row r="974" spans="1:227" s="1" customFormat="1" ht="18" customHeight="1" x14ac:dyDescent="0.25">
      <c r="A974" s="100" t="s">
        <v>6140</v>
      </c>
      <c r="B974" s="127" t="str">
        <f t="shared" si="20"/>
        <v>SCimago</v>
      </c>
      <c r="C974" s="96"/>
      <c r="D974" s="17" t="s">
        <v>3114</v>
      </c>
      <c r="E974" s="127" t="str">
        <f>HYPERLINK(CONCATENATE("http://www.scimagojr.com/journalsearch.php?q=",D974),"SCimago")</f>
        <v>SCimago</v>
      </c>
      <c r="F974" s="96"/>
      <c r="G974" s="16" t="s">
        <v>7986</v>
      </c>
      <c r="H974" s="6" t="s">
        <v>39</v>
      </c>
      <c r="I974" s="14" t="s">
        <v>3115</v>
      </c>
      <c r="J974" s="8"/>
      <c r="K974" s="7"/>
      <c r="L974" s="24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/>
      <c r="BS974" s="12"/>
      <c r="BT974" s="12"/>
      <c r="BU974" s="12"/>
      <c r="BV974" s="12"/>
      <c r="BW974" s="12"/>
      <c r="BX974" s="12"/>
      <c r="BY974" s="12"/>
      <c r="BZ974" s="12"/>
      <c r="CA974" s="12"/>
      <c r="CB974" s="12"/>
      <c r="CC974" s="12"/>
      <c r="CD974" s="12"/>
      <c r="CE974" s="12"/>
      <c r="CF974" s="12"/>
      <c r="CG974" s="12"/>
      <c r="CH974" s="12"/>
      <c r="CI974" s="12"/>
      <c r="CJ974" s="12"/>
      <c r="CK974" s="12"/>
      <c r="CL974" s="12"/>
      <c r="CM974" s="12"/>
      <c r="CN974" s="12"/>
      <c r="CO974" s="12"/>
      <c r="CP974" s="12"/>
      <c r="CQ974" s="12"/>
      <c r="CR974" s="12"/>
      <c r="CS974" s="12"/>
      <c r="CT974" s="12"/>
      <c r="CU974" s="12"/>
      <c r="CV974" s="12"/>
      <c r="CW974" s="12"/>
      <c r="CX974" s="12"/>
      <c r="CY974" s="12"/>
      <c r="CZ974" s="12"/>
      <c r="DA974" s="12"/>
      <c r="DB974" s="12"/>
      <c r="DC974" s="12"/>
      <c r="DD974" s="12"/>
      <c r="DE974" s="12"/>
      <c r="DF974" s="12"/>
      <c r="DG974" s="12"/>
      <c r="DH974" s="12"/>
      <c r="DI974" s="12"/>
      <c r="DJ974" s="12"/>
      <c r="DK974" s="12"/>
      <c r="DL974" s="12"/>
      <c r="DM974" s="12"/>
      <c r="DN974" s="12"/>
      <c r="DO974" s="12"/>
      <c r="DP974" s="12"/>
      <c r="DQ974" s="12"/>
      <c r="DR974" s="12"/>
      <c r="DS974" s="12"/>
      <c r="DT974" s="12"/>
      <c r="DU974" s="12"/>
      <c r="DV974" s="12"/>
      <c r="DW974" s="12"/>
      <c r="DX974" s="12"/>
      <c r="DY974" s="12"/>
      <c r="DZ974" s="12"/>
      <c r="EA974" s="12"/>
      <c r="EB974" s="12"/>
      <c r="EC974" s="12"/>
      <c r="ED974" s="12"/>
      <c r="EE974" s="12"/>
      <c r="EF974" s="12"/>
      <c r="EG974" s="12"/>
      <c r="EH974" s="12"/>
      <c r="EI974" s="12"/>
      <c r="EJ974" s="12"/>
      <c r="EK974" s="12"/>
      <c r="EL974" s="12"/>
      <c r="EM974" s="12"/>
      <c r="EN974" s="12"/>
      <c r="EO974" s="12"/>
      <c r="EP974" s="12"/>
      <c r="EQ974" s="12"/>
      <c r="ER974" s="12"/>
      <c r="ES974" s="12"/>
      <c r="ET974" s="12"/>
      <c r="EU974" s="12"/>
      <c r="EV974" s="12"/>
      <c r="EW974" s="12"/>
      <c r="EX974" s="12"/>
      <c r="EY974" s="12"/>
      <c r="EZ974" s="12"/>
      <c r="FA974" s="12"/>
      <c r="FB974" s="12"/>
      <c r="FC974" s="12"/>
      <c r="FD974" s="12"/>
      <c r="FE974" s="12"/>
      <c r="FF974" s="12"/>
      <c r="FG974" s="12"/>
      <c r="FH974" s="12"/>
      <c r="FI974" s="12"/>
      <c r="FJ974" s="12"/>
      <c r="FK974" s="12"/>
      <c r="FL974" s="12"/>
      <c r="FM974" s="12"/>
      <c r="FN974" s="12"/>
      <c r="FO974" s="12"/>
      <c r="FP974" s="12"/>
      <c r="FQ974" s="12"/>
      <c r="FR974" s="12"/>
      <c r="FS974" s="12"/>
      <c r="FT974" s="12"/>
      <c r="FU974" s="12"/>
      <c r="FV974" s="12"/>
      <c r="FW974" s="12"/>
      <c r="FX974" s="12"/>
      <c r="FY974" s="12"/>
      <c r="FZ974" s="12"/>
      <c r="GA974" s="12"/>
      <c r="GB974" s="12"/>
      <c r="GC974" s="12"/>
      <c r="GD974" s="12"/>
      <c r="GE974" s="12"/>
      <c r="GF974" s="12"/>
      <c r="GG974" s="12"/>
      <c r="GH974" s="12"/>
      <c r="GI974" s="12"/>
      <c r="GJ974" s="12"/>
      <c r="GK974" s="12"/>
      <c r="GL974" s="12"/>
      <c r="GM974" s="12"/>
      <c r="GN974" s="12"/>
      <c r="GO974" s="12"/>
      <c r="GP974" s="12"/>
      <c r="GQ974" s="12"/>
      <c r="GR974" s="12"/>
      <c r="GS974" s="12"/>
      <c r="GT974" s="12"/>
      <c r="GU974" s="12"/>
      <c r="GV974" s="12"/>
      <c r="GW974" s="12"/>
      <c r="GX974" s="12"/>
      <c r="GY974" s="12"/>
      <c r="GZ974" s="12"/>
      <c r="HA974" s="12"/>
      <c r="HB974" s="12"/>
      <c r="HC974" s="12"/>
      <c r="HD974" s="12"/>
      <c r="HE974" s="12"/>
      <c r="HF974" s="12"/>
      <c r="HG974" s="12"/>
      <c r="HH974" s="12"/>
      <c r="HI974" s="12"/>
      <c r="HJ974" s="12"/>
      <c r="HK974" s="12"/>
      <c r="HL974" s="12"/>
      <c r="HM974" s="12"/>
      <c r="HN974" s="12"/>
      <c r="HO974" s="12"/>
      <c r="HP974" s="12"/>
      <c r="HQ974" s="12"/>
      <c r="HR974" s="12"/>
      <c r="HS974" s="12"/>
    </row>
    <row r="975" spans="1:227" s="1" customFormat="1" ht="18" customHeight="1" x14ac:dyDescent="0.25">
      <c r="A975" s="100" t="s">
        <v>7315</v>
      </c>
      <c r="B975" s="127" t="str">
        <f t="shared" si="20"/>
        <v>SCimago</v>
      </c>
      <c r="C975" s="96"/>
      <c r="D975" s="17" t="s">
        <v>7316</v>
      </c>
      <c r="E975" s="127" t="str">
        <f>HYPERLINK(CONCATENATE("http://www.scimagojr.com/journalsearch.php?q=",D975),"SCimago")</f>
        <v>SCimago</v>
      </c>
      <c r="F975" s="96"/>
      <c r="G975" s="16" t="s">
        <v>7986</v>
      </c>
      <c r="H975" s="6" t="s">
        <v>39</v>
      </c>
      <c r="I975" s="14" t="s">
        <v>5342</v>
      </c>
      <c r="J975" s="8"/>
      <c r="K975" s="7"/>
      <c r="L975" s="24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  <c r="BJ975" s="12"/>
      <c r="BK975" s="12"/>
      <c r="BL975" s="12"/>
      <c r="BM975" s="12"/>
      <c r="BN975" s="12"/>
      <c r="BO975" s="12"/>
      <c r="BP975" s="12"/>
      <c r="BQ975" s="12"/>
      <c r="BR975" s="12"/>
      <c r="BS975" s="12"/>
      <c r="BT975" s="12"/>
      <c r="BU975" s="12"/>
      <c r="BV975" s="12"/>
      <c r="BW975" s="12"/>
      <c r="BX975" s="12"/>
      <c r="BY975" s="12"/>
      <c r="BZ975" s="12"/>
      <c r="CA975" s="12"/>
      <c r="CB975" s="12"/>
      <c r="CC975" s="12"/>
      <c r="CD975" s="12"/>
      <c r="CE975" s="12"/>
      <c r="CF975" s="12"/>
      <c r="CG975" s="12"/>
      <c r="CH975" s="12"/>
      <c r="CI975" s="12"/>
      <c r="CJ975" s="12"/>
      <c r="CK975" s="12"/>
      <c r="CL975" s="12"/>
      <c r="CM975" s="12"/>
      <c r="CN975" s="12"/>
      <c r="CO975" s="12"/>
      <c r="CP975" s="12"/>
      <c r="CQ975" s="12"/>
      <c r="CR975" s="12"/>
      <c r="CS975" s="12"/>
      <c r="CT975" s="12"/>
      <c r="CU975" s="12"/>
      <c r="CV975" s="12"/>
      <c r="CW975" s="12"/>
      <c r="CX975" s="12"/>
      <c r="CY975" s="12"/>
      <c r="CZ975" s="12"/>
      <c r="DA975" s="12"/>
      <c r="DB975" s="12"/>
      <c r="DC975" s="12"/>
      <c r="DD975" s="12"/>
      <c r="DE975" s="12"/>
      <c r="DF975" s="12"/>
      <c r="DG975" s="12"/>
      <c r="DH975" s="12"/>
      <c r="DI975" s="12"/>
      <c r="DJ975" s="12"/>
      <c r="DK975" s="12"/>
      <c r="DL975" s="12"/>
      <c r="DM975" s="12"/>
      <c r="DN975" s="12"/>
      <c r="DO975" s="12"/>
      <c r="DP975" s="12"/>
      <c r="DQ975" s="12"/>
      <c r="DR975" s="12"/>
      <c r="DS975" s="12"/>
      <c r="DT975" s="12"/>
      <c r="DU975" s="12"/>
      <c r="DV975" s="12"/>
      <c r="DW975" s="12"/>
      <c r="DX975" s="12"/>
      <c r="DY975" s="12"/>
      <c r="DZ975" s="12"/>
      <c r="EA975" s="12"/>
      <c r="EB975" s="12"/>
      <c r="EC975" s="12"/>
      <c r="ED975" s="12"/>
      <c r="EE975" s="12"/>
      <c r="EF975" s="12"/>
      <c r="EG975" s="12"/>
      <c r="EH975" s="12"/>
      <c r="EI975" s="12"/>
      <c r="EJ975" s="12"/>
      <c r="EK975" s="12"/>
      <c r="EL975" s="12"/>
      <c r="EM975" s="12"/>
      <c r="EN975" s="12"/>
      <c r="EO975" s="12"/>
      <c r="EP975" s="12"/>
      <c r="EQ975" s="12"/>
      <c r="ER975" s="12"/>
      <c r="ES975" s="12"/>
      <c r="ET975" s="12"/>
      <c r="EU975" s="12"/>
      <c r="EV975" s="12"/>
      <c r="EW975" s="12"/>
      <c r="EX975" s="12"/>
      <c r="EY975" s="12"/>
      <c r="EZ975" s="12"/>
      <c r="FA975" s="12"/>
      <c r="FB975" s="12"/>
      <c r="FC975" s="12"/>
      <c r="FD975" s="12"/>
      <c r="FE975" s="12"/>
      <c r="FF975" s="12"/>
      <c r="FG975" s="12"/>
      <c r="FH975" s="12"/>
      <c r="FI975" s="12"/>
      <c r="FJ975" s="12"/>
      <c r="FK975" s="12"/>
      <c r="FL975" s="12"/>
      <c r="FM975" s="12"/>
      <c r="FN975" s="12"/>
      <c r="FO975" s="12"/>
      <c r="FP975" s="12"/>
      <c r="FQ975" s="12"/>
      <c r="FR975" s="12"/>
      <c r="FS975" s="12"/>
      <c r="FT975" s="12"/>
      <c r="FU975" s="12"/>
      <c r="FV975" s="12"/>
      <c r="FW975" s="12"/>
      <c r="FX975" s="12"/>
      <c r="FY975" s="12"/>
      <c r="FZ975" s="12"/>
      <c r="GA975" s="12"/>
      <c r="GB975" s="12"/>
      <c r="GC975" s="12"/>
      <c r="GD975" s="12"/>
      <c r="GE975" s="12"/>
      <c r="GF975" s="12"/>
      <c r="GG975" s="12"/>
      <c r="GH975" s="12"/>
      <c r="GI975" s="12"/>
      <c r="GJ975" s="12"/>
      <c r="GK975" s="12"/>
      <c r="GL975" s="12"/>
      <c r="GM975" s="12"/>
      <c r="GN975" s="12"/>
      <c r="GO975" s="12"/>
      <c r="GP975" s="12"/>
      <c r="GQ975" s="12"/>
      <c r="GR975" s="12"/>
      <c r="GS975" s="12"/>
      <c r="GT975" s="12"/>
      <c r="GU975" s="12"/>
      <c r="GV975" s="12"/>
      <c r="GW975" s="12"/>
      <c r="GX975" s="12"/>
      <c r="GY975" s="12"/>
      <c r="GZ975" s="12"/>
      <c r="HA975" s="12"/>
      <c r="HB975" s="12"/>
      <c r="HC975" s="12"/>
      <c r="HD975" s="12"/>
      <c r="HE975" s="12"/>
      <c r="HF975" s="12"/>
      <c r="HG975" s="12"/>
      <c r="HH975" s="12"/>
      <c r="HI975" s="12"/>
      <c r="HJ975" s="12"/>
      <c r="HK975" s="12"/>
      <c r="HL975" s="12"/>
      <c r="HM975" s="12"/>
      <c r="HN975" s="12"/>
      <c r="HO975" s="12"/>
      <c r="HP975" s="12"/>
      <c r="HQ975" s="12"/>
      <c r="HR975" s="12"/>
      <c r="HS975" s="12"/>
    </row>
    <row r="976" spans="1:227" s="1" customFormat="1" ht="18" customHeight="1" x14ac:dyDescent="0.25">
      <c r="A976" s="100" t="s">
        <v>7752</v>
      </c>
      <c r="B976" s="127" t="str">
        <f t="shared" si="20"/>
        <v>SCimago</v>
      </c>
      <c r="C976" s="96"/>
      <c r="D976" s="17" t="s">
        <v>55</v>
      </c>
      <c r="E976" s="3"/>
      <c r="F976" s="96"/>
      <c r="G976" s="16" t="s">
        <v>7986</v>
      </c>
      <c r="H976" s="6" t="s">
        <v>39</v>
      </c>
      <c r="I976" s="14" t="s">
        <v>3123</v>
      </c>
      <c r="J976" s="8"/>
      <c r="K976" s="7"/>
      <c r="L976" s="24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  <c r="BT976" s="12"/>
      <c r="BU976" s="12"/>
      <c r="BV976" s="12"/>
      <c r="BW976" s="12"/>
      <c r="BX976" s="12"/>
      <c r="BY976" s="12"/>
      <c r="BZ976" s="12"/>
      <c r="CA976" s="12"/>
      <c r="CB976" s="12"/>
      <c r="CC976" s="12"/>
      <c r="CD976" s="12"/>
      <c r="CE976" s="12"/>
      <c r="CF976" s="12"/>
      <c r="CG976" s="12"/>
      <c r="CH976" s="12"/>
      <c r="CI976" s="12"/>
      <c r="CJ976" s="12"/>
      <c r="CK976" s="12"/>
      <c r="CL976" s="12"/>
      <c r="CM976" s="12"/>
      <c r="CN976" s="12"/>
      <c r="CO976" s="12"/>
      <c r="CP976" s="12"/>
      <c r="CQ976" s="12"/>
      <c r="CR976" s="12"/>
      <c r="CS976" s="12"/>
      <c r="CT976" s="12"/>
      <c r="CU976" s="12"/>
      <c r="CV976" s="12"/>
      <c r="CW976" s="12"/>
      <c r="CX976" s="12"/>
      <c r="CY976" s="12"/>
      <c r="CZ976" s="12"/>
      <c r="DA976" s="12"/>
      <c r="DB976" s="12"/>
      <c r="DC976" s="12"/>
      <c r="DD976" s="12"/>
      <c r="DE976" s="12"/>
      <c r="DF976" s="12"/>
      <c r="DG976" s="12"/>
      <c r="DH976" s="12"/>
      <c r="DI976" s="12"/>
      <c r="DJ976" s="12"/>
      <c r="DK976" s="12"/>
      <c r="DL976" s="12"/>
      <c r="DM976" s="12"/>
      <c r="DN976" s="12"/>
      <c r="DO976" s="12"/>
      <c r="DP976" s="12"/>
      <c r="DQ976" s="12"/>
      <c r="DR976" s="12"/>
      <c r="DS976" s="12"/>
      <c r="DT976" s="12"/>
      <c r="DU976" s="12"/>
      <c r="DV976" s="12"/>
      <c r="DW976" s="12"/>
      <c r="DX976" s="12"/>
      <c r="DY976" s="12"/>
      <c r="DZ976" s="12"/>
      <c r="EA976" s="12"/>
      <c r="EB976" s="12"/>
      <c r="EC976" s="12"/>
      <c r="ED976" s="12"/>
      <c r="EE976" s="12"/>
      <c r="EF976" s="12"/>
      <c r="EG976" s="12"/>
      <c r="EH976" s="12"/>
      <c r="EI976" s="12"/>
      <c r="EJ976" s="12"/>
      <c r="EK976" s="12"/>
      <c r="EL976" s="12"/>
      <c r="EM976" s="12"/>
      <c r="EN976" s="12"/>
      <c r="EO976" s="12"/>
      <c r="EP976" s="12"/>
      <c r="EQ976" s="12"/>
      <c r="ER976" s="12"/>
      <c r="ES976" s="12"/>
      <c r="ET976" s="12"/>
      <c r="EU976" s="12"/>
      <c r="EV976" s="12"/>
      <c r="EW976" s="12"/>
      <c r="EX976" s="12"/>
      <c r="EY976" s="12"/>
      <c r="EZ976" s="12"/>
      <c r="FA976" s="12"/>
      <c r="FB976" s="12"/>
      <c r="FC976" s="12"/>
      <c r="FD976" s="12"/>
      <c r="FE976" s="12"/>
      <c r="FF976" s="12"/>
      <c r="FG976" s="12"/>
      <c r="FH976" s="12"/>
      <c r="FI976" s="12"/>
      <c r="FJ976" s="12"/>
      <c r="FK976" s="12"/>
      <c r="FL976" s="12"/>
      <c r="FM976" s="12"/>
      <c r="FN976" s="12"/>
      <c r="FO976" s="12"/>
      <c r="FP976" s="12"/>
      <c r="FQ976" s="12"/>
      <c r="FR976" s="12"/>
      <c r="FS976" s="12"/>
      <c r="FT976" s="12"/>
      <c r="FU976" s="12"/>
      <c r="FV976" s="12"/>
      <c r="FW976" s="12"/>
      <c r="FX976" s="12"/>
      <c r="FY976" s="12"/>
      <c r="FZ976" s="12"/>
      <c r="GA976" s="12"/>
      <c r="GB976" s="12"/>
      <c r="GC976" s="12"/>
      <c r="GD976" s="12"/>
      <c r="GE976" s="12"/>
      <c r="GF976" s="12"/>
      <c r="GG976" s="12"/>
      <c r="GH976" s="12"/>
      <c r="GI976" s="12"/>
      <c r="GJ976" s="12"/>
      <c r="GK976" s="12"/>
      <c r="GL976" s="12"/>
      <c r="GM976" s="12"/>
      <c r="GN976" s="12"/>
      <c r="GO976" s="12"/>
      <c r="GP976" s="12"/>
      <c r="GQ976" s="12"/>
      <c r="GR976" s="12"/>
      <c r="GS976" s="12"/>
      <c r="GT976" s="12"/>
      <c r="GU976" s="12"/>
      <c r="GV976" s="12"/>
      <c r="GW976" s="12"/>
      <c r="GX976" s="12"/>
      <c r="GY976" s="12"/>
      <c r="GZ976" s="12"/>
      <c r="HA976" s="12"/>
      <c r="HB976" s="12"/>
      <c r="HC976" s="12"/>
      <c r="HD976" s="12"/>
      <c r="HE976" s="12"/>
      <c r="HF976" s="12"/>
      <c r="HG976" s="12"/>
      <c r="HH976" s="12"/>
      <c r="HI976" s="12"/>
      <c r="HJ976" s="12"/>
      <c r="HK976" s="12"/>
      <c r="HL976" s="12"/>
      <c r="HM976" s="12"/>
      <c r="HN976" s="12"/>
      <c r="HO976" s="12"/>
      <c r="HP976" s="12"/>
      <c r="HQ976" s="12"/>
      <c r="HR976" s="12"/>
      <c r="HS976" s="12"/>
    </row>
    <row r="977" spans="1:227" s="1" customFormat="1" ht="18" customHeight="1" x14ac:dyDescent="0.25">
      <c r="A977" s="100" t="s">
        <v>7561</v>
      </c>
      <c r="B977" s="127" t="str">
        <f t="shared" si="20"/>
        <v>SCimago</v>
      </c>
      <c r="C977" s="96"/>
      <c r="D977" s="17" t="s">
        <v>55</v>
      </c>
      <c r="E977" s="3"/>
      <c r="F977" s="96"/>
      <c r="G977" s="16" t="s">
        <v>7986</v>
      </c>
      <c r="H977" s="6" t="s">
        <v>39</v>
      </c>
      <c r="I977" s="14" t="s">
        <v>5946</v>
      </c>
      <c r="J977" s="8"/>
      <c r="K977" s="7"/>
      <c r="L977" s="24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  <c r="BS977" s="12"/>
      <c r="BT977" s="12"/>
      <c r="BU977" s="12"/>
      <c r="BV977" s="12"/>
      <c r="BW977" s="12"/>
      <c r="BX977" s="12"/>
      <c r="BY977" s="12"/>
      <c r="BZ977" s="12"/>
      <c r="CA977" s="12"/>
      <c r="CB977" s="12"/>
      <c r="CC977" s="12"/>
      <c r="CD977" s="12"/>
      <c r="CE977" s="12"/>
      <c r="CF977" s="12"/>
      <c r="CG977" s="12"/>
      <c r="CH977" s="12"/>
      <c r="CI977" s="12"/>
      <c r="CJ977" s="12"/>
      <c r="CK977" s="12"/>
      <c r="CL977" s="12"/>
      <c r="CM977" s="12"/>
      <c r="CN977" s="12"/>
      <c r="CO977" s="12"/>
      <c r="CP977" s="12"/>
      <c r="CQ977" s="12"/>
      <c r="CR977" s="12"/>
      <c r="CS977" s="12"/>
      <c r="CT977" s="12"/>
      <c r="CU977" s="12"/>
      <c r="CV977" s="12"/>
      <c r="CW977" s="12"/>
      <c r="CX977" s="12"/>
      <c r="CY977" s="12"/>
      <c r="CZ977" s="12"/>
      <c r="DA977" s="12"/>
      <c r="DB977" s="12"/>
      <c r="DC977" s="12"/>
      <c r="DD977" s="12"/>
      <c r="DE977" s="12"/>
      <c r="DF977" s="12"/>
      <c r="DG977" s="12"/>
      <c r="DH977" s="12"/>
      <c r="DI977" s="12"/>
      <c r="DJ977" s="12"/>
      <c r="DK977" s="12"/>
      <c r="DL977" s="12"/>
      <c r="DM977" s="12"/>
      <c r="DN977" s="12"/>
      <c r="DO977" s="12"/>
      <c r="DP977" s="12"/>
      <c r="DQ977" s="12"/>
      <c r="DR977" s="12"/>
      <c r="DS977" s="12"/>
      <c r="DT977" s="12"/>
      <c r="DU977" s="12"/>
      <c r="DV977" s="12"/>
      <c r="DW977" s="12"/>
      <c r="DX977" s="12"/>
      <c r="DY977" s="12"/>
      <c r="DZ977" s="12"/>
      <c r="EA977" s="12"/>
      <c r="EB977" s="12"/>
      <c r="EC977" s="12"/>
      <c r="ED977" s="12"/>
      <c r="EE977" s="12"/>
      <c r="EF977" s="12"/>
      <c r="EG977" s="12"/>
      <c r="EH977" s="12"/>
      <c r="EI977" s="12"/>
      <c r="EJ977" s="12"/>
      <c r="EK977" s="12"/>
      <c r="EL977" s="12"/>
      <c r="EM977" s="12"/>
      <c r="EN977" s="12"/>
      <c r="EO977" s="12"/>
      <c r="EP977" s="12"/>
      <c r="EQ977" s="12"/>
      <c r="ER977" s="12"/>
      <c r="ES977" s="12"/>
      <c r="ET977" s="12"/>
      <c r="EU977" s="12"/>
      <c r="EV977" s="12"/>
      <c r="EW977" s="12"/>
      <c r="EX977" s="12"/>
      <c r="EY977" s="12"/>
      <c r="EZ977" s="12"/>
      <c r="FA977" s="12"/>
      <c r="FB977" s="12"/>
      <c r="FC977" s="12"/>
      <c r="FD977" s="12"/>
      <c r="FE977" s="12"/>
      <c r="FF977" s="12"/>
      <c r="FG977" s="12"/>
      <c r="FH977" s="12"/>
      <c r="FI977" s="12"/>
      <c r="FJ977" s="12"/>
      <c r="FK977" s="12"/>
      <c r="FL977" s="12"/>
      <c r="FM977" s="12"/>
      <c r="FN977" s="12"/>
      <c r="FO977" s="12"/>
      <c r="FP977" s="12"/>
      <c r="FQ977" s="12"/>
      <c r="FR977" s="12"/>
      <c r="FS977" s="12"/>
      <c r="FT977" s="12"/>
      <c r="FU977" s="12"/>
      <c r="FV977" s="12"/>
      <c r="FW977" s="12"/>
      <c r="FX977" s="12"/>
      <c r="FY977" s="12"/>
      <c r="FZ977" s="12"/>
      <c r="GA977" s="12"/>
      <c r="GB977" s="12"/>
      <c r="GC977" s="12"/>
      <c r="GD977" s="12"/>
      <c r="GE977" s="12"/>
      <c r="GF977" s="12"/>
      <c r="GG977" s="12"/>
      <c r="GH977" s="12"/>
      <c r="GI977" s="12"/>
      <c r="GJ977" s="12"/>
      <c r="GK977" s="12"/>
      <c r="GL977" s="12"/>
      <c r="GM977" s="12"/>
      <c r="GN977" s="12"/>
      <c r="GO977" s="12"/>
      <c r="GP977" s="12"/>
      <c r="GQ977" s="12"/>
      <c r="GR977" s="12"/>
      <c r="GS977" s="12"/>
      <c r="GT977" s="12"/>
      <c r="GU977" s="12"/>
      <c r="GV977" s="12"/>
      <c r="GW977" s="12"/>
      <c r="GX977" s="12"/>
      <c r="GY977" s="12"/>
      <c r="GZ977" s="12"/>
      <c r="HA977" s="12"/>
      <c r="HB977" s="12"/>
      <c r="HC977" s="12"/>
      <c r="HD977" s="12"/>
      <c r="HE977" s="12"/>
      <c r="HF977" s="12"/>
      <c r="HG977" s="12"/>
      <c r="HH977" s="12"/>
      <c r="HI977" s="12"/>
      <c r="HJ977" s="12"/>
      <c r="HK977" s="12"/>
      <c r="HL977" s="12"/>
      <c r="HM977" s="12"/>
      <c r="HN977" s="12"/>
      <c r="HO977" s="12"/>
      <c r="HP977" s="12"/>
      <c r="HQ977" s="12"/>
      <c r="HR977" s="12"/>
      <c r="HS977" s="12"/>
    </row>
    <row r="978" spans="1:227" s="1" customFormat="1" ht="18" customHeight="1" x14ac:dyDescent="0.25">
      <c r="A978" s="100" t="s">
        <v>5116</v>
      </c>
      <c r="B978" s="127" t="str">
        <f t="shared" si="20"/>
        <v>SCimago</v>
      </c>
      <c r="C978" s="96"/>
      <c r="D978" s="17" t="s">
        <v>7422</v>
      </c>
      <c r="E978" s="127" t="str">
        <f>HYPERLINK(CONCATENATE("http://www.scimagojr.com/journalsearch.php?q=",D978),"SCimago")</f>
        <v>SCimago</v>
      </c>
      <c r="F978" s="96"/>
      <c r="G978" s="16" t="s">
        <v>7986</v>
      </c>
      <c r="H978" s="6" t="s">
        <v>39</v>
      </c>
      <c r="I978" s="14" t="s">
        <v>8494</v>
      </c>
      <c r="J978" s="8"/>
      <c r="K978" s="7"/>
      <c r="L978" s="24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  <c r="BT978" s="12"/>
      <c r="BU978" s="12"/>
      <c r="BV978" s="12"/>
      <c r="BW978" s="12"/>
      <c r="BX978" s="12"/>
      <c r="BY978" s="12"/>
      <c r="BZ978" s="12"/>
      <c r="CA978" s="12"/>
      <c r="CB978" s="12"/>
      <c r="CC978" s="12"/>
      <c r="CD978" s="12"/>
      <c r="CE978" s="12"/>
      <c r="CF978" s="12"/>
      <c r="CG978" s="12"/>
      <c r="CH978" s="12"/>
      <c r="CI978" s="12"/>
      <c r="CJ978" s="12"/>
      <c r="CK978" s="12"/>
      <c r="CL978" s="12"/>
      <c r="CM978" s="12"/>
      <c r="CN978" s="12"/>
      <c r="CO978" s="12"/>
      <c r="CP978" s="12"/>
      <c r="CQ978" s="12"/>
      <c r="CR978" s="12"/>
      <c r="CS978" s="12"/>
      <c r="CT978" s="12"/>
      <c r="CU978" s="12"/>
      <c r="CV978" s="12"/>
      <c r="CW978" s="12"/>
      <c r="CX978" s="12"/>
      <c r="CY978" s="12"/>
      <c r="CZ978" s="12"/>
      <c r="DA978" s="12"/>
      <c r="DB978" s="12"/>
      <c r="DC978" s="12"/>
      <c r="DD978" s="12"/>
      <c r="DE978" s="12"/>
      <c r="DF978" s="12"/>
      <c r="DG978" s="12"/>
      <c r="DH978" s="12"/>
      <c r="DI978" s="12"/>
      <c r="DJ978" s="12"/>
      <c r="DK978" s="12"/>
      <c r="DL978" s="12"/>
      <c r="DM978" s="12"/>
      <c r="DN978" s="12"/>
      <c r="DO978" s="12"/>
      <c r="DP978" s="12"/>
      <c r="DQ978" s="12"/>
      <c r="DR978" s="12"/>
      <c r="DS978" s="12"/>
      <c r="DT978" s="12"/>
      <c r="DU978" s="12"/>
      <c r="DV978" s="12"/>
      <c r="DW978" s="12"/>
      <c r="DX978" s="12"/>
      <c r="DY978" s="12"/>
      <c r="DZ978" s="12"/>
      <c r="EA978" s="12"/>
      <c r="EB978" s="12"/>
      <c r="EC978" s="12"/>
      <c r="ED978" s="12"/>
      <c r="EE978" s="12"/>
      <c r="EF978" s="12"/>
      <c r="EG978" s="12"/>
      <c r="EH978" s="12"/>
      <c r="EI978" s="12"/>
      <c r="EJ978" s="12"/>
      <c r="EK978" s="12"/>
      <c r="EL978" s="12"/>
      <c r="EM978" s="12"/>
      <c r="EN978" s="12"/>
      <c r="EO978" s="12"/>
      <c r="EP978" s="12"/>
      <c r="EQ978" s="12"/>
      <c r="ER978" s="12"/>
      <c r="ES978" s="12"/>
      <c r="ET978" s="12"/>
      <c r="EU978" s="12"/>
      <c r="EV978" s="12"/>
      <c r="EW978" s="12"/>
      <c r="EX978" s="12"/>
      <c r="EY978" s="12"/>
      <c r="EZ978" s="12"/>
      <c r="FA978" s="12"/>
      <c r="FB978" s="12"/>
      <c r="FC978" s="12"/>
      <c r="FD978" s="12"/>
      <c r="FE978" s="12"/>
      <c r="FF978" s="12"/>
      <c r="FG978" s="12"/>
      <c r="FH978" s="12"/>
      <c r="FI978" s="12"/>
      <c r="FJ978" s="12"/>
      <c r="FK978" s="12"/>
      <c r="FL978" s="12"/>
      <c r="FM978" s="12"/>
      <c r="FN978" s="12"/>
      <c r="FO978" s="12"/>
      <c r="FP978" s="12"/>
      <c r="FQ978" s="12"/>
      <c r="FR978" s="12"/>
      <c r="FS978" s="12"/>
      <c r="FT978" s="12"/>
      <c r="FU978" s="12"/>
      <c r="FV978" s="12"/>
      <c r="FW978" s="12"/>
      <c r="FX978" s="12"/>
      <c r="FY978" s="12"/>
      <c r="FZ978" s="12"/>
      <c r="GA978" s="12"/>
      <c r="GB978" s="12"/>
      <c r="GC978" s="12"/>
      <c r="GD978" s="12"/>
      <c r="GE978" s="12"/>
      <c r="GF978" s="12"/>
      <c r="GG978" s="12"/>
      <c r="GH978" s="12"/>
      <c r="GI978" s="12"/>
      <c r="GJ978" s="12"/>
      <c r="GK978" s="12"/>
      <c r="GL978" s="12"/>
      <c r="GM978" s="12"/>
      <c r="GN978" s="12"/>
      <c r="GO978" s="12"/>
      <c r="GP978" s="12"/>
      <c r="GQ978" s="12"/>
      <c r="GR978" s="12"/>
      <c r="GS978" s="12"/>
      <c r="GT978" s="12"/>
      <c r="GU978" s="12"/>
      <c r="GV978" s="12"/>
      <c r="GW978" s="12"/>
      <c r="GX978" s="12"/>
      <c r="GY978" s="12"/>
      <c r="GZ978" s="12"/>
      <c r="HA978" s="12"/>
      <c r="HB978" s="12"/>
      <c r="HC978" s="12"/>
      <c r="HD978" s="12"/>
      <c r="HE978" s="12"/>
      <c r="HF978" s="12"/>
      <c r="HG978" s="12"/>
      <c r="HH978" s="12"/>
      <c r="HI978" s="12"/>
      <c r="HJ978" s="12"/>
      <c r="HK978" s="12"/>
      <c r="HL978" s="12"/>
      <c r="HM978" s="12"/>
      <c r="HN978" s="12"/>
      <c r="HO978" s="12"/>
      <c r="HP978" s="12"/>
      <c r="HQ978" s="12"/>
      <c r="HR978" s="12"/>
      <c r="HS978" s="12"/>
    </row>
    <row r="979" spans="1:227" s="1" customFormat="1" ht="18" customHeight="1" x14ac:dyDescent="0.25">
      <c r="A979" s="100" t="s">
        <v>7282</v>
      </c>
      <c r="B979" s="127" t="str">
        <f t="shared" si="20"/>
        <v>SCimago</v>
      </c>
      <c r="C979" s="96"/>
      <c r="D979" s="17" t="s">
        <v>55</v>
      </c>
      <c r="E979" s="3"/>
      <c r="F979" s="96"/>
      <c r="G979" s="16" t="s">
        <v>7986</v>
      </c>
      <c r="H979" s="6" t="s">
        <v>39</v>
      </c>
      <c r="I979" s="14" t="s">
        <v>8511</v>
      </c>
      <c r="J979" s="8"/>
      <c r="K979" s="7"/>
      <c r="L979" s="24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  <c r="BJ979" s="12"/>
      <c r="BK979" s="12"/>
      <c r="BL979" s="12"/>
      <c r="BM979" s="12"/>
      <c r="BN979" s="12"/>
      <c r="BO979" s="12"/>
      <c r="BP979" s="12"/>
      <c r="BQ979" s="12"/>
      <c r="BR979" s="12"/>
      <c r="BS979" s="12"/>
      <c r="BT979" s="12"/>
      <c r="BU979" s="12"/>
      <c r="BV979" s="12"/>
      <c r="BW979" s="12"/>
      <c r="BX979" s="12"/>
      <c r="BY979" s="12"/>
      <c r="BZ979" s="12"/>
      <c r="CA979" s="12"/>
      <c r="CB979" s="12"/>
      <c r="CC979" s="12"/>
      <c r="CD979" s="12"/>
      <c r="CE979" s="12"/>
      <c r="CF979" s="12"/>
      <c r="CG979" s="12"/>
      <c r="CH979" s="12"/>
      <c r="CI979" s="12"/>
      <c r="CJ979" s="12"/>
      <c r="CK979" s="12"/>
      <c r="CL979" s="12"/>
      <c r="CM979" s="12"/>
      <c r="CN979" s="12"/>
      <c r="CO979" s="12"/>
      <c r="CP979" s="12"/>
      <c r="CQ979" s="12"/>
      <c r="CR979" s="12"/>
      <c r="CS979" s="12"/>
      <c r="CT979" s="12"/>
      <c r="CU979" s="12"/>
      <c r="CV979" s="12"/>
      <c r="CW979" s="12"/>
      <c r="CX979" s="12"/>
      <c r="CY979" s="12"/>
      <c r="CZ979" s="12"/>
      <c r="DA979" s="12"/>
      <c r="DB979" s="12"/>
      <c r="DC979" s="12"/>
      <c r="DD979" s="12"/>
      <c r="DE979" s="12"/>
      <c r="DF979" s="12"/>
      <c r="DG979" s="12"/>
      <c r="DH979" s="12"/>
      <c r="DI979" s="12"/>
      <c r="DJ979" s="12"/>
      <c r="DK979" s="12"/>
      <c r="DL979" s="12"/>
      <c r="DM979" s="12"/>
      <c r="DN979" s="12"/>
      <c r="DO979" s="12"/>
      <c r="DP979" s="12"/>
      <c r="DQ979" s="12"/>
      <c r="DR979" s="12"/>
      <c r="DS979" s="12"/>
      <c r="DT979" s="12"/>
      <c r="DU979" s="12"/>
      <c r="DV979" s="12"/>
      <c r="DW979" s="12"/>
      <c r="DX979" s="12"/>
      <c r="DY979" s="12"/>
      <c r="DZ979" s="12"/>
      <c r="EA979" s="12"/>
      <c r="EB979" s="12"/>
      <c r="EC979" s="12"/>
      <c r="ED979" s="12"/>
      <c r="EE979" s="12"/>
      <c r="EF979" s="12"/>
      <c r="EG979" s="12"/>
      <c r="EH979" s="12"/>
      <c r="EI979" s="12"/>
      <c r="EJ979" s="12"/>
      <c r="EK979" s="12"/>
      <c r="EL979" s="12"/>
      <c r="EM979" s="12"/>
      <c r="EN979" s="12"/>
      <c r="EO979" s="12"/>
      <c r="EP979" s="12"/>
      <c r="EQ979" s="12"/>
      <c r="ER979" s="12"/>
      <c r="ES979" s="12"/>
      <c r="ET979" s="12"/>
      <c r="EU979" s="12"/>
      <c r="EV979" s="12"/>
      <c r="EW979" s="12"/>
      <c r="EX979" s="12"/>
      <c r="EY979" s="12"/>
      <c r="EZ979" s="12"/>
      <c r="FA979" s="12"/>
      <c r="FB979" s="12"/>
      <c r="FC979" s="12"/>
      <c r="FD979" s="12"/>
      <c r="FE979" s="12"/>
      <c r="FF979" s="12"/>
      <c r="FG979" s="12"/>
      <c r="FH979" s="12"/>
      <c r="FI979" s="12"/>
      <c r="FJ979" s="12"/>
      <c r="FK979" s="12"/>
      <c r="FL979" s="12"/>
      <c r="FM979" s="12"/>
      <c r="FN979" s="12"/>
      <c r="FO979" s="12"/>
      <c r="FP979" s="12"/>
      <c r="FQ979" s="12"/>
      <c r="FR979" s="12"/>
      <c r="FS979" s="12"/>
      <c r="FT979" s="12"/>
      <c r="FU979" s="12"/>
      <c r="FV979" s="12"/>
      <c r="FW979" s="12"/>
      <c r="FX979" s="12"/>
      <c r="FY979" s="12"/>
      <c r="FZ979" s="12"/>
      <c r="GA979" s="12"/>
      <c r="GB979" s="12"/>
      <c r="GC979" s="12"/>
      <c r="GD979" s="12"/>
      <c r="GE979" s="12"/>
      <c r="GF979" s="12"/>
      <c r="GG979" s="12"/>
      <c r="GH979" s="12"/>
      <c r="GI979" s="12"/>
      <c r="GJ979" s="12"/>
      <c r="GK979" s="12"/>
      <c r="GL979" s="12"/>
      <c r="GM979" s="12"/>
      <c r="GN979" s="12"/>
      <c r="GO979" s="12"/>
      <c r="GP979" s="12"/>
      <c r="GQ979" s="12"/>
      <c r="GR979" s="12"/>
      <c r="GS979" s="12"/>
      <c r="GT979" s="12"/>
      <c r="GU979" s="12"/>
      <c r="GV979" s="12"/>
      <c r="GW979" s="12"/>
      <c r="GX979" s="12"/>
      <c r="GY979" s="12"/>
      <c r="GZ979" s="12"/>
      <c r="HA979" s="12"/>
      <c r="HB979" s="12"/>
      <c r="HC979" s="12"/>
      <c r="HD979" s="12"/>
      <c r="HE979" s="12"/>
      <c r="HF979" s="12"/>
      <c r="HG979" s="12"/>
      <c r="HH979" s="12"/>
      <c r="HI979" s="12"/>
      <c r="HJ979" s="12"/>
      <c r="HK979" s="12"/>
      <c r="HL979" s="12"/>
      <c r="HM979" s="12"/>
      <c r="HN979" s="12"/>
      <c r="HO979" s="12"/>
      <c r="HP979" s="12"/>
      <c r="HQ979" s="12"/>
      <c r="HR979" s="12"/>
      <c r="HS979" s="12"/>
    </row>
    <row r="980" spans="1:227" s="1" customFormat="1" ht="18" customHeight="1" x14ac:dyDescent="0.25">
      <c r="A980" s="100" t="s">
        <v>7337</v>
      </c>
      <c r="B980" s="127" t="str">
        <f t="shared" si="20"/>
        <v>SCimago</v>
      </c>
      <c r="C980" s="96"/>
      <c r="D980" s="17" t="s">
        <v>55</v>
      </c>
      <c r="E980" s="3"/>
      <c r="F980" s="96"/>
      <c r="G980" s="16" t="s">
        <v>7986</v>
      </c>
      <c r="H980" s="6" t="s">
        <v>39</v>
      </c>
      <c r="I980" s="14" t="s">
        <v>8453</v>
      </c>
      <c r="J980" s="8"/>
      <c r="K980" s="11"/>
      <c r="L980" s="24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/>
      <c r="BP980" s="12"/>
      <c r="BQ980" s="12"/>
      <c r="BR980" s="12"/>
      <c r="BS980" s="12"/>
      <c r="BT980" s="12"/>
      <c r="BU980" s="12"/>
      <c r="BV980" s="12"/>
      <c r="BW980" s="12"/>
      <c r="BX980" s="12"/>
      <c r="BY980" s="12"/>
      <c r="BZ980" s="12"/>
      <c r="CA980" s="12"/>
      <c r="CB980" s="12"/>
      <c r="CC980" s="12"/>
      <c r="CD980" s="12"/>
      <c r="CE980" s="12"/>
      <c r="CF980" s="12"/>
      <c r="CG980" s="12"/>
      <c r="CH980" s="12"/>
      <c r="CI980" s="12"/>
      <c r="CJ980" s="12"/>
      <c r="CK980" s="12"/>
      <c r="CL980" s="12"/>
      <c r="CM980" s="12"/>
      <c r="CN980" s="12"/>
      <c r="CO980" s="12"/>
      <c r="CP980" s="12"/>
      <c r="CQ980" s="12"/>
      <c r="CR980" s="12"/>
      <c r="CS980" s="12"/>
      <c r="CT980" s="12"/>
      <c r="CU980" s="12"/>
      <c r="CV980" s="12"/>
      <c r="CW980" s="12"/>
      <c r="CX980" s="12"/>
      <c r="CY980" s="12"/>
      <c r="CZ980" s="12"/>
      <c r="DA980" s="12"/>
      <c r="DB980" s="12"/>
      <c r="DC980" s="12"/>
      <c r="DD980" s="12"/>
      <c r="DE980" s="12"/>
      <c r="DF980" s="12"/>
      <c r="DG980" s="12"/>
      <c r="DH980" s="12"/>
      <c r="DI980" s="12"/>
      <c r="DJ980" s="12"/>
      <c r="DK980" s="12"/>
      <c r="DL980" s="12"/>
      <c r="DM980" s="12"/>
      <c r="DN980" s="12"/>
      <c r="DO980" s="12"/>
      <c r="DP980" s="12"/>
      <c r="DQ980" s="12"/>
      <c r="DR980" s="12"/>
      <c r="DS980" s="12"/>
      <c r="DT980" s="12"/>
      <c r="DU980" s="12"/>
      <c r="DV980" s="12"/>
      <c r="DW980" s="12"/>
      <c r="DX980" s="12"/>
      <c r="DY980" s="12"/>
      <c r="DZ980" s="12"/>
      <c r="EA980" s="12"/>
      <c r="EB980" s="12"/>
      <c r="EC980" s="12"/>
      <c r="ED980" s="12"/>
      <c r="EE980" s="12"/>
      <c r="EF980" s="12"/>
      <c r="EG980" s="12"/>
      <c r="EH980" s="12"/>
      <c r="EI980" s="12"/>
      <c r="EJ980" s="12"/>
      <c r="EK980" s="12"/>
      <c r="EL980" s="12"/>
      <c r="EM980" s="12"/>
      <c r="EN980" s="12"/>
      <c r="EO980" s="12"/>
      <c r="EP980" s="12"/>
      <c r="EQ980" s="12"/>
      <c r="ER980" s="12"/>
      <c r="ES980" s="12"/>
      <c r="ET980" s="12"/>
      <c r="EU980" s="12"/>
      <c r="EV980" s="12"/>
      <c r="EW980" s="12"/>
      <c r="EX980" s="12"/>
      <c r="EY980" s="12"/>
      <c r="EZ980" s="12"/>
      <c r="FA980" s="12"/>
      <c r="FB980" s="12"/>
      <c r="FC980" s="12"/>
      <c r="FD980" s="12"/>
      <c r="FE980" s="12"/>
      <c r="FF980" s="12"/>
      <c r="FG980" s="12"/>
      <c r="FH980" s="12"/>
      <c r="FI980" s="12"/>
      <c r="FJ980" s="12"/>
      <c r="FK980" s="12"/>
      <c r="FL980" s="12"/>
      <c r="FM980" s="12"/>
      <c r="FN980" s="12"/>
      <c r="FO980" s="12"/>
      <c r="FP980" s="12"/>
      <c r="FQ980" s="12"/>
      <c r="FR980" s="12"/>
      <c r="FS980" s="12"/>
      <c r="FT980" s="12"/>
      <c r="FU980" s="12"/>
      <c r="FV980" s="12"/>
      <c r="FW980" s="12"/>
      <c r="FX980" s="12"/>
      <c r="FY980" s="12"/>
      <c r="FZ980" s="12"/>
      <c r="GA980" s="12"/>
      <c r="GB980" s="12"/>
      <c r="GC980" s="12"/>
      <c r="GD980" s="12"/>
      <c r="GE980" s="12"/>
      <c r="GF980" s="12"/>
      <c r="GG980" s="12"/>
      <c r="GH980" s="12"/>
      <c r="GI980" s="12"/>
      <c r="GJ980" s="12"/>
      <c r="GK980" s="12"/>
      <c r="GL980" s="12"/>
      <c r="GM980" s="12"/>
      <c r="GN980" s="12"/>
      <c r="GO980" s="12"/>
      <c r="GP980" s="12"/>
      <c r="GQ980" s="12"/>
      <c r="GR980" s="12"/>
      <c r="GS980" s="12"/>
      <c r="GT980" s="12"/>
      <c r="GU980" s="12"/>
      <c r="GV980" s="12"/>
      <c r="GW980" s="12"/>
      <c r="GX980" s="12"/>
      <c r="GY980" s="12"/>
      <c r="GZ980" s="12"/>
      <c r="HA980" s="12"/>
      <c r="HB980" s="12"/>
      <c r="HC980" s="12"/>
      <c r="HD980" s="12"/>
      <c r="HE980" s="12"/>
      <c r="HF980" s="12"/>
      <c r="HG980" s="12"/>
      <c r="HH980" s="12"/>
      <c r="HI980" s="12"/>
      <c r="HJ980" s="12"/>
      <c r="HK980" s="12"/>
      <c r="HL980" s="12"/>
      <c r="HM980" s="12"/>
      <c r="HN980" s="12"/>
      <c r="HO980" s="12"/>
      <c r="HP980" s="12"/>
      <c r="HQ980" s="12"/>
      <c r="HR980" s="12"/>
      <c r="HS980" s="12"/>
    </row>
    <row r="981" spans="1:227" s="1" customFormat="1" ht="18" customHeight="1" x14ac:dyDescent="0.25">
      <c r="A981" s="100" t="s">
        <v>4541</v>
      </c>
      <c r="B981" s="127" t="str">
        <f t="shared" si="20"/>
        <v>SCimago</v>
      </c>
      <c r="C981" s="96"/>
      <c r="D981" s="17" t="s">
        <v>55</v>
      </c>
      <c r="E981" s="3"/>
      <c r="F981" s="96"/>
      <c r="G981" s="16" t="s">
        <v>7986</v>
      </c>
      <c r="H981" s="6" t="s">
        <v>39</v>
      </c>
      <c r="I981" s="14" t="s">
        <v>8561</v>
      </c>
      <c r="J981" s="8"/>
      <c r="K981" s="7"/>
      <c r="L981" s="24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  <c r="BJ981" s="12"/>
      <c r="BK981" s="12"/>
      <c r="BL981" s="12"/>
      <c r="BM981" s="12"/>
      <c r="BN981" s="12"/>
      <c r="BO981" s="12"/>
      <c r="BP981" s="12"/>
      <c r="BQ981" s="12"/>
      <c r="BR981" s="12"/>
      <c r="BS981" s="12"/>
      <c r="BT981" s="12"/>
      <c r="BU981" s="12"/>
      <c r="BV981" s="12"/>
      <c r="BW981" s="12"/>
      <c r="BX981" s="12"/>
      <c r="BY981" s="12"/>
      <c r="BZ981" s="12"/>
      <c r="CA981" s="12"/>
      <c r="CB981" s="12"/>
      <c r="CC981" s="12"/>
      <c r="CD981" s="12"/>
      <c r="CE981" s="12"/>
      <c r="CF981" s="12"/>
      <c r="CG981" s="12"/>
      <c r="CH981" s="12"/>
      <c r="CI981" s="12"/>
      <c r="CJ981" s="12"/>
      <c r="CK981" s="12"/>
      <c r="CL981" s="12"/>
      <c r="CM981" s="12"/>
      <c r="CN981" s="12"/>
      <c r="CO981" s="12"/>
      <c r="CP981" s="12"/>
      <c r="CQ981" s="12"/>
      <c r="CR981" s="12"/>
      <c r="CS981" s="12"/>
      <c r="CT981" s="12"/>
      <c r="CU981" s="12"/>
      <c r="CV981" s="12"/>
      <c r="CW981" s="12"/>
      <c r="CX981" s="12"/>
      <c r="CY981" s="12"/>
      <c r="CZ981" s="12"/>
      <c r="DA981" s="12"/>
      <c r="DB981" s="12"/>
      <c r="DC981" s="12"/>
      <c r="DD981" s="12"/>
      <c r="DE981" s="12"/>
      <c r="DF981" s="12"/>
      <c r="DG981" s="12"/>
      <c r="DH981" s="12"/>
      <c r="DI981" s="12"/>
      <c r="DJ981" s="12"/>
      <c r="DK981" s="12"/>
      <c r="DL981" s="12"/>
      <c r="DM981" s="12"/>
      <c r="DN981" s="12"/>
      <c r="DO981" s="12"/>
      <c r="DP981" s="12"/>
      <c r="DQ981" s="12"/>
      <c r="DR981" s="12"/>
      <c r="DS981" s="12"/>
      <c r="DT981" s="12"/>
      <c r="DU981" s="12"/>
      <c r="DV981" s="12"/>
      <c r="DW981" s="12"/>
      <c r="DX981" s="12"/>
      <c r="DY981" s="12"/>
      <c r="DZ981" s="12"/>
      <c r="EA981" s="12"/>
      <c r="EB981" s="12"/>
      <c r="EC981" s="12"/>
      <c r="ED981" s="12"/>
      <c r="EE981" s="12"/>
      <c r="EF981" s="12"/>
      <c r="EG981" s="12"/>
      <c r="EH981" s="12"/>
      <c r="EI981" s="12"/>
      <c r="EJ981" s="12"/>
      <c r="EK981" s="12"/>
      <c r="EL981" s="12"/>
      <c r="EM981" s="12"/>
      <c r="EN981" s="12"/>
      <c r="EO981" s="12"/>
      <c r="EP981" s="12"/>
      <c r="EQ981" s="12"/>
      <c r="ER981" s="12"/>
      <c r="ES981" s="12"/>
      <c r="ET981" s="12"/>
      <c r="EU981" s="12"/>
      <c r="EV981" s="12"/>
      <c r="EW981" s="12"/>
      <c r="EX981" s="12"/>
      <c r="EY981" s="12"/>
      <c r="EZ981" s="12"/>
      <c r="FA981" s="12"/>
      <c r="FB981" s="12"/>
      <c r="FC981" s="12"/>
      <c r="FD981" s="12"/>
      <c r="FE981" s="12"/>
      <c r="FF981" s="12"/>
      <c r="FG981" s="12"/>
      <c r="FH981" s="12"/>
      <c r="FI981" s="12"/>
      <c r="FJ981" s="12"/>
      <c r="FK981" s="12"/>
      <c r="FL981" s="12"/>
      <c r="FM981" s="12"/>
      <c r="FN981" s="12"/>
      <c r="FO981" s="12"/>
      <c r="FP981" s="12"/>
      <c r="FQ981" s="12"/>
      <c r="FR981" s="12"/>
      <c r="FS981" s="12"/>
      <c r="FT981" s="12"/>
      <c r="FU981" s="12"/>
      <c r="FV981" s="12"/>
      <c r="FW981" s="12"/>
      <c r="FX981" s="12"/>
      <c r="FY981" s="12"/>
      <c r="FZ981" s="12"/>
      <c r="GA981" s="12"/>
      <c r="GB981" s="12"/>
      <c r="GC981" s="12"/>
      <c r="GD981" s="12"/>
      <c r="GE981" s="12"/>
      <c r="GF981" s="12"/>
      <c r="GG981" s="12"/>
      <c r="GH981" s="12"/>
      <c r="GI981" s="12"/>
      <c r="GJ981" s="12"/>
      <c r="GK981" s="12"/>
      <c r="GL981" s="12"/>
      <c r="GM981" s="12"/>
      <c r="GN981" s="12"/>
      <c r="GO981" s="12"/>
      <c r="GP981" s="12"/>
      <c r="GQ981" s="12"/>
      <c r="GR981" s="12"/>
      <c r="GS981" s="12"/>
      <c r="GT981" s="12"/>
      <c r="GU981" s="12"/>
      <c r="GV981" s="12"/>
      <c r="GW981" s="12"/>
      <c r="GX981" s="12"/>
      <c r="GY981" s="12"/>
      <c r="GZ981" s="12"/>
      <c r="HA981" s="12"/>
      <c r="HB981" s="12"/>
      <c r="HC981" s="12"/>
      <c r="HD981" s="12"/>
      <c r="HE981" s="12"/>
      <c r="HF981" s="12"/>
      <c r="HG981" s="12"/>
      <c r="HH981" s="12"/>
      <c r="HI981" s="12"/>
      <c r="HJ981" s="12"/>
      <c r="HK981" s="12"/>
      <c r="HL981" s="12"/>
      <c r="HM981" s="12"/>
      <c r="HN981" s="12"/>
      <c r="HO981" s="12"/>
      <c r="HP981" s="12"/>
      <c r="HQ981" s="12"/>
      <c r="HR981" s="12"/>
      <c r="HS981" s="12"/>
    </row>
    <row r="982" spans="1:227" s="1" customFormat="1" ht="18" customHeight="1" x14ac:dyDescent="0.25">
      <c r="A982" s="100" t="s">
        <v>7769</v>
      </c>
      <c r="B982" s="127" t="str">
        <f t="shared" si="20"/>
        <v>SCimago</v>
      </c>
      <c r="C982" s="96"/>
      <c r="D982" s="17" t="s">
        <v>55</v>
      </c>
      <c r="E982" s="3"/>
      <c r="F982" s="96"/>
      <c r="G982" s="16" t="s">
        <v>7986</v>
      </c>
      <c r="H982" s="23" t="s">
        <v>39</v>
      </c>
      <c r="I982" s="15" t="s">
        <v>8650</v>
      </c>
      <c r="J982" s="16"/>
      <c r="K982" s="18"/>
      <c r="L982" s="24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  <c r="BJ982" s="12"/>
      <c r="BK982" s="12"/>
      <c r="BL982" s="12"/>
      <c r="BM982" s="12"/>
      <c r="BN982" s="12"/>
      <c r="BO982" s="12"/>
      <c r="BP982" s="12"/>
      <c r="BQ982" s="12"/>
      <c r="BR982" s="12"/>
      <c r="BS982" s="12"/>
      <c r="BT982" s="12"/>
      <c r="BU982" s="12"/>
      <c r="BV982" s="12"/>
      <c r="BW982" s="12"/>
      <c r="BX982" s="12"/>
      <c r="BY982" s="12"/>
      <c r="BZ982" s="12"/>
      <c r="CA982" s="12"/>
      <c r="CB982" s="12"/>
      <c r="CC982" s="12"/>
      <c r="CD982" s="12"/>
      <c r="CE982" s="12"/>
      <c r="CF982" s="12"/>
      <c r="CG982" s="12"/>
      <c r="CH982" s="12"/>
      <c r="CI982" s="12"/>
      <c r="CJ982" s="12"/>
      <c r="CK982" s="12"/>
      <c r="CL982" s="12"/>
      <c r="CM982" s="12"/>
      <c r="CN982" s="12"/>
      <c r="CO982" s="12"/>
      <c r="CP982" s="12"/>
      <c r="CQ982" s="12"/>
      <c r="CR982" s="12"/>
      <c r="CS982" s="12"/>
      <c r="CT982" s="12"/>
      <c r="CU982" s="12"/>
      <c r="CV982" s="12"/>
      <c r="CW982" s="12"/>
      <c r="CX982" s="12"/>
      <c r="CY982" s="12"/>
      <c r="CZ982" s="12"/>
      <c r="DA982" s="12"/>
      <c r="DB982" s="12"/>
      <c r="DC982" s="12"/>
      <c r="DD982" s="12"/>
      <c r="DE982" s="12"/>
      <c r="DF982" s="12"/>
      <c r="DG982" s="12"/>
      <c r="DH982" s="12"/>
      <c r="DI982" s="12"/>
      <c r="DJ982" s="12"/>
      <c r="DK982" s="12"/>
      <c r="DL982" s="12"/>
      <c r="DM982" s="12"/>
      <c r="DN982" s="12"/>
      <c r="DO982" s="12"/>
      <c r="DP982" s="12"/>
      <c r="DQ982" s="12"/>
      <c r="DR982" s="12"/>
      <c r="DS982" s="12"/>
      <c r="DT982" s="12"/>
      <c r="DU982" s="12"/>
      <c r="DV982" s="12"/>
      <c r="DW982" s="12"/>
      <c r="DX982" s="12"/>
      <c r="DY982" s="12"/>
      <c r="DZ982" s="12"/>
      <c r="EA982" s="12"/>
      <c r="EB982" s="12"/>
      <c r="EC982" s="12"/>
      <c r="ED982" s="12"/>
      <c r="EE982" s="12"/>
      <c r="EF982" s="12"/>
      <c r="EG982" s="12"/>
      <c r="EH982" s="12"/>
      <c r="EI982" s="12"/>
      <c r="EJ982" s="12"/>
      <c r="EK982" s="12"/>
      <c r="EL982" s="12"/>
      <c r="EM982" s="12"/>
      <c r="EN982" s="12"/>
      <c r="EO982" s="12"/>
      <c r="EP982" s="12"/>
      <c r="EQ982" s="12"/>
      <c r="ER982" s="12"/>
      <c r="ES982" s="12"/>
      <c r="ET982" s="12"/>
      <c r="EU982" s="12"/>
      <c r="EV982" s="12"/>
      <c r="EW982" s="12"/>
      <c r="EX982" s="12"/>
      <c r="EY982" s="12"/>
      <c r="EZ982" s="12"/>
      <c r="FA982" s="12"/>
      <c r="FB982" s="12"/>
      <c r="FC982" s="12"/>
      <c r="FD982" s="12"/>
      <c r="FE982" s="12"/>
      <c r="FF982" s="12"/>
      <c r="FG982" s="12"/>
      <c r="FH982" s="12"/>
      <c r="FI982" s="12"/>
      <c r="FJ982" s="12"/>
      <c r="FK982" s="12"/>
      <c r="FL982" s="12"/>
      <c r="FM982" s="12"/>
      <c r="FN982" s="12"/>
      <c r="FO982" s="12"/>
      <c r="FP982" s="12"/>
      <c r="FQ982" s="12"/>
      <c r="FR982" s="12"/>
      <c r="FS982" s="12"/>
      <c r="FT982" s="12"/>
      <c r="FU982" s="12"/>
      <c r="FV982" s="12"/>
      <c r="FW982" s="12"/>
      <c r="FX982" s="12"/>
      <c r="FY982" s="12"/>
      <c r="FZ982" s="12"/>
      <c r="GA982" s="12"/>
      <c r="GB982" s="12"/>
      <c r="GC982" s="12"/>
      <c r="GD982" s="12"/>
      <c r="GE982" s="12"/>
      <c r="GF982" s="12"/>
      <c r="GG982" s="12"/>
      <c r="GH982" s="12"/>
      <c r="GI982" s="12"/>
      <c r="GJ982" s="12"/>
      <c r="GK982" s="12"/>
      <c r="GL982" s="12"/>
      <c r="GM982" s="12"/>
      <c r="GN982" s="12"/>
      <c r="GO982" s="12"/>
      <c r="GP982" s="12"/>
      <c r="GQ982" s="12"/>
      <c r="GR982" s="12"/>
      <c r="GS982" s="12"/>
      <c r="GT982" s="12"/>
      <c r="GU982" s="12"/>
      <c r="GV982" s="12"/>
      <c r="GW982" s="12"/>
      <c r="GX982" s="12"/>
      <c r="GY982" s="12"/>
      <c r="GZ982" s="12"/>
      <c r="HA982" s="12"/>
      <c r="HB982" s="12"/>
      <c r="HC982" s="12"/>
      <c r="HD982" s="12"/>
      <c r="HE982" s="12"/>
      <c r="HF982" s="12"/>
      <c r="HG982" s="12"/>
      <c r="HH982" s="12"/>
      <c r="HI982" s="12"/>
      <c r="HJ982" s="12"/>
      <c r="HK982" s="12"/>
      <c r="HL982" s="12"/>
      <c r="HM982" s="12"/>
      <c r="HN982" s="12"/>
      <c r="HO982" s="12"/>
      <c r="HP982" s="12"/>
      <c r="HQ982" s="12"/>
      <c r="HR982" s="12"/>
      <c r="HS982" s="12"/>
    </row>
    <row r="983" spans="1:227" s="1" customFormat="1" ht="18" customHeight="1" x14ac:dyDescent="0.25">
      <c r="A983" s="100" t="s">
        <v>7326</v>
      </c>
      <c r="B983" s="127" t="str">
        <f t="shared" si="20"/>
        <v>SCimago</v>
      </c>
      <c r="C983" s="96"/>
      <c r="D983" s="17" t="s">
        <v>55</v>
      </c>
      <c r="E983" s="127"/>
      <c r="F983" s="96"/>
      <c r="G983" s="16" t="s">
        <v>7986</v>
      </c>
      <c r="H983" s="23" t="s">
        <v>39</v>
      </c>
      <c r="I983" s="15" t="s">
        <v>8450</v>
      </c>
      <c r="J983" s="16"/>
      <c r="K983" s="18"/>
      <c r="L983" s="24"/>
    </row>
    <row r="984" spans="1:227" s="1" customFormat="1" ht="18" customHeight="1" x14ac:dyDescent="0.25">
      <c r="A984" s="100" t="s">
        <v>4649</v>
      </c>
      <c r="B984" s="127" t="str">
        <f t="shared" si="20"/>
        <v>SCimago</v>
      </c>
      <c r="C984" s="96"/>
      <c r="D984" s="17" t="s">
        <v>55</v>
      </c>
      <c r="E984" s="3"/>
      <c r="F984" s="96"/>
      <c r="G984" s="16" t="s">
        <v>7986</v>
      </c>
      <c r="H984" s="23" t="s">
        <v>39</v>
      </c>
      <c r="I984" s="15" t="s">
        <v>8651</v>
      </c>
      <c r="J984" s="16"/>
      <c r="K984" s="18"/>
      <c r="L984" s="24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  <c r="BJ984" s="12"/>
      <c r="BK984" s="12"/>
      <c r="BL984" s="12"/>
      <c r="BM984" s="12"/>
      <c r="BN984" s="12"/>
      <c r="BO984" s="12"/>
      <c r="BP984" s="12"/>
      <c r="BQ984" s="12"/>
      <c r="BR984" s="12"/>
      <c r="BS984" s="12"/>
      <c r="BT984" s="12"/>
      <c r="BU984" s="12"/>
      <c r="BV984" s="12"/>
      <c r="BW984" s="12"/>
      <c r="BX984" s="12"/>
      <c r="BY984" s="12"/>
      <c r="BZ984" s="12"/>
      <c r="CA984" s="12"/>
      <c r="CB984" s="12"/>
      <c r="CC984" s="12"/>
      <c r="CD984" s="12"/>
      <c r="CE984" s="12"/>
      <c r="CF984" s="12"/>
      <c r="CG984" s="12"/>
      <c r="CH984" s="12"/>
      <c r="CI984" s="12"/>
      <c r="CJ984" s="12"/>
      <c r="CK984" s="12"/>
      <c r="CL984" s="12"/>
      <c r="CM984" s="12"/>
      <c r="CN984" s="12"/>
      <c r="CO984" s="12"/>
      <c r="CP984" s="12"/>
      <c r="CQ984" s="12"/>
      <c r="CR984" s="12"/>
      <c r="CS984" s="12"/>
      <c r="CT984" s="12"/>
      <c r="CU984" s="12"/>
      <c r="CV984" s="12"/>
      <c r="CW984" s="12"/>
      <c r="CX984" s="12"/>
      <c r="CY984" s="12"/>
      <c r="CZ984" s="12"/>
      <c r="DA984" s="12"/>
      <c r="DB984" s="12"/>
      <c r="DC984" s="12"/>
      <c r="DD984" s="12"/>
      <c r="DE984" s="12"/>
      <c r="DF984" s="12"/>
      <c r="DG984" s="12"/>
      <c r="DH984" s="12"/>
      <c r="DI984" s="12"/>
      <c r="DJ984" s="12"/>
      <c r="DK984" s="12"/>
      <c r="DL984" s="12"/>
      <c r="DM984" s="12"/>
      <c r="DN984" s="12"/>
      <c r="DO984" s="12"/>
      <c r="DP984" s="12"/>
      <c r="DQ984" s="12"/>
      <c r="DR984" s="12"/>
      <c r="DS984" s="12"/>
      <c r="DT984" s="12"/>
      <c r="DU984" s="12"/>
      <c r="DV984" s="12"/>
      <c r="DW984" s="12"/>
      <c r="DX984" s="12"/>
      <c r="DY984" s="12"/>
      <c r="DZ984" s="12"/>
      <c r="EA984" s="12"/>
      <c r="EB984" s="12"/>
      <c r="EC984" s="12"/>
      <c r="ED984" s="12"/>
      <c r="EE984" s="12"/>
      <c r="EF984" s="12"/>
      <c r="EG984" s="12"/>
      <c r="EH984" s="12"/>
      <c r="EI984" s="12"/>
      <c r="EJ984" s="12"/>
      <c r="EK984" s="12"/>
      <c r="EL984" s="12"/>
      <c r="EM984" s="12"/>
      <c r="EN984" s="12"/>
      <c r="EO984" s="12"/>
      <c r="EP984" s="12"/>
      <c r="EQ984" s="12"/>
      <c r="ER984" s="12"/>
      <c r="ES984" s="12"/>
      <c r="ET984" s="12"/>
      <c r="EU984" s="12"/>
      <c r="EV984" s="12"/>
      <c r="EW984" s="12"/>
      <c r="EX984" s="12"/>
      <c r="EY984" s="12"/>
      <c r="EZ984" s="12"/>
      <c r="FA984" s="12"/>
      <c r="FB984" s="12"/>
      <c r="FC984" s="12"/>
      <c r="FD984" s="12"/>
      <c r="FE984" s="12"/>
      <c r="FF984" s="12"/>
      <c r="FG984" s="12"/>
      <c r="FH984" s="12"/>
      <c r="FI984" s="12"/>
      <c r="FJ984" s="12"/>
      <c r="FK984" s="12"/>
      <c r="FL984" s="12"/>
      <c r="FM984" s="12"/>
      <c r="FN984" s="12"/>
      <c r="FO984" s="12"/>
      <c r="FP984" s="12"/>
      <c r="FQ984" s="12"/>
      <c r="FR984" s="12"/>
      <c r="FS984" s="12"/>
      <c r="FT984" s="12"/>
      <c r="FU984" s="12"/>
      <c r="FV984" s="12"/>
      <c r="FW984" s="12"/>
      <c r="FX984" s="12"/>
      <c r="FY984" s="12"/>
      <c r="FZ984" s="12"/>
      <c r="GA984" s="12"/>
      <c r="GB984" s="12"/>
      <c r="GC984" s="12"/>
      <c r="GD984" s="12"/>
      <c r="GE984" s="12"/>
      <c r="GF984" s="12"/>
      <c r="GG984" s="12"/>
      <c r="GH984" s="12"/>
      <c r="GI984" s="12"/>
      <c r="GJ984" s="12"/>
      <c r="GK984" s="12"/>
      <c r="GL984" s="12"/>
      <c r="GM984" s="12"/>
      <c r="GN984" s="12"/>
      <c r="GO984" s="12"/>
      <c r="GP984" s="12"/>
      <c r="GQ984" s="12"/>
      <c r="GR984" s="12"/>
      <c r="GS984" s="12"/>
      <c r="GT984" s="12"/>
      <c r="GU984" s="12"/>
      <c r="GV984" s="12"/>
      <c r="GW984" s="12"/>
      <c r="GX984" s="12"/>
      <c r="GY984" s="12"/>
      <c r="GZ984" s="12"/>
      <c r="HA984" s="12"/>
      <c r="HB984" s="12"/>
      <c r="HC984" s="12"/>
      <c r="HD984" s="12"/>
      <c r="HE984" s="12"/>
      <c r="HF984" s="12"/>
      <c r="HG984" s="12"/>
      <c r="HH984" s="12"/>
      <c r="HI984" s="12"/>
      <c r="HJ984" s="12"/>
      <c r="HK984" s="12"/>
      <c r="HL984" s="12"/>
      <c r="HM984" s="12"/>
      <c r="HN984" s="12"/>
      <c r="HO984" s="12"/>
      <c r="HP984" s="12"/>
      <c r="HQ984" s="12"/>
      <c r="HR984" s="12"/>
      <c r="HS984" s="12"/>
    </row>
    <row r="985" spans="1:227" s="1" customFormat="1" ht="18" customHeight="1" x14ac:dyDescent="0.25">
      <c r="A985" s="100" t="s">
        <v>7284</v>
      </c>
      <c r="B985" s="127" t="str">
        <f t="shared" si="20"/>
        <v>SCimago</v>
      </c>
      <c r="C985" s="96"/>
      <c r="D985" s="17" t="s">
        <v>55</v>
      </c>
      <c r="E985" s="3"/>
      <c r="F985" s="96"/>
      <c r="G985" s="16" t="s">
        <v>7986</v>
      </c>
      <c r="H985" s="6" t="s">
        <v>39</v>
      </c>
      <c r="I985" s="14" t="s">
        <v>8351</v>
      </c>
      <c r="J985" s="8"/>
      <c r="K985" s="11"/>
      <c r="L985" s="24"/>
    </row>
    <row r="986" spans="1:227" s="1" customFormat="1" ht="18" customHeight="1" x14ac:dyDescent="0.25">
      <c r="A986" s="100" t="s">
        <v>7771</v>
      </c>
      <c r="B986" s="127" t="str">
        <f t="shared" si="20"/>
        <v>SCimago</v>
      </c>
      <c r="C986" s="96"/>
      <c r="D986" s="17" t="s">
        <v>55</v>
      </c>
      <c r="E986" s="3"/>
      <c r="F986" s="96"/>
      <c r="G986" s="16" t="s">
        <v>7986</v>
      </c>
      <c r="H986" s="23" t="s">
        <v>39</v>
      </c>
      <c r="I986" s="15" t="s">
        <v>5968</v>
      </c>
      <c r="J986" s="16"/>
      <c r="K986" s="18"/>
      <c r="L986" s="24"/>
    </row>
    <row r="987" spans="1:227" s="1" customFormat="1" ht="18" customHeight="1" x14ac:dyDescent="0.25">
      <c r="A987" s="100" t="s">
        <v>7563</v>
      </c>
      <c r="B987" s="127" t="str">
        <f t="shared" si="20"/>
        <v>SCimago</v>
      </c>
      <c r="C987" s="96"/>
      <c r="D987" s="17" t="s">
        <v>55</v>
      </c>
      <c r="E987" s="3"/>
      <c r="F987" s="96"/>
      <c r="G987" s="16" t="s">
        <v>7986</v>
      </c>
      <c r="H987" s="23" t="s">
        <v>39</v>
      </c>
      <c r="I987" s="15" t="s">
        <v>8676</v>
      </c>
      <c r="J987" s="16"/>
      <c r="K987" s="18"/>
      <c r="L987" s="24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  <c r="BJ987" s="12"/>
      <c r="BK987" s="12"/>
      <c r="BL987" s="12"/>
      <c r="BM987" s="12"/>
      <c r="BN987" s="12"/>
      <c r="BO987" s="12"/>
      <c r="BP987" s="12"/>
      <c r="BQ987" s="12"/>
      <c r="BR987" s="12"/>
      <c r="BS987" s="12"/>
      <c r="BT987" s="12"/>
      <c r="BU987" s="12"/>
      <c r="BV987" s="12"/>
      <c r="BW987" s="12"/>
      <c r="BX987" s="12"/>
      <c r="BY987" s="12"/>
      <c r="BZ987" s="12"/>
      <c r="CA987" s="12"/>
      <c r="CB987" s="12"/>
      <c r="CC987" s="12"/>
      <c r="CD987" s="12"/>
      <c r="CE987" s="12"/>
      <c r="CF987" s="12"/>
      <c r="CG987" s="12"/>
      <c r="CH987" s="12"/>
      <c r="CI987" s="12"/>
      <c r="CJ987" s="12"/>
      <c r="CK987" s="12"/>
      <c r="CL987" s="12"/>
      <c r="CM987" s="12"/>
      <c r="CN987" s="12"/>
      <c r="CO987" s="12"/>
      <c r="CP987" s="12"/>
      <c r="CQ987" s="12"/>
      <c r="CR987" s="12"/>
      <c r="CS987" s="12"/>
      <c r="CT987" s="12"/>
      <c r="CU987" s="12"/>
      <c r="CV987" s="12"/>
      <c r="CW987" s="12"/>
      <c r="CX987" s="12"/>
      <c r="CY987" s="12"/>
      <c r="CZ987" s="12"/>
      <c r="DA987" s="12"/>
      <c r="DB987" s="12"/>
      <c r="DC987" s="12"/>
      <c r="DD987" s="12"/>
      <c r="DE987" s="12"/>
      <c r="DF987" s="12"/>
      <c r="DG987" s="12"/>
      <c r="DH987" s="12"/>
      <c r="DI987" s="12"/>
      <c r="DJ987" s="12"/>
      <c r="DK987" s="12"/>
      <c r="DL987" s="12"/>
      <c r="DM987" s="12"/>
      <c r="DN987" s="12"/>
      <c r="DO987" s="12"/>
      <c r="DP987" s="12"/>
      <c r="DQ987" s="12"/>
      <c r="DR987" s="12"/>
      <c r="DS987" s="12"/>
      <c r="DT987" s="12"/>
      <c r="DU987" s="12"/>
      <c r="DV987" s="12"/>
      <c r="DW987" s="12"/>
      <c r="DX987" s="12"/>
      <c r="DY987" s="12"/>
      <c r="DZ987" s="12"/>
      <c r="EA987" s="12"/>
      <c r="EB987" s="12"/>
      <c r="EC987" s="12"/>
      <c r="ED987" s="12"/>
      <c r="EE987" s="12"/>
      <c r="EF987" s="12"/>
      <c r="EG987" s="12"/>
      <c r="EH987" s="12"/>
      <c r="EI987" s="12"/>
      <c r="EJ987" s="12"/>
      <c r="EK987" s="12"/>
      <c r="EL987" s="12"/>
      <c r="EM987" s="12"/>
      <c r="EN987" s="12"/>
      <c r="EO987" s="12"/>
      <c r="EP987" s="12"/>
      <c r="EQ987" s="12"/>
      <c r="ER987" s="12"/>
      <c r="ES987" s="12"/>
      <c r="ET987" s="12"/>
      <c r="EU987" s="12"/>
      <c r="EV987" s="12"/>
      <c r="EW987" s="12"/>
      <c r="EX987" s="12"/>
      <c r="EY987" s="12"/>
      <c r="EZ987" s="12"/>
      <c r="FA987" s="12"/>
      <c r="FB987" s="12"/>
      <c r="FC987" s="12"/>
      <c r="FD987" s="12"/>
      <c r="FE987" s="12"/>
      <c r="FF987" s="12"/>
      <c r="FG987" s="12"/>
      <c r="FH987" s="12"/>
      <c r="FI987" s="12"/>
      <c r="FJ987" s="12"/>
      <c r="FK987" s="12"/>
      <c r="FL987" s="12"/>
      <c r="FM987" s="12"/>
      <c r="FN987" s="12"/>
      <c r="FO987" s="12"/>
      <c r="FP987" s="12"/>
      <c r="FQ987" s="12"/>
      <c r="FR987" s="12"/>
      <c r="FS987" s="12"/>
      <c r="FT987" s="12"/>
      <c r="FU987" s="12"/>
      <c r="FV987" s="12"/>
      <c r="FW987" s="12"/>
      <c r="FX987" s="12"/>
      <c r="FY987" s="12"/>
      <c r="FZ987" s="12"/>
      <c r="GA987" s="12"/>
      <c r="GB987" s="12"/>
      <c r="GC987" s="12"/>
      <c r="GD987" s="12"/>
      <c r="GE987" s="12"/>
      <c r="GF987" s="12"/>
      <c r="GG987" s="12"/>
      <c r="GH987" s="12"/>
      <c r="GI987" s="12"/>
      <c r="GJ987" s="12"/>
      <c r="GK987" s="12"/>
      <c r="GL987" s="12"/>
      <c r="GM987" s="12"/>
      <c r="GN987" s="12"/>
      <c r="GO987" s="12"/>
      <c r="GP987" s="12"/>
      <c r="GQ987" s="12"/>
      <c r="GR987" s="12"/>
      <c r="GS987" s="12"/>
      <c r="GT987" s="12"/>
      <c r="GU987" s="12"/>
      <c r="GV987" s="12"/>
      <c r="GW987" s="12"/>
      <c r="GX987" s="12"/>
      <c r="GY987" s="12"/>
      <c r="GZ987" s="12"/>
      <c r="HA987" s="12"/>
      <c r="HB987" s="12"/>
      <c r="HC987" s="12"/>
      <c r="HD987" s="12"/>
      <c r="HE987" s="12"/>
      <c r="HF987" s="12"/>
      <c r="HG987" s="12"/>
      <c r="HH987" s="12"/>
      <c r="HI987" s="12"/>
      <c r="HJ987" s="12"/>
      <c r="HK987" s="12"/>
      <c r="HL987" s="12"/>
      <c r="HM987" s="12"/>
      <c r="HN987" s="12"/>
      <c r="HO987" s="12"/>
      <c r="HP987" s="12"/>
      <c r="HQ987" s="12"/>
      <c r="HR987" s="12"/>
      <c r="HS987" s="12"/>
    </row>
    <row r="988" spans="1:227" s="1" customFormat="1" ht="18" customHeight="1" x14ac:dyDescent="0.25">
      <c r="A988" s="100" t="s">
        <v>7471</v>
      </c>
      <c r="B988" s="127" t="str">
        <f t="shared" si="20"/>
        <v>SCimago</v>
      </c>
      <c r="C988" s="96"/>
      <c r="D988" s="17" t="s">
        <v>7424</v>
      </c>
      <c r="E988" s="127" t="str">
        <f>HYPERLINK(CONCATENATE("http://www.scimagojr.com/journalsearch.php?q=",D988),"SCimago")</f>
        <v>SCimago</v>
      </c>
      <c r="F988" s="96"/>
      <c r="G988" s="16" t="s">
        <v>7986</v>
      </c>
      <c r="H988" s="23" t="s">
        <v>39</v>
      </c>
      <c r="I988" s="15" t="s">
        <v>8495</v>
      </c>
      <c r="J988" s="16"/>
      <c r="K988" s="18"/>
      <c r="L988" s="24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  <c r="BJ988" s="12"/>
      <c r="BK988" s="12"/>
      <c r="BL988" s="12"/>
      <c r="BM988" s="12"/>
      <c r="BN988" s="12"/>
      <c r="BO988" s="12"/>
      <c r="BP988" s="12"/>
      <c r="BQ988" s="12"/>
      <c r="BR988" s="12"/>
      <c r="BS988" s="12"/>
      <c r="BT988" s="12"/>
      <c r="BU988" s="12"/>
      <c r="BV988" s="12"/>
      <c r="BW988" s="12"/>
      <c r="BX988" s="12"/>
      <c r="BY988" s="12"/>
      <c r="BZ988" s="12"/>
      <c r="CA988" s="12"/>
      <c r="CB988" s="12"/>
      <c r="CC988" s="12"/>
      <c r="CD988" s="12"/>
      <c r="CE988" s="12"/>
      <c r="CF988" s="12"/>
      <c r="CG988" s="12"/>
      <c r="CH988" s="12"/>
      <c r="CI988" s="12"/>
      <c r="CJ988" s="12"/>
      <c r="CK988" s="12"/>
      <c r="CL988" s="12"/>
      <c r="CM988" s="12"/>
      <c r="CN988" s="12"/>
      <c r="CO988" s="12"/>
      <c r="CP988" s="12"/>
      <c r="CQ988" s="12"/>
      <c r="CR988" s="12"/>
      <c r="CS988" s="12"/>
      <c r="CT988" s="12"/>
      <c r="CU988" s="12"/>
      <c r="CV988" s="12"/>
      <c r="CW988" s="12"/>
      <c r="CX988" s="12"/>
      <c r="CY988" s="12"/>
      <c r="CZ988" s="12"/>
      <c r="DA988" s="12"/>
      <c r="DB988" s="12"/>
      <c r="DC988" s="12"/>
      <c r="DD988" s="12"/>
      <c r="DE988" s="12"/>
      <c r="DF988" s="12"/>
      <c r="DG988" s="12"/>
      <c r="DH988" s="12"/>
      <c r="DI988" s="12"/>
      <c r="DJ988" s="12"/>
      <c r="DK988" s="12"/>
      <c r="DL988" s="12"/>
      <c r="DM988" s="12"/>
      <c r="DN988" s="12"/>
      <c r="DO988" s="12"/>
      <c r="DP988" s="12"/>
      <c r="DQ988" s="12"/>
      <c r="DR988" s="12"/>
      <c r="DS988" s="12"/>
      <c r="DT988" s="12"/>
      <c r="DU988" s="12"/>
      <c r="DV988" s="12"/>
      <c r="DW988" s="12"/>
      <c r="DX988" s="12"/>
      <c r="DY988" s="12"/>
      <c r="DZ988" s="12"/>
      <c r="EA988" s="12"/>
      <c r="EB988" s="12"/>
      <c r="EC988" s="12"/>
      <c r="ED988" s="12"/>
      <c r="EE988" s="12"/>
      <c r="EF988" s="12"/>
      <c r="EG988" s="12"/>
      <c r="EH988" s="12"/>
      <c r="EI988" s="12"/>
      <c r="EJ988" s="12"/>
      <c r="EK988" s="12"/>
      <c r="EL988" s="12"/>
      <c r="EM988" s="12"/>
      <c r="EN988" s="12"/>
      <c r="EO988" s="12"/>
      <c r="EP988" s="12"/>
      <c r="EQ988" s="12"/>
      <c r="ER988" s="12"/>
      <c r="ES988" s="12"/>
      <c r="ET988" s="12"/>
      <c r="EU988" s="12"/>
      <c r="EV988" s="12"/>
      <c r="EW988" s="12"/>
      <c r="EX988" s="12"/>
      <c r="EY988" s="12"/>
      <c r="EZ988" s="12"/>
      <c r="FA988" s="12"/>
      <c r="FB988" s="12"/>
      <c r="FC988" s="12"/>
      <c r="FD988" s="12"/>
      <c r="FE988" s="12"/>
      <c r="FF988" s="12"/>
      <c r="FG988" s="12"/>
      <c r="FH988" s="12"/>
      <c r="FI988" s="12"/>
      <c r="FJ988" s="12"/>
      <c r="FK988" s="12"/>
      <c r="FL988" s="12"/>
      <c r="FM988" s="12"/>
      <c r="FN988" s="12"/>
      <c r="FO988" s="12"/>
      <c r="FP988" s="12"/>
      <c r="FQ988" s="12"/>
      <c r="FR988" s="12"/>
      <c r="FS988" s="12"/>
      <c r="FT988" s="12"/>
      <c r="FU988" s="12"/>
      <c r="FV988" s="12"/>
      <c r="FW988" s="12"/>
      <c r="FX988" s="12"/>
      <c r="FY988" s="12"/>
      <c r="FZ988" s="12"/>
      <c r="GA988" s="12"/>
      <c r="GB988" s="12"/>
      <c r="GC988" s="12"/>
      <c r="GD988" s="12"/>
      <c r="GE988" s="12"/>
      <c r="GF988" s="12"/>
      <c r="GG988" s="12"/>
      <c r="GH988" s="12"/>
      <c r="GI988" s="12"/>
      <c r="GJ988" s="12"/>
      <c r="GK988" s="12"/>
      <c r="GL988" s="12"/>
      <c r="GM988" s="12"/>
      <c r="GN988" s="12"/>
      <c r="GO988" s="12"/>
      <c r="GP988" s="12"/>
      <c r="GQ988" s="12"/>
      <c r="GR988" s="12"/>
      <c r="GS988" s="12"/>
      <c r="GT988" s="12"/>
      <c r="GU988" s="12"/>
      <c r="GV988" s="12"/>
      <c r="GW988" s="12"/>
      <c r="GX988" s="12"/>
      <c r="GY988" s="12"/>
      <c r="GZ988" s="12"/>
      <c r="HA988" s="12"/>
      <c r="HB988" s="12"/>
      <c r="HC988" s="12"/>
      <c r="HD988" s="12"/>
      <c r="HE988" s="12"/>
      <c r="HF988" s="12"/>
      <c r="HG988" s="12"/>
      <c r="HH988" s="12"/>
      <c r="HI988" s="12"/>
      <c r="HJ988" s="12"/>
      <c r="HK988" s="12"/>
      <c r="HL988" s="12"/>
      <c r="HM988" s="12"/>
      <c r="HN988" s="12"/>
      <c r="HO988" s="12"/>
      <c r="HP988" s="12"/>
      <c r="HQ988" s="12"/>
      <c r="HR988" s="12"/>
      <c r="HS988" s="12"/>
    </row>
    <row r="989" spans="1:227" s="1" customFormat="1" ht="18" customHeight="1" x14ac:dyDescent="0.25">
      <c r="A989" s="100" t="s">
        <v>7285</v>
      </c>
      <c r="B989" s="127" t="str">
        <f t="shared" si="20"/>
        <v>SCimago</v>
      </c>
      <c r="C989" s="96"/>
      <c r="D989" s="17" t="s">
        <v>55</v>
      </c>
      <c r="E989" s="3"/>
      <c r="F989" s="96"/>
      <c r="G989" s="16" t="s">
        <v>7986</v>
      </c>
      <c r="H989" s="6" t="s">
        <v>39</v>
      </c>
      <c r="I989" s="14" t="s">
        <v>8512</v>
      </c>
      <c r="J989" s="8"/>
      <c r="K989" s="7"/>
      <c r="L989" s="24"/>
    </row>
    <row r="990" spans="1:227" s="1" customFormat="1" ht="18" customHeight="1" x14ac:dyDescent="0.25">
      <c r="A990" s="100" t="s">
        <v>7287</v>
      </c>
      <c r="B990" s="127" t="str">
        <f t="shared" si="20"/>
        <v>SCimago</v>
      </c>
      <c r="C990" s="96"/>
      <c r="D990" s="17" t="s">
        <v>7455</v>
      </c>
      <c r="E990" s="127" t="str">
        <f>HYPERLINK(CONCATENATE("http://www.scimagojr.com/journalsearch.php?q=",D990),"SCimago")</f>
        <v>SCimago</v>
      </c>
      <c r="F990" s="96"/>
      <c r="G990" s="16" t="s">
        <v>7986</v>
      </c>
      <c r="H990" s="6" t="s">
        <v>39</v>
      </c>
      <c r="I990" s="14" t="s">
        <v>8520</v>
      </c>
      <c r="J990" s="8"/>
      <c r="K990" s="7"/>
      <c r="L990" s="24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  <c r="BJ990" s="12"/>
      <c r="BK990" s="12"/>
      <c r="BL990" s="12"/>
      <c r="BM990" s="12"/>
      <c r="BN990" s="12"/>
      <c r="BO990" s="12"/>
      <c r="BP990" s="12"/>
      <c r="BQ990" s="12"/>
      <c r="BR990" s="12"/>
      <c r="BS990" s="12"/>
      <c r="BT990" s="12"/>
      <c r="BU990" s="12"/>
      <c r="BV990" s="12"/>
      <c r="BW990" s="12"/>
      <c r="BX990" s="12"/>
      <c r="BY990" s="12"/>
      <c r="BZ990" s="12"/>
      <c r="CA990" s="12"/>
      <c r="CB990" s="12"/>
      <c r="CC990" s="12"/>
      <c r="CD990" s="12"/>
      <c r="CE990" s="12"/>
      <c r="CF990" s="12"/>
      <c r="CG990" s="12"/>
      <c r="CH990" s="12"/>
      <c r="CI990" s="12"/>
      <c r="CJ990" s="12"/>
      <c r="CK990" s="12"/>
      <c r="CL990" s="12"/>
      <c r="CM990" s="12"/>
      <c r="CN990" s="12"/>
      <c r="CO990" s="12"/>
      <c r="CP990" s="12"/>
      <c r="CQ990" s="12"/>
      <c r="CR990" s="12"/>
      <c r="CS990" s="12"/>
      <c r="CT990" s="12"/>
      <c r="CU990" s="12"/>
      <c r="CV990" s="12"/>
      <c r="CW990" s="12"/>
      <c r="CX990" s="12"/>
      <c r="CY990" s="12"/>
      <c r="CZ990" s="12"/>
      <c r="DA990" s="12"/>
      <c r="DB990" s="12"/>
      <c r="DC990" s="12"/>
      <c r="DD990" s="12"/>
      <c r="DE990" s="12"/>
      <c r="DF990" s="12"/>
      <c r="DG990" s="12"/>
      <c r="DH990" s="12"/>
      <c r="DI990" s="12"/>
      <c r="DJ990" s="12"/>
      <c r="DK990" s="12"/>
      <c r="DL990" s="12"/>
      <c r="DM990" s="12"/>
      <c r="DN990" s="12"/>
      <c r="DO990" s="12"/>
      <c r="DP990" s="12"/>
      <c r="DQ990" s="12"/>
      <c r="DR990" s="12"/>
      <c r="DS990" s="12"/>
      <c r="DT990" s="12"/>
      <c r="DU990" s="12"/>
      <c r="DV990" s="12"/>
      <c r="DW990" s="12"/>
      <c r="DX990" s="12"/>
      <c r="DY990" s="12"/>
      <c r="DZ990" s="12"/>
      <c r="EA990" s="12"/>
      <c r="EB990" s="12"/>
      <c r="EC990" s="12"/>
      <c r="ED990" s="12"/>
      <c r="EE990" s="12"/>
      <c r="EF990" s="12"/>
      <c r="EG990" s="12"/>
      <c r="EH990" s="12"/>
      <c r="EI990" s="12"/>
      <c r="EJ990" s="12"/>
      <c r="EK990" s="12"/>
      <c r="EL990" s="12"/>
      <c r="EM990" s="12"/>
      <c r="EN990" s="12"/>
      <c r="EO990" s="12"/>
      <c r="EP990" s="12"/>
      <c r="EQ990" s="12"/>
      <c r="ER990" s="12"/>
      <c r="ES990" s="12"/>
      <c r="ET990" s="12"/>
      <c r="EU990" s="12"/>
      <c r="EV990" s="12"/>
      <c r="EW990" s="12"/>
      <c r="EX990" s="12"/>
      <c r="EY990" s="12"/>
      <c r="EZ990" s="12"/>
      <c r="FA990" s="12"/>
      <c r="FB990" s="12"/>
      <c r="FC990" s="12"/>
      <c r="FD990" s="12"/>
      <c r="FE990" s="12"/>
      <c r="FF990" s="12"/>
      <c r="FG990" s="12"/>
      <c r="FH990" s="12"/>
      <c r="FI990" s="12"/>
      <c r="FJ990" s="12"/>
      <c r="FK990" s="12"/>
      <c r="FL990" s="12"/>
      <c r="FM990" s="12"/>
      <c r="FN990" s="12"/>
      <c r="FO990" s="12"/>
      <c r="FP990" s="12"/>
      <c r="FQ990" s="12"/>
      <c r="FR990" s="12"/>
      <c r="FS990" s="12"/>
      <c r="FT990" s="12"/>
      <c r="FU990" s="12"/>
      <c r="FV990" s="12"/>
      <c r="FW990" s="12"/>
      <c r="FX990" s="12"/>
      <c r="FY990" s="12"/>
      <c r="FZ990" s="12"/>
      <c r="GA990" s="12"/>
      <c r="GB990" s="12"/>
      <c r="GC990" s="12"/>
      <c r="GD990" s="12"/>
      <c r="GE990" s="12"/>
      <c r="GF990" s="12"/>
      <c r="GG990" s="12"/>
      <c r="GH990" s="12"/>
      <c r="GI990" s="12"/>
      <c r="GJ990" s="12"/>
      <c r="GK990" s="12"/>
      <c r="GL990" s="12"/>
      <c r="GM990" s="12"/>
      <c r="GN990" s="12"/>
      <c r="GO990" s="12"/>
      <c r="GP990" s="12"/>
      <c r="GQ990" s="12"/>
      <c r="GR990" s="12"/>
      <c r="GS990" s="12"/>
      <c r="GT990" s="12"/>
      <c r="GU990" s="12"/>
      <c r="GV990" s="12"/>
      <c r="GW990" s="12"/>
      <c r="GX990" s="12"/>
      <c r="GY990" s="12"/>
      <c r="GZ990" s="12"/>
      <c r="HA990" s="12"/>
      <c r="HB990" s="12"/>
      <c r="HC990" s="12"/>
      <c r="HD990" s="12"/>
      <c r="HE990" s="12"/>
      <c r="HF990" s="12"/>
      <c r="HG990" s="12"/>
      <c r="HH990" s="12"/>
      <c r="HI990" s="12"/>
      <c r="HJ990" s="12"/>
      <c r="HK990" s="12"/>
      <c r="HL990" s="12"/>
      <c r="HM990" s="12"/>
      <c r="HN990" s="12"/>
      <c r="HO990" s="12"/>
      <c r="HP990" s="12"/>
      <c r="HQ990" s="12"/>
      <c r="HR990" s="12"/>
      <c r="HS990" s="12"/>
    </row>
    <row r="991" spans="1:227" s="1" customFormat="1" ht="18" customHeight="1" x14ac:dyDescent="0.25">
      <c r="A991" s="100" t="s">
        <v>7772</v>
      </c>
      <c r="B991" s="127" t="str">
        <f t="shared" si="20"/>
        <v>SCimago</v>
      </c>
      <c r="C991" s="96"/>
      <c r="D991" s="17" t="s">
        <v>5983</v>
      </c>
      <c r="E991" s="127" t="str">
        <f>HYPERLINK(CONCATENATE("http://www.scimagojr.com/journalsearch.php?q=",D991),"SCimago")</f>
        <v>SCimago</v>
      </c>
      <c r="F991" s="96"/>
      <c r="G991" s="16" t="s">
        <v>7986</v>
      </c>
      <c r="H991" s="6" t="s">
        <v>39</v>
      </c>
      <c r="I991" s="14" t="s">
        <v>5984</v>
      </c>
      <c r="J991" s="8"/>
      <c r="K991" s="7"/>
      <c r="L991" s="24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  <c r="BT991" s="12"/>
      <c r="BU991" s="12"/>
      <c r="BV991" s="12"/>
      <c r="BW991" s="12"/>
      <c r="BX991" s="12"/>
      <c r="BY991" s="12"/>
      <c r="BZ991" s="12"/>
      <c r="CA991" s="12"/>
      <c r="CB991" s="12"/>
      <c r="CC991" s="12"/>
      <c r="CD991" s="12"/>
      <c r="CE991" s="12"/>
      <c r="CF991" s="12"/>
      <c r="CG991" s="12"/>
      <c r="CH991" s="12"/>
      <c r="CI991" s="12"/>
      <c r="CJ991" s="12"/>
      <c r="CK991" s="12"/>
      <c r="CL991" s="12"/>
      <c r="CM991" s="12"/>
      <c r="CN991" s="12"/>
      <c r="CO991" s="12"/>
      <c r="CP991" s="12"/>
      <c r="CQ991" s="12"/>
      <c r="CR991" s="12"/>
      <c r="CS991" s="12"/>
      <c r="CT991" s="12"/>
      <c r="CU991" s="12"/>
      <c r="CV991" s="12"/>
      <c r="CW991" s="12"/>
      <c r="CX991" s="12"/>
      <c r="CY991" s="12"/>
      <c r="CZ991" s="12"/>
      <c r="DA991" s="12"/>
      <c r="DB991" s="12"/>
      <c r="DC991" s="12"/>
      <c r="DD991" s="12"/>
      <c r="DE991" s="12"/>
      <c r="DF991" s="12"/>
      <c r="DG991" s="12"/>
      <c r="DH991" s="12"/>
      <c r="DI991" s="12"/>
      <c r="DJ991" s="12"/>
      <c r="DK991" s="12"/>
      <c r="DL991" s="12"/>
      <c r="DM991" s="12"/>
      <c r="DN991" s="12"/>
      <c r="DO991" s="12"/>
      <c r="DP991" s="12"/>
      <c r="DQ991" s="12"/>
      <c r="DR991" s="12"/>
      <c r="DS991" s="12"/>
      <c r="DT991" s="12"/>
      <c r="DU991" s="12"/>
      <c r="DV991" s="12"/>
      <c r="DW991" s="12"/>
      <c r="DX991" s="12"/>
      <c r="DY991" s="12"/>
      <c r="DZ991" s="12"/>
      <c r="EA991" s="12"/>
      <c r="EB991" s="12"/>
      <c r="EC991" s="12"/>
      <c r="ED991" s="12"/>
      <c r="EE991" s="12"/>
      <c r="EF991" s="12"/>
      <c r="EG991" s="12"/>
      <c r="EH991" s="12"/>
      <c r="EI991" s="12"/>
      <c r="EJ991" s="12"/>
      <c r="EK991" s="12"/>
      <c r="EL991" s="12"/>
      <c r="EM991" s="12"/>
      <c r="EN991" s="12"/>
      <c r="EO991" s="12"/>
      <c r="EP991" s="12"/>
      <c r="EQ991" s="12"/>
      <c r="ER991" s="12"/>
      <c r="ES991" s="12"/>
      <c r="ET991" s="12"/>
      <c r="EU991" s="12"/>
      <c r="EV991" s="12"/>
      <c r="EW991" s="12"/>
      <c r="EX991" s="12"/>
      <c r="EY991" s="12"/>
      <c r="EZ991" s="12"/>
      <c r="FA991" s="12"/>
      <c r="FB991" s="12"/>
      <c r="FC991" s="12"/>
      <c r="FD991" s="12"/>
      <c r="FE991" s="12"/>
      <c r="FF991" s="12"/>
      <c r="FG991" s="12"/>
      <c r="FH991" s="12"/>
      <c r="FI991" s="12"/>
      <c r="FJ991" s="12"/>
      <c r="FK991" s="12"/>
      <c r="FL991" s="12"/>
      <c r="FM991" s="12"/>
      <c r="FN991" s="12"/>
      <c r="FO991" s="12"/>
      <c r="FP991" s="12"/>
      <c r="FQ991" s="12"/>
      <c r="FR991" s="12"/>
      <c r="FS991" s="12"/>
      <c r="FT991" s="12"/>
      <c r="FU991" s="12"/>
      <c r="FV991" s="12"/>
      <c r="FW991" s="12"/>
      <c r="FX991" s="12"/>
      <c r="FY991" s="12"/>
      <c r="FZ991" s="12"/>
      <c r="GA991" s="12"/>
      <c r="GB991" s="12"/>
      <c r="GC991" s="12"/>
      <c r="GD991" s="12"/>
      <c r="GE991" s="12"/>
      <c r="GF991" s="12"/>
      <c r="GG991" s="12"/>
      <c r="GH991" s="12"/>
      <c r="GI991" s="12"/>
      <c r="GJ991" s="12"/>
      <c r="GK991" s="12"/>
      <c r="GL991" s="12"/>
      <c r="GM991" s="12"/>
      <c r="GN991" s="12"/>
      <c r="GO991" s="12"/>
      <c r="GP991" s="12"/>
      <c r="GQ991" s="12"/>
      <c r="GR991" s="12"/>
      <c r="GS991" s="12"/>
      <c r="GT991" s="12"/>
      <c r="GU991" s="12"/>
      <c r="GV991" s="12"/>
      <c r="GW991" s="12"/>
      <c r="GX991" s="12"/>
      <c r="GY991" s="12"/>
      <c r="GZ991" s="12"/>
      <c r="HA991" s="12"/>
      <c r="HB991" s="12"/>
      <c r="HC991" s="12"/>
      <c r="HD991" s="12"/>
      <c r="HE991" s="12"/>
      <c r="HF991" s="12"/>
      <c r="HG991" s="12"/>
      <c r="HH991" s="12"/>
      <c r="HI991" s="12"/>
      <c r="HJ991" s="12"/>
      <c r="HK991" s="12"/>
      <c r="HL991" s="12"/>
      <c r="HM991" s="12"/>
      <c r="HN991" s="12"/>
      <c r="HO991" s="12"/>
      <c r="HP991" s="12"/>
      <c r="HQ991" s="12"/>
      <c r="HR991" s="12"/>
      <c r="HS991" s="12"/>
    </row>
    <row r="992" spans="1:227" s="1" customFormat="1" ht="18" customHeight="1" x14ac:dyDescent="0.25">
      <c r="A992" s="100" t="s">
        <v>5198</v>
      </c>
      <c r="B992" s="127" t="str">
        <f t="shared" si="20"/>
        <v>SCimago</v>
      </c>
      <c r="C992" s="96"/>
      <c r="D992" s="17" t="s">
        <v>55</v>
      </c>
      <c r="E992" s="3"/>
      <c r="F992" s="96"/>
      <c r="G992" s="16" t="s">
        <v>7986</v>
      </c>
      <c r="H992" s="6" t="s">
        <v>39</v>
      </c>
      <c r="I992" s="14" t="s">
        <v>5365</v>
      </c>
      <c r="J992" s="8"/>
      <c r="K992" s="7"/>
      <c r="L992" s="24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/>
      <c r="BT992" s="12"/>
      <c r="BU992" s="12"/>
      <c r="BV992" s="12"/>
      <c r="BW992" s="12"/>
      <c r="BX992" s="12"/>
      <c r="BY992" s="12"/>
      <c r="BZ992" s="12"/>
      <c r="CA992" s="12"/>
      <c r="CB992" s="12"/>
      <c r="CC992" s="12"/>
      <c r="CD992" s="12"/>
      <c r="CE992" s="12"/>
      <c r="CF992" s="12"/>
      <c r="CG992" s="12"/>
      <c r="CH992" s="12"/>
      <c r="CI992" s="12"/>
      <c r="CJ992" s="12"/>
      <c r="CK992" s="12"/>
      <c r="CL992" s="12"/>
      <c r="CM992" s="12"/>
      <c r="CN992" s="12"/>
      <c r="CO992" s="12"/>
      <c r="CP992" s="12"/>
      <c r="CQ992" s="12"/>
      <c r="CR992" s="12"/>
      <c r="CS992" s="12"/>
      <c r="CT992" s="12"/>
      <c r="CU992" s="12"/>
      <c r="CV992" s="12"/>
      <c r="CW992" s="12"/>
      <c r="CX992" s="12"/>
      <c r="CY992" s="12"/>
      <c r="CZ992" s="12"/>
      <c r="DA992" s="12"/>
      <c r="DB992" s="12"/>
      <c r="DC992" s="12"/>
      <c r="DD992" s="12"/>
      <c r="DE992" s="12"/>
      <c r="DF992" s="12"/>
      <c r="DG992" s="12"/>
      <c r="DH992" s="12"/>
      <c r="DI992" s="12"/>
      <c r="DJ992" s="12"/>
      <c r="DK992" s="12"/>
      <c r="DL992" s="12"/>
      <c r="DM992" s="12"/>
      <c r="DN992" s="12"/>
      <c r="DO992" s="12"/>
      <c r="DP992" s="12"/>
      <c r="DQ992" s="12"/>
      <c r="DR992" s="12"/>
      <c r="DS992" s="12"/>
      <c r="DT992" s="12"/>
      <c r="DU992" s="12"/>
      <c r="DV992" s="12"/>
      <c r="DW992" s="12"/>
      <c r="DX992" s="12"/>
      <c r="DY992" s="12"/>
      <c r="DZ992" s="12"/>
      <c r="EA992" s="12"/>
      <c r="EB992" s="12"/>
      <c r="EC992" s="12"/>
      <c r="ED992" s="12"/>
      <c r="EE992" s="12"/>
      <c r="EF992" s="12"/>
      <c r="EG992" s="12"/>
      <c r="EH992" s="12"/>
      <c r="EI992" s="12"/>
      <c r="EJ992" s="12"/>
      <c r="EK992" s="12"/>
      <c r="EL992" s="12"/>
      <c r="EM992" s="12"/>
      <c r="EN992" s="12"/>
      <c r="EO992" s="12"/>
      <c r="EP992" s="12"/>
      <c r="EQ992" s="12"/>
      <c r="ER992" s="12"/>
      <c r="ES992" s="12"/>
      <c r="ET992" s="12"/>
      <c r="EU992" s="12"/>
      <c r="EV992" s="12"/>
      <c r="EW992" s="12"/>
      <c r="EX992" s="12"/>
      <c r="EY992" s="12"/>
      <c r="EZ992" s="12"/>
      <c r="FA992" s="12"/>
      <c r="FB992" s="12"/>
      <c r="FC992" s="12"/>
      <c r="FD992" s="12"/>
      <c r="FE992" s="12"/>
      <c r="FF992" s="12"/>
      <c r="FG992" s="12"/>
      <c r="FH992" s="12"/>
      <c r="FI992" s="12"/>
      <c r="FJ992" s="12"/>
      <c r="FK992" s="12"/>
      <c r="FL992" s="12"/>
      <c r="FM992" s="12"/>
      <c r="FN992" s="12"/>
      <c r="FO992" s="12"/>
      <c r="FP992" s="12"/>
      <c r="FQ992" s="12"/>
      <c r="FR992" s="12"/>
      <c r="FS992" s="12"/>
      <c r="FT992" s="12"/>
      <c r="FU992" s="12"/>
      <c r="FV992" s="12"/>
      <c r="FW992" s="12"/>
      <c r="FX992" s="12"/>
      <c r="FY992" s="12"/>
      <c r="FZ992" s="12"/>
      <c r="GA992" s="12"/>
      <c r="GB992" s="12"/>
      <c r="GC992" s="12"/>
      <c r="GD992" s="12"/>
      <c r="GE992" s="12"/>
      <c r="GF992" s="12"/>
      <c r="GG992" s="12"/>
      <c r="GH992" s="12"/>
      <c r="GI992" s="12"/>
      <c r="GJ992" s="12"/>
      <c r="GK992" s="12"/>
      <c r="GL992" s="12"/>
      <c r="GM992" s="12"/>
      <c r="GN992" s="12"/>
      <c r="GO992" s="12"/>
      <c r="GP992" s="12"/>
      <c r="GQ992" s="12"/>
      <c r="GR992" s="12"/>
      <c r="GS992" s="12"/>
      <c r="GT992" s="12"/>
      <c r="GU992" s="12"/>
      <c r="GV992" s="12"/>
      <c r="GW992" s="12"/>
      <c r="GX992" s="12"/>
      <c r="GY992" s="12"/>
      <c r="GZ992" s="12"/>
      <c r="HA992" s="12"/>
      <c r="HB992" s="12"/>
      <c r="HC992" s="12"/>
      <c r="HD992" s="12"/>
      <c r="HE992" s="12"/>
      <c r="HF992" s="12"/>
      <c r="HG992" s="12"/>
      <c r="HH992" s="12"/>
      <c r="HI992" s="12"/>
      <c r="HJ992" s="12"/>
      <c r="HK992" s="12"/>
      <c r="HL992" s="12"/>
      <c r="HM992" s="12"/>
      <c r="HN992" s="12"/>
      <c r="HO992" s="12"/>
      <c r="HP992" s="12"/>
      <c r="HQ992" s="12"/>
      <c r="HR992" s="12"/>
      <c r="HS992" s="12"/>
    </row>
    <row r="993" spans="1:227" s="1" customFormat="1" ht="18" customHeight="1" x14ac:dyDescent="0.25">
      <c r="A993" s="100" t="s">
        <v>7288</v>
      </c>
      <c r="B993" s="127" t="str">
        <f t="shared" si="20"/>
        <v>SCimago</v>
      </c>
      <c r="C993" s="96"/>
      <c r="D993" s="17" t="s">
        <v>55</v>
      </c>
      <c r="E993" s="3"/>
      <c r="F993" s="96"/>
      <c r="G993" s="16" t="s">
        <v>7986</v>
      </c>
      <c r="H993" s="6" t="s">
        <v>39</v>
      </c>
      <c r="I993" s="14" t="s">
        <v>3158</v>
      </c>
      <c r="J993" s="8"/>
      <c r="K993" s="7"/>
      <c r="L993" s="24"/>
    </row>
    <row r="994" spans="1:227" s="1" customFormat="1" ht="18" customHeight="1" x14ac:dyDescent="0.25">
      <c r="A994" s="100" t="s">
        <v>5726</v>
      </c>
      <c r="B994" s="127" t="str">
        <f t="shared" si="20"/>
        <v>SCimago</v>
      </c>
      <c r="C994" s="96"/>
      <c r="D994" s="17" t="s">
        <v>55</v>
      </c>
      <c r="E994" s="3"/>
      <c r="F994" s="96"/>
      <c r="G994" s="16" t="s">
        <v>7986</v>
      </c>
      <c r="H994" s="6" t="s">
        <v>39</v>
      </c>
      <c r="I994" s="14" t="s">
        <v>8486</v>
      </c>
      <c r="J994" s="8"/>
      <c r="K994" s="7"/>
      <c r="L994" s="24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  <c r="BS994" s="12"/>
      <c r="BT994" s="12"/>
      <c r="BU994" s="12"/>
      <c r="BV994" s="12"/>
      <c r="BW994" s="12"/>
      <c r="BX994" s="12"/>
      <c r="BY994" s="12"/>
      <c r="BZ994" s="12"/>
      <c r="CA994" s="12"/>
      <c r="CB994" s="12"/>
      <c r="CC994" s="12"/>
      <c r="CD994" s="12"/>
      <c r="CE994" s="12"/>
      <c r="CF994" s="12"/>
      <c r="CG994" s="12"/>
      <c r="CH994" s="12"/>
      <c r="CI994" s="12"/>
      <c r="CJ994" s="12"/>
      <c r="CK994" s="12"/>
      <c r="CL994" s="12"/>
      <c r="CM994" s="12"/>
      <c r="CN994" s="12"/>
      <c r="CO994" s="12"/>
      <c r="CP994" s="12"/>
      <c r="CQ994" s="12"/>
      <c r="CR994" s="12"/>
      <c r="CS994" s="12"/>
      <c r="CT994" s="12"/>
      <c r="CU994" s="12"/>
      <c r="CV994" s="12"/>
      <c r="CW994" s="12"/>
      <c r="CX994" s="12"/>
      <c r="CY994" s="12"/>
      <c r="CZ994" s="12"/>
      <c r="DA994" s="12"/>
      <c r="DB994" s="12"/>
      <c r="DC994" s="12"/>
      <c r="DD994" s="12"/>
      <c r="DE994" s="12"/>
      <c r="DF994" s="12"/>
      <c r="DG994" s="12"/>
      <c r="DH994" s="12"/>
      <c r="DI994" s="12"/>
      <c r="DJ994" s="12"/>
      <c r="DK994" s="12"/>
      <c r="DL994" s="12"/>
      <c r="DM994" s="12"/>
      <c r="DN994" s="12"/>
      <c r="DO994" s="12"/>
      <c r="DP994" s="12"/>
      <c r="DQ994" s="12"/>
      <c r="DR994" s="12"/>
      <c r="DS994" s="12"/>
      <c r="DT994" s="12"/>
      <c r="DU994" s="12"/>
      <c r="DV994" s="12"/>
      <c r="DW994" s="12"/>
      <c r="DX994" s="12"/>
      <c r="DY994" s="12"/>
      <c r="DZ994" s="12"/>
      <c r="EA994" s="12"/>
      <c r="EB994" s="12"/>
      <c r="EC994" s="12"/>
      <c r="ED994" s="12"/>
      <c r="EE994" s="12"/>
      <c r="EF994" s="12"/>
      <c r="EG994" s="12"/>
      <c r="EH994" s="12"/>
      <c r="EI994" s="12"/>
      <c r="EJ994" s="12"/>
      <c r="EK994" s="12"/>
      <c r="EL994" s="12"/>
      <c r="EM994" s="12"/>
      <c r="EN994" s="12"/>
      <c r="EO994" s="12"/>
      <c r="EP994" s="12"/>
      <c r="EQ994" s="12"/>
      <c r="ER994" s="12"/>
      <c r="ES994" s="12"/>
      <c r="ET994" s="12"/>
      <c r="EU994" s="12"/>
      <c r="EV994" s="12"/>
      <c r="EW994" s="12"/>
      <c r="EX994" s="12"/>
      <c r="EY994" s="12"/>
      <c r="EZ994" s="12"/>
      <c r="FA994" s="12"/>
      <c r="FB994" s="12"/>
      <c r="FC994" s="12"/>
      <c r="FD994" s="12"/>
      <c r="FE994" s="12"/>
      <c r="FF994" s="12"/>
      <c r="FG994" s="12"/>
      <c r="FH994" s="12"/>
      <c r="FI994" s="12"/>
      <c r="FJ994" s="12"/>
      <c r="FK994" s="12"/>
      <c r="FL994" s="12"/>
      <c r="FM994" s="12"/>
      <c r="FN994" s="12"/>
      <c r="FO994" s="12"/>
      <c r="FP994" s="12"/>
      <c r="FQ994" s="12"/>
      <c r="FR994" s="12"/>
      <c r="FS994" s="12"/>
      <c r="FT994" s="12"/>
      <c r="FU994" s="12"/>
      <c r="FV994" s="12"/>
      <c r="FW994" s="12"/>
      <c r="FX994" s="12"/>
      <c r="FY994" s="12"/>
      <c r="FZ994" s="12"/>
      <c r="GA994" s="12"/>
      <c r="GB994" s="12"/>
      <c r="GC994" s="12"/>
      <c r="GD994" s="12"/>
      <c r="GE994" s="12"/>
      <c r="GF994" s="12"/>
      <c r="GG994" s="12"/>
      <c r="GH994" s="12"/>
      <c r="GI994" s="12"/>
      <c r="GJ994" s="12"/>
      <c r="GK994" s="12"/>
      <c r="GL994" s="12"/>
      <c r="GM994" s="12"/>
      <c r="GN994" s="12"/>
      <c r="GO994" s="12"/>
      <c r="GP994" s="12"/>
      <c r="GQ994" s="12"/>
      <c r="GR994" s="12"/>
      <c r="GS994" s="12"/>
      <c r="GT994" s="12"/>
      <c r="GU994" s="12"/>
      <c r="GV994" s="12"/>
      <c r="GW994" s="12"/>
      <c r="GX994" s="12"/>
      <c r="GY994" s="12"/>
      <c r="GZ994" s="12"/>
      <c r="HA994" s="12"/>
      <c r="HB994" s="12"/>
      <c r="HC994" s="12"/>
      <c r="HD994" s="12"/>
      <c r="HE994" s="12"/>
      <c r="HF994" s="12"/>
      <c r="HG994" s="12"/>
      <c r="HH994" s="12"/>
      <c r="HI994" s="12"/>
      <c r="HJ994" s="12"/>
      <c r="HK994" s="12"/>
      <c r="HL994" s="12"/>
      <c r="HM994" s="12"/>
      <c r="HN994" s="12"/>
      <c r="HO994" s="12"/>
      <c r="HP994" s="12"/>
      <c r="HQ994" s="12"/>
      <c r="HR994" s="12"/>
      <c r="HS994" s="12"/>
    </row>
    <row r="995" spans="1:227" s="1" customFormat="1" ht="18" customHeight="1" x14ac:dyDescent="0.25">
      <c r="A995" s="100" t="s">
        <v>7774</v>
      </c>
      <c r="B995" s="127" t="str">
        <f t="shared" si="20"/>
        <v>SCimago</v>
      </c>
      <c r="C995" s="96"/>
      <c r="D995" s="17" t="s">
        <v>55</v>
      </c>
      <c r="E995" s="3"/>
      <c r="F995" s="96"/>
      <c r="G995" s="16" t="s">
        <v>7986</v>
      </c>
      <c r="H995" s="23" t="s">
        <v>39</v>
      </c>
      <c r="I995" s="14" t="s">
        <v>6001</v>
      </c>
      <c r="J995" s="8"/>
      <c r="K995" s="7"/>
      <c r="L995" s="24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/>
      <c r="BS995" s="12"/>
      <c r="BT995" s="12"/>
      <c r="BU995" s="12"/>
      <c r="BV995" s="12"/>
      <c r="BW995" s="12"/>
      <c r="BX995" s="12"/>
      <c r="BY995" s="12"/>
      <c r="BZ995" s="12"/>
      <c r="CA995" s="12"/>
      <c r="CB995" s="12"/>
      <c r="CC995" s="12"/>
      <c r="CD995" s="12"/>
      <c r="CE995" s="12"/>
      <c r="CF995" s="12"/>
      <c r="CG995" s="12"/>
      <c r="CH995" s="12"/>
      <c r="CI995" s="12"/>
      <c r="CJ995" s="12"/>
      <c r="CK995" s="12"/>
      <c r="CL995" s="12"/>
      <c r="CM995" s="12"/>
      <c r="CN995" s="12"/>
      <c r="CO995" s="12"/>
      <c r="CP995" s="12"/>
      <c r="CQ995" s="12"/>
      <c r="CR995" s="12"/>
      <c r="CS995" s="12"/>
      <c r="CT995" s="12"/>
      <c r="CU995" s="12"/>
      <c r="CV995" s="12"/>
      <c r="CW995" s="12"/>
      <c r="CX995" s="12"/>
      <c r="CY995" s="12"/>
      <c r="CZ995" s="12"/>
      <c r="DA995" s="12"/>
      <c r="DB995" s="12"/>
      <c r="DC995" s="12"/>
      <c r="DD995" s="12"/>
      <c r="DE995" s="12"/>
      <c r="DF995" s="12"/>
      <c r="DG995" s="12"/>
      <c r="DH995" s="12"/>
      <c r="DI995" s="12"/>
      <c r="DJ995" s="12"/>
      <c r="DK995" s="12"/>
      <c r="DL995" s="12"/>
      <c r="DM995" s="12"/>
      <c r="DN995" s="12"/>
      <c r="DO995" s="12"/>
      <c r="DP995" s="12"/>
      <c r="DQ995" s="12"/>
      <c r="DR995" s="12"/>
      <c r="DS995" s="12"/>
      <c r="DT995" s="12"/>
      <c r="DU995" s="12"/>
      <c r="DV995" s="12"/>
      <c r="DW995" s="12"/>
      <c r="DX995" s="12"/>
      <c r="DY995" s="12"/>
      <c r="DZ995" s="12"/>
      <c r="EA995" s="12"/>
      <c r="EB995" s="12"/>
      <c r="EC995" s="12"/>
      <c r="ED995" s="12"/>
      <c r="EE995" s="12"/>
      <c r="EF995" s="12"/>
      <c r="EG995" s="12"/>
      <c r="EH995" s="12"/>
      <c r="EI995" s="12"/>
      <c r="EJ995" s="12"/>
      <c r="EK995" s="12"/>
      <c r="EL995" s="12"/>
      <c r="EM995" s="12"/>
      <c r="EN995" s="12"/>
      <c r="EO995" s="12"/>
      <c r="EP995" s="12"/>
      <c r="EQ995" s="12"/>
      <c r="ER995" s="12"/>
      <c r="ES995" s="12"/>
      <c r="ET995" s="12"/>
      <c r="EU995" s="12"/>
      <c r="EV995" s="12"/>
      <c r="EW995" s="12"/>
      <c r="EX995" s="12"/>
      <c r="EY995" s="12"/>
      <c r="EZ995" s="12"/>
      <c r="FA995" s="12"/>
      <c r="FB995" s="12"/>
      <c r="FC995" s="12"/>
      <c r="FD995" s="12"/>
      <c r="FE995" s="12"/>
      <c r="FF995" s="12"/>
      <c r="FG995" s="12"/>
      <c r="FH995" s="12"/>
      <c r="FI995" s="12"/>
      <c r="FJ995" s="12"/>
      <c r="FK995" s="12"/>
      <c r="FL995" s="12"/>
      <c r="FM995" s="12"/>
      <c r="FN995" s="12"/>
      <c r="FO995" s="12"/>
      <c r="FP995" s="12"/>
      <c r="FQ995" s="12"/>
      <c r="FR995" s="12"/>
      <c r="FS995" s="12"/>
      <c r="FT995" s="12"/>
      <c r="FU995" s="12"/>
      <c r="FV995" s="12"/>
      <c r="FW995" s="12"/>
      <c r="FX995" s="12"/>
      <c r="FY995" s="12"/>
      <c r="FZ995" s="12"/>
      <c r="GA995" s="12"/>
      <c r="GB995" s="12"/>
      <c r="GC995" s="12"/>
      <c r="GD995" s="12"/>
      <c r="GE995" s="12"/>
      <c r="GF995" s="12"/>
      <c r="GG995" s="12"/>
      <c r="GH995" s="12"/>
      <c r="GI995" s="12"/>
      <c r="GJ995" s="12"/>
      <c r="GK995" s="12"/>
      <c r="GL995" s="12"/>
      <c r="GM995" s="12"/>
      <c r="GN995" s="12"/>
      <c r="GO995" s="12"/>
      <c r="GP995" s="12"/>
      <c r="GQ995" s="12"/>
      <c r="GR995" s="12"/>
      <c r="GS995" s="12"/>
      <c r="GT995" s="12"/>
      <c r="GU995" s="12"/>
      <c r="GV995" s="12"/>
      <c r="GW995" s="12"/>
      <c r="GX995" s="12"/>
      <c r="GY995" s="12"/>
      <c r="GZ995" s="12"/>
      <c r="HA995" s="12"/>
      <c r="HB995" s="12"/>
      <c r="HC995" s="12"/>
      <c r="HD995" s="12"/>
      <c r="HE995" s="12"/>
      <c r="HF995" s="12"/>
      <c r="HG995" s="12"/>
      <c r="HH995" s="12"/>
      <c r="HI995" s="12"/>
      <c r="HJ995" s="12"/>
      <c r="HK995" s="12"/>
      <c r="HL995" s="12"/>
      <c r="HM995" s="12"/>
      <c r="HN995" s="12"/>
      <c r="HO995" s="12"/>
      <c r="HP995" s="12"/>
      <c r="HQ995" s="12"/>
      <c r="HR995" s="12"/>
      <c r="HS995" s="12"/>
    </row>
    <row r="996" spans="1:227" s="1" customFormat="1" ht="18" customHeight="1" x14ac:dyDescent="0.25">
      <c r="A996" s="100" t="s">
        <v>7330</v>
      </c>
      <c r="B996" s="127" t="str">
        <f t="shared" si="20"/>
        <v>SCimago</v>
      </c>
      <c r="C996" s="96"/>
      <c r="D996" s="17" t="s">
        <v>55</v>
      </c>
      <c r="E996" s="127"/>
      <c r="F996" s="96"/>
      <c r="G996" s="16" t="s">
        <v>7986</v>
      </c>
      <c r="H996" s="6" t="s">
        <v>39</v>
      </c>
      <c r="I996" s="14" t="s">
        <v>5373</v>
      </c>
      <c r="J996" s="8"/>
      <c r="K996" s="7"/>
      <c r="L996" s="24"/>
    </row>
    <row r="997" spans="1:227" s="1" customFormat="1" ht="18" customHeight="1" x14ac:dyDescent="0.25">
      <c r="A997" s="100" t="s">
        <v>7564</v>
      </c>
      <c r="B997" s="127" t="str">
        <f t="shared" si="20"/>
        <v>SCimago</v>
      </c>
      <c r="C997" s="96"/>
      <c r="D997" s="17" t="s">
        <v>55</v>
      </c>
      <c r="E997" s="3"/>
      <c r="F997" s="96"/>
      <c r="G997" s="16" t="s">
        <v>7986</v>
      </c>
      <c r="H997" s="6" t="s">
        <v>39</v>
      </c>
      <c r="I997" s="14" t="s">
        <v>5375</v>
      </c>
      <c r="J997" s="8"/>
      <c r="K997" s="7"/>
      <c r="L997" s="24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  <c r="BJ997" s="12"/>
      <c r="BK997" s="12"/>
      <c r="BL997" s="12"/>
      <c r="BM997" s="12"/>
      <c r="BN997" s="12"/>
      <c r="BO997" s="12"/>
      <c r="BP997" s="12"/>
      <c r="BQ997" s="12"/>
      <c r="BR997" s="12"/>
      <c r="BS997" s="12"/>
      <c r="BT997" s="12"/>
      <c r="BU997" s="12"/>
      <c r="BV997" s="12"/>
      <c r="BW997" s="12"/>
      <c r="BX997" s="12"/>
      <c r="BY997" s="12"/>
      <c r="BZ997" s="12"/>
      <c r="CA997" s="12"/>
      <c r="CB997" s="12"/>
      <c r="CC997" s="12"/>
      <c r="CD997" s="12"/>
      <c r="CE997" s="12"/>
      <c r="CF997" s="12"/>
      <c r="CG997" s="12"/>
      <c r="CH997" s="12"/>
      <c r="CI997" s="12"/>
      <c r="CJ997" s="12"/>
      <c r="CK997" s="12"/>
      <c r="CL997" s="12"/>
      <c r="CM997" s="12"/>
      <c r="CN997" s="12"/>
      <c r="CO997" s="12"/>
      <c r="CP997" s="12"/>
      <c r="CQ997" s="12"/>
      <c r="CR997" s="12"/>
      <c r="CS997" s="12"/>
      <c r="CT997" s="12"/>
      <c r="CU997" s="12"/>
      <c r="CV997" s="12"/>
      <c r="CW997" s="12"/>
      <c r="CX997" s="12"/>
      <c r="CY997" s="12"/>
      <c r="CZ997" s="12"/>
      <c r="DA997" s="12"/>
      <c r="DB997" s="12"/>
      <c r="DC997" s="12"/>
      <c r="DD997" s="12"/>
      <c r="DE997" s="12"/>
      <c r="DF997" s="12"/>
      <c r="DG997" s="12"/>
      <c r="DH997" s="12"/>
      <c r="DI997" s="12"/>
      <c r="DJ997" s="12"/>
      <c r="DK997" s="12"/>
      <c r="DL997" s="12"/>
      <c r="DM997" s="12"/>
      <c r="DN997" s="12"/>
      <c r="DO997" s="12"/>
      <c r="DP997" s="12"/>
      <c r="DQ997" s="12"/>
      <c r="DR997" s="12"/>
      <c r="DS997" s="12"/>
      <c r="DT997" s="12"/>
      <c r="DU997" s="12"/>
      <c r="DV997" s="12"/>
      <c r="DW997" s="12"/>
      <c r="DX997" s="12"/>
      <c r="DY997" s="12"/>
      <c r="DZ997" s="12"/>
      <c r="EA997" s="12"/>
      <c r="EB997" s="12"/>
      <c r="EC997" s="12"/>
      <c r="ED997" s="12"/>
      <c r="EE997" s="12"/>
      <c r="EF997" s="12"/>
      <c r="EG997" s="12"/>
      <c r="EH997" s="12"/>
      <c r="EI997" s="12"/>
      <c r="EJ997" s="12"/>
      <c r="EK997" s="12"/>
      <c r="EL997" s="12"/>
      <c r="EM997" s="12"/>
      <c r="EN997" s="12"/>
      <c r="EO997" s="12"/>
      <c r="EP997" s="12"/>
      <c r="EQ997" s="12"/>
      <c r="ER997" s="12"/>
      <c r="ES997" s="12"/>
      <c r="ET997" s="12"/>
      <c r="EU997" s="12"/>
      <c r="EV997" s="12"/>
      <c r="EW997" s="12"/>
      <c r="EX997" s="12"/>
      <c r="EY997" s="12"/>
      <c r="EZ997" s="12"/>
      <c r="FA997" s="12"/>
      <c r="FB997" s="12"/>
      <c r="FC997" s="12"/>
      <c r="FD997" s="12"/>
      <c r="FE997" s="12"/>
      <c r="FF997" s="12"/>
      <c r="FG997" s="12"/>
      <c r="FH997" s="12"/>
      <c r="FI997" s="12"/>
      <c r="FJ997" s="12"/>
      <c r="FK997" s="12"/>
      <c r="FL997" s="12"/>
      <c r="FM997" s="12"/>
      <c r="FN997" s="12"/>
      <c r="FO997" s="12"/>
      <c r="FP997" s="12"/>
      <c r="FQ997" s="12"/>
      <c r="FR997" s="12"/>
      <c r="FS997" s="12"/>
      <c r="FT997" s="12"/>
      <c r="FU997" s="12"/>
      <c r="FV997" s="12"/>
      <c r="FW997" s="12"/>
      <c r="FX997" s="12"/>
      <c r="FY997" s="12"/>
      <c r="FZ997" s="12"/>
      <c r="GA997" s="12"/>
      <c r="GB997" s="12"/>
      <c r="GC997" s="12"/>
      <c r="GD997" s="12"/>
      <c r="GE997" s="12"/>
      <c r="GF997" s="12"/>
      <c r="GG997" s="12"/>
      <c r="GH997" s="12"/>
      <c r="GI997" s="12"/>
      <c r="GJ997" s="12"/>
      <c r="GK997" s="12"/>
      <c r="GL997" s="12"/>
      <c r="GM997" s="12"/>
      <c r="GN997" s="12"/>
      <c r="GO997" s="12"/>
      <c r="GP997" s="12"/>
      <c r="GQ997" s="12"/>
      <c r="GR997" s="12"/>
      <c r="GS997" s="12"/>
      <c r="GT997" s="12"/>
      <c r="GU997" s="12"/>
      <c r="GV997" s="12"/>
      <c r="GW997" s="12"/>
      <c r="GX997" s="12"/>
      <c r="GY997" s="12"/>
      <c r="GZ997" s="12"/>
      <c r="HA997" s="12"/>
      <c r="HB997" s="12"/>
      <c r="HC997" s="12"/>
      <c r="HD997" s="12"/>
      <c r="HE997" s="12"/>
      <c r="HF997" s="12"/>
      <c r="HG997" s="12"/>
      <c r="HH997" s="12"/>
      <c r="HI997" s="12"/>
      <c r="HJ997" s="12"/>
      <c r="HK997" s="12"/>
      <c r="HL997" s="12"/>
      <c r="HM997" s="12"/>
      <c r="HN997" s="12"/>
      <c r="HO997" s="12"/>
      <c r="HP997" s="12"/>
      <c r="HQ997" s="12"/>
      <c r="HR997" s="12"/>
      <c r="HS997" s="12"/>
    </row>
    <row r="998" spans="1:227" s="1" customFormat="1" ht="18" customHeight="1" x14ac:dyDescent="0.25">
      <c r="A998" s="100" t="s">
        <v>7289</v>
      </c>
      <c r="B998" s="127" t="str">
        <f t="shared" si="20"/>
        <v>SCimago</v>
      </c>
      <c r="C998" s="96"/>
      <c r="D998" s="17" t="s">
        <v>5379</v>
      </c>
      <c r="E998" s="127" t="str">
        <f t="shared" ref="E998:E1003" si="21">HYPERLINK(CONCATENATE("http://www.scimagojr.com/journalsearch.php?q=",D998),"SCimago")</f>
        <v>SCimago</v>
      </c>
      <c r="F998" s="96"/>
      <c r="G998" s="16" t="s">
        <v>7986</v>
      </c>
      <c r="H998" s="6" t="s">
        <v>39</v>
      </c>
      <c r="I998" s="14" t="s">
        <v>5381</v>
      </c>
      <c r="J998" s="8"/>
      <c r="K998" s="7"/>
      <c r="L998" s="24"/>
    </row>
    <row r="999" spans="1:227" s="1" customFormat="1" ht="18" customHeight="1" x14ac:dyDescent="0.25">
      <c r="A999" s="100" t="s">
        <v>7566</v>
      </c>
      <c r="B999" s="127" t="str">
        <f t="shared" si="20"/>
        <v>SCimago</v>
      </c>
      <c r="C999" s="96"/>
      <c r="D999" s="17" t="s">
        <v>5382</v>
      </c>
      <c r="E999" s="127" t="str">
        <f t="shared" si="21"/>
        <v>SCimago</v>
      </c>
      <c r="F999" s="96"/>
      <c r="G999" s="16" t="s">
        <v>7986</v>
      </c>
      <c r="H999" s="6" t="s">
        <v>39</v>
      </c>
      <c r="I999" s="14" t="s">
        <v>5384</v>
      </c>
      <c r="J999" s="8"/>
      <c r="K999" s="7"/>
      <c r="L999" s="24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  <c r="BJ999" s="12"/>
      <c r="BK999" s="12"/>
      <c r="BL999" s="12"/>
      <c r="BM999" s="12"/>
      <c r="BN999" s="12"/>
      <c r="BO999" s="12"/>
      <c r="BP999" s="12"/>
      <c r="BQ999" s="12"/>
      <c r="BR999" s="12"/>
      <c r="BS999" s="12"/>
      <c r="BT999" s="12"/>
      <c r="BU999" s="12"/>
      <c r="BV999" s="12"/>
      <c r="BW999" s="12"/>
      <c r="BX999" s="12"/>
      <c r="BY999" s="12"/>
      <c r="BZ999" s="12"/>
      <c r="CA999" s="12"/>
      <c r="CB999" s="12"/>
      <c r="CC999" s="12"/>
      <c r="CD999" s="12"/>
      <c r="CE999" s="12"/>
      <c r="CF999" s="12"/>
      <c r="CG999" s="12"/>
      <c r="CH999" s="12"/>
      <c r="CI999" s="12"/>
      <c r="CJ999" s="12"/>
      <c r="CK999" s="12"/>
      <c r="CL999" s="12"/>
      <c r="CM999" s="12"/>
      <c r="CN999" s="12"/>
      <c r="CO999" s="12"/>
      <c r="CP999" s="12"/>
      <c r="CQ999" s="12"/>
      <c r="CR999" s="12"/>
      <c r="CS999" s="12"/>
      <c r="CT999" s="12"/>
      <c r="CU999" s="12"/>
      <c r="CV999" s="12"/>
      <c r="CW999" s="12"/>
      <c r="CX999" s="12"/>
      <c r="CY999" s="12"/>
      <c r="CZ999" s="12"/>
      <c r="DA999" s="12"/>
      <c r="DB999" s="12"/>
      <c r="DC999" s="12"/>
      <c r="DD999" s="12"/>
      <c r="DE999" s="12"/>
      <c r="DF999" s="12"/>
      <c r="DG999" s="12"/>
      <c r="DH999" s="12"/>
      <c r="DI999" s="12"/>
      <c r="DJ999" s="12"/>
      <c r="DK999" s="12"/>
      <c r="DL999" s="12"/>
      <c r="DM999" s="12"/>
      <c r="DN999" s="12"/>
      <c r="DO999" s="12"/>
      <c r="DP999" s="12"/>
      <c r="DQ999" s="12"/>
      <c r="DR999" s="12"/>
      <c r="DS999" s="12"/>
      <c r="DT999" s="12"/>
      <c r="DU999" s="12"/>
      <c r="DV999" s="12"/>
      <c r="DW999" s="12"/>
      <c r="DX999" s="12"/>
      <c r="DY999" s="12"/>
      <c r="DZ999" s="12"/>
      <c r="EA999" s="12"/>
      <c r="EB999" s="12"/>
      <c r="EC999" s="12"/>
      <c r="ED999" s="12"/>
      <c r="EE999" s="12"/>
      <c r="EF999" s="12"/>
      <c r="EG999" s="12"/>
      <c r="EH999" s="12"/>
      <c r="EI999" s="12"/>
      <c r="EJ999" s="12"/>
      <c r="EK999" s="12"/>
      <c r="EL999" s="12"/>
      <c r="EM999" s="12"/>
      <c r="EN999" s="12"/>
      <c r="EO999" s="12"/>
      <c r="EP999" s="12"/>
      <c r="EQ999" s="12"/>
      <c r="ER999" s="12"/>
      <c r="ES999" s="12"/>
      <c r="ET999" s="12"/>
      <c r="EU999" s="12"/>
      <c r="EV999" s="12"/>
      <c r="EW999" s="12"/>
      <c r="EX999" s="12"/>
      <c r="EY999" s="12"/>
      <c r="EZ999" s="12"/>
      <c r="FA999" s="12"/>
      <c r="FB999" s="12"/>
      <c r="FC999" s="12"/>
      <c r="FD999" s="12"/>
      <c r="FE999" s="12"/>
      <c r="FF999" s="12"/>
      <c r="FG999" s="12"/>
      <c r="FH999" s="12"/>
      <c r="FI999" s="12"/>
      <c r="FJ999" s="12"/>
      <c r="FK999" s="12"/>
      <c r="FL999" s="12"/>
      <c r="FM999" s="12"/>
      <c r="FN999" s="12"/>
      <c r="FO999" s="12"/>
      <c r="FP999" s="12"/>
      <c r="FQ999" s="12"/>
      <c r="FR999" s="12"/>
      <c r="FS999" s="12"/>
      <c r="FT999" s="12"/>
      <c r="FU999" s="12"/>
      <c r="FV999" s="12"/>
      <c r="FW999" s="12"/>
      <c r="FX999" s="12"/>
      <c r="FY999" s="12"/>
      <c r="FZ999" s="12"/>
      <c r="GA999" s="12"/>
      <c r="GB999" s="12"/>
      <c r="GC999" s="12"/>
      <c r="GD999" s="12"/>
      <c r="GE999" s="12"/>
      <c r="GF999" s="12"/>
      <c r="GG999" s="12"/>
      <c r="GH999" s="12"/>
      <c r="GI999" s="12"/>
      <c r="GJ999" s="12"/>
      <c r="GK999" s="12"/>
      <c r="GL999" s="12"/>
      <c r="GM999" s="12"/>
      <c r="GN999" s="12"/>
      <c r="GO999" s="12"/>
      <c r="GP999" s="12"/>
      <c r="GQ999" s="12"/>
      <c r="GR999" s="12"/>
      <c r="GS999" s="12"/>
      <c r="GT999" s="12"/>
      <c r="GU999" s="12"/>
      <c r="GV999" s="12"/>
      <c r="GW999" s="12"/>
      <c r="GX999" s="12"/>
      <c r="GY999" s="12"/>
      <c r="GZ999" s="12"/>
      <c r="HA999" s="12"/>
      <c r="HB999" s="12"/>
      <c r="HC999" s="12"/>
      <c r="HD999" s="12"/>
      <c r="HE999" s="12"/>
      <c r="HF999" s="12"/>
      <c r="HG999" s="12"/>
      <c r="HH999" s="12"/>
      <c r="HI999" s="12"/>
      <c r="HJ999" s="12"/>
      <c r="HK999" s="12"/>
      <c r="HL999" s="12"/>
      <c r="HM999" s="12"/>
      <c r="HN999" s="12"/>
      <c r="HO999" s="12"/>
      <c r="HP999" s="12"/>
      <c r="HQ999" s="12"/>
      <c r="HR999" s="12"/>
      <c r="HS999" s="12"/>
    </row>
    <row r="1000" spans="1:227" s="1" customFormat="1" ht="18" customHeight="1" x14ac:dyDescent="0.25">
      <c r="A1000" s="100" t="s">
        <v>5628</v>
      </c>
      <c r="B1000" s="127" t="str">
        <f t="shared" si="20"/>
        <v>SCimago</v>
      </c>
      <c r="C1000" s="96"/>
      <c r="D1000" s="17" t="s">
        <v>6019</v>
      </c>
      <c r="E1000" s="127" t="str">
        <f t="shared" si="21"/>
        <v>SCimago</v>
      </c>
      <c r="F1000" s="96"/>
      <c r="G1000" s="16" t="s">
        <v>7986</v>
      </c>
      <c r="H1000" s="6" t="s">
        <v>39</v>
      </c>
      <c r="I1000" s="14" t="s">
        <v>6020</v>
      </c>
      <c r="J1000" s="8"/>
      <c r="K1000" s="7"/>
      <c r="L1000" s="24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  <c r="BS1000" s="12"/>
      <c r="BT1000" s="12"/>
      <c r="BU1000" s="12"/>
      <c r="BV1000" s="12"/>
      <c r="BW1000" s="12"/>
      <c r="BX1000" s="12"/>
      <c r="BY1000" s="12"/>
      <c r="BZ1000" s="12"/>
      <c r="CA1000" s="12"/>
      <c r="CB1000" s="12"/>
      <c r="CC1000" s="12"/>
      <c r="CD1000" s="12"/>
      <c r="CE1000" s="12"/>
      <c r="CF1000" s="12"/>
      <c r="CG1000" s="12"/>
      <c r="CH1000" s="12"/>
      <c r="CI1000" s="12"/>
      <c r="CJ1000" s="12"/>
      <c r="CK1000" s="12"/>
      <c r="CL1000" s="12"/>
      <c r="CM1000" s="12"/>
      <c r="CN1000" s="12"/>
      <c r="CO1000" s="12"/>
      <c r="CP1000" s="12"/>
      <c r="CQ1000" s="12"/>
      <c r="CR1000" s="12"/>
      <c r="CS1000" s="12"/>
      <c r="CT1000" s="12"/>
      <c r="CU1000" s="12"/>
      <c r="CV1000" s="12"/>
      <c r="CW1000" s="12"/>
      <c r="CX1000" s="12"/>
      <c r="CY1000" s="12"/>
      <c r="CZ1000" s="12"/>
      <c r="DA1000" s="12"/>
      <c r="DB1000" s="12"/>
      <c r="DC1000" s="12"/>
      <c r="DD1000" s="12"/>
      <c r="DE1000" s="12"/>
      <c r="DF1000" s="12"/>
      <c r="DG1000" s="12"/>
      <c r="DH1000" s="12"/>
      <c r="DI1000" s="12"/>
      <c r="DJ1000" s="12"/>
      <c r="DK1000" s="12"/>
      <c r="DL1000" s="12"/>
      <c r="DM1000" s="12"/>
      <c r="DN1000" s="12"/>
      <c r="DO1000" s="12"/>
      <c r="DP1000" s="12"/>
      <c r="DQ1000" s="12"/>
      <c r="DR1000" s="12"/>
      <c r="DS1000" s="12"/>
      <c r="DT1000" s="12"/>
      <c r="DU1000" s="12"/>
      <c r="DV1000" s="12"/>
      <c r="DW1000" s="12"/>
      <c r="DX1000" s="12"/>
      <c r="DY1000" s="12"/>
      <c r="DZ1000" s="12"/>
      <c r="EA1000" s="12"/>
      <c r="EB1000" s="12"/>
      <c r="EC1000" s="12"/>
      <c r="ED1000" s="12"/>
      <c r="EE1000" s="12"/>
      <c r="EF1000" s="12"/>
      <c r="EG1000" s="12"/>
      <c r="EH1000" s="12"/>
      <c r="EI1000" s="12"/>
      <c r="EJ1000" s="12"/>
      <c r="EK1000" s="12"/>
      <c r="EL1000" s="12"/>
      <c r="EM1000" s="12"/>
      <c r="EN1000" s="12"/>
      <c r="EO1000" s="12"/>
      <c r="EP1000" s="12"/>
      <c r="EQ1000" s="12"/>
      <c r="ER1000" s="12"/>
      <c r="ES1000" s="12"/>
      <c r="ET1000" s="12"/>
      <c r="EU1000" s="12"/>
      <c r="EV1000" s="12"/>
      <c r="EW1000" s="12"/>
      <c r="EX1000" s="12"/>
      <c r="EY1000" s="12"/>
      <c r="EZ1000" s="12"/>
      <c r="FA1000" s="12"/>
      <c r="FB1000" s="12"/>
      <c r="FC1000" s="12"/>
      <c r="FD1000" s="12"/>
      <c r="FE1000" s="12"/>
      <c r="FF1000" s="12"/>
      <c r="FG1000" s="12"/>
      <c r="FH1000" s="12"/>
      <c r="FI1000" s="12"/>
      <c r="FJ1000" s="12"/>
      <c r="FK1000" s="12"/>
      <c r="FL1000" s="12"/>
      <c r="FM1000" s="12"/>
      <c r="FN1000" s="12"/>
      <c r="FO1000" s="12"/>
      <c r="FP1000" s="12"/>
      <c r="FQ1000" s="12"/>
      <c r="FR1000" s="12"/>
      <c r="FS1000" s="12"/>
      <c r="FT1000" s="12"/>
      <c r="FU1000" s="12"/>
      <c r="FV1000" s="12"/>
      <c r="FW1000" s="12"/>
      <c r="FX1000" s="12"/>
      <c r="FY1000" s="12"/>
      <c r="FZ1000" s="12"/>
      <c r="GA1000" s="12"/>
      <c r="GB1000" s="12"/>
      <c r="GC1000" s="12"/>
      <c r="GD1000" s="12"/>
      <c r="GE1000" s="12"/>
      <c r="GF1000" s="12"/>
      <c r="GG1000" s="12"/>
      <c r="GH1000" s="12"/>
      <c r="GI1000" s="12"/>
      <c r="GJ1000" s="12"/>
      <c r="GK1000" s="12"/>
      <c r="GL1000" s="12"/>
      <c r="GM1000" s="12"/>
      <c r="GN1000" s="12"/>
      <c r="GO1000" s="12"/>
      <c r="GP1000" s="12"/>
      <c r="GQ1000" s="12"/>
      <c r="GR1000" s="12"/>
      <c r="GS1000" s="12"/>
      <c r="GT1000" s="12"/>
      <c r="GU1000" s="12"/>
      <c r="GV1000" s="12"/>
      <c r="GW1000" s="12"/>
      <c r="GX1000" s="12"/>
      <c r="GY1000" s="12"/>
      <c r="GZ1000" s="12"/>
      <c r="HA1000" s="12"/>
      <c r="HB1000" s="12"/>
      <c r="HC1000" s="12"/>
      <c r="HD1000" s="12"/>
      <c r="HE1000" s="12"/>
      <c r="HF1000" s="12"/>
      <c r="HG1000" s="12"/>
      <c r="HH1000" s="12"/>
      <c r="HI1000" s="12"/>
      <c r="HJ1000" s="12"/>
      <c r="HK1000" s="12"/>
      <c r="HL1000" s="12"/>
      <c r="HM1000" s="12"/>
      <c r="HN1000" s="12"/>
      <c r="HO1000" s="12"/>
      <c r="HP1000" s="12"/>
      <c r="HQ1000" s="12"/>
      <c r="HR1000" s="12"/>
      <c r="HS1000" s="12"/>
    </row>
    <row r="1001" spans="1:227" s="1" customFormat="1" ht="18" customHeight="1" x14ac:dyDescent="0.25">
      <c r="A1001" s="100" t="s">
        <v>7291</v>
      </c>
      <c r="B1001" s="127" t="str">
        <f t="shared" si="20"/>
        <v>SCimago</v>
      </c>
      <c r="C1001" s="96"/>
      <c r="D1001" s="17" t="s">
        <v>5386</v>
      </c>
      <c r="E1001" s="127" t="str">
        <f t="shared" si="21"/>
        <v>SCimago</v>
      </c>
      <c r="F1001" s="96"/>
      <c r="G1001" s="16" t="s">
        <v>7986</v>
      </c>
      <c r="H1001" s="6" t="s">
        <v>39</v>
      </c>
      <c r="I1001" s="14" t="s">
        <v>5387</v>
      </c>
      <c r="J1001" s="8"/>
      <c r="K1001" s="7"/>
      <c r="L1001" s="24"/>
    </row>
    <row r="1002" spans="1:227" s="1" customFormat="1" ht="18" customHeight="1" x14ac:dyDescent="0.25">
      <c r="A1002" s="100" t="s">
        <v>7472</v>
      </c>
      <c r="B1002" s="127" t="str">
        <f t="shared" si="20"/>
        <v>SCimago</v>
      </c>
      <c r="C1002" s="96"/>
      <c r="D1002" s="17" t="s">
        <v>5388</v>
      </c>
      <c r="E1002" s="127" t="str">
        <f t="shared" si="21"/>
        <v>SCimago</v>
      </c>
      <c r="F1002" s="96"/>
      <c r="G1002" s="16" t="s">
        <v>7986</v>
      </c>
      <c r="H1002" s="23" t="s">
        <v>39</v>
      </c>
      <c r="I1002" s="15" t="s">
        <v>5390</v>
      </c>
      <c r="J1002" s="16"/>
      <c r="K1002" s="18"/>
      <c r="L1002" s="24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2"/>
      <c r="AX1002" s="12"/>
      <c r="AY1002" s="12"/>
      <c r="AZ1002" s="12"/>
      <c r="BA1002" s="12"/>
      <c r="BB1002" s="12"/>
      <c r="BC1002" s="12"/>
      <c r="BD1002" s="12"/>
      <c r="BE1002" s="12"/>
      <c r="BF1002" s="12"/>
      <c r="BG1002" s="12"/>
      <c r="BH1002" s="12"/>
      <c r="BI1002" s="12"/>
      <c r="BJ1002" s="12"/>
      <c r="BK1002" s="12"/>
      <c r="BL1002" s="12"/>
      <c r="BM1002" s="12"/>
      <c r="BN1002" s="12"/>
      <c r="BO1002" s="12"/>
      <c r="BP1002" s="12"/>
      <c r="BQ1002" s="12"/>
      <c r="BR1002" s="12"/>
      <c r="BS1002" s="12"/>
      <c r="BT1002" s="12"/>
      <c r="BU1002" s="12"/>
      <c r="BV1002" s="12"/>
      <c r="BW1002" s="12"/>
      <c r="BX1002" s="12"/>
      <c r="BY1002" s="12"/>
      <c r="BZ1002" s="12"/>
      <c r="CA1002" s="12"/>
      <c r="CB1002" s="12"/>
      <c r="CC1002" s="12"/>
      <c r="CD1002" s="12"/>
      <c r="CE1002" s="12"/>
      <c r="CF1002" s="12"/>
      <c r="CG1002" s="12"/>
      <c r="CH1002" s="12"/>
      <c r="CI1002" s="12"/>
      <c r="CJ1002" s="12"/>
      <c r="CK1002" s="12"/>
      <c r="CL1002" s="12"/>
      <c r="CM1002" s="12"/>
      <c r="CN1002" s="12"/>
      <c r="CO1002" s="12"/>
      <c r="CP1002" s="12"/>
      <c r="CQ1002" s="12"/>
      <c r="CR1002" s="12"/>
      <c r="CS1002" s="12"/>
      <c r="CT1002" s="12"/>
      <c r="CU1002" s="12"/>
      <c r="CV1002" s="12"/>
      <c r="CW1002" s="12"/>
      <c r="CX1002" s="12"/>
      <c r="CY1002" s="12"/>
      <c r="CZ1002" s="12"/>
      <c r="DA1002" s="12"/>
      <c r="DB1002" s="12"/>
      <c r="DC1002" s="12"/>
      <c r="DD1002" s="12"/>
      <c r="DE1002" s="12"/>
      <c r="DF1002" s="12"/>
      <c r="DG1002" s="12"/>
      <c r="DH1002" s="12"/>
      <c r="DI1002" s="12"/>
      <c r="DJ1002" s="12"/>
      <c r="DK1002" s="12"/>
      <c r="DL1002" s="12"/>
      <c r="DM1002" s="12"/>
      <c r="DN1002" s="12"/>
      <c r="DO1002" s="12"/>
      <c r="DP1002" s="12"/>
      <c r="DQ1002" s="12"/>
      <c r="DR1002" s="12"/>
      <c r="DS1002" s="12"/>
      <c r="DT1002" s="12"/>
      <c r="DU1002" s="12"/>
      <c r="DV1002" s="12"/>
      <c r="DW1002" s="12"/>
      <c r="DX1002" s="12"/>
      <c r="DY1002" s="12"/>
      <c r="DZ1002" s="12"/>
      <c r="EA1002" s="12"/>
      <c r="EB1002" s="12"/>
      <c r="EC1002" s="12"/>
      <c r="ED1002" s="12"/>
      <c r="EE1002" s="12"/>
      <c r="EF1002" s="12"/>
      <c r="EG1002" s="12"/>
      <c r="EH1002" s="12"/>
      <c r="EI1002" s="12"/>
      <c r="EJ1002" s="12"/>
      <c r="EK1002" s="12"/>
      <c r="EL1002" s="12"/>
      <c r="EM1002" s="12"/>
      <c r="EN1002" s="12"/>
      <c r="EO1002" s="12"/>
      <c r="EP1002" s="12"/>
      <c r="EQ1002" s="12"/>
      <c r="ER1002" s="12"/>
      <c r="ES1002" s="12"/>
      <c r="ET1002" s="12"/>
      <c r="EU1002" s="12"/>
      <c r="EV1002" s="12"/>
      <c r="EW1002" s="12"/>
      <c r="EX1002" s="12"/>
      <c r="EY1002" s="12"/>
      <c r="EZ1002" s="12"/>
      <c r="FA1002" s="12"/>
      <c r="FB1002" s="12"/>
      <c r="FC1002" s="12"/>
      <c r="FD1002" s="12"/>
      <c r="FE1002" s="12"/>
      <c r="FF1002" s="12"/>
      <c r="FG1002" s="12"/>
      <c r="FH1002" s="12"/>
      <c r="FI1002" s="12"/>
      <c r="FJ1002" s="12"/>
      <c r="FK1002" s="12"/>
      <c r="FL1002" s="12"/>
      <c r="FM1002" s="12"/>
      <c r="FN1002" s="12"/>
      <c r="FO1002" s="12"/>
      <c r="FP1002" s="12"/>
      <c r="FQ1002" s="12"/>
      <c r="FR1002" s="12"/>
      <c r="FS1002" s="12"/>
      <c r="FT1002" s="12"/>
      <c r="FU1002" s="12"/>
      <c r="FV1002" s="12"/>
      <c r="FW1002" s="12"/>
      <c r="FX1002" s="12"/>
      <c r="FY1002" s="12"/>
      <c r="FZ1002" s="12"/>
      <c r="GA1002" s="12"/>
      <c r="GB1002" s="12"/>
      <c r="GC1002" s="12"/>
      <c r="GD1002" s="12"/>
      <c r="GE1002" s="12"/>
      <c r="GF1002" s="12"/>
      <c r="GG1002" s="12"/>
      <c r="GH1002" s="12"/>
      <c r="GI1002" s="12"/>
      <c r="GJ1002" s="12"/>
      <c r="GK1002" s="12"/>
      <c r="GL1002" s="12"/>
      <c r="GM1002" s="12"/>
      <c r="GN1002" s="12"/>
      <c r="GO1002" s="12"/>
      <c r="GP1002" s="12"/>
      <c r="GQ1002" s="12"/>
      <c r="GR1002" s="12"/>
      <c r="GS1002" s="12"/>
      <c r="GT1002" s="12"/>
      <c r="GU1002" s="12"/>
      <c r="GV1002" s="12"/>
      <c r="GW1002" s="12"/>
      <c r="GX1002" s="12"/>
      <c r="GY1002" s="12"/>
      <c r="GZ1002" s="12"/>
      <c r="HA1002" s="12"/>
      <c r="HB1002" s="12"/>
      <c r="HC1002" s="12"/>
      <c r="HD1002" s="12"/>
      <c r="HE1002" s="12"/>
      <c r="HF1002" s="12"/>
      <c r="HG1002" s="12"/>
      <c r="HH1002" s="12"/>
      <c r="HI1002" s="12"/>
      <c r="HJ1002" s="12"/>
      <c r="HK1002" s="12"/>
      <c r="HL1002" s="12"/>
      <c r="HM1002" s="12"/>
      <c r="HN1002" s="12"/>
      <c r="HO1002" s="12"/>
      <c r="HP1002" s="12"/>
      <c r="HQ1002" s="12"/>
      <c r="HR1002" s="12"/>
      <c r="HS1002" s="12"/>
    </row>
    <row r="1003" spans="1:227" s="1" customFormat="1" ht="18" customHeight="1" x14ac:dyDescent="0.25">
      <c r="A1003" s="100" t="s">
        <v>7567</v>
      </c>
      <c r="B1003" s="127" t="str">
        <f t="shared" si="20"/>
        <v>SCimago</v>
      </c>
      <c r="C1003" s="96"/>
      <c r="D1003" s="17" t="s">
        <v>7598</v>
      </c>
      <c r="E1003" s="127" t="str">
        <f t="shared" si="21"/>
        <v>SCimago</v>
      </c>
      <c r="F1003" s="96"/>
      <c r="G1003" s="16" t="s">
        <v>7986</v>
      </c>
      <c r="H1003" s="6" t="s">
        <v>39</v>
      </c>
      <c r="I1003" s="14" t="s">
        <v>8623</v>
      </c>
      <c r="J1003" s="8"/>
      <c r="K1003" s="7"/>
      <c r="L1003" s="24"/>
    </row>
    <row r="1004" spans="1:227" s="1" customFormat="1" ht="18" customHeight="1" x14ac:dyDescent="0.25">
      <c r="A1004" s="100" t="s">
        <v>7753</v>
      </c>
      <c r="B1004" s="127" t="str">
        <f t="shared" si="20"/>
        <v>SCimago</v>
      </c>
      <c r="C1004" s="96"/>
      <c r="D1004" s="17" t="s">
        <v>55</v>
      </c>
      <c r="E1004" s="3"/>
      <c r="F1004" s="96"/>
      <c r="G1004" s="16" t="s">
        <v>7986</v>
      </c>
      <c r="H1004" s="6" t="s">
        <v>39</v>
      </c>
      <c r="I1004" s="14" t="s">
        <v>3172</v>
      </c>
      <c r="J1004" s="8"/>
      <c r="K1004" s="7"/>
      <c r="L1004" s="24"/>
    </row>
    <row r="1005" spans="1:227" s="1" customFormat="1" ht="18" customHeight="1" x14ac:dyDescent="0.25">
      <c r="A1005" s="100" t="s">
        <v>3641</v>
      </c>
      <c r="B1005" s="127" t="str">
        <f t="shared" si="20"/>
        <v>SCimago</v>
      </c>
      <c r="C1005" s="96"/>
      <c r="D1005" s="17" t="s">
        <v>7562</v>
      </c>
      <c r="E1005" s="127" t="str">
        <f>HYPERLINK(CONCATENATE("http://www.scimagojr.com/journalsearch.php?q=",D1005),"SCimago")</f>
        <v>SCimago</v>
      </c>
      <c r="F1005" s="96"/>
      <c r="G1005" s="16" t="s">
        <v>7986</v>
      </c>
      <c r="H1005" s="6" t="s">
        <v>39</v>
      </c>
      <c r="I1005" s="14" t="s">
        <v>8600</v>
      </c>
      <c r="J1005" s="8"/>
      <c r="K1005" s="7"/>
      <c r="L1005" s="24"/>
    </row>
    <row r="1006" spans="1:227" s="1" customFormat="1" ht="18" customHeight="1" x14ac:dyDescent="0.25">
      <c r="A1006" s="100" t="s">
        <v>7473</v>
      </c>
      <c r="B1006" s="127" t="str">
        <f t="shared" si="20"/>
        <v>SCimago</v>
      </c>
      <c r="C1006" s="96"/>
      <c r="D1006" s="17" t="s">
        <v>7456</v>
      </c>
      <c r="E1006" s="127" t="str">
        <f>HYPERLINK(CONCATENATE("http://www.scimagojr.com/journalsearch.php?q=",D1006),"SCimago")</f>
        <v>SCimago</v>
      </c>
      <c r="F1006" s="96"/>
      <c r="G1006" s="16" t="s">
        <v>7986</v>
      </c>
      <c r="H1006" s="6" t="s">
        <v>39</v>
      </c>
      <c r="I1006" s="14" t="s">
        <v>3189</v>
      </c>
      <c r="J1006" s="8"/>
      <c r="K1006" s="7"/>
      <c r="L1006" s="24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2"/>
      <c r="AX1006" s="12"/>
      <c r="AY1006" s="12"/>
      <c r="AZ1006" s="12"/>
      <c r="BA1006" s="12"/>
      <c r="BB1006" s="12"/>
      <c r="BC1006" s="12"/>
      <c r="BD1006" s="12"/>
      <c r="BE1006" s="12"/>
      <c r="BF1006" s="12"/>
      <c r="BG1006" s="12"/>
      <c r="BH1006" s="12"/>
      <c r="BI1006" s="12"/>
      <c r="BJ1006" s="12"/>
      <c r="BK1006" s="12"/>
      <c r="BL1006" s="12"/>
      <c r="BM1006" s="12"/>
      <c r="BN1006" s="12"/>
      <c r="BO1006" s="12"/>
      <c r="BP1006" s="12"/>
      <c r="BQ1006" s="12"/>
      <c r="BR1006" s="12"/>
      <c r="BS1006" s="12"/>
      <c r="BT1006" s="12"/>
      <c r="BU1006" s="12"/>
      <c r="BV1006" s="12"/>
      <c r="BW1006" s="12"/>
      <c r="BX1006" s="12"/>
      <c r="BY1006" s="12"/>
      <c r="BZ1006" s="12"/>
      <c r="CA1006" s="12"/>
      <c r="CB1006" s="12"/>
      <c r="CC1006" s="12"/>
      <c r="CD1006" s="12"/>
      <c r="CE1006" s="12"/>
      <c r="CF1006" s="12"/>
      <c r="CG1006" s="12"/>
      <c r="CH1006" s="12"/>
      <c r="CI1006" s="12"/>
      <c r="CJ1006" s="12"/>
      <c r="CK1006" s="12"/>
      <c r="CL1006" s="12"/>
      <c r="CM1006" s="12"/>
      <c r="CN1006" s="12"/>
      <c r="CO1006" s="12"/>
      <c r="CP1006" s="12"/>
      <c r="CQ1006" s="12"/>
      <c r="CR1006" s="12"/>
      <c r="CS1006" s="12"/>
      <c r="CT1006" s="12"/>
      <c r="CU1006" s="12"/>
      <c r="CV1006" s="12"/>
      <c r="CW1006" s="12"/>
      <c r="CX1006" s="12"/>
      <c r="CY1006" s="12"/>
      <c r="CZ1006" s="12"/>
      <c r="DA1006" s="12"/>
      <c r="DB1006" s="12"/>
      <c r="DC1006" s="12"/>
      <c r="DD1006" s="12"/>
      <c r="DE1006" s="12"/>
      <c r="DF1006" s="12"/>
      <c r="DG1006" s="12"/>
      <c r="DH1006" s="12"/>
      <c r="DI1006" s="12"/>
      <c r="DJ1006" s="12"/>
      <c r="DK1006" s="12"/>
      <c r="DL1006" s="12"/>
      <c r="DM1006" s="12"/>
      <c r="DN1006" s="12"/>
      <c r="DO1006" s="12"/>
      <c r="DP1006" s="12"/>
      <c r="DQ1006" s="12"/>
      <c r="DR1006" s="12"/>
      <c r="DS1006" s="12"/>
      <c r="DT1006" s="12"/>
      <c r="DU1006" s="12"/>
      <c r="DV1006" s="12"/>
      <c r="DW1006" s="12"/>
      <c r="DX1006" s="12"/>
      <c r="DY1006" s="12"/>
      <c r="DZ1006" s="12"/>
      <c r="EA1006" s="12"/>
      <c r="EB1006" s="12"/>
      <c r="EC1006" s="12"/>
      <c r="ED1006" s="12"/>
      <c r="EE1006" s="12"/>
      <c r="EF1006" s="12"/>
      <c r="EG1006" s="12"/>
      <c r="EH1006" s="12"/>
      <c r="EI1006" s="12"/>
      <c r="EJ1006" s="12"/>
      <c r="EK1006" s="12"/>
      <c r="EL1006" s="12"/>
      <c r="EM1006" s="12"/>
      <c r="EN1006" s="12"/>
      <c r="EO1006" s="12"/>
      <c r="EP1006" s="12"/>
      <c r="EQ1006" s="12"/>
      <c r="ER1006" s="12"/>
      <c r="ES1006" s="12"/>
      <c r="ET1006" s="12"/>
      <c r="EU1006" s="12"/>
      <c r="EV1006" s="12"/>
      <c r="EW1006" s="12"/>
      <c r="EX1006" s="12"/>
      <c r="EY1006" s="12"/>
      <c r="EZ1006" s="12"/>
      <c r="FA1006" s="12"/>
      <c r="FB1006" s="12"/>
      <c r="FC1006" s="12"/>
      <c r="FD1006" s="12"/>
      <c r="FE1006" s="12"/>
      <c r="FF1006" s="12"/>
      <c r="FG1006" s="12"/>
      <c r="FH1006" s="12"/>
      <c r="FI1006" s="12"/>
      <c r="FJ1006" s="12"/>
      <c r="FK1006" s="12"/>
      <c r="FL1006" s="12"/>
      <c r="FM1006" s="12"/>
      <c r="FN1006" s="12"/>
      <c r="FO1006" s="12"/>
      <c r="FP1006" s="12"/>
      <c r="FQ1006" s="12"/>
      <c r="FR1006" s="12"/>
      <c r="FS1006" s="12"/>
      <c r="FT1006" s="12"/>
      <c r="FU1006" s="12"/>
      <c r="FV1006" s="12"/>
      <c r="FW1006" s="12"/>
      <c r="FX1006" s="12"/>
      <c r="FY1006" s="12"/>
      <c r="FZ1006" s="12"/>
      <c r="GA1006" s="12"/>
      <c r="GB1006" s="12"/>
      <c r="GC1006" s="12"/>
      <c r="GD1006" s="12"/>
      <c r="GE1006" s="12"/>
      <c r="GF1006" s="12"/>
      <c r="GG1006" s="12"/>
      <c r="GH1006" s="12"/>
      <c r="GI1006" s="12"/>
      <c r="GJ1006" s="12"/>
      <c r="GK1006" s="12"/>
      <c r="GL1006" s="12"/>
      <c r="GM1006" s="12"/>
      <c r="GN1006" s="12"/>
      <c r="GO1006" s="12"/>
      <c r="GP1006" s="12"/>
      <c r="GQ1006" s="12"/>
      <c r="GR1006" s="12"/>
      <c r="GS1006" s="12"/>
      <c r="GT1006" s="12"/>
      <c r="GU1006" s="12"/>
      <c r="GV1006" s="12"/>
      <c r="GW1006" s="12"/>
      <c r="GX1006" s="12"/>
      <c r="GY1006" s="12"/>
      <c r="GZ1006" s="12"/>
      <c r="HA1006" s="12"/>
      <c r="HB1006" s="12"/>
      <c r="HC1006" s="12"/>
      <c r="HD1006" s="12"/>
      <c r="HE1006" s="12"/>
      <c r="HF1006" s="12"/>
      <c r="HG1006" s="12"/>
      <c r="HH1006" s="12"/>
      <c r="HI1006" s="12"/>
      <c r="HJ1006" s="12"/>
      <c r="HK1006" s="12"/>
      <c r="HL1006" s="12"/>
      <c r="HM1006" s="12"/>
      <c r="HN1006" s="12"/>
      <c r="HO1006" s="12"/>
      <c r="HP1006" s="12"/>
      <c r="HQ1006" s="12"/>
      <c r="HR1006" s="12"/>
      <c r="HS1006" s="12"/>
    </row>
    <row r="1007" spans="1:227" s="1" customFormat="1" ht="18" customHeight="1" x14ac:dyDescent="0.25">
      <c r="A1007" s="100" t="s">
        <v>7293</v>
      </c>
      <c r="B1007" s="127" t="str">
        <f t="shared" si="20"/>
        <v>SCimago</v>
      </c>
      <c r="C1007" s="96"/>
      <c r="D1007" s="17" t="s">
        <v>5406</v>
      </c>
      <c r="E1007" s="127" t="str">
        <f>HYPERLINK(CONCATENATE("http://www.scimagojr.com/journalsearch.php?q=",D1007),"SCimago")</f>
        <v>SCimago</v>
      </c>
      <c r="F1007" s="96"/>
      <c r="G1007" s="16" t="s">
        <v>7986</v>
      </c>
      <c r="H1007" s="6" t="s">
        <v>39</v>
      </c>
      <c r="I1007" s="14" t="s">
        <v>5408</v>
      </c>
      <c r="J1007" s="8"/>
      <c r="K1007" s="7"/>
      <c r="L1007" s="24"/>
    </row>
    <row r="1008" spans="1:227" s="1" customFormat="1" ht="18" customHeight="1" x14ac:dyDescent="0.25">
      <c r="A1008" s="100" t="s">
        <v>7323</v>
      </c>
      <c r="B1008" s="127" t="str">
        <f t="shared" si="20"/>
        <v>SCimago</v>
      </c>
      <c r="C1008" s="96"/>
      <c r="D1008" s="17" t="s">
        <v>7343</v>
      </c>
      <c r="E1008" s="127" t="str">
        <f>HYPERLINK(CONCATENATE("http://www.scimagojr.com/journalsearch.php?q=",D1008),"SCimago")</f>
        <v>SCimago</v>
      </c>
      <c r="F1008" s="96"/>
      <c r="G1008" s="16" t="s">
        <v>7986</v>
      </c>
      <c r="H1008" s="6" t="s">
        <v>39</v>
      </c>
      <c r="I1008" s="14" t="s">
        <v>1801</v>
      </c>
      <c r="J1008" s="31"/>
      <c r="K1008" s="7"/>
      <c r="L1008" s="24"/>
    </row>
    <row r="1009" spans="1:227" s="1" customFormat="1" ht="18" customHeight="1" x14ac:dyDescent="0.25">
      <c r="A1009" s="100" t="s">
        <v>2355</v>
      </c>
      <c r="B1009" s="127" t="str">
        <f t="shared" si="20"/>
        <v>SCimago</v>
      </c>
      <c r="C1009" s="96"/>
      <c r="D1009" s="17" t="s">
        <v>55</v>
      </c>
      <c r="E1009" s="127"/>
      <c r="F1009" s="96"/>
      <c r="G1009" s="16" t="s">
        <v>7986</v>
      </c>
      <c r="H1009" s="6" t="s">
        <v>39</v>
      </c>
      <c r="I1009" s="14" t="s">
        <v>1804</v>
      </c>
      <c r="J1009" s="8"/>
      <c r="K1009" s="7"/>
      <c r="L1009" s="24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2"/>
      <c r="AX1009" s="12"/>
      <c r="AY1009" s="12"/>
      <c r="AZ1009" s="12"/>
      <c r="BA1009" s="12"/>
      <c r="BB1009" s="12"/>
      <c r="BC1009" s="12"/>
      <c r="BD1009" s="12"/>
      <c r="BE1009" s="12"/>
      <c r="BF1009" s="12"/>
      <c r="BG1009" s="12"/>
      <c r="BH1009" s="12"/>
      <c r="BI1009" s="12"/>
      <c r="BJ1009" s="12"/>
      <c r="BK1009" s="12"/>
      <c r="BL1009" s="12"/>
      <c r="BM1009" s="12"/>
      <c r="BN1009" s="12"/>
      <c r="BO1009" s="12"/>
      <c r="BP1009" s="12"/>
      <c r="BQ1009" s="12"/>
      <c r="BR1009" s="12"/>
      <c r="BS1009" s="12"/>
      <c r="BT1009" s="12"/>
      <c r="BU1009" s="12"/>
      <c r="BV1009" s="12"/>
      <c r="BW1009" s="12"/>
      <c r="BX1009" s="12"/>
      <c r="BY1009" s="12"/>
      <c r="BZ1009" s="12"/>
      <c r="CA1009" s="12"/>
      <c r="CB1009" s="12"/>
      <c r="CC1009" s="12"/>
      <c r="CD1009" s="12"/>
      <c r="CE1009" s="12"/>
      <c r="CF1009" s="12"/>
      <c r="CG1009" s="12"/>
      <c r="CH1009" s="12"/>
      <c r="CI1009" s="12"/>
      <c r="CJ1009" s="12"/>
      <c r="CK1009" s="12"/>
      <c r="CL1009" s="12"/>
      <c r="CM1009" s="12"/>
      <c r="CN1009" s="12"/>
      <c r="CO1009" s="12"/>
      <c r="CP1009" s="12"/>
      <c r="CQ1009" s="12"/>
      <c r="CR1009" s="12"/>
      <c r="CS1009" s="12"/>
      <c r="CT1009" s="12"/>
      <c r="CU1009" s="12"/>
      <c r="CV1009" s="12"/>
      <c r="CW1009" s="12"/>
      <c r="CX1009" s="12"/>
      <c r="CY1009" s="12"/>
      <c r="CZ1009" s="12"/>
      <c r="DA1009" s="12"/>
      <c r="DB1009" s="12"/>
      <c r="DC1009" s="12"/>
      <c r="DD1009" s="12"/>
      <c r="DE1009" s="12"/>
      <c r="DF1009" s="12"/>
      <c r="DG1009" s="12"/>
      <c r="DH1009" s="12"/>
      <c r="DI1009" s="12"/>
      <c r="DJ1009" s="12"/>
      <c r="DK1009" s="12"/>
      <c r="DL1009" s="12"/>
      <c r="DM1009" s="12"/>
      <c r="DN1009" s="12"/>
      <c r="DO1009" s="12"/>
      <c r="DP1009" s="12"/>
      <c r="DQ1009" s="12"/>
      <c r="DR1009" s="12"/>
      <c r="DS1009" s="12"/>
      <c r="DT1009" s="12"/>
      <c r="DU1009" s="12"/>
      <c r="DV1009" s="12"/>
      <c r="DW1009" s="12"/>
      <c r="DX1009" s="12"/>
      <c r="DY1009" s="12"/>
      <c r="DZ1009" s="12"/>
      <c r="EA1009" s="12"/>
      <c r="EB1009" s="12"/>
      <c r="EC1009" s="12"/>
      <c r="ED1009" s="12"/>
      <c r="EE1009" s="12"/>
      <c r="EF1009" s="12"/>
      <c r="EG1009" s="12"/>
      <c r="EH1009" s="12"/>
      <c r="EI1009" s="12"/>
      <c r="EJ1009" s="12"/>
      <c r="EK1009" s="12"/>
      <c r="EL1009" s="12"/>
      <c r="EM1009" s="12"/>
      <c r="EN1009" s="12"/>
      <c r="EO1009" s="12"/>
      <c r="EP1009" s="12"/>
      <c r="EQ1009" s="12"/>
      <c r="ER1009" s="12"/>
      <c r="ES1009" s="12"/>
      <c r="ET1009" s="12"/>
      <c r="EU1009" s="12"/>
      <c r="EV1009" s="12"/>
      <c r="EW1009" s="12"/>
      <c r="EX1009" s="12"/>
      <c r="EY1009" s="12"/>
      <c r="EZ1009" s="12"/>
      <c r="FA1009" s="12"/>
      <c r="FB1009" s="12"/>
      <c r="FC1009" s="12"/>
      <c r="FD1009" s="12"/>
      <c r="FE1009" s="12"/>
      <c r="FF1009" s="12"/>
      <c r="FG1009" s="12"/>
      <c r="FH1009" s="12"/>
      <c r="FI1009" s="12"/>
      <c r="FJ1009" s="12"/>
      <c r="FK1009" s="12"/>
      <c r="FL1009" s="12"/>
      <c r="FM1009" s="12"/>
      <c r="FN1009" s="12"/>
      <c r="FO1009" s="12"/>
      <c r="FP1009" s="12"/>
      <c r="FQ1009" s="12"/>
      <c r="FR1009" s="12"/>
      <c r="FS1009" s="12"/>
      <c r="FT1009" s="12"/>
      <c r="FU1009" s="12"/>
      <c r="FV1009" s="12"/>
      <c r="FW1009" s="12"/>
      <c r="FX1009" s="12"/>
      <c r="FY1009" s="12"/>
      <c r="FZ1009" s="12"/>
      <c r="GA1009" s="12"/>
      <c r="GB1009" s="12"/>
      <c r="GC1009" s="12"/>
      <c r="GD1009" s="12"/>
      <c r="GE1009" s="12"/>
      <c r="GF1009" s="12"/>
      <c r="GG1009" s="12"/>
      <c r="GH1009" s="12"/>
      <c r="GI1009" s="12"/>
      <c r="GJ1009" s="12"/>
      <c r="GK1009" s="12"/>
      <c r="GL1009" s="12"/>
      <c r="GM1009" s="12"/>
      <c r="GN1009" s="12"/>
      <c r="GO1009" s="12"/>
      <c r="GP1009" s="12"/>
      <c r="GQ1009" s="12"/>
      <c r="GR1009" s="12"/>
      <c r="GS1009" s="12"/>
      <c r="GT1009" s="12"/>
      <c r="GU1009" s="12"/>
      <c r="GV1009" s="12"/>
      <c r="GW1009" s="12"/>
      <c r="GX1009" s="12"/>
      <c r="GY1009" s="12"/>
      <c r="GZ1009" s="12"/>
      <c r="HA1009" s="12"/>
      <c r="HB1009" s="12"/>
      <c r="HC1009" s="12"/>
      <c r="HD1009" s="12"/>
      <c r="HE1009" s="12"/>
      <c r="HF1009" s="12"/>
      <c r="HG1009" s="12"/>
      <c r="HH1009" s="12"/>
      <c r="HI1009" s="12"/>
      <c r="HJ1009" s="12"/>
      <c r="HK1009" s="12"/>
      <c r="HL1009" s="12"/>
      <c r="HM1009" s="12"/>
      <c r="HN1009" s="12"/>
      <c r="HO1009" s="12"/>
      <c r="HP1009" s="12"/>
      <c r="HQ1009" s="12"/>
      <c r="HR1009" s="12"/>
      <c r="HS1009" s="12"/>
    </row>
    <row r="1010" spans="1:227" s="1" customFormat="1" ht="18" customHeight="1" x14ac:dyDescent="0.25">
      <c r="A1010" s="100" t="s">
        <v>2915</v>
      </c>
      <c r="B1010" s="127" t="str">
        <f t="shared" si="20"/>
        <v>SCimago</v>
      </c>
      <c r="C1010" s="96"/>
      <c r="D1010" s="17" t="s">
        <v>55</v>
      </c>
      <c r="E1010" s="3"/>
      <c r="F1010" s="96"/>
      <c r="G1010" s="16" t="s">
        <v>7986</v>
      </c>
      <c r="H1010" s="6" t="s">
        <v>39</v>
      </c>
      <c r="I1010" s="14" t="s">
        <v>3200</v>
      </c>
      <c r="J1010" s="8"/>
      <c r="K1010" s="7"/>
      <c r="L1010" s="24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  <c r="AX1010" s="12"/>
      <c r="AY1010" s="12"/>
      <c r="AZ1010" s="12"/>
      <c r="BA1010" s="12"/>
      <c r="BB1010" s="12"/>
      <c r="BC1010" s="12"/>
      <c r="BD1010" s="12"/>
      <c r="BE1010" s="12"/>
      <c r="BF1010" s="12"/>
      <c r="BG1010" s="12"/>
      <c r="BH1010" s="12"/>
      <c r="BI1010" s="12"/>
      <c r="BJ1010" s="12"/>
      <c r="BK1010" s="12"/>
      <c r="BL1010" s="12"/>
      <c r="BM1010" s="12"/>
      <c r="BN1010" s="12"/>
      <c r="BO1010" s="12"/>
      <c r="BP1010" s="12"/>
      <c r="BQ1010" s="12"/>
      <c r="BR1010" s="12"/>
      <c r="BS1010" s="12"/>
      <c r="BT1010" s="12"/>
      <c r="BU1010" s="12"/>
      <c r="BV1010" s="12"/>
      <c r="BW1010" s="12"/>
      <c r="BX1010" s="12"/>
      <c r="BY1010" s="12"/>
      <c r="BZ1010" s="12"/>
      <c r="CA1010" s="12"/>
      <c r="CB1010" s="12"/>
      <c r="CC1010" s="12"/>
      <c r="CD1010" s="12"/>
      <c r="CE1010" s="12"/>
      <c r="CF1010" s="12"/>
      <c r="CG1010" s="12"/>
      <c r="CH1010" s="12"/>
      <c r="CI1010" s="12"/>
      <c r="CJ1010" s="12"/>
      <c r="CK1010" s="12"/>
      <c r="CL1010" s="12"/>
      <c r="CM1010" s="12"/>
      <c r="CN1010" s="12"/>
      <c r="CO1010" s="12"/>
      <c r="CP1010" s="12"/>
      <c r="CQ1010" s="12"/>
      <c r="CR1010" s="12"/>
      <c r="CS1010" s="12"/>
      <c r="CT1010" s="12"/>
      <c r="CU1010" s="12"/>
      <c r="CV1010" s="12"/>
      <c r="CW1010" s="12"/>
      <c r="CX1010" s="12"/>
      <c r="CY1010" s="12"/>
      <c r="CZ1010" s="12"/>
      <c r="DA1010" s="12"/>
      <c r="DB1010" s="12"/>
      <c r="DC1010" s="12"/>
      <c r="DD1010" s="12"/>
      <c r="DE1010" s="12"/>
      <c r="DF1010" s="12"/>
      <c r="DG1010" s="12"/>
      <c r="DH1010" s="12"/>
      <c r="DI1010" s="12"/>
      <c r="DJ1010" s="12"/>
      <c r="DK1010" s="12"/>
      <c r="DL1010" s="12"/>
      <c r="DM1010" s="12"/>
      <c r="DN1010" s="12"/>
      <c r="DO1010" s="12"/>
      <c r="DP1010" s="12"/>
      <c r="DQ1010" s="12"/>
      <c r="DR1010" s="12"/>
      <c r="DS1010" s="12"/>
      <c r="DT1010" s="12"/>
      <c r="DU1010" s="12"/>
      <c r="DV1010" s="12"/>
      <c r="DW1010" s="12"/>
      <c r="DX1010" s="12"/>
      <c r="DY1010" s="12"/>
      <c r="DZ1010" s="12"/>
      <c r="EA1010" s="12"/>
      <c r="EB1010" s="12"/>
      <c r="EC1010" s="12"/>
      <c r="ED1010" s="12"/>
      <c r="EE1010" s="12"/>
      <c r="EF1010" s="12"/>
      <c r="EG1010" s="12"/>
      <c r="EH1010" s="12"/>
      <c r="EI1010" s="12"/>
      <c r="EJ1010" s="12"/>
      <c r="EK1010" s="12"/>
      <c r="EL1010" s="12"/>
      <c r="EM1010" s="12"/>
      <c r="EN1010" s="12"/>
      <c r="EO1010" s="12"/>
      <c r="EP1010" s="12"/>
      <c r="EQ1010" s="12"/>
      <c r="ER1010" s="12"/>
      <c r="ES1010" s="12"/>
      <c r="ET1010" s="12"/>
      <c r="EU1010" s="12"/>
      <c r="EV1010" s="12"/>
      <c r="EW1010" s="12"/>
      <c r="EX1010" s="12"/>
      <c r="EY1010" s="12"/>
      <c r="EZ1010" s="12"/>
      <c r="FA1010" s="12"/>
      <c r="FB1010" s="12"/>
      <c r="FC1010" s="12"/>
      <c r="FD1010" s="12"/>
      <c r="FE1010" s="12"/>
      <c r="FF1010" s="12"/>
      <c r="FG1010" s="12"/>
      <c r="FH1010" s="12"/>
      <c r="FI1010" s="12"/>
      <c r="FJ1010" s="12"/>
      <c r="FK1010" s="12"/>
      <c r="FL1010" s="12"/>
      <c r="FM1010" s="12"/>
      <c r="FN1010" s="12"/>
      <c r="FO1010" s="12"/>
      <c r="FP1010" s="12"/>
      <c r="FQ1010" s="12"/>
      <c r="FR1010" s="12"/>
      <c r="FS1010" s="12"/>
      <c r="FT1010" s="12"/>
      <c r="FU1010" s="12"/>
      <c r="FV1010" s="12"/>
      <c r="FW1010" s="12"/>
      <c r="FX1010" s="12"/>
      <c r="FY1010" s="12"/>
      <c r="FZ1010" s="12"/>
      <c r="GA1010" s="12"/>
      <c r="GB1010" s="12"/>
      <c r="GC1010" s="12"/>
      <c r="GD1010" s="12"/>
      <c r="GE1010" s="12"/>
      <c r="GF1010" s="12"/>
      <c r="GG1010" s="12"/>
      <c r="GH1010" s="12"/>
      <c r="GI1010" s="12"/>
      <c r="GJ1010" s="12"/>
      <c r="GK1010" s="12"/>
      <c r="GL1010" s="12"/>
      <c r="GM1010" s="12"/>
      <c r="GN1010" s="12"/>
      <c r="GO1010" s="12"/>
      <c r="GP1010" s="12"/>
      <c r="GQ1010" s="12"/>
      <c r="GR1010" s="12"/>
      <c r="GS1010" s="12"/>
      <c r="GT1010" s="12"/>
      <c r="GU1010" s="12"/>
      <c r="GV1010" s="12"/>
      <c r="GW1010" s="12"/>
      <c r="GX1010" s="12"/>
      <c r="GY1010" s="12"/>
      <c r="GZ1010" s="12"/>
      <c r="HA1010" s="12"/>
      <c r="HB1010" s="12"/>
      <c r="HC1010" s="12"/>
      <c r="HD1010" s="12"/>
      <c r="HE1010" s="12"/>
      <c r="HF1010" s="12"/>
      <c r="HG1010" s="12"/>
      <c r="HH1010" s="12"/>
      <c r="HI1010" s="12"/>
      <c r="HJ1010" s="12"/>
      <c r="HK1010" s="12"/>
      <c r="HL1010" s="12"/>
      <c r="HM1010" s="12"/>
      <c r="HN1010" s="12"/>
      <c r="HO1010" s="12"/>
      <c r="HP1010" s="12"/>
      <c r="HQ1010" s="12"/>
      <c r="HR1010" s="12"/>
      <c r="HS1010" s="12"/>
    </row>
    <row r="1011" spans="1:227" s="1" customFormat="1" ht="18" customHeight="1" x14ac:dyDescent="0.25">
      <c r="A1011" s="100" t="s">
        <v>2940</v>
      </c>
      <c r="B1011" s="127" t="str">
        <f t="shared" si="20"/>
        <v>SCimago</v>
      </c>
      <c r="C1011" s="96"/>
      <c r="D1011" s="17" t="s">
        <v>55</v>
      </c>
      <c r="E1011" s="3"/>
      <c r="F1011" s="96"/>
      <c r="G1011" s="16" t="s">
        <v>7986</v>
      </c>
      <c r="H1011" s="6" t="s">
        <v>39</v>
      </c>
      <c r="I1011" s="14" t="s">
        <v>8521</v>
      </c>
      <c r="J1011" s="8"/>
      <c r="K1011" s="7"/>
      <c r="L1011" s="24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2"/>
      <c r="AX1011" s="12"/>
      <c r="AY1011" s="12"/>
      <c r="AZ1011" s="12"/>
      <c r="BA1011" s="12"/>
      <c r="BB1011" s="12"/>
      <c r="BC1011" s="12"/>
      <c r="BD1011" s="12"/>
      <c r="BE1011" s="12"/>
      <c r="BF1011" s="12"/>
      <c r="BG1011" s="12"/>
      <c r="BH1011" s="12"/>
      <c r="BI1011" s="12"/>
      <c r="BJ1011" s="12"/>
      <c r="BK1011" s="12"/>
      <c r="BL1011" s="12"/>
      <c r="BM1011" s="12"/>
      <c r="BN1011" s="12"/>
      <c r="BO1011" s="12"/>
      <c r="BP1011" s="12"/>
      <c r="BQ1011" s="12"/>
      <c r="BR1011" s="12"/>
      <c r="BS1011" s="12"/>
      <c r="BT1011" s="12"/>
      <c r="BU1011" s="12"/>
      <c r="BV1011" s="12"/>
      <c r="BW1011" s="12"/>
      <c r="BX1011" s="12"/>
      <c r="BY1011" s="12"/>
      <c r="BZ1011" s="12"/>
      <c r="CA1011" s="12"/>
      <c r="CB1011" s="12"/>
      <c r="CC1011" s="12"/>
      <c r="CD1011" s="12"/>
      <c r="CE1011" s="12"/>
      <c r="CF1011" s="12"/>
      <c r="CG1011" s="12"/>
      <c r="CH1011" s="12"/>
      <c r="CI1011" s="12"/>
      <c r="CJ1011" s="12"/>
      <c r="CK1011" s="12"/>
      <c r="CL1011" s="12"/>
      <c r="CM1011" s="12"/>
      <c r="CN1011" s="12"/>
      <c r="CO1011" s="12"/>
      <c r="CP1011" s="12"/>
      <c r="CQ1011" s="12"/>
      <c r="CR1011" s="12"/>
      <c r="CS1011" s="12"/>
      <c r="CT1011" s="12"/>
      <c r="CU1011" s="12"/>
      <c r="CV1011" s="12"/>
      <c r="CW1011" s="12"/>
      <c r="CX1011" s="12"/>
      <c r="CY1011" s="12"/>
      <c r="CZ1011" s="12"/>
      <c r="DA1011" s="12"/>
      <c r="DB1011" s="12"/>
      <c r="DC1011" s="12"/>
      <c r="DD1011" s="12"/>
      <c r="DE1011" s="12"/>
      <c r="DF1011" s="12"/>
      <c r="DG1011" s="12"/>
      <c r="DH1011" s="12"/>
      <c r="DI1011" s="12"/>
      <c r="DJ1011" s="12"/>
      <c r="DK1011" s="12"/>
      <c r="DL1011" s="12"/>
      <c r="DM1011" s="12"/>
      <c r="DN1011" s="12"/>
      <c r="DO1011" s="12"/>
      <c r="DP1011" s="12"/>
      <c r="DQ1011" s="12"/>
      <c r="DR1011" s="12"/>
      <c r="DS1011" s="12"/>
      <c r="DT1011" s="12"/>
      <c r="DU1011" s="12"/>
      <c r="DV1011" s="12"/>
      <c r="DW1011" s="12"/>
      <c r="DX1011" s="12"/>
      <c r="DY1011" s="12"/>
      <c r="DZ1011" s="12"/>
      <c r="EA1011" s="12"/>
      <c r="EB1011" s="12"/>
      <c r="EC1011" s="12"/>
      <c r="ED1011" s="12"/>
      <c r="EE1011" s="12"/>
      <c r="EF1011" s="12"/>
      <c r="EG1011" s="12"/>
      <c r="EH1011" s="12"/>
      <c r="EI1011" s="12"/>
      <c r="EJ1011" s="12"/>
      <c r="EK1011" s="12"/>
      <c r="EL1011" s="12"/>
      <c r="EM1011" s="12"/>
      <c r="EN1011" s="12"/>
      <c r="EO1011" s="12"/>
      <c r="EP1011" s="12"/>
      <c r="EQ1011" s="12"/>
      <c r="ER1011" s="12"/>
      <c r="ES1011" s="12"/>
      <c r="ET1011" s="12"/>
      <c r="EU1011" s="12"/>
      <c r="EV1011" s="12"/>
      <c r="EW1011" s="12"/>
      <c r="EX1011" s="12"/>
      <c r="EY1011" s="12"/>
      <c r="EZ1011" s="12"/>
      <c r="FA1011" s="12"/>
      <c r="FB1011" s="12"/>
      <c r="FC1011" s="12"/>
      <c r="FD1011" s="12"/>
      <c r="FE1011" s="12"/>
      <c r="FF1011" s="12"/>
      <c r="FG1011" s="12"/>
      <c r="FH1011" s="12"/>
      <c r="FI1011" s="12"/>
      <c r="FJ1011" s="12"/>
      <c r="FK1011" s="12"/>
      <c r="FL1011" s="12"/>
      <c r="FM1011" s="12"/>
      <c r="FN1011" s="12"/>
      <c r="FO1011" s="12"/>
      <c r="FP1011" s="12"/>
      <c r="FQ1011" s="12"/>
      <c r="FR1011" s="12"/>
      <c r="FS1011" s="12"/>
      <c r="FT1011" s="12"/>
      <c r="FU1011" s="12"/>
      <c r="FV1011" s="12"/>
      <c r="FW1011" s="12"/>
      <c r="FX1011" s="12"/>
      <c r="FY1011" s="12"/>
      <c r="FZ1011" s="12"/>
      <c r="GA1011" s="12"/>
      <c r="GB1011" s="12"/>
      <c r="GC1011" s="12"/>
      <c r="GD1011" s="12"/>
      <c r="GE1011" s="12"/>
      <c r="GF1011" s="12"/>
      <c r="GG1011" s="12"/>
      <c r="GH1011" s="12"/>
      <c r="GI1011" s="12"/>
      <c r="GJ1011" s="12"/>
      <c r="GK1011" s="12"/>
      <c r="GL1011" s="12"/>
      <c r="GM1011" s="12"/>
      <c r="GN1011" s="12"/>
      <c r="GO1011" s="12"/>
      <c r="GP1011" s="12"/>
      <c r="GQ1011" s="12"/>
      <c r="GR1011" s="12"/>
      <c r="GS1011" s="12"/>
      <c r="GT1011" s="12"/>
      <c r="GU1011" s="12"/>
      <c r="GV1011" s="12"/>
      <c r="GW1011" s="12"/>
      <c r="GX1011" s="12"/>
      <c r="GY1011" s="12"/>
      <c r="GZ1011" s="12"/>
      <c r="HA1011" s="12"/>
      <c r="HB1011" s="12"/>
      <c r="HC1011" s="12"/>
      <c r="HD1011" s="12"/>
      <c r="HE1011" s="12"/>
      <c r="HF1011" s="12"/>
      <c r="HG1011" s="12"/>
      <c r="HH1011" s="12"/>
      <c r="HI1011" s="12"/>
      <c r="HJ1011" s="12"/>
      <c r="HK1011" s="12"/>
      <c r="HL1011" s="12"/>
      <c r="HM1011" s="12"/>
      <c r="HN1011" s="12"/>
      <c r="HO1011" s="12"/>
      <c r="HP1011" s="12"/>
      <c r="HQ1011" s="12"/>
      <c r="HR1011" s="12"/>
      <c r="HS1011" s="12"/>
    </row>
    <row r="1012" spans="1:227" s="1" customFormat="1" ht="18" customHeight="1" x14ac:dyDescent="0.25">
      <c r="A1012" s="100" t="s">
        <v>7474</v>
      </c>
      <c r="B1012" s="127" t="str">
        <f t="shared" si="20"/>
        <v>SCimago</v>
      </c>
      <c r="C1012" s="96"/>
      <c r="D1012" s="17" t="s">
        <v>5417</v>
      </c>
      <c r="E1012" s="127" t="str">
        <f>HYPERLINK(CONCATENATE("http://www.scimagojr.com/journalsearch.php?q=",D1012),"SCimago")</f>
        <v>SCimago</v>
      </c>
      <c r="F1012" s="96"/>
      <c r="G1012" s="16" t="s">
        <v>7986</v>
      </c>
      <c r="H1012" s="6" t="s">
        <v>39</v>
      </c>
      <c r="I1012" s="14" t="s">
        <v>5419</v>
      </c>
      <c r="J1012" s="8"/>
      <c r="K1012" s="7"/>
      <c r="L1012" s="24"/>
    </row>
    <row r="1013" spans="1:227" s="1" customFormat="1" ht="18" customHeight="1" x14ac:dyDescent="0.25">
      <c r="A1013" s="100" t="s">
        <v>7476</v>
      </c>
      <c r="B1013" s="127" t="str">
        <f t="shared" si="20"/>
        <v>SCimago</v>
      </c>
      <c r="C1013" s="96"/>
      <c r="D1013" s="17" t="s">
        <v>7168</v>
      </c>
      <c r="E1013" s="127" t="str">
        <f>HYPERLINK(CONCATENATE("http://www.scimagojr.com/journalsearch.php?q=",D1013),"SCimago")</f>
        <v>SCimago</v>
      </c>
      <c r="F1013" s="96"/>
      <c r="G1013" s="16" t="s">
        <v>7986</v>
      </c>
      <c r="H1013" s="6" t="s">
        <v>39</v>
      </c>
      <c r="I1013" s="14" t="s">
        <v>8305</v>
      </c>
      <c r="J1013" s="8"/>
      <c r="K1013" s="7"/>
      <c r="L1013" s="24"/>
    </row>
    <row r="1014" spans="1:227" s="1" customFormat="1" ht="18" customHeight="1" x14ac:dyDescent="0.25">
      <c r="A1014" s="100" t="s">
        <v>7569</v>
      </c>
      <c r="B1014" s="127" t="str">
        <f t="shared" si="20"/>
        <v>SCimago</v>
      </c>
      <c r="C1014" s="96"/>
      <c r="D1014" s="17" t="s">
        <v>55</v>
      </c>
      <c r="E1014" s="3"/>
      <c r="F1014" s="96"/>
      <c r="G1014" s="16" t="s">
        <v>7986</v>
      </c>
      <c r="H1014" s="6" t="s">
        <v>39</v>
      </c>
      <c r="I1014" s="14" t="s">
        <v>8624</v>
      </c>
      <c r="J1014" s="8"/>
      <c r="K1014" s="7"/>
      <c r="L1014" s="24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2"/>
      <c r="AX1014" s="12"/>
      <c r="AY1014" s="12"/>
      <c r="AZ1014" s="12"/>
      <c r="BA1014" s="12"/>
      <c r="BB1014" s="12"/>
      <c r="BC1014" s="12"/>
      <c r="BD1014" s="12"/>
      <c r="BE1014" s="12"/>
      <c r="BF1014" s="12"/>
      <c r="BG1014" s="12"/>
      <c r="BH1014" s="12"/>
      <c r="BI1014" s="12"/>
      <c r="BJ1014" s="12"/>
      <c r="BK1014" s="12"/>
      <c r="BL1014" s="12"/>
      <c r="BM1014" s="12"/>
      <c r="BN1014" s="12"/>
      <c r="BO1014" s="12"/>
      <c r="BP1014" s="12"/>
      <c r="BQ1014" s="12"/>
      <c r="BR1014" s="12"/>
      <c r="BS1014" s="12"/>
      <c r="BT1014" s="12"/>
      <c r="BU1014" s="12"/>
      <c r="BV1014" s="12"/>
      <c r="BW1014" s="12"/>
      <c r="BX1014" s="12"/>
      <c r="BY1014" s="12"/>
      <c r="BZ1014" s="12"/>
      <c r="CA1014" s="12"/>
      <c r="CB1014" s="12"/>
      <c r="CC1014" s="12"/>
      <c r="CD1014" s="12"/>
      <c r="CE1014" s="12"/>
      <c r="CF1014" s="12"/>
      <c r="CG1014" s="12"/>
      <c r="CH1014" s="12"/>
      <c r="CI1014" s="12"/>
      <c r="CJ1014" s="12"/>
      <c r="CK1014" s="12"/>
      <c r="CL1014" s="12"/>
      <c r="CM1014" s="12"/>
      <c r="CN1014" s="12"/>
      <c r="CO1014" s="12"/>
      <c r="CP1014" s="12"/>
      <c r="CQ1014" s="12"/>
      <c r="CR1014" s="12"/>
      <c r="CS1014" s="12"/>
      <c r="CT1014" s="12"/>
      <c r="CU1014" s="12"/>
      <c r="CV1014" s="12"/>
      <c r="CW1014" s="12"/>
      <c r="CX1014" s="12"/>
      <c r="CY1014" s="12"/>
      <c r="CZ1014" s="12"/>
      <c r="DA1014" s="12"/>
      <c r="DB1014" s="12"/>
      <c r="DC1014" s="12"/>
      <c r="DD1014" s="12"/>
      <c r="DE1014" s="12"/>
      <c r="DF1014" s="12"/>
      <c r="DG1014" s="12"/>
      <c r="DH1014" s="12"/>
      <c r="DI1014" s="12"/>
      <c r="DJ1014" s="12"/>
      <c r="DK1014" s="12"/>
      <c r="DL1014" s="12"/>
      <c r="DM1014" s="12"/>
      <c r="DN1014" s="12"/>
      <c r="DO1014" s="12"/>
      <c r="DP1014" s="12"/>
      <c r="DQ1014" s="12"/>
      <c r="DR1014" s="12"/>
      <c r="DS1014" s="12"/>
      <c r="DT1014" s="12"/>
      <c r="DU1014" s="12"/>
      <c r="DV1014" s="12"/>
      <c r="DW1014" s="12"/>
      <c r="DX1014" s="12"/>
      <c r="DY1014" s="12"/>
      <c r="DZ1014" s="12"/>
      <c r="EA1014" s="12"/>
      <c r="EB1014" s="12"/>
      <c r="EC1014" s="12"/>
      <c r="ED1014" s="12"/>
      <c r="EE1014" s="12"/>
      <c r="EF1014" s="12"/>
      <c r="EG1014" s="12"/>
      <c r="EH1014" s="12"/>
      <c r="EI1014" s="12"/>
      <c r="EJ1014" s="12"/>
      <c r="EK1014" s="12"/>
      <c r="EL1014" s="12"/>
      <c r="EM1014" s="12"/>
      <c r="EN1014" s="12"/>
      <c r="EO1014" s="12"/>
      <c r="EP1014" s="12"/>
      <c r="EQ1014" s="12"/>
      <c r="ER1014" s="12"/>
      <c r="ES1014" s="12"/>
      <c r="ET1014" s="12"/>
      <c r="EU1014" s="12"/>
      <c r="EV1014" s="12"/>
      <c r="EW1014" s="12"/>
      <c r="EX1014" s="12"/>
      <c r="EY1014" s="12"/>
      <c r="EZ1014" s="12"/>
      <c r="FA1014" s="12"/>
      <c r="FB1014" s="12"/>
      <c r="FC1014" s="12"/>
      <c r="FD1014" s="12"/>
      <c r="FE1014" s="12"/>
      <c r="FF1014" s="12"/>
      <c r="FG1014" s="12"/>
      <c r="FH1014" s="12"/>
      <c r="FI1014" s="12"/>
      <c r="FJ1014" s="12"/>
      <c r="FK1014" s="12"/>
      <c r="FL1014" s="12"/>
      <c r="FM1014" s="12"/>
      <c r="FN1014" s="12"/>
      <c r="FO1014" s="12"/>
      <c r="FP1014" s="12"/>
      <c r="FQ1014" s="12"/>
      <c r="FR1014" s="12"/>
      <c r="FS1014" s="12"/>
      <c r="FT1014" s="12"/>
      <c r="FU1014" s="12"/>
      <c r="FV1014" s="12"/>
      <c r="FW1014" s="12"/>
      <c r="FX1014" s="12"/>
      <c r="FY1014" s="12"/>
      <c r="FZ1014" s="12"/>
      <c r="GA1014" s="12"/>
      <c r="GB1014" s="12"/>
      <c r="GC1014" s="12"/>
      <c r="GD1014" s="12"/>
      <c r="GE1014" s="12"/>
      <c r="GF1014" s="12"/>
      <c r="GG1014" s="12"/>
      <c r="GH1014" s="12"/>
      <c r="GI1014" s="12"/>
      <c r="GJ1014" s="12"/>
      <c r="GK1014" s="12"/>
      <c r="GL1014" s="12"/>
      <c r="GM1014" s="12"/>
      <c r="GN1014" s="12"/>
      <c r="GO1014" s="12"/>
      <c r="GP1014" s="12"/>
      <c r="GQ1014" s="12"/>
      <c r="GR1014" s="12"/>
      <c r="GS1014" s="12"/>
      <c r="GT1014" s="12"/>
      <c r="GU1014" s="12"/>
      <c r="GV1014" s="12"/>
      <c r="GW1014" s="12"/>
      <c r="GX1014" s="12"/>
      <c r="GY1014" s="12"/>
      <c r="GZ1014" s="12"/>
      <c r="HA1014" s="12"/>
      <c r="HB1014" s="12"/>
      <c r="HC1014" s="12"/>
      <c r="HD1014" s="12"/>
      <c r="HE1014" s="12"/>
      <c r="HF1014" s="12"/>
      <c r="HG1014" s="12"/>
      <c r="HH1014" s="12"/>
      <c r="HI1014" s="12"/>
      <c r="HJ1014" s="12"/>
      <c r="HK1014" s="12"/>
      <c r="HL1014" s="12"/>
      <c r="HM1014" s="12"/>
      <c r="HN1014" s="12"/>
      <c r="HO1014" s="12"/>
      <c r="HP1014" s="12"/>
      <c r="HQ1014" s="12"/>
      <c r="HR1014" s="12"/>
      <c r="HS1014" s="12"/>
    </row>
    <row r="1015" spans="1:227" s="1" customFormat="1" ht="18" customHeight="1" x14ac:dyDescent="0.25">
      <c r="A1015" s="100" t="s">
        <v>7570</v>
      </c>
      <c r="B1015" s="127" t="str">
        <f t="shared" si="20"/>
        <v>SCimago</v>
      </c>
      <c r="C1015" s="96"/>
      <c r="D1015" s="17" t="s">
        <v>55</v>
      </c>
      <c r="E1015" s="3"/>
      <c r="F1015" s="96"/>
      <c r="G1015" s="16" t="s">
        <v>7986</v>
      </c>
      <c r="H1015" s="6" t="s">
        <v>39</v>
      </c>
      <c r="I1015" s="14" t="s">
        <v>6045</v>
      </c>
      <c r="J1015" s="8"/>
      <c r="K1015" s="7"/>
      <c r="L1015" s="24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2"/>
      <c r="AX1015" s="12"/>
      <c r="AY1015" s="12"/>
      <c r="AZ1015" s="12"/>
      <c r="BA1015" s="12"/>
      <c r="BB1015" s="12"/>
      <c r="BC1015" s="12"/>
      <c r="BD1015" s="12"/>
      <c r="BE1015" s="12"/>
      <c r="BF1015" s="12"/>
      <c r="BG1015" s="12"/>
      <c r="BH1015" s="12"/>
      <c r="BI1015" s="12"/>
      <c r="BJ1015" s="12"/>
      <c r="BK1015" s="12"/>
      <c r="BL1015" s="12"/>
      <c r="BM1015" s="12"/>
      <c r="BN1015" s="12"/>
      <c r="BO1015" s="12"/>
      <c r="BP1015" s="12"/>
      <c r="BQ1015" s="12"/>
      <c r="BR1015" s="12"/>
      <c r="BS1015" s="12"/>
      <c r="BT1015" s="12"/>
      <c r="BU1015" s="12"/>
      <c r="BV1015" s="12"/>
      <c r="BW1015" s="12"/>
      <c r="BX1015" s="12"/>
      <c r="BY1015" s="12"/>
      <c r="BZ1015" s="12"/>
      <c r="CA1015" s="12"/>
      <c r="CB1015" s="12"/>
      <c r="CC1015" s="12"/>
      <c r="CD1015" s="12"/>
      <c r="CE1015" s="12"/>
      <c r="CF1015" s="12"/>
      <c r="CG1015" s="12"/>
      <c r="CH1015" s="12"/>
      <c r="CI1015" s="12"/>
      <c r="CJ1015" s="12"/>
      <c r="CK1015" s="12"/>
      <c r="CL1015" s="12"/>
      <c r="CM1015" s="12"/>
      <c r="CN1015" s="12"/>
      <c r="CO1015" s="12"/>
      <c r="CP1015" s="12"/>
      <c r="CQ1015" s="12"/>
      <c r="CR1015" s="12"/>
      <c r="CS1015" s="12"/>
      <c r="CT1015" s="12"/>
      <c r="CU1015" s="12"/>
      <c r="CV1015" s="12"/>
      <c r="CW1015" s="12"/>
      <c r="CX1015" s="12"/>
      <c r="CY1015" s="12"/>
      <c r="CZ1015" s="12"/>
      <c r="DA1015" s="12"/>
      <c r="DB1015" s="12"/>
      <c r="DC1015" s="12"/>
      <c r="DD1015" s="12"/>
      <c r="DE1015" s="12"/>
      <c r="DF1015" s="12"/>
      <c r="DG1015" s="12"/>
      <c r="DH1015" s="12"/>
      <c r="DI1015" s="12"/>
      <c r="DJ1015" s="12"/>
      <c r="DK1015" s="12"/>
      <c r="DL1015" s="12"/>
      <c r="DM1015" s="12"/>
      <c r="DN1015" s="12"/>
      <c r="DO1015" s="12"/>
      <c r="DP1015" s="12"/>
      <c r="DQ1015" s="12"/>
      <c r="DR1015" s="12"/>
      <c r="DS1015" s="12"/>
      <c r="DT1015" s="12"/>
      <c r="DU1015" s="12"/>
      <c r="DV1015" s="12"/>
      <c r="DW1015" s="12"/>
      <c r="DX1015" s="12"/>
      <c r="DY1015" s="12"/>
      <c r="DZ1015" s="12"/>
      <c r="EA1015" s="12"/>
      <c r="EB1015" s="12"/>
      <c r="EC1015" s="12"/>
      <c r="ED1015" s="12"/>
      <c r="EE1015" s="12"/>
      <c r="EF1015" s="12"/>
      <c r="EG1015" s="12"/>
      <c r="EH1015" s="12"/>
      <c r="EI1015" s="12"/>
      <c r="EJ1015" s="12"/>
      <c r="EK1015" s="12"/>
      <c r="EL1015" s="12"/>
      <c r="EM1015" s="12"/>
      <c r="EN1015" s="12"/>
      <c r="EO1015" s="12"/>
      <c r="EP1015" s="12"/>
      <c r="EQ1015" s="12"/>
      <c r="ER1015" s="12"/>
      <c r="ES1015" s="12"/>
      <c r="ET1015" s="12"/>
      <c r="EU1015" s="12"/>
      <c r="EV1015" s="12"/>
      <c r="EW1015" s="12"/>
      <c r="EX1015" s="12"/>
      <c r="EY1015" s="12"/>
      <c r="EZ1015" s="12"/>
      <c r="FA1015" s="12"/>
      <c r="FB1015" s="12"/>
      <c r="FC1015" s="12"/>
      <c r="FD1015" s="12"/>
      <c r="FE1015" s="12"/>
      <c r="FF1015" s="12"/>
      <c r="FG1015" s="12"/>
      <c r="FH1015" s="12"/>
      <c r="FI1015" s="12"/>
      <c r="FJ1015" s="12"/>
      <c r="FK1015" s="12"/>
      <c r="FL1015" s="12"/>
      <c r="FM1015" s="12"/>
      <c r="FN1015" s="12"/>
      <c r="FO1015" s="12"/>
      <c r="FP1015" s="12"/>
      <c r="FQ1015" s="12"/>
      <c r="FR1015" s="12"/>
      <c r="FS1015" s="12"/>
      <c r="FT1015" s="12"/>
      <c r="FU1015" s="12"/>
      <c r="FV1015" s="12"/>
      <c r="FW1015" s="12"/>
      <c r="FX1015" s="12"/>
      <c r="FY1015" s="12"/>
      <c r="FZ1015" s="12"/>
      <c r="GA1015" s="12"/>
      <c r="GB1015" s="12"/>
      <c r="GC1015" s="12"/>
      <c r="GD1015" s="12"/>
      <c r="GE1015" s="12"/>
      <c r="GF1015" s="12"/>
      <c r="GG1015" s="12"/>
      <c r="GH1015" s="12"/>
      <c r="GI1015" s="12"/>
      <c r="GJ1015" s="12"/>
      <c r="GK1015" s="12"/>
      <c r="GL1015" s="12"/>
      <c r="GM1015" s="12"/>
      <c r="GN1015" s="12"/>
      <c r="GO1015" s="12"/>
      <c r="GP1015" s="12"/>
      <c r="GQ1015" s="12"/>
      <c r="GR1015" s="12"/>
      <c r="GS1015" s="12"/>
      <c r="GT1015" s="12"/>
      <c r="GU1015" s="12"/>
      <c r="GV1015" s="12"/>
      <c r="GW1015" s="12"/>
      <c r="GX1015" s="12"/>
      <c r="GY1015" s="12"/>
      <c r="GZ1015" s="12"/>
      <c r="HA1015" s="12"/>
      <c r="HB1015" s="12"/>
      <c r="HC1015" s="12"/>
      <c r="HD1015" s="12"/>
      <c r="HE1015" s="12"/>
      <c r="HF1015" s="12"/>
      <c r="HG1015" s="12"/>
      <c r="HH1015" s="12"/>
      <c r="HI1015" s="12"/>
      <c r="HJ1015" s="12"/>
      <c r="HK1015" s="12"/>
      <c r="HL1015" s="12"/>
      <c r="HM1015" s="12"/>
      <c r="HN1015" s="12"/>
      <c r="HO1015" s="12"/>
      <c r="HP1015" s="12"/>
      <c r="HQ1015" s="12"/>
      <c r="HR1015" s="12"/>
      <c r="HS1015" s="12"/>
    </row>
    <row r="1016" spans="1:227" s="1" customFormat="1" ht="18" customHeight="1" x14ac:dyDescent="0.25">
      <c r="A1016" s="100" t="s">
        <v>7571</v>
      </c>
      <c r="B1016" s="127" t="str">
        <f t="shared" si="20"/>
        <v>SCimago</v>
      </c>
      <c r="C1016" s="96"/>
      <c r="D1016" s="17" t="s">
        <v>55</v>
      </c>
      <c r="E1016" s="3"/>
      <c r="F1016" s="96"/>
      <c r="G1016" s="16" t="s">
        <v>7986</v>
      </c>
      <c r="H1016" s="23" t="s">
        <v>39</v>
      </c>
      <c r="I1016" s="15" t="s">
        <v>8580</v>
      </c>
      <c r="J1016" s="16"/>
      <c r="K1016" s="18"/>
      <c r="L1016" s="24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2"/>
      <c r="AX1016" s="12"/>
      <c r="AY1016" s="12"/>
      <c r="AZ1016" s="12"/>
      <c r="BA1016" s="12"/>
      <c r="BB1016" s="12"/>
      <c r="BC1016" s="12"/>
      <c r="BD1016" s="12"/>
      <c r="BE1016" s="12"/>
      <c r="BF1016" s="12"/>
      <c r="BG1016" s="12"/>
      <c r="BH1016" s="12"/>
      <c r="BI1016" s="12"/>
      <c r="BJ1016" s="12"/>
      <c r="BK1016" s="12"/>
      <c r="BL1016" s="12"/>
      <c r="BM1016" s="12"/>
      <c r="BN1016" s="12"/>
      <c r="BO1016" s="12"/>
      <c r="BP1016" s="12"/>
      <c r="BQ1016" s="12"/>
      <c r="BR1016" s="12"/>
      <c r="BS1016" s="12"/>
      <c r="BT1016" s="12"/>
      <c r="BU1016" s="12"/>
      <c r="BV1016" s="12"/>
      <c r="BW1016" s="12"/>
      <c r="BX1016" s="12"/>
      <c r="BY1016" s="12"/>
      <c r="BZ1016" s="12"/>
      <c r="CA1016" s="12"/>
      <c r="CB1016" s="12"/>
      <c r="CC1016" s="12"/>
      <c r="CD1016" s="12"/>
      <c r="CE1016" s="12"/>
      <c r="CF1016" s="12"/>
      <c r="CG1016" s="12"/>
      <c r="CH1016" s="12"/>
      <c r="CI1016" s="12"/>
      <c r="CJ1016" s="12"/>
      <c r="CK1016" s="12"/>
      <c r="CL1016" s="12"/>
      <c r="CM1016" s="12"/>
      <c r="CN1016" s="12"/>
      <c r="CO1016" s="12"/>
      <c r="CP1016" s="12"/>
      <c r="CQ1016" s="12"/>
      <c r="CR1016" s="12"/>
      <c r="CS1016" s="12"/>
      <c r="CT1016" s="12"/>
      <c r="CU1016" s="12"/>
      <c r="CV1016" s="12"/>
      <c r="CW1016" s="12"/>
      <c r="CX1016" s="12"/>
      <c r="CY1016" s="12"/>
      <c r="CZ1016" s="12"/>
      <c r="DA1016" s="12"/>
      <c r="DB1016" s="12"/>
      <c r="DC1016" s="12"/>
      <c r="DD1016" s="12"/>
      <c r="DE1016" s="12"/>
      <c r="DF1016" s="12"/>
      <c r="DG1016" s="12"/>
      <c r="DH1016" s="12"/>
      <c r="DI1016" s="12"/>
      <c r="DJ1016" s="12"/>
      <c r="DK1016" s="12"/>
      <c r="DL1016" s="12"/>
      <c r="DM1016" s="12"/>
      <c r="DN1016" s="12"/>
      <c r="DO1016" s="12"/>
      <c r="DP1016" s="12"/>
      <c r="DQ1016" s="12"/>
      <c r="DR1016" s="12"/>
      <c r="DS1016" s="12"/>
      <c r="DT1016" s="12"/>
      <c r="DU1016" s="12"/>
      <c r="DV1016" s="12"/>
      <c r="DW1016" s="12"/>
      <c r="DX1016" s="12"/>
      <c r="DY1016" s="12"/>
      <c r="DZ1016" s="12"/>
      <c r="EA1016" s="12"/>
      <c r="EB1016" s="12"/>
      <c r="EC1016" s="12"/>
      <c r="ED1016" s="12"/>
      <c r="EE1016" s="12"/>
      <c r="EF1016" s="12"/>
      <c r="EG1016" s="12"/>
      <c r="EH1016" s="12"/>
      <c r="EI1016" s="12"/>
      <c r="EJ1016" s="12"/>
      <c r="EK1016" s="12"/>
      <c r="EL1016" s="12"/>
      <c r="EM1016" s="12"/>
      <c r="EN1016" s="12"/>
      <c r="EO1016" s="12"/>
      <c r="EP1016" s="12"/>
      <c r="EQ1016" s="12"/>
      <c r="ER1016" s="12"/>
      <c r="ES1016" s="12"/>
      <c r="ET1016" s="12"/>
      <c r="EU1016" s="12"/>
      <c r="EV1016" s="12"/>
      <c r="EW1016" s="12"/>
      <c r="EX1016" s="12"/>
      <c r="EY1016" s="12"/>
      <c r="EZ1016" s="12"/>
      <c r="FA1016" s="12"/>
      <c r="FB1016" s="12"/>
      <c r="FC1016" s="12"/>
      <c r="FD1016" s="12"/>
      <c r="FE1016" s="12"/>
      <c r="FF1016" s="12"/>
      <c r="FG1016" s="12"/>
      <c r="FH1016" s="12"/>
      <c r="FI1016" s="12"/>
      <c r="FJ1016" s="12"/>
      <c r="FK1016" s="12"/>
      <c r="FL1016" s="12"/>
      <c r="FM1016" s="12"/>
      <c r="FN1016" s="12"/>
      <c r="FO1016" s="12"/>
      <c r="FP1016" s="12"/>
      <c r="FQ1016" s="12"/>
      <c r="FR1016" s="12"/>
      <c r="FS1016" s="12"/>
      <c r="FT1016" s="12"/>
      <c r="FU1016" s="12"/>
      <c r="FV1016" s="12"/>
      <c r="FW1016" s="12"/>
      <c r="FX1016" s="12"/>
      <c r="FY1016" s="12"/>
      <c r="FZ1016" s="12"/>
      <c r="GA1016" s="12"/>
      <c r="GB1016" s="12"/>
      <c r="GC1016" s="12"/>
      <c r="GD1016" s="12"/>
      <c r="GE1016" s="12"/>
      <c r="GF1016" s="12"/>
      <c r="GG1016" s="12"/>
      <c r="GH1016" s="12"/>
      <c r="GI1016" s="12"/>
      <c r="GJ1016" s="12"/>
      <c r="GK1016" s="12"/>
      <c r="GL1016" s="12"/>
      <c r="GM1016" s="12"/>
      <c r="GN1016" s="12"/>
      <c r="GO1016" s="12"/>
      <c r="GP1016" s="12"/>
      <c r="GQ1016" s="12"/>
      <c r="GR1016" s="12"/>
      <c r="GS1016" s="12"/>
      <c r="GT1016" s="12"/>
      <c r="GU1016" s="12"/>
      <c r="GV1016" s="12"/>
      <c r="GW1016" s="12"/>
      <c r="GX1016" s="12"/>
      <c r="GY1016" s="12"/>
      <c r="GZ1016" s="12"/>
      <c r="HA1016" s="12"/>
      <c r="HB1016" s="12"/>
      <c r="HC1016" s="12"/>
      <c r="HD1016" s="12"/>
      <c r="HE1016" s="12"/>
      <c r="HF1016" s="12"/>
      <c r="HG1016" s="12"/>
      <c r="HH1016" s="12"/>
      <c r="HI1016" s="12"/>
      <c r="HJ1016" s="12"/>
      <c r="HK1016" s="12"/>
      <c r="HL1016" s="12"/>
      <c r="HM1016" s="12"/>
      <c r="HN1016" s="12"/>
      <c r="HO1016" s="12"/>
      <c r="HP1016" s="12"/>
      <c r="HQ1016" s="12"/>
      <c r="HR1016" s="12"/>
      <c r="HS1016" s="12"/>
    </row>
    <row r="1017" spans="1:227" s="1" customFormat="1" ht="18" customHeight="1" x14ac:dyDescent="0.25">
      <c r="A1017" s="100" t="s">
        <v>7573</v>
      </c>
      <c r="B1017" s="127" t="str">
        <f t="shared" si="20"/>
        <v>SCimago</v>
      </c>
      <c r="C1017" s="96"/>
      <c r="D1017" s="17" t="s">
        <v>55</v>
      </c>
      <c r="E1017" s="3"/>
      <c r="F1017" s="96"/>
      <c r="G1017" s="16" t="s">
        <v>7986</v>
      </c>
      <c r="H1017" s="6" t="s">
        <v>39</v>
      </c>
      <c r="I1017" s="14" t="s">
        <v>8652</v>
      </c>
      <c r="J1017" s="8"/>
      <c r="K1017" s="7"/>
      <c r="L1017" s="24"/>
    </row>
    <row r="1018" spans="1:227" s="1" customFormat="1" ht="18" customHeight="1" x14ac:dyDescent="0.25">
      <c r="A1018" s="100" t="s">
        <v>7477</v>
      </c>
      <c r="B1018" s="127" t="str">
        <f t="shared" si="20"/>
        <v>SCimago</v>
      </c>
      <c r="C1018" s="96"/>
      <c r="D1018" s="17" t="s">
        <v>55</v>
      </c>
      <c r="E1018" s="3"/>
      <c r="F1018" s="96"/>
      <c r="G1018" s="16" t="s">
        <v>7986</v>
      </c>
      <c r="H1018" s="19" t="s">
        <v>39</v>
      </c>
      <c r="I1018" s="22" t="s">
        <v>3218</v>
      </c>
      <c r="J1018" s="16"/>
      <c r="K1018" s="18"/>
      <c r="L1018" s="24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2"/>
      <c r="AV1018" s="12"/>
      <c r="AW1018" s="12"/>
      <c r="AX1018" s="12"/>
      <c r="AY1018" s="12"/>
      <c r="AZ1018" s="12"/>
      <c r="BA1018" s="12"/>
      <c r="BB1018" s="12"/>
      <c r="BC1018" s="12"/>
      <c r="BD1018" s="12"/>
      <c r="BE1018" s="12"/>
      <c r="BF1018" s="12"/>
      <c r="BG1018" s="12"/>
      <c r="BH1018" s="12"/>
      <c r="BI1018" s="12"/>
      <c r="BJ1018" s="12"/>
      <c r="BK1018" s="12"/>
      <c r="BL1018" s="12"/>
      <c r="BM1018" s="12"/>
      <c r="BN1018" s="12"/>
      <c r="BO1018" s="12"/>
      <c r="BP1018" s="12"/>
      <c r="BQ1018" s="12"/>
      <c r="BR1018" s="12"/>
      <c r="BS1018" s="12"/>
      <c r="BT1018" s="12"/>
      <c r="BU1018" s="12"/>
      <c r="BV1018" s="12"/>
      <c r="BW1018" s="12"/>
      <c r="BX1018" s="12"/>
      <c r="BY1018" s="12"/>
      <c r="BZ1018" s="12"/>
      <c r="CA1018" s="12"/>
      <c r="CB1018" s="12"/>
      <c r="CC1018" s="12"/>
      <c r="CD1018" s="12"/>
      <c r="CE1018" s="12"/>
      <c r="CF1018" s="12"/>
      <c r="CG1018" s="12"/>
      <c r="CH1018" s="12"/>
      <c r="CI1018" s="12"/>
      <c r="CJ1018" s="12"/>
      <c r="CK1018" s="12"/>
      <c r="CL1018" s="12"/>
      <c r="CM1018" s="12"/>
      <c r="CN1018" s="12"/>
      <c r="CO1018" s="12"/>
      <c r="CP1018" s="12"/>
      <c r="CQ1018" s="12"/>
      <c r="CR1018" s="12"/>
      <c r="CS1018" s="12"/>
      <c r="CT1018" s="12"/>
      <c r="CU1018" s="12"/>
      <c r="CV1018" s="12"/>
      <c r="CW1018" s="12"/>
      <c r="CX1018" s="12"/>
      <c r="CY1018" s="12"/>
      <c r="CZ1018" s="12"/>
      <c r="DA1018" s="12"/>
      <c r="DB1018" s="12"/>
      <c r="DC1018" s="12"/>
      <c r="DD1018" s="12"/>
      <c r="DE1018" s="12"/>
      <c r="DF1018" s="12"/>
      <c r="DG1018" s="12"/>
      <c r="DH1018" s="12"/>
      <c r="DI1018" s="12"/>
      <c r="DJ1018" s="12"/>
      <c r="DK1018" s="12"/>
      <c r="DL1018" s="12"/>
      <c r="DM1018" s="12"/>
      <c r="DN1018" s="12"/>
      <c r="DO1018" s="12"/>
      <c r="DP1018" s="12"/>
      <c r="DQ1018" s="12"/>
      <c r="DR1018" s="12"/>
      <c r="DS1018" s="12"/>
      <c r="DT1018" s="12"/>
      <c r="DU1018" s="12"/>
      <c r="DV1018" s="12"/>
      <c r="DW1018" s="12"/>
      <c r="DX1018" s="12"/>
      <c r="DY1018" s="12"/>
      <c r="DZ1018" s="12"/>
      <c r="EA1018" s="12"/>
      <c r="EB1018" s="12"/>
      <c r="EC1018" s="12"/>
      <c r="ED1018" s="12"/>
      <c r="EE1018" s="12"/>
      <c r="EF1018" s="12"/>
      <c r="EG1018" s="12"/>
      <c r="EH1018" s="12"/>
      <c r="EI1018" s="12"/>
      <c r="EJ1018" s="12"/>
      <c r="EK1018" s="12"/>
      <c r="EL1018" s="12"/>
      <c r="EM1018" s="12"/>
      <c r="EN1018" s="12"/>
      <c r="EO1018" s="12"/>
      <c r="EP1018" s="12"/>
      <c r="EQ1018" s="12"/>
      <c r="ER1018" s="12"/>
      <c r="ES1018" s="12"/>
      <c r="ET1018" s="12"/>
      <c r="EU1018" s="12"/>
      <c r="EV1018" s="12"/>
      <c r="EW1018" s="12"/>
      <c r="EX1018" s="12"/>
      <c r="EY1018" s="12"/>
      <c r="EZ1018" s="12"/>
      <c r="FA1018" s="12"/>
      <c r="FB1018" s="12"/>
      <c r="FC1018" s="12"/>
      <c r="FD1018" s="12"/>
      <c r="FE1018" s="12"/>
      <c r="FF1018" s="12"/>
      <c r="FG1018" s="12"/>
      <c r="FH1018" s="12"/>
      <c r="FI1018" s="12"/>
      <c r="FJ1018" s="12"/>
      <c r="FK1018" s="12"/>
      <c r="FL1018" s="12"/>
      <c r="FM1018" s="12"/>
      <c r="FN1018" s="12"/>
      <c r="FO1018" s="12"/>
      <c r="FP1018" s="12"/>
      <c r="FQ1018" s="12"/>
      <c r="FR1018" s="12"/>
      <c r="FS1018" s="12"/>
      <c r="FT1018" s="12"/>
      <c r="FU1018" s="12"/>
      <c r="FV1018" s="12"/>
      <c r="FW1018" s="12"/>
      <c r="FX1018" s="12"/>
      <c r="FY1018" s="12"/>
      <c r="FZ1018" s="12"/>
      <c r="GA1018" s="12"/>
      <c r="GB1018" s="12"/>
      <c r="GC1018" s="12"/>
      <c r="GD1018" s="12"/>
      <c r="GE1018" s="12"/>
      <c r="GF1018" s="12"/>
      <c r="GG1018" s="12"/>
      <c r="GH1018" s="12"/>
      <c r="GI1018" s="12"/>
      <c r="GJ1018" s="12"/>
      <c r="GK1018" s="12"/>
      <c r="GL1018" s="12"/>
      <c r="GM1018" s="12"/>
      <c r="GN1018" s="12"/>
      <c r="GO1018" s="12"/>
      <c r="GP1018" s="12"/>
      <c r="GQ1018" s="12"/>
      <c r="GR1018" s="12"/>
      <c r="GS1018" s="12"/>
      <c r="GT1018" s="12"/>
      <c r="GU1018" s="12"/>
      <c r="GV1018" s="12"/>
      <c r="GW1018" s="12"/>
      <c r="GX1018" s="12"/>
      <c r="GY1018" s="12"/>
      <c r="GZ1018" s="12"/>
      <c r="HA1018" s="12"/>
      <c r="HB1018" s="12"/>
      <c r="HC1018" s="12"/>
      <c r="HD1018" s="12"/>
      <c r="HE1018" s="12"/>
      <c r="HF1018" s="12"/>
      <c r="HG1018" s="12"/>
      <c r="HH1018" s="12"/>
      <c r="HI1018" s="12"/>
      <c r="HJ1018" s="12"/>
      <c r="HK1018" s="12"/>
      <c r="HL1018" s="12"/>
      <c r="HM1018" s="12"/>
      <c r="HN1018" s="12"/>
      <c r="HO1018" s="12"/>
      <c r="HP1018" s="12"/>
      <c r="HQ1018" s="12"/>
      <c r="HR1018" s="12"/>
      <c r="HS1018" s="12"/>
    </row>
    <row r="1019" spans="1:227" s="1" customFormat="1" ht="18" customHeight="1" x14ac:dyDescent="0.25">
      <c r="A1019" s="100" t="s">
        <v>7575</v>
      </c>
      <c r="B1019" s="127" t="str">
        <f t="shared" si="20"/>
        <v>SCimago</v>
      </c>
      <c r="C1019" s="96"/>
      <c r="D1019" s="17" t="s">
        <v>55</v>
      </c>
      <c r="E1019" s="3"/>
      <c r="F1019" s="96"/>
      <c r="G1019" s="16" t="s">
        <v>7986</v>
      </c>
      <c r="H1019" s="23" t="s">
        <v>39</v>
      </c>
      <c r="I1019" s="15" t="s">
        <v>4574</v>
      </c>
      <c r="J1019" s="16"/>
      <c r="K1019" s="18"/>
      <c r="L1019" s="24"/>
    </row>
    <row r="1020" spans="1:227" s="1" customFormat="1" ht="18" customHeight="1" x14ac:dyDescent="0.25">
      <c r="A1020" s="100" t="s">
        <v>7576</v>
      </c>
      <c r="B1020" s="127" t="str">
        <f t="shared" si="20"/>
        <v>SCimago</v>
      </c>
      <c r="C1020" s="96"/>
      <c r="D1020" s="17" t="s">
        <v>55</v>
      </c>
      <c r="E1020" s="3"/>
      <c r="F1020" s="96"/>
      <c r="G1020" s="16" t="s">
        <v>7986</v>
      </c>
      <c r="H1020" s="23" t="s">
        <v>39</v>
      </c>
      <c r="I1020" s="15" t="s">
        <v>8625</v>
      </c>
      <c r="J1020" s="16"/>
      <c r="K1020" s="18"/>
      <c r="L1020" s="24"/>
    </row>
    <row r="1021" spans="1:227" s="1" customFormat="1" ht="18" customHeight="1" x14ac:dyDescent="0.25">
      <c r="A1021" s="100" t="s">
        <v>3747</v>
      </c>
      <c r="B1021" s="127" t="str">
        <f t="shared" si="20"/>
        <v>SCimago</v>
      </c>
      <c r="C1021" s="96"/>
      <c r="D1021" s="17" t="s">
        <v>55</v>
      </c>
      <c r="E1021" s="3"/>
      <c r="F1021" s="96"/>
      <c r="G1021" s="16" t="s">
        <v>7986</v>
      </c>
      <c r="H1021" s="6" t="s">
        <v>39</v>
      </c>
      <c r="I1021" s="14" t="s">
        <v>6054</v>
      </c>
      <c r="J1021" s="8"/>
      <c r="K1021" s="7"/>
      <c r="L1021" s="24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  <c r="AW1021" s="12"/>
      <c r="AX1021" s="12"/>
      <c r="AY1021" s="12"/>
      <c r="AZ1021" s="12"/>
      <c r="BA1021" s="12"/>
      <c r="BB1021" s="12"/>
      <c r="BC1021" s="12"/>
      <c r="BD1021" s="12"/>
      <c r="BE1021" s="12"/>
      <c r="BF1021" s="12"/>
      <c r="BG1021" s="12"/>
      <c r="BH1021" s="12"/>
      <c r="BI1021" s="12"/>
      <c r="BJ1021" s="12"/>
      <c r="BK1021" s="12"/>
      <c r="BL1021" s="12"/>
      <c r="BM1021" s="12"/>
      <c r="BN1021" s="12"/>
      <c r="BO1021" s="12"/>
      <c r="BP1021" s="12"/>
      <c r="BQ1021" s="12"/>
      <c r="BR1021" s="12"/>
      <c r="BS1021" s="12"/>
      <c r="BT1021" s="12"/>
      <c r="BU1021" s="12"/>
      <c r="BV1021" s="12"/>
      <c r="BW1021" s="12"/>
      <c r="BX1021" s="12"/>
      <c r="BY1021" s="12"/>
      <c r="BZ1021" s="12"/>
      <c r="CA1021" s="12"/>
      <c r="CB1021" s="12"/>
      <c r="CC1021" s="12"/>
      <c r="CD1021" s="12"/>
      <c r="CE1021" s="12"/>
      <c r="CF1021" s="12"/>
      <c r="CG1021" s="12"/>
      <c r="CH1021" s="12"/>
      <c r="CI1021" s="12"/>
      <c r="CJ1021" s="12"/>
      <c r="CK1021" s="12"/>
      <c r="CL1021" s="12"/>
      <c r="CM1021" s="12"/>
      <c r="CN1021" s="12"/>
      <c r="CO1021" s="12"/>
      <c r="CP1021" s="12"/>
      <c r="CQ1021" s="12"/>
      <c r="CR1021" s="12"/>
      <c r="CS1021" s="12"/>
      <c r="CT1021" s="12"/>
      <c r="CU1021" s="12"/>
      <c r="CV1021" s="12"/>
      <c r="CW1021" s="12"/>
      <c r="CX1021" s="12"/>
      <c r="CY1021" s="12"/>
      <c r="CZ1021" s="12"/>
      <c r="DA1021" s="12"/>
      <c r="DB1021" s="12"/>
      <c r="DC1021" s="12"/>
      <c r="DD1021" s="12"/>
      <c r="DE1021" s="12"/>
      <c r="DF1021" s="12"/>
      <c r="DG1021" s="12"/>
      <c r="DH1021" s="12"/>
      <c r="DI1021" s="12"/>
      <c r="DJ1021" s="12"/>
      <c r="DK1021" s="12"/>
      <c r="DL1021" s="12"/>
      <c r="DM1021" s="12"/>
      <c r="DN1021" s="12"/>
      <c r="DO1021" s="12"/>
      <c r="DP1021" s="12"/>
      <c r="DQ1021" s="12"/>
      <c r="DR1021" s="12"/>
      <c r="DS1021" s="12"/>
      <c r="DT1021" s="12"/>
      <c r="DU1021" s="12"/>
      <c r="DV1021" s="12"/>
      <c r="DW1021" s="12"/>
      <c r="DX1021" s="12"/>
      <c r="DY1021" s="12"/>
      <c r="DZ1021" s="12"/>
      <c r="EA1021" s="12"/>
      <c r="EB1021" s="12"/>
      <c r="EC1021" s="12"/>
      <c r="ED1021" s="12"/>
      <c r="EE1021" s="12"/>
      <c r="EF1021" s="12"/>
      <c r="EG1021" s="12"/>
      <c r="EH1021" s="12"/>
      <c r="EI1021" s="12"/>
      <c r="EJ1021" s="12"/>
      <c r="EK1021" s="12"/>
      <c r="EL1021" s="12"/>
      <c r="EM1021" s="12"/>
      <c r="EN1021" s="12"/>
      <c r="EO1021" s="12"/>
      <c r="EP1021" s="12"/>
      <c r="EQ1021" s="12"/>
      <c r="ER1021" s="12"/>
      <c r="ES1021" s="12"/>
      <c r="ET1021" s="12"/>
      <c r="EU1021" s="12"/>
      <c r="EV1021" s="12"/>
      <c r="EW1021" s="12"/>
      <c r="EX1021" s="12"/>
      <c r="EY1021" s="12"/>
      <c r="EZ1021" s="12"/>
      <c r="FA1021" s="12"/>
      <c r="FB1021" s="12"/>
      <c r="FC1021" s="12"/>
      <c r="FD1021" s="12"/>
      <c r="FE1021" s="12"/>
      <c r="FF1021" s="12"/>
      <c r="FG1021" s="12"/>
      <c r="FH1021" s="12"/>
      <c r="FI1021" s="12"/>
      <c r="FJ1021" s="12"/>
      <c r="FK1021" s="12"/>
      <c r="FL1021" s="12"/>
      <c r="FM1021" s="12"/>
      <c r="FN1021" s="12"/>
      <c r="FO1021" s="12"/>
      <c r="FP1021" s="12"/>
      <c r="FQ1021" s="12"/>
      <c r="FR1021" s="12"/>
      <c r="FS1021" s="12"/>
      <c r="FT1021" s="12"/>
      <c r="FU1021" s="12"/>
      <c r="FV1021" s="12"/>
      <c r="FW1021" s="12"/>
      <c r="FX1021" s="12"/>
      <c r="FY1021" s="12"/>
      <c r="FZ1021" s="12"/>
      <c r="GA1021" s="12"/>
      <c r="GB1021" s="12"/>
      <c r="GC1021" s="12"/>
      <c r="GD1021" s="12"/>
      <c r="GE1021" s="12"/>
      <c r="GF1021" s="12"/>
      <c r="GG1021" s="12"/>
      <c r="GH1021" s="12"/>
      <c r="GI1021" s="12"/>
      <c r="GJ1021" s="12"/>
      <c r="GK1021" s="12"/>
      <c r="GL1021" s="12"/>
      <c r="GM1021" s="12"/>
      <c r="GN1021" s="12"/>
      <c r="GO1021" s="12"/>
      <c r="GP1021" s="12"/>
      <c r="GQ1021" s="12"/>
      <c r="GR1021" s="12"/>
      <c r="GS1021" s="12"/>
      <c r="GT1021" s="12"/>
      <c r="GU1021" s="12"/>
      <c r="GV1021" s="12"/>
      <c r="GW1021" s="12"/>
      <c r="GX1021" s="12"/>
      <c r="GY1021" s="12"/>
      <c r="GZ1021" s="12"/>
      <c r="HA1021" s="12"/>
      <c r="HB1021" s="12"/>
      <c r="HC1021" s="12"/>
      <c r="HD1021" s="12"/>
      <c r="HE1021" s="12"/>
      <c r="HF1021" s="12"/>
      <c r="HG1021" s="12"/>
      <c r="HH1021" s="12"/>
      <c r="HI1021" s="12"/>
      <c r="HJ1021" s="12"/>
      <c r="HK1021" s="12"/>
      <c r="HL1021" s="12"/>
      <c r="HM1021" s="12"/>
      <c r="HN1021" s="12"/>
      <c r="HO1021" s="12"/>
      <c r="HP1021" s="12"/>
      <c r="HQ1021" s="12"/>
      <c r="HR1021" s="12"/>
      <c r="HS1021" s="12"/>
    </row>
    <row r="1022" spans="1:227" s="1" customFormat="1" ht="18" customHeight="1" x14ac:dyDescent="0.25">
      <c r="A1022" s="100" t="s">
        <v>7578</v>
      </c>
      <c r="B1022" s="127" t="str">
        <f t="shared" si="20"/>
        <v>SCimago</v>
      </c>
      <c r="C1022" s="96"/>
      <c r="D1022" s="100" t="s">
        <v>7713</v>
      </c>
      <c r="E1022" s="127" t="str">
        <f>HYPERLINK(CONCATENATE("http://www.scimagojr.com/journalsearch.php?q=",D1022),"SCimago")</f>
        <v>SCimago</v>
      </c>
      <c r="F1022" s="96"/>
      <c r="G1022" s="16" t="s">
        <v>7986</v>
      </c>
      <c r="H1022" s="6" t="s">
        <v>39</v>
      </c>
      <c r="I1022" s="14" t="s">
        <v>8729</v>
      </c>
      <c r="J1022" s="8"/>
      <c r="K1022" s="7"/>
      <c r="L1022" s="24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2"/>
      <c r="AX1022" s="12"/>
      <c r="AY1022" s="12"/>
      <c r="AZ1022" s="12"/>
      <c r="BA1022" s="12"/>
      <c r="BB1022" s="12"/>
      <c r="BC1022" s="12"/>
      <c r="BD1022" s="12"/>
      <c r="BE1022" s="12"/>
      <c r="BF1022" s="12"/>
      <c r="BG1022" s="12"/>
      <c r="BH1022" s="12"/>
      <c r="BI1022" s="12"/>
      <c r="BJ1022" s="12"/>
      <c r="BK1022" s="12"/>
      <c r="BL1022" s="12"/>
      <c r="BM1022" s="12"/>
      <c r="BN1022" s="12"/>
      <c r="BO1022" s="12"/>
      <c r="BP1022" s="12"/>
      <c r="BQ1022" s="12"/>
      <c r="BR1022" s="12"/>
      <c r="BS1022" s="12"/>
      <c r="BT1022" s="12"/>
      <c r="BU1022" s="12"/>
      <c r="BV1022" s="12"/>
      <c r="BW1022" s="12"/>
      <c r="BX1022" s="12"/>
      <c r="BY1022" s="12"/>
      <c r="BZ1022" s="12"/>
      <c r="CA1022" s="12"/>
      <c r="CB1022" s="12"/>
      <c r="CC1022" s="12"/>
      <c r="CD1022" s="12"/>
      <c r="CE1022" s="12"/>
      <c r="CF1022" s="12"/>
      <c r="CG1022" s="12"/>
      <c r="CH1022" s="12"/>
      <c r="CI1022" s="12"/>
      <c r="CJ1022" s="12"/>
      <c r="CK1022" s="12"/>
      <c r="CL1022" s="12"/>
      <c r="CM1022" s="12"/>
      <c r="CN1022" s="12"/>
      <c r="CO1022" s="12"/>
      <c r="CP1022" s="12"/>
      <c r="CQ1022" s="12"/>
      <c r="CR1022" s="12"/>
      <c r="CS1022" s="12"/>
      <c r="CT1022" s="12"/>
      <c r="CU1022" s="12"/>
      <c r="CV1022" s="12"/>
      <c r="CW1022" s="12"/>
      <c r="CX1022" s="12"/>
      <c r="CY1022" s="12"/>
      <c r="CZ1022" s="12"/>
      <c r="DA1022" s="12"/>
      <c r="DB1022" s="12"/>
      <c r="DC1022" s="12"/>
      <c r="DD1022" s="12"/>
      <c r="DE1022" s="12"/>
      <c r="DF1022" s="12"/>
      <c r="DG1022" s="12"/>
      <c r="DH1022" s="12"/>
      <c r="DI1022" s="12"/>
      <c r="DJ1022" s="12"/>
      <c r="DK1022" s="12"/>
      <c r="DL1022" s="12"/>
      <c r="DM1022" s="12"/>
      <c r="DN1022" s="12"/>
      <c r="DO1022" s="12"/>
      <c r="DP1022" s="12"/>
      <c r="DQ1022" s="12"/>
      <c r="DR1022" s="12"/>
      <c r="DS1022" s="12"/>
      <c r="DT1022" s="12"/>
      <c r="DU1022" s="12"/>
      <c r="DV1022" s="12"/>
      <c r="DW1022" s="12"/>
      <c r="DX1022" s="12"/>
      <c r="DY1022" s="12"/>
      <c r="DZ1022" s="12"/>
      <c r="EA1022" s="12"/>
      <c r="EB1022" s="12"/>
      <c r="EC1022" s="12"/>
      <c r="ED1022" s="12"/>
      <c r="EE1022" s="12"/>
      <c r="EF1022" s="12"/>
      <c r="EG1022" s="12"/>
      <c r="EH1022" s="12"/>
      <c r="EI1022" s="12"/>
      <c r="EJ1022" s="12"/>
      <c r="EK1022" s="12"/>
      <c r="EL1022" s="12"/>
      <c r="EM1022" s="12"/>
      <c r="EN1022" s="12"/>
      <c r="EO1022" s="12"/>
      <c r="EP1022" s="12"/>
      <c r="EQ1022" s="12"/>
      <c r="ER1022" s="12"/>
      <c r="ES1022" s="12"/>
      <c r="ET1022" s="12"/>
      <c r="EU1022" s="12"/>
      <c r="EV1022" s="12"/>
      <c r="EW1022" s="12"/>
      <c r="EX1022" s="12"/>
      <c r="EY1022" s="12"/>
      <c r="EZ1022" s="12"/>
      <c r="FA1022" s="12"/>
      <c r="FB1022" s="12"/>
      <c r="FC1022" s="12"/>
      <c r="FD1022" s="12"/>
      <c r="FE1022" s="12"/>
      <c r="FF1022" s="12"/>
      <c r="FG1022" s="12"/>
      <c r="FH1022" s="12"/>
      <c r="FI1022" s="12"/>
      <c r="FJ1022" s="12"/>
      <c r="FK1022" s="12"/>
      <c r="FL1022" s="12"/>
      <c r="FM1022" s="12"/>
      <c r="FN1022" s="12"/>
      <c r="FO1022" s="12"/>
      <c r="FP1022" s="12"/>
      <c r="FQ1022" s="12"/>
      <c r="FR1022" s="12"/>
      <c r="FS1022" s="12"/>
      <c r="FT1022" s="12"/>
      <c r="FU1022" s="12"/>
      <c r="FV1022" s="12"/>
      <c r="FW1022" s="12"/>
      <c r="FX1022" s="12"/>
      <c r="FY1022" s="12"/>
      <c r="FZ1022" s="12"/>
      <c r="GA1022" s="12"/>
      <c r="GB1022" s="12"/>
      <c r="GC1022" s="12"/>
      <c r="GD1022" s="12"/>
      <c r="GE1022" s="12"/>
      <c r="GF1022" s="12"/>
      <c r="GG1022" s="12"/>
      <c r="GH1022" s="12"/>
      <c r="GI1022" s="12"/>
      <c r="GJ1022" s="12"/>
      <c r="GK1022" s="12"/>
      <c r="GL1022" s="12"/>
      <c r="GM1022" s="12"/>
      <c r="GN1022" s="12"/>
      <c r="GO1022" s="12"/>
      <c r="GP1022" s="12"/>
      <c r="GQ1022" s="12"/>
      <c r="GR1022" s="12"/>
      <c r="GS1022" s="12"/>
      <c r="GT1022" s="12"/>
      <c r="GU1022" s="12"/>
      <c r="GV1022" s="12"/>
      <c r="GW1022" s="12"/>
      <c r="GX1022" s="12"/>
      <c r="GY1022" s="12"/>
      <c r="GZ1022" s="12"/>
      <c r="HA1022" s="12"/>
      <c r="HB1022" s="12"/>
      <c r="HC1022" s="12"/>
      <c r="HD1022" s="12"/>
      <c r="HE1022" s="12"/>
      <c r="HF1022" s="12"/>
      <c r="HG1022" s="12"/>
      <c r="HH1022" s="12"/>
      <c r="HI1022" s="12"/>
      <c r="HJ1022" s="12"/>
      <c r="HK1022" s="12"/>
      <c r="HL1022" s="12"/>
      <c r="HM1022" s="12"/>
      <c r="HN1022" s="12"/>
      <c r="HO1022" s="12"/>
      <c r="HP1022" s="12"/>
      <c r="HQ1022" s="12"/>
      <c r="HR1022" s="12"/>
      <c r="HS1022" s="12"/>
    </row>
    <row r="1023" spans="1:227" s="1" customFormat="1" ht="18" customHeight="1" x14ac:dyDescent="0.25">
      <c r="A1023" s="100" t="s">
        <v>7775</v>
      </c>
      <c r="B1023" s="127" t="str">
        <f t="shared" si="20"/>
        <v>SCimago</v>
      </c>
      <c r="C1023" s="96"/>
      <c r="D1023" s="17" t="s">
        <v>55</v>
      </c>
      <c r="E1023" s="3"/>
      <c r="F1023" s="96"/>
      <c r="G1023" s="16" t="s">
        <v>7986</v>
      </c>
      <c r="H1023" s="6" t="s">
        <v>39</v>
      </c>
      <c r="I1023" s="14" t="s">
        <v>8653</v>
      </c>
      <c r="J1023" s="8"/>
      <c r="K1023" s="7"/>
      <c r="L1023" s="24"/>
    </row>
    <row r="1024" spans="1:227" s="1" customFormat="1" ht="18" customHeight="1" x14ac:dyDescent="0.25">
      <c r="A1024" s="100" t="s">
        <v>3037</v>
      </c>
      <c r="B1024" s="127" t="str">
        <f t="shared" si="20"/>
        <v>SCimago</v>
      </c>
      <c r="C1024" s="96"/>
      <c r="D1024" s="17" t="s">
        <v>3253</v>
      </c>
      <c r="E1024" s="127" t="str">
        <f>HYPERLINK(CONCATENATE("http://www.scimagojr.com/journalsearch.php?q=",D1024),"SCimago")</f>
        <v>SCimago</v>
      </c>
      <c r="F1024" s="96"/>
      <c r="G1024" s="16" t="s">
        <v>7986</v>
      </c>
      <c r="H1024" s="6" t="s">
        <v>39</v>
      </c>
      <c r="I1024" s="14" t="s">
        <v>3254</v>
      </c>
      <c r="J1024" s="8"/>
      <c r="K1024" s="7"/>
      <c r="L1024" s="24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12"/>
      <c r="AV1024" s="12"/>
      <c r="AW1024" s="12"/>
      <c r="AX1024" s="12"/>
      <c r="AY1024" s="12"/>
      <c r="AZ1024" s="12"/>
      <c r="BA1024" s="12"/>
      <c r="BB1024" s="12"/>
      <c r="BC1024" s="12"/>
      <c r="BD1024" s="12"/>
      <c r="BE1024" s="12"/>
      <c r="BF1024" s="12"/>
      <c r="BG1024" s="12"/>
      <c r="BH1024" s="12"/>
      <c r="BI1024" s="12"/>
      <c r="BJ1024" s="12"/>
      <c r="BK1024" s="12"/>
      <c r="BL1024" s="12"/>
      <c r="BM1024" s="12"/>
      <c r="BN1024" s="12"/>
      <c r="BO1024" s="12"/>
      <c r="BP1024" s="12"/>
      <c r="BQ1024" s="12"/>
      <c r="BR1024" s="12"/>
      <c r="BS1024" s="12"/>
      <c r="BT1024" s="12"/>
      <c r="BU1024" s="12"/>
      <c r="BV1024" s="12"/>
      <c r="BW1024" s="12"/>
      <c r="BX1024" s="12"/>
      <c r="BY1024" s="12"/>
      <c r="BZ1024" s="12"/>
      <c r="CA1024" s="12"/>
      <c r="CB1024" s="12"/>
      <c r="CC1024" s="12"/>
      <c r="CD1024" s="12"/>
      <c r="CE1024" s="12"/>
      <c r="CF1024" s="12"/>
      <c r="CG1024" s="12"/>
      <c r="CH1024" s="12"/>
      <c r="CI1024" s="12"/>
      <c r="CJ1024" s="12"/>
      <c r="CK1024" s="12"/>
      <c r="CL1024" s="12"/>
      <c r="CM1024" s="12"/>
      <c r="CN1024" s="12"/>
      <c r="CO1024" s="12"/>
      <c r="CP1024" s="12"/>
      <c r="CQ1024" s="12"/>
      <c r="CR1024" s="12"/>
      <c r="CS1024" s="12"/>
      <c r="CT1024" s="12"/>
      <c r="CU1024" s="12"/>
      <c r="CV1024" s="12"/>
      <c r="CW1024" s="12"/>
      <c r="CX1024" s="12"/>
      <c r="CY1024" s="12"/>
      <c r="CZ1024" s="12"/>
      <c r="DA1024" s="12"/>
      <c r="DB1024" s="12"/>
      <c r="DC1024" s="12"/>
      <c r="DD1024" s="12"/>
      <c r="DE1024" s="12"/>
      <c r="DF1024" s="12"/>
      <c r="DG1024" s="12"/>
      <c r="DH1024" s="12"/>
      <c r="DI1024" s="12"/>
      <c r="DJ1024" s="12"/>
      <c r="DK1024" s="12"/>
      <c r="DL1024" s="12"/>
      <c r="DM1024" s="12"/>
      <c r="DN1024" s="12"/>
      <c r="DO1024" s="12"/>
      <c r="DP1024" s="12"/>
      <c r="DQ1024" s="12"/>
      <c r="DR1024" s="12"/>
      <c r="DS1024" s="12"/>
      <c r="DT1024" s="12"/>
      <c r="DU1024" s="12"/>
      <c r="DV1024" s="12"/>
      <c r="DW1024" s="12"/>
      <c r="DX1024" s="12"/>
      <c r="DY1024" s="12"/>
      <c r="DZ1024" s="12"/>
      <c r="EA1024" s="12"/>
      <c r="EB1024" s="12"/>
      <c r="EC1024" s="12"/>
      <c r="ED1024" s="12"/>
      <c r="EE1024" s="12"/>
      <c r="EF1024" s="12"/>
      <c r="EG1024" s="12"/>
      <c r="EH1024" s="12"/>
      <c r="EI1024" s="12"/>
      <c r="EJ1024" s="12"/>
      <c r="EK1024" s="12"/>
      <c r="EL1024" s="12"/>
      <c r="EM1024" s="12"/>
      <c r="EN1024" s="12"/>
      <c r="EO1024" s="12"/>
      <c r="EP1024" s="12"/>
      <c r="EQ1024" s="12"/>
      <c r="ER1024" s="12"/>
      <c r="ES1024" s="12"/>
      <c r="ET1024" s="12"/>
      <c r="EU1024" s="12"/>
      <c r="EV1024" s="12"/>
      <c r="EW1024" s="12"/>
      <c r="EX1024" s="12"/>
      <c r="EY1024" s="12"/>
      <c r="EZ1024" s="12"/>
      <c r="FA1024" s="12"/>
      <c r="FB1024" s="12"/>
      <c r="FC1024" s="12"/>
      <c r="FD1024" s="12"/>
      <c r="FE1024" s="12"/>
      <c r="FF1024" s="12"/>
      <c r="FG1024" s="12"/>
      <c r="FH1024" s="12"/>
      <c r="FI1024" s="12"/>
      <c r="FJ1024" s="12"/>
      <c r="FK1024" s="12"/>
      <c r="FL1024" s="12"/>
      <c r="FM1024" s="12"/>
      <c r="FN1024" s="12"/>
      <c r="FO1024" s="12"/>
      <c r="FP1024" s="12"/>
      <c r="FQ1024" s="12"/>
      <c r="FR1024" s="12"/>
      <c r="FS1024" s="12"/>
      <c r="FT1024" s="12"/>
      <c r="FU1024" s="12"/>
      <c r="FV1024" s="12"/>
      <c r="FW1024" s="12"/>
      <c r="FX1024" s="12"/>
      <c r="FY1024" s="12"/>
      <c r="FZ1024" s="12"/>
      <c r="GA1024" s="12"/>
      <c r="GB1024" s="12"/>
      <c r="GC1024" s="12"/>
      <c r="GD1024" s="12"/>
      <c r="GE1024" s="12"/>
      <c r="GF1024" s="12"/>
      <c r="GG1024" s="12"/>
      <c r="GH1024" s="12"/>
      <c r="GI1024" s="12"/>
      <c r="GJ1024" s="12"/>
      <c r="GK1024" s="12"/>
      <c r="GL1024" s="12"/>
      <c r="GM1024" s="12"/>
      <c r="GN1024" s="12"/>
      <c r="GO1024" s="12"/>
      <c r="GP1024" s="12"/>
      <c r="GQ1024" s="12"/>
      <c r="GR1024" s="12"/>
      <c r="GS1024" s="12"/>
      <c r="GT1024" s="12"/>
      <c r="GU1024" s="12"/>
      <c r="GV1024" s="12"/>
      <c r="GW1024" s="12"/>
      <c r="GX1024" s="12"/>
      <c r="GY1024" s="12"/>
      <c r="GZ1024" s="12"/>
      <c r="HA1024" s="12"/>
      <c r="HB1024" s="12"/>
      <c r="HC1024" s="12"/>
      <c r="HD1024" s="12"/>
      <c r="HE1024" s="12"/>
      <c r="HF1024" s="12"/>
      <c r="HG1024" s="12"/>
      <c r="HH1024" s="12"/>
      <c r="HI1024" s="12"/>
      <c r="HJ1024" s="12"/>
      <c r="HK1024" s="12"/>
      <c r="HL1024" s="12"/>
      <c r="HM1024" s="12"/>
      <c r="HN1024" s="12"/>
      <c r="HO1024" s="12"/>
      <c r="HP1024" s="12"/>
      <c r="HQ1024" s="12"/>
      <c r="HR1024" s="12"/>
      <c r="HS1024" s="12"/>
    </row>
    <row r="1025" spans="1:227" s="1" customFormat="1" ht="18" customHeight="1" x14ac:dyDescent="0.25">
      <c r="A1025" s="100" t="s">
        <v>7294</v>
      </c>
      <c r="B1025" s="127" t="str">
        <f t="shared" si="20"/>
        <v>SCimago</v>
      </c>
      <c r="C1025" s="96"/>
      <c r="D1025" s="17" t="s">
        <v>7306</v>
      </c>
      <c r="E1025" s="127" t="str">
        <f>HYPERLINK(CONCATENATE("http://www.scimagojr.com/journalsearch.php?q=",D1025),"SCimago")</f>
        <v>SCimago</v>
      </c>
      <c r="F1025" s="96"/>
      <c r="G1025" s="16" t="s">
        <v>7986</v>
      </c>
      <c r="H1025" s="6" t="s">
        <v>39</v>
      </c>
      <c r="I1025" s="14" t="s">
        <v>8404</v>
      </c>
      <c r="J1025" s="8"/>
      <c r="K1025" s="7"/>
      <c r="L1025" s="24"/>
    </row>
    <row r="1026" spans="1:227" s="1" customFormat="1" ht="18" customHeight="1" x14ac:dyDescent="0.25">
      <c r="A1026" s="100" t="s">
        <v>7776</v>
      </c>
      <c r="B1026" s="127" t="str">
        <f t="shared" si="20"/>
        <v>SCimago</v>
      </c>
      <c r="C1026" s="96"/>
      <c r="D1026" s="17" t="s">
        <v>55</v>
      </c>
      <c r="E1026" s="3"/>
      <c r="F1026" s="96"/>
      <c r="G1026" s="16" t="s">
        <v>7986</v>
      </c>
      <c r="H1026" s="23" t="s">
        <v>39</v>
      </c>
      <c r="I1026" s="15" t="s">
        <v>8655</v>
      </c>
      <c r="J1026" s="16"/>
      <c r="K1026" s="18"/>
      <c r="L1026" s="24"/>
    </row>
    <row r="1027" spans="1:227" s="1" customFormat="1" ht="18" customHeight="1" x14ac:dyDescent="0.25">
      <c r="A1027" s="100" t="s">
        <v>7579</v>
      </c>
      <c r="B1027" s="127" t="str">
        <f t="shared" ref="B1027:B1090" si="22">HYPERLINK(CONCATENATE("http://www.scimagojr.com/journalsearch.php?q=",A1027),"SCimago")</f>
        <v>SCimago</v>
      </c>
      <c r="C1027" s="96"/>
      <c r="D1027" s="17" t="s">
        <v>55</v>
      </c>
      <c r="E1027" s="3"/>
      <c r="F1027" s="96"/>
      <c r="G1027" s="16" t="s">
        <v>7986</v>
      </c>
      <c r="H1027" s="6" t="s">
        <v>39</v>
      </c>
      <c r="I1027" s="14" t="s">
        <v>8627</v>
      </c>
      <c r="J1027" s="8"/>
      <c r="K1027" s="7"/>
      <c r="L1027" s="24"/>
    </row>
    <row r="1028" spans="1:227" s="1" customFormat="1" ht="18" customHeight="1" x14ac:dyDescent="0.25">
      <c r="A1028" s="100" t="s">
        <v>5366</v>
      </c>
      <c r="B1028" s="127" t="str">
        <f t="shared" si="22"/>
        <v>SCimago</v>
      </c>
      <c r="C1028" s="96"/>
      <c r="D1028" s="17" t="s">
        <v>7489</v>
      </c>
      <c r="E1028" s="127" t="str">
        <f>HYPERLINK(CONCATENATE("http://www.scimagojr.com/journalsearch.php?q=",D1028),"SCimago")</f>
        <v>SCimago</v>
      </c>
      <c r="F1028" s="96"/>
      <c r="G1028" s="16" t="s">
        <v>7986</v>
      </c>
      <c r="H1028" s="19" t="s">
        <v>39</v>
      </c>
      <c r="I1028" s="22" t="s">
        <v>8545</v>
      </c>
      <c r="J1028" s="16"/>
      <c r="K1028" s="18"/>
      <c r="L1028" s="24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2"/>
      <c r="AV1028" s="12"/>
      <c r="AW1028" s="12"/>
      <c r="AX1028" s="12"/>
      <c r="AY1028" s="12"/>
      <c r="AZ1028" s="12"/>
      <c r="BA1028" s="12"/>
      <c r="BB1028" s="12"/>
      <c r="BC1028" s="12"/>
      <c r="BD1028" s="12"/>
      <c r="BE1028" s="12"/>
      <c r="BF1028" s="12"/>
      <c r="BG1028" s="12"/>
      <c r="BH1028" s="12"/>
      <c r="BI1028" s="12"/>
      <c r="BJ1028" s="12"/>
      <c r="BK1028" s="12"/>
      <c r="BL1028" s="12"/>
      <c r="BM1028" s="12"/>
      <c r="BN1028" s="12"/>
      <c r="BO1028" s="12"/>
      <c r="BP1028" s="12"/>
      <c r="BQ1028" s="12"/>
      <c r="BR1028" s="12"/>
      <c r="BS1028" s="12"/>
      <c r="BT1028" s="12"/>
      <c r="BU1028" s="12"/>
      <c r="BV1028" s="12"/>
      <c r="BW1028" s="12"/>
      <c r="BX1028" s="12"/>
      <c r="BY1028" s="12"/>
      <c r="BZ1028" s="12"/>
      <c r="CA1028" s="12"/>
      <c r="CB1028" s="12"/>
      <c r="CC1028" s="12"/>
      <c r="CD1028" s="12"/>
      <c r="CE1028" s="12"/>
      <c r="CF1028" s="12"/>
      <c r="CG1028" s="12"/>
      <c r="CH1028" s="12"/>
      <c r="CI1028" s="12"/>
      <c r="CJ1028" s="12"/>
      <c r="CK1028" s="12"/>
      <c r="CL1028" s="12"/>
      <c r="CM1028" s="12"/>
      <c r="CN1028" s="12"/>
      <c r="CO1028" s="12"/>
      <c r="CP1028" s="12"/>
      <c r="CQ1028" s="12"/>
      <c r="CR1028" s="12"/>
      <c r="CS1028" s="12"/>
      <c r="CT1028" s="12"/>
      <c r="CU1028" s="12"/>
      <c r="CV1028" s="12"/>
      <c r="CW1028" s="12"/>
      <c r="CX1028" s="12"/>
      <c r="CY1028" s="12"/>
      <c r="CZ1028" s="12"/>
      <c r="DA1028" s="12"/>
      <c r="DB1028" s="12"/>
      <c r="DC1028" s="12"/>
      <c r="DD1028" s="12"/>
      <c r="DE1028" s="12"/>
      <c r="DF1028" s="12"/>
      <c r="DG1028" s="12"/>
      <c r="DH1028" s="12"/>
      <c r="DI1028" s="12"/>
      <c r="DJ1028" s="12"/>
      <c r="DK1028" s="12"/>
      <c r="DL1028" s="12"/>
      <c r="DM1028" s="12"/>
      <c r="DN1028" s="12"/>
      <c r="DO1028" s="12"/>
      <c r="DP1028" s="12"/>
      <c r="DQ1028" s="12"/>
      <c r="DR1028" s="12"/>
      <c r="DS1028" s="12"/>
      <c r="DT1028" s="12"/>
      <c r="DU1028" s="12"/>
      <c r="DV1028" s="12"/>
      <c r="DW1028" s="12"/>
      <c r="DX1028" s="12"/>
      <c r="DY1028" s="12"/>
      <c r="DZ1028" s="12"/>
      <c r="EA1028" s="12"/>
      <c r="EB1028" s="12"/>
      <c r="EC1028" s="12"/>
      <c r="ED1028" s="12"/>
      <c r="EE1028" s="12"/>
      <c r="EF1028" s="12"/>
      <c r="EG1028" s="12"/>
      <c r="EH1028" s="12"/>
      <c r="EI1028" s="12"/>
      <c r="EJ1028" s="12"/>
      <c r="EK1028" s="12"/>
      <c r="EL1028" s="12"/>
      <c r="EM1028" s="12"/>
      <c r="EN1028" s="12"/>
      <c r="EO1028" s="12"/>
      <c r="EP1028" s="12"/>
      <c r="EQ1028" s="12"/>
      <c r="ER1028" s="12"/>
      <c r="ES1028" s="12"/>
      <c r="ET1028" s="12"/>
      <c r="EU1028" s="12"/>
      <c r="EV1028" s="12"/>
      <c r="EW1028" s="12"/>
      <c r="EX1028" s="12"/>
      <c r="EY1028" s="12"/>
      <c r="EZ1028" s="12"/>
      <c r="FA1028" s="12"/>
      <c r="FB1028" s="12"/>
      <c r="FC1028" s="12"/>
      <c r="FD1028" s="12"/>
      <c r="FE1028" s="12"/>
      <c r="FF1028" s="12"/>
      <c r="FG1028" s="12"/>
      <c r="FH1028" s="12"/>
      <c r="FI1028" s="12"/>
      <c r="FJ1028" s="12"/>
      <c r="FK1028" s="12"/>
      <c r="FL1028" s="12"/>
      <c r="FM1028" s="12"/>
      <c r="FN1028" s="12"/>
      <c r="FO1028" s="12"/>
      <c r="FP1028" s="12"/>
      <c r="FQ1028" s="12"/>
      <c r="FR1028" s="12"/>
      <c r="FS1028" s="12"/>
      <c r="FT1028" s="12"/>
      <c r="FU1028" s="12"/>
      <c r="FV1028" s="12"/>
      <c r="FW1028" s="12"/>
      <c r="FX1028" s="12"/>
      <c r="FY1028" s="12"/>
      <c r="FZ1028" s="12"/>
      <c r="GA1028" s="12"/>
      <c r="GB1028" s="12"/>
      <c r="GC1028" s="12"/>
      <c r="GD1028" s="12"/>
      <c r="GE1028" s="12"/>
      <c r="GF1028" s="12"/>
      <c r="GG1028" s="12"/>
      <c r="GH1028" s="12"/>
      <c r="GI1028" s="12"/>
      <c r="GJ1028" s="12"/>
      <c r="GK1028" s="12"/>
      <c r="GL1028" s="12"/>
      <c r="GM1028" s="12"/>
      <c r="GN1028" s="12"/>
      <c r="GO1028" s="12"/>
      <c r="GP1028" s="12"/>
      <c r="GQ1028" s="12"/>
      <c r="GR1028" s="12"/>
      <c r="GS1028" s="12"/>
      <c r="GT1028" s="12"/>
      <c r="GU1028" s="12"/>
      <c r="GV1028" s="12"/>
      <c r="GW1028" s="12"/>
      <c r="GX1028" s="12"/>
      <c r="GY1028" s="12"/>
      <c r="GZ1028" s="12"/>
      <c r="HA1028" s="12"/>
      <c r="HB1028" s="12"/>
      <c r="HC1028" s="12"/>
      <c r="HD1028" s="12"/>
      <c r="HE1028" s="12"/>
      <c r="HF1028" s="12"/>
      <c r="HG1028" s="12"/>
      <c r="HH1028" s="12"/>
      <c r="HI1028" s="12"/>
      <c r="HJ1028" s="12"/>
      <c r="HK1028" s="12"/>
      <c r="HL1028" s="12"/>
      <c r="HM1028" s="12"/>
      <c r="HN1028" s="12"/>
      <c r="HO1028" s="12"/>
      <c r="HP1028" s="12"/>
      <c r="HQ1028" s="12"/>
      <c r="HR1028" s="12"/>
      <c r="HS1028" s="12"/>
    </row>
    <row r="1029" spans="1:227" s="1" customFormat="1" ht="18" customHeight="1" x14ac:dyDescent="0.25">
      <c r="A1029" s="100" t="s">
        <v>5707</v>
      </c>
      <c r="B1029" s="127" t="str">
        <f t="shared" si="22"/>
        <v>SCimago</v>
      </c>
      <c r="C1029" s="96"/>
      <c r="D1029" s="17" t="s">
        <v>55</v>
      </c>
      <c r="E1029" s="3"/>
      <c r="F1029" s="96"/>
      <c r="G1029" s="16" t="s">
        <v>7986</v>
      </c>
      <c r="H1029" s="23" t="s">
        <v>39</v>
      </c>
      <c r="I1029" s="15" t="s">
        <v>4640</v>
      </c>
      <c r="J1029" s="16"/>
      <c r="K1029" s="18"/>
      <c r="L1029" s="24"/>
    </row>
    <row r="1030" spans="1:227" s="1" customFormat="1" ht="18" customHeight="1" x14ac:dyDescent="0.25">
      <c r="A1030" s="100" t="s">
        <v>3157</v>
      </c>
      <c r="B1030" s="127" t="str">
        <f t="shared" si="22"/>
        <v>SCimago</v>
      </c>
      <c r="C1030" s="96"/>
      <c r="D1030" s="17" t="s">
        <v>55</v>
      </c>
      <c r="E1030" s="3"/>
      <c r="F1030" s="96"/>
      <c r="G1030" s="16" t="s">
        <v>7986</v>
      </c>
      <c r="H1030" s="6" t="s">
        <v>39</v>
      </c>
      <c r="I1030" s="14" t="s">
        <v>3270</v>
      </c>
      <c r="J1030" s="8"/>
      <c r="K1030" s="7"/>
      <c r="L1030" s="24"/>
    </row>
    <row r="1031" spans="1:227" s="1" customFormat="1" ht="18" customHeight="1" x14ac:dyDescent="0.25">
      <c r="A1031" s="100" t="s">
        <v>5385</v>
      </c>
      <c r="B1031" s="127" t="str">
        <f t="shared" si="22"/>
        <v>SCimago</v>
      </c>
      <c r="C1031" s="96"/>
      <c r="D1031" s="17" t="s">
        <v>7413</v>
      </c>
      <c r="E1031" s="127" t="str">
        <f>HYPERLINK(CONCATENATE("http://www.scimagojr.com/journalsearch.php?q=",D1031),"SCimago")</f>
        <v>SCimago</v>
      </c>
      <c r="F1031" s="96"/>
      <c r="G1031" s="16" t="s">
        <v>7986</v>
      </c>
      <c r="H1031" s="6" t="s">
        <v>39</v>
      </c>
      <c r="I1031" s="14" t="s">
        <v>8487</v>
      </c>
      <c r="J1031" s="8"/>
      <c r="K1031" s="7"/>
      <c r="L1031" s="24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/>
      <c r="AU1031" s="12"/>
      <c r="AV1031" s="12"/>
      <c r="AW1031" s="12"/>
      <c r="AX1031" s="12"/>
      <c r="AY1031" s="12"/>
      <c r="AZ1031" s="12"/>
      <c r="BA1031" s="12"/>
      <c r="BB1031" s="12"/>
      <c r="BC1031" s="12"/>
      <c r="BD1031" s="12"/>
      <c r="BE1031" s="12"/>
      <c r="BF1031" s="12"/>
      <c r="BG1031" s="12"/>
      <c r="BH1031" s="12"/>
      <c r="BI1031" s="12"/>
      <c r="BJ1031" s="12"/>
      <c r="BK1031" s="12"/>
      <c r="BL1031" s="12"/>
      <c r="BM1031" s="12"/>
      <c r="BN1031" s="12"/>
      <c r="BO1031" s="12"/>
      <c r="BP1031" s="12"/>
      <c r="BQ1031" s="12"/>
      <c r="BR1031" s="12"/>
      <c r="BS1031" s="12"/>
      <c r="BT1031" s="12"/>
      <c r="BU1031" s="12"/>
      <c r="BV1031" s="12"/>
      <c r="BW1031" s="12"/>
      <c r="BX1031" s="12"/>
      <c r="BY1031" s="12"/>
      <c r="BZ1031" s="12"/>
      <c r="CA1031" s="12"/>
      <c r="CB1031" s="12"/>
      <c r="CC1031" s="12"/>
      <c r="CD1031" s="12"/>
      <c r="CE1031" s="12"/>
      <c r="CF1031" s="12"/>
      <c r="CG1031" s="12"/>
      <c r="CH1031" s="12"/>
      <c r="CI1031" s="12"/>
      <c r="CJ1031" s="12"/>
      <c r="CK1031" s="12"/>
      <c r="CL1031" s="12"/>
      <c r="CM1031" s="12"/>
      <c r="CN1031" s="12"/>
      <c r="CO1031" s="12"/>
      <c r="CP1031" s="12"/>
      <c r="CQ1031" s="12"/>
      <c r="CR1031" s="12"/>
      <c r="CS1031" s="12"/>
      <c r="CT1031" s="12"/>
      <c r="CU1031" s="12"/>
      <c r="CV1031" s="12"/>
      <c r="CW1031" s="12"/>
      <c r="CX1031" s="12"/>
      <c r="CY1031" s="12"/>
      <c r="CZ1031" s="12"/>
      <c r="DA1031" s="12"/>
      <c r="DB1031" s="12"/>
      <c r="DC1031" s="12"/>
      <c r="DD1031" s="12"/>
      <c r="DE1031" s="12"/>
      <c r="DF1031" s="12"/>
      <c r="DG1031" s="12"/>
      <c r="DH1031" s="12"/>
      <c r="DI1031" s="12"/>
      <c r="DJ1031" s="12"/>
      <c r="DK1031" s="12"/>
      <c r="DL1031" s="12"/>
      <c r="DM1031" s="12"/>
      <c r="DN1031" s="12"/>
      <c r="DO1031" s="12"/>
      <c r="DP1031" s="12"/>
      <c r="DQ1031" s="12"/>
      <c r="DR1031" s="12"/>
      <c r="DS1031" s="12"/>
      <c r="DT1031" s="12"/>
      <c r="DU1031" s="12"/>
      <c r="DV1031" s="12"/>
      <c r="DW1031" s="12"/>
      <c r="DX1031" s="12"/>
      <c r="DY1031" s="12"/>
      <c r="DZ1031" s="12"/>
      <c r="EA1031" s="12"/>
      <c r="EB1031" s="12"/>
      <c r="EC1031" s="12"/>
      <c r="ED1031" s="12"/>
      <c r="EE1031" s="12"/>
      <c r="EF1031" s="12"/>
      <c r="EG1031" s="12"/>
      <c r="EH1031" s="12"/>
      <c r="EI1031" s="12"/>
      <c r="EJ1031" s="12"/>
      <c r="EK1031" s="12"/>
      <c r="EL1031" s="12"/>
      <c r="EM1031" s="12"/>
      <c r="EN1031" s="12"/>
      <c r="EO1031" s="12"/>
      <c r="EP1031" s="12"/>
      <c r="EQ1031" s="12"/>
      <c r="ER1031" s="12"/>
      <c r="ES1031" s="12"/>
      <c r="ET1031" s="12"/>
      <c r="EU1031" s="12"/>
      <c r="EV1031" s="12"/>
      <c r="EW1031" s="12"/>
      <c r="EX1031" s="12"/>
      <c r="EY1031" s="12"/>
      <c r="EZ1031" s="12"/>
      <c r="FA1031" s="12"/>
      <c r="FB1031" s="12"/>
      <c r="FC1031" s="12"/>
      <c r="FD1031" s="12"/>
      <c r="FE1031" s="12"/>
      <c r="FF1031" s="12"/>
      <c r="FG1031" s="12"/>
      <c r="FH1031" s="12"/>
      <c r="FI1031" s="12"/>
      <c r="FJ1031" s="12"/>
      <c r="FK1031" s="12"/>
      <c r="FL1031" s="12"/>
      <c r="FM1031" s="12"/>
      <c r="FN1031" s="12"/>
      <c r="FO1031" s="12"/>
      <c r="FP1031" s="12"/>
      <c r="FQ1031" s="12"/>
      <c r="FR1031" s="12"/>
      <c r="FS1031" s="12"/>
      <c r="FT1031" s="12"/>
      <c r="FU1031" s="12"/>
      <c r="FV1031" s="12"/>
      <c r="FW1031" s="12"/>
      <c r="FX1031" s="12"/>
      <c r="FY1031" s="12"/>
      <c r="FZ1031" s="12"/>
      <c r="GA1031" s="12"/>
      <c r="GB1031" s="12"/>
      <c r="GC1031" s="12"/>
      <c r="GD1031" s="12"/>
      <c r="GE1031" s="12"/>
      <c r="GF1031" s="12"/>
      <c r="GG1031" s="12"/>
      <c r="GH1031" s="12"/>
      <c r="GI1031" s="12"/>
      <c r="GJ1031" s="12"/>
      <c r="GK1031" s="12"/>
      <c r="GL1031" s="12"/>
      <c r="GM1031" s="12"/>
      <c r="GN1031" s="12"/>
      <c r="GO1031" s="12"/>
      <c r="GP1031" s="12"/>
      <c r="GQ1031" s="12"/>
      <c r="GR1031" s="12"/>
      <c r="GS1031" s="12"/>
      <c r="GT1031" s="12"/>
      <c r="GU1031" s="12"/>
      <c r="GV1031" s="12"/>
      <c r="GW1031" s="12"/>
      <c r="GX1031" s="12"/>
      <c r="GY1031" s="12"/>
      <c r="GZ1031" s="12"/>
      <c r="HA1031" s="12"/>
      <c r="HB1031" s="12"/>
      <c r="HC1031" s="12"/>
      <c r="HD1031" s="12"/>
      <c r="HE1031" s="12"/>
      <c r="HF1031" s="12"/>
      <c r="HG1031" s="12"/>
      <c r="HH1031" s="12"/>
      <c r="HI1031" s="12"/>
      <c r="HJ1031" s="12"/>
      <c r="HK1031" s="12"/>
      <c r="HL1031" s="12"/>
      <c r="HM1031" s="12"/>
      <c r="HN1031" s="12"/>
      <c r="HO1031" s="12"/>
      <c r="HP1031" s="12"/>
      <c r="HQ1031" s="12"/>
      <c r="HR1031" s="12"/>
      <c r="HS1031" s="12"/>
    </row>
    <row r="1032" spans="1:227" s="1" customFormat="1" ht="18" customHeight="1" x14ac:dyDescent="0.25">
      <c r="A1032" s="100" t="s">
        <v>7479</v>
      </c>
      <c r="B1032" s="127" t="str">
        <f t="shared" si="22"/>
        <v>SCimago</v>
      </c>
      <c r="C1032" s="96"/>
      <c r="D1032" s="17" t="s">
        <v>55</v>
      </c>
      <c r="E1032" s="3"/>
      <c r="F1032" s="96"/>
      <c r="G1032" s="16" t="s">
        <v>7986</v>
      </c>
      <c r="H1032" s="6" t="s">
        <v>39</v>
      </c>
      <c r="I1032" s="14" t="s">
        <v>3275</v>
      </c>
      <c r="J1032" s="8"/>
      <c r="K1032" s="7"/>
      <c r="L1032" s="24"/>
    </row>
    <row r="1033" spans="1:227" s="1" customFormat="1" ht="18" customHeight="1" x14ac:dyDescent="0.25">
      <c r="A1033" s="100" t="s">
        <v>7580</v>
      </c>
      <c r="B1033" s="127" t="str">
        <f t="shared" si="22"/>
        <v>SCimago</v>
      </c>
      <c r="C1033" s="96"/>
      <c r="D1033" s="17" t="s">
        <v>7605</v>
      </c>
      <c r="E1033" s="127" t="str">
        <f>HYPERLINK(CONCATENATE("http://www.scimagojr.com/journalsearch.php?q=",D1033),"SCimago")</f>
        <v>SCimago</v>
      </c>
      <c r="F1033" s="96"/>
      <c r="G1033" s="16" t="s">
        <v>7986</v>
      </c>
      <c r="H1033" s="6" t="s">
        <v>39</v>
      </c>
      <c r="I1033" s="14" t="s">
        <v>8628</v>
      </c>
      <c r="J1033" s="8"/>
      <c r="K1033" s="7"/>
      <c r="L1033" s="24"/>
    </row>
    <row r="1034" spans="1:227" s="1" customFormat="1" ht="18" customHeight="1" x14ac:dyDescent="0.25">
      <c r="A1034" s="100" t="s">
        <v>7295</v>
      </c>
      <c r="B1034" s="127" t="str">
        <f t="shared" si="22"/>
        <v>SCimago</v>
      </c>
      <c r="C1034" s="96"/>
      <c r="D1034" s="17" t="s">
        <v>7480</v>
      </c>
      <c r="E1034" s="127" t="str">
        <f>HYPERLINK(CONCATENATE("http://www.scimagojr.com/journalsearch.php?q=",D1034),"SCimago")</f>
        <v>SCimago</v>
      </c>
      <c r="F1034" s="96"/>
      <c r="G1034" s="16" t="s">
        <v>7986</v>
      </c>
      <c r="H1034" s="6" t="s">
        <v>39</v>
      </c>
      <c r="I1034" s="14" t="s">
        <v>8539</v>
      </c>
      <c r="J1034" s="13"/>
      <c r="K1034" s="14"/>
      <c r="L1034" s="24"/>
    </row>
    <row r="1035" spans="1:227" s="1" customFormat="1" ht="18" customHeight="1" x14ac:dyDescent="0.25">
      <c r="A1035" s="100" t="s">
        <v>7353</v>
      </c>
      <c r="B1035" s="127" t="str">
        <f t="shared" si="22"/>
        <v>SCimago</v>
      </c>
      <c r="C1035" s="96"/>
      <c r="D1035" s="17" t="s">
        <v>7354</v>
      </c>
      <c r="E1035" s="127" t="str">
        <f>HYPERLINK(CONCATENATE("http://www.scimagojr.com/journalsearch.php?q=",D1035),"SCimago")</f>
        <v>SCimago</v>
      </c>
      <c r="F1035" s="96"/>
      <c r="G1035" s="16" t="s">
        <v>7986</v>
      </c>
      <c r="H1035" s="6" t="s">
        <v>39</v>
      </c>
      <c r="I1035" s="14" t="s">
        <v>8428</v>
      </c>
      <c r="J1035" s="8"/>
      <c r="K1035" s="7"/>
      <c r="L1035" s="24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2"/>
      <c r="BD1035" s="12"/>
      <c r="BE1035" s="12"/>
      <c r="BF1035" s="12"/>
      <c r="BG1035" s="12"/>
      <c r="BH1035" s="12"/>
      <c r="BI1035" s="12"/>
      <c r="BJ1035" s="12"/>
      <c r="BK1035" s="12"/>
      <c r="BL1035" s="12"/>
      <c r="BM1035" s="12"/>
      <c r="BN1035" s="12"/>
      <c r="BO1035" s="12"/>
      <c r="BP1035" s="12"/>
      <c r="BQ1035" s="12"/>
      <c r="BR1035" s="12"/>
      <c r="BS1035" s="12"/>
      <c r="BT1035" s="12"/>
      <c r="BU1035" s="12"/>
      <c r="BV1035" s="12"/>
      <c r="BW1035" s="12"/>
      <c r="BX1035" s="12"/>
      <c r="BY1035" s="12"/>
      <c r="BZ1035" s="12"/>
      <c r="CA1035" s="12"/>
      <c r="CB1035" s="12"/>
      <c r="CC1035" s="12"/>
      <c r="CD1035" s="12"/>
      <c r="CE1035" s="12"/>
      <c r="CF1035" s="12"/>
      <c r="CG1035" s="12"/>
      <c r="CH1035" s="12"/>
      <c r="CI1035" s="12"/>
      <c r="CJ1035" s="12"/>
      <c r="CK1035" s="12"/>
      <c r="CL1035" s="12"/>
      <c r="CM1035" s="12"/>
      <c r="CN1035" s="12"/>
      <c r="CO1035" s="12"/>
      <c r="CP1035" s="12"/>
      <c r="CQ1035" s="12"/>
      <c r="CR1035" s="12"/>
      <c r="CS1035" s="12"/>
      <c r="CT1035" s="12"/>
      <c r="CU1035" s="12"/>
      <c r="CV1035" s="12"/>
      <c r="CW1035" s="12"/>
      <c r="CX1035" s="12"/>
      <c r="CY1035" s="12"/>
      <c r="CZ1035" s="12"/>
      <c r="DA1035" s="12"/>
      <c r="DB1035" s="12"/>
      <c r="DC1035" s="12"/>
      <c r="DD1035" s="12"/>
      <c r="DE1035" s="12"/>
      <c r="DF1035" s="12"/>
      <c r="DG1035" s="12"/>
      <c r="DH1035" s="12"/>
      <c r="DI1035" s="12"/>
      <c r="DJ1035" s="12"/>
      <c r="DK1035" s="12"/>
      <c r="DL1035" s="12"/>
      <c r="DM1035" s="12"/>
      <c r="DN1035" s="12"/>
      <c r="DO1035" s="12"/>
      <c r="DP1035" s="12"/>
      <c r="DQ1035" s="12"/>
      <c r="DR1035" s="12"/>
      <c r="DS1035" s="12"/>
      <c r="DT1035" s="12"/>
      <c r="DU1035" s="12"/>
      <c r="DV1035" s="12"/>
      <c r="DW1035" s="12"/>
      <c r="DX1035" s="12"/>
      <c r="DY1035" s="12"/>
      <c r="DZ1035" s="12"/>
      <c r="EA1035" s="12"/>
      <c r="EB1035" s="12"/>
      <c r="EC1035" s="12"/>
      <c r="ED1035" s="12"/>
      <c r="EE1035" s="12"/>
      <c r="EF1035" s="12"/>
      <c r="EG1035" s="12"/>
      <c r="EH1035" s="12"/>
      <c r="EI1035" s="12"/>
      <c r="EJ1035" s="12"/>
      <c r="EK1035" s="12"/>
      <c r="EL1035" s="12"/>
      <c r="EM1035" s="12"/>
      <c r="EN1035" s="12"/>
      <c r="EO1035" s="12"/>
      <c r="EP1035" s="12"/>
      <c r="EQ1035" s="12"/>
      <c r="ER1035" s="12"/>
      <c r="ES1035" s="12"/>
      <c r="ET1035" s="12"/>
      <c r="EU1035" s="12"/>
      <c r="EV1035" s="12"/>
      <c r="EW1035" s="12"/>
      <c r="EX1035" s="12"/>
      <c r="EY1035" s="12"/>
      <c r="EZ1035" s="12"/>
      <c r="FA1035" s="12"/>
      <c r="FB1035" s="12"/>
      <c r="FC1035" s="12"/>
      <c r="FD1035" s="12"/>
      <c r="FE1035" s="12"/>
      <c r="FF1035" s="12"/>
      <c r="FG1035" s="12"/>
      <c r="FH1035" s="12"/>
      <c r="FI1035" s="12"/>
      <c r="FJ1035" s="12"/>
      <c r="FK1035" s="12"/>
      <c r="FL1035" s="12"/>
      <c r="FM1035" s="12"/>
      <c r="FN1035" s="12"/>
      <c r="FO1035" s="12"/>
      <c r="FP1035" s="12"/>
      <c r="FQ1035" s="12"/>
      <c r="FR1035" s="12"/>
      <c r="FS1035" s="12"/>
      <c r="FT1035" s="12"/>
      <c r="FU1035" s="12"/>
      <c r="FV1035" s="12"/>
      <c r="FW1035" s="12"/>
      <c r="FX1035" s="12"/>
      <c r="FY1035" s="12"/>
      <c r="FZ1035" s="12"/>
      <c r="GA1035" s="12"/>
      <c r="GB1035" s="12"/>
      <c r="GC1035" s="12"/>
      <c r="GD1035" s="12"/>
      <c r="GE1035" s="12"/>
      <c r="GF1035" s="12"/>
      <c r="GG1035" s="12"/>
      <c r="GH1035" s="12"/>
      <c r="GI1035" s="12"/>
      <c r="GJ1035" s="12"/>
      <c r="GK1035" s="12"/>
      <c r="GL1035" s="12"/>
      <c r="GM1035" s="12"/>
      <c r="GN1035" s="12"/>
      <c r="GO1035" s="12"/>
      <c r="GP1035" s="12"/>
      <c r="GQ1035" s="12"/>
      <c r="GR1035" s="12"/>
      <c r="GS1035" s="12"/>
      <c r="GT1035" s="12"/>
      <c r="GU1035" s="12"/>
      <c r="GV1035" s="12"/>
      <c r="GW1035" s="12"/>
      <c r="GX1035" s="12"/>
      <c r="GY1035" s="12"/>
      <c r="GZ1035" s="12"/>
      <c r="HA1035" s="12"/>
      <c r="HB1035" s="12"/>
      <c r="HC1035" s="12"/>
      <c r="HD1035" s="12"/>
      <c r="HE1035" s="12"/>
      <c r="HF1035" s="12"/>
      <c r="HG1035" s="12"/>
      <c r="HH1035" s="12"/>
      <c r="HI1035" s="12"/>
      <c r="HJ1035" s="12"/>
      <c r="HK1035" s="12"/>
      <c r="HL1035" s="12"/>
      <c r="HM1035" s="12"/>
      <c r="HN1035" s="12"/>
      <c r="HO1035" s="12"/>
      <c r="HP1035" s="12"/>
      <c r="HQ1035" s="12"/>
      <c r="HR1035" s="12"/>
      <c r="HS1035" s="12"/>
    </row>
    <row r="1036" spans="1:227" s="1" customFormat="1" ht="18" customHeight="1" x14ac:dyDescent="0.25">
      <c r="A1036" s="100" t="s">
        <v>7342</v>
      </c>
      <c r="B1036" s="127" t="str">
        <f t="shared" si="22"/>
        <v>SCimago</v>
      </c>
      <c r="C1036" s="96"/>
      <c r="D1036" s="17" t="s">
        <v>55</v>
      </c>
      <c r="E1036" s="3"/>
      <c r="F1036" s="96"/>
      <c r="G1036" s="16" t="s">
        <v>7986</v>
      </c>
      <c r="H1036" s="6" t="s">
        <v>39</v>
      </c>
      <c r="I1036" s="14" t="s">
        <v>8417</v>
      </c>
      <c r="J1036" s="8"/>
      <c r="K1036" s="7"/>
      <c r="L1036" s="24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  <c r="AW1036" s="12"/>
      <c r="AX1036" s="12"/>
      <c r="AY1036" s="12"/>
      <c r="AZ1036" s="12"/>
      <c r="BA1036" s="12"/>
      <c r="BB1036" s="12"/>
      <c r="BC1036" s="12"/>
      <c r="BD1036" s="12"/>
      <c r="BE1036" s="12"/>
      <c r="BF1036" s="12"/>
      <c r="BG1036" s="12"/>
      <c r="BH1036" s="12"/>
      <c r="BI1036" s="12"/>
      <c r="BJ1036" s="12"/>
      <c r="BK1036" s="12"/>
      <c r="BL1036" s="12"/>
      <c r="BM1036" s="12"/>
      <c r="BN1036" s="12"/>
      <c r="BO1036" s="12"/>
      <c r="BP1036" s="12"/>
      <c r="BQ1036" s="12"/>
      <c r="BR1036" s="12"/>
      <c r="BS1036" s="12"/>
      <c r="BT1036" s="12"/>
      <c r="BU1036" s="12"/>
      <c r="BV1036" s="12"/>
      <c r="BW1036" s="12"/>
      <c r="BX1036" s="12"/>
      <c r="BY1036" s="12"/>
      <c r="BZ1036" s="12"/>
      <c r="CA1036" s="12"/>
      <c r="CB1036" s="12"/>
      <c r="CC1036" s="12"/>
      <c r="CD1036" s="12"/>
      <c r="CE1036" s="12"/>
      <c r="CF1036" s="12"/>
      <c r="CG1036" s="12"/>
      <c r="CH1036" s="12"/>
      <c r="CI1036" s="12"/>
      <c r="CJ1036" s="12"/>
      <c r="CK1036" s="12"/>
      <c r="CL1036" s="12"/>
      <c r="CM1036" s="12"/>
      <c r="CN1036" s="12"/>
      <c r="CO1036" s="12"/>
      <c r="CP1036" s="12"/>
      <c r="CQ1036" s="12"/>
      <c r="CR1036" s="12"/>
      <c r="CS1036" s="12"/>
      <c r="CT1036" s="12"/>
      <c r="CU1036" s="12"/>
      <c r="CV1036" s="12"/>
      <c r="CW1036" s="12"/>
      <c r="CX1036" s="12"/>
      <c r="CY1036" s="12"/>
      <c r="CZ1036" s="12"/>
      <c r="DA1036" s="12"/>
      <c r="DB1036" s="12"/>
      <c r="DC1036" s="12"/>
      <c r="DD1036" s="12"/>
      <c r="DE1036" s="12"/>
      <c r="DF1036" s="12"/>
      <c r="DG1036" s="12"/>
      <c r="DH1036" s="12"/>
      <c r="DI1036" s="12"/>
      <c r="DJ1036" s="12"/>
      <c r="DK1036" s="12"/>
      <c r="DL1036" s="12"/>
      <c r="DM1036" s="12"/>
      <c r="DN1036" s="12"/>
      <c r="DO1036" s="12"/>
      <c r="DP1036" s="12"/>
      <c r="DQ1036" s="12"/>
      <c r="DR1036" s="12"/>
      <c r="DS1036" s="12"/>
      <c r="DT1036" s="12"/>
      <c r="DU1036" s="12"/>
      <c r="DV1036" s="12"/>
      <c r="DW1036" s="12"/>
      <c r="DX1036" s="12"/>
      <c r="DY1036" s="12"/>
      <c r="DZ1036" s="12"/>
      <c r="EA1036" s="12"/>
      <c r="EB1036" s="12"/>
      <c r="EC1036" s="12"/>
      <c r="ED1036" s="12"/>
      <c r="EE1036" s="12"/>
      <c r="EF1036" s="12"/>
      <c r="EG1036" s="12"/>
      <c r="EH1036" s="12"/>
      <c r="EI1036" s="12"/>
      <c r="EJ1036" s="12"/>
      <c r="EK1036" s="12"/>
      <c r="EL1036" s="12"/>
      <c r="EM1036" s="12"/>
      <c r="EN1036" s="12"/>
      <c r="EO1036" s="12"/>
      <c r="EP1036" s="12"/>
      <c r="EQ1036" s="12"/>
      <c r="ER1036" s="12"/>
      <c r="ES1036" s="12"/>
      <c r="ET1036" s="12"/>
      <c r="EU1036" s="12"/>
      <c r="EV1036" s="12"/>
      <c r="EW1036" s="12"/>
      <c r="EX1036" s="12"/>
      <c r="EY1036" s="12"/>
      <c r="EZ1036" s="12"/>
      <c r="FA1036" s="12"/>
      <c r="FB1036" s="12"/>
      <c r="FC1036" s="12"/>
      <c r="FD1036" s="12"/>
      <c r="FE1036" s="12"/>
      <c r="FF1036" s="12"/>
      <c r="FG1036" s="12"/>
      <c r="FH1036" s="12"/>
      <c r="FI1036" s="12"/>
      <c r="FJ1036" s="12"/>
      <c r="FK1036" s="12"/>
      <c r="FL1036" s="12"/>
      <c r="FM1036" s="12"/>
      <c r="FN1036" s="12"/>
      <c r="FO1036" s="12"/>
      <c r="FP1036" s="12"/>
      <c r="FQ1036" s="12"/>
      <c r="FR1036" s="12"/>
      <c r="FS1036" s="12"/>
      <c r="FT1036" s="12"/>
      <c r="FU1036" s="12"/>
      <c r="FV1036" s="12"/>
      <c r="FW1036" s="12"/>
      <c r="FX1036" s="12"/>
      <c r="FY1036" s="12"/>
      <c r="FZ1036" s="12"/>
      <c r="GA1036" s="12"/>
      <c r="GB1036" s="12"/>
      <c r="GC1036" s="12"/>
      <c r="GD1036" s="12"/>
      <c r="GE1036" s="12"/>
      <c r="GF1036" s="12"/>
      <c r="GG1036" s="12"/>
      <c r="GH1036" s="12"/>
      <c r="GI1036" s="12"/>
      <c r="GJ1036" s="12"/>
      <c r="GK1036" s="12"/>
      <c r="GL1036" s="12"/>
      <c r="GM1036" s="12"/>
      <c r="GN1036" s="12"/>
      <c r="GO1036" s="12"/>
      <c r="GP1036" s="12"/>
      <c r="GQ1036" s="12"/>
      <c r="GR1036" s="12"/>
      <c r="GS1036" s="12"/>
      <c r="GT1036" s="12"/>
      <c r="GU1036" s="12"/>
      <c r="GV1036" s="12"/>
      <c r="GW1036" s="12"/>
      <c r="GX1036" s="12"/>
      <c r="GY1036" s="12"/>
      <c r="GZ1036" s="12"/>
      <c r="HA1036" s="12"/>
      <c r="HB1036" s="12"/>
      <c r="HC1036" s="12"/>
      <c r="HD1036" s="12"/>
      <c r="HE1036" s="12"/>
      <c r="HF1036" s="12"/>
      <c r="HG1036" s="12"/>
      <c r="HH1036" s="12"/>
      <c r="HI1036" s="12"/>
      <c r="HJ1036" s="12"/>
      <c r="HK1036" s="12"/>
      <c r="HL1036" s="12"/>
      <c r="HM1036" s="12"/>
      <c r="HN1036" s="12"/>
      <c r="HO1036" s="12"/>
      <c r="HP1036" s="12"/>
      <c r="HQ1036" s="12"/>
      <c r="HR1036" s="12"/>
      <c r="HS1036" s="12"/>
    </row>
    <row r="1037" spans="1:227" s="1" customFormat="1" ht="18" customHeight="1" x14ac:dyDescent="0.25">
      <c r="A1037" s="100" t="s">
        <v>7581</v>
      </c>
      <c r="B1037" s="127" t="str">
        <f t="shared" si="22"/>
        <v>SCimago</v>
      </c>
      <c r="C1037" s="96"/>
      <c r="D1037" s="17" t="s">
        <v>55</v>
      </c>
      <c r="E1037" s="3"/>
      <c r="F1037" s="96"/>
      <c r="G1037" s="16" t="s">
        <v>7986</v>
      </c>
      <c r="H1037" s="6" t="s">
        <v>39</v>
      </c>
      <c r="I1037" s="14" t="s">
        <v>3292</v>
      </c>
      <c r="J1037" s="8"/>
      <c r="K1037" s="7"/>
      <c r="L1037" s="24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/>
      <c r="AU1037" s="12"/>
      <c r="AV1037" s="12"/>
      <c r="AW1037" s="12"/>
      <c r="AX1037" s="12"/>
      <c r="AY1037" s="12"/>
      <c r="AZ1037" s="12"/>
      <c r="BA1037" s="12"/>
      <c r="BB1037" s="12"/>
      <c r="BC1037" s="12"/>
      <c r="BD1037" s="12"/>
      <c r="BE1037" s="12"/>
      <c r="BF1037" s="12"/>
      <c r="BG1037" s="12"/>
      <c r="BH1037" s="12"/>
      <c r="BI1037" s="12"/>
      <c r="BJ1037" s="12"/>
      <c r="BK1037" s="12"/>
      <c r="BL1037" s="12"/>
      <c r="BM1037" s="12"/>
      <c r="BN1037" s="12"/>
      <c r="BO1037" s="12"/>
      <c r="BP1037" s="12"/>
      <c r="BQ1037" s="12"/>
      <c r="BR1037" s="12"/>
      <c r="BS1037" s="12"/>
      <c r="BT1037" s="12"/>
      <c r="BU1037" s="12"/>
      <c r="BV1037" s="12"/>
      <c r="BW1037" s="12"/>
      <c r="BX1037" s="12"/>
      <c r="BY1037" s="12"/>
      <c r="BZ1037" s="12"/>
      <c r="CA1037" s="12"/>
      <c r="CB1037" s="12"/>
      <c r="CC1037" s="12"/>
      <c r="CD1037" s="12"/>
      <c r="CE1037" s="12"/>
      <c r="CF1037" s="12"/>
      <c r="CG1037" s="12"/>
      <c r="CH1037" s="12"/>
      <c r="CI1037" s="12"/>
      <c r="CJ1037" s="12"/>
      <c r="CK1037" s="12"/>
      <c r="CL1037" s="12"/>
      <c r="CM1037" s="12"/>
      <c r="CN1037" s="12"/>
      <c r="CO1037" s="12"/>
      <c r="CP1037" s="12"/>
      <c r="CQ1037" s="12"/>
      <c r="CR1037" s="12"/>
      <c r="CS1037" s="12"/>
      <c r="CT1037" s="12"/>
      <c r="CU1037" s="12"/>
      <c r="CV1037" s="12"/>
      <c r="CW1037" s="12"/>
      <c r="CX1037" s="12"/>
      <c r="CY1037" s="12"/>
      <c r="CZ1037" s="12"/>
      <c r="DA1037" s="12"/>
      <c r="DB1037" s="12"/>
      <c r="DC1037" s="12"/>
      <c r="DD1037" s="12"/>
      <c r="DE1037" s="12"/>
      <c r="DF1037" s="12"/>
      <c r="DG1037" s="12"/>
      <c r="DH1037" s="12"/>
      <c r="DI1037" s="12"/>
      <c r="DJ1037" s="12"/>
      <c r="DK1037" s="12"/>
      <c r="DL1037" s="12"/>
      <c r="DM1037" s="12"/>
      <c r="DN1037" s="12"/>
      <c r="DO1037" s="12"/>
      <c r="DP1037" s="12"/>
      <c r="DQ1037" s="12"/>
      <c r="DR1037" s="12"/>
      <c r="DS1037" s="12"/>
      <c r="DT1037" s="12"/>
      <c r="DU1037" s="12"/>
      <c r="DV1037" s="12"/>
      <c r="DW1037" s="12"/>
      <c r="DX1037" s="12"/>
      <c r="DY1037" s="12"/>
      <c r="DZ1037" s="12"/>
      <c r="EA1037" s="12"/>
      <c r="EB1037" s="12"/>
      <c r="EC1037" s="12"/>
      <c r="ED1037" s="12"/>
      <c r="EE1037" s="12"/>
      <c r="EF1037" s="12"/>
      <c r="EG1037" s="12"/>
      <c r="EH1037" s="12"/>
      <c r="EI1037" s="12"/>
      <c r="EJ1037" s="12"/>
      <c r="EK1037" s="12"/>
      <c r="EL1037" s="12"/>
      <c r="EM1037" s="12"/>
      <c r="EN1037" s="12"/>
      <c r="EO1037" s="12"/>
      <c r="EP1037" s="12"/>
      <c r="EQ1037" s="12"/>
      <c r="ER1037" s="12"/>
      <c r="ES1037" s="12"/>
      <c r="ET1037" s="12"/>
      <c r="EU1037" s="12"/>
      <c r="EV1037" s="12"/>
      <c r="EW1037" s="12"/>
      <c r="EX1037" s="12"/>
      <c r="EY1037" s="12"/>
      <c r="EZ1037" s="12"/>
      <c r="FA1037" s="12"/>
      <c r="FB1037" s="12"/>
      <c r="FC1037" s="12"/>
      <c r="FD1037" s="12"/>
      <c r="FE1037" s="12"/>
      <c r="FF1037" s="12"/>
      <c r="FG1037" s="12"/>
      <c r="FH1037" s="12"/>
      <c r="FI1037" s="12"/>
      <c r="FJ1037" s="12"/>
      <c r="FK1037" s="12"/>
      <c r="FL1037" s="12"/>
      <c r="FM1037" s="12"/>
      <c r="FN1037" s="12"/>
      <c r="FO1037" s="12"/>
      <c r="FP1037" s="12"/>
      <c r="FQ1037" s="12"/>
      <c r="FR1037" s="12"/>
      <c r="FS1037" s="12"/>
      <c r="FT1037" s="12"/>
      <c r="FU1037" s="12"/>
      <c r="FV1037" s="12"/>
      <c r="FW1037" s="12"/>
      <c r="FX1037" s="12"/>
      <c r="FY1037" s="12"/>
      <c r="FZ1037" s="12"/>
      <c r="GA1037" s="12"/>
      <c r="GB1037" s="12"/>
      <c r="GC1037" s="12"/>
      <c r="GD1037" s="12"/>
      <c r="GE1037" s="12"/>
      <c r="GF1037" s="12"/>
      <c r="GG1037" s="12"/>
      <c r="GH1037" s="12"/>
      <c r="GI1037" s="12"/>
      <c r="GJ1037" s="12"/>
      <c r="GK1037" s="12"/>
      <c r="GL1037" s="12"/>
      <c r="GM1037" s="12"/>
      <c r="GN1037" s="12"/>
      <c r="GO1037" s="12"/>
      <c r="GP1037" s="12"/>
      <c r="GQ1037" s="12"/>
      <c r="GR1037" s="12"/>
      <c r="GS1037" s="12"/>
      <c r="GT1037" s="12"/>
      <c r="GU1037" s="12"/>
      <c r="GV1037" s="12"/>
      <c r="GW1037" s="12"/>
      <c r="GX1037" s="12"/>
      <c r="GY1037" s="12"/>
      <c r="GZ1037" s="12"/>
      <c r="HA1037" s="12"/>
      <c r="HB1037" s="12"/>
      <c r="HC1037" s="12"/>
      <c r="HD1037" s="12"/>
      <c r="HE1037" s="12"/>
      <c r="HF1037" s="12"/>
      <c r="HG1037" s="12"/>
      <c r="HH1037" s="12"/>
      <c r="HI1037" s="12"/>
      <c r="HJ1037" s="12"/>
      <c r="HK1037" s="12"/>
      <c r="HL1037" s="12"/>
      <c r="HM1037" s="12"/>
      <c r="HN1037" s="12"/>
      <c r="HO1037" s="12"/>
      <c r="HP1037" s="12"/>
      <c r="HQ1037" s="12"/>
      <c r="HR1037" s="12"/>
      <c r="HS1037" s="12"/>
    </row>
    <row r="1038" spans="1:227" s="1" customFormat="1" ht="18" customHeight="1" x14ac:dyDescent="0.25">
      <c r="A1038" s="100" t="s">
        <v>7296</v>
      </c>
      <c r="B1038" s="127" t="str">
        <f t="shared" si="22"/>
        <v>SCimago</v>
      </c>
      <c r="C1038" s="96"/>
      <c r="D1038" s="17" t="s">
        <v>55</v>
      </c>
      <c r="E1038" s="3"/>
      <c r="F1038" s="96"/>
      <c r="G1038" s="16" t="s">
        <v>7986</v>
      </c>
      <c r="H1038" s="6" t="s">
        <v>39</v>
      </c>
      <c r="I1038" s="14" t="s">
        <v>8369</v>
      </c>
      <c r="J1038" s="8"/>
      <c r="K1038" s="7"/>
      <c r="L1038" s="24"/>
    </row>
    <row r="1039" spans="1:227" s="1" customFormat="1" ht="18" customHeight="1" x14ac:dyDescent="0.25">
      <c r="A1039" s="100" t="s">
        <v>3384</v>
      </c>
      <c r="B1039" s="127" t="str">
        <f t="shared" si="22"/>
        <v>SCimago</v>
      </c>
      <c r="C1039" s="96"/>
      <c r="D1039" s="17" t="s">
        <v>55</v>
      </c>
      <c r="E1039" s="3"/>
      <c r="F1039" s="96"/>
      <c r="G1039" s="16" t="s">
        <v>7986</v>
      </c>
      <c r="H1039" s="6" t="s">
        <v>39</v>
      </c>
      <c r="I1039" s="14" t="s">
        <v>6093</v>
      </c>
      <c r="J1039" s="8"/>
      <c r="K1039" s="7"/>
      <c r="L1039" s="24"/>
    </row>
    <row r="1040" spans="1:227" s="1" customFormat="1" ht="18" customHeight="1" x14ac:dyDescent="0.25">
      <c r="A1040" s="100" t="s">
        <v>7348</v>
      </c>
      <c r="B1040" s="127" t="str">
        <f t="shared" si="22"/>
        <v>SCimago</v>
      </c>
      <c r="C1040" s="96"/>
      <c r="D1040" s="17" t="s">
        <v>7349</v>
      </c>
      <c r="E1040" s="127" t="str">
        <f>HYPERLINK(CONCATENATE("http://www.scimagojr.com/journalsearch.php?q=",D1040),"SCimago")</f>
        <v>SCimago</v>
      </c>
      <c r="F1040" s="96"/>
      <c r="G1040" s="16" t="s">
        <v>7986</v>
      </c>
      <c r="H1040" s="6" t="s">
        <v>39</v>
      </c>
      <c r="I1040" s="14" t="s">
        <v>8431</v>
      </c>
      <c r="J1040" s="8"/>
      <c r="K1040" s="7"/>
      <c r="L1040" s="24"/>
    </row>
    <row r="1041" spans="1:227" s="1" customFormat="1" ht="18" customHeight="1" x14ac:dyDescent="0.25">
      <c r="A1041" s="100" t="s">
        <v>7351</v>
      </c>
      <c r="B1041" s="127" t="str">
        <f t="shared" si="22"/>
        <v>SCimago</v>
      </c>
      <c r="C1041" s="96"/>
      <c r="D1041" s="17" t="s">
        <v>55</v>
      </c>
      <c r="E1041" s="3"/>
      <c r="F1041" s="96"/>
      <c r="G1041" s="16" t="s">
        <v>7986</v>
      </c>
      <c r="H1041" s="6" t="s">
        <v>39</v>
      </c>
      <c r="I1041" s="14" t="s">
        <v>8438</v>
      </c>
      <c r="J1041" s="8"/>
      <c r="K1041" s="7"/>
      <c r="L1041" s="24"/>
    </row>
    <row r="1042" spans="1:227" s="1" customFormat="1" ht="18" customHeight="1" x14ac:dyDescent="0.25">
      <c r="A1042" s="100" t="s">
        <v>7481</v>
      </c>
      <c r="B1042" s="127" t="str">
        <f t="shared" si="22"/>
        <v>SCimago</v>
      </c>
      <c r="C1042" s="96"/>
      <c r="D1042" s="17" t="s">
        <v>55</v>
      </c>
      <c r="E1042" s="3"/>
      <c r="F1042" s="96"/>
      <c r="G1042" s="16" t="s">
        <v>7986</v>
      </c>
      <c r="H1042" s="6" t="s">
        <v>39</v>
      </c>
      <c r="I1042" s="14" t="s">
        <v>8500</v>
      </c>
      <c r="J1042" s="8"/>
      <c r="K1042" s="7"/>
      <c r="L1042" s="24"/>
    </row>
    <row r="1043" spans="1:227" s="1" customFormat="1" ht="18" customHeight="1" x14ac:dyDescent="0.25">
      <c r="A1043" s="100" t="s">
        <v>7325</v>
      </c>
      <c r="B1043" s="127" t="str">
        <f t="shared" si="22"/>
        <v>SCimago</v>
      </c>
      <c r="C1043" s="96"/>
      <c r="D1043" s="17" t="s">
        <v>55</v>
      </c>
      <c r="E1043" s="3"/>
      <c r="F1043" s="96"/>
      <c r="G1043" s="16" t="s">
        <v>7986</v>
      </c>
      <c r="H1043" s="6" t="s">
        <v>39</v>
      </c>
      <c r="I1043" s="14" t="s">
        <v>8419</v>
      </c>
      <c r="J1043" s="8"/>
      <c r="K1043" s="7"/>
      <c r="L1043" s="24"/>
    </row>
    <row r="1044" spans="1:227" s="1" customFormat="1" ht="18" customHeight="1" x14ac:dyDescent="0.25">
      <c r="A1044" s="100" t="s">
        <v>7297</v>
      </c>
      <c r="B1044" s="127" t="str">
        <f t="shared" si="22"/>
        <v>SCimago</v>
      </c>
      <c r="C1044" s="96"/>
      <c r="D1044" s="17" t="s">
        <v>7432</v>
      </c>
      <c r="E1044" s="127" t="str">
        <f>HYPERLINK(CONCATENATE("http://www.scimagojr.com/journalsearch.php?q=",D1044),"SCimago")</f>
        <v>SCimago</v>
      </c>
      <c r="F1044" s="96"/>
      <c r="G1044" s="16" t="s">
        <v>7986</v>
      </c>
      <c r="H1044" s="23" t="s">
        <v>39</v>
      </c>
      <c r="I1044" s="15" t="s">
        <v>8501</v>
      </c>
      <c r="J1044" s="16"/>
      <c r="K1044" s="18"/>
      <c r="L1044" s="24"/>
    </row>
    <row r="1045" spans="1:227" s="1" customFormat="1" ht="18" customHeight="1" x14ac:dyDescent="0.25">
      <c r="A1045" s="100" t="s">
        <v>7582</v>
      </c>
      <c r="B1045" s="127" t="str">
        <f t="shared" si="22"/>
        <v>SCimago</v>
      </c>
      <c r="C1045" s="96"/>
      <c r="D1045" s="17" t="s">
        <v>55</v>
      </c>
      <c r="E1045" s="3"/>
      <c r="F1045" s="96"/>
      <c r="G1045" s="16" t="s">
        <v>7986</v>
      </c>
      <c r="H1045" s="23" t="s">
        <v>39</v>
      </c>
      <c r="I1045" s="15" t="s">
        <v>6102</v>
      </c>
      <c r="J1045" s="16"/>
      <c r="K1045" s="18"/>
      <c r="L1045" s="24"/>
    </row>
    <row r="1046" spans="1:227" s="1" customFormat="1" ht="18" customHeight="1" x14ac:dyDescent="0.25">
      <c r="A1046" s="100" t="s">
        <v>7778</v>
      </c>
      <c r="B1046" s="127" t="str">
        <f t="shared" si="22"/>
        <v>SCimago</v>
      </c>
      <c r="C1046" s="96"/>
      <c r="D1046" s="17" t="s">
        <v>7607</v>
      </c>
      <c r="E1046" s="127" t="str">
        <f>HYPERLINK(CONCATENATE("http://www.scimagojr.com/journalsearch.php?q=",D1046),"SCimago")</f>
        <v>SCimago</v>
      </c>
      <c r="F1046" s="96"/>
      <c r="G1046" s="16" t="s">
        <v>7986</v>
      </c>
      <c r="H1046" s="6" t="s">
        <v>39</v>
      </c>
      <c r="I1046" s="14" t="s">
        <v>8629</v>
      </c>
      <c r="J1046" s="8"/>
      <c r="K1046" s="7"/>
      <c r="L1046" s="24"/>
    </row>
    <row r="1047" spans="1:227" s="1" customFormat="1" ht="18" customHeight="1" x14ac:dyDescent="0.25">
      <c r="A1047" s="100" t="s">
        <v>4046</v>
      </c>
      <c r="B1047" s="127" t="str">
        <f t="shared" si="22"/>
        <v>SCimago</v>
      </c>
      <c r="C1047" s="96"/>
      <c r="D1047" s="17" t="s">
        <v>55</v>
      </c>
      <c r="E1047" s="3"/>
      <c r="F1047" s="96"/>
      <c r="G1047" s="16" t="s">
        <v>7986</v>
      </c>
      <c r="H1047" s="6" t="s">
        <v>39</v>
      </c>
      <c r="I1047" s="14" t="s">
        <v>8656</v>
      </c>
      <c r="J1047" s="8"/>
      <c r="K1047" s="7"/>
      <c r="L1047" s="24"/>
    </row>
    <row r="1048" spans="1:227" s="1" customFormat="1" ht="18" customHeight="1" x14ac:dyDescent="0.25">
      <c r="A1048" s="100" t="s">
        <v>7930</v>
      </c>
      <c r="B1048" s="127" t="str">
        <f t="shared" si="22"/>
        <v>SCimago</v>
      </c>
      <c r="C1048" s="96"/>
      <c r="D1048" s="17" t="s">
        <v>55</v>
      </c>
      <c r="E1048" s="3"/>
      <c r="F1048" s="96"/>
      <c r="G1048" s="16" t="s">
        <v>7986</v>
      </c>
      <c r="H1048" s="6" t="s">
        <v>39</v>
      </c>
      <c r="I1048" s="14" t="s">
        <v>8711</v>
      </c>
      <c r="J1048" s="8"/>
      <c r="K1048" s="7"/>
      <c r="L1048" s="24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  <c r="AT1048" s="12"/>
      <c r="AU1048" s="12"/>
      <c r="AV1048" s="12"/>
      <c r="AW1048" s="12"/>
      <c r="AX1048" s="12"/>
      <c r="AY1048" s="12"/>
      <c r="AZ1048" s="12"/>
      <c r="BA1048" s="12"/>
      <c r="BB1048" s="12"/>
      <c r="BC1048" s="12"/>
      <c r="BD1048" s="12"/>
      <c r="BE1048" s="12"/>
      <c r="BF1048" s="12"/>
      <c r="BG1048" s="12"/>
      <c r="BH1048" s="12"/>
      <c r="BI1048" s="12"/>
      <c r="BJ1048" s="12"/>
      <c r="BK1048" s="12"/>
      <c r="BL1048" s="12"/>
      <c r="BM1048" s="12"/>
      <c r="BN1048" s="12"/>
      <c r="BO1048" s="12"/>
      <c r="BP1048" s="12"/>
      <c r="BQ1048" s="12"/>
      <c r="BR1048" s="12"/>
      <c r="BS1048" s="12"/>
      <c r="BT1048" s="12"/>
      <c r="BU1048" s="12"/>
      <c r="BV1048" s="12"/>
      <c r="BW1048" s="12"/>
      <c r="BX1048" s="12"/>
      <c r="BY1048" s="12"/>
      <c r="BZ1048" s="12"/>
      <c r="CA1048" s="12"/>
      <c r="CB1048" s="12"/>
      <c r="CC1048" s="12"/>
      <c r="CD1048" s="12"/>
      <c r="CE1048" s="12"/>
      <c r="CF1048" s="12"/>
      <c r="CG1048" s="12"/>
      <c r="CH1048" s="12"/>
      <c r="CI1048" s="12"/>
      <c r="CJ1048" s="12"/>
      <c r="CK1048" s="12"/>
      <c r="CL1048" s="12"/>
      <c r="CM1048" s="12"/>
      <c r="CN1048" s="12"/>
      <c r="CO1048" s="12"/>
      <c r="CP1048" s="12"/>
      <c r="CQ1048" s="12"/>
      <c r="CR1048" s="12"/>
      <c r="CS1048" s="12"/>
      <c r="CT1048" s="12"/>
      <c r="CU1048" s="12"/>
      <c r="CV1048" s="12"/>
      <c r="CW1048" s="12"/>
      <c r="CX1048" s="12"/>
      <c r="CY1048" s="12"/>
      <c r="CZ1048" s="12"/>
      <c r="DA1048" s="12"/>
      <c r="DB1048" s="12"/>
      <c r="DC1048" s="12"/>
      <c r="DD1048" s="12"/>
      <c r="DE1048" s="12"/>
      <c r="DF1048" s="12"/>
      <c r="DG1048" s="12"/>
      <c r="DH1048" s="12"/>
      <c r="DI1048" s="12"/>
      <c r="DJ1048" s="12"/>
      <c r="DK1048" s="12"/>
      <c r="DL1048" s="12"/>
      <c r="DM1048" s="12"/>
      <c r="DN1048" s="12"/>
      <c r="DO1048" s="12"/>
      <c r="DP1048" s="12"/>
      <c r="DQ1048" s="12"/>
      <c r="DR1048" s="12"/>
      <c r="DS1048" s="12"/>
      <c r="DT1048" s="12"/>
      <c r="DU1048" s="12"/>
      <c r="DV1048" s="12"/>
      <c r="DW1048" s="12"/>
      <c r="DX1048" s="12"/>
      <c r="DY1048" s="12"/>
      <c r="DZ1048" s="12"/>
      <c r="EA1048" s="12"/>
      <c r="EB1048" s="12"/>
      <c r="EC1048" s="12"/>
      <c r="ED1048" s="12"/>
      <c r="EE1048" s="12"/>
      <c r="EF1048" s="12"/>
      <c r="EG1048" s="12"/>
      <c r="EH1048" s="12"/>
      <c r="EI1048" s="12"/>
      <c r="EJ1048" s="12"/>
      <c r="EK1048" s="12"/>
      <c r="EL1048" s="12"/>
      <c r="EM1048" s="12"/>
      <c r="EN1048" s="12"/>
      <c r="EO1048" s="12"/>
      <c r="EP1048" s="12"/>
      <c r="EQ1048" s="12"/>
      <c r="ER1048" s="12"/>
      <c r="ES1048" s="12"/>
      <c r="ET1048" s="12"/>
      <c r="EU1048" s="12"/>
      <c r="EV1048" s="12"/>
      <c r="EW1048" s="12"/>
      <c r="EX1048" s="12"/>
      <c r="EY1048" s="12"/>
      <c r="EZ1048" s="12"/>
      <c r="FA1048" s="12"/>
      <c r="FB1048" s="12"/>
      <c r="FC1048" s="12"/>
      <c r="FD1048" s="12"/>
      <c r="FE1048" s="12"/>
      <c r="FF1048" s="12"/>
      <c r="FG1048" s="12"/>
      <c r="FH1048" s="12"/>
      <c r="FI1048" s="12"/>
      <c r="FJ1048" s="12"/>
      <c r="FK1048" s="12"/>
      <c r="FL1048" s="12"/>
      <c r="FM1048" s="12"/>
      <c r="FN1048" s="12"/>
      <c r="FO1048" s="12"/>
      <c r="FP1048" s="12"/>
      <c r="FQ1048" s="12"/>
      <c r="FR1048" s="12"/>
      <c r="FS1048" s="12"/>
      <c r="FT1048" s="12"/>
      <c r="FU1048" s="12"/>
      <c r="FV1048" s="12"/>
      <c r="FW1048" s="12"/>
      <c r="FX1048" s="12"/>
      <c r="FY1048" s="12"/>
      <c r="FZ1048" s="12"/>
      <c r="GA1048" s="12"/>
      <c r="GB1048" s="12"/>
      <c r="GC1048" s="12"/>
      <c r="GD1048" s="12"/>
      <c r="GE1048" s="12"/>
      <c r="GF1048" s="12"/>
      <c r="GG1048" s="12"/>
      <c r="GH1048" s="12"/>
      <c r="GI1048" s="12"/>
      <c r="GJ1048" s="12"/>
      <c r="GK1048" s="12"/>
      <c r="GL1048" s="12"/>
      <c r="GM1048" s="12"/>
      <c r="GN1048" s="12"/>
      <c r="GO1048" s="12"/>
      <c r="GP1048" s="12"/>
      <c r="GQ1048" s="12"/>
      <c r="GR1048" s="12"/>
      <c r="GS1048" s="12"/>
      <c r="GT1048" s="12"/>
      <c r="GU1048" s="12"/>
      <c r="GV1048" s="12"/>
      <c r="GW1048" s="12"/>
      <c r="GX1048" s="12"/>
      <c r="GY1048" s="12"/>
      <c r="GZ1048" s="12"/>
      <c r="HA1048" s="12"/>
      <c r="HB1048" s="12"/>
      <c r="HC1048" s="12"/>
      <c r="HD1048" s="12"/>
      <c r="HE1048" s="12"/>
      <c r="HF1048" s="12"/>
      <c r="HG1048" s="12"/>
      <c r="HH1048" s="12"/>
      <c r="HI1048" s="12"/>
      <c r="HJ1048" s="12"/>
      <c r="HK1048" s="12"/>
      <c r="HL1048" s="12"/>
      <c r="HM1048" s="12"/>
      <c r="HN1048" s="12"/>
      <c r="HO1048" s="12"/>
      <c r="HP1048" s="12"/>
      <c r="HQ1048" s="12"/>
      <c r="HR1048" s="12"/>
      <c r="HS1048" s="12"/>
    </row>
    <row r="1049" spans="1:227" s="1" customFormat="1" ht="18" customHeight="1" x14ac:dyDescent="0.25">
      <c r="A1049" s="100" t="s">
        <v>7584</v>
      </c>
      <c r="B1049" s="127" t="str">
        <f t="shared" si="22"/>
        <v>SCimago</v>
      </c>
      <c r="C1049" s="96"/>
      <c r="D1049" s="17" t="s">
        <v>55</v>
      </c>
      <c r="E1049" s="3"/>
      <c r="F1049" s="96"/>
      <c r="G1049" s="16" t="s">
        <v>7986</v>
      </c>
      <c r="H1049" s="6" t="s">
        <v>39</v>
      </c>
      <c r="I1049" s="14" t="s">
        <v>8630</v>
      </c>
      <c r="J1049" s="13"/>
      <c r="K1049" s="14"/>
      <c r="L1049" s="24"/>
    </row>
    <row r="1050" spans="1:227" s="1" customFormat="1" ht="18" customHeight="1" x14ac:dyDescent="0.25">
      <c r="A1050" s="100" t="s">
        <v>2179</v>
      </c>
      <c r="B1050" s="127" t="str">
        <f t="shared" si="22"/>
        <v>SCimago</v>
      </c>
      <c r="C1050" s="96"/>
      <c r="D1050" s="17" t="s">
        <v>55</v>
      </c>
      <c r="E1050" s="3"/>
      <c r="F1050" s="96"/>
      <c r="G1050" s="16" t="s">
        <v>7986</v>
      </c>
      <c r="H1050" s="19" t="s">
        <v>39</v>
      </c>
      <c r="I1050" s="22" t="s">
        <v>3308</v>
      </c>
      <c r="J1050" s="16"/>
      <c r="K1050" s="18"/>
      <c r="L1050" s="24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  <c r="AT1050" s="12"/>
      <c r="AU1050" s="12"/>
      <c r="AV1050" s="12"/>
      <c r="AW1050" s="12"/>
      <c r="AX1050" s="12"/>
      <c r="AY1050" s="12"/>
      <c r="AZ1050" s="12"/>
      <c r="BA1050" s="12"/>
      <c r="BB1050" s="12"/>
      <c r="BC1050" s="12"/>
      <c r="BD1050" s="12"/>
      <c r="BE1050" s="12"/>
      <c r="BF1050" s="12"/>
      <c r="BG1050" s="12"/>
      <c r="BH1050" s="12"/>
      <c r="BI1050" s="12"/>
      <c r="BJ1050" s="12"/>
      <c r="BK1050" s="12"/>
      <c r="BL1050" s="12"/>
      <c r="BM1050" s="12"/>
      <c r="BN1050" s="12"/>
      <c r="BO1050" s="12"/>
      <c r="BP1050" s="12"/>
      <c r="BQ1050" s="12"/>
      <c r="BR1050" s="12"/>
      <c r="BS1050" s="12"/>
      <c r="BT1050" s="12"/>
      <c r="BU1050" s="12"/>
      <c r="BV1050" s="12"/>
      <c r="BW1050" s="12"/>
      <c r="BX1050" s="12"/>
      <c r="BY1050" s="12"/>
      <c r="BZ1050" s="12"/>
      <c r="CA1050" s="12"/>
      <c r="CB1050" s="12"/>
      <c r="CC1050" s="12"/>
      <c r="CD1050" s="12"/>
      <c r="CE1050" s="12"/>
      <c r="CF1050" s="12"/>
      <c r="CG1050" s="12"/>
      <c r="CH1050" s="12"/>
      <c r="CI1050" s="12"/>
      <c r="CJ1050" s="12"/>
      <c r="CK1050" s="12"/>
      <c r="CL1050" s="12"/>
      <c r="CM1050" s="12"/>
      <c r="CN1050" s="12"/>
      <c r="CO1050" s="12"/>
      <c r="CP1050" s="12"/>
      <c r="CQ1050" s="12"/>
      <c r="CR1050" s="12"/>
      <c r="CS1050" s="12"/>
      <c r="CT1050" s="12"/>
      <c r="CU1050" s="12"/>
      <c r="CV1050" s="12"/>
      <c r="CW1050" s="12"/>
      <c r="CX1050" s="12"/>
      <c r="CY1050" s="12"/>
      <c r="CZ1050" s="12"/>
      <c r="DA1050" s="12"/>
      <c r="DB1050" s="12"/>
      <c r="DC1050" s="12"/>
      <c r="DD1050" s="12"/>
      <c r="DE1050" s="12"/>
      <c r="DF1050" s="12"/>
      <c r="DG1050" s="12"/>
      <c r="DH1050" s="12"/>
      <c r="DI1050" s="12"/>
      <c r="DJ1050" s="12"/>
      <c r="DK1050" s="12"/>
      <c r="DL1050" s="12"/>
      <c r="DM1050" s="12"/>
      <c r="DN1050" s="12"/>
      <c r="DO1050" s="12"/>
      <c r="DP1050" s="12"/>
      <c r="DQ1050" s="12"/>
      <c r="DR1050" s="12"/>
      <c r="DS1050" s="12"/>
      <c r="DT1050" s="12"/>
      <c r="DU1050" s="12"/>
      <c r="DV1050" s="12"/>
      <c r="DW1050" s="12"/>
      <c r="DX1050" s="12"/>
      <c r="DY1050" s="12"/>
      <c r="DZ1050" s="12"/>
      <c r="EA1050" s="12"/>
      <c r="EB1050" s="12"/>
      <c r="EC1050" s="12"/>
      <c r="ED1050" s="12"/>
      <c r="EE1050" s="12"/>
      <c r="EF1050" s="12"/>
      <c r="EG1050" s="12"/>
      <c r="EH1050" s="12"/>
      <c r="EI1050" s="12"/>
      <c r="EJ1050" s="12"/>
      <c r="EK1050" s="12"/>
      <c r="EL1050" s="12"/>
      <c r="EM1050" s="12"/>
      <c r="EN1050" s="12"/>
      <c r="EO1050" s="12"/>
      <c r="EP1050" s="12"/>
      <c r="EQ1050" s="12"/>
      <c r="ER1050" s="12"/>
      <c r="ES1050" s="12"/>
      <c r="ET1050" s="12"/>
      <c r="EU1050" s="12"/>
      <c r="EV1050" s="12"/>
      <c r="EW1050" s="12"/>
      <c r="EX1050" s="12"/>
      <c r="EY1050" s="12"/>
      <c r="EZ1050" s="12"/>
      <c r="FA1050" s="12"/>
      <c r="FB1050" s="12"/>
      <c r="FC1050" s="12"/>
      <c r="FD1050" s="12"/>
      <c r="FE1050" s="12"/>
      <c r="FF1050" s="12"/>
      <c r="FG1050" s="12"/>
      <c r="FH1050" s="12"/>
      <c r="FI1050" s="12"/>
      <c r="FJ1050" s="12"/>
      <c r="FK1050" s="12"/>
      <c r="FL1050" s="12"/>
      <c r="FM1050" s="12"/>
      <c r="FN1050" s="12"/>
      <c r="FO1050" s="12"/>
      <c r="FP1050" s="12"/>
      <c r="FQ1050" s="12"/>
      <c r="FR1050" s="12"/>
      <c r="FS1050" s="12"/>
      <c r="FT1050" s="12"/>
      <c r="FU1050" s="12"/>
      <c r="FV1050" s="12"/>
      <c r="FW1050" s="12"/>
      <c r="FX1050" s="12"/>
      <c r="FY1050" s="12"/>
      <c r="FZ1050" s="12"/>
      <c r="GA1050" s="12"/>
      <c r="GB1050" s="12"/>
      <c r="GC1050" s="12"/>
      <c r="GD1050" s="12"/>
      <c r="GE1050" s="12"/>
      <c r="GF1050" s="12"/>
      <c r="GG1050" s="12"/>
      <c r="GH1050" s="12"/>
      <c r="GI1050" s="12"/>
      <c r="GJ1050" s="12"/>
      <c r="GK1050" s="12"/>
      <c r="GL1050" s="12"/>
      <c r="GM1050" s="12"/>
      <c r="GN1050" s="12"/>
      <c r="GO1050" s="12"/>
      <c r="GP1050" s="12"/>
      <c r="GQ1050" s="12"/>
      <c r="GR1050" s="12"/>
      <c r="GS1050" s="12"/>
      <c r="GT1050" s="12"/>
      <c r="GU1050" s="12"/>
      <c r="GV1050" s="12"/>
      <c r="GW1050" s="12"/>
      <c r="GX1050" s="12"/>
      <c r="GY1050" s="12"/>
      <c r="GZ1050" s="12"/>
      <c r="HA1050" s="12"/>
      <c r="HB1050" s="12"/>
      <c r="HC1050" s="12"/>
      <c r="HD1050" s="12"/>
      <c r="HE1050" s="12"/>
      <c r="HF1050" s="12"/>
      <c r="HG1050" s="12"/>
      <c r="HH1050" s="12"/>
      <c r="HI1050" s="12"/>
      <c r="HJ1050" s="12"/>
      <c r="HK1050" s="12"/>
      <c r="HL1050" s="12"/>
      <c r="HM1050" s="12"/>
      <c r="HN1050" s="12"/>
      <c r="HO1050" s="12"/>
      <c r="HP1050" s="12"/>
      <c r="HQ1050" s="12"/>
      <c r="HR1050" s="12"/>
      <c r="HS1050" s="12"/>
    </row>
    <row r="1051" spans="1:227" s="1" customFormat="1" ht="18" customHeight="1" x14ac:dyDescent="0.25">
      <c r="A1051" s="100" t="s">
        <v>7482</v>
      </c>
      <c r="B1051" s="127" t="str">
        <f t="shared" si="22"/>
        <v>SCimago</v>
      </c>
      <c r="C1051" s="96"/>
      <c r="D1051" s="17" t="s">
        <v>7174</v>
      </c>
      <c r="E1051" s="127" t="str">
        <f>HYPERLINK(CONCATENATE("http://www.scimagojr.com/journalsearch.php?q=",D1051),"SCimago")</f>
        <v>SCimago</v>
      </c>
      <c r="F1051" s="96"/>
      <c r="G1051" s="16" t="s">
        <v>7986</v>
      </c>
      <c r="H1051" s="23" t="s">
        <v>39</v>
      </c>
      <c r="I1051" s="15" t="s">
        <v>8309</v>
      </c>
      <c r="J1051" s="16"/>
      <c r="K1051" s="18"/>
      <c r="L1051" s="24"/>
    </row>
    <row r="1052" spans="1:227" s="1" customFormat="1" ht="18" customHeight="1" x14ac:dyDescent="0.25">
      <c r="A1052" s="100" t="s">
        <v>7299</v>
      </c>
      <c r="B1052" s="127" t="str">
        <f t="shared" si="22"/>
        <v>SCimago</v>
      </c>
      <c r="C1052" s="96"/>
      <c r="D1052" s="17" t="s">
        <v>55</v>
      </c>
      <c r="E1052" s="3"/>
      <c r="F1052" s="96"/>
      <c r="G1052" s="16" t="s">
        <v>7986</v>
      </c>
      <c r="H1052" s="19" t="s">
        <v>39</v>
      </c>
      <c r="I1052" s="22" t="s">
        <v>8475</v>
      </c>
      <c r="J1052" s="16"/>
      <c r="K1052" s="18"/>
      <c r="L1052" s="24"/>
    </row>
    <row r="1053" spans="1:227" s="1" customFormat="1" ht="18" customHeight="1" x14ac:dyDescent="0.25">
      <c r="A1053" s="100" t="s">
        <v>7483</v>
      </c>
      <c r="B1053" s="127" t="str">
        <f t="shared" si="22"/>
        <v>SCimago</v>
      </c>
      <c r="C1053" s="96"/>
      <c r="D1053" s="17" t="s">
        <v>3318</v>
      </c>
      <c r="E1053" s="127" t="str">
        <f>HYPERLINK(CONCATENATE("http://www.scimagojr.com/journalsearch.php?q=",D1053),"SCimago")</f>
        <v>SCimago</v>
      </c>
      <c r="F1053" s="96"/>
      <c r="G1053" s="16" t="s">
        <v>7986</v>
      </c>
      <c r="H1053" s="6" t="s">
        <v>39</v>
      </c>
      <c r="I1053" s="14" t="s">
        <v>3319</v>
      </c>
      <c r="J1053" s="8"/>
      <c r="K1053" s="7"/>
      <c r="L1053" s="24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  <c r="AR1053" s="12"/>
      <c r="AS1053" s="12"/>
      <c r="AT1053" s="12"/>
      <c r="AU1053" s="12"/>
      <c r="AV1053" s="12"/>
      <c r="AW1053" s="12"/>
      <c r="AX1053" s="12"/>
      <c r="AY1053" s="12"/>
      <c r="AZ1053" s="12"/>
      <c r="BA1053" s="12"/>
      <c r="BB1053" s="12"/>
      <c r="BC1053" s="12"/>
      <c r="BD1053" s="12"/>
      <c r="BE1053" s="12"/>
      <c r="BF1053" s="12"/>
      <c r="BG1053" s="12"/>
      <c r="BH1053" s="12"/>
      <c r="BI1053" s="12"/>
      <c r="BJ1053" s="12"/>
      <c r="BK1053" s="12"/>
      <c r="BL1053" s="12"/>
      <c r="BM1053" s="12"/>
      <c r="BN1053" s="12"/>
      <c r="BO1053" s="12"/>
      <c r="BP1053" s="12"/>
      <c r="BQ1053" s="12"/>
      <c r="BR1053" s="12"/>
      <c r="BS1053" s="12"/>
      <c r="BT1053" s="12"/>
      <c r="BU1053" s="12"/>
      <c r="BV1053" s="12"/>
      <c r="BW1053" s="12"/>
      <c r="BX1053" s="12"/>
      <c r="BY1053" s="12"/>
      <c r="BZ1053" s="12"/>
      <c r="CA1053" s="12"/>
      <c r="CB1053" s="12"/>
      <c r="CC1053" s="12"/>
      <c r="CD1053" s="12"/>
      <c r="CE1053" s="12"/>
      <c r="CF1053" s="12"/>
      <c r="CG1053" s="12"/>
      <c r="CH1053" s="12"/>
      <c r="CI1053" s="12"/>
      <c r="CJ1053" s="12"/>
      <c r="CK1053" s="12"/>
      <c r="CL1053" s="12"/>
      <c r="CM1053" s="12"/>
      <c r="CN1053" s="12"/>
      <c r="CO1053" s="12"/>
      <c r="CP1053" s="12"/>
      <c r="CQ1053" s="12"/>
      <c r="CR1053" s="12"/>
      <c r="CS1053" s="12"/>
      <c r="CT1053" s="12"/>
      <c r="CU1053" s="12"/>
      <c r="CV1053" s="12"/>
      <c r="CW1053" s="12"/>
      <c r="CX1053" s="12"/>
      <c r="CY1053" s="12"/>
      <c r="CZ1053" s="12"/>
      <c r="DA1053" s="12"/>
      <c r="DB1053" s="12"/>
      <c r="DC1053" s="12"/>
      <c r="DD1053" s="12"/>
      <c r="DE1053" s="12"/>
      <c r="DF1053" s="12"/>
      <c r="DG1053" s="12"/>
      <c r="DH1053" s="12"/>
      <c r="DI1053" s="12"/>
      <c r="DJ1053" s="12"/>
      <c r="DK1053" s="12"/>
      <c r="DL1053" s="12"/>
      <c r="DM1053" s="12"/>
      <c r="DN1053" s="12"/>
      <c r="DO1053" s="12"/>
      <c r="DP1053" s="12"/>
      <c r="DQ1053" s="12"/>
      <c r="DR1053" s="12"/>
      <c r="DS1053" s="12"/>
      <c r="DT1053" s="12"/>
      <c r="DU1053" s="12"/>
      <c r="DV1053" s="12"/>
      <c r="DW1053" s="12"/>
      <c r="DX1053" s="12"/>
      <c r="DY1053" s="12"/>
      <c r="DZ1053" s="12"/>
      <c r="EA1053" s="12"/>
      <c r="EB1053" s="12"/>
      <c r="EC1053" s="12"/>
      <c r="ED1053" s="12"/>
      <c r="EE1053" s="12"/>
      <c r="EF1053" s="12"/>
      <c r="EG1053" s="12"/>
      <c r="EH1053" s="12"/>
      <c r="EI1053" s="12"/>
      <c r="EJ1053" s="12"/>
      <c r="EK1053" s="12"/>
      <c r="EL1053" s="12"/>
      <c r="EM1053" s="12"/>
      <c r="EN1053" s="12"/>
      <c r="EO1053" s="12"/>
      <c r="EP1053" s="12"/>
      <c r="EQ1053" s="12"/>
      <c r="ER1053" s="12"/>
      <c r="ES1053" s="12"/>
      <c r="ET1053" s="12"/>
      <c r="EU1053" s="12"/>
      <c r="EV1053" s="12"/>
      <c r="EW1053" s="12"/>
      <c r="EX1053" s="12"/>
      <c r="EY1053" s="12"/>
      <c r="EZ1053" s="12"/>
      <c r="FA1053" s="12"/>
      <c r="FB1053" s="12"/>
      <c r="FC1053" s="12"/>
      <c r="FD1053" s="12"/>
      <c r="FE1053" s="12"/>
      <c r="FF1053" s="12"/>
      <c r="FG1053" s="12"/>
      <c r="FH1053" s="12"/>
      <c r="FI1053" s="12"/>
      <c r="FJ1053" s="12"/>
      <c r="FK1053" s="12"/>
      <c r="FL1053" s="12"/>
      <c r="FM1053" s="12"/>
      <c r="FN1053" s="12"/>
      <c r="FO1053" s="12"/>
      <c r="FP1053" s="12"/>
      <c r="FQ1053" s="12"/>
      <c r="FR1053" s="12"/>
      <c r="FS1053" s="12"/>
      <c r="FT1053" s="12"/>
      <c r="FU1053" s="12"/>
      <c r="FV1053" s="12"/>
      <c r="FW1053" s="12"/>
      <c r="FX1053" s="12"/>
      <c r="FY1053" s="12"/>
      <c r="FZ1053" s="12"/>
      <c r="GA1053" s="12"/>
      <c r="GB1053" s="12"/>
      <c r="GC1053" s="12"/>
      <c r="GD1053" s="12"/>
      <c r="GE1053" s="12"/>
      <c r="GF1053" s="12"/>
      <c r="GG1053" s="12"/>
      <c r="GH1053" s="12"/>
      <c r="GI1053" s="12"/>
      <c r="GJ1053" s="12"/>
      <c r="GK1053" s="12"/>
      <c r="GL1053" s="12"/>
      <c r="GM1053" s="12"/>
      <c r="GN1053" s="12"/>
      <c r="GO1053" s="12"/>
      <c r="GP1053" s="12"/>
      <c r="GQ1053" s="12"/>
      <c r="GR1053" s="12"/>
      <c r="GS1053" s="12"/>
      <c r="GT1053" s="12"/>
      <c r="GU1053" s="12"/>
      <c r="GV1053" s="12"/>
      <c r="GW1053" s="12"/>
      <c r="GX1053" s="12"/>
      <c r="GY1053" s="12"/>
      <c r="GZ1053" s="12"/>
      <c r="HA1053" s="12"/>
      <c r="HB1053" s="12"/>
      <c r="HC1053" s="12"/>
      <c r="HD1053" s="12"/>
      <c r="HE1053" s="12"/>
      <c r="HF1053" s="12"/>
      <c r="HG1053" s="12"/>
      <c r="HH1053" s="12"/>
      <c r="HI1053" s="12"/>
      <c r="HJ1053" s="12"/>
      <c r="HK1053" s="12"/>
      <c r="HL1053" s="12"/>
      <c r="HM1053" s="12"/>
      <c r="HN1053" s="12"/>
      <c r="HO1053" s="12"/>
      <c r="HP1053" s="12"/>
      <c r="HQ1053" s="12"/>
      <c r="HR1053" s="12"/>
      <c r="HS1053" s="12"/>
    </row>
    <row r="1054" spans="1:227" s="1" customFormat="1" ht="18" customHeight="1" x14ac:dyDescent="0.25">
      <c r="A1054" s="100" t="s">
        <v>5654</v>
      </c>
      <c r="B1054" s="127" t="str">
        <f t="shared" si="22"/>
        <v>SCimago</v>
      </c>
      <c r="C1054" s="96"/>
      <c r="D1054" s="17" t="s">
        <v>55</v>
      </c>
      <c r="E1054" s="3"/>
      <c r="F1054" s="96"/>
      <c r="G1054" s="16" t="s">
        <v>7986</v>
      </c>
      <c r="H1054" s="6" t="s">
        <v>39</v>
      </c>
      <c r="I1054" s="14" t="s">
        <v>3322</v>
      </c>
      <c r="J1054" s="8"/>
      <c r="K1054" s="7"/>
      <c r="L1054" s="24"/>
    </row>
    <row r="1055" spans="1:227" s="1" customFormat="1" ht="18" customHeight="1" x14ac:dyDescent="0.25">
      <c r="A1055" s="100" t="s">
        <v>7301</v>
      </c>
      <c r="B1055" s="127" t="str">
        <f t="shared" si="22"/>
        <v>SCimago</v>
      </c>
      <c r="C1055" s="96"/>
      <c r="D1055" s="17" t="s">
        <v>55</v>
      </c>
      <c r="E1055" s="3"/>
      <c r="F1055" s="96"/>
      <c r="G1055" s="16" t="s">
        <v>7986</v>
      </c>
      <c r="H1055" s="6" t="s">
        <v>39</v>
      </c>
      <c r="I1055" s="14" t="s">
        <v>3325</v>
      </c>
      <c r="J1055" s="8"/>
      <c r="K1055" s="7"/>
      <c r="L1055" s="24"/>
    </row>
    <row r="1056" spans="1:227" s="1" customFormat="1" ht="18" customHeight="1" x14ac:dyDescent="0.25">
      <c r="A1056" s="100" t="s">
        <v>7302</v>
      </c>
      <c r="B1056" s="127" t="str">
        <f t="shared" si="22"/>
        <v>SCimago</v>
      </c>
      <c r="C1056" s="96"/>
      <c r="D1056" s="17" t="s">
        <v>55</v>
      </c>
      <c r="E1056" s="3"/>
      <c r="F1056" s="96"/>
      <c r="G1056" s="16" t="s">
        <v>7986</v>
      </c>
      <c r="H1056" s="6" t="s">
        <v>39</v>
      </c>
      <c r="I1056" s="14" t="s">
        <v>3329</v>
      </c>
      <c r="J1056" s="8"/>
      <c r="K1056" s="7"/>
      <c r="L1056" s="24"/>
    </row>
    <row r="1057" spans="1:227" s="1" customFormat="1" ht="18" customHeight="1" x14ac:dyDescent="0.25">
      <c r="A1057" s="100" t="s">
        <v>5243</v>
      </c>
      <c r="B1057" s="127" t="str">
        <f t="shared" si="22"/>
        <v>SCimago</v>
      </c>
      <c r="C1057" s="96"/>
      <c r="D1057" s="17" t="s">
        <v>55</v>
      </c>
      <c r="E1057" s="3"/>
      <c r="F1057" s="96"/>
      <c r="G1057" s="16" t="s">
        <v>7986</v>
      </c>
      <c r="H1057" s="6" t="s">
        <v>39</v>
      </c>
      <c r="I1057" s="14" t="s">
        <v>3332</v>
      </c>
      <c r="J1057" s="8"/>
      <c r="K1057" s="7"/>
      <c r="L1057" s="24"/>
    </row>
    <row r="1058" spans="1:227" s="1" customFormat="1" ht="18" customHeight="1" x14ac:dyDescent="0.25">
      <c r="A1058" s="100" t="s">
        <v>7779</v>
      </c>
      <c r="B1058" s="127" t="str">
        <f t="shared" si="22"/>
        <v>SCimago</v>
      </c>
      <c r="C1058" s="96"/>
      <c r="D1058" s="17" t="s">
        <v>55</v>
      </c>
      <c r="E1058" s="3"/>
      <c r="F1058" s="96"/>
      <c r="G1058" s="16" t="s">
        <v>7986</v>
      </c>
      <c r="H1058" s="6" t="s">
        <v>39</v>
      </c>
      <c r="I1058" s="14" t="s">
        <v>8657</v>
      </c>
      <c r="J1058" s="8"/>
      <c r="K1058" s="7"/>
      <c r="L1058" s="24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  <c r="AR1058" s="12"/>
      <c r="AS1058" s="12"/>
      <c r="AT1058" s="12"/>
      <c r="AU1058" s="12"/>
      <c r="AV1058" s="12"/>
      <c r="AW1058" s="12"/>
      <c r="AX1058" s="12"/>
      <c r="AY1058" s="12"/>
      <c r="AZ1058" s="12"/>
      <c r="BA1058" s="12"/>
      <c r="BB1058" s="12"/>
      <c r="BC1058" s="12"/>
      <c r="BD1058" s="12"/>
      <c r="BE1058" s="12"/>
      <c r="BF1058" s="12"/>
      <c r="BG1058" s="12"/>
      <c r="BH1058" s="12"/>
      <c r="BI1058" s="12"/>
      <c r="BJ1058" s="12"/>
      <c r="BK1058" s="12"/>
      <c r="BL1058" s="12"/>
      <c r="BM1058" s="12"/>
      <c r="BN1058" s="12"/>
      <c r="BO1058" s="12"/>
      <c r="BP1058" s="12"/>
      <c r="BQ1058" s="12"/>
      <c r="BR1058" s="12"/>
      <c r="BS1058" s="12"/>
      <c r="BT1058" s="12"/>
      <c r="BU1058" s="12"/>
      <c r="BV1058" s="12"/>
      <c r="BW1058" s="12"/>
      <c r="BX1058" s="12"/>
      <c r="BY1058" s="12"/>
      <c r="BZ1058" s="12"/>
      <c r="CA1058" s="12"/>
      <c r="CB1058" s="12"/>
      <c r="CC1058" s="12"/>
      <c r="CD1058" s="12"/>
      <c r="CE1058" s="12"/>
      <c r="CF1058" s="12"/>
      <c r="CG1058" s="12"/>
      <c r="CH1058" s="12"/>
      <c r="CI1058" s="12"/>
      <c r="CJ1058" s="12"/>
      <c r="CK1058" s="12"/>
      <c r="CL1058" s="12"/>
      <c r="CM1058" s="12"/>
      <c r="CN1058" s="12"/>
      <c r="CO1058" s="12"/>
      <c r="CP1058" s="12"/>
      <c r="CQ1058" s="12"/>
      <c r="CR1058" s="12"/>
      <c r="CS1058" s="12"/>
      <c r="CT1058" s="12"/>
      <c r="CU1058" s="12"/>
      <c r="CV1058" s="12"/>
      <c r="CW1058" s="12"/>
      <c r="CX1058" s="12"/>
      <c r="CY1058" s="12"/>
      <c r="CZ1058" s="12"/>
      <c r="DA1058" s="12"/>
      <c r="DB1058" s="12"/>
      <c r="DC1058" s="12"/>
      <c r="DD1058" s="12"/>
      <c r="DE1058" s="12"/>
      <c r="DF1058" s="12"/>
      <c r="DG1058" s="12"/>
      <c r="DH1058" s="12"/>
      <c r="DI1058" s="12"/>
      <c r="DJ1058" s="12"/>
      <c r="DK1058" s="12"/>
      <c r="DL1058" s="12"/>
      <c r="DM1058" s="12"/>
      <c r="DN1058" s="12"/>
      <c r="DO1058" s="12"/>
      <c r="DP1058" s="12"/>
      <c r="DQ1058" s="12"/>
      <c r="DR1058" s="12"/>
      <c r="DS1058" s="12"/>
      <c r="DT1058" s="12"/>
      <c r="DU1058" s="12"/>
      <c r="DV1058" s="12"/>
      <c r="DW1058" s="12"/>
      <c r="DX1058" s="12"/>
      <c r="DY1058" s="12"/>
      <c r="DZ1058" s="12"/>
      <c r="EA1058" s="12"/>
      <c r="EB1058" s="12"/>
      <c r="EC1058" s="12"/>
      <c r="ED1058" s="12"/>
      <c r="EE1058" s="12"/>
      <c r="EF1058" s="12"/>
      <c r="EG1058" s="12"/>
      <c r="EH1058" s="12"/>
      <c r="EI1058" s="12"/>
      <c r="EJ1058" s="12"/>
      <c r="EK1058" s="12"/>
      <c r="EL1058" s="12"/>
      <c r="EM1058" s="12"/>
      <c r="EN1058" s="12"/>
      <c r="EO1058" s="12"/>
      <c r="EP1058" s="12"/>
      <c r="EQ1058" s="12"/>
      <c r="ER1058" s="12"/>
      <c r="ES1058" s="12"/>
      <c r="ET1058" s="12"/>
      <c r="EU1058" s="12"/>
      <c r="EV1058" s="12"/>
      <c r="EW1058" s="12"/>
      <c r="EX1058" s="12"/>
      <c r="EY1058" s="12"/>
      <c r="EZ1058" s="12"/>
      <c r="FA1058" s="12"/>
      <c r="FB1058" s="12"/>
      <c r="FC1058" s="12"/>
      <c r="FD1058" s="12"/>
      <c r="FE1058" s="12"/>
      <c r="FF1058" s="12"/>
      <c r="FG1058" s="12"/>
      <c r="FH1058" s="12"/>
      <c r="FI1058" s="12"/>
      <c r="FJ1058" s="12"/>
      <c r="FK1058" s="12"/>
      <c r="FL1058" s="12"/>
      <c r="FM1058" s="12"/>
      <c r="FN1058" s="12"/>
      <c r="FO1058" s="12"/>
      <c r="FP1058" s="12"/>
      <c r="FQ1058" s="12"/>
      <c r="FR1058" s="12"/>
      <c r="FS1058" s="12"/>
      <c r="FT1058" s="12"/>
      <c r="FU1058" s="12"/>
      <c r="FV1058" s="12"/>
      <c r="FW1058" s="12"/>
      <c r="FX1058" s="12"/>
      <c r="FY1058" s="12"/>
      <c r="FZ1058" s="12"/>
      <c r="GA1058" s="12"/>
      <c r="GB1058" s="12"/>
      <c r="GC1058" s="12"/>
      <c r="GD1058" s="12"/>
      <c r="GE1058" s="12"/>
      <c r="GF1058" s="12"/>
      <c r="GG1058" s="12"/>
      <c r="GH1058" s="12"/>
      <c r="GI1058" s="12"/>
      <c r="GJ1058" s="12"/>
      <c r="GK1058" s="12"/>
      <c r="GL1058" s="12"/>
      <c r="GM1058" s="12"/>
      <c r="GN1058" s="12"/>
      <c r="GO1058" s="12"/>
      <c r="GP1058" s="12"/>
      <c r="GQ1058" s="12"/>
      <c r="GR1058" s="12"/>
      <c r="GS1058" s="12"/>
      <c r="GT1058" s="12"/>
      <c r="GU1058" s="12"/>
      <c r="GV1058" s="12"/>
      <c r="GW1058" s="12"/>
      <c r="GX1058" s="12"/>
      <c r="GY1058" s="12"/>
      <c r="GZ1058" s="12"/>
      <c r="HA1058" s="12"/>
      <c r="HB1058" s="12"/>
      <c r="HC1058" s="12"/>
      <c r="HD1058" s="12"/>
      <c r="HE1058" s="12"/>
      <c r="HF1058" s="12"/>
      <c r="HG1058" s="12"/>
      <c r="HH1058" s="12"/>
      <c r="HI1058" s="12"/>
      <c r="HJ1058" s="12"/>
      <c r="HK1058" s="12"/>
      <c r="HL1058" s="12"/>
      <c r="HM1058" s="12"/>
      <c r="HN1058" s="12"/>
      <c r="HO1058" s="12"/>
      <c r="HP1058" s="12"/>
      <c r="HQ1058" s="12"/>
      <c r="HR1058" s="12"/>
      <c r="HS1058" s="12"/>
    </row>
    <row r="1059" spans="1:227" s="1" customFormat="1" ht="18" customHeight="1" x14ac:dyDescent="0.25">
      <c r="A1059" s="100" t="s">
        <v>5468</v>
      </c>
      <c r="B1059" s="127" t="str">
        <f t="shared" si="22"/>
        <v>SCimago</v>
      </c>
      <c r="C1059" s="96"/>
      <c r="D1059" s="17" t="s">
        <v>55</v>
      </c>
      <c r="E1059" s="3"/>
      <c r="F1059" s="96"/>
      <c r="G1059" s="16" t="s">
        <v>7986</v>
      </c>
      <c r="H1059" s="6" t="s">
        <v>39</v>
      </c>
      <c r="I1059" s="14" t="s">
        <v>5470</v>
      </c>
      <c r="J1059" s="8"/>
      <c r="K1059" s="7"/>
      <c r="L1059" s="24"/>
    </row>
    <row r="1060" spans="1:227" s="1" customFormat="1" ht="18" customHeight="1" x14ac:dyDescent="0.25">
      <c r="A1060" s="100" t="s">
        <v>4170</v>
      </c>
      <c r="B1060" s="127" t="str">
        <f t="shared" si="22"/>
        <v>SCimago</v>
      </c>
      <c r="C1060" s="96"/>
      <c r="D1060" s="17" t="s">
        <v>55</v>
      </c>
      <c r="E1060" s="3"/>
      <c r="F1060" s="96"/>
      <c r="G1060" s="16" t="s">
        <v>7986</v>
      </c>
      <c r="H1060" s="19" t="s">
        <v>39</v>
      </c>
      <c r="I1060" s="22" t="s">
        <v>8583</v>
      </c>
      <c r="J1060" s="16"/>
      <c r="K1060" s="18"/>
      <c r="L1060" s="24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  <c r="AR1060" s="12"/>
      <c r="AS1060" s="12"/>
      <c r="AT1060" s="12"/>
      <c r="AU1060" s="12"/>
      <c r="AV1060" s="12"/>
      <c r="AW1060" s="12"/>
      <c r="AX1060" s="12"/>
      <c r="AY1060" s="12"/>
      <c r="AZ1060" s="12"/>
      <c r="BA1060" s="12"/>
      <c r="BB1060" s="12"/>
      <c r="BC1060" s="12"/>
      <c r="BD1060" s="12"/>
      <c r="BE1060" s="12"/>
      <c r="BF1060" s="12"/>
      <c r="BG1060" s="12"/>
      <c r="BH1060" s="12"/>
      <c r="BI1060" s="12"/>
      <c r="BJ1060" s="12"/>
      <c r="BK1060" s="12"/>
      <c r="BL1060" s="12"/>
      <c r="BM1060" s="12"/>
      <c r="BN1060" s="12"/>
      <c r="BO1060" s="12"/>
      <c r="BP1060" s="12"/>
      <c r="BQ1060" s="12"/>
      <c r="BR1060" s="12"/>
      <c r="BS1060" s="12"/>
      <c r="BT1060" s="12"/>
      <c r="BU1060" s="12"/>
      <c r="BV1060" s="12"/>
      <c r="BW1060" s="12"/>
      <c r="BX1060" s="12"/>
      <c r="BY1060" s="12"/>
      <c r="BZ1060" s="12"/>
      <c r="CA1060" s="12"/>
      <c r="CB1060" s="12"/>
      <c r="CC1060" s="12"/>
      <c r="CD1060" s="12"/>
      <c r="CE1060" s="12"/>
      <c r="CF1060" s="12"/>
      <c r="CG1060" s="12"/>
      <c r="CH1060" s="12"/>
      <c r="CI1060" s="12"/>
      <c r="CJ1060" s="12"/>
      <c r="CK1060" s="12"/>
      <c r="CL1060" s="12"/>
      <c r="CM1060" s="12"/>
      <c r="CN1060" s="12"/>
      <c r="CO1060" s="12"/>
      <c r="CP1060" s="12"/>
      <c r="CQ1060" s="12"/>
      <c r="CR1060" s="12"/>
      <c r="CS1060" s="12"/>
      <c r="CT1060" s="12"/>
      <c r="CU1060" s="12"/>
      <c r="CV1060" s="12"/>
      <c r="CW1060" s="12"/>
      <c r="CX1060" s="12"/>
      <c r="CY1060" s="12"/>
      <c r="CZ1060" s="12"/>
      <c r="DA1060" s="12"/>
      <c r="DB1060" s="12"/>
      <c r="DC1060" s="12"/>
      <c r="DD1060" s="12"/>
      <c r="DE1060" s="12"/>
      <c r="DF1060" s="12"/>
      <c r="DG1060" s="12"/>
      <c r="DH1060" s="12"/>
      <c r="DI1060" s="12"/>
      <c r="DJ1060" s="12"/>
      <c r="DK1060" s="12"/>
      <c r="DL1060" s="12"/>
      <c r="DM1060" s="12"/>
      <c r="DN1060" s="12"/>
      <c r="DO1060" s="12"/>
      <c r="DP1060" s="12"/>
      <c r="DQ1060" s="12"/>
      <c r="DR1060" s="12"/>
      <c r="DS1060" s="12"/>
      <c r="DT1060" s="12"/>
      <c r="DU1060" s="12"/>
      <c r="DV1060" s="12"/>
      <c r="DW1060" s="12"/>
      <c r="DX1060" s="12"/>
      <c r="DY1060" s="12"/>
      <c r="DZ1060" s="12"/>
      <c r="EA1060" s="12"/>
      <c r="EB1060" s="12"/>
      <c r="EC1060" s="12"/>
      <c r="ED1060" s="12"/>
      <c r="EE1060" s="12"/>
      <c r="EF1060" s="12"/>
      <c r="EG1060" s="12"/>
      <c r="EH1060" s="12"/>
      <c r="EI1060" s="12"/>
      <c r="EJ1060" s="12"/>
      <c r="EK1060" s="12"/>
      <c r="EL1060" s="12"/>
      <c r="EM1060" s="12"/>
      <c r="EN1060" s="12"/>
      <c r="EO1060" s="12"/>
      <c r="EP1060" s="12"/>
      <c r="EQ1060" s="12"/>
      <c r="ER1060" s="12"/>
      <c r="ES1060" s="12"/>
      <c r="ET1060" s="12"/>
      <c r="EU1060" s="12"/>
      <c r="EV1060" s="12"/>
      <c r="EW1060" s="12"/>
      <c r="EX1060" s="12"/>
      <c r="EY1060" s="12"/>
      <c r="EZ1060" s="12"/>
      <c r="FA1060" s="12"/>
      <c r="FB1060" s="12"/>
      <c r="FC1060" s="12"/>
      <c r="FD1060" s="12"/>
      <c r="FE1060" s="12"/>
      <c r="FF1060" s="12"/>
      <c r="FG1060" s="12"/>
      <c r="FH1060" s="12"/>
      <c r="FI1060" s="12"/>
      <c r="FJ1060" s="12"/>
      <c r="FK1060" s="12"/>
      <c r="FL1060" s="12"/>
      <c r="FM1060" s="12"/>
      <c r="FN1060" s="12"/>
      <c r="FO1060" s="12"/>
      <c r="FP1060" s="12"/>
      <c r="FQ1060" s="12"/>
      <c r="FR1060" s="12"/>
      <c r="FS1060" s="12"/>
      <c r="FT1060" s="12"/>
      <c r="FU1060" s="12"/>
      <c r="FV1060" s="12"/>
      <c r="FW1060" s="12"/>
      <c r="FX1060" s="12"/>
      <c r="FY1060" s="12"/>
      <c r="FZ1060" s="12"/>
      <c r="GA1060" s="12"/>
      <c r="GB1060" s="12"/>
      <c r="GC1060" s="12"/>
      <c r="GD1060" s="12"/>
      <c r="GE1060" s="12"/>
      <c r="GF1060" s="12"/>
      <c r="GG1060" s="12"/>
      <c r="GH1060" s="12"/>
      <c r="GI1060" s="12"/>
      <c r="GJ1060" s="12"/>
      <c r="GK1060" s="12"/>
      <c r="GL1060" s="12"/>
      <c r="GM1060" s="12"/>
      <c r="GN1060" s="12"/>
      <c r="GO1060" s="12"/>
      <c r="GP1060" s="12"/>
      <c r="GQ1060" s="12"/>
      <c r="GR1060" s="12"/>
      <c r="GS1060" s="12"/>
      <c r="GT1060" s="12"/>
      <c r="GU1060" s="12"/>
      <c r="GV1060" s="12"/>
      <c r="GW1060" s="12"/>
      <c r="GX1060" s="12"/>
      <c r="GY1060" s="12"/>
      <c r="GZ1060" s="12"/>
      <c r="HA1060" s="12"/>
      <c r="HB1060" s="12"/>
      <c r="HC1060" s="12"/>
      <c r="HD1060" s="12"/>
      <c r="HE1060" s="12"/>
      <c r="HF1060" s="12"/>
      <c r="HG1060" s="12"/>
      <c r="HH1060" s="12"/>
      <c r="HI1060" s="12"/>
      <c r="HJ1060" s="12"/>
      <c r="HK1060" s="12"/>
      <c r="HL1060" s="12"/>
      <c r="HM1060" s="12"/>
      <c r="HN1060" s="12"/>
      <c r="HO1060" s="12"/>
      <c r="HP1060" s="12"/>
      <c r="HQ1060" s="12"/>
      <c r="HR1060" s="12"/>
      <c r="HS1060" s="12"/>
    </row>
    <row r="1061" spans="1:227" s="1" customFormat="1" ht="18" customHeight="1" x14ac:dyDescent="0.25">
      <c r="A1061" s="100" t="s">
        <v>2722</v>
      </c>
      <c r="B1061" s="127" t="str">
        <f t="shared" si="22"/>
        <v>SCimago</v>
      </c>
      <c r="C1061" s="96"/>
      <c r="D1061" s="17" t="s">
        <v>55</v>
      </c>
      <c r="E1061" s="3"/>
      <c r="F1061" s="96"/>
      <c r="G1061" s="16" t="s">
        <v>7986</v>
      </c>
      <c r="H1061" s="6" t="s">
        <v>39</v>
      </c>
      <c r="I1061" s="14" t="s">
        <v>3345</v>
      </c>
      <c r="J1061" s="8"/>
      <c r="K1061" s="7"/>
      <c r="L1061" s="24"/>
    </row>
    <row r="1062" spans="1:227" s="1" customFormat="1" ht="18" customHeight="1" x14ac:dyDescent="0.25">
      <c r="A1062" s="100" t="s">
        <v>5269</v>
      </c>
      <c r="B1062" s="127" t="str">
        <f t="shared" si="22"/>
        <v>SCimago</v>
      </c>
      <c r="C1062" s="96"/>
      <c r="D1062" s="17" t="s">
        <v>55</v>
      </c>
      <c r="E1062" s="3"/>
      <c r="F1062" s="96"/>
      <c r="G1062" s="16" t="s">
        <v>7986</v>
      </c>
      <c r="H1062" s="19" t="s">
        <v>39</v>
      </c>
      <c r="I1062" s="22" t="s">
        <v>6530</v>
      </c>
      <c r="J1062" s="16"/>
      <c r="K1062" s="18"/>
      <c r="L1062" s="24"/>
    </row>
    <row r="1063" spans="1:227" s="1" customFormat="1" ht="18" customHeight="1" x14ac:dyDescent="0.25">
      <c r="A1063" s="100" t="s">
        <v>7586</v>
      </c>
      <c r="B1063" s="127" t="str">
        <f t="shared" si="22"/>
        <v>SCimago</v>
      </c>
      <c r="C1063" s="96"/>
      <c r="D1063" s="17" t="s">
        <v>55</v>
      </c>
      <c r="E1063" s="3"/>
      <c r="F1063" s="96"/>
      <c r="G1063" s="16" t="s">
        <v>7986</v>
      </c>
      <c r="H1063" s="6" t="s">
        <v>39</v>
      </c>
      <c r="I1063" s="14" t="s">
        <v>8658</v>
      </c>
      <c r="J1063" s="8"/>
      <c r="K1063" s="7"/>
      <c r="L1063" s="24"/>
    </row>
    <row r="1064" spans="1:227" s="1" customFormat="1" ht="18" customHeight="1" x14ac:dyDescent="0.25">
      <c r="A1064" s="100" t="s">
        <v>5258</v>
      </c>
      <c r="B1064" s="127" t="str">
        <f t="shared" si="22"/>
        <v>SCimago</v>
      </c>
      <c r="C1064" s="96"/>
      <c r="D1064" s="17" t="s">
        <v>55</v>
      </c>
      <c r="E1064" s="3"/>
      <c r="F1064" s="96"/>
      <c r="G1064" s="16" t="s">
        <v>7986</v>
      </c>
      <c r="H1064" s="6" t="s">
        <v>39</v>
      </c>
      <c r="I1064" s="14" t="s">
        <v>8522</v>
      </c>
      <c r="J1064" s="8"/>
      <c r="K1064" s="7"/>
      <c r="L1064" s="24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  <c r="AR1064" s="12"/>
      <c r="AS1064" s="12"/>
      <c r="AT1064" s="12"/>
      <c r="AU1064" s="12"/>
      <c r="AV1064" s="12"/>
      <c r="AW1064" s="12"/>
      <c r="AX1064" s="12"/>
      <c r="AY1064" s="12"/>
      <c r="AZ1064" s="12"/>
      <c r="BA1064" s="12"/>
      <c r="BB1064" s="12"/>
      <c r="BC1064" s="12"/>
      <c r="BD1064" s="12"/>
      <c r="BE1064" s="12"/>
      <c r="BF1064" s="12"/>
      <c r="BG1064" s="12"/>
      <c r="BH1064" s="12"/>
      <c r="BI1064" s="12"/>
      <c r="BJ1064" s="12"/>
      <c r="BK1064" s="12"/>
      <c r="BL1064" s="12"/>
      <c r="BM1064" s="12"/>
      <c r="BN1064" s="12"/>
      <c r="BO1064" s="12"/>
      <c r="BP1064" s="12"/>
      <c r="BQ1064" s="12"/>
      <c r="BR1064" s="12"/>
      <c r="BS1064" s="12"/>
      <c r="BT1064" s="12"/>
      <c r="BU1064" s="12"/>
      <c r="BV1064" s="12"/>
      <c r="BW1064" s="12"/>
      <c r="BX1064" s="12"/>
      <c r="BY1064" s="12"/>
      <c r="BZ1064" s="12"/>
      <c r="CA1064" s="12"/>
      <c r="CB1064" s="12"/>
      <c r="CC1064" s="12"/>
      <c r="CD1064" s="12"/>
      <c r="CE1064" s="12"/>
      <c r="CF1064" s="12"/>
      <c r="CG1064" s="12"/>
      <c r="CH1064" s="12"/>
      <c r="CI1064" s="12"/>
      <c r="CJ1064" s="12"/>
      <c r="CK1064" s="12"/>
      <c r="CL1064" s="12"/>
      <c r="CM1064" s="12"/>
      <c r="CN1064" s="12"/>
      <c r="CO1064" s="12"/>
      <c r="CP1064" s="12"/>
      <c r="CQ1064" s="12"/>
      <c r="CR1064" s="12"/>
      <c r="CS1064" s="12"/>
      <c r="CT1064" s="12"/>
      <c r="CU1064" s="12"/>
      <c r="CV1064" s="12"/>
      <c r="CW1064" s="12"/>
      <c r="CX1064" s="12"/>
      <c r="CY1064" s="12"/>
      <c r="CZ1064" s="12"/>
      <c r="DA1064" s="12"/>
      <c r="DB1064" s="12"/>
      <c r="DC1064" s="12"/>
      <c r="DD1064" s="12"/>
      <c r="DE1064" s="12"/>
      <c r="DF1064" s="12"/>
      <c r="DG1064" s="12"/>
      <c r="DH1064" s="12"/>
      <c r="DI1064" s="12"/>
      <c r="DJ1064" s="12"/>
      <c r="DK1064" s="12"/>
      <c r="DL1064" s="12"/>
      <c r="DM1064" s="12"/>
      <c r="DN1064" s="12"/>
      <c r="DO1064" s="12"/>
      <c r="DP1064" s="12"/>
      <c r="DQ1064" s="12"/>
      <c r="DR1064" s="12"/>
      <c r="DS1064" s="12"/>
      <c r="DT1064" s="12"/>
      <c r="DU1064" s="12"/>
      <c r="DV1064" s="12"/>
      <c r="DW1064" s="12"/>
      <c r="DX1064" s="12"/>
      <c r="DY1064" s="12"/>
      <c r="DZ1064" s="12"/>
      <c r="EA1064" s="12"/>
      <c r="EB1064" s="12"/>
      <c r="EC1064" s="12"/>
      <c r="ED1064" s="12"/>
      <c r="EE1064" s="12"/>
      <c r="EF1064" s="12"/>
      <c r="EG1064" s="12"/>
      <c r="EH1064" s="12"/>
      <c r="EI1064" s="12"/>
      <c r="EJ1064" s="12"/>
      <c r="EK1064" s="12"/>
      <c r="EL1064" s="12"/>
      <c r="EM1064" s="12"/>
      <c r="EN1064" s="12"/>
      <c r="EO1064" s="12"/>
      <c r="EP1064" s="12"/>
      <c r="EQ1064" s="12"/>
      <c r="ER1064" s="12"/>
      <c r="ES1064" s="12"/>
      <c r="ET1064" s="12"/>
      <c r="EU1064" s="12"/>
      <c r="EV1064" s="12"/>
      <c r="EW1064" s="12"/>
      <c r="EX1064" s="12"/>
      <c r="EY1064" s="12"/>
      <c r="EZ1064" s="12"/>
      <c r="FA1064" s="12"/>
      <c r="FB1064" s="12"/>
      <c r="FC1064" s="12"/>
      <c r="FD1064" s="12"/>
      <c r="FE1064" s="12"/>
      <c r="FF1064" s="12"/>
      <c r="FG1064" s="12"/>
      <c r="FH1064" s="12"/>
      <c r="FI1064" s="12"/>
      <c r="FJ1064" s="12"/>
      <c r="FK1064" s="12"/>
      <c r="FL1064" s="12"/>
      <c r="FM1064" s="12"/>
      <c r="FN1064" s="12"/>
      <c r="FO1064" s="12"/>
      <c r="FP1064" s="12"/>
      <c r="FQ1064" s="12"/>
      <c r="FR1064" s="12"/>
      <c r="FS1064" s="12"/>
      <c r="FT1064" s="12"/>
      <c r="FU1064" s="12"/>
      <c r="FV1064" s="12"/>
      <c r="FW1064" s="12"/>
      <c r="FX1064" s="12"/>
      <c r="FY1064" s="12"/>
      <c r="FZ1064" s="12"/>
      <c r="GA1064" s="12"/>
      <c r="GB1064" s="12"/>
      <c r="GC1064" s="12"/>
      <c r="GD1064" s="12"/>
      <c r="GE1064" s="12"/>
      <c r="GF1064" s="12"/>
      <c r="GG1064" s="12"/>
      <c r="GH1064" s="12"/>
      <c r="GI1064" s="12"/>
      <c r="GJ1064" s="12"/>
      <c r="GK1064" s="12"/>
      <c r="GL1064" s="12"/>
      <c r="GM1064" s="12"/>
      <c r="GN1064" s="12"/>
      <c r="GO1064" s="12"/>
      <c r="GP1064" s="12"/>
      <c r="GQ1064" s="12"/>
      <c r="GR1064" s="12"/>
      <c r="GS1064" s="12"/>
      <c r="GT1064" s="12"/>
      <c r="GU1064" s="12"/>
      <c r="GV1064" s="12"/>
      <c r="GW1064" s="12"/>
      <c r="GX1064" s="12"/>
      <c r="GY1064" s="12"/>
      <c r="GZ1064" s="12"/>
      <c r="HA1064" s="12"/>
      <c r="HB1064" s="12"/>
      <c r="HC1064" s="12"/>
      <c r="HD1064" s="12"/>
      <c r="HE1064" s="12"/>
      <c r="HF1064" s="12"/>
      <c r="HG1064" s="12"/>
      <c r="HH1064" s="12"/>
      <c r="HI1064" s="12"/>
      <c r="HJ1064" s="12"/>
      <c r="HK1064" s="12"/>
      <c r="HL1064" s="12"/>
      <c r="HM1064" s="12"/>
      <c r="HN1064" s="12"/>
      <c r="HO1064" s="12"/>
      <c r="HP1064" s="12"/>
      <c r="HQ1064" s="12"/>
      <c r="HR1064" s="12"/>
      <c r="HS1064" s="12"/>
    </row>
    <row r="1065" spans="1:227" s="1" customFormat="1" ht="18" customHeight="1" x14ac:dyDescent="0.25">
      <c r="A1065" s="100" t="s">
        <v>1972</v>
      </c>
      <c r="B1065" s="127" t="str">
        <f t="shared" si="22"/>
        <v>SCimago</v>
      </c>
      <c r="C1065" s="96"/>
      <c r="D1065" s="17" t="s">
        <v>55</v>
      </c>
      <c r="E1065" s="3"/>
      <c r="F1065" s="96"/>
      <c r="G1065" s="16" t="s">
        <v>7986</v>
      </c>
      <c r="H1065" s="6" t="s">
        <v>39</v>
      </c>
      <c r="I1065" s="14" t="s">
        <v>1973</v>
      </c>
      <c r="J1065" s="8"/>
      <c r="K1065" s="7"/>
      <c r="L1065" s="24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  <c r="AR1065" s="12"/>
      <c r="AS1065" s="12"/>
      <c r="AT1065" s="12"/>
      <c r="AU1065" s="12"/>
      <c r="AV1065" s="12"/>
      <c r="AW1065" s="12"/>
      <c r="AX1065" s="12"/>
      <c r="AY1065" s="12"/>
      <c r="AZ1065" s="12"/>
      <c r="BA1065" s="12"/>
      <c r="BB1065" s="12"/>
      <c r="BC1065" s="12"/>
      <c r="BD1065" s="12"/>
      <c r="BE1065" s="12"/>
      <c r="BF1065" s="12"/>
      <c r="BG1065" s="12"/>
      <c r="BH1065" s="12"/>
      <c r="BI1065" s="12"/>
      <c r="BJ1065" s="12"/>
      <c r="BK1065" s="12"/>
      <c r="BL1065" s="12"/>
      <c r="BM1065" s="12"/>
      <c r="BN1065" s="12"/>
      <c r="BO1065" s="12"/>
      <c r="BP1065" s="12"/>
      <c r="BQ1065" s="12"/>
      <c r="BR1065" s="12"/>
      <c r="BS1065" s="12"/>
      <c r="BT1065" s="12"/>
      <c r="BU1065" s="12"/>
      <c r="BV1065" s="12"/>
      <c r="BW1065" s="12"/>
      <c r="BX1065" s="12"/>
      <c r="BY1065" s="12"/>
      <c r="BZ1065" s="12"/>
      <c r="CA1065" s="12"/>
      <c r="CB1065" s="12"/>
      <c r="CC1065" s="12"/>
      <c r="CD1065" s="12"/>
      <c r="CE1065" s="12"/>
      <c r="CF1065" s="12"/>
      <c r="CG1065" s="12"/>
      <c r="CH1065" s="12"/>
      <c r="CI1065" s="12"/>
      <c r="CJ1065" s="12"/>
      <c r="CK1065" s="12"/>
      <c r="CL1065" s="12"/>
      <c r="CM1065" s="12"/>
      <c r="CN1065" s="12"/>
      <c r="CO1065" s="12"/>
      <c r="CP1065" s="12"/>
      <c r="CQ1065" s="12"/>
      <c r="CR1065" s="12"/>
      <c r="CS1065" s="12"/>
      <c r="CT1065" s="12"/>
      <c r="CU1065" s="12"/>
      <c r="CV1065" s="12"/>
      <c r="CW1065" s="12"/>
      <c r="CX1065" s="12"/>
      <c r="CY1065" s="12"/>
      <c r="CZ1065" s="12"/>
      <c r="DA1065" s="12"/>
      <c r="DB1065" s="12"/>
      <c r="DC1065" s="12"/>
      <c r="DD1065" s="12"/>
      <c r="DE1065" s="12"/>
      <c r="DF1065" s="12"/>
      <c r="DG1065" s="12"/>
      <c r="DH1065" s="12"/>
      <c r="DI1065" s="12"/>
      <c r="DJ1065" s="12"/>
      <c r="DK1065" s="12"/>
      <c r="DL1065" s="12"/>
      <c r="DM1065" s="12"/>
      <c r="DN1065" s="12"/>
      <c r="DO1065" s="12"/>
      <c r="DP1065" s="12"/>
      <c r="DQ1065" s="12"/>
      <c r="DR1065" s="12"/>
      <c r="DS1065" s="12"/>
      <c r="DT1065" s="12"/>
      <c r="DU1065" s="12"/>
      <c r="DV1065" s="12"/>
      <c r="DW1065" s="12"/>
      <c r="DX1065" s="12"/>
      <c r="DY1065" s="12"/>
      <c r="DZ1065" s="12"/>
      <c r="EA1065" s="12"/>
      <c r="EB1065" s="12"/>
      <c r="EC1065" s="12"/>
      <c r="ED1065" s="12"/>
      <c r="EE1065" s="12"/>
      <c r="EF1065" s="12"/>
      <c r="EG1065" s="12"/>
      <c r="EH1065" s="12"/>
      <c r="EI1065" s="12"/>
      <c r="EJ1065" s="12"/>
      <c r="EK1065" s="12"/>
      <c r="EL1065" s="12"/>
      <c r="EM1065" s="12"/>
      <c r="EN1065" s="12"/>
      <c r="EO1065" s="12"/>
      <c r="EP1065" s="12"/>
      <c r="EQ1065" s="12"/>
      <c r="ER1065" s="12"/>
      <c r="ES1065" s="12"/>
      <c r="ET1065" s="12"/>
      <c r="EU1065" s="12"/>
      <c r="EV1065" s="12"/>
      <c r="EW1065" s="12"/>
      <c r="EX1065" s="12"/>
      <c r="EY1065" s="12"/>
      <c r="EZ1065" s="12"/>
      <c r="FA1065" s="12"/>
      <c r="FB1065" s="12"/>
      <c r="FC1065" s="12"/>
      <c r="FD1065" s="12"/>
      <c r="FE1065" s="12"/>
      <c r="FF1065" s="12"/>
      <c r="FG1065" s="12"/>
      <c r="FH1065" s="12"/>
      <c r="FI1065" s="12"/>
      <c r="FJ1065" s="12"/>
      <c r="FK1065" s="12"/>
      <c r="FL1065" s="12"/>
      <c r="FM1065" s="12"/>
      <c r="FN1065" s="12"/>
      <c r="FO1065" s="12"/>
      <c r="FP1065" s="12"/>
      <c r="FQ1065" s="12"/>
      <c r="FR1065" s="12"/>
      <c r="FS1065" s="12"/>
      <c r="FT1065" s="12"/>
      <c r="FU1065" s="12"/>
      <c r="FV1065" s="12"/>
      <c r="FW1065" s="12"/>
      <c r="FX1065" s="12"/>
      <c r="FY1065" s="12"/>
      <c r="FZ1065" s="12"/>
      <c r="GA1065" s="12"/>
      <c r="GB1065" s="12"/>
      <c r="GC1065" s="12"/>
      <c r="GD1065" s="12"/>
      <c r="GE1065" s="12"/>
      <c r="GF1065" s="12"/>
      <c r="GG1065" s="12"/>
      <c r="GH1065" s="12"/>
      <c r="GI1065" s="12"/>
      <c r="GJ1065" s="12"/>
      <c r="GK1065" s="12"/>
      <c r="GL1065" s="12"/>
      <c r="GM1065" s="12"/>
      <c r="GN1065" s="12"/>
      <c r="GO1065" s="12"/>
      <c r="GP1065" s="12"/>
      <c r="GQ1065" s="12"/>
      <c r="GR1065" s="12"/>
      <c r="GS1065" s="12"/>
      <c r="GT1065" s="12"/>
      <c r="GU1065" s="12"/>
      <c r="GV1065" s="12"/>
      <c r="GW1065" s="12"/>
      <c r="GX1065" s="12"/>
      <c r="GY1065" s="12"/>
      <c r="GZ1065" s="12"/>
      <c r="HA1065" s="12"/>
      <c r="HB1065" s="12"/>
      <c r="HC1065" s="12"/>
      <c r="HD1065" s="12"/>
      <c r="HE1065" s="12"/>
      <c r="HF1065" s="12"/>
      <c r="HG1065" s="12"/>
      <c r="HH1065" s="12"/>
      <c r="HI1065" s="12"/>
      <c r="HJ1065" s="12"/>
      <c r="HK1065" s="12"/>
      <c r="HL1065" s="12"/>
      <c r="HM1065" s="12"/>
      <c r="HN1065" s="12"/>
      <c r="HO1065" s="12"/>
      <c r="HP1065" s="12"/>
      <c r="HQ1065" s="12"/>
      <c r="HR1065" s="12"/>
      <c r="HS1065" s="12"/>
    </row>
    <row r="1066" spans="1:227" s="1" customFormat="1" ht="18" customHeight="1" x14ac:dyDescent="0.25">
      <c r="A1066" s="100" t="s">
        <v>7356</v>
      </c>
      <c r="B1066" s="127" t="str">
        <f t="shared" si="22"/>
        <v>SCimago</v>
      </c>
      <c r="C1066" s="96"/>
      <c r="D1066" s="17" t="s">
        <v>55</v>
      </c>
      <c r="E1066" s="3"/>
      <c r="F1066" s="96"/>
      <c r="G1066" s="16" t="s">
        <v>7986</v>
      </c>
      <c r="H1066" s="6" t="s">
        <v>39</v>
      </c>
      <c r="I1066" s="14" t="s">
        <v>8442</v>
      </c>
      <c r="J1066" s="8"/>
      <c r="K1066" s="7"/>
      <c r="L1066" s="24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  <c r="AR1066" s="12"/>
      <c r="AS1066" s="12"/>
      <c r="AT1066" s="12"/>
      <c r="AU1066" s="12"/>
      <c r="AV1066" s="12"/>
      <c r="AW1066" s="12"/>
      <c r="AX1066" s="12"/>
      <c r="AY1066" s="12"/>
      <c r="AZ1066" s="12"/>
      <c r="BA1066" s="12"/>
      <c r="BB1066" s="12"/>
      <c r="BC1066" s="12"/>
      <c r="BD1066" s="12"/>
      <c r="BE1066" s="12"/>
      <c r="BF1066" s="12"/>
      <c r="BG1066" s="12"/>
      <c r="BH1066" s="12"/>
      <c r="BI1066" s="12"/>
      <c r="BJ1066" s="12"/>
      <c r="BK1066" s="12"/>
      <c r="BL1066" s="12"/>
      <c r="BM1066" s="12"/>
      <c r="BN1066" s="12"/>
      <c r="BO1066" s="12"/>
      <c r="BP1066" s="12"/>
      <c r="BQ1066" s="12"/>
      <c r="BR1066" s="12"/>
      <c r="BS1066" s="12"/>
      <c r="BT1066" s="12"/>
      <c r="BU1066" s="12"/>
      <c r="BV1066" s="12"/>
      <c r="BW1066" s="12"/>
      <c r="BX1066" s="12"/>
      <c r="BY1066" s="12"/>
      <c r="BZ1066" s="12"/>
      <c r="CA1066" s="12"/>
      <c r="CB1066" s="12"/>
      <c r="CC1066" s="12"/>
      <c r="CD1066" s="12"/>
      <c r="CE1066" s="12"/>
      <c r="CF1066" s="12"/>
      <c r="CG1066" s="12"/>
      <c r="CH1066" s="12"/>
      <c r="CI1066" s="12"/>
      <c r="CJ1066" s="12"/>
      <c r="CK1066" s="12"/>
      <c r="CL1066" s="12"/>
      <c r="CM1066" s="12"/>
      <c r="CN1066" s="12"/>
      <c r="CO1066" s="12"/>
      <c r="CP1066" s="12"/>
      <c r="CQ1066" s="12"/>
      <c r="CR1066" s="12"/>
      <c r="CS1066" s="12"/>
      <c r="CT1066" s="12"/>
      <c r="CU1066" s="12"/>
      <c r="CV1066" s="12"/>
      <c r="CW1066" s="12"/>
      <c r="CX1066" s="12"/>
      <c r="CY1066" s="12"/>
      <c r="CZ1066" s="12"/>
      <c r="DA1066" s="12"/>
      <c r="DB1066" s="12"/>
      <c r="DC1066" s="12"/>
      <c r="DD1066" s="12"/>
      <c r="DE1066" s="12"/>
      <c r="DF1066" s="12"/>
      <c r="DG1066" s="12"/>
      <c r="DH1066" s="12"/>
      <c r="DI1066" s="12"/>
      <c r="DJ1066" s="12"/>
      <c r="DK1066" s="12"/>
      <c r="DL1066" s="12"/>
      <c r="DM1066" s="12"/>
      <c r="DN1066" s="12"/>
      <c r="DO1066" s="12"/>
      <c r="DP1066" s="12"/>
      <c r="DQ1066" s="12"/>
      <c r="DR1066" s="12"/>
      <c r="DS1066" s="12"/>
      <c r="DT1066" s="12"/>
      <c r="DU1066" s="12"/>
      <c r="DV1066" s="12"/>
      <c r="DW1066" s="12"/>
      <c r="DX1066" s="12"/>
      <c r="DY1066" s="12"/>
      <c r="DZ1066" s="12"/>
      <c r="EA1066" s="12"/>
      <c r="EB1066" s="12"/>
      <c r="EC1066" s="12"/>
      <c r="ED1066" s="12"/>
      <c r="EE1066" s="12"/>
      <c r="EF1066" s="12"/>
      <c r="EG1066" s="12"/>
      <c r="EH1066" s="12"/>
      <c r="EI1066" s="12"/>
      <c r="EJ1066" s="12"/>
      <c r="EK1066" s="12"/>
      <c r="EL1066" s="12"/>
      <c r="EM1066" s="12"/>
      <c r="EN1066" s="12"/>
      <c r="EO1066" s="12"/>
      <c r="EP1066" s="12"/>
      <c r="EQ1066" s="12"/>
      <c r="ER1066" s="12"/>
      <c r="ES1066" s="12"/>
      <c r="ET1066" s="12"/>
      <c r="EU1066" s="12"/>
      <c r="EV1066" s="12"/>
      <c r="EW1066" s="12"/>
      <c r="EX1066" s="12"/>
      <c r="EY1066" s="12"/>
      <c r="EZ1066" s="12"/>
      <c r="FA1066" s="12"/>
      <c r="FB1066" s="12"/>
      <c r="FC1066" s="12"/>
      <c r="FD1066" s="12"/>
      <c r="FE1066" s="12"/>
      <c r="FF1066" s="12"/>
      <c r="FG1066" s="12"/>
      <c r="FH1066" s="12"/>
      <c r="FI1066" s="12"/>
      <c r="FJ1066" s="12"/>
      <c r="FK1066" s="12"/>
      <c r="FL1066" s="12"/>
      <c r="FM1066" s="12"/>
      <c r="FN1066" s="12"/>
      <c r="FO1066" s="12"/>
      <c r="FP1066" s="12"/>
      <c r="FQ1066" s="12"/>
      <c r="FR1066" s="12"/>
      <c r="FS1066" s="12"/>
      <c r="FT1066" s="12"/>
      <c r="FU1066" s="12"/>
      <c r="FV1066" s="12"/>
      <c r="FW1066" s="12"/>
      <c r="FX1066" s="12"/>
      <c r="FY1066" s="12"/>
      <c r="FZ1066" s="12"/>
      <c r="GA1066" s="12"/>
      <c r="GB1066" s="12"/>
      <c r="GC1066" s="12"/>
      <c r="GD1066" s="12"/>
      <c r="GE1066" s="12"/>
      <c r="GF1066" s="12"/>
      <c r="GG1066" s="12"/>
      <c r="GH1066" s="12"/>
      <c r="GI1066" s="12"/>
      <c r="GJ1066" s="12"/>
      <c r="GK1066" s="12"/>
      <c r="GL1066" s="12"/>
      <c r="GM1066" s="12"/>
      <c r="GN1066" s="12"/>
      <c r="GO1066" s="12"/>
      <c r="GP1066" s="12"/>
      <c r="GQ1066" s="12"/>
      <c r="GR1066" s="12"/>
      <c r="GS1066" s="12"/>
      <c r="GT1066" s="12"/>
      <c r="GU1066" s="12"/>
      <c r="GV1066" s="12"/>
      <c r="GW1066" s="12"/>
      <c r="GX1066" s="12"/>
      <c r="GY1066" s="12"/>
      <c r="GZ1066" s="12"/>
      <c r="HA1066" s="12"/>
      <c r="HB1066" s="12"/>
      <c r="HC1066" s="12"/>
      <c r="HD1066" s="12"/>
      <c r="HE1066" s="12"/>
      <c r="HF1066" s="12"/>
      <c r="HG1066" s="12"/>
      <c r="HH1066" s="12"/>
      <c r="HI1066" s="12"/>
      <c r="HJ1066" s="12"/>
      <c r="HK1066" s="12"/>
      <c r="HL1066" s="12"/>
      <c r="HM1066" s="12"/>
      <c r="HN1066" s="12"/>
      <c r="HO1066" s="12"/>
      <c r="HP1066" s="12"/>
      <c r="HQ1066" s="12"/>
      <c r="HR1066" s="12"/>
      <c r="HS1066" s="12"/>
    </row>
    <row r="1067" spans="1:227" s="1" customFormat="1" ht="18" customHeight="1" x14ac:dyDescent="0.25">
      <c r="A1067" s="100" t="s">
        <v>5290</v>
      </c>
      <c r="B1067" s="127" t="str">
        <f t="shared" si="22"/>
        <v>SCimago</v>
      </c>
      <c r="C1067" s="96"/>
      <c r="D1067" s="17" t="s">
        <v>55</v>
      </c>
      <c r="E1067" s="3"/>
      <c r="F1067" s="96"/>
      <c r="G1067" s="16" t="s">
        <v>7986</v>
      </c>
      <c r="H1067" s="23" t="s">
        <v>39</v>
      </c>
      <c r="I1067" s="15" t="s">
        <v>8564</v>
      </c>
      <c r="J1067" s="16"/>
      <c r="K1067" s="18"/>
      <c r="L1067" s="24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  <c r="AR1067" s="12"/>
      <c r="AS1067" s="12"/>
      <c r="AT1067" s="12"/>
      <c r="AU1067" s="12"/>
      <c r="AV1067" s="12"/>
      <c r="AW1067" s="12"/>
      <c r="AX1067" s="12"/>
      <c r="AY1067" s="12"/>
      <c r="AZ1067" s="12"/>
      <c r="BA1067" s="12"/>
      <c r="BB1067" s="12"/>
      <c r="BC1067" s="12"/>
      <c r="BD1067" s="12"/>
      <c r="BE1067" s="12"/>
      <c r="BF1067" s="12"/>
      <c r="BG1067" s="12"/>
      <c r="BH1067" s="12"/>
      <c r="BI1067" s="12"/>
      <c r="BJ1067" s="12"/>
      <c r="BK1067" s="12"/>
      <c r="BL1067" s="12"/>
      <c r="BM1067" s="12"/>
      <c r="BN1067" s="12"/>
      <c r="BO1067" s="12"/>
      <c r="BP1067" s="12"/>
      <c r="BQ1067" s="12"/>
      <c r="BR1067" s="12"/>
      <c r="BS1067" s="12"/>
      <c r="BT1067" s="12"/>
      <c r="BU1067" s="12"/>
      <c r="BV1067" s="12"/>
      <c r="BW1067" s="12"/>
      <c r="BX1067" s="12"/>
      <c r="BY1067" s="12"/>
      <c r="BZ1067" s="12"/>
      <c r="CA1067" s="12"/>
      <c r="CB1067" s="12"/>
      <c r="CC1067" s="12"/>
      <c r="CD1067" s="12"/>
      <c r="CE1067" s="12"/>
      <c r="CF1067" s="12"/>
      <c r="CG1067" s="12"/>
      <c r="CH1067" s="12"/>
      <c r="CI1067" s="12"/>
      <c r="CJ1067" s="12"/>
      <c r="CK1067" s="12"/>
      <c r="CL1067" s="12"/>
      <c r="CM1067" s="12"/>
      <c r="CN1067" s="12"/>
      <c r="CO1067" s="12"/>
      <c r="CP1067" s="12"/>
      <c r="CQ1067" s="12"/>
      <c r="CR1067" s="12"/>
      <c r="CS1067" s="12"/>
      <c r="CT1067" s="12"/>
      <c r="CU1067" s="12"/>
      <c r="CV1067" s="12"/>
      <c r="CW1067" s="12"/>
      <c r="CX1067" s="12"/>
      <c r="CY1067" s="12"/>
      <c r="CZ1067" s="12"/>
      <c r="DA1067" s="12"/>
      <c r="DB1067" s="12"/>
      <c r="DC1067" s="12"/>
      <c r="DD1067" s="12"/>
      <c r="DE1067" s="12"/>
      <c r="DF1067" s="12"/>
      <c r="DG1067" s="12"/>
      <c r="DH1067" s="12"/>
      <c r="DI1067" s="12"/>
      <c r="DJ1067" s="12"/>
      <c r="DK1067" s="12"/>
      <c r="DL1067" s="12"/>
      <c r="DM1067" s="12"/>
      <c r="DN1067" s="12"/>
      <c r="DO1067" s="12"/>
      <c r="DP1067" s="12"/>
      <c r="DQ1067" s="12"/>
      <c r="DR1067" s="12"/>
      <c r="DS1067" s="12"/>
      <c r="DT1067" s="12"/>
      <c r="DU1067" s="12"/>
      <c r="DV1067" s="12"/>
      <c r="DW1067" s="12"/>
      <c r="DX1067" s="12"/>
      <c r="DY1067" s="12"/>
      <c r="DZ1067" s="12"/>
      <c r="EA1067" s="12"/>
      <c r="EB1067" s="12"/>
      <c r="EC1067" s="12"/>
      <c r="ED1067" s="12"/>
      <c r="EE1067" s="12"/>
      <c r="EF1067" s="12"/>
      <c r="EG1067" s="12"/>
      <c r="EH1067" s="12"/>
      <c r="EI1067" s="12"/>
      <c r="EJ1067" s="12"/>
      <c r="EK1067" s="12"/>
      <c r="EL1067" s="12"/>
      <c r="EM1067" s="12"/>
      <c r="EN1067" s="12"/>
      <c r="EO1067" s="12"/>
      <c r="EP1067" s="12"/>
      <c r="EQ1067" s="12"/>
      <c r="ER1067" s="12"/>
      <c r="ES1067" s="12"/>
      <c r="ET1067" s="12"/>
      <c r="EU1067" s="12"/>
      <c r="EV1067" s="12"/>
      <c r="EW1067" s="12"/>
      <c r="EX1067" s="12"/>
      <c r="EY1067" s="12"/>
      <c r="EZ1067" s="12"/>
      <c r="FA1067" s="12"/>
      <c r="FB1067" s="12"/>
      <c r="FC1067" s="12"/>
      <c r="FD1067" s="12"/>
      <c r="FE1067" s="12"/>
      <c r="FF1067" s="12"/>
      <c r="FG1067" s="12"/>
      <c r="FH1067" s="12"/>
      <c r="FI1067" s="12"/>
      <c r="FJ1067" s="12"/>
      <c r="FK1067" s="12"/>
      <c r="FL1067" s="12"/>
      <c r="FM1067" s="12"/>
      <c r="FN1067" s="12"/>
      <c r="FO1067" s="12"/>
      <c r="FP1067" s="12"/>
      <c r="FQ1067" s="12"/>
      <c r="FR1067" s="12"/>
      <c r="FS1067" s="12"/>
      <c r="FT1067" s="12"/>
      <c r="FU1067" s="12"/>
      <c r="FV1067" s="12"/>
      <c r="FW1067" s="12"/>
      <c r="FX1067" s="12"/>
      <c r="FY1067" s="12"/>
      <c r="FZ1067" s="12"/>
      <c r="GA1067" s="12"/>
      <c r="GB1067" s="12"/>
      <c r="GC1067" s="12"/>
      <c r="GD1067" s="12"/>
      <c r="GE1067" s="12"/>
      <c r="GF1067" s="12"/>
      <c r="GG1067" s="12"/>
      <c r="GH1067" s="12"/>
      <c r="GI1067" s="12"/>
      <c r="GJ1067" s="12"/>
      <c r="GK1067" s="12"/>
      <c r="GL1067" s="12"/>
      <c r="GM1067" s="12"/>
      <c r="GN1067" s="12"/>
      <c r="GO1067" s="12"/>
      <c r="GP1067" s="12"/>
      <c r="GQ1067" s="12"/>
      <c r="GR1067" s="12"/>
      <c r="GS1067" s="12"/>
      <c r="GT1067" s="12"/>
      <c r="GU1067" s="12"/>
      <c r="GV1067" s="12"/>
      <c r="GW1067" s="12"/>
      <c r="GX1067" s="12"/>
      <c r="GY1067" s="12"/>
      <c r="GZ1067" s="12"/>
      <c r="HA1067" s="12"/>
      <c r="HB1067" s="12"/>
      <c r="HC1067" s="12"/>
      <c r="HD1067" s="12"/>
      <c r="HE1067" s="12"/>
      <c r="HF1067" s="12"/>
      <c r="HG1067" s="12"/>
      <c r="HH1067" s="12"/>
      <c r="HI1067" s="12"/>
      <c r="HJ1067" s="12"/>
      <c r="HK1067" s="12"/>
      <c r="HL1067" s="12"/>
      <c r="HM1067" s="12"/>
      <c r="HN1067" s="12"/>
      <c r="HO1067" s="12"/>
      <c r="HP1067" s="12"/>
      <c r="HQ1067" s="12"/>
      <c r="HR1067" s="12"/>
      <c r="HS1067" s="12"/>
    </row>
    <row r="1068" spans="1:227" s="1" customFormat="1" ht="18" customHeight="1" x14ac:dyDescent="0.25">
      <c r="A1068" s="100" t="s">
        <v>7956</v>
      </c>
      <c r="B1068" s="127" t="str">
        <f t="shared" si="22"/>
        <v>SCimago</v>
      </c>
      <c r="C1068" s="96"/>
      <c r="D1068" s="17" t="s">
        <v>55</v>
      </c>
      <c r="E1068" s="3"/>
      <c r="F1068" s="96"/>
      <c r="G1068" s="16" t="s">
        <v>7986</v>
      </c>
      <c r="H1068" s="6" t="s">
        <v>39</v>
      </c>
      <c r="I1068" s="14" t="s">
        <v>8737</v>
      </c>
      <c r="J1068" s="8"/>
      <c r="K1068" s="15"/>
      <c r="L1068" s="24"/>
    </row>
    <row r="1069" spans="1:227" s="24" customFormat="1" ht="18" customHeight="1" x14ac:dyDescent="0.25">
      <c r="A1069" s="100" t="s">
        <v>7588</v>
      </c>
      <c r="B1069" s="127" t="str">
        <f t="shared" si="22"/>
        <v>SCimago</v>
      </c>
      <c r="C1069" s="96"/>
      <c r="D1069" s="17" t="s">
        <v>55</v>
      </c>
      <c r="E1069" s="3"/>
      <c r="F1069" s="96"/>
      <c r="G1069" s="16" t="s">
        <v>7986</v>
      </c>
      <c r="H1069" s="23" t="s">
        <v>39</v>
      </c>
      <c r="I1069" s="15" t="s">
        <v>8659</v>
      </c>
      <c r="J1069" s="16"/>
      <c r="K1069" s="18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</row>
    <row r="1070" spans="1:227" s="1" customFormat="1" ht="18" customHeight="1" x14ac:dyDescent="0.25">
      <c r="A1070" s="100" t="s">
        <v>7590</v>
      </c>
      <c r="B1070" s="127" t="str">
        <f t="shared" si="22"/>
        <v>SCimago</v>
      </c>
      <c r="C1070" s="96"/>
      <c r="D1070" s="17" t="s">
        <v>7642</v>
      </c>
      <c r="E1070" s="127" t="str">
        <f>HYPERLINK(CONCATENATE("http://www.scimagojr.com/journalsearch.php?q=",D1070),"SCimago")</f>
        <v>SCimago</v>
      </c>
      <c r="F1070" s="96"/>
      <c r="G1070" s="16" t="s">
        <v>7986</v>
      </c>
      <c r="H1070" s="6" t="s">
        <v>39</v>
      </c>
      <c r="I1070" s="14" t="s">
        <v>8660</v>
      </c>
      <c r="J1070" s="8"/>
      <c r="K1070" s="7"/>
      <c r="L1070" s="24"/>
    </row>
    <row r="1071" spans="1:227" s="1" customFormat="1" ht="18" customHeight="1" x14ac:dyDescent="0.25">
      <c r="A1071" s="100" t="s">
        <v>7344</v>
      </c>
      <c r="B1071" s="127" t="str">
        <f t="shared" si="22"/>
        <v>SCimago</v>
      </c>
      <c r="C1071" s="96"/>
      <c r="D1071" s="17" t="s">
        <v>1995</v>
      </c>
      <c r="E1071" s="127" t="str">
        <f>HYPERLINK(CONCATENATE("http://www.scimagojr.com/journalsearch.php?q=",D1071),"SCimago")</f>
        <v>SCimago</v>
      </c>
      <c r="F1071" s="96"/>
      <c r="G1071" s="16" t="s">
        <v>7986</v>
      </c>
      <c r="H1071" s="6" t="s">
        <v>39</v>
      </c>
      <c r="I1071" s="15" t="s">
        <v>8432</v>
      </c>
      <c r="J1071" s="8"/>
      <c r="K1071" s="7"/>
      <c r="L1071" s="24"/>
    </row>
    <row r="1072" spans="1:227" s="1" customFormat="1" ht="18" customHeight="1" x14ac:dyDescent="0.25">
      <c r="A1072" s="100" t="s">
        <v>5179</v>
      </c>
      <c r="B1072" s="127" t="str">
        <f t="shared" si="22"/>
        <v>SCimago</v>
      </c>
      <c r="C1072" s="96"/>
      <c r="D1072" s="17" t="s">
        <v>55</v>
      </c>
      <c r="E1072" s="127"/>
      <c r="F1072" s="96"/>
      <c r="G1072" s="16" t="s">
        <v>7986</v>
      </c>
      <c r="H1072" s="6" t="s">
        <v>39</v>
      </c>
      <c r="I1072" s="14" t="s">
        <v>1996</v>
      </c>
      <c r="J1072" s="8"/>
      <c r="K1072" s="7"/>
      <c r="L1072" s="24"/>
    </row>
    <row r="1073" spans="1:227" s="1" customFormat="1" ht="18" customHeight="1" x14ac:dyDescent="0.25">
      <c r="A1073" s="100" t="s">
        <v>7592</v>
      </c>
      <c r="B1073" s="127" t="str">
        <f t="shared" si="22"/>
        <v>SCimago</v>
      </c>
      <c r="C1073" s="96"/>
      <c r="D1073" s="17" t="s">
        <v>7644</v>
      </c>
      <c r="E1073" s="127" t="str">
        <f>HYPERLINK(CONCATENATE("http://www.scimagojr.com/journalsearch.php?q=",D1073),"SCimago")</f>
        <v>SCimago</v>
      </c>
      <c r="F1073" s="96"/>
      <c r="G1073" s="16" t="s">
        <v>7986</v>
      </c>
      <c r="H1073" s="6" t="s">
        <v>39</v>
      </c>
      <c r="I1073" s="14" t="s">
        <v>8661</v>
      </c>
      <c r="J1073" s="8"/>
      <c r="K1073" s="7"/>
      <c r="L1073" s="24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  <c r="AR1073" s="12"/>
      <c r="AS1073" s="12"/>
      <c r="AT1073" s="12"/>
      <c r="AU1073" s="12"/>
      <c r="AV1073" s="12"/>
      <c r="AW1073" s="12"/>
      <c r="AX1073" s="12"/>
      <c r="AY1073" s="12"/>
      <c r="AZ1073" s="12"/>
      <c r="BA1073" s="12"/>
      <c r="BB1073" s="12"/>
      <c r="BC1073" s="12"/>
      <c r="BD1073" s="12"/>
      <c r="BE1073" s="12"/>
      <c r="BF1073" s="12"/>
      <c r="BG1073" s="12"/>
      <c r="BH1073" s="12"/>
      <c r="BI1073" s="12"/>
      <c r="BJ1073" s="12"/>
      <c r="BK1073" s="12"/>
      <c r="BL1073" s="12"/>
      <c r="BM1073" s="12"/>
      <c r="BN1073" s="12"/>
      <c r="BO1073" s="12"/>
      <c r="BP1073" s="12"/>
      <c r="BQ1073" s="12"/>
      <c r="BR1073" s="12"/>
      <c r="BS1073" s="12"/>
      <c r="BT1073" s="12"/>
      <c r="BU1073" s="12"/>
      <c r="BV1073" s="12"/>
      <c r="BW1073" s="12"/>
      <c r="BX1073" s="12"/>
      <c r="BY1073" s="12"/>
      <c r="BZ1073" s="12"/>
      <c r="CA1073" s="12"/>
      <c r="CB1073" s="12"/>
      <c r="CC1073" s="12"/>
      <c r="CD1073" s="12"/>
      <c r="CE1073" s="12"/>
      <c r="CF1073" s="12"/>
      <c r="CG1073" s="12"/>
      <c r="CH1073" s="12"/>
      <c r="CI1073" s="12"/>
      <c r="CJ1073" s="12"/>
      <c r="CK1073" s="12"/>
      <c r="CL1073" s="12"/>
      <c r="CM1073" s="12"/>
      <c r="CN1073" s="12"/>
      <c r="CO1073" s="12"/>
      <c r="CP1073" s="12"/>
      <c r="CQ1073" s="12"/>
      <c r="CR1073" s="12"/>
      <c r="CS1073" s="12"/>
      <c r="CT1073" s="12"/>
      <c r="CU1073" s="12"/>
      <c r="CV1073" s="12"/>
      <c r="CW1073" s="12"/>
      <c r="CX1073" s="12"/>
      <c r="CY1073" s="12"/>
      <c r="CZ1073" s="12"/>
      <c r="DA1073" s="12"/>
      <c r="DB1073" s="12"/>
      <c r="DC1073" s="12"/>
      <c r="DD1073" s="12"/>
      <c r="DE1073" s="12"/>
      <c r="DF1073" s="12"/>
      <c r="DG1073" s="12"/>
      <c r="DH1073" s="12"/>
      <c r="DI1073" s="12"/>
      <c r="DJ1073" s="12"/>
      <c r="DK1073" s="12"/>
      <c r="DL1073" s="12"/>
      <c r="DM1073" s="12"/>
      <c r="DN1073" s="12"/>
      <c r="DO1073" s="12"/>
      <c r="DP1073" s="12"/>
      <c r="DQ1073" s="12"/>
      <c r="DR1073" s="12"/>
      <c r="DS1073" s="12"/>
      <c r="DT1073" s="12"/>
      <c r="DU1073" s="12"/>
      <c r="DV1073" s="12"/>
      <c r="DW1073" s="12"/>
      <c r="DX1073" s="12"/>
      <c r="DY1073" s="12"/>
      <c r="DZ1073" s="12"/>
      <c r="EA1073" s="12"/>
      <c r="EB1073" s="12"/>
      <c r="EC1073" s="12"/>
      <c r="ED1073" s="12"/>
      <c r="EE1073" s="12"/>
      <c r="EF1073" s="12"/>
      <c r="EG1073" s="12"/>
      <c r="EH1073" s="12"/>
      <c r="EI1073" s="12"/>
      <c r="EJ1073" s="12"/>
      <c r="EK1073" s="12"/>
      <c r="EL1073" s="12"/>
      <c r="EM1073" s="12"/>
      <c r="EN1073" s="12"/>
      <c r="EO1073" s="12"/>
      <c r="EP1073" s="12"/>
      <c r="EQ1073" s="12"/>
      <c r="ER1073" s="12"/>
      <c r="ES1073" s="12"/>
      <c r="ET1073" s="12"/>
      <c r="EU1073" s="12"/>
      <c r="EV1073" s="12"/>
      <c r="EW1073" s="12"/>
      <c r="EX1073" s="12"/>
      <c r="EY1073" s="12"/>
      <c r="EZ1073" s="12"/>
      <c r="FA1073" s="12"/>
      <c r="FB1073" s="12"/>
      <c r="FC1073" s="12"/>
      <c r="FD1073" s="12"/>
      <c r="FE1073" s="12"/>
      <c r="FF1073" s="12"/>
      <c r="FG1073" s="12"/>
      <c r="FH1073" s="12"/>
      <c r="FI1073" s="12"/>
      <c r="FJ1073" s="12"/>
      <c r="FK1073" s="12"/>
      <c r="FL1073" s="12"/>
      <c r="FM1073" s="12"/>
      <c r="FN1073" s="12"/>
      <c r="FO1073" s="12"/>
      <c r="FP1073" s="12"/>
      <c r="FQ1073" s="12"/>
      <c r="FR1073" s="12"/>
      <c r="FS1073" s="12"/>
      <c r="FT1073" s="12"/>
      <c r="FU1073" s="12"/>
      <c r="FV1073" s="12"/>
      <c r="FW1073" s="12"/>
      <c r="FX1073" s="12"/>
      <c r="FY1073" s="12"/>
      <c r="FZ1073" s="12"/>
      <c r="GA1073" s="12"/>
      <c r="GB1073" s="12"/>
      <c r="GC1073" s="12"/>
      <c r="GD1073" s="12"/>
      <c r="GE1073" s="12"/>
      <c r="GF1073" s="12"/>
      <c r="GG1073" s="12"/>
      <c r="GH1073" s="12"/>
      <c r="GI1073" s="12"/>
      <c r="GJ1073" s="12"/>
      <c r="GK1073" s="12"/>
      <c r="GL1073" s="12"/>
      <c r="GM1073" s="12"/>
      <c r="GN1073" s="12"/>
      <c r="GO1073" s="12"/>
      <c r="GP1073" s="12"/>
      <c r="GQ1073" s="12"/>
      <c r="GR1073" s="12"/>
      <c r="GS1073" s="12"/>
      <c r="GT1073" s="12"/>
      <c r="GU1073" s="12"/>
      <c r="GV1073" s="12"/>
      <c r="GW1073" s="12"/>
      <c r="GX1073" s="12"/>
      <c r="GY1073" s="12"/>
      <c r="GZ1073" s="12"/>
      <c r="HA1073" s="12"/>
      <c r="HB1073" s="12"/>
      <c r="HC1073" s="12"/>
      <c r="HD1073" s="12"/>
      <c r="HE1073" s="12"/>
      <c r="HF1073" s="12"/>
      <c r="HG1073" s="12"/>
      <c r="HH1073" s="12"/>
      <c r="HI1073" s="12"/>
      <c r="HJ1073" s="12"/>
      <c r="HK1073" s="12"/>
      <c r="HL1073" s="12"/>
      <c r="HM1073" s="12"/>
      <c r="HN1073" s="12"/>
      <c r="HO1073" s="12"/>
      <c r="HP1073" s="12"/>
      <c r="HQ1073" s="12"/>
      <c r="HR1073" s="12"/>
      <c r="HS1073" s="12"/>
    </row>
    <row r="1074" spans="1:227" s="1" customFormat="1" ht="18" customHeight="1" x14ac:dyDescent="0.25">
      <c r="A1074" s="100" t="s">
        <v>1368</v>
      </c>
      <c r="B1074" s="127" t="str">
        <f t="shared" si="22"/>
        <v>SCimago</v>
      </c>
      <c r="C1074" s="96"/>
      <c r="D1074" s="17" t="s">
        <v>55</v>
      </c>
      <c r="E1074" s="3"/>
      <c r="F1074" s="96"/>
      <c r="G1074" s="16" t="s">
        <v>7986</v>
      </c>
      <c r="H1074" s="6" t="s">
        <v>39</v>
      </c>
      <c r="I1074" s="14" t="s">
        <v>3378</v>
      </c>
      <c r="J1074" s="8"/>
      <c r="K1074" s="7"/>
      <c r="L1074" s="24"/>
    </row>
    <row r="1075" spans="1:227" s="1" customFormat="1" ht="18" customHeight="1" x14ac:dyDescent="0.25">
      <c r="A1075" s="100" t="s">
        <v>7485</v>
      </c>
      <c r="B1075" s="127" t="str">
        <f t="shared" si="22"/>
        <v>SCimago</v>
      </c>
      <c r="C1075" s="96"/>
      <c r="D1075" s="17" t="s">
        <v>55</v>
      </c>
      <c r="E1075" s="3"/>
      <c r="F1075" s="96"/>
      <c r="G1075" s="16" t="s">
        <v>7986</v>
      </c>
      <c r="H1075" s="6" t="s">
        <v>39</v>
      </c>
      <c r="I1075" s="14" t="s">
        <v>3385</v>
      </c>
      <c r="J1075" s="8"/>
      <c r="K1075" s="7"/>
      <c r="L1075" s="24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  <c r="AR1075" s="12"/>
      <c r="AS1075" s="12"/>
      <c r="AT1075" s="12"/>
      <c r="AU1075" s="12"/>
      <c r="AV1075" s="12"/>
      <c r="AW1075" s="12"/>
      <c r="AX1075" s="12"/>
      <c r="AY1075" s="12"/>
      <c r="AZ1075" s="12"/>
      <c r="BA1075" s="12"/>
      <c r="BB1075" s="12"/>
      <c r="BC1075" s="12"/>
      <c r="BD1075" s="12"/>
      <c r="BE1075" s="12"/>
      <c r="BF1075" s="12"/>
      <c r="BG1075" s="12"/>
      <c r="BH1075" s="12"/>
      <c r="BI1075" s="12"/>
      <c r="BJ1075" s="12"/>
      <c r="BK1075" s="12"/>
      <c r="BL1075" s="12"/>
      <c r="BM1075" s="12"/>
      <c r="BN1075" s="12"/>
      <c r="BO1075" s="12"/>
      <c r="BP1075" s="12"/>
      <c r="BQ1075" s="12"/>
      <c r="BR1075" s="12"/>
      <c r="BS1075" s="12"/>
      <c r="BT1075" s="12"/>
      <c r="BU1075" s="12"/>
      <c r="BV1075" s="12"/>
      <c r="BW1075" s="12"/>
      <c r="BX1075" s="12"/>
      <c r="BY1075" s="12"/>
      <c r="BZ1075" s="12"/>
      <c r="CA1075" s="12"/>
      <c r="CB1075" s="12"/>
      <c r="CC1075" s="12"/>
      <c r="CD1075" s="12"/>
      <c r="CE1075" s="12"/>
      <c r="CF1075" s="12"/>
      <c r="CG1075" s="12"/>
      <c r="CH1075" s="12"/>
      <c r="CI1075" s="12"/>
      <c r="CJ1075" s="12"/>
      <c r="CK1075" s="12"/>
      <c r="CL1075" s="12"/>
      <c r="CM1075" s="12"/>
      <c r="CN1075" s="12"/>
      <c r="CO1075" s="12"/>
      <c r="CP1075" s="12"/>
      <c r="CQ1075" s="12"/>
      <c r="CR1075" s="12"/>
      <c r="CS1075" s="12"/>
      <c r="CT1075" s="12"/>
      <c r="CU1075" s="12"/>
      <c r="CV1075" s="12"/>
      <c r="CW1075" s="12"/>
      <c r="CX1075" s="12"/>
      <c r="CY1075" s="12"/>
      <c r="CZ1075" s="12"/>
      <c r="DA1075" s="12"/>
      <c r="DB1075" s="12"/>
      <c r="DC1075" s="12"/>
      <c r="DD1075" s="12"/>
      <c r="DE1075" s="12"/>
      <c r="DF1075" s="12"/>
      <c r="DG1075" s="12"/>
      <c r="DH1075" s="12"/>
      <c r="DI1075" s="12"/>
      <c r="DJ1075" s="12"/>
      <c r="DK1075" s="12"/>
      <c r="DL1075" s="12"/>
      <c r="DM1075" s="12"/>
      <c r="DN1075" s="12"/>
      <c r="DO1075" s="12"/>
      <c r="DP1075" s="12"/>
      <c r="DQ1075" s="12"/>
      <c r="DR1075" s="12"/>
      <c r="DS1075" s="12"/>
      <c r="DT1075" s="12"/>
      <c r="DU1075" s="12"/>
      <c r="DV1075" s="12"/>
      <c r="DW1075" s="12"/>
      <c r="DX1075" s="12"/>
      <c r="DY1075" s="12"/>
      <c r="DZ1075" s="12"/>
      <c r="EA1075" s="12"/>
      <c r="EB1075" s="12"/>
      <c r="EC1075" s="12"/>
      <c r="ED1075" s="12"/>
      <c r="EE1075" s="12"/>
      <c r="EF1075" s="12"/>
      <c r="EG1075" s="12"/>
      <c r="EH1075" s="12"/>
      <c r="EI1075" s="12"/>
      <c r="EJ1075" s="12"/>
      <c r="EK1075" s="12"/>
      <c r="EL1075" s="12"/>
      <c r="EM1075" s="12"/>
      <c r="EN1075" s="12"/>
      <c r="EO1075" s="12"/>
      <c r="EP1075" s="12"/>
      <c r="EQ1075" s="12"/>
      <c r="ER1075" s="12"/>
      <c r="ES1075" s="12"/>
      <c r="ET1075" s="12"/>
      <c r="EU1075" s="12"/>
      <c r="EV1075" s="12"/>
      <c r="EW1075" s="12"/>
      <c r="EX1075" s="12"/>
      <c r="EY1075" s="12"/>
      <c r="EZ1075" s="12"/>
      <c r="FA1075" s="12"/>
      <c r="FB1075" s="12"/>
      <c r="FC1075" s="12"/>
      <c r="FD1075" s="12"/>
      <c r="FE1075" s="12"/>
      <c r="FF1075" s="12"/>
      <c r="FG1075" s="12"/>
      <c r="FH1075" s="12"/>
      <c r="FI1075" s="12"/>
      <c r="FJ1075" s="12"/>
      <c r="FK1075" s="12"/>
      <c r="FL1075" s="12"/>
      <c r="FM1075" s="12"/>
      <c r="FN1075" s="12"/>
      <c r="FO1075" s="12"/>
      <c r="FP1075" s="12"/>
      <c r="FQ1075" s="12"/>
      <c r="FR1075" s="12"/>
      <c r="FS1075" s="12"/>
      <c r="FT1075" s="12"/>
      <c r="FU1075" s="12"/>
      <c r="FV1075" s="12"/>
      <c r="FW1075" s="12"/>
      <c r="FX1075" s="12"/>
      <c r="FY1075" s="12"/>
      <c r="FZ1075" s="12"/>
      <c r="GA1075" s="12"/>
      <c r="GB1075" s="12"/>
      <c r="GC1075" s="12"/>
      <c r="GD1075" s="12"/>
      <c r="GE1075" s="12"/>
      <c r="GF1075" s="12"/>
      <c r="GG1075" s="12"/>
      <c r="GH1075" s="12"/>
      <c r="GI1075" s="12"/>
      <c r="GJ1075" s="12"/>
      <c r="GK1075" s="12"/>
      <c r="GL1075" s="12"/>
      <c r="GM1075" s="12"/>
      <c r="GN1075" s="12"/>
      <c r="GO1075" s="12"/>
      <c r="GP1075" s="12"/>
      <c r="GQ1075" s="12"/>
      <c r="GR1075" s="12"/>
      <c r="GS1075" s="12"/>
      <c r="GT1075" s="12"/>
      <c r="GU1075" s="12"/>
      <c r="GV1075" s="12"/>
      <c r="GW1075" s="12"/>
      <c r="GX1075" s="12"/>
      <c r="GY1075" s="12"/>
      <c r="GZ1075" s="12"/>
      <c r="HA1075" s="12"/>
      <c r="HB1075" s="12"/>
      <c r="HC1075" s="12"/>
      <c r="HD1075" s="12"/>
      <c r="HE1075" s="12"/>
      <c r="HF1075" s="12"/>
      <c r="HG1075" s="12"/>
      <c r="HH1075" s="12"/>
      <c r="HI1075" s="12"/>
      <c r="HJ1075" s="12"/>
      <c r="HK1075" s="12"/>
      <c r="HL1075" s="12"/>
      <c r="HM1075" s="12"/>
      <c r="HN1075" s="12"/>
      <c r="HO1075" s="12"/>
      <c r="HP1075" s="12"/>
      <c r="HQ1075" s="12"/>
      <c r="HR1075" s="12"/>
      <c r="HS1075" s="12"/>
    </row>
    <row r="1076" spans="1:227" s="1" customFormat="1" ht="18" customHeight="1" x14ac:dyDescent="0.25">
      <c r="A1076" s="100" t="s">
        <v>2783</v>
      </c>
      <c r="B1076" s="127" t="str">
        <f t="shared" si="22"/>
        <v>SCimago</v>
      </c>
      <c r="C1076" s="96"/>
      <c r="D1076" s="17" t="s">
        <v>55</v>
      </c>
      <c r="E1076" s="3"/>
      <c r="F1076" s="96"/>
      <c r="G1076" s="16" t="s">
        <v>7986</v>
      </c>
      <c r="H1076" s="6" t="s">
        <v>39</v>
      </c>
      <c r="I1076" s="14" t="s">
        <v>3395</v>
      </c>
      <c r="J1076" s="8"/>
      <c r="K1076" s="7"/>
      <c r="L1076" s="24"/>
    </row>
    <row r="1077" spans="1:227" s="1" customFormat="1" ht="18" customHeight="1" x14ac:dyDescent="0.25">
      <c r="A1077" s="100" t="s">
        <v>7965</v>
      </c>
      <c r="B1077" s="127" t="str">
        <f t="shared" si="22"/>
        <v>SCimago</v>
      </c>
      <c r="C1077" s="96"/>
      <c r="D1077" s="17" t="s">
        <v>55</v>
      </c>
      <c r="E1077" s="3"/>
      <c r="F1077" s="96"/>
      <c r="G1077" s="16" t="s">
        <v>7986</v>
      </c>
      <c r="H1077" s="6" t="s">
        <v>39</v>
      </c>
      <c r="I1077" s="14" t="s">
        <v>8714</v>
      </c>
      <c r="J1077" s="8"/>
      <c r="K1077" s="7"/>
      <c r="L1077" s="24"/>
    </row>
    <row r="1078" spans="1:227" s="1" customFormat="1" ht="18" customHeight="1" x14ac:dyDescent="0.25">
      <c r="A1078" s="100" t="s">
        <v>2803</v>
      </c>
      <c r="B1078" s="127" t="str">
        <f t="shared" si="22"/>
        <v>SCimago</v>
      </c>
      <c r="C1078" s="96"/>
      <c r="D1078" s="17" t="s">
        <v>55</v>
      </c>
      <c r="E1078" s="3"/>
      <c r="F1078" s="96"/>
      <c r="G1078" s="16" t="s">
        <v>7986</v>
      </c>
      <c r="H1078" s="6" t="s">
        <v>39</v>
      </c>
      <c r="I1078" s="14" t="s">
        <v>8540</v>
      </c>
      <c r="J1078" s="8"/>
      <c r="K1078" s="7"/>
      <c r="L1078" s="24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  <c r="AR1078" s="12"/>
      <c r="AS1078" s="12"/>
      <c r="AT1078" s="12"/>
      <c r="AU1078" s="12"/>
      <c r="AV1078" s="12"/>
      <c r="AW1078" s="12"/>
      <c r="AX1078" s="12"/>
      <c r="AY1078" s="12"/>
      <c r="AZ1078" s="12"/>
      <c r="BA1078" s="12"/>
      <c r="BB1078" s="12"/>
      <c r="BC1078" s="12"/>
      <c r="BD1078" s="12"/>
      <c r="BE1078" s="12"/>
      <c r="BF1078" s="12"/>
      <c r="BG1078" s="12"/>
      <c r="BH1078" s="12"/>
      <c r="BI1078" s="12"/>
      <c r="BJ1078" s="12"/>
      <c r="BK1078" s="12"/>
      <c r="BL1078" s="12"/>
      <c r="BM1078" s="12"/>
      <c r="BN1078" s="12"/>
      <c r="BO1078" s="12"/>
      <c r="BP1078" s="12"/>
      <c r="BQ1078" s="12"/>
      <c r="BR1078" s="12"/>
      <c r="BS1078" s="12"/>
      <c r="BT1078" s="12"/>
      <c r="BU1078" s="12"/>
      <c r="BV1078" s="12"/>
      <c r="BW1078" s="12"/>
      <c r="BX1078" s="12"/>
      <c r="BY1078" s="12"/>
      <c r="BZ1078" s="12"/>
      <c r="CA1078" s="12"/>
      <c r="CB1078" s="12"/>
      <c r="CC1078" s="12"/>
      <c r="CD1078" s="12"/>
      <c r="CE1078" s="12"/>
      <c r="CF1078" s="12"/>
      <c r="CG1078" s="12"/>
      <c r="CH1078" s="12"/>
      <c r="CI1078" s="12"/>
      <c r="CJ1078" s="12"/>
      <c r="CK1078" s="12"/>
      <c r="CL1078" s="12"/>
      <c r="CM1078" s="12"/>
      <c r="CN1078" s="12"/>
      <c r="CO1078" s="12"/>
      <c r="CP1078" s="12"/>
      <c r="CQ1078" s="12"/>
      <c r="CR1078" s="12"/>
      <c r="CS1078" s="12"/>
      <c r="CT1078" s="12"/>
      <c r="CU1078" s="12"/>
      <c r="CV1078" s="12"/>
      <c r="CW1078" s="12"/>
      <c r="CX1078" s="12"/>
      <c r="CY1078" s="12"/>
      <c r="CZ1078" s="12"/>
      <c r="DA1078" s="12"/>
      <c r="DB1078" s="12"/>
      <c r="DC1078" s="12"/>
      <c r="DD1078" s="12"/>
      <c r="DE1078" s="12"/>
      <c r="DF1078" s="12"/>
      <c r="DG1078" s="12"/>
      <c r="DH1078" s="12"/>
      <c r="DI1078" s="12"/>
      <c r="DJ1078" s="12"/>
      <c r="DK1078" s="12"/>
      <c r="DL1078" s="12"/>
      <c r="DM1078" s="12"/>
      <c r="DN1078" s="12"/>
      <c r="DO1078" s="12"/>
      <c r="DP1078" s="12"/>
      <c r="DQ1078" s="12"/>
      <c r="DR1078" s="12"/>
      <c r="DS1078" s="12"/>
      <c r="DT1078" s="12"/>
      <c r="DU1078" s="12"/>
      <c r="DV1078" s="12"/>
      <c r="DW1078" s="12"/>
      <c r="DX1078" s="12"/>
      <c r="DY1078" s="12"/>
      <c r="DZ1078" s="12"/>
      <c r="EA1078" s="12"/>
      <c r="EB1078" s="12"/>
      <c r="EC1078" s="12"/>
      <c r="ED1078" s="12"/>
      <c r="EE1078" s="12"/>
      <c r="EF1078" s="12"/>
      <c r="EG1078" s="12"/>
      <c r="EH1078" s="12"/>
      <c r="EI1078" s="12"/>
      <c r="EJ1078" s="12"/>
      <c r="EK1078" s="12"/>
      <c r="EL1078" s="12"/>
      <c r="EM1078" s="12"/>
      <c r="EN1078" s="12"/>
      <c r="EO1078" s="12"/>
      <c r="EP1078" s="12"/>
      <c r="EQ1078" s="12"/>
      <c r="ER1078" s="12"/>
      <c r="ES1078" s="12"/>
      <c r="ET1078" s="12"/>
      <c r="EU1078" s="12"/>
      <c r="EV1078" s="12"/>
      <c r="EW1078" s="12"/>
      <c r="EX1078" s="12"/>
      <c r="EY1078" s="12"/>
      <c r="EZ1078" s="12"/>
      <c r="FA1078" s="12"/>
      <c r="FB1078" s="12"/>
      <c r="FC1078" s="12"/>
      <c r="FD1078" s="12"/>
      <c r="FE1078" s="12"/>
      <c r="FF1078" s="12"/>
      <c r="FG1078" s="12"/>
      <c r="FH1078" s="12"/>
      <c r="FI1078" s="12"/>
      <c r="FJ1078" s="12"/>
      <c r="FK1078" s="12"/>
      <c r="FL1078" s="12"/>
      <c r="FM1078" s="12"/>
      <c r="FN1078" s="12"/>
      <c r="FO1078" s="12"/>
      <c r="FP1078" s="12"/>
      <c r="FQ1078" s="12"/>
      <c r="FR1078" s="12"/>
      <c r="FS1078" s="12"/>
      <c r="FT1078" s="12"/>
      <c r="FU1078" s="12"/>
      <c r="FV1078" s="12"/>
      <c r="FW1078" s="12"/>
      <c r="FX1078" s="12"/>
      <c r="FY1078" s="12"/>
      <c r="FZ1078" s="12"/>
      <c r="GA1078" s="12"/>
      <c r="GB1078" s="12"/>
      <c r="GC1078" s="12"/>
      <c r="GD1078" s="12"/>
      <c r="GE1078" s="12"/>
      <c r="GF1078" s="12"/>
      <c r="GG1078" s="12"/>
      <c r="GH1078" s="12"/>
      <c r="GI1078" s="12"/>
      <c r="GJ1078" s="12"/>
      <c r="GK1078" s="12"/>
      <c r="GL1078" s="12"/>
      <c r="GM1078" s="12"/>
      <c r="GN1078" s="12"/>
      <c r="GO1078" s="12"/>
      <c r="GP1078" s="12"/>
      <c r="GQ1078" s="12"/>
      <c r="GR1078" s="12"/>
      <c r="GS1078" s="12"/>
      <c r="GT1078" s="12"/>
      <c r="GU1078" s="12"/>
      <c r="GV1078" s="12"/>
      <c r="GW1078" s="12"/>
      <c r="GX1078" s="12"/>
      <c r="GY1078" s="12"/>
      <c r="GZ1078" s="12"/>
      <c r="HA1078" s="12"/>
      <c r="HB1078" s="12"/>
      <c r="HC1078" s="12"/>
      <c r="HD1078" s="12"/>
      <c r="HE1078" s="12"/>
      <c r="HF1078" s="12"/>
      <c r="HG1078" s="12"/>
      <c r="HH1078" s="12"/>
      <c r="HI1078" s="12"/>
      <c r="HJ1078" s="12"/>
      <c r="HK1078" s="12"/>
      <c r="HL1078" s="12"/>
      <c r="HM1078" s="12"/>
      <c r="HN1078" s="12"/>
      <c r="HO1078" s="12"/>
      <c r="HP1078" s="12"/>
      <c r="HQ1078" s="12"/>
      <c r="HR1078" s="12"/>
      <c r="HS1078" s="12"/>
    </row>
    <row r="1079" spans="1:227" s="1" customFormat="1" ht="18" customHeight="1" x14ac:dyDescent="0.25">
      <c r="A1079" s="100" t="s">
        <v>7594</v>
      </c>
      <c r="B1079" s="127" t="str">
        <f t="shared" si="22"/>
        <v>SCimago</v>
      </c>
      <c r="C1079" s="96"/>
      <c r="D1079" s="17" t="s">
        <v>55</v>
      </c>
      <c r="E1079" s="3"/>
      <c r="F1079" s="96"/>
      <c r="G1079" s="16" t="s">
        <v>7986</v>
      </c>
      <c r="H1079" s="23" t="s">
        <v>39</v>
      </c>
      <c r="I1079" s="15" t="s">
        <v>8662</v>
      </c>
      <c r="J1079" s="16"/>
      <c r="K1079" s="18"/>
      <c r="L1079" s="24"/>
    </row>
    <row r="1080" spans="1:227" s="1" customFormat="1" ht="18" customHeight="1" x14ac:dyDescent="0.25">
      <c r="A1080" s="100" t="s">
        <v>2809</v>
      </c>
      <c r="B1080" s="127" t="str">
        <f t="shared" si="22"/>
        <v>SCimago</v>
      </c>
      <c r="C1080" s="96"/>
      <c r="D1080" s="17" t="s">
        <v>55</v>
      </c>
      <c r="E1080" s="3"/>
      <c r="F1080" s="96"/>
      <c r="G1080" s="16" t="s">
        <v>7986</v>
      </c>
      <c r="H1080" s="6" t="s">
        <v>39</v>
      </c>
      <c r="I1080" s="14" t="s">
        <v>8523</v>
      </c>
      <c r="J1080" s="8"/>
      <c r="K1080" s="7"/>
      <c r="L1080" s="24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  <c r="AR1080" s="12"/>
      <c r="AS1080" s="12"/>
      <c r="AT1080" s="12"/>
      <c r="AU1080" s="12"/>
      <c r="AV1080" s="12"/>
      <c r="AW1080" s="12"/>
      <c r="AX1080" s="12"/>
      <c r="AY1080" s="12"/>
      <c r="AZ1080" s="12"/>
      <c r="BA1080" s="12"/>
      <c r="BB1080" s="12"/>
      <c r="BC1080" s="12"/>
      <c r="BD1080" s="12"/>
      <c r="BE1080" s="12"/>
      <c r="BF1080" s="12"/>
      <c r="BG1080" s="12"/>
      <c r="BH1080" s="12"/>
      <c r="BI1080" s="12"/>
      <c r="BJ1080" s="12"/>
      <c r="BK1080" s="12"/>
      <c r="BL1080" s="12"/>
      <c r="BM1080" s="12"/>
      <c r="BN1080" s="12"/>
      <c r="BO1080" s="12"/>
      <c r="BP1080" s="12"/>
      <c r="BQ1080" s="12"/>
      <c r="BR1080" s="12"/>
      <c r="BS1080" s="12"/>
      <c r="BT1080" s="12"/>
      <c r="BU1080" s="12"/>
      <c r="BV1080" s="12"/>
      <c r="BW1080" s="12"/>
      <c r="BX1080" s="12"/>
      <c r="BY1080" s="12"/>
      <c r="BZ1080" s="12"/>
      <c r="CA1080" s="12"/>
      <c r="CB1080" s="12"/>
      <c r="CC1080" s="12"/>
      <c r="CD1080" s="12"/>
      <c r="CE1080" s="12"/>
      <c r="CF1080" s="12"/>
      <c r="CG1080" s="12"/>
      <c r="CH1080" s="12"/>
      <c r="CI1080" s="12"/>
      <c r="CJ1080" s="12"/>
      <c r="CK1080" s="12"/>
      <c r="CL1080" s="12"/>
      <c r="CM1080" s="12"/>
      <c r="CN1080" s="12"/>
      <c r="CO1080" s="12"/>
      <c r="CP1080" s="12"/>
      <c r="CQ1080" s="12"/>
      <c r="CR1080" s="12"/>
      <c r="CS1080" s="12"/>
      <c r="CT1080" s="12"/>
      <c r="CU1080" s="12"/>
      <c r="CV1080" s="12"/>
      <c r="CW1080" s="12"/>
      <c r="CX1080" s="12"/>
      <c r="CY1080" s="12"/>
      <c r="CZ1080" s="12"/>
      <c r="DA1080" s="12"/>
      <c r="DB1080" s="12"/>
      <c r="DC1080" s="12"/>
      <c r="DD1080" s="12"/>
      <c r="DE1080" s="12"/>
      <c r="DF1080" s="12"/>
      <c r="DG1080" s="12"/>
      <c r="DH1080" s="12"/>
      <c r="DI1080" s="12"/>
      <c r="DJ1080" s="12"/>
      <c r="DK1080" s="12"/>
      <c r="DL1080" s="12"/>
      <c r="DM1080" s="12"/>
      <c r="DN1080" s="12"/>
      <c r="DO1080" s="12"/>
      <c r="DP1080" s="12"/>
      <c r="DQ1080" s="12"/>
      <c r="DR1080" s="12"/>
      <c r="DS1080" s="12"/>
      <c r="DT1080" s="12"/>
      <c r="DU1080" s="12"/>
      <c r="DV1080" s="12"/>
      <c r="DW1080" s="12"/>
      <c r="DX1080" s="12"/>
      <c r="DY1080" s="12"/>
      <c r="DZ1080" s="12"/>
      <c r="EA1080" s="12"/>
      <c r="EB1080" s="12"/>
      <c r="EC1080" s="12"/>
      <c r="ED1080" s="12"/>
      <c r="EE1080" s="12"/>
      <c r="EF1080" s="12"/>
      <c r="EG1080" s="12"/>
      <c r="EH1080" s="12"/>
      <c r="EI1080" s="12"/>
      <c r="EJ1080" s="12"/>
      <c r="EK1080" s="12"/>
      <c r="EL1080" s="12"/>
      <c r="EM1080" s="12"/>
      <c r="EN1080" s="12"/>
      <c r="EO1080" s="12"/>
      <c r="EP1080" s="12"/>
      <c r="EQ1080" s="12"/>
      <c r="ER1080" s="12"/>
      <c r="ES1080" s="12"/>
      <c r="ET1080" s="12"/>
      <c r="EU1080" s="12"/>
      <c r="EV1080" s="12"/>
      <c r="EW1080" s="12"/>
      <c r="EX1080" s="12"/>
      <c r="EY1080" s="12"/>
      <c r="EZ1080" s="12"/>
      <c r="FA1080" s="12"/>
      <c r="FB1080" s="12"/>
      <c r="FC1080" s="12"/>
      <c r="FD1080" s="12"/>
      <c r="FE1080" s="12"/>
      <c r="FF1080" s="12"/>
      <c r="FG1080" s="12"/>
      <c r="FH1080" s="12"/>
      <c r="FI1080" s="12"/>
      <c r="FJ1080" s="12"/>
      <c r="FK1080" s="12"/>
      <c r="FL1080" s="12"/>
      <c r="FM1080" s="12"/>
      <c r="FN1080" s="12"/>
      <c r="FO1080" s="12"/>
      <c r="FP1080" s="12"/>
      <c r="FQ1080" s="12"/>
      <c r="FR1080" s="12"/>
      <c r="FS1080" s="12"/>
      <c r="FT1080" s="12"/>
      <c r="FU1080" s="12"/>
      <c r="FV1080" s="12"/>
      <c r="FW1080" s="12"/>
      <c r="FX1080" s="12"/>
      <c r="FY1080" s="12"/>
      <c r="FZ1080" s="12"/>
      <c r="GA1080" s="12"/>
      <c r="GB1080" s="12"/>
      <c r="GC1080" s="12"/>
      <c r="GD1080" s="12"/>
      <c r="GE1080" s="12"/>
      <c r="GF1080" s="12"/>
      <c r="GG1080" s="12"/>
      <c r="GH1080" s="12"/>
      <c r="GI1080" s="12"/>
      <c r="GJ1080" s="12"/>
      <c r="GK1080" s="12"/>
      <c r="GL1080" s="12"/>
      <c r="GM1080" s="12"/>
      <c r="GN1080" s="12"/>
      <c r="GO1080" s="12"/>
      <c r="GP1080" s="12"/>
      <c r="GQ1080" s="12"/>
      <c r="GR1080" s="12"/>
      <c r="GS1080" s="12"/>
      <c r="GT1080" s="12"/>
      <c r="GU1080" s="12"/>
      <c r="GV1080" s="12"/>
      <c r="GW1080" s="12"/>
      <c r="GX1080" s="12"/>
      <c r="GY1080" s="12"/>
      <c r="GZ1080" s="12"/>
      <c r="HA1080" s="12"/>
      <c r="HB1080" s="12"/>
      <c r="HC1080" s="12"/>
      <c r="HD1080" s="12"/>
      <c r="HE1080" s="12"/>
      <c r="HF1080" s="12"/>
      <c r="HG1080" s="12"/>
      <c r="HH1080" s="12"/>
      <c r="HI1080" s="12"/>
      <c r="HJ1080" s="12"/>
      <c r="HK1080" s="12"/>
      <c r="HL1080" s="12"/>
      <c r="HM1080" s="12"/>
      <c r="HN1080" s="12"/>
      <c r="HO1080" s="12"/>
      <c r="HP1080" s="12"/>
      <c r="HQ1080" s="12"/>
      <c r="HR1080" s="12"/>
      <c r="HS1080" s="12"/>
    </row>
    <row r="1081" spans="1:227" s="1" customFormat="1" ht="18" customHeight="1" x14ac:dyDescent="0.25">
      <c r="A1081" s="100" t="s">
        <v>7781</v>
      </c>
      <c r="B1081" s="127" t="str">
        <f t="shared" si="22"/>
        <v>SCimago</v>
      </c>
      <c r="C1081" s="96"/>
      <c r="D1081" s="17" t="s">
        <v>6129</v>
      </c>
      <c r="E1081" s="127" t="str">
        <f t="shared" ref="E1081:E1087" si="23">HYPERLINK(CONCATENATE("http://www.scimagojr.com/journalsearch.php?q=",D1081),"SCimago")</f>
        <v>SCimago</v>
      </c>
      <c r="F1081" s="96"/>
      <c r="G1081" s="16" t="s">
        <v>7986</v>
      </c>
      <c r="H1081" s="23" t="s">
        <v>39</v>
      </c>
      <c r="I1081" s="15" t="s">
        <v>6131</v>
      </c>
      <c r="J1081" s="16"/>
      <c r="K1081" s="18"/>
      <c r="L1081" s="24"/>
    </row>
    <row r="1082" spans="1:227" s="1" customFormat="1" ht="18" customHeight="1" x14ac:dyDescent="0.25">
      <c r="A1082" s="100" t="s">
        <v>7596</v>
      </c>
      <c r="B1082" s="127" t="str">
        <f t="shared" si="22"/>
        <v>SCimago</v>
      </c>
      <c r="C1082" s="96"/>
      <c r="D1082" s="17" t="s">
        <v>7647</v>
      </c>
      <c r="E1082" s="127" t="str">
        <f t="shared" si="23"/>
        <v>SCimago</v>
      </c>
      <c r="F1082" s="96"/>
      <c r="G1082" s="16" t="s">
        <v>7986</v>
      </c>
      <c r="H1082" s="23" t="s">
        <v>39</v>
      </c>
      <c r="I1082" s="15" t="s">
        <v>8663</v>
      </c>
      <c r="J1082" s="16"/>
      <c r="K1082" s="18"/>
      <c r="L1082" s="24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  <c r="AR1082" s="12"/>
      <c r="AS1082" s="12"/>
      <c r="AT1082" s="12"/>
      <c r="AU1082" s="12"/>
      <c r="AV1082" s="12"/>
      <c r="AW1082" s="12"/>
      <c r="AX1082" s="12"/>
      <c r="AY1082" s="12"/>
      <c r="AZ1082" s="12"/>
      <c r="BA1082" s="12"/>
      <c r="BB1082" s="12"/>
      <c r="BC1082" s="12"/>
      <c r="BD1082" s="12"/>
      <c r="BE1082" s="12"/>
      <c r="BF1082" s="12"/>
      <c r="BG1082" s="12"/>
      <c r="BH1082" s="12"/>
      <c r="BI1082" s="12"/>
      <c r="BJ1082" s="12"/>
      <c r="BK1082" s="12"/>
      <c r="BL1082" s="12"/>
      <c r="BM1082" s="12"/>
      <c r="BN1082" s="12"/>
      <c r="BO1082" s="12"/>
      <c r="BP1082" s="12"/>
      <c r="BQ1082" s="12"/>
      <c r="BR1082" s="12"/>
      <c r="BS1082" s="12"/>
      <c r="BT1082" s="12"/>
      <c r="BU1082" s="12"/>
      <c r="BV1082" s="12"/>
      <c r="BW1082" s="12"/>
      <c r="BX1082" s="12"/>
      <c r="BY1082" s="12"/>
      <c r="BZ1082" s="12"/>
      <c r="CA1082" s="12"/>
      <c r="CB1082" s="12"/>
      <c r="CC1082" s="12"/>
      <c r="CD1082" s="12"/>
      <c r="CE1082" s="12"/>
      <c r="CF1082" s="12"/>
      <c r="CG1082" s="12"/>
      <c r="CH1082" s="12"/>
      <c r="CI1082" s="12"/>
      <c r="CJ1082" s="12"/>
      <c r="CK1082" s="12"/>
      <c r="CL1082" s="12"/>
      <c r="CM1082" s="12"/>
      <c r="CN1082" s="12"/>
      <c r="CO1082" s="12"/>
      <c r="CP1082" s="12"/>
      <c r="CQ1082" s="12"/>
      <c r="CR1082" s="12"/>
      <c r="CS1082" s="12"/>
      <c r="CT1082" s="12"/>
      <c r="CU1082" s="12"/>
      <c r="CV1082" s="12"/>
      <c r="CW1082" s="12"/>
      <c r="CX1082" s="12"/>
      <c r="CY1082" s="12"/>
      <c r="CZ1082" s="12"/>
      <c r="DA1082" s="12"/>
      <c r="DB1082" s="12"/>
      <c r="DC1082" s="12"/>
      <c r="DD1082" s="12"/>
      <c r="DE1082" s="12"/>
      <c r="DF1082" s="12"/>
      <c r="DG1082" s="12"/>
      <c r="DH1082" s="12"/>
      <c r="DI1082" s="12"/>
      <c r="DJ1082" s="12"/>
      <c r="DK1082" s="12"/>
      <c r="DL1082" s="12"/>
      <c r="DM1082" s="12"/>
      <c r="DN1082" s="12"/>
      <c r="DO1082" s="12"/>
      <c r="DP1082" s="12"/>
      <c r="DQ1082" s="12"/>
      <c r="DR1082" s="12"/>
      <c r="DS1082" s="12"/>
      <c r="DT1082" s="12"/>
      <c r="DU1082" s="12"/>
      <c r="DV1082" s="12"/>
      <c r="DW1082" s="12"/>
      <c r="DX1082" s="12"/>
      <c r="DY1082" s="12"/>
      <c r="DZ1082" s="12"/>
      <c r="EA1082" s="12"/>
      <c r="EB1082" s="12"/>
      <c r="EC1082" s="12"/>
      <c r="ED1082" s="12"/>
      <c r="EE1082" s="12"/>
      <c r="EF1082" s="12"/>
      <c r="EG1082" s="12"/>
      <c r="EH1082" s="12"/>
      <c r="EI1082" s="12"/>
      <c r="EJ1082" s="12"/>
      <c r="EK1082" s="12"/>
      <c r="EL1082" s="12"/>
      <c r="EM1082" s="12"/>
      <c r="EN1082" s="12"/>
      <c r="EO1082" s="12"/>
      <c r="EP1082" s="12"/>
      <c r="EQ1082" s="12"/>
      <c r="ER1082" s="12"/>
      <c r="ES1082" s="12"/>
      <c r="ET1082" s="12"/>
      <c r="EU1082" s="12"/>
      <c r="EV1082" s="12"/>
      <c r="EW1082" s="12"/>
      <c r="EX1082" s="12"/>
      <c r="EY1082" s="12"/>
      <c r="EZ1082" s="12"/>
      <c r="FA1082" s="12"/>
      <c r="FB1082" s="12"/>
      <c r="FC1082" s="12"/>
      <c r="FD1082" s="12"/>
      <c r="FE1082" s="12"/>
      <c r="FF1082" s="12"/>
      <c r="FG1082" s="12"/>
      <c r="FH1082" s="12"/>
      <c r="FI1082" s="12"/>
      <c r="FJ1082" s="12"/>
      <c r="FK1082" s="12"/>
      <c r="FL1082" s="12"/>
      <c r="FM1082" s="12"/>
      <c r="FN1082" s="12"/>
      <c r="FO1082" s="12"/>
      <c r="FP1082" s="12"/>
      <c r="FQ1082" s="12"/>
      <c r="FR1082" s="12"/>
      <c r="FS1082" s="12"/>
      <c r="FT1082" s="12"/>
      <c r="FU1082" s="12"/>
      <c r="FV1082" s="12"/>
      <c r="FW1082" s="12"/>
      <c r="FX1082" s="12"/>
      <c r="FY1082" s="12"/>
      <c r="FZ1082" s="12"/>
      <c r="GA1082" s="12"/>
      <c r="GB1082" s="12"/>
      <c r="GC1082" s="12"/>
      <c r="GD1082" s="12"/>
      <c r="GE1082" s="12"/>
      <c r="GF1082" s="12"/>
      <c r="GG1082" s="12"/>
      <c r="GH1082" s="12"/>
      <c r="GI1082" s="12"/>
      <c r="GJ1082" s="12"/>
      <c r="GK1082" s="12"/>
      <c r="GL1082" s="12"/>
      <c r="GM1082" s="12"/>
      <c r="GN1082" s="12"/>
      <c r="GO1082" s="12"/>
      <c r="GP1082" s="12"/>
      <c r="GQ1082" s="12"/>
      <c r="GR1082" s="12"/>
      <c r="GS1082" s="12"/>
      <c r="GT1082" s="12"/>
      <c r="GU1082" s="12"/>
      <c r="GV1082" s="12"/>
      <c r="GW1082" s="12"/>
      <c r="GX1082" s="12"/>
      <c r="GY1082" s="12"/>
      <c r="GZ1082" s="12"/>
      <c r="HA1082" s="12"/>
      <c r="HB1082" s="12"/>
      <c r="HC1082" s="12"/>
      <c r="HD1082" s="12"/>
      <c r="HE1082" s="12"/>
      <c r="HF1082" s="12"/>
      <c r="HG1082" s="12"/>
      <c r="HH1082" s="12"/>
      <c r="HI1082" s="12"/>
      <c r="HJ1082" s="12"/>
      <c r="HK1082" s="12"/>
      <c r="HL1082" s="12"/>
      <c r="HM1082" s="12"/>
      <c r="HN1082" s="12"/>
      <c r="HO1082" s="12"/>
      <c r="HP1082" s="12"/>
      <c r="HQ1082" s="12"/>
      <c r="HR1082" s="12"/>
      <c r="HS1082" s="12"/>
    </row>
    <row r="1083" spans="1:227" s="1" customFormat="1" ht="18" customHeight="1" x14ac:dyDescent="0.25">
      <c r="A1083" s="100" t="s">
        <v>7486</v>
      </c>
      <c r="B1083" s="127" t="str">
        <f t="shared" si="22"/>
        <v>SCimago</v>
      </c>
      <c r="C1083" s="96"/>
      <c r="D1083" s="17" t="s">
        <v>7461</v>
      </c>
      <c r="E1083" s="127" t="str">
        <f t="shared" si="23"/>
        <v>SCimago</v>
      </c>
      <c r="F1083" s="96"/>
      <c r="G1083" s="16" t="s">
        <v>7986</v>
      </c>
      <c r="H1083" s="23" t="s">
        <v>39</v>
      </c>
      <c r="I1083" s="15" t="s">
        <v>8524</v>
      </c>
      <c r="J1083" s="16"/>
      <c r="K1083" s="18"/>
      <c r="L1083" s="24"/>
    </row>
    <row r="1084" spans="1:227" s="1" customFormat="1" ht="18" customHeight="1" x14ac:dyDescent="0.25">
      <c r="A1084" s="100" t="s">
        <v>4414</v>
      </c>
      <c r="B1084" s="127" t="str">
        <f t="shared" si="22"/>
        <v>SCimago</v>
      </c>
      <c r="C1084" s="96"/>
      <c r="D1084" s="17" t="s">
        <v>7512</v>
      </c>
      <c r="E1084" s="127" t="str">
        <f t="shared" si="23"/>
        <v>SCimago</v>
      </c>
      <c r="F1084" s="96"/>
      <c r="G1084" s="16" t="s">
        <v>7986</v>
      </c>
      <c r="H1084" s="6" t="s">
        <v>39</v>
      </c>
      <c r="I1084" s="14" t="s">
        <v>8565</v>
      </c>
      <c r="J1084" s="8"/>
      <c r="K1084" s="7"/>
      <c r="L1084" s="24"/>
    </row>
    <row r="1085" spans="1:227" s="1" customFormat="1" ht="18" customHeight="1" x14ac:dyDescent="0.25">
      <c r="A1085" s="100" t="s">
        <v>5944</v>
      </c>
      <c r="B1085" s="127" t="str">
        <f t="shared" si="22"/>
        <v>SCimago</v>
      </c>
      <c r="C1085" s="96"/>
      <c r="D1085" s="17" t="s">
        <v>7680</v>
      </c>
      <c r="E1085" s="127" t="str">
        <f t="shared" si="23"/>
        <v>SCimago</v>
      </c>
      <c r="F1085" s="96"/>
      <c r="G1085" s="16" t="s">
        <v>7986</v>
      </c>
      <c r="H1085" s="6" t="s">
        <v>39</v>
      </c>
      <c r="I1085" s="14" t="s">
        <v>8687</v>
      </c>
      <c r="J1085" s="8"/>
      <c r="K1085" s="7"/>
      <c r="L1085" s="24"/>
    </row>
    <row r="1086" spans="1:227" s="1" customFormat="1" ht="18" customHeight="1" x14ac:dyDescent="0.25">
      <c r="A1086" s="100" t="s">
        <v>5840</v>
      </c>
      <c r="B1086" s="127" t="str">
        <f t="shared" si="22"/>
        <v>SCimago</v>
      </c>
      <c r="C1086" s="96"/>
      <c r="D1086" s="17" t="s">
        <v>7298</v>
      </c>
      <c r="E1086" s="127" t="str">
        <f t="shared" si="23"/>
        <v>SCimago</v>
      </c>
      <c r="F1086" s="96"/>
      <c r="G1086" s="16" t="s">
        <v>7986</v>
      </c>
      <c r="H1086" s="6" t="s">
        <v>39</v>
      </c>
      <c r="I1086" s="14" t="s">
        <v>8399</v>
      </c>
      <c r="J1086" s="8"/>
      <c r="K1086" s="7"/>
      <c r="L1086" s="24"/>
    </row>
    <row r="1087" spans="1:227" s="1" customFormat="1" ht="18" customHeight="1" x14ac:dyDescent="0.25">
      <c r="A1087" s="100" t="s">
        <v>2938</v>
      </c>
      <c r="B1087" s="127" t="str">
        <f t="shared" si="22"/>
        <v>SCimago</v>
      </c>
      <c r="C1087" s="96"/>
      <c r="D1087" s="17" t="s">
        <v>7264</v>
      </c>
      <c r="E1087" s="127" t="str">
        <f t="shared" si="23"/>
        <v>SCimago</v>
      </c>
      <c r="F1087" s="96"/>
      <c r="G1087" s="16" t="s">
        <v>7986</v>
      </c>
      <c r="H1087" s="6" t="s">
        <v>39</v>
      </c>
      <c r="I1087" s="14" t="s">
        <v>8374</v>
      </c>
      <c r="J1087" s="8"/>
      <c r="K1087" s="7"/>
      <c r="L1087" s="24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  <c r="AR1087" s="12"/>
      <c r="AS1087" s="12"/>
      <c r="AT1087" s="12"/>
      <c r="AU1087" s="12"/>
      <c r="AV1087" s="12"/>
      <c r="AW1087" s="12"/>
      <c r="AX1087" s="12"/>
      <c r="AY1087" s="12"/>
      <c r="AZ1087" s="12"/>
      <c r="BA1087" s="12"/>
      <c r="BB1087" s="12"/>
      <c r="BC1087" s="12"/>
      <c r="BD1087" s="12"/>
      <c r="BE1087" s="12"/>
      <c r="BF1087" s="12"/>
      <c r="BG1087" s="12"/>
      <c r="BH1087" s="12"/>
      <c r="BI1087" s="12"/>
      <c r="BJ1087" s="12"/>
      <c r="BK1087" s="12"/>
      <c r="BL1087" s="12"/>
      <c r="BM1087" s="12"/>
      <c r="BN1087" s="12"/>
      <c r="BO1087" s="12"/>
      <c r="BP1087" s="12"/>
      <c r="BQ1087" s="12"/>
      <c r="BR1087" s="12"/>
      <c r="BS1087" s="12"/>
      <c r="BT1087" s="12"/>
      <c r="BU1087" s="12"/>
      <c r="BV1087" s="12"/>
      <c r="BW1087" s="12"/>
      <c r="BX1087" s="12"/>
      <c r="BY1087" s="12"/>
      <c r="BZ1087" s="12"/>
      <c r="CA1087" s="12"/>
      <c r="CB1087" s="12"/>
      <c r="CC1087" s="12"/>
      <c r="CD1087" s="12"/>
      <c r="CE1087" s="12"/>
      <c r="CF1087" s="12"/>
      <c r="CG1087" s="12"/>
      <c r="CH1087" s="12"/>
      <c r="CI1087" s="12"/>
      <c r="CJ1087" s="12"/>
      <c r="CK1087" s="12"/>
      <c r="CL1087" s="12"/>
      <c r="CM1087" s="12"/>
      <c r="CN1087" s="12"/>
      <c r="CO1087" s="12"/>
      <c r="CP1087" s="12"/>
      <c r="CQ1087" s="12"/>
      <c r="CR1087" s="12"/>
      <c r="CS1087" s="12"/>
      <c r="CT1087" s="12"/>
      <c r="CU1087" s="12"/>
      <c r="CV1087" s="12"/>
      <c r="CW1087" s="12"/>
      <c r="CX1087" s="12"/>
      <c r="CY1087" s="12"/>
      <c r="CZ1087" s="12"/>
      <c r="DA1087" s="12"/>
      <c r="DB1087" s="12"/>
      <c r="DC1087" s="12"/>
      <c r="DD1087" s="12"/>
      <c r="DE1087" s="12"/>
      <c r="DF1087" s="12"/>
      <c r="DG1087" s="12"/>
      <c r="DH1087" s="12"/>
      <c r="DI1087" s="12"/>
      <c r="DJ1087" s="12"/>
      <c r="DK1087" s="12"/>
      <c r="DL1087" s="12"/>
      <c r="DM1087" s="12"/>
      <c r="DN1087" s="12"/>
      <c r="DO1087" s="12"/>
      <c r="DP1087" s="12"/>
      <c r="DQ1087" s="12"/>
      <c r="DR1087" s="12"/>
      <c r="DS1087" s="12"/>
      <c r="DT1087" s="12"/>
      <c r="DU1087" s="12"/>
      <c r="DV1087" s="12"/>
      <c r="DW1087" s="12"/>
      <c r="DX1087" s="12"/>
      <c r="DY1087" s="12"/>
      <c r="DZ1087" s="12"/>
      <c r="EA1087" s="12"/>
      <c r="EB1087" s="12"/>
      <c r="EC1087" s="12"/>
      <c r="ED1087" s="12"/>
      <c r="EE1087" s="12"/>
      <c r="EF1087" s="12"/>
      <c r="EG1087" s="12"/>
      <c r="EH1087" s="12"/>
      <c r="EI1087" s="12"/>
      <c r="EJ1087" s="12"/>
      <c r="EK1087" s="12"/>
      <c r="EL1087" s="12"/>
      <c r="EM1087" s="12"/>
      <c r="EN1087" s="12"/>
      <c r="EO1087" s="12"/>
      <c r="EP1087" s="12"/>
      <c r="EQ1087" s="12"/>
      <c r="ER1087" s="12"/>
      <c r="ES1087" s="12"/>
      <c r="ET1087" s="12"/>
      <c r="EU1087" s="12"/>
      <c r="EV1087" s="12"/>
      <c r="EW1087" s="12"/>
      <c r="EX1087" s="12"/>
      <c r="EY1087" s="12"/>
      <c r="EZ1087" s="12"/>
      <c r="FA1087" s="12"/>
      <c r="FB1087" s="12"/>
      <c r="FC1087" s="12"/>
      <c r="FD1087" s="12"/>
      <c r="FE1087" s="12"/>
      <c r="FF1087" s="12"/>
      <c r="FG1087" s="12"/>
      <c r="FH1087" s="12"/>
      <c r="FI1087" s="12"/>
      <c r="FJ1087" s="12"/>
      <c r="FK1087" s="12"/>
      <c r="FL1087" s="12"/>
      <c r="FM1087" s="12"/>
      <c r="FN1087" s="12"/>
      <c r="FO1087" s="12"/>
      <c r="FP1087" s="12"/>
      <c r="FQ1087" s="12"/>
      <c r="FR1087" s="12"/>
      <c r="FS1087" s="12"/>
      <c r="FT1087" s="12"/>
      <c r="FU1087" s="12"/>
      <c r="FV1087" s="12"/>
      <c r="FW1087" s="12"/>
      <c r="FX1087" s="12"/>
      <c r="FY1087" s="12"/>
      <c r="FZ1087" s="12"/>
      <c r="GA1087" s="12"/>
      <c r="GB1087" s="12"/>
      <c r="GC1087" s="12"/>
      <c r="GD1087" s="12"/>
      <c r="GE1087" s="12"/>
      <c r="GF1087" s="12"/>
      <c r="GG1087" s="12"/>
      <c r="GH1087" s="12"/>
      <c r="GI1087" s="12"/>
      <c r="GJ1087" s="12"/>
      <c r="GK1087" s="12"/>
      <c r="GL1087" s="12"/>
      <c r="GM1087" s="12"/>
      <c r="GN1087" s="12"/>
      <c r="GO1087" s="12"/>
      <c r="GP1087" s="12"/>
      <c r="GQ1087" s="12"/>
      <c r="GR1087" s="12"/>
      <c r="GS1087" s="12"/>
      <c r="GT1087" s="12"/>
      <c r="GU1087" s="12"/>
      <c r="GV1087" s="12"/>
      <c r="GW1087" s="12"/>
      <c r="GX1087" s="12"/>
      <c r="GY1087" s="12"/>
      <c r="GZ1087" s="12"/>
      <c r="HA1087" s="12"/>
      <c r="HB1087" s="12"/>
      <c r="HC1087" s="12"/>
      <c r="HD1087" s="12"/>
      <c r="HE1087" s="12"/>
      <c r="HF1087" s="12"/>
      <c r="HG1087" s="12"/>
      <c r="HH1087" s="12"/>
      <c r="HI1087" s="12"/>
      <c r="HJ1087" s="12"/>
      <c r="HK1087" s="12"/>
      <c r="HL1087" s="12"/>
      <c r="HM1087" s="12"/>
      <c r="HN1087" s="12"/>
      <c r="HO1087" s="12"/>
      <c r="HP1087" s="12"/>
      <c r="HQ1087" s="12"/>
      <c r="HR1087" s="12"/>
      <c r="HS1087" s="12"/>
    </row>
    <row r="1088" spans="1:227" s="1" customFormat="1" ht="18" customHeight="1" x14ac:dyDescent="0.25">
      <c r="A1088" s="100" t="s">
        <v>3099</v>
      </c>
      <c r="B1088" s="127" t="str">
        <f t="shared" si="22"/>
        <v>SCimago</v>
      </c>
      <c r="C1088" s="96"/>
      <c r="D1088" s="17" t="s">
        <v>55</v>
      </c>
      <c r="E1088" s="3"/>
      <c r="F1088" s="96"/>
      <c r="G1088" s="16" t="s">
        <v>7986</v>
      </c>
      <c r="H1088" s="6" t="s">
        <v>39</v>
      </c>
      <c r="I1088" s="14" t="s">
        <v>8387</v>
      </c>
      <c r="J1088" s="8"/>
      <c r="K1088" s="7"/>
      <c r="L1088" s="24"/>
    </row>
    <row r="1089" spans="1:227" s="1" customFormat="1" ht="18" customHeight="1" x14ac:dyDescent="0.25">
      <c r="A1089" s="100" t="s">
        <v>3150</v>
      </c>
      <c r="B1089" s="127" t="str">
        <f t="shared" si="22"/>
        <v>SCimago</v>
      </c>
      <c r="C1089" s="96"/>
      <c r="D1089" s="17" t="s">
        <v>55</v>
      </c>
      <c r="E1089" s="3"/>
      <c r="F1089" s="96"/>
      <c r="G1089" s="16" t="s">
        <v>7986</v>
      </c>
      <c r="H1089" s="6" t="s">
        <v>39</v>
      </c>
      <c r="I1089" s="14" t="s">
        <v>8488</v>
      </c>
      <c r="J1089" s="8"/>
      <c r="K1089" s="7"/>
      <c r="L1089" s="24"/>
    </row>
    <row r="1090" spans="1:227" s="1" customFormat="1" ht="18" customHeight="1" x14ac:dyDescent="0.25">
      <c r="A1090" s="100" t="s">
        <v>6016</v>
      </c>
      <c r="B1090" s="127" t="str">
        <f t="shared" si="22"/>
        <v>SCimago</v>
      </c>
      <c r="C1090" s="96"/>
      <c r="D1090" s="17" t="s">
        <v>55</v>
      </c>
      <c r="E1090" s="3"/>
      <c r="F1090" s="96"/>
      <c r="G1090" s="16" t="s">
        <v>7986</v>
      </c>
      <c r="H1090" s="6" t="s">
        <v>39</v>
      </c>
      <c r="I1090" s="14" t="s">
        <v>8489</v>
      </c>
      <c r="J1090" s="8"/>
      <c r="K1090" s="7"/>
      <c r="L1090" s="24"/>
    </row>
    <row r="1091" spans="1:227" s="1" customFormat="1" ht="18" customHeight="1" x14ac:dyDescent="0.25">
      <c r="A1091" s="100" t="s">
        <v>7303</v>
      </c>
      <c r="B1091" s="127" t="str">
        <f t="shared" ref="B1091:B1154" si="24">HYPERLINK(CONCATENATE("http://www.scimagojr.com/journalsearch.php?q=",A1091),"SCimago")</f>
        <v>SCimago</v>
      </c>
      <c r="C1091" s="96"/>
      <c r="D1091" s="17" t="s">
        <v>55</v>
      </c>
      <c r="E1091" s="3"/>
      <c r="F1091" s="96"/>
      <c r="G1091" s="16" t="s">
        <v>7986</v>
      </c>
      <c r="H1091" s="6" t="s">
        <v>39</v>
      </c>
      <c r="I1091" s="14" t="s">
        <v>6141</v>
      </c>
      <c r="J1091" s="8"/>
      <c r="K1091" s="7"/>
      <c r="L1091" s="24"/>
    </row>
    <row r="1092" spans="1:227" s="1" customFormat="1" ht="18" customHeight="1" x14ac:dyDescent="0.25">
      <c r="A1092" s="100" t="s">
        <v>6051</v>
      </c>
      <c r="B1092" s="127" t="str">
        <f t="shared" si="24"/>
        <v>SCimago</v>
      </c>
      <c r="C1092" s="96"/>
      <c r="D1092" s="17" t="s">
        <v>55</v>
      </c>
      <c r="E1092" s="3"/>
      <c r="F1092" s="96"/>
      <c r="G1092" s="16" t="s">
        <v>7986</v>
      </c>
      <c r="H1092" s="6" t="s">
        <v>39</v>
      </c>
      <c r="I1092" s="14" t="s">
        <v>8476</v>
      </c>
      <c r="J1092" s="8"/>
      <c r="K1092" s="7"/>
      <c r="L1092" s="24"/>
    </row>
    <row r="1093" spans="1:227" s="1" customFormat="1" ht="18" customHeight="1" x14ac:dyDescent="0.25">
      <c r="A1093" s="100" t="s">
        <v>7305</v>
      </c>
      <c r="B1093" s="127" t="str">
        <f t="shared" si="24"/>
        <v>SCimago</v>
      </c>
      <c r="C1093" s="96"/>
      <c r="D1093" s="17" t="s">
        <v>55</v>
      </c>
      <c r="E1093" s="3"/>
      <c r="F1093" s="96"/>
      <c r="G1093" s="16" t="s">
        <v>7986</v>
      </c>
      <c r="H1093" s="6" t="s">
        <v>39</v>
      </c>
      <c r="I1093" s="14" t="s">
        <v>8490</v>
      </c>
      <c r="J1093" s="8"/>
      <c r="K1093" s="7"/>
      <c r="L1093" s="24"/>
    </row>
    <row r="1094" spans="1:227" s="1" customFormat="1" ht="18" customHeight="1" x14ac:dyDescent="0.25">
      <c r="A1094" s="100" t="s">
        <v>7488</v>
      </c>
      <c r="B1094" s="127" t="str">
        <f t="shared" si="24"/>
        <v>SCimago</v>
      </c>
      <c r="C1094" s="21"/>
      <c r="D1094" s="15" t="s">
        <v>55</v>
      </c>
      <c r="E1094" s="32"/>
      <c r="F1094" s="21"/>
      <c r="G1094" s="18" t="s">
        <v>7986</v>
      </c>
      <c r="H1094" s="23" t="s">
        <v>39</v>
      </c>
      <c r="I1094" s="15" t="s">
        <v>8354</v>
      </c>
      <c r="J1094" s="16"/>
      <c r="K1094" s="18"/>
      <c r="L1094" s="24"/>
    </row>
    <row r="1095" spans="1:227" s="1" customFormat="1" ht="18" customHeight="1" x14ac:dyDescent="0.25">
      <c r="A1095" s="100" t="s">
        <v>4473</v>
      </c>
      <c r="B1095" s="127" t="str">
        <f t="shared" si="24"/>
        <v>SCimago</v>
      </c>
      <c r="C1095" s="96"/>
      <c r="D1095" s="17" t="s">
        <v>55</v>
      </c>
      <c r="E1095" s="3"/>
      <c r="F1095" s="96"/>
      <c r="G1095" s="16" t="s">
        <v>7986</v>
      </c>
      <c r="H1095" s="6" t="s">
        <v>407</v>
      </c>
      <c r="I1095" s="14" t="s">
        <v>3463</v>
      </c>
      <c r="J1095" s="8"/>
      <c r="K1095" s="7"/>
      <c r="L1095" s="24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  <c r="AR1095" s="12"/>
      <c r="AS1095" s="12"/>
      <c r="AT1095" s="12"/>
      <c r="AU1095" s="12"/>
      <c r="AV1095" s="12"/>
      <c r="AW1095" s="12"/>
      <c r="AX1095" s="12"/>
      <c r="AY1095" s="12"/>
      <c r="AZ1095" s="12"/>
      <c r="BA1095" s="12"/>
      <c r="BB1095" s="12"/>
      <c r="BC1095" s="12"/>
      <c r="BD1095" s="12"/>
      <c r="BE1095" s="12"/>
      <c r="BF1095" s="12"/>
      <c r="BG1095" s="12"/>
      <c r="BH1095" s="12"/>
      <c r="BI1095" s="12"/>
      <c r="BJ1095" s="12"/>
      <c r="BK1095" s="12"/>
      <c r="BL1095" s="12"/>
      <c r="BM1095" s="12"/>
      <c r="BN1095" s="12"/>
      <c r="BO1095" s="12"/>
      <c r="BP1095" s="12"/>
      <c r="BQ1095" s="12"/>
      <c r="BR1095" s="12"/>
      <c r="BS1095" s="12"/>
      <c r="BT1095" s="12"/>
      <c r="BU1095" s="12"/>
      <c r="BV1095" s="12"/>
      <c r="BW1095" s="12"/>
      <c r="BX1095" s="12"/>
      <c r="BY1095" s="12"/>
      <c r="BZ1095" s="12"/>
      <c r="CA1095" s="12"/>
      <c r="CB1095" s="12"/>
      <c r="CC1095" s="12"/>
      <c r="CD1095" s="12"/>
      <c r="CE1095" s="12"/>
      <c r="CF1095" s="12"/>
      <c r="CG1095" s="12"/>
      <c r="CH1095" s="12"/>
      <c r="CI1095" s="12"/>
      <c r="CJ1095" s="12"/>
      <c r="CK1095" s="12"/>
      <c r="CL1095" s="12"/>
      <c r="CM1095" s="12"/>
      <c r="CN1095" s="12"/>
      <c r="CO1095" s="12"/>
      <c r="CP1095" s="12"/>
      <c r="CQ1095" s="12"/>
      <c r="CR1095" s="12"/>
      <c r="CS1095" s="12"/>
      <c r="CT1095" s="12"/>
      <c r="CU1095" s="12"/>
      <c r="CV1095" s="12"/>
      <c r="CW1095" s="12"/>
      <c r="CX1095" s="12"/>
      <c r="CY1095" s="12"/>
      <c r="CZ1095" s="12"/>
      <c r="DA1095" s="12"/>
      <c r="DB1095" s="12"/>
      <c r="DC1095" s="12"/>
      <c r="DD1095" s="12"/>
      <c r="DE1095" s="12"/>
      <c r="DF1095" s="12"/>
      <c r="DG1095" s="12"/>
      <c r="DH1095" s="12"/>
      <c r="DI1095" s="12"/>
      <c r="DJ1095" s="12"/>
      <c r="DK1095" s="12"/>
      <c r="DL1095" s="12"/>
      <c r="DM1095" s="12"/>
      <c r="DN1095" s="12"/>
      <c r="DO1095" s="12"/>
      <c r="DP1095" s="12"/>
      <c r="DQ1095" s="12"/>
      <c r="DR1095" s="12"/>
      <c r="DS1095" s="12"/>
      <c r="DT1095" s="12"/>
      <c r="DU1095" s="12"/>
      <c r="DV1095" s="12"/>
      <c r="DW1095" s="12"/>
      <c r="DX1095" s="12"/>
      <c r="DY1095" s="12"/>
      <c r="DZ1095" s="12"/>
      <c r="EA1095" s="12"/>
      <c r="EB1095" s="12"/>
      <c r="EC1095" s="12"/>
      <c r="ED1095" s="12"/>
      <c r="EE1095" s="12"/>
      <c r="EF1095" s="12"/>
      <c r="EG1095" s="12"/>
      <c r="EH1095" s="12"/>
      <c r="EI1095" s="12"/>
      <c r="EJ1095" s="12"/>
      <c r="EK1095" s="12"/>
      <c r="EL1095" s="12"/>
      <c r="EM1095" s="12"/>
      <c r="EN1095" s="12"/>
      <c r="EO1095" s="12"/>
      <c r="EP1095" s="12"/>
      <c r="EQ1095" s="12"/>
      <c r="ER1095" s="12"/>
      <c r="ES1095" s="12"/>
      <c r="ET1095" s="12"/>
      <c r="EU1095" s="12"/>
      <c r="EV1095" s="12"/>
      <c r="EW1095" s="12"/>
      <c r="EX1095" s="12"/>
      <c r="EY1095" s="12"/>
      <c r="EZ1095" s="12"/>
      <c r="FA1095" s="12"/>
      <c r="FB1095" s="12"/>
      <c r="FC1095" s="12"/>
      <c r="FD1095" s="12"/>
      <c r="FE1095" s="12"/>
      <c r="FF1095" s="12"/>
      <c r="FG1095" s="12"/>
      <c r="FH1095" s="12"/>
      <c r="FI1095" s="12"/>
      <c r="FJ1095" s="12"/>
      <c r="FK1095" s="12"/>
      <c r="FL1095" s="12"/>
      <c r="FM1095" s="12"/>
      <c r="FN1095" s="12"/>
      <c r="FO1095" s="12"/>
      <c r="FP1095" s="12"/>
      <c r="FQ1095" s="12"/>
      <c r="FR1095" s="12"/>
      <c r="FS1095" s="12"/>
      <c r="FT1095" s="12"/>
      <c r="FU1095" s="12"/>
      <c r="FV1095" s="12"/>
      <c r="FW1095" s="12"/>
      <c r="FX1095" s="12"/>
      <c r="FY1095" s="12"/>
      <c r="FZ1095" s="12"/>
      <c r="GA1095" s="12"/>
      <c r="GB1095" s="12"/>
      <c r="GC1095" s="12"/>
      <c r="GD1095" s="12"/>
      <c r="GE1095" s="12"/>
      <c r="GF1095" s="12"/>
      <c r="GG1095" s="12"/>
      <c r="GH1095" s="12"/>
      <c r="GI1095" s="12"/>
      <c r="GJ1095" s="12"/>
      <c r="GK1095" s="12"/>
      <c r="GL1095" s="12"/>
      <c r="GM1095" s="12"/>
      <c r="GN1095" s="12"/>
      <c r="GO1095" s="12"/>
      <c r="GP1095" s="12"/>
      <c r="GQ1095" s="12"/>
      <c r="GR1095" s="12"/>
      <c r="GS1095" s="12"/>
      <c r="GT1095" s="12"/>
      <c r="GU1095" s="12"/>
      <c r="GV1095" s="12"/>
      <c r="GW1095" s="12"/>
      <c r="GX1095" s="12"/>
      <c r="GY1095" s="12"/>
      <c r="GZ1095" s="12"/>
      <c r="HA1095" s="12"/>
      <c r="HB1095" s="12"/>
      <c r="HC1095" s="12"/>
      <c r="HD1095" s="12"/>
      <c r="HE1095" s="12"/>
      <c r="HF1095" s="12"/>
      <c r="HG1095" s="12"/>
      <c r="HH1095" s="12"/>
      <c r="HI1095" s="12"/>
      <c r="HJ1095" s="12"/>
      <c r="HK1095" s="12"/>
      <c r="HL1095" s="12"/>
      <c r="HM1095" s="12"/>
      <c r="HN1095" s="12"/>
      <c r="HO1095" s="12"/>
      <c r="HP1095" s="12"/>
      <c r="HQ1095" s="12"/>
      <c r="HR1095" s="12"/>
      <c r="HS1095" s="12"/>
    </row>
    <row r="1096" spans="1:227" s="1" customFormat="1" ht="18" customHeight="1" x14ac:dyDescent="0.25">
      <c r="A1096" s="100" t="s">
        <v>4494</v>
      </c>
      <c r="B1096" s="127" t="str">
        <f t="shared" si="24"/>
        <v>SCimago</v>
      </c>
      <c r="C1096" s="96"/>
      <c r="D1096" s="17" t="s">
        <v>55</v>
      </c>
      <c r="E1096" s="3"/>
      <c r="F1096" s="96"/>
      <c r="G1096" s="16" t="s">
        <v>7986</v>
      </c>
      <c r="H1096" s="6" t="s">
        <v>407</v>
      </c>
      <c r="I1096" s="14" t="s">
        <v>8866</v>
      </c>
      <c r="J1096" s="8"/>
      <c r="K1096" s="7"/>
      <c r="L1096" s="24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  <c r="AR1096" s="12"/>
      <c r="AS1096" s="12"/>
      <c r="AT1096" s="12"/>
      <c r="AU1096" s="12"/>
      <c r="AV1096" s="12"/>
      <c r="AW1096" s="12"/>
      <c r="AX1096" s="12"/>
      <c r="AY1096" s="12"/>
      <c r="AZ1096" s="12"/>
      <c r="BA1096" s="12"/>
      <c r="BB1096" s="12"/>
      <c r="BC1096" s="12"/>
      <c r="BD1096" s="12"/>
      <c r="BE1096" s="12"/>
      <c r="BF1096" s="12"/>
      <c r="BG1096" s="12"/>
      <c r="BH1096" s="12"/>
      <c r="BI1096" s="12"/>
      <c r="BJ1096" s="12"/>
      <c r="BK1096" s="12"/>
      <c r="BL1096" s="12"/>
      <c r="BM1096" s="12"/>
      <c r="BN1096" s="12"/>
      <c r="BO1096" s="12"/>
      <c r="BP1096" s="12"/>
      <c r="BQ1096" s="12"/>
      <c r="BR1096" s="12"/>
      <c r="BS1096" s="12"/>
      <c r="BT1096" s="12"/>
      <c r="BU1096" s="12"/>
      <c r="BV1096" s="12"/>
      <c r="BW1096" s="12"/>
      <c r="BX1096" s="12"/>
      <c r="BY1096" s="12"/>
      <c r="BZ1096" s="12"/>
      <c r="CA1096" s="12"/>
      <c r="CB1096" s="12"/>
      <c r="CC1096" s="12"/>
      <c r="CD1096" s="12"/>
      <c r="CE1096" s="12"/>
      <c r="CF1096" s="12"/>
      <c r="CG1096" s="12"/>
      <c r="CH1096" s="12"/>
      <c r="CI1096" s="12"/>
      <c r="CJ1096" s="12"/>
      <c r="CK1096" s="12"/>
      <c r="CL1096" s="12"/>
      <c r="CM1096" s="12"/>
      <c r="CN1096" s="12"/>
      <c r="CO1096" s="12"/>
      <c r="CP1096" s="12"/>
      <c r="CQ1096" s="12"/>
      <c r="CR1096" s="12"/>
      <c r="CS1096" s="12"/>
      <c r="CT1096" s="12"/>
      <c r="CU1096" s="12"/>
      <c r="CV1096" s="12"/>
      <c r="CW1096" s="12"/>
      <c r="CX1096" s="12"/>
      <c r="CY1096" s="12"/>
      <c r="CZ1096" s="12"/>
      <c r="DA1096" s="12"/>
      <c r="DB1096" s="12"/>
      <c r="DC1096" s="12"/>
      <c r="DD1096" s="12"/>
      <c r="DE1096" s="12"/>
      <c r="DF1096" s="12"/>
      <c r="DG1096" s="12"/>
      <c r="DH1096" s="12"/>
      <c r="DI1096" s="12"/>
      <c r="DJ1096" s="12"/>
      <c r="DK1096" s="12"/>
      <c r="DL1096" s="12"/>
      <c r="DM1096" s="12"/>
      <c r="DN1096" s="12"/>
      <c r="DO1096" s="12"/>
      <c r="DP1096" s="12"/>
      <c r="DQ1096" s="12"/>
      <c r="DR1096" s="12"/>
      <c r="DS1096" s="12"/>
      <c r="DT1096" s="12"/>
      <c r="DU1096" s="12"/>
      <c r="DV1096" s="12"/>
      <c r="DW1096" s="12"/>
      <c r="DX1096" s="12"/>
      <c r="DY1096" s="12"/>
      <c r="DZ1096" s="12"/>
      <c r="EA1096" s="12"/>
      <c r="EB1096" s="12"/>
      <c r="EC1096" s="12"/>
      <c r="ED1096" s="12"/>
      <c r="EE1096" s="12"/>
      <c r="EF1096" s="12"/>
      <c r="EG1096" s="12"/>
      <c r="EH1096" s="12"/>
      <c r="EI1096" s="12"/>
      <c r="EJ1096" s="12"/>
      <c r="EK1096" s="12"/>
      <c r="EL1096" s="12"/>
      <c r="EM1096" s="12"/>
      <c r="EN1096" s="12"/>
      <c r="EO1096" s="12"/>
      <c r="EP1096" s="12"/>
      <c r="EQ1096" s="12"/>
      <c r="ER1096" s="12"/>
      <c r="ES1096" s="12"/>
      <c r="ET1096" s="12"/>
      <c r="EU1096" s="12"/>
      <c r="EV1096" s="12"/>
      <c r="EW1096" s="12"/>
      <c r="EX1096" s="12"/>
      <c r="EY1096" s="12"/>
      <c r="EZ1096" s="12"/>
      <c r="FA1096" s="12"/>
      <c r="FB1096" s="12"/>
      <c r="FC1096" s="12"/>
      <c r="FD1096" s="12"/>
      <c r="FE1096" s="12"/>
      <c r="FF1096" s="12"/>
      <c r="FG1096" s="12"/>
      <c r="FH1096" s="12"/>
      <c r="FI1096" s="12"/>
      <c r="FJ1096" s="12"/>
      <c r="FK1096" s="12"/>
      <c r="FL1096" s="12"/>
      <c r="FM1096" s="12"/>
      <c r="FN1096" s="12"/>
      <c r="FO1096" s="12"/>
      <c r="FP1096" s="12"/>
      <c r="FQ1096" s="12"/>
      <c r="FR1096" s="12"/>
      <c r="FS1096" s="12"/>
      <c r="FT1096" s="12"/>
      <c r="FU1096" s="12"/>
      <c r="FV1096" s="12"/>
      <c r="FW1096" s="12"/>
      <c r="FX1096" s="12"/>
      <c r="FY1096" s="12"/>
      <c r="FZ1096" s="12"/>
      <c r="GA1096" s="12"/>
      <c r="GB1096" s="12"/>
      <c r="GC1096" s="12"/>
      <c r="GD1096" s="12"/>
      <c r="GE1096" s="12"/>
      <c r="GF1096" s="12"/>
      <c r="GG1096" s="12"/>
      <c r="GH1096" s="12"/>
      <c r="GI1096" s="12"/>
      <c r="GJ1096" s="12"/>
      <c r="GK1096" s="12"/>
      <c r="GL1096" s="12"/>
      <c r="GM1096" s="12"/>
      <c r="GN1096" s="12"/>
      <c r="GO1096" s="12"/>
      <c r="GP1096" s="12"/>
      <c r="GQ1096" s="12"/>
      <c r="GR1096" s="12"/>
      <c r="GS1096" s="12"/>
      <c r="GT1096" s="12"/>
      <c r="GU1096" s="12"/>
      <c r="GV1096" s="12"/>
      <c r="GW1096" s="12"/>
      <c r="GX1096" s="12"/>
      <c r="GY1096" s="12"/>
      <c r="GZ1096" s="12"/>
      <c r="HA1096" s="12"/>
      <c r="HB1096" s="12"/>
      <c r="HC1096" s="12"/>
      <c r="HD1096" s="12"/>
      <c r="HE1096" s="12"/>
      <c r="HF1096" s="12"/>
      <c r="HG1096" s="12"/>
      <c r="HH1096" s="12"/>
      <c r="HI1096" s="12"/>
      <c r="HJ1096" s="12"/>
      <c r="HK1096" s="12"/>
      <c r="HL1096" s="12"/>
      <c r="HM1096" s="12"/>
      <c r="HN1096" s="12"/>
      <c r="HO1096" s="12"/>
      <c r="HP1096" s="12"/>
      <c r="HQ1096" s="12"/>
      <c r="HR1096" s="12"/>
      <c r="HS1096" s="12"/>
    </row>
    <row r="1097" spans="1:227" s="1" customFormat="1" ht="18" customHeight="1" x14ac:dyDescent="0.25">
      <c r="A1097" s="100" t="s">
        <v>5383</v>
      </c>
      <c r="B1097" s="127" t="str">
        <f t="shared" si="24"/>
        <v>SCimago</v>
      </c>
      <c r="C1097" s="96"/>
      <c r="D1097" s="17" t="s">
        <v>3470</v>
      </c>
      <c r="E1097" s="127" t="str">
        <f>HYPERLINK(CONCATENATE("http://www.scimagojr.com/journalsearch.php?q=",D1097),"SCimago")</f>
        <v>SCimago</v>
      </c>
      <c r="F1097" s="96"/>
      <c r="G1097" s="16" t="s">
        <v>7986</v>
      </c>
      <c r="H1097" s="6" t="s">
        <v>407</v>
      </c>
      <c r="I1097" s="14" t="s">
        <v>3471</v>
      </c>
      <c r="J1097" s="8"/>
      <c r="K1097" s="7"/>
      <c r="L1097" s="24"/>
    </row>
    <row r="1098" spans="1:227" s="1" customFormat="1" ht="18" customHeight="1" x14ac:dyDescent="0.25">
      <c r="A1098" s="100" t="s">
        <v>7597</v>
      </c>
      <c r="B1098" s="127" t="str">
        <f t="shared" si="24"/>
        <v>SCimago</v>
      </c>
      <c r="C1098" s="96"/>
      <c r="D1098" s="17" t="s">
        <v>55</v>
      </c>
      <c r="E1098" s="3"/>
      <c r="F1098" s="96"/>
      <c r="G1098" s="16" t="s">
        <v>7986</v>
      </c>
      <c r="H1098" s="6" t="s">
        <v>407</v>
      </c>
      <c r="I1098" s="14" t="s">
        <v>8750</v>
      </c>
      <c r="J1098" s="8"/>
      <c r="K1098" s="15"/>
      <c r="L1098" s="24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  <c r="AR1098" s="12"/>
      <c r="AS1098" s="12"/>
      <c r="AT1098" s="12"/>
      <c r="AU1098" s="12"/>
      <c r="AV1098" s="12"/>
      <c r="AW1098" s="12"/>
      <c r="AX1098" s="12"/>
      <c r="AY1098" s="12"/>
      <c r="AZ1098" s="12"/>
      <c r="BA1098" s="12"/>
      <c r="BB1098" s="12"/>
      <c r="BC1098" s="12"/>
      <c r="BD1098" s="12"/>
      <c r="BE1098" s="12"/>
      <c r="BF1098" s="12"/>
      <c r="BG1098" s="12"/>
      <c r="BH1098" s="12"/>
      <c r="BI1098" s="12"/>
      <c r="BJ1098" s="12"/>
      <c r="BK1098" s="12"/>
      <c r="BL1098" s="12"/>
      <c r="BM1098" s="12"/>
      <c r="BN1098" s="12"/>
      <c r="BO1098" s="12"/>
      <c r="BP1098" s="12"/>
      <c r="BQ1098" s="12"/>
      <c r="BR1098" s="12"/>
      <c r="BS1098" s="12"/>
      <c r="BT1098" s="12"/>
      <c r="BU1098" s="12"/>
      <c r="BV1098" s="12"/>
      <c r="BW1098" s="12"/>
      <c r="BX1098" s="12"/>
      <c r="BY1098" s="12"/>
      <c r="BZ1098" s="12"/>
      <c r="CA1098" s="12"/>
      <c r="CB1098" s="12"/>
      <c r="CC1098" s="12"/>
      <c r="CD1098" s="12"/>
      <c r="CE1098" s="12"/>
      <c r="CF1098" s="12"/>
      <c r="CG1098" s="12"/>
      <c r="CH1098" s="12"/>
      <c r="CI1098" s="12"/>
      <c r="CJ1098" s="12"/>
      <c r="CK1098" s="12"/>
      <c r="CL1098" s="12"/>
      <c r="CM1098" s="12"/>
      <c r="CN1098" s="12"/>
      <c r="CO1098" s="12"/>
      <c r="CP1098" s="12"/>
      <c r="CQ1098" s="12"/>
      <c r="CR1098" s="12"/>
      <c r="CS1098" s="12"/>
      <c r="CT1098" s="12"/>
      <c r="CU1098" s="12"/>
      <c r="CV1098" s="12"/>
      <c r="CW1098" s="12"/>
      <c r="CX1098" s="12"/>
      <c r="CY1098" s="12"/>
      <c r="CZ1098" s="12"/>
      <c r="DA1098" s="12"/>
      <c r="DB1098" s="12"/>
      <c r="DC1098" s="12"/>
      <c r="DD1098" s="12"/>
      <c r="DE1098" s="12"/>
      <c r="DF1098" s="12"/>
      <c r="DG1098" s="12"/>
      <c r="DH1098" s="12"/>
      <c r="DI1098" s="12"/>
      <c r="DJ1098" s="12"/>
      <c r="DK1098" s="12"/>
      <c r="DL1098" s="12"/>
      <c r="DM1098" s="12"/>
      <c r="DN1098" s="12"/>
      <c r="DO1098" s="12"/>
      <c r="DP1098" s="12"/>
      <c r="DQ1098" s="12"/>
      <c r="DR1098" s="12"/>
      <c r="DS1098" s="12"/>
      <c r="DT1098" s="12"/>
      <c r="DU1098" s="12"/>
      <c r="DV1098" s="12"/>
      <c r="DW1098" s="12"/>
      <c r="DX1098" s="12"/>
      <c r="DY1098" s="12"/>
      <c r="DZ1098" s="12"/>
      <c r="EA1098" s="12"/>
      <c r="EB1098" s="12"/>
      <c r="EC1098" s="12"/>
      <c r="ED1098" s="12"/>
      <c r="EE1098" s="12"/>
      <c r="EF1098" s="12"/>
      <c r="EG1098" s="12"/>
      <c r="EH1098" s="12"/>
      <c r="EI1098" s="12"/>
      <c r="EJ1098" s="12"/>
      <c r="EK1098" s="12"/>
      <c r="EL1098" s="12"/>
      <c r="EM1098" s="12"/>
      <c r="EN1098" s="12"/>
      <c r="EO1098" s="12"/>
      <c r="EP1098" s="12"/>
      <c r="EQ1098" s="12"/>
      <c r="ER1098" s="12"/>
      <c r="ES1098" s="12"/>
      <c r="ET1098" s="12"/>
      <c r="EU1098" s="12"/>
      <c r="EV1098" s="12"/>
      <c r="EW1098" s="12"/>
      <c r="EX1098" s="12"/>
      <c r="EY1098" s="12"/>
      <c r="EZ1098" s="12"/>
      <c r="FA1098" s="12"/>
      <c r="FB1098" s="12"/>
      <c r="FC1098" s="12"/>
      <c r="FD1098" s="12"/>
      <c r="FE1098" s="12"/>
      <c r="FF1098" s="12"/>
      <c r="FG1098" s="12"/>
      <c r="FH1098" s="12"/>
      <c r="FI1098" s="12"/>
      <c r="FJ1098" s="12"/>
      <c r="FK1098" s="12"/>
      <c r="FL1098" s="12"/>
      <c r="FM1098" s="12"/>
      <c r="FN1098" s="12"/>
      <c r="FO1098" s="12"/>
      <c r="FP1098" s="12"/>
      <c r="FQ1098" s="12"/>
      <c r="FR1098" s="12"/>
      <c r="FS1098" s="12"/>
      <c r="FT1098" s="12"/>
      <c r="FU1098" s="12"/>
      <c r="FV1098" s="12"/>
      <c r="FW1098" s="12"/>
      <c r="FX1098" s="12"/>
      <c r="FY1098" s="12"/>
      <c r="FZ1098" s="12"/>
      <c r="GA1098" s="12"/>
      <c r="GB1098" s="12"/>
      <c r="GC1098" s="12"/>
      <c r="GD1098" s="12"/>
      <c r="GE1098" s="12"/>
      <c r="GF1098" s="12"/>
      <c r="GG1098" s="12"/>
      <c r="GH1098" s="12"/>
      <c r="GI1098" s="12"/>
      <c r="GJ1098" s="12"/>
      <c r="GK1098" s="12"/>
      <c r="GL1098" s="12"/>
      <c r="GM1098" s="12"/>
      <c r="GN1098" s="12"/>
      <c r="GO1098" s="12"/>
      <c r="GP1098" s="12"/>
      <c r="GQ1098" s="12"/>
      <c r="GR1098" s="12"/>
      <c r="GS1098" s="12"/>
      <c r="GT1098" s="12"/>
      <c r="GU1098" s="12"/>
      <c r="GV1098" s="12"/>
      <c r="GW1098" s="12"/>
      <c r="GX1098" s="12"/>
      <c r="GY1098" s="12"/>
      <c r="GZ1098" s="12"/>
      <c r="HA1098" s="12"/>
      <c r="HB1098" s="12"/>
      <c r="HC1098" s="12"/>
      <c r="HD1098" s="12"/>
      <c r="HE1098" s="12"/>
      <c r="HF1098" s="12"/>
      <c r="HG1098" s="12"/>
      <c r="HH1098" s="12"/>
      <c r="HI1098" s="12"/>
      <c r="HJ1098" s="12"/>
      <c r="HK1098" s="12"/>
      <c r="HL1098" s="12"/>
      <c r="HM1098" s="12"/>
      <c r="HN1098" s="12"/>
      <c r="HO1098" s="12"/>
      <c r="HP1098" s="12"/>
      <c r="HQ1098" s="12"/>
      <c r="HR1098" s="12"/>
      <c r="HS1098" s="12"/>
    </row>
    <row r="1099" spans="1:227" s="1" customFormat="1" ht="18" customHeight="1" x14ac:dyDescent="0.25">
      <c r="A1099" s="100" t="s">
        <v>4546</v>
      </c>
      <c r="B1099" s="127" t="str">
        <f t="shared" si="24"/>
        <v>SCimago</v>
      </c>
      <c r="C1099" s="96"/>
      <c r="D1099" s="17" t="s">
        <v>7911</v>
      </c>
      <c r="E1099" s="127" t="str">
        <f>HYPERLINK(CONCATENATE("http://www.scimagojr.com/journalsearch.php?q=",D1099),"SCimago")</f>
        <v>SCimago</v>
      </c>
      <c r="F1099" s="96"/>
      <c r="G1099" s="16" t="s">
        <v>7986</v>
      </c>
      <c r="H1099" s="6" t="s">
        <v>407</v>
      </c>
      <c r="I1099" s="14" t="s">
        <v>8867</v>
      </c>
      <c r="J1099" s="8"/>
      <c r="K1099" s="7"/>
      <c r="L1099" s="24"/>
    </row>
    <row r="1100" spans="1:227" s="1" customFormat="1" ht="18" customHeight="1" x14ac:dyDescent="0.25">
      <c r="A1100" s="100" t="s">
        <v>3269</v>
      </c>
      <c r="B1100" s="127" t="str">
        <f t="shared" si="24"/>
        <v>SCimago</v>
      </c>
      <c r="C1100" s="96"/>
      <c r="D1100" s="17" t="s">
        <v>55</v>
      </c>
      <c r="E1100" s="3"/>
      <c r="F1100" s="96"/>
      <c r="G1100" s="16" t="s">
        <v>7986</v>
      </c>
      <c r="H1100" s="6" t="s">
        <v>407</v>
      </c>
      <c r="I1100" s="14" t="s">
        <v>8743</v>
      </c>
      <c r="J1100" s="8"/>
      <c r="K1100" s="7"/>
      <c r="L1100" s="162"/>
    </row>
    <row r="1101" spans="1:227" s="1" customFormat="1" ht="18" customHeight="1" x14ac:dyDescent="0.25">
      <c r="A1101" s="100" t="s">
        <v>7782</v>
      </c>
      <c r="B1101" s="127" t="str">
        <f t="shared" si="24"/>
        <v>SCimago</v>
      </c>
      <c r="C1101" s="96"/>
      <c r="D1101" s="17" t="s">
        <v>55</v>
      </c>
      <c r="E1101" s="3"/>
      <c r="F1101" s="96"/>
      <c r="G1101" s="16" t="s">
        <v>7986</v>
      </c>
      <c r="H1101" s="6" t="s">
        <v>407</v>
      </c>
      <c r="I1101" s="14" t="s">
        <v>8777</v>
      </c>
      <c r="J1101" s="8"/>
      <c r="K1101" s="7"/>
      <c r="L1101" s="24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  <c r="AR1101" s="12"/>
      <c r="AS1101" s="12"/>
      <c r="AT1101" s="12"/>
      <c r="AU1101" s="12"/>
      <c r="AV1101" s="12"/>
      <c r="AW1101" s="12"/>
      <c r="AX1101" s="12"/>
      <c r="AY1101" s="12"/>
      <c r="AZ1101" s="12"/>
      <c r="BA1101" s="12"/>
      <c r="BB1101" s="12"/>
      <c r="BC1101" s="12"/>
      <c r="BD1101" s="12"/>
      <c r="BE1101" s="12"/>
      <c r="BF1101" s="12"/>
      <c r="BG1101" s="12"/>
      <c r="BH1101" s="12"/>
      <c r="BI1101" s="12"/>
      <c r="BJ1101" s="12"/>
      <c r="BK1101" s="12"/>
      <c r="BL1101" s="12"/>
      <c r="BM1101" s="12"/>
      <c r="BN1101" s="12"/>
      <c r="BO1101" s="12"/>
      <c r="BP1101" s="12"/>
      <c r="BQ1101" s="12"/>
      <c r="BR1101" s="12"/>
      <c r="BS1101" s="12"/>
      <c r="BT1101" s="12"/>
      <c r="BU1101" s="12"/>
      <c r="BV1101" s="12"/>
      <c r="BW1101" s="12"/>
      <c r="BX1101" s="12"/>
      <c r="BY1101" s="12"/>
      <c r="BZ1101" s="12"/>
      <c r="CA1101" s="12"/>
      <c r="CB1101" s="12"/>
      <c r="CC1101" s="12"/>
      <c r="CD1101" s="12"/>
      <c r="CE1101" s="12"/>
      <c r="CF1101" s="12"/>
      <c r="CG1101" s="12"/>
      <c r="CH1101" s="12"/>
      <c r="CI1101" s="12"/>
      <c r="CJ1101" s="12"/>
      <c r="CK1101" s="12"/>
      <c r="CL1101" s="12"/>
      <c r="CM1101" s="12"/>
      <c r="CN1101" s="12"/>
      <c r="CO1101" s="12"/>
      <c r="CP1101" s="12"/>
      <c r="CQ1101" s="12"/>
      <c r="CR1101" s="12"/>
      <c r="CS1101" s="12"/>
      <c r="CT1101" s="12"/>
      <c r="CU1101" s="12"/>
      <c r="CV1101" s="12"/>
      <c r="CW1101" s="12"/>
      <c r="CX1101" s="12"/>
      <c r="CY1101" s="12"/>
      <c r="CZ1101" s="12"/>
      <c r="DA1101" s="12"/>
      <c r="DB1101" s="12"/>
      <c r="DC1101" s="12"/>
      <c r="DD1101" s="12"/>
      <c r="DE1101" s="12"/>
      <c r="DF1101" s="12"/>
      <c r="DG1101" s="12"/>
      <c r="DH1101" s="12"/>
      <c r="DI1101" s="12"/>
      <c r="DJ1101" s="12"/>
      <c r="DK1101" s="12"/>
      <c r="DL1101" s="12"/>
      <c r="DM1101" s="12"/>
      <c r="DN1101" s="12"/>
      <c r="DO1101" s="12"/>
      <c r="DP1101" s="12"/>
      <c r="DQ1101" s="12"/>
      <c r="DR1101" s="12"/>
      <c r="DS1101" s="12"/>
      <c r="DT1101" s="12"/>
      <c r="DU1101" s="12"/>
      <c r="DV1101" s="12"/>
      <c r="DW1101" s="12"/>
      <c r="DX1101" s="12"/>
      <c r="DY1101" s="12"/>
      <c r="DZ1101" s="12"/>
      <c r="EA1101" s="12"/>
      <c r="EB1101" s="12"/>
      <c r="EC1101" s="12"/>
      <c r="ED1101" s="12"/>
      <c r="EE1101" s="12"/>
      <c r="EF1101" s="12"/>
      <c r="EG1101" s="12"/>
      <c r="EH1101" s="12"/>
      <c r="EI1101" s="12"/>
      <c r="EJ1101" s="12"/>
      <c r="EK1101" s="12"/>
      <c r="EL1101" s="12"/>
      <c r="EM1101" s="12"/>
      <c r="EN1101" s="12"/>
      <c r="EO1101" s="12"/>
      <c r="EP1101" s="12"/>
      <c r="EQ1101" s="12"/>
      <c r="ER1101" s="12"/>
      <c r="ES1101" s="12"/>
      <c r="ET1101" s="12"/>
      <c r="EU1101" s="12"/>
      <c r="EV1101" s="12"/>
      <c r="EW1101" s="12"/>
      <c r="EX1101" s="12"/>
      <c r="EY1101" s="12"/>
      <c r="EZ1101" s="12"/>
      <c r="FA1101" s="12"/>
      <c r="FB1101" s="12"/>
      <c r="FC1101" s="12"/>
      <c r="FD1101" s="12"/>
      <c r="FE1101" s="12"/>
      <c r="FF1101" s="12"/>
      <c r="FG1101" s="12"/>
      <c r="FH1101" s="12"/>
      <c r="FI1101" s="12"/>
      <c r="FJ1101" s="12"/>
      <c r="FK1101" s="12"/>
      <c r="FL1101" s="12"/>
      <c r="FM1101" s="12"/>
      <c r="FN1101" s="12"/>
      <c r="FO1101" s="12"/>
      <c r="FP1101" s="12"/>
      <c r="FQ1101" s="12"/>
      <c r="FR1101" s="12"/>
      <c r="FS1101" s="12"/>
      <c r="FT1101" s="12"/>
      <c r="FU1101" s="12"/>
      <c r="FV1101" s="12"/>
      <c r="FW1101" s="12"/>
      <c r="FX1101" s="12"/>
      <c r="FY1101" s="12"/>
      <c r="FZ1101" s="12"/>
      <c r="GA1101" s="12"/>
      <c r="GB1101" s="12"/>
      <c r="GC1101" s="12"/>
      <c r="GD1101" s="12"/>
      <c r="GE1101" s="12"/>
      <c r="GF1101" s="12"/>
      <c r="GG1101" s="12"/>
      <c r="GH1101" s="12"/>
      <c r="GI1101" s="12"/>
      <c r="GJ1101" s="12"/>
      <c r="GK1101" s="12"/>
      <c r="GL1101" s="12"/>
      <c r="GM1101" s="12"/>
      <c r="GN1101" s="12"/>
      <c r="GO1101" s="12"/>
      <c r="GP1101" s="12"/>
      <c r="GQ1101" s="12"/>
      <c r="GR1101" s="12"/>
      <c r="GS1101" s="12"/>
      <c r="GT1101" s="12"/>
      <c r="GU1101" s="12"/>
      <c r="GV1101" s="12"/>
      <c r="GW1101" s="12"/>
      <c r="GX1101" s="12"/>
      <c r="GY1101" s="12"/>
      <c r="GZ1101" s="12"/>
      <c r="HA1101" s="12"/>
      <c r="HB1101" s="12"/>
      <c r="HC1101" s="12"/>
      <c r="HD1101" s="12"/>
      <c r="HE1101" s="12"/>
      <c r="HF1101" s="12"/>
      <c r="HG1101" s="12"/>
      <c r="HH1101" s="12"/>
      <c r="HI1101" s="12"/>
      <c r="HJ1101" s="12"/>
      <c r="HK1101" s="12"/>
      <c r="HL1101" s="12"/>
      <c r="HM1101" s="12"/>
      <c r="HN1101" s="12"/>
      <c r="HO1101" s="12"/>
      <c r="HP1101" s="12"/>
      <c r="HQ1101" s="12"/>
      <c r="HR1101" s="12"/>
      <c r="HS1101" s="12"/>
    </row>
    <row r="1102" spans="1:227" s="1" customFormat="1" ht="18" customHeight="1" x14ac:dyDescent="0.25">
      <c r="A1102" s="100" t="s">
        <v>7783</v>
      </c>
      <c r="B1102" s="127" t="str">
        <f t="shared" si="24"/>
        <v>SCimago</v>
      </c>
      <c r="C1102" s="96"/>
      <c r="D1102" s="17" t="s">
        <v>55</v>
      </c>
      <c r="E1102" s="3"/>
      <c r="F1102" s="96"/>
      <c r="G1102" s="16" t="s">
        <v>7986</v>
      </c>
      <c r="H1102" s="6" t="s">
        <v>407</v>
      </c>
      <c r="I1102" s="14" t="s">
        <v>8831</v>
      </c>
      <c r="J1102" s="8"/>
      <c r="K1102" s="7"/>
      <c r="L1102" s="24"/>
    </row>
    <row r="1103" spans="1:227" s="1" customFormat="1" ht="18" customHeight="1" x14ac:dyDescent="0.25">
      <c r="A1103" s="100" t="s">
        <v>7599</v>
      </c>
      <c r="B1103" s="127" t="str">
        <f t="shared" si="24"/>
        <v>SCimago</v>
      </c>
      <c r="C1103" s="96"/>
      <c r="D1103" s="17" t="s">
        <v>55</v>
      </c>
      <c r="E1103" s="3"/>
      <c r="F1103" s="96"/>
      <c r="G1103" s="16" t="s">
        <v>7986</v>
      </c>
      <c r="H1103" s="6" t="s">
        <v>407</v>
      </c>
      <c r="I1103" s="14" t="s">
        <v>8832</v>
      </c>
      <c r="J1103" s="13"/>
      <c r="K1103" s="14"/>
      <c r="L1103" s="24"/>
    </row>
    <row r="1104" spans="1:227" s="1" customFormat="1" ht="18" customHeight="1" x14ac:dyDescent="0.25">
      <c r="A1104" s="100" t="s">
        <v>5574</v>
      </c>
      <c r="B1104" s="127" t="str">
        <f t="shared" si="24"/>
        <v>SCimago</v>
      </c>
      <c r="C1104" s="96"/>
      <c r="D1104" s="17" t="s">
        <v>55</v>
      </c>
      <c r="E1104" s="3"/>
      <c r="F1104" s="96"/>
      <c r="G1104" s="16" t="s">
        <v>7986</v>
      </c>
      <c r="H1104" s="23" t="s">
        <v>407</v>
      </c>
      <c r="I1104" s="15" t="s">
        <v>8812</v>
      </c>
      <c r="J1104" s="16"/>
      <c r="K1104" s="18"/>
      <c r="L1104" s="24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  <c r="AR1104" s="12"/>
      <c r="AS1104" s="12"/>
      <c r="AT1104" s="12"/>
      <c r="AU1104" s="12"/>
      <c r="AV1104" s="12"/>
      <c r="AW1104" s="12"/>
      <c r="AX1104" s="12"/>
      <c r="AY1104" s="12"/>
      <c r="AZ1104" s="12"/>
      <c r="BA1104" s="12"/>
      <c r="BB1104" s="12"/>
      <c r="BC1104" s="12"/>
      <c r="BD1104" s="12"/>
      <c r="BE1104" s="12"/>
      <c r="BF1104" s="12"/>
      <c r="BG1104" s="12"/>
      <c r="BH1104" s="12"/>
      <c r="BI1104" s="12"/>
      <c r="BJ1104" s="12"/>
      <c r="BK1104" s="12"/>
      <c r="BL1104" s="12"/>
      <c r="BM1104" s="12"/>
      <c r="BN1104" s="12"/>
      <c r="BO1104" s="12"/>
      <c r="BP1104" s="12"/>
      <c r="BQ1104" s="12"/>
      <c r="BR1104" s="12"/>
      <c r="BS1104" s="12"/>
      <c r="BT1104" s="12"/>
      <c r="BU1104" s="12"/>
      <c r="BV1104" s="12"/>
      <c r="BW1104" s="12"/>
      <c r="BX1104" s="12"/>
      <c r="BY1104" s="12"/>
      <c r="BZ1104" s="12"/>
      <c r="CA1104" s="12"/>
      <c r="CB1104" s="12"/>
      <c r="CC1104" s="12"/>
      <c r="CD1104" s="12"/>
      <c r="CE1104" s="12"/>
      <c r="CF1104" s="12"/>
      <c r="CG1104" s="12"/>
      <c r="CH1104" s="12"/>
      <c r="CI1104" s="12"/>
      <c r="CJ1104" s="12"/>
      <c r="CK1104" s="12"/>
      <c r="CL1104" s="12"/>
      <c r="CM1104" s="12"/>
      <c r="CN1104" s="12"/>
      <c r="CO1104" s="12"/>
      <c r="CP1104" s="12"/>
      <c r="CQ1104" s="12"/>
      <c r="CR1104" s="12"/>
      <c r="CS1104" s="12"/>
      <c r="CT1104" s="12"/>
      <c r="CU1104" s="12"/>
      <c r="CV1104" s="12"/>
      <c r="CW1104" s="12"/>
      <c r="CX1104" s="12"/>
      <c r="CY1104" s="12"/>
      <c r="CZ1104" s="12"/>
      <c r="DA1104" s="12"/>
      <c r="DB1104" s="12"/>
      <c r="DC1104" s="12"/>
      <c r="DD1104" s="12"/>
      <c r="DE1104" s="12"/>
      <c r="DF1104" s="12"/>
      <c r="DG1104" s="12"/>
      <c r="DH1104" s="12"/>
      <c r="DI1104" s="12"/>
      <c r="DJ1104" s="12"/>
      <c r="DK1104" s="12"/>
      <c r="DL1104" s="12"/>
      <c r="DM1104" s="12"/>
      <c r="DN1104" s="12"/>
      <c r="DO1104" s="12"/>
      <c r="DP1104" s="12"/>
      <c r="DQ1104" s="12"/>
      <c r="DR1104" s="12"/>
      <c r="DS1104" s="12"/>
      <c r="DT1104" s="12"/>
      <c r="DU1104" s="12"/>
      <c r="DV1104" s="12"/>
      <c r="DW1104" s="12"/>
      <c r="DX1104" s="12"/>
      <c r="DY1104" s="12"/>
      <c r="DZ1104" s="12"/>
      <c r="EA1104" s="12"/>
      <c r="EB1104" s="12"/>
      <c r="EC1104" s="12"/>
      <c r="ED1104" s="12"/>
      <c r="EE1104" s="12"/>
      <c r="EF1104" s="12"/>
      <c r="EG1104" s="12"/>
      <c r="EH1104" s="12"/>
      <c r="EI1104" s="12"/>
      <c r="EJ1104" s="12"/>
      <c r="EK1104" s="12"/>
      <c r="EL1104" s="12"/>
      <c r="EM1104" s="12"/>
      <c r="EN1104" s="12"/>
      <c r="EO1104" s="12"/>
      <c r="EP1104" s="12"/>
      <c r="EQ1104" s="12"/>
      <c r="ER1104" s="12"/>
      <c r="ES1104" s="12"/>
      <c r="ET1104" s="12"/>
      <c r="EU1104" s="12"/>
      <c r="EV1104" s="12"/>
      <c r="EW1104" s="12"/>
      <c r="EX1104" s="12"/>
      <c r="EY1104" s="12"/>
      <c r="EZ1104" s="12"/>
      <c r="FA1104" s="12"/>
      <c r="FB1104" s="12"/>
      <c r="FC1104" s="12"/>
      <c r="FD1104" s="12"/>
      <c r="FE1104" s="12"/>
      <c r="FF1104" s="12"/>
      <c r="FG1104" s="12"/>
      <c r="FH1104" s="12"/>
      <c r="FI1104" s="12"/>
      <c r="FJ1104" s="12"/>
      <c r="FK1104" s="12"/>
      <c r="FL1104" s="12"/>
      <c r="FM1104" s="12"/>
      <c r="FN1104" s="12"/>
      <c r="FO1104" s="12"/>
      <c r="FP1104" s="12"/>
      <c r="FQ1104" s="12"/>
      <c r="FR1104" s="12"/>
      <c r="FS1104" s="12"/>
      <c r="FT1104" s="12"/>
      <c r="FU1104" s="12"/>
      <c r="FV1104" s="12"/>
      <c r="FW1104" s="12"/>
      <c r="FX1104" s="12"/>
      <c r="FY1104" s="12"/>
      <c r="FZ1104" s="12"/>
      <c r="GA1104" s="12"/>
      <c r="GB1104" s="12"/>
      <c r="GC1104" s="12"/>
      <c r="GD1104" s="12"/>
      <c r="GE1104" s="12"/>
      <c r="GF1104" s="12"/>
      <c r="GG1104" s="12"/>
      <c r="GH1104" s="12"/>
      <c r="GI1104" s="12"/>
      <c r="GJ1104" s="12"/>
      <c r="GK1104" s="12"/>
      <c r="GL1104" s="12"/>
      <c r="GM1104" s="12"/>
      <c r="GN1104" s="12"/>
      <c r="GO1104" s="12"/>
      <c r="GP1104" s="12"/>
      <c r="GQ1104" s="12"/>
      <c r="GR1104" s="12"/>
      <c r="GS1104" s="12"/>
      <c r="GT1104" s="12"/>
      <c r="GU1104" s="12"/>
      <c r="GV1104" s="12"/>
      <c r="GW1104" s="12"/>
      <c r="GX1104" s="12"/>
      <c r="GY1104" s="12"/>
      <c r="GZ1104" s="12"/>
      <c r="HA1104" s="12"/>
      <c r="HB1104" s="12"/>
      <c r="HC1104" s="12"/>
      <c r="HD1104" s="12"/>
      <c r="HE1104" s="12"/>
      <c r="HF1104" s="12"/>
      <c r="HG1104" s="12"/>
      <c r="HH1104" s="12"/>
      <c r="HI1104" s="12"/>
      <c r="HJ1104" s="12"/>
      <c r="HK1104" s="12"/>
      <c r="HL1104" s="12"/>
      <c r="HM1104" s="12"/>
      <c r="HN1104" s="12"/>
      <c r="HO1104" s="12"/>
      <c r="HP1104" s="12"/>
      <c r="HQ1104" s="12"/>
      <c r="HR1104" s="12"/>
      <c r="HS1104" s="12"/>
    </row>
    <row r="1105" spans="1:227" s="1" customFormat="1" ht="18" customHeight="1" x14ac:dyDescent="0.25">
      <c r="A1105" s="100" t="s">
        <v>7600</v>
      </c>
      <c r="B1105" s="127" t="str">
        <f t="shared" si="24"/>
        <v>SCimago</v>
      </c>
      <c r="C1105" s="96"/>
      <c r="D1105" s="17" t="s">
        <v>55</v>
      </c>
      <c r="E1105" s="3"/>
      <c r="F1105" s="96"/>
      <c r="G1105" s="16" t="s">
        <v>7986</v>
      </c>
      <c r="H1105" s="23" t="s">
        <v>407</v>
      </c>
      <c r="I1105" s="15" t="s">
        <v>8790</v>
      </c>
      <c r="J1105" s="16"/>
      <c r="K1105" s="18"/>
      <c r="L1105" s="24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12"/>
      <c r="AV1105" s="12"/>
      <c r="AW1105" s="12"/>
      <c r="AX1105" s="12"/>
      <c r="AY1105" s="12"/>
      <c r="AZ1105" s="12"/>
      <c r="BA1105" s="12"/>
      <c r="BB1105" s="12"/>
      <c r="BC1105" s="12"/>
      <c r="BD1105" s="12"/>
      <c r="BE1105" s="12"/>
      <c r="BF1105" s="12"/>
      <c r="BG1105" s="12"/>
      <c r="BH1105" s="12"/>
      <c r="BI1105" s="12"/>
      <c r="BJ1105" s="12"/>
      <c r="BK1105" s="12"/>
      <c r="BL1105" s="12"/>
      <c r="BM1105" s="12"/>
      <c r="BN1105" s="12"/>
      <c r="BO1105" s="12"/>
      <c r="BP1105" s="12"/>
      <c r="BQ1105" s="12"/>
      <c r="BR1105" s="12"/>
      <c r="BS1105" s="12"/>
      <c r="BT1105" s="12"/>
      <c r="BU1105" s="12"/>
      <c r="BV1105" s="12"/>
      <c r="BW1105" s="12"/>
      <c r="BX1105" s="12"/>
      <c r="BY1105" s="12"/>
      <c r="BZ1105" s="12"/>
      <c r="CA1105" s="12"/>
      <c r="CB1105" s="12"/>
      <c r="CC1105" s="12"/>
      <c r="CD1105" s="12"/>
      <c r="CE1105" s="12"/>
      <c r="CF1105" s="12"/>
      <c r="CG1105" s="12"/>
      <c r="CH1105" s="12"/>
      <c r="CI1105" s="12"/>
      <c r="CJ1105" s="12"/>
      <c r="CK1105" s="12"/>
      <c r="CL1105" s="12"/>
      <c r="CM1105" s="12"/>
      <c r="CN1105" s="12"/>
      <c r="CO1105" s="12"/>
      <c r="CP1105" s="12"/>
      <c r="CQ1105" s="12"/>
      <c r="CR1105" s="12"/>
      <c r="CS1105" s="12"/>
      <c r="CT1105" s="12"/>
      <c r="CU1105" s="12"/>
      <c r="CV1105" s="12"/>
      <c r="CW1105" s="12"/>
      <c r="CX1105" s="12"/>
      <c r="CY1105" s="12"/>
      <c r="CZ1105" s="12"/>
      <c r="DA1105" s="12"/>
      <c r="DB1105" s="12"/>
      <c r="DC1105" s="12"/>
      <c r="DD1105" s="12"/>
      <c r="DE1105" s="12"/>
      <c r="DF1105" s="12"/>
      <c r="DG1105" s="12"/>
      <c r="DH1105" s="12"/>
      <c r="DI1105" s="12"/>
      <c r="DJ1105" s="12"/>
      <c r="DK1105" s="12"/>
      <c r="DL1105" s="12"/>
      <c r="DM1105" s="12"/>
      <c r="DN1105" s="12"/>
      <c r="DO1105" s="12"/>
      <c r="DP1105" s="12"/>
      <c r="DQ1105" s="12"/>
      <c r="DR1105" s="12"/>
      <c r="DS1105" s="12"/>
      <c r="DT1105" s="12"/>
      <c r="DU1105" s="12"/>
      <c r="DV1105" s="12"/>
      <c r="DW1105" s="12"/>
      <c r="DX1105" s="12"/>
      <c r="DY1105" s="12"/>
      <c r="DZ1105" s="12"/>
      <c r="EA1105" s="12"/>
      <c r="EB1105" s="12"/>
      <c r="EC1105" s="12"/>
      <c r="ED1105" s="12"/>
      <c r="EE1105" s="12"/>
      <c r="EF1105" s="12"/>
      <c r="EG1105" s="12"/>
      <c r="EH1105" s="12"/>
      <c r="EI1105" s="12"/>
      <c r="EJ1105" s="12"/>
      <c r="EK1105" s="12"/>
      <c r="EL1105" s="12"/>
      <c r="EM1105" s="12"/>
      <c r="EN1105" s="12"/>
      <c r="EO1105" s="12"/>
      <c r="EP1105" s="12"/>
      <c r="EQ1105" s="12"/>
      <c r="ER1105" s="12"/>
      <c r="ES1105" s="12"/>
      <c r="ET1105" s="12"/>
      <c r="EU1105" s="12"/>
      <c r="EV1105" s="12"/>
      <c r="EW1105" s="12"/>
      <c r="EX1105" s="12"/>
      <c r="EY1105" s="12"/>
      <c r="EZ1105" s="12"/>
      <c r="FA1105" s="12"/>
      <c r="FB1105" s="12"/>
      <c r="FC1105" s="12"/>
      <c r="FD1105" s="12"/>
      <c r="FE1105" s="12"/>
      <c r="FF1105" s="12"/>
      <c r="FG1105" s="12"/>
      <c r="FH1105" s="12"/>
      <c r="FI1105" s="12"/>
      <c r="FJ1105" s="12"/>
      <c r="FK1105" s="12"/>
      <c r="FL1105" s="12"/>
      <c r="FM1105" s="12"/>
      <c r="FN1105" s="12"/>
      <c r="FO1105" s="12"/>
      <c r="FP1105" s="12"/>
      <c r="FQ1105" s="12"/>
      <c r="FR1105" s="12"/>
      <c r="FS1105" s="12"/>
      <c r="FT1105" s="12"/>
      <c r="FU1105" s="12"/>
      <c r="FV1105" s="12"/>
      <c r="FW1105" s="12"/>
      <c r="FX1105" s="12"/>
      <c r="FY1105" s="12"/>
      <c r="FZ1105" s="12"/>
      <c r="GA1105" s="12"/>
      <c r="GB1105" s="12"/>
      <c r="GC1105" s="12"/>
      <c r="GD1105" s="12"/>
      <c r="GE1105" s="12"/>
      <c r="GF1105" s="12"/>
      <c r="GG1105" s="12"/>
      <c r="GH1105" s="12"/>
      <c r="GI1105" s="12"/>
      <c r="GJ1105" s="12"/>
      <c r="GK1105" s="12"/>
      <c r="GL1105" s="12"/>
      <c r="GM1105" s="12"/>
      <c r="GN1105" s="12"/>
      <c r="GO1105" s="12"/>
      <c r="GP1105" s="12"/>
      <c r="GQ1105" s="12"/>
      <c r="GR1105" s="12"/>
      <c r="GS1105" s="12"/>
      <c r="GT1105" s="12"/>
      <c r="GU1105" s="12"/>
      <c r="GV1105" s="12"/>
      <c r="GW1105" s="12"/>
      <c r="GX1105" s="12"/>
      <c r="GY1105" s="12"/>
      <c r="GZ1105" s="12"/>
      <c r="HA1105" s="12"/>
      <c r="HB1105" s="12"/>
      <c r="HC1105" s="12"/>
      <c r="HD1105" s="12"/>
      <c r="HE1105" s="12"/>
      <c r="HF1105" s="12"/>
      <c r="HG1105" s="12"/>
      <c r="HH1105" s="12"/>
      <c r="HI1105" s="12"/>
      <c r="HJ1105" s="12"/>
      <c r="HK1105" s="12"/>
      <c r="HL1105" s="12"/>
      <c r="HM1105" s="12"/>
      <c r="HN1105" s="12"/>
      <c r="HO1105" s="12"/>
      <c r="HP1105" s="12"/>
      <c r="HQ1105" s="12"/>
      <c r="HR1105" s="12"/>
      <c r="HS1105" s="12"/>
    </row>
    <row r="1106" spans="1:227" s="1" customFormat="1" ht="18" customHeight="1" x14ac:dyDescent="0.25">
      <c r="A1106" s="100" t="s">
        <v>6053</v>
      </c>
      <c r="B1106" s="127" t="str">
        <f t="shared" si="24"/>
        <v>SCimago</v>
      </c>
      <c r="C1106" s="96"/>
      <c r="D1106" s="17" t="s">
        <v>7773</v>
      </c>
      <c r="E1106" s="127" t="str">
        <f>HYPERLINK(CONCATENATE("http://www.scimagojr.com/journalsearch.php?q=",D1106),"SCimago")</f>
        <v>SCimago</v>
      </c>
      <c r="F1106" s="96"/>
      <c r="G1106" s="16" t="s">
        <v>7986</v>
      </c>
      <c r="H1106" s="6" t="s">
        <v>407</v>
      </c>
      <c r="I1106" s="14" t="s">
        <v>8758</v>
      </c>
      <c r="J1106" s="8"/>
      <c r="K1106" s="7"/>
      <c r="L1106" s="24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  <c r="AR1106" s="12"/>
      <c r="AS1106" s="12"/>
      <c r="AT1106" s="12"/>
      <c r="AU1106" s="12"/>
      <c r="AV1106" s="12"/>
      <c r="AW1106" s="12"/>
      <c r="AX1106" s="12"/>
      <c r="AY1106" s="12"/>
      <c r="AZ1106" s="12"/>
      <c r="BA1106" s="12"/>
      <c r="BB1106" s="12"/>
      <c r="BC1106" s="12"/>
      <c r="BD1106" s="12"/>
      <c r="BE1106" s="12"/>
      <c r="BF1106" s="12"/>
      <c r="BG1106" s="12"/>
      <c r="BH1106" s="12"/>
      <c r="BI1106" s="12"/>
      <c r="BJ1106" s="12"/>
      <c r="BK1106" s="12"/>
      <c r="BL1106" s="12"/>
      <c r="BM1106" s="12"/>
      <c r="BN1106" s="12"/>
      <c r="BO1106" s="12"/>
      <c r="BP1106" s="12"/>
      <c r="BQ1106" s="12"/>
      <c r="BR1106" s="12"/>
      <c r="BS1106" s="12"/>
      <c r="BT1106" s="12"/>
      <c r="BU1106" s="12"/>
      <c r="BV1106" s="12"/>
      <c r="BW1106" s="12"/>
      <c r="BX1106" s="12"/>
      <c r="BY1106" s="12"/>
      <c r="BZ1106" s="12"/>
      <c r="CA1106" s="12"/>
      <c r="CB1106" s="12"/>
      <c r="CC1106" s="12"/>
      <c r="CD1106" s="12"/>
      <c r="CE1106" s="12"/>
      <c r="CF1106" s="12"/>
      <c r="CG1106" s="12"/>
      <c r="CH1106" s="12"/>
      <c r="CI1106" s="12"/>
      <c r="CJ1106" s="12"/>
      <c r="CK1106" s="12"/>
      <c r="CL1106" s="12"/>
      <c r="CM1106" s="12"/>
      <c r="CN1106" s="12"/>
      <c r="CO1106" s="12"/>
      <c r="CP1106" s="12"/>
      <c r="CQ1106" s="12"/>
      <c r="CR1106" s="12"/>
      <c r="CS1106" s="12"/>
      <c r="CT1106" s="12"/>
      <c r="CU1106" s="12"/>
      <c r="CV1106" s="12"/>
      <c r="CW1106" s="12"/>
      <c r="CX1106" s="12"/>
      <c r="CY1106" s="12"/>
      <c r="CZ1106" s="12"/>
      <c r="DA1106" s="12"/>
      <c r="DB1106" s="12"/>
      <c r="DC1106" s="12"/>
      <c r="DD1106" s="12"/>
      <c r="DE1106" s="12"/>
      <c r="DF1106" s="12"/>
      <c r="DG1106" s="12"/>
      <c r="DH1106" s="12"/>
      <c r="DI1106" s="12"/>
      <c r="DJ1106" s="12"/>
      <c r="DK1106" s="12"/>
      <c r="DL1106" s="12"/>
      <c r="DM1106" s="12"/>
      <c r="DN1106" s="12"/>
      <c r="DO1106" s="12"/>
      <c r="DP1106" s="12"/>
      <c r="DQ1106" s="12"/>
      <c r="DR1106" s="12"/>
      <c r="DS1106" s="12"/>
      <c r="DT1106" s="12"/>
      <c r="DU1106" s="12"/>
      <c r="DV1106" s="12"/>
      <c r="DW1106" s="12"/>
      <c r="DX1106" s="12"/>
      <c r="DY1106" s="12"/>
      <c r="DZ1106" s="12"/>
      <c r="EA1106" s="12"/>
      <c r="EB1106" s="12"/>
      <c r="EC1106" s="12"/>
      <c r="ED1106" s="12"/>
      <c r="EE1106" s="12"/>
      <c r="EF1106" s="12"/>
      <c r="EG1106" s="12"/>
      <c r="EH1106" s="12"/>
      <c r="EI1106" s="12"/>
      <c r="EJ1106" s="12"/>
      <c r="EK1106" s="12"/>
      <c r="EL1106" s="12"/>
      <c r="EM1106" s="12"/>
      <c r="EN1106" s="12"/>
      <c r="EO1106" s="12"/>
      <c r="EP1106" s="12"/>
      <c r="EQ1106" s="12"/>
      <c r="ER1106" s="12"/>
      <c r="ES1106" s="12"/>
      <c r="ET1106" s="12"/>
      <c r="EU1106" s="12"/>
      <c r="EV1106" s="12"/>
      <c r="EW1106" s="12"/>
      <c r="EX1106" s="12"/>
      <c r="EY1106" s="12"/>
      <c r="EZ1106" s="12"/>
      <c r="FA1106" s="12"/>
      <c r="FB1106" s="12"/>
      <c r="FC1106" s="12"/>
      <c r="FD1106" s="12"/>
      <c r="FE1106" s="12"/>
      <c r="FF1106" s="12"/>
      <c r="FG1106" s="12"/>
      <c r="FH1106" s="12"/>
      <c r="FI1106" s="12"/>
      <c r="FJ1106" s="12"/>
      <c r="FK1106" s="12"/>
      <c r="FL1106" s="12"/>
      <c r="FM1106" s="12"/>
      <c r="FN1106" s="12"/>
      <c r="FO1106" s="12"/>
      <c r="FP1106" s="12"/>
      <c r="FQ1106" s="12"/>
      <c r="FR1106" s="12"/>
      <c r="FS1106" s="12"/>
      <c r="FT1106" s="12"/>
      <c r="FU1106" s="12"/>
      <c r="FV1106" s="12"/>
      <c r="FW1106" s="12"/>
      <c r="FX1106" s="12"/>
      <c r="FY1106" s="12"/>
      <c r="FZ1106" s="12"/>
      <c r="GA1106" s="12"/>
      <c r="GB1106" s="12"/>
      <c r="GC1106" s="12"/>
      <c r="GD1106" s="12"/>
      <c r="GE1106" s="12"/>
      <c r="GF1106" s="12"/>
      <c r="GG1106" s="12"/>
      <c r="GH1106" s="12"/>
      <c r="GI1106" s="12"/>
      <c r="GJ1106" s="12"/>
      <c r="GK1106" s="12"/>
      <c r="GL1106" s="12"/>
      <c r="GM1106" s="12"/>
      <c r="GN1106" s="12"/>
      <c r="GO1106" s="12"/>
      <c r="GP1106" s="12"/>
      <c r="GQ1106" s="12"/>
      <c r="GR1106" s="12"/>
      <c r="GS1106" s="12"/>
      <c r="GT1106" s="12"/>
      <c r="GU1106" s="12"/>
      <c r="GV1106" s="12"/>
      <c r="GW1106" s="12"/>
      <c r="GX1106" s="12"/>
      <c r="GY1106" s="12"/>
      <c r="GZ1106" s="12"/>
      <c r="HA1106" s="12"/>
      <c r="HB1106" s="12"/>
      <c r="HC1106" s="12"/>
      <c r="HD1106" s="12"/>
      <c r="HE1106" s="12"/>
      <c r="HF1106" s="12"/>
      <c r="HG1106" s="12"/>
      <c r="HH1106" s="12"/>
      <c r="HI1106" s="12"/>
      <c r="HJ1106" s="12"/>
      <c r="HK1106" s="12"/>
      <c r="HL1106" s="12"/>
      <c r="HM1106" s="12"/>
      <c r="HN1106" s="12"/>
      <c r="HO1106" s="12"/>
      <c r="HP1106" s="12"/>
      <c r="HQ1106" s="12"/>
      <c r="HR1106" s="12"/>
      <c r="HS1106" s="12"/>
    </row>
    <row r="1107" spans="1:227" s="1" customFormat="1" ht="18" customHeight="1" x14ac:dyDescent="0.25">
      <c r="A1107" s="100" t="s">
        <v>7785</v>
      </c>
      <c r="B1107" s="127" t="str">
        <f t="shared" si="24"/>
        <v>SCimago</v>
      </c>
      <c r="C1107" s="96"/>
      <c r="D1107" s="17" t="s">
        <v>55</v>
      </c>
      <c r="E1107" s="3"/>
      <c r="F1107" s="96"/>
      <c r="G1107" s="16" t="s">
        <v>7986</v>
      </c>
      <c r="H1107" s="6" t="s">
        <v>407</v>
      </c>
      <c r="I1107" s="14" t="s">
        <v>8791</v>
      </c>
      <c r="J1107" s="8"/>
      <c r="K1107" s="7"/>
      <c r="L1107" s="24"/>
    </row>
    <row r="1108" spans="1:227" s="1" customFormat="1" ht="18" customHeight="1" x14ac:dyDescent="0.25">
      <c r="A1108" s="100" t="s">
        <v>7601</v>
      </c>
      <c r="B1108" s="127" t="str">
        <f t="shared" si="24"/>
        <v>SCimago</v>
      </c>
      <c r="C1108" s="96"/>
      <c r="D1108" s="17" t="s">
        <v>7763</v>
      </c>
      <c r="E1108" s="127" t="str">
        <f>HYPERLINK(CONCATENATE("http://www.scimagojr.com/journalsearch.php?q=",D1108),"SCimago")</f>
        <v>SCimago</v>
      </c>
      <c r="F1108" s="96"/>
      <c r="G1108" s="16" t="s">
        <v>7986</v>
      </c>
      <c r="H1108" s="19" t="s">
        <v>407</v>
      </c>
      <c r="I1108" s="22" t="s">
        <v>8751</v>
      </c>
      <c r="J1108" s="16"/>
      <c r="K1108" s="18"/>
      <c r="L1108" s="24"/>
    </row>
    <row r="1109" spans="1:227" s="1" customFormat="1" ht="18" customHeight="1" x14ac:dyDescent="0.25">
      <c r="A1109" s="100" t="s">
        <v>7603</v>
      </c>
      <c r="B1109" s="127" t="str">
        <f t="shared" si="24"/>
        <v>SCimago</v>
      </c>
      <c r="C1109" s="96"/>
      <c r="D1109" s="17" t="s">
        <v>55</v>
      </c>
      <c r="E1109" s="3"/>
      <c r="F1109" s="96"/>
      <c r="G1109" s="16" t="s">
        <v>7986</v>
      </c>
      <c r="H1109" s="6" t="s">
        <v>407</v>
      </c>
      <c r="I1109" s="14" t="s">
        <v>8868</v>
      </c>
      <c r="J1109" s="8"/>
      <c r="K1109" s="7"/>
      <c r="L1109" s="24"/>
    </row>
    <row r="1110" spans="1:227" s="1" customFormat="1" ht="18" customHeight="1" x14ac:dyDescent="0.25">
      <c r="A1110" s="100" t="s">
        <v>6065</v>
      </c>
      <c r="B1110" s="127" t="str">
        <f t="shared" si="24"/>
        <v>SCimago</v>
      </c>
      <c r="C1110" s="96"/>
      <c r="D1110" s="17" t="s">
        <v>55</v>
      </c>
      <c r="E1110" s="3"/>
      <c r="F1110" s="96"/>
      <c r="G1110" s="16" t="s">
        <v>7986</v>
      </c>
      <c r="H1110" s="23" t="s">
        <v>407</v>
      </c>
      <c r="I1110" s="15" t="s">
        <v>8690</v>
      </c>
      <c r="J1110" s="16"/>
      <c r="K1110" s="18"/>
      <c r="L1110" s="24"/>
    </row>
    <row r="1111" spans="1:227" s="1" customFormat="1" ht="18" customHeight="1" x14ac:dyDescent="0.25">
      <c r="A1111" s="100" t="s">
        <v>6070</v>
      </c>
      <c r="B1111" s="127" t="str">
        <f t="shared" si="24"/>
        <v>SCimago</v>
      </c>
      <c r="C1111" s="96"/>
      <c r="D1111" s="17" t="s">
        <v>55</v>
      </c>
      <c r="E1111" s="3"/>
      <c r="F1111" s="96"/>
      <c r="G1111" s="16" t="s">
        <v>7986</v>
      </c>
      <c r="H1111" s="6" t="s">
        <v>407</v>
      </c>
      <c r="I1111" s="14" t="s">
        <v>8566</v>
      </c>
      <c r="J1111" s="8"/>
      <c r="K1111" s="7"/>
      <c r="L1111" s="24"/>
    </row>
    <row r="1112" spans="1:227" s="1" customFormat="1" ht="18" customHeight="1" x14ac:dyDescent="0.25">
      <c r="A1112" s="100" t="s">
        <v>7604</v>
      </c>
      <c r="B1112" s="127" t="str">
        <f t="shared" si="24"/>
        <v>SCimago</v>
      </c>
      <c r="C1112" s="96"/>
      <c r="D1112" s="17" t="s">
        <v>55</v>
      </c>
      <c r="E1112" s="3"/>
      <c r="F1112" s="96"/>
      <c r="G1112" s="16" t="s">
        <v>7986</v>
      </c>
      <c r="H1112" s="23" t="s">
        <v>407</v>
      </c>
      <c r="I1112" s="14" t="s">
        <v>8869</v>
      </c>
      <c r="J1112" s="8"/>
      <c r="K1112" s="7"/>
      <c r="L1112" s="24"/>
    </row>
    <row r="1113" spans="1:227" s="1" customFormat="1" ht="18" customHeight="1" x14ac:dyDescent="0.25">
      <c r="A1113" s="100" t="s">
        <v>3290</v>
      </c>
      <c r="B1113" s="127" t="str">
        <f t="shared" si="24"/>
        <v>SCimago</v>
      </c>
      <c r="C1113" s="96"/>
      <c r="D1113" s="17" t="s">
        <v>55</v>
      </c>
      <c r="E1113" s="3"/>
      <c r="F1113" s="96"/>
      <c r="G1113" s="16" t="s">
        <v>7986</v>
      </c>
      <c r="H1113" s="6" t="s">
        <v>407</v>
      </c>
      <c r="I1113" s="14" t="s">
        <v>8745</v>
      </c>
      <c r="J1113" s="8"/>
      <c r="K1113" s="7"/>
      <c r="L1113" s="24"/>
    </row>
    <row r="1114" spans="1:227" s="1" customFormat="1" ht="18" customHeight="1" x14ac:dyDescent="0.25">
      <c r="A1114" s="100" t="s">
        <v>7606</v>
      </c>
      <c r="B1114" s="127" t="str">
        <f t="shared" si="24"/>
        <v>SCimago</v>
      </c>
      <c r="C1114" s="96"/>
      <c r="D1114" s="17" t="s">
        <v>55</v>
      </c>
      <c r="E1114" s="3"/>
      <c r="F1114" s="96"/>
      <c r="G1114" s="16" t="s">
        <v>7986</v>
      </c>
      <c r="H1114" s="6" t="s">
        <v>407</v>
      </c>
      <c r="I1114" s="15" t="s">
        <v>8870</v>
      </c>
      <c r="J1114" s="16"/>
      <c r="K1114" s="18"/>
      <c r="L1114" s="24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  <c r="AR1114" s="12"/>
      <c r="AS1114" s="12"/>
      <c r="AT1114" s="12"/>
      <c r="AU1114" s="12"/>
      <c r="AV1114" s="12"/>
      <c r="AW1114" s="12"/>
      <c r="AX1114" s="12"/>
      <c r="AY1114" s="12"/>
      <c r="AZ1114" s="12"/>
      <c r="BA1114" s="12"/>
      <c r="BB1114" s="12"/>
      <c r="BC1114" s="12"/>
      <c r="BD1114" s="12"/>
      <c r="BE1114" s="12"/>
      <c r="BF1114" s="12"/>
      <c r="BG1114" s="12"/>
      <c r="BH1114" s="12"/>
      <c r="BI1114" s="12"/>
      <c r="BJ1114" s="12"/>
      <c r="BK1114" s="12"/>
      <c r="BL1114" s="12"/>
      <c r="BM1114" s="12"/>
      <c r="BN1114" s="12"/>
      <c r="BO1114" s="12"/>
      <c r="BP1114" s="12"/>
      <c r="BQ1114" s="12"/>
      <c r="BR1114" s="12"/>
      <c r="BS1114" s="12"/>
      <c r="BT1114" s="12"/>
      <c r="BU1114" s="12"/>
      <c r="BV1114" s="12"/>
      <c r="BW1114" s="12"/>
      <c r="BX1114" s="12"/>
      <c r="BY1114" s="12"/>
      <c r="BZ1114" s="12"/>
      <c r="CA1114" s="12"/>
      <c r="CB1114" s="12"/>
      <c r="CC1114" s="12"/>
      <c r="CD1114" s="12"/>
      <c r="CE1114" s="12"/>
      <c r="CF1114" s="12"/>
      <c r="CG1114" s="12"/>
      <c r="CH1114" s="12"/>
      <c r="CI1114" s="12"/>
      <c r="CJ1114" s="12"/>
      <c r="CK1114" s="12"/>
      <c r="CL1114" s="12"/>
      <c r="CM1114" s="12"/>
      <c r="CN1114" s="12"/>
      <c r="CO1114" s="12"/>
      <c r="CP1114" s="12"/>
      <c r="CQ1114" s="12"/>
      <c r="CR1114" s="12"/>
      <c r="CS1114" s="12"/>
      <c r="CT1114" s="12"/>
      <c r="CU1114" s="12"/>
      <c r="CV1114" s="12"/>
      <c r="CW1114" s="12"/>
      <c r="CX1114" s="12"/>
      <c r="CY1114" s="12"/>
      <c r="CZ1114" s="12"/>
      <c r="DA1114" s="12"/>
      <c r="DB1114" s="12"/>
      <c r="DC1114" s="12"/>
      <c r="DD1114" s="12"/>
      <c r="DE1114" s="12"/>
      <c r="DF1114" s="12"/>
      <c r="DG1114" s="12"/>
      <c r="DH1114" s="12"/>
      <c r="DI1114" s="12"/>
      <c r="DJ1114" s="12"/>
      <c r="DK1114" s="12"/>
      <c r="DL1114" s="12"/>
      <c r="DM1114" s="12"/>
      <c r="DN1114" s="12"/>
      <c r="DO1114" s="12"/>
      <c r="DP1114" s="12"/>
      <c r="DQ1114" s="12"/>
      <c r="DR1114" s="12"/>
      <c r="DS1114" s="12"/>
      <c r="DT1114" s="12"/>
      <c r="DU1114" s="12"/>
      <c r="DV1114" s="12"/>
      <c r="DW1114" s="12"/>
      <c r="DX1114" s="12"/>
      <c r="DY1114" s="12"/>
      <c r="DZ1114" s="12"/>
      <c r="EA1114" s="12"/>
      <c r="EB1114" s="12"/>
      <c r="EC1114" s="12"/>
      <c r="ED1114" s="12"/>
      <c r="EE1114" s="12"/>
      <c r="EF1114" s="12"/>
      <c r="EG1114" s="12"/>
      <c r="EH1114" s="12"/>
      <c r="EI1114" s="12"/>
      <c r="EJ1114" s="12"/>
      <c r="EK1114" s="12"/>
      <c r="EL1114" s="12"/>
      <c r="EM1114" s="12"/>
      <c r="EN1114" s="12"/>
      <c r="EO1114" s="12"/>
      <c r="EP1114" s="12"/>
      <c r="EQ1114" s="12"/>
      <c r="ER1114" s="12"/>
      <c r="ES1114" s="12"/>
      <c r="ET1114" s="12"/>
      <c r="EU1114" s="12"/>
      <c r="EV1114" s="12"/>
      <c r="EW1114" s="12"/>
      <c r="EX1114" s="12"/>
      <c r="EY1114" s="12"/>
      <c r="EZ1114" s="12"/>
      <c r="FA1114" s="12"/>
      <c r="FB1114" s="12"/>
      <c r="FC1114" s="12"/>
      <c r="FD1114" s="12"/>
      <c r="FE1114" s="12"/>
      <c r="FF1114" s="12"/>
      <c r="FG1114" s="12"/>
      <c r="FH1114" s="12"/>
      <c r="FI1114" s="12"/>
      <c r="FJ1114" s="12"/>
      <c r="FK1114" s="12"/>
      <c r="FL1114" s="12"/>
      <c r="FM1114" s="12"/>
      <c r="FN1114" s="12"/>
      <c r="FO1114" s="12"/>
      <c r="FP1114" s="12"/>
      <c r="FQ1114" s="12"/>
      <c r="FR1114" s="12"/>
      <c r="FS1114" s="12"/>
      <c r="FT1114" s="12"/>
      <c r="FU1114" s="12"/>
      <c r="FV1114" s="12"/>
      <c r="FW1114" s="12"/>
      <c r="FX1114" s="12"/>
      <c r="FY1114" s="12"/>
      <c r="FZ1114" s="12"/>
      <c r="GA1114" s="12"/>
      <c r="GB1114" s="12"/>
      <c r="GC1114" s="12"/>
      <c r="GD1114" s="12"/>
      <c r="GE1114" s="12"/>
      <c r="GF1114" s="12"/>
      <c r="GG1114" s="12"/>
      <c r="GH1114" s="12"/>
      <c r="GI1114" s="12"/>
      <c r="GJ1114" s="12"/>
      <c r="GK1114" s="12"/>
      <c r="GL1114" s="12"/>
      <c r="GM1114" s="12"/>
      <c r="GN1114" s="12"/>
      <c r="GO1114" s="12"/>
      <c r="GP1114" s="12"/>
      <c r="GQ1114" s="12"/>
      <c r="GR1114" s="12"/>
      <c r="GS1114" s="12"/>
      <c r="GT1114" s="12"/>
      <c r="GU1114" s="12"/>
      <c r="GV1114" s="12"/>
      <c r="GW1114" s="12"/>
      <c r="GX1114" s="12"/>
      <c r="GY1114" s="12"/>
      <c r="GZ1114" s="12"/>
      <c r="HA1114" s="12"/>
      <c r="HB1114" s="12"/>
      <c r="HC1114" s="12"/>
      <c r="HD1114" s="12"/>
      <c r="HE1114" s="12"/>
      <c r="HF1114" s="12"/>
      <c r="HG1114" s="12"/>
      <c r="HH1114" s="12"/>
      <c r="HI1114" s="12"/>
      <c r="HJ1114" s="12"/>
      <c r="HK1114" s="12"/>
      <c r="HL1114" s="12"/>
      <c r="HM1114" s="12"/>
      <c r="HN1114" s="12"/>
      <c r="HO1114" s="12"/>
      <c r="HP1114" s="12"/>
      <c r="HQ1114" s="12"/>
      <c r="HR1114" s="12"/>
      <c r="HS1114" s="12"/>
    </row>
    <row r="1115" spans="1:227" s="1" customFormat="1" ht="18" customHeight="1" x14ac:dyDescent="0.25">
      <c r="A1115" s="100" t="s">
        <v>7608</v>
      </c>
      <c r="B1115" s="127" t="str">
        <f t="shared" si="24"/>
        <v>SCimago</v>
      </c>
      <c r="C1115" s="96"/>
      <c r="D1115" s="17" t="s">
        <v>55</v>
      </c>
      <c r="E1115" s="3"/>
      <c r="F1115" s="96"/>
      <c r="G1115" s="16" t="s">
        <v>7986</v>
      </c>
      <c r="H1115" s="6" t="s">
        <v>407</v>
      </c>
      <c r="I1115" s="14" t="s">
        <v>5588</v>
      </c>
      <c r="J1115" s="8"/>
      <c r="K1115" s="7"/>
      <c r="L1115" s="24"/>
    </row>
    <row r="1116" spans="1:227" s="1" customFormat="1" ht="18" customHeight="1" x14ac:dyDescent="0.25">
      <c r="A1116" s="100" t="s">
        <v>7609</v>
      </c>
      <c r="B1116" s="127" t="str">
        <f t="shared" si="24"/>
        <v>SCimago</v>
      </c>
      <c r="C1116" s="96"/>
      <c r="D1116" s="17" t="s">
        <v>7916</v>
      </c>
      <c r="E1116" s="127" t="str">
        <f>HYPERLINK(CONCATENATE("http://www.scimagojr.com/journalsearch.php?q=",D1116),"SCimago")</f>
        <v>SCimago</v>
      </c>
      <c r="F1116" s="96"/>
      <c r="G1116" s="16" t="s">
        <v>7986</v>
      </c>
      <c r="H1116" s="19" t="s">
        <v>407</v>
      </c>
      <c r="I1116" s="14" t="s">
        <v>8871</v>
      </c>
      <c r="J1116" s="8"/>
      <c r="K1116" s="7"/>
      <c r="L1116" s="24"/>
    </row>
    <row r="1117" spans="1:227" s="1" customFormat="1" ht="18" customHeight="1" x14ac:dyDescent="0.25">
      <c r="A1117" s="100" t="s">
        <v>4723</v>
      </c>
      <c r="B1117" s="127" t="str">
        <f t="shared" si="24"/>
        <v>SCimago</v>
      </c>
      <c r="C1117" s="96"/>
      <c r="D1117" s="17" t="s">
        <v>7866</v>
      </c>
      <c r="E1117" s="127" t="str">
        <f>HYPERLINK(CONCATENATE("http://www.scimagojr.com/journalsearch.php?q=",D1117),"SCimago")</f>
        <v>SCimago</v>
      </c>
      <c r="F1117" s="96"/>
      <c r="G1117" s="16" t="s">
        <v>7986</v>
      </c>
      <c r="H1117" s="6" t="s">
        <v>407</v>
      </c>
      <c r="I1117" s="14" t="s">
        <v>8833</v>
      </c>
      <c r="J1117" s="8"/>
      <c r="K1117" s="7"/>
      <c r="L1117" s="24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  <c r="AR1117" s="12"/>
      <c r="AS1117" s="12"/>
      <c r="AT1117" s="12"/>
      <c r="AU1117" s="12"/>
      <c r="AV1117" s="12"/>
      <c r="AW1117" s="12"/>
      <c r="AX1117" s="12"/>
      <c r="AY1117" s="12"/>
      <c r="AZ1117" s="12"/>
      <c r="BA1117" s="12"/>
      <c r="BB1117" s="12"/>
      <c r="BC1117" s="12"/>
      <c r="BD1117" s="12"/>
      <c r="BE1117" s="12"/>
      <c r="BF1117" s="12"/>
      <c r="BG1117" s="12"/>
      <c r="BH1117" s="12"/>
      <c r="BI1117" s="12"/>
      <c r="BJ1117" s="12"/>
      <c r="BK1117" s="12"/>
      <c r="BL1117" s="12"/>
      <c r="BM1117" s="12"/>
      <c r="BN1117" s="12"/>
      <c r="BO1117" s="12"/>
      <c r="BP1117" s="12"/>
      <c r="BQ1117" s="12"/>
      <c r="BR1117" s="12"/>
      <c r="BS1117" s="12"/>
      <c r="BT1117" s="12"/>
      <c r="BU1117" s="12"/>
      <c r="BV1117" s="12"/>
      <c r="BW1117" s="12"/>
      <c r="BX1117" s="12"/>
      <c r="BY1117" s="12"/>
      <c r="BZ1117" s="12"/>
      <c r="CA1117" s="12"/>
      <c r="CB1117" s="12"/>
      <c r="CC1117" s="12"/>
      <c r="CD1117" s="12"/>
      <c r="CE1117" s="12"/>
      <c r="CF1117" s="12"/>
      <c r="CG1117" s="12"/>
      <c r="CH1117" s="12"/>
      <c r="CI1117" s="12"/>
      <c r="CJ1117" s="12"/>
      <c r="CK1117" s="12"/>
      <c r="CL1117" s="12"/>
      <c r="CM1117" s="12"/>
      <c r="CN1117" s="12"/>
      <c r="CO1117" s="12"/>
      <c r="CP1117" s="12"/>
      <c r="CQ1117" s="12"/>
      <c r="CR1117" s="12"/>
      <c r="CS1117" s="12"/>
      <c r="CT1117" s="12"/>
      <c r="CU1117" s="12"/>
      <c r="CV1117" s="12"/>
      <c r="CW1117" s="12"/>
      <c r="CX1117" s="12"/>
      <c r="CY1117" s="12"/>
      <c r="CZ1117" s="12"/>
      <c r="DA1117" s="12"/>
      <c r="DB1117" s="12"/>
      <c r="DC1117" s="12"/>
      <c r="DD1117" s="12"/>
      <c r="DE1117" s="12"/>
      <c r="DF1117" s="12"/>
      <c r="DG1117" s="12"/>
      <c r="DH1117" s="12"/>
      <c r="DI1117" s="12"/>
      <c r="DJ1117" s="12"/>
      <c r="DK1117" s="12"/>
      <c r="DL1117" s="12"/>
      <c r="DM1117" s="12"/>
      <c r="DN1117" s="12"/>
      <c r="DO1117" s="12"/>
      <c r="DP1117" s="12"/>
      <c r="DQ1117" s="12"/>
      <c r="DR1117" s="12"/>
      <c r="DS1117" s="12"/>
      <c r="DT1117" s="12"/>
      <c r="DU1117" s="12"/>
      <c r="DV1117" s="12"/>
      <c r="DW1117" s="12"/>
      <c r="DX1117" s="12"/>
      <c r="DY1117" s="12"/>
      <c r="DZ1117" s="12"/>
      <c r="EA1117" s="12"/>
      <c r="EB1117" s="12"/>
      <c r="EC1117" s="12"/>
      <c r="ED1117" s="12"/>
      <c r="EE1117" s="12"/>
      <c r="EF1117" s="12"/>
      <c r="EG1117" s="12"/>
      <c r="EH1117" s="12"/>
      <c r="EI1117" s="12"/>
      <c r="EJ1117" s="12"/>
      <c r="EK1117" s="12"/>
      <c r="EL1117" s="12"/>
      <c r="EM1117" s="12"/>
      <c r="EN1117" s="12"/>
      <c r="EO1117" s="12"/>
      <c r="EP1117" s="12"/>
      <c r="EQ1117" s="12"/>
      <c r="ER1117" s="12"/>
      <c r="ES1117" s="12"/>
      <c r="ET1117" s="12"/>
      <c r="EU1117" s="12"/>
      <c r="EV1117" s="12"/>
      <c r="EW1117" s="12"/>
      <c r="EX1117" s="12"/>
      <c r="EY1117" s="12"/>
      <c r="EZ1117" s="12"/>
      <c r="FA1117" s="12"/>
      <c r="FB1117" s="12"/>
      <c r="FC1117" s="12"/>
      <c r="FD1117" s="12"/>
      <c r="FE1117" s="12"/>
      <c r="FF1117" s="12"/>
      <c r="FG1117" s="12"/>
      <c r="FH1117" s="12"/>
      <c r="FI1117" s="12"/>
      <c r="FJ1117" s="12"/>
      <c r="FK1117" s="12"/>
      <c r="FL1117" s="12"/>
      <c r="FM1117" s="12"/>
      <c r="FN1117" s="12"/>
      <c r="FO1117" s="12"/>
      <c r="FP1117" s="12"/>
      <c r="FQ1117" s="12"/>
      <c r="FR1117" s="12"/>
      <c r="FS1117" s="12"/>
      <c r="FT1117" s="12"/>
      <c r="FU1117" s="12"/>
      <c r="FV1117" s="12"/>
      <c r="FW1117" s="12"/>
      <c r="FX1117" s="12"/>
      <c r="FY1117" s="12"/>
      <c r="FZ1117" s="12"/>
      <c r="GA1117" s="12"/>
      <c r="GB1117" s="12"/>
      <c r="GC1117" s="12"/>
      <c r="GD1117" s="12"/>
      <c r="GE1117" s="12"/>
      <c r="GF1117" s="12"/>
      <c r="GG1117" s="12"/>
      <c r="GH1117" s="12"/>
      <c r="GI1117" s="12"/>
      <c r="GJ1117" s="12"/>
      <c r="GK1117" s="12"/>
      <c r="GL1117" s="12"/>
      <c r="GM1117" s="12"/>
      <c r="GN1117" s="12"/>
      <c r="GO1117" s="12"/>
      <c r="GP1117" s="12"/>
      <c r="GQ1117" s="12"/>
      <c r="GR1117" s="12"/>
      <c r="GS1117" s="12"/>
      <c r="GT1117" s="12"/>
      <c r="GU1117" s="12"/>
      <c r="GV1117" s="12"/>
      <c r="GW1117" s="12"/>
      <c r="GX1117" s="12"/>
      <c r="GY1117" s="12"/>
      <c r="GZ1117" s="12"/>
      <c r="HA1117" s="12"/>
      <c r="HB1117" s="12"/>
      <c r="HC1117" s="12"/>
      <c r="HD1117" s="12"/>
      <c r="HE1117" s="12"/>
      <c r="HF1117" s="12"/>
      <c r="HG1117" s="12"/>
      <c r="HH1117" s="12"/>
      <c r="HI1117" s="12"/>
      <c r="HJ1117" s="12"/>
      <c r="HK1117" s="12"/>
      <c r="HL1117" s="12"/>
      <c r="HM1117" s="12"/>
      <c r="HN1117" s="12"/>
      <c r="HO1117" s="12"/>
      <c r="HP1117" s="12"/>
      <c r="HQ1117" s="12"/>
      <c r="HR1117" s="12"/>
      <c r="HS1117" s="12"/>
    </row>
    <row r="1118" spans="1:227" s="1" customFormat="1" ht="18" customHeight="1" x14ac:dyDescent="0.25">
      <c r="A1118" s="100" t="s">
        <v>7610</v>
      </c>
      <c r="B1118" s="127" t="str">
        <f t="shared" si="24"/>
        <v>SCimago</v>
      </c>
      <c r="C1118" s="96"/>
      <c r="D1118" s="17" t="s">
        <v>55</v>
      </c>
      <c r="E1118" s="3"/>
      <c r="F1118" s="96"/>
      <c r="G1118" s="16" t="s">
        <v>7986</v>
      </c>
      <c r="H1118" s="23" t="s">
        <v>407</v>
      </c>
      <c r="I1118" s="22" t="s">
        <v>8872</v>
      </c>
      <c r="J1118" s="16"/>
      <c r="K1118" s="18"/>
      <c r="L1118" s="24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  <c r="AR1118" s="12"/>
      <c r="AS1118" s="12"/>
      <c r="AT1118" s="12"/>
      <c r="AU1118" s="12"/>
      <c r="AV1118" s="12"/>
      <c r="AW1118" s="12"/>
      <c r="AX1118" s="12"/>
      <c r="AY1118" s="12"/>
      <c r="AZ1118" s="12"/>
      <c r="BA1118" s="12"/>
      <c r="BB1118" s="12"/>
      <c r="BC1118" s="12"/>
      <c r="BD1118" s="12"/>
      <c r="BE1118" s="12"/>
      <c r="BF1118" s="12"/>
      <c r="BG1118" s="12"/>
      <c r="BH1118" s="12"/>
      <c r="BI1118" s="12"/>
      <c r="BJ1118" s="12"/>
      <c r="BK1118" s="12"/>
      <c r="BL1118" s="12"/>
      <c r="BM1118" s="12"/>
      <c r="BN1118" s="12"/>
      <c r="BO1118" s="12"/>
      <c r="BP1118" s="12"/>
      <c r="BQ1118" s="12"/>
      <c r="BR1118" s="12"/>
      <c r="BS1118" s="12"/>
      <c r="BT1118" s="12"/>
      <c r="BU1118" s="12"/>
      <c r="BV1118" s="12"/>
      <c r="BW1118" s="12"/>
      <c r="BX1118" s="12"/>
      <c r="BY1118" s="12"/>
      <c r="BZ1118" s="12"/>
      <c r="CA1118" s="12"/>
      <c r="CB1118" s="12"/>
      <c r="CC1118" s="12"/>
      <c r="CD1118" s="12"/>
      <c r="CE1118" s="12"/>
      <c r="CF1118" s="12"/>
      <c r="CG1118" s="12"/>
      <c r="CH1118" s="12"/>
      <c r="CI1118" s="12"/>
      <c r="CJ1118" s="12"/>
      <c r="CK1118" s="12"/>
      <c r="CL1118" s="12"/>
      <c r="CM1118" s="12"/>
      <c r="CN1118" s="12"/>
      <c r="CO1118" s="12"/>
      <c r="CP1118" s="12"/>
      <c r="CQ1118" s="12"/>
      <c r="CR1118" s="12"/>
      <c r="CS1118" s="12"/>
      <c r="CT1118" s="12"/>
      <c r="CU1118" s="12"/>
      <c r="CV1118" s="12"/>
      <c r="CW1118" s="12"/>
      <c r="CX1118" s="12"/>
      <c r="CY1118" s="12"/>
      <c r="CZ1118" s="12"/>
      <c r="DA1118" s="12"/>
      <c r="DB1118" s="12"/>
      <c r="DC1118" s="12"/>
      <c r="DD1118" s="12"/>
      <c r="DE1118" s="12"/>
      <c r="DF1118" s="12"/>
      <c r="DG1118" s="12"/>
      <c r="DH1118" s="12"/>
      <c r="DI1118" s="12"/>
      <c r="DJ1118" s="12"/>
      <c r="DK1118" s="12"/>
      <c r="DL1118" s="12"/>
      <c r="DM1118" s="12"/>
      <c r="DN1118" s="12"/>
      <c r="DO1118" s="12"/>
      <c r="DP1118" s="12"/>
      <c r="DQ1118" s="12"/>
      <c r="DR1118" s="12"/>
      <c r="DS1118" s="12"/>
      <c r="DT1118" s="12"/>
      <c r="DU1118" s="12"/>
      <c r="DV1118" s="12"/>
      <c r="DW1118" s="12"/>
      <c r="DX1118" s="12"/>
      <c r="DY1118" s="12"/>
      <c r="DZ1118" s="12"/>
      <c r="EA1118" s="12"/>
      <c r="EB1118" s="12"/>
      <c r="EC1118" s="12"/>
      <c r="ED1118" s="12"/>
      <c r="EE1118" s="12"/>
      <c r="EF1118" s="12"/>
      <c r="EG1118" s="12"/>
      <c r="EH1118" s="12"/>
      <c r="EI1118" s="12"/>
      <c r="EJ1118" s="12"/>
      <c r="EK1118" s="12"/>
      <c r="EL1118" s="12"/>
      <c r="EM1118" s="12"/>
      <c r="EN1118" s="12"/>
      <c r="EO1118" s="12"/>
      <c r="EP1118" s="12"/>
      <c r="EQ1118" s="12"/>
      <c r="ER1118" s="12"/>
      <c r="ES1118" s="12"/>
      <c r="ET1118" s="12"/>
      <c r="EU1118" s="12"/>
      <c r="EV1118" s="12"/>
      <c r="EW1118" s="12"/>
      <c r="EX1118" s="12"/>
      <c r="EY1118" s="12"/>
      <c r="EZ1118" s="12"/>
      <c r="FA1118" s="12"/>
      <c r="FB1118" s="12"/>
      <c r="FC1118" s="12"/>
      <c r="FD1118" s="12"/>
      <c r="FE1118" s="12"/>
      <c r="FF1118" s="12"/>
      <c r="FG1118" s="12"/>
      <c r="FH1118" s="12"/>
      <c r="FI1118" s="12"/>
      <c r="FJ1118" s="12"/>
      <c r="FK1118" s="12"/>
      <c r="FL1118" s="12"/>
      <c r="FM1118" s="12"/>
      <c r="FN1118" s="12"/>
      <c r="FO1118" s="12"/>
      <c r="FP1118" s="12"/>
      <c r="FQ1118" s="12"/>
      <c r="FR1118" s="12"/>
      <c r="FS1118" s="12"/>
      <c r="FT1118" s="12"/>
      <c r="FU1118" s="12"/>
      <c r="FV1118" s="12"/>
      <c r="FW1118" s="12"/>
      <c r="FX1118" s="12"/>
      <c r="FY1118" s="12"/>
      <c r="FZ1118" s="12"/>
      <c r="GA1118" s="12"/>
      <c r="GB1118" s="12"/>
      <c r="GC1118" s="12"/>
      <c r="GD1118" s="12"/>
      <c r="GE1118" s="12"/>
      <c r="GF1118" s="12"/>
      <c r="GG1118" s="12"/>
      <c r="GH1118" s="12"/>
      <c r="GI1118" s="12"/>
      <c r="GJ1118" s="12"/>
      <c r="GK1118" s="12"/>
      <c r="GL1118" s="12"/>
      <c r="GM1118" s="12"/>
      <c r="GN1118" s="12"/>
      <c r="GO1118" s="12"/>
      <c r="GP1118" s="12"/>
      <c r="GQ1118" s="12"/>
      <c r="GR1118" s="12"/>
      <c r="GS1118" s="12"/>
      <c r="GT1118" s="12"/>
      <c r="GU1118" s="12"/>
      <c r="GV1118" s="12"/>
      <c r="GW1118" s="12"/>
      <c r="GX1118" s="12"/>
      <c r="GY1118" s="12"/>
      <c r="GZ1118" s="12"/>
      <c r="HA1118" s="12"/>
      <c r="HB1118" s="12"/>
      <c r="HC1118" s="12"/>
      <c r="HD1118" s="12"/>
      <c r="HE1118" s="12"/>
      <c r="HF1118" s="12"/>
      <c r="HG1118" s="12"/>
      <c r="HH1118" s="12"/>
      <c r="HI1118" s="12"/>
      <c r="HJ1118" s="12"/>
      <c r="HK1118" s="12"/>
      <c r="HL1118" s="12"/>
      <c r="HM1118" s="12"/>
      <c r="HN1118" s="12"/>
      <c r="HO1118" s="12"/>
      <c r="HP1118" s="12"/>
      <c r="HQ1118" s="12"/>
      <c r="HR1118" s="12"/>
      <c r="HS1118" s="12"/>
    </row>
    <row r="1119" spans="1:227" s="1" customFormat="1" ht="18" customHeight="1" x14ac:dyDescent="0.25">
      <c r="A1119" s="100" t="s">
        <v>3582</v>
      </c>
      <c r="B1119" s="127" t="str">
        <f t="shared" si="24"/>
        <v>SCimago</v>
      </c>
      <c r="C1119" s="96"/>
      <c r="D1119" s="17" t="s">
        <v>55</v>
      </c>
      <c r="E1119" s="3"/>
      <c r="F1119" s="96"/>
      <c r="G1119" s="16" t="s">
        <v>7986</v>
      </c>
      <c r="H1119" s="23" t="s">
        <v>407</v>
      </c>
      <c r="I1119" s="15" t="s">
        <v>3581</v>
      </c>
      <c r="J1119" s="16"/>
      <c r="K1119" s="18"/>
      <c r="L1119" s="24"/>
    </row>
    <row r="1120" spans="1:227" s="1" customFormat="1" ht="18" customHeight="1" x14ac:dyDescent="0.25">
      <c r="A1120" s="100" t="s">
        <v>7612</v>
      </c>
      <c r="B1120" s="127" t="str">
        <f t="shared" si="24"/>
        <v>SCimago</v>
      </c>
      <c r="C1120" s="96"/>
      <c r="D1120" s="17" t="s">
        <v>7723</v>
      </c>
      <c r="E1120" s="127" t="str">
        <f>HYPERLINK(CONCATENATE("http://www.scimagojr.com/journalsearch.php?q=",D1120),"SCimago")</f>
        <v>SCimago</v>
      </c>
      <c r="F1120" s="96"/>
      <c r="G1120" s="16" t="s">
        <v>7986</v>
      </c>
      <c r="H1120" s="6" t="s">
        <v>407</v>
      </c>
      <c r="I1120" s="14" t="s">
        <v>8813</v>
      </c>
      <c r="J1120" s="8"/>
      <c r="K1120" s="7"/>
      <c r="L1120" s="24"/>
    </row>
    <row r="1121" spans="1:227" s="1" customFormat="1" ht="18" customHeight="1" x14ac:dyDescent="0.25">
      <c r="A1121" s="100" t="s">
        <v>7613</v>
      </c>
      <c r="B1121" s="127" t="str">
        <f t="shared" si="24"/>
        <v>SCimago</v>
      </c>
      <c r="C1121" s="96"/>
      <c r="D1121" s="17" t="s">
        <v>55</v>
      </c>
      <c r="E1121" s="3"/>
      <c r="F1121" s="96"/>
      <c r="G1121" s="16" t="s">
        <v>7986</v>
      </c>
      <c r="H1121" s="6" t="s">
        <v>407</v>
      </c>
      <c r="I1121" s="14" t="s">
        <v>8752</v>
      </c>
      <c r="J1121" s="8"/>
      <c r="K1121" s="7"/>
      <c r="L1121" s="24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  <c r="AR1121" s="12"/>
      <c r="AS1121" s="12"/>
      <c r="AT1121" s="12"/>
      <c r="AU1121" s="12"/>
      <c r="AV1121" s="12"/>
      <c r="AW1121" s="12"/>
      <c r="AX1121" s="12"/>
      <c r="AY1121" s="12"/>
      <c r="AZ1121" s="12"/>
      <c r="BA1121" s="12"/>
      <c r="BB1121" s="12"/>
      <c r="BC1121" s="12"/>
      <c r="BD1121" s="12"/>
      <c r="BE1121" s="12"/>
      <c r="BF1121" s="12"/>
      <c r="BG1121" s="12"/>
      <c r="BH1121" s="12"/>
      <c r="BI1121" s="12"/>
      <c r="BJ1121" s="12"/>
      <c r="BK1121" s="12"/>
      <c r="BL1121" s="12"/>
      <c r="BM1121" s="12"/>
      <c r="BN1121" s="12"/>
      <c r="BO1121" s="12"/>
      <c r="BP1121" s="12"/>
      <c r="BQ1121" s="12"/>
      <c r="BR1121" s="12"/>
      <c r="BS1121" s="12"/>
      <c r="BT1121" s="12"/>
      <c r="BU1121" s="12"/>
      <c r="BV1121" s="12"/>
      <c r="BW1121" s="12"/>
      <c r="BX1121" s="12"/>
      <c r="BY1121" s="12"/>
      <c r="BZ1121" s="12"/>
      <c r="CA1121" s="12"/>
      <c r="CB1121" s="12"/>
      <c r="CC1121" s="12"/>
      <c r="CD1121" s="12"/>
      <c r="CE1121" s="12"/>
      <c r="CF1121" s="12"/>
      <c r="CG1121" s="12"/>
      <c r="CH1121" s="12"/>
      <c r="CI1121" s="12"/>
      <c r="CJ1121" s="12"/>
      <c r="CK1121" s="12"/>
      <c r="CL1121" s="12"/>
      <c r="CM1121" s="12"/>
      <c r="CN1121" s="12"/>
      <c r="CO1121" s="12"/>
      <c r="CP1121" s="12"/>
      <c r="CQ1121" s="12"/>
      <c r="CR1121" s="12"/>
      <c r="CS1121" s="12"/>
      <c r="CT1121" s="12"/>
      <c r="CU1121" s="12"/>
      <c r="CV1121" s="12"/>
      <c r="CW1121" s="12"/>
      <c r="CX1121" s="12"/>
      <c r="CY1121" s="12"/>
      <c r="CZ1121" s="12"/>
      <c r="DA1121" s="12"/>
      <c r="DB1121" s="12"/>
      <c r="DC1121" s="12"/>
      <c r="DD1121" s="12"/>
      <c r="DE1121" s="12"/>
      <c r="DF1121" s="12"/>
      <c r="DG1121" s="12"/>
      <c r="DH1121" s="12"/>
      <c r="DI1121" s="12"/>
      <c r="DJ1121" s="12"/>
      <c r="DK1121" s="12"/>
      <c r="DL1121" s="12"/>
      <c r="DM1121" s="12"/>
      <c r="DN1121" s="12"/>
      <c r="DO1121" s="12"/>
      <c r="DP1121" s="12"/>
      <c r="DQ1121" s="12"/>
      <c r="DR1121" s="12"/>
      <c r="DS1121" s="12"/>
      <c r="DT1121" s="12"/>
      <c r="DU1121" s="12"/>
      <c r="DV1121" s="12"/>
      <c r="DW1121" s="12"/>
      <c r="DX1121" s="12"/>
      <c r="DY1121" s="12"/>
      <c r="DZ1121" s="12"/>
      <c r="EA1121" s="12"/>
      <c r="EB1121" s="12"/>
      <c r="EC1121" s="12"/>
      <c r="ED1121" s="12"/>
      <c r="EE1121" s="12"/>
      <c r="EF1121" s="12"/>
      <c r="EG1121" s="12"/>
      <c r="EH1121" s="12"/>
      <c r="EI1121" s="12"/>
      <c r="EJ1121" s="12"/>
      <c r="EK1121" s="12"/>
      <c r="EL1121" s="12"/>
      <c r="EM1121" s="12"/>
      <c r="EN1121" s="12"/>
      <c r="EO1121" s="12"/>
      <c r="EP1121" s="12"/>
      <c r="EQ1121" s="12"/>
      <c r="ER1121" s="12"/>
      <c r="ES1121" s="12"/>
      <c r="ET1121" s="12"/>
      <c r="EU1121" s="12"/>
      <c r="EV1121" s="12"/>
      <c r="EW1121" s="12"/>
      <c r="EX1121" s="12"/>
      <c r="EY1121" s="12"/>
      <c r="EZ1121" s="12"/>
      <c r="FA1121" s="12"/>
      <c r="FB1121" s="12"/>
      <c r="FC1121" s="12"/>
      <c r="FD1121" s="12"/>
      <c r="FE1121" s="12"/>
      <c r="FF1121" s="12"/>
      <c r="FG1121" s="12"/>
      <c r="FH1121" s="12"/>
      <c r="FI1121" s="12"/>
      <c r="FJ1121" s="12"/>
      <c r="FK1121" s="12"/>
      <c r="FL1121" s="12"/>
      <c r="FM1121" s="12"/>
      <c r="FN1121" s="12"/>
      <c r="FO1121" s="12"/>
      <c r="FP1121" s="12"/>
      <c r="FQ1121" s="12"/>
      <c r="FR1121" s="12"/>
      <c r="FS1121" s="12"/>
      <c r="FT1121" s="12"/>
      <c r="FU1121" s="12"/>
      <c r="FV1121" s="12"/>
      <c r="FW1121" s="12"/>
      <c r="FX1121" s="12"/>
      <c r="FY1121" s="12"/>
      <c r="FZ1121" s="12"/>
      <c r="GA1121" s="12"/>
      <c r="GB1121" s="12"/>
      <c r="GC1121" s="12"/>
      <c r="GD1121" s="12"/>
      <c r="GE1121" s="12"/>
      <c r="GF1121" s="12"/>
      <c r="GG1121" s="12"/>
      <c r="GH1121" s="12"/>
      <c r="GI1121" s="12"/>
      <c r="GJ1121" s="12"/>
      <c r="GK1121" s="12"/>
      <c r="GL1121" s="12"/>
      <c r="GM1121" s="12"/>
      <c r="GN1121" s="12"/>
      <c r="GO1121" s="12"/>
      <c r="GP1121" s="12"/>
      <c r="GQ1121" s="12"/>
      <c r="GR1121" s="12"/>
      <c r="GS1121" s="12"/>
      <c r="GT1121" s="12"/>
      <c r="GU1121" s="12"/>
      <c r="GV1121" s="12"/>
      <c r="GW1121" s="12"/>
      <c r="GX1121" s="12"/>
      <c r="GY1121" s="12"/>
      <c r="GZ1121" s="12"/>
      <c r="HA1121" s="12"/>
      <c r="HB1121" s="12"/>
      <c r="HC1121" s="12"/>
      <c r="HD1121" s="12"/>
      <c r="HE1121" s="12"/>
      <c r="HF1121" s="12"/>
      <c r="HG1121" s="12"/>
      <c r="HH1121" s="12"/>
      <c r="HI1121" s="12"/>
      <c r="HJ1121" s="12"/>
      <c r="HK1121" s="12"/>
      <c r="HL1121" s="12"/>
      <c r="HM1121" s="12"/>
      <c r="HN1121" s="12"/>
      <c r="HO1121" s="12"/>
      <c r="HP1121" s="12"/>
      <c r="HQ1121" s="12"/>
      <c r="HR1121" s="12"/>
      <c r="HS1121" s="12"/>
    </row>
    <row r="1122" spans="1:227" s="1" customFormat="1" ht="18" customHeight="1" x14ac:dyDescent="0.25">
      <c r="A1122" s="100" t="s">
        <v>5170</v>
      </c>
      <c r="B1122" s="127" t="str">
        <f t="shared" si="24"/>
        <v>SCimago</v>
      </c>
      <c r="C1122" s="96"/>
      <c r="D1122" s="17" t="s">
        <v>5610</v>
      </c>
      <c r="E1122" s="127" t="str">
        <f>HYPERLINK(CONCATENATE("http://www.scimagojr.com/journalsearch.php?q=",D1122),"SCimago")</f>
        <v>SCimago</v>
      </c>
      <c r="F1122" s="96"/>
      <c r="G1122" s="16" t="s">
        <v>7986</v>
      </c>
      <c r="H1122" s="6" t="s">
        <v>407</v>
      </c>
      <c r="I1122" s="14" t="s">
        <v>8717</v>
      </c>
      <c r="J1122" s="8"/>
      <c r="K1122" s="7"/>
      <c r="L1122" s="24"/>
    </row>
    <row r="1123" spans="1:227" s="1" customFormat="1" ht="18" customHeight="1" x14ac:dyDescent="0.25">
      <c r="A1123" s="100" t="s">
        <v>3670</v>
      </c>
      <c r="B1123" s="127" t="str">
        <f t="shared" si="24"/>
        <v>SCimago</v>
      </c>
      <c r="C1123" s="96"/>
      <c r="D1123" s="17" t="s">
        <v>55</v>
      </c>
      <c r="E1123" s="3"/>
      <c r="F1123" s="96"/>
      <c r="G1123" s="16" t="s">
        <v>7986</v>
      </c>
      <c r="H1123" s="6" t="s">
        <v>407</v>
      </c>
      <c r="I1123" s="14" t="s">
        <v>8759</v>
      </c>
      <c r="J1123" s="13"/>
      <c r="K1123" s="14"/>
      <c r="L1123" s="24"/>
    </row>
    <row r="1124" spans="1:227" s="1" customFormat="1" ht="18" customHeight="1" x14ac:dyDescent="0.25">
      <c r="A1124" s="100" t="s">
        <v>3676</v>
      </c>
      <c r="B1124" s="127" t="str">
        <f t="shared" si="24"/>
        <v>SCimago</v>
      </c>
      <c r="C1124" s="96"/>
      <c r="D1124" s="17" t="s">
        <v>55</v>
      </c>
      <c r="E1124" s="3"/>
      <c r="F1124" s="96"/>
      <c r="G1124" s="16" t="s">
        <v>7986</v>
      </c>
      <c r="H1124" s="6" t="s">
        <v>407</v>
      </c>
      <c r="I1124" s="15" t="s">
        <v>8873</v>
      </c>
      <c r="J1124" s="16"/>
      <c r="K1124" s="18"/>
      <c r="L1124" s="24"/>
    </row>
    <row r="1125" spans="1:227" s="1" customFormat="1" ht="18" customHeight="1" x14ac:dyDescent="0.25">
      <c r="A1125" s="100" t="s">
        <v>3689</v>
      </c>
      <c r="B1125" s="127" t="str">
        <f t="shared" si="24"/>
        <v>SCimago</v>
      </c>
      <c r="C1125" s="96"/>
      <c r="D1125" s="17" t="s">
        <v>55</v>
      </c>
      <c r="E1125" s="3"/>
      <c r="F1125" s="96"/>
      <c r="G1125" s="16" t="s">
        <v>7986</v>
      </c>
      <c r="H1125" s="6" t="s">
        <v>407</v>
      </c>
      <c r="I1125" s="14" t="s">
        <v>8664</v>
      </c>
      <c r="J1125" s="8"/>
      <c r="K1125" s="7"/>
      <c r="L1125" s="24"/>
    </row>
    <row r="1126" spans="1:227" s="1" customFormat="1" ht="18" customHeight="1" x14ac:dyDescent="0.25">
      <c r="A1126" s="100" t="s">
        <v>7614</v>
      </c>
      <c r="B1126" s="127" t="str">
        <f t="shared" si="24"/>
        <v>SCimago</v>
      </c>
      <c r="C1126" s="96"/>
      <c r="D1126" s="17" t="s">
        <v>55</v>
      </c>
      <c r="E1126" s="3"/>
      <c r="F1126" s="96"/>
      <c r="G1126" s="16" t="s">
        <v>7986</v>
      </c>
      <c r="H1126" s="23" t="s">
        <v>407</v>
      </c>
      <c r="I1126" s="14" t="s">
        <v>8874</v>
      </c>
      <c r="J1126" s="8"/>
      <c r="K1126" s="7"/>
      <c r="L1126" s="24"/>
    </row>
    <row r="1127" spans="1:227" s="1" customFormat="1" ht="18" customHeight="1" x14ac:dyDescent="0.25">
      <c r="A1127" s="100" t="s">
        <v>7615</v>
      </c>
      <c r="B1127" s="127" t="str">
        <f t="shared" si="24"/>
        <v>SCimago</v>
      </c>
      <c r="C1127" s="96"/>
      <c r="D1127" s="17" t="s">
        <v>55</v>
      </c>
      <c r="E1127" s="3"/>
      <c r="F1127" s="96"/>
      <c r="G1127" s="16" t="s">
        <v>7986</v>
      </c>
      <c r="H1127" s="6" t="s">
        <v>407</v>
      </c>
      <c r="I1127" s="14" t="s">
        <v>8665</v>
      </c>
      <c r="J1127" s="8"/>
      <c r="K1127" s="7"/>
      <c r="L1127" s="24"/>
    </row>
    <row r="1128" spans="1:227" s="1" customFormat="1" ht="18" customHeight="1" x14ac:dyDescent="0.25">
      <c r="A1128" s="100" t="s">
        <v>5686</v>
      </c>
      <c r="B1128" s="127" t="str">
        <f t="shared" si="24"/>
        <v>SCimago</v>
      </c>
      <c r="C1128" s="96"/>
      <c r="D1128" s="17" t="s">
        <v>55</v>
      </c>
      <c r="E1128" s="3"/>
      <c r="F1128" s="96"/>
      <c r="G1128" s="16" t="s">
        <v>7986</v>
      </c>
      <c r="H1128" s="23" t="s">
        <v>407</v>
      </c>
      <c r="I1128" s="15" t="s">
        <v>8633</v>
      </c>
      <c r="J1128" s="16"/>
      <c r="K1128" s="18"/>
      <c r="L1128" s="24"/>
    </row>
    <row r="1129" spans="1:227" s="1" customFormat="1" ht="18" customHeight="1" x14ac:dyDescent="0.25">
      <c r="A1129" s="100" t="s">
        <v>7616</v>
      </c>
      <c r="B1129" s="127" t="str">
        <f t="shared" si="24"/>
        <v>SCimago</v>
      </c>
      <c r="C1129" s="96"/>
      <c r="D1129" s="17" t="s">
        <v>7868</v>
      </c>
      <c r="E1129" s="127" t="str">
        <f>HYPERLINK(CONCATENATE("http://www.scimagojr.com/journalsearch.php?q=",D1129),"SCimago")</f>
        <v>SCimago</v>
      </c>
      <c r="F1129" s="96"/>
      <c r="G1129" s="16" t="s">
        <v>7986</v>
      </c>
      <c r="H1129" s="6" t="s">
        <v>407</v>
      </c>
      <c r="I1129" s="14" t="s">
        <v>8834</v>
      </c>
      <c r="J1129" s="8"/>
      <c r="K1129" s="11"/>
      <c r="L1129" s="24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  <c r="AR1129" s="12"/>
      <c r="AS1129" s="12"/>
      <c r="AT1129" s="12"/>
      <c r="AU1129" s="12"/>
      <c r="AV1129" s="12"/>
      <c r="AW1129" s="12"/>
      <c r="AX1129" s="12"/>
      <c r="AY1129" s="12"/>
      <c r="AZ1129" s="12"/>
      <c r="BA1129" s="12"/>
      <c r="BB1129" s="12"/>
      <c r="BC1129" s="12"/>
      <c r="BD1129" s="12"/>
      <c r="BE1129" s="12"/>
      <c r="BF1129" s="12"/>
      <c r="BG1129" s="12"/>
      <c r="BH1129" s="12"/>
      <c r="BI1129" s="12"/>
      <c r="BJ1129" s="12"/>
      <c r="BK1129" s="12"/>
      <c r="BL1129" s="12"/>
      <c r="BM1129" s="12"/>
      <c r="BN1129" s="12"/>
      <c r="BO1129" s="12"/>
      <c r="BP1129" s="12"/>
      <c r="BQ1129" s="12"/>
      <c r="BR1129" s="12"/>
      <c r="BS1129" s="12"/>
      <c r="BT1129" s="12"/>
      <c r="BU1129" s="12"/>
      <c r="BV1129" s="12"/>
      <c r="BW1129" s="12"/>
      <c r="BX1129" s="12"/>
      <c r="BY1129" s="12"/>
      <c r="BZ1129" s="12"/>
      <c r="CA1129" s="12"/>
      <c r="CB1129" s="12"/>
      <c r="CC1129" s="12"/>
      <c r="CD1129" s="12"/>
      <c r="CE1129" s="12"/>
      <c r="CF1129" s="12"/>
      <c r="CG1129" s="12"/>
      <c r="CH1129" s="12"/>
      <c r="CI1129" s="12"/>
      <c r="CJ1129" s="12"/>
      <c r="CK1129" s="12"/>
      <c r="CL1129" s="12"/>
      <c r="CM1129" s="12"/>
      <c r="CN1129" s="12"/>
      <c r="CO1129" s="12"/>
      <c r="CP1129" s="12"/>
      <c r="CQ1129" s="12"/>
      <c r="CR1129" s="12"/>
      <c r="CS1129" s="12"/>
      <c r="CT1129" s="12"/>
      <c r="CU1129" s="12"/>
      <c r="CV1129" s="12"/>
      <c r="CW1129" s="12"/>
      <c r="CX1129" s="12"/>
      <c r="CY1129" s="12"/>
      <c r="CZ1129" s="12"/>
      <c r="DA1129" s="12"/>
      <c r="DB1129" s="12"/>
      <c r="DC1129" s="12"/>
      <c r="DD1129" s="12"/>
      <c r="DE1129" s="12"/>
      <c r="DF1129" s="12"/>
      <c r="DG1129" s="12"/>
      <c r="DH1129" s="12"/>
      <c r="DI1129" s="12"/>
      <c r="DJ1129" s="12"/>
      <c r="DK1129" s="12"/>
      <c r="DL1129" s="12"/>
      <c r="DM1129" s="12"/>
      <c r="DN1129" s="12"/>
      <c r="DO1129" s="12"/>
      <c r="DP1129" s="12"/>
      <c r="DQ1129" s="12"/>
      <c r="DR1129" s="12"/>
      <c r="DS1129" s="12"/>
      <c r="DT1129" s="12"/>
      <c r="DU1129" s="12"/>
      <c r="DV1129" s="12"/>
      <c r="DW1129" s="12"/>
      <c r="DX1129" s="12"/>
      <c r="DY1129" s="12"/>
      <c r="DZ1129" s="12"/>
      <c r="EA1129" s="12"/>
      <c r="EB1129" s="12"/>
      <c r="EC1129" s="12"/>
      <c r="ED1129" s="12"/>
      <c r="EE1129" s="12"/>
      <c r="EF1129" s="12"/>
      <c r="EG1129" s="12"/>
      <c r="EH1129" s="12"/>
      <c r="EI1129" s="12"/>
      <c r="EJ1129" s="12"/>
      <c r="EK1129" s="12"/>
      <c r="EL1129" s="12"/>
      <c r="EM1129" s="12"/>
      <c r="EN1129" s="12"/>
      <c r="EO1129" s="12"/>
      <c r="EP1129" s="12"/>
      <c r="EQ1129" s="12"/>
      <c r="ER1129" s="12"/>
      <c r="ES1129" s="12"/>
      <c r="ET1129" s="12"/>
      <c r="EU1129" s="12"/>
      <c r="EV1129" s="12"/>
      <c r="EW1129" s="12"/>
      <c r="EX1129" s="12"/>
      <c r="EY1129" s="12"/>
      <c r="EZ1129" s="12"/>
      <c r="FA1129" s="12"/>
      <c r="FB1129" s="12"/>
      <c r="FC1129" s="12"/>
      <c r="FD1129" s="12"/>
      <c r="FE1129" s="12"/>
      <c r="FF1129" s="12"/>
      <c r="FG1129" s="12"/>
      <c r="FH1129" s="12"/>
      <c r="FI1129" s="12"/>
      <c r="FJ1129" s="12"/>
      <c r="FK1129" s="12"/>
      <c r="FL1129" s="12"/>
      <c r="FM1129" s="12"/>
      <c r="FN1129" s="12"/>
      <c r="FO1129" s="12"/>
      <c r="FP1129" s="12"/>
      <c r="FQ1129" s="12"/>
      <c r="FR1129" s="12"/>
      <c r="FS1129" s="12"/>
      <c r="FT1129" s="12"/>
      <c r="FU1129" s="12"/>
      <c r="FV1129" s="12"/>
      <c r="FW1129" s="12"/>
      <c r="FX1129" s="12"/>
      <c r="FY1129" s="12"/>
      <c r="FZ1129" s="12"/>
      <c r="GA1129" s="12"/>
      <c r="GB1129" s="12"/>
      <c r="GC1129" s="12"/>
      <c r="GD1129" s="12"/>
      <c r="GE1129" s="12"/>
      <c r="GF1129" s="12"/>
      <c r="GG1129" s="12"/>
      <c r="GH1129" s="12"/>
      <c r="GI1129" s="12"/>
      <c r="GJ1129" s="12"/>
      <c r="GK1129" s="12"/>
      <c r="GL1129" s="12"/>
      <c r="GM1129" s="12"/>
      <c r="GN1129" s="12"/>
      <c r="GO1129" s="12"/>
      <c r="GP1129" s="12"/>
      <c r="GQ1129" s="12"/>
      <c r="GR1129" s="12"/>
      <c r="GS1129" s="12"/>
      <c r="GT1129" s="12"/>
      <c r="GU1129" s="12"/>
      <c r="GV1129" s="12"/>
      <c r="GW1129" s="12"/>
      <c r="GX1129" s="12"/>
      <c r="GY1129" s="12"/>
      <c r="GZ1129" s="12"/>
      <c r="HA1129" s="12"/>
      <c r="HB1129" s="12"/>
      <c r="HC1129" s="12"/>
      <c r="HD1129" s="12"/>
      <c r="HE1129" s="12"/>
      <c r="HF1129" s="12"/>
      <c r="HG1129" s="12"/>
      <c r="HH1129" s="12"/>
      <c r="HI1129" s="12"/>
      <c r="HJ1129" s="12"/>
      <c r="HK1129" s="12"/>
      <c r="HL1129" s="12"/>
      <c r="HM1129" s="12"/>
      <c r="HN1129" s="12"/>
      <c r="HO1129" s="12"/>
      <c r="HP1129" s="12"/>
      <c r="HQ1129" s="12"/>
      <c r="HR1129" s="12"/>
      <c r="HS1129" s="12"/>
    </row>
    <row r="1130" spans="1:227" s="1" customFormat="1" ht="18" customHeight="1" x14ac:dyDescent="0.25">
      <c r="A1130" s="100" t="s">
        <v>7618</v>
      </c>
      <c r="B1130" s="127" t="str">
        <f t="shared" si="24"/>
        <v>SCimago</v>
      </c>
      <c r="C1130" s="96"/>
      <c r="D1130" s="17" t="s">
        <v>55</v>
      </c>
      <c r="E1130" s="3"/>
      <c r="F1130" s="96"/>
      <c r="G1130" s="16" t="s">
        <v>7986</v>
      </c>
      <c r="H1130" s="19" t="s">
        <v>407</v>
      </c>
      <c r="I1130" s="14" t="s">
        <v>8835</v>
      </c>
      <c r="J1130" s="8"/>
      <c r="K1130" s="7"/>
      <c r="L1130" s="24"/>
    </row>
    <row r="1131" spans="1:227" s="1" customFormat="1" ht="18" customHeight="1" x14ac:dyDescent="0.25">
      <c r="A1131" s="100" t="s">
        <v>7619</v>
      </c>
      <c r="B1131" s="127" t="str">
        <f t="shared" si="24"/>
        <v>SCimago</v>
      </c>
      <c r="C1131" s="96"/>
      <c r="D1131" s="17" t="s">
        <v>7515</v>
      </c>
      <c r="E1131" s="127" t="str">
        <f>HYPERLINK(CONCATENATE("http://www.scimagojr.com/journalsearch.php?q=",D1131),"SCimago")</f>
        <v>SCimago</v>
      </c>
      <c r="F1131" s="96"/>
      <c r="G1131" s="16" t="s">
        <v>7986</v>
      </c>
      <c r="H1131" s="23" t="s">
        <v>407</v>
      </c>
      <c r="I1131" s="15" t="s">
        <v>8567</v>
      </c>
      <c r="J1131" s="16"/>
      <c r="K1131" s="18"/>
      <c r="L1131" s="24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  <c r="AR1131" s="12"/>
      <c r="AS1131" s="12"/>
      <c r="AT1131" s="12"/>
      <c r="AU1131" s="12"/>
      <c r="AV1131" s="12"/>
      <c r="AW1131" s="12"/>
      <c r="AX1131" s="12"/>
      <c r="AY1131" s="12"/>
      <c r="AZ1131" s="12"/>
      <c r="BA1131" s="12"/>
      <c r="BB1131" s="12"/>
      <c r="BC1131" s="12"/>
      <c r="BD1131" s="12"/>
      <c r="BE1131" s="12"/>
      <c r="BF1131" s="12"/>
      <c r="BG1131" s="12"/>
      <c r="BH1131" s="12"/>
      <c r="BI1131" s="12"/>
      <c r="BJ1131" s="12"/>
      <c r="BK1131" s="12"/>
      <c r="BL1131" s="12"/>
      <c r="BM1131" s="12"/>
      <c r="BN1131" s="12"/>
      <c r="BO1131" s="12"/>
      <c r="BP1131" s="12"/>
      <c r="BQ1131" s="12"/>
      <c r="BR1131" s="12"/>
      <c r="BS1131" s="12"/>
      <c r="BT1131" s="12"/>
      <c r="BU1131" s="12"/>
      <c r="BV1131" s="12"/>
      <c r="BW1131" s="12"/>
      <c r="BX1131" s="12"/>
      <c r="BY1131" s="12"/>
      <c r="BZ1131" s="12"/>
      <c r="CA1131" s="12"/>
      <c r="CB1131" s="12"/>
      <c r="CC1131" s="12"/>
      <c r="CD1131" s="12"/>
      <c r="CE1131" s="12"/>
      <c r="CF1131" s="12"/>
      <c r="CG1131" s="12"/>
      <c r="CH1131" s="12"/>
      <c r="CI1131" s="12"/>
      <c r="CJ1131" s="12"/>
      <c r="CK1131" s="12"/>
      <c r="CL1131" s="12"/>
      <c r="CM1131" s="12"/>
      <c r="CN1131" s="12"/>
      <c r="CO1131" s="12"/>
      <c r="CP1131" s="12"/>
      <c r="CQ1131" s="12"/>
      <c r="CR1131" s="12"/>
      <c r="CS1131" s="12"/>
      <c r="CT1131" s="12"/>
      <c r="CU1131" s="12"/>
      <c r="CV1131" s="12"/>
      <c r="CW1131" s="12"/>
      <c r="CX1131" s="12"/>
      <c r="CY1131" s="12"/>
      <c r="CZ1131" s="12"/>
      <c r="DA1131" s="12"/>
      <c r="DB1131" s="12"/>
      <c r="DC1131" s="12"/>
      <c r="DD1131" s="12"/>
      <c r="DE1131" s="12"/>
      <c r="DF1131" s="12"/>
      <c r="DG1131" s="12"/>
      <c r="DH1131" s="12"/>
      <c r="DI1131" s="12"/>
      <c r="DJ1131" s="12"/>
      <c r="DK1131" s="12"/>
      <c r="DL1131" s="12"/>
      <c r="DM1131" s="12"/>
      <c r="DN1131" s="12"/>
      <c r="DO1131" s="12"/>
      <c r="DP1131" s="12"/>
      <c r="DQ1131" s="12"/>
      <c r="DR1131" s="12"/>
      <c r="DS1131" s="12"/>
      <c r="DT1131" s="12"/>
      <c r="DU1131" s="12"/>
      <c r="DV1131" s="12"/>
      <c r="DW1131" s="12"/>
      <c r="DX1131" s="12"/>
      <c r="DY1131" s="12"/>
      <c r="DZ1131" s="12"/>
      <c r="EA1131" s="12"/>
      <c r="EB1131" s="12"/>
      <c r="EC1131" s="12"/>
      <c r="ED1131" s="12"/>
      <c r="EE1131" s="12"/>
      <c r="EF1131" s="12"/>
      <c r="EG1131" s="12"/>
      <c r="EH1131" s="12"/>
      <c r="EI1131" s="12"/>
      <c r="EJ1131" s="12"/>
      <c r="EK1131" s="12"/>
      <c r="EL1131" s="12"/>
      <c r="EM1131" s="12"/>
      <c r="EN1131" s="12"/>
      <c r="EO1131" s="12"/>
      <c r="EP1131" s="12"/>
      <c r="EQ1131" s="12"/>
      <c r="ER1131" s="12"/>
      <c r="ES1131" s="12"/>
      <c r="ET1131" s="12"/>
      <c r="EU1131" s="12"/>
      <c r="EV1131" s="12"/>
      <c r="EW1131" s="12"/>
      <c r="EX1131" s="12"/>
      <c r="EY1131" s="12"/>
      <c r="EZ1131" s="12"/>
      <c r="FA1131" s="12"/>
      <c r="FB1131" s="12"/>
      <c r="FC1131" s="12"/>
      <c r="FD1131" s="12"/>
      <c r="FE1131" s="12"/>
      <c r="FF1131" s="12"/>
      <c r="FG1131" s="12"/>
      <c r="FH1131" s="12"/>
      <c r="FI1131" s="12"/>
      <c r="FJ1131" s="12"/>
      <c r="FK1131" s="12"/>
      <c r="FL1131" s="12"/>
      <c r="FM1131" s="12"/>
      <c r="FN1131" s="12"/>
      <c r="FO1131" s="12"/>
      <c r="FP1131" s="12"/>
      <c r="FQ1131" s="12"/>
      <c r="FR1131" s="12"/>
      <c r="FS1131" s="12"/>
      <c r="FT1131" s="12"/>
      <c r="FU1131" s="12"/>
      <c r="FV1131" s="12"/>
      <c r="FW1131" s="12"/>
      <c r="FX1131" s="12"/>
      <c r="FY1131" s="12"/>
      <c r="FZ1131" s="12"/>
      <c r="GA1131" s="12"/>
      <c r="GB1131" s="12"/>
      <c r="GC1131" s="12"/>
      <c r="GD1131" s="12"/>
      <c r="GE1131" s="12"/>
      <c r="GF1131" s="12"/>
      <c r="GG1131" s="12"/>
      <c r="GH1131" s="12"/>
      <c r="GI1131" s="12"/>
      <c r="GJ1131" s="12"/>
      <c r="GK1131" s="12"/>
      <c r="GL1131" s="12"/>
      <c r="GM1131" s="12"/>
      <c r="GN1131" s="12"/>
      <c r="GO1131" s="12"/>
      <c r="GP1131" s="12"/>
      <c r="GQ1131" s="12"/>
      <c r="GR1131" s="12"/>
      <c r="GS1131" s="12"/>
      <c r="GT1131" s="12"/>
      <c r="GU1131" s="12"/>
      <c r="GV1131" s="12"/>
      <c r="GW1131" s="12"/>
      <c r="GX1131" s="12"/>
      <c r="GY1131" s="12"/>
      <c r="GZ1131" s="12"/>
      <c r="HA1131" s="12"/>
      <c r="HB1131" s="12"/>
      <c r="HC1131" s="12"/>
      <c r="HD1131" s="12"/>
      <c r="HE1131" s="12"/>
      <c r="HF1131" s="12"/>
      <c r="HG1131" s="12"/>
      <c r="HH1131" s="12"/>
      <c r="HI1131" s="12"/>
      <c r="HJ1131" s="12"/>
      <c r="HK1131" s="12"/>
      <c r="HL1131" s="12"/>
      <c r="HM1131" s="12"/>
      <c r="HN1131" s="12"/>
      <c r="HO1131" s="12"/>
      <c r="HP1131" s="12"/>
      <c r="HQ1131" s="12"/>
      <c r="HR1131" s="12"/>
      <c r="HS1131" s="12"/>
    </row>
    <row r="1132" spans="1:227" s="1" customFormat="1" ht="18" customHeight="1" x14ac:dyDescent="0.25">
      <c r="A1132" s="100" t="s">
        <v>7620</v>
      </c>
      <c r="B1132" s="127" t="str">
        <f t="shared" si="24"/>
        <v>SCimago</v>
      </c>
      <c r="C1132" s="96"/>
      <c r="D1132" s="17" t="s">
        <v>7686</v>
      </c>
      <c r="E1132" s="127" t="str">
        <f>HYPERLINK(CONCATENATE("http://www.scimagojr.com/journalsearch.php?q=",D1132),"SCimago")</f>
        <v>SCimago</v>
      </c>
      <c r="F1132" s="96"/>
      <c r="G1132" s="16" t="s">
        <v>7986</v>
      </c>
      <c r="H1132" s="6" t="s">
        <v>407</v>
      </c>
      <c r="I1132" s="14" t="s">
        <v>8691</v>
      </c>
      <c r="J1132" s="8"/>
      <c r="K1132" s="7"/>
      <c r="L1132" s="24"/>
    </row>
    <row r="1133" spans="1:227" s="1" customFormat="1" ht="18" customHeight="1" x14ac:dyDescent="0.25">
      <c r="A1133" s="100" t="s">
        <v>3886</v>
      </c>
      <c r="B1133" s="127" t="str">
        <f t="shared" si="24"/>
        <v>SCimago</v>
      </c>
      <c r="C1133" s="96"/>
      <c r="D1133" s="17" t="s">
        <v>55</v>
      </c>
      <c r="E1133" s="3"/>
      <c r="F1133" s="96"/>
      <c r="G1133" s="16" t="s">
        <v>7986</v>
      </c>
      <c r="H1133" s="19" t="s">
        <v>407</v>
      </c>
      <c r="I1133" s="14" t="s">
        <v>5611</v>
      </c>
      <c r="J1133" s="8"/>
      <c r="K1133" s="7"/>
      <c r="L1133" s="24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  <c r="AR1133" s="12"/>
      <c r="AS1133" s="12"/>
      <c r="AT1133" s="12"/>
      <c r="AU1133" s="12"/>
      <c r="AV1133" s="12"/>
      <c r="AW1133" s="12"/>
      <c r="AX1133" s="12"/>
      <c r="AY1133" s="12"/>
      <c r="AZ1133" s="12"/>
      <c r="BA1133" s="12"/>
      <c r="BB1133" s="12"/>
      <c r="BC1133" s="12"/>
      <c r="BD1133" s="12"/>
      <c r="BE1133" s="12"/>
      <c r="BF1133" s="12"/>
      <c r="BG1133" s="12"/>
      <c r="BH1133" s="12"/>
      <c r="BI1133" s="12"/>
      <c r="BJ1133" s="12"/>
      <c r="BK1133" s="12"/>
      <c r="BL1133" s="12"/>
      <c r="BM1133" s="12"/>
      <c r="BN1133" s="12"/>
      <c r="BO1133" s="12"/>
      <c r="BP1133" s="12"/>
      <c r="BQ1133" s="12"/>
      <c r="BR1133" s="12"/>
      <c r="BS1133" s="12"/>
      <c r="BT1133" s="12"/>
      <c r="BU1133" s="12"/>
      <c r="BV1133" s="12"/>
      <c r="BW1133" s="12"/>
      <c r="BX1133" s="12"/>
      <c r="BY1133" s="12"/>
      <c r="BZ1133" s="12"/>
      <c r="CA1133" s="12"/>
      <c r="CB1133" s="12"/>
      <c r="CC1133" s="12"/>
      <c r="CD1133" s="12"/>
      <c r="CE1133" s="12"/>
      <c r="CF1133" s="12"/>
      <c r="CG1133" s="12"/>
      <c r="CH1133" s="12"/>
      <c r="CI1133" s="12"/>
      <c r="CJ1133" s="12"/>
      <c r="CK1133" s="12"/>
      <c r="CL1133" s="12"/>
      <c r="CM1133" s="12"/>
      <c r="CN1133" s="12"/>
      <c r="CO1133" s="12"/>
      <c r="CP1133" s="12"/>
      <c r="CQ1133" s="12"/>
      <c r="CR1133" s="12"/>
      <c r="CS1133" s="12"/>
      <c r="CT1133" s="12"/>
      <c r="CU1133" s="12"/>
      <c r="CV1133" s="12"/>
      <c r="CW1133" s="12"/>
      <c r="CX1133" s="12"/>
      <c r="CY1133" s="12"/>
      <c r="CZ1133" s="12"/>
      <c r="DA1133" s="12"/>
      <c r="DB1133" s="12"/>
      <c r="DC1133" s="12"/>
      <c r="DD1133" s="12"/>
      <c r="DE1133" s="12"/>
      <c r="DF1133" s="12"/>
      <c r="DG1133" s="12"/>
      <c r="DH1133" s="12"/>
      <c r="DI1133" s="12"/>
      <c r="DJ1133" s="12"/>
      <c r="DK1133" s="12"/>
      <c r="DL1133" s="12"/>
      <c r="DM1133" s="12"/>
      <c r="DN1133" s="12"/>
      <c r="DO1133" s="12"/>
      <c r="DP1133" s="12"/>
      <c r="DQ1133" s="12"/>
      <c r="DR1133" s="12"/>
      <c r="DS1133" s="12"/>
      <c r="DT1133" s="12"/>
      <c r="DU1133" s="12"/>
      <c r="DV1133" s="12"/>
      <c r="DW1133" s="12"/>
      <c r="DX1133" s="12"/>
      <c r="DY1133" s="12"/>
      <c r="DZ1133" s="12"/>
      <c r="EA1133" s="12"/>
      <c r="EB1133" s="12"/>
      <c r="EC1133" s="12"/>
      <c r="ED1133" s="12"/>
      <c r="EE1133" s="12"/>
      <c r="EF1133" s="12"/>
      <c r="EG1133" s="12"/>
      <c r="EH1133" s="12"/>
      <c r="EI1133" s="12"/>
      <c r="EJ1133" s="12"/>
      <c r="EK1133" s="12"/>
      <c r="EL1133" s="12"/>
      <c r="EM1133" s="12"/>
      <c r="EN1133" s="12"/>
      <c r="EO1133" s="12"/>
      <c r="EP1133" s="12"/>
      <c r="EQ1133" s="12"/>
      <c r="ER1133" s="12"/>
      <c r="ES1133" s="12"/>
      <c r="ET1133" s="12"/>
      <c r="EU1133" s="12"/>
      <c r="EV1133" s="12"/>
      <c r="EW1133" s="12"/>
      <c r="EX1133" s="12"/>
      <c r="EY1133" s="12"/>
      <c r="EZ1133" s="12"/>
      <c r="FA1133" s="12"/>
      <c r="FB1133" s="12"/>
      <c r="FC1133" s="12"/>
      <c r="FD1133" s="12"/>
      <c r="FE1133" s="12"/>
      <c r="FF1133" s="12"/>
      <c r="FG1133" s="12"/>
      <c r="FH1133" s="12"/>
      <c r="FI1133" s="12"/>
      <c r="FJ1133" s="12"/>
      <c r="FK1133" s="12"/>
      <c r="FL1133" s="12"/>
      <c r="FM1133" s="12"/>
      <c r="FN1133" s="12"/>
      <c r="FO1133" s="12"/>
      <c r="FP1133" s="12"/>
      <c r="FQ1133" s="12"/>
      <c r="FR1133" s="12"/>
      <c r="FS1133" s="12"/>
      <c r="FT1133" s="12"/>
      <c r="FU1133" s="12"/>
      <c r="FV1133" s="12"/>
      <c r="FW1133" s="12"/>
      <c r="FX1133" s="12"/>
      <c r="FY1133" s="12"/>
      <c r="FZ1133" s="12"/>
      <c r="GA1133" s="12"/>
      <c r="GB1133" s="12"/>
      <c r="GC1133" s="12"/>
      <c r="GD1133" s="12"/>
      <c r="GE1133" s="12"/>
      <c r="GF1133" s="12"/>
      <c r="GG1133" s="12"/>
      <c r="GH1133" s="12"/>
      <c r="GI1133" s="12"/>
      <c r="GJ1133" s="12"/>
      <c r="GK1133" s="12"/>
      <c r="GL1133" s="12"/>
      <c r="GM1133" s="12"/>
      <c r="GN1133" s="12"/>
      <c r="GO1133" s="12"/>
      <c r="GP1133" s="12"/>
      <c r="GQ1133" s="12"/>
      <c r="GR1133" s="12"/>
      <c r="GS1133" s="12"/>
      <c r="GT1133" s="12"/>
      <c r="GU1133" s="12"/>
      <c r="GV1133" s="12"/>
      <c r="GW1133" s="12"/>
      <c r="GX1133" s="12"/>
      <c r="GY1133" s="12"/>
      <c r="GZ1133" s="12"/>
      <c r="HA1133" s="12"/>
      <c r="HB1133" s="12"/>
      <c r="HC1133" s="12"/>
      <c r="HD1133" s="12"/>
      <c r="HE1133" s="12"/>
      <c r="HF1133" s="12"/>
      <c r="HG1133" s="12"/>
      <c r="HH1133" s="12"/>
      <c r="HI1133" s="12"/>
      <c r="HJ1133" s="12"/>
      <c r="HK1133" s="12"/>
      <c r="HL1133" s="12"/>
      <c r="HM1133" s="12"/>
      <c r="HN1133" s="12"/>
      <c r="HO1133" s="12"/>
      <c r="HP1133" s="12"/>
      <c r="HQ1133" s="12"/>
      <c r="HR1133" s="12"/>
      <c r="HS1133" s="12"/>
    </row>
    <row r="1134" spans="1:227" s="1" customFormat="1" ht="18" customHeight="1" x14ac:dyDescent="0.25">
      <c r="A1134" s="100" t="s">
        <v>7786</v>
      </c>
      <c r="B1134" s="127" t="str">
        <f t="shared" si="24"/>
        <v>SCimago</v>
      </c>
      <c r="C1134" s="96"/>
      <c r="D1134" s="17" t="s">
        <v>7797</v>
      </c>
      <c r="E1134" s="127" t="str">
        <f>HYPERLINK(CONCATENATE("http://www.scimagojr.com/journalsearch.php?q=",D1134),"SCimago")</f>
        <v>SCimago</v>
      </c>
      <c r="F1134" s="96"/>
      <c r="G1134" s="16" t="s">
        <v>7986</v>
      </c>
      <c r="H1134" s="6" t="s">
        <v>407</v>
      </c>
      <c r="I1134" s="14" t="s">
        <v>8778</v>
      </c>
      <c r="J1134" s="8"/>
      <c r="K1134" s="7"/>
      <c r="L1134" s="24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  <c r="AR1134" s="12"/>
      <c r="AS1134" s="12"/>
      <c r="AT1134" s="12"/>
      <c r="AU1134" s="12"/>
      <c r="AV1134" s="12"/>
      <c r="AW1134" s="12"/>
      <c r="AX1134" s="12"/>
      <c r="AY1134" s="12"/>
      <c r="AZ1134" s="12"/>
      <c r="BA1134" s="12"/>
      <c r="BB1134" s="12"/>
      <c r="BC1134" s="12"/>
      <c r="BD1134" s="12"/>
      <c r="BE1134" s="12"/>
      <c r="BF1134" s="12"/>
      <c r="BG1134" s="12"/>
      <c r="BH1134" s="12"/>
      <c r="BI1134" s="12"/>
      <c r="BJ1134" s="12"/>
      <c r="BK1134" s="12"/>
      <c r="BL1134" s="12"/>
      <c r="BM1134" s="12"/>
      <c r="BN1134" s="12"/>
      <c r="BO1134" s="12"/>
      <c r="BP1134" s="12"/>
      <c r="BQ1134" s="12"/>
      <c r="BR1134" s="12"/>
      <c r="BS1134" s="12"/>
      <c r="BT1134" s="12"/>
      <c r="BU1134" s="12"/>
      <c r="BV1134" s="12"/>
      <c r="BW1134" s="12"/>
      <c r="BX1134" s="12"/>
      <c r="BY1134" s="12"/>
      <c r="BZ1134" s="12"/>
      <c r="CA1134" s="12"/>
      <c r="CB1134" s="12"/>
      <c r="CC1134" s="12"/>
      <c r="CD1134" s="12"/>
      <c r="CE1134" s="12"/>
      <c r="CF1134" s="12"/>
      <c r="CG1134" s="12"/>
      <c r="CH1134" s="12"/>
      <c r="CI1134" s="12"/>
      <c r="CJ1134" s="12"/>
      <c r="CK1134" s="12"/>
      <c r="CL1134" s="12"/>
      <c r="CM1134" s="12"/>
      <c r="CN1134" s="12"/>
      <c r="CO1134" s="12"/>
      <c r="CP1134" s="12"/>
      <c r="CQ1134" s="12"/>
      <c r="CR1134" s="12"/>
      <c r="CS1134" s="12"/>
      <c r="CT1134" s="12"/>
      <c r="CU1134" s="12"/>
      <c r="CV1134" s="12"/>
      <c r="CW1134" s="12"/>
      <c r="CX1134" s="12"/>
      <c r="CY1134" s="12"/>
      <c r="CZ1134" s="12"/>
      <c r="DA1134" s="12"/>
      <c r="DB1134" s="12"/>
      <c r="DC1134" s="12"/>
      <c r="DD1134" s="12"/>
      <c r="DE1134" s="12"/>
      <c r="DF1134" s="12"/>
      <c r="DG1134" s="12"/>
      <c r="DH1134" s="12"/>
      <c r="DI1134" s="12"/>
      <c r="DJ1134" s="12"/>
      <c r="DK1134" s="12"/>
      <c r="DL1134" s="12"/>
      <c r="DM1134" s="12"/>
      <c r="DN1134" s="12"/>
      <c r="DO1134" s="12"/>
      <c r="DP1134" s="12"/>
      <c r="DQ1134" s="12"/>
      <c r="DR1134" s="12"/>
      <c r="DS1134" s="12"/>
      <c r="DT1134" s="12"/>
      <c r="DU1134" s="12"/>
      <c r="DV1134" s="12"/>
      <c r="DW1134" s="12"/>
      <c r="DX1134" s="12"/>
      <c r="DY1134" s="12"/>
      <c r="DZ1134" s="12"/>
      <c r="EA1134" s="12"/>
      <c r="EB1134" s="12"/>
      <c r="EC1134" s="12"/>
      <c r="ED1134" s="12"/>
      <c r="EE1134" s="12"/>
      <c r="EF1134" s="12"/>
      <c r="EG1134" s="12"/>
      <c r="EH1134" s="12"/>
      <c r="EI1134" s="12"/>
      <c r="EJ1134" s="12"/>
      <c r="EK1134" s="12"/>
      <c r="EL1134" s="12"/>
      <c r="EM1134" s="12"/>
      <c r="EN1134" s="12"/>
      <c r="EO1134" s="12"/>
      <c r="EP1134" s="12"/>
      <c r="EQ1134" s="12"/>
      <c r="ER1134" s="12"/>
      <c r="ES1134" s="12"/>
      <c r="ET1134" s="12"/>
      <c r="EU1134" s="12"/>
      <c r="EV1134" s="12"/>
      <c r="EW1134" s="12"/>
      <c r="EX1134" s="12"/>
      <c r="EY1134" s="12"/>
      <c r="EZ1134" s="12"/>
      <c r="FA1134" s="12"/>
      <c r="FB1134" s="12"/>
      <c r="FC1134" s="12"/>
      <c r="FD1134" s="12"/>
      <c r="FE1134" s="12"/>
      <c r="FF1134" s="12"/>
      <c r="FG1134" s="12"/>
      <c r="FH1134" s="12"/>
      <c r="FI1134" s="12"/>
      <c r="FJ1134" s="12"/>
      <c r="FK1134" s="12"/>
      <c r="FL1134" s="12"/>
      <c r="FM1134" s="12"/>
      <c r="FN1134" s="12"/>
      <c r="FO1134" s="12"/>
      <c r="FP1134" s="12"/>
      <c r="FQ1134" s="12"/>
      <c r="FR1134" s="12"/>
      <c r="FS1134" s="12"/>
      <c r="FT1134" s="12"/>
      <c r="FU1134" s="12"/>
      <c r="FV1134" s="12"/>
      <c r="FW1134" s="12"/>
      <c r="FX1134" s="12"/>
      <c r="FY1134" s="12"/>
      <c r="FZ1134" s="12"/>
      <c r="GA1134" s="12"/>
      <c r="GB1134" s="12"/>
      <c r="GC1134" s="12"/>
      <c r="GD1134" s="12"/>
      <c r="GE1134" s="12"/>
      <c r="GF1134" s="12"/>
      <c r="GG1134" s="12"/>
      <c r="GH1134" s="12"/>
      <c r="GI1134" s="12"/>
      <c r="GJ1134" s="12"/>
      <c r="GK1134" s="12"/>
      <c r="GL1134" s="12"/>
      <c r="GM1134" s="12"/>
      <c r="GN1134" s="12"/>
      <c r="GO1134" s="12"/>
      <c r="GP1134" s="12"/>
      <c r="GQ1134" s="12"/>
      <c r="GR1134" s="12"/>
      <c r="GS1134" s="12"/>
      <c r="GT1134" s="12"/>
      <c r="GU1134" s="12"/>
      <c r="GV1134" s="12"/>
      <c r="GW1134" s="12"/>
      <c r="GX1134" s="12"/>
      <c r="GY1134" s="12"/>
      <c r="GZ1134" s="12"/>
      <c r="HA1134" s="12"/>
      <c r="HB1134" s="12"/>
      <c r="HC1134" s="12"/>
      <c r="HD1134" s="12"/>
      <c r="HE1134" s="12"/>
      <c r="HF1134" s="12"/>
      <c r="HG1134" s="12"/>
      <c r="HH1134" s="12"/>
      <c r="HI1134" s="12"/>
      <c r="HJ1134" s="12"/>
      <c r="HK1134" s="12"/>
      <c r="HL1134" s="12"/>
      <c r="HM1134" s="12"/>
      <c r="HN1134" s="12"/>
      <c r="HO1134" s="12"/>
      <c r="HP1134" s="12"/>
      <c r="HQ1134" s="12"/>
      <c r="HR1134" s="12"/>
      <c r="HS1134" s="12"/>
    </row>
    <row r="1135" spans="1:227" s="1" customFormat="1" ht="18" customHeight="1" x14ac:dyDescent="0.25">
      <c r="A1135" s="100" t="s">
        <v>3903</v>
      </c>
      <c r="B1135" s="127" t="str">
        <f t="shared" si="24"/>
        <v>SCimago</v>
      </c>
      <c r="C1135" s="96"/>
      <c r="D1135" s="17" t="s">
        <v>5136</v>
      </c>
      <c r="E1135" s="127" t="str">
        <f>HYPERLINK(CONCATENATE("http://www.scimagojr.com/journalsearch.php?q=",D1135),"SCimago")</f>
        <v>SCimago</v>
      </c>
      <c r="F1135" s="96"/>
      <c r="G1135" s="16" t="s">
        <v>7986</v>
      </c>
      <c r="H1135" s="23" t="s">
        <v>407</v>
      </c>
      <c r="I1135" s="15" t="s">
        <v>5137</v>
      </c>
      <c r="J1135" s="16"/>
      <c r="K1135" s="18"/>
      <c r="L1135" s="24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  <c r="AR1135" s="12"/>
      <c r="AS1135" s="12"/>
      <c r="AT1135" s="12"/>
      <c r="AU1135" s="12"/>
      <c r="AV1135" s="12"/>
      <c r="AW1135" s="12"/>
      <c r="AX1135" s="12"/>
      <c r="AY1135" s="12"/>
      <c r="AZ1135" s="12"/>
      <c r="BA1135" s="12"/>
      <c r="BB1135" s="12"/>
      <c r="BC1135" s="12"/>
      <c r="BD1135" s="12"/>
      <c r="BE1135" s="12"/>
      <c r="BF1135" s="12"/>
      <c r="BG1135" s="12"/>
      <c r="BH1135" s="12"/>
      <c r="BI1135" s="12"/>
      <c r="BJ1135" s="12"/>
      <c r="BK1135" s="12"/>
      <c r="BL1135" s="12"/>
      <c r="BM1135" s="12"/>
      <c r="BN1135" s="12"/>
      <c r="BO1135" s="12"/>
      <c r="BP1135" s="12"/>
      <c r="BQ1135" s="12"/>
      <c r="BR1135" s="12"/>
      <c r="BS1135" s="12"/>
      <c r="BT1135" s="12"/>
      <c r="BU1135" s="12"/>
      <c r="BV1135" s="12"/>
      <c r="BW1135" s="12"/>
      <c r="BX1135" s="12"/>
      <c r="BY1135" s="12"/>
      <c r="BZ1135" s="12"/>
      <c r="CA1135" s="12"/>
      <c r="CB1135" s="12"/>
      <c r="CC1135" s="12"/>
      <c r="CD1135" s="12"/>
      <c r="CE1135" s="12"/>
      <c r="CF1135" s="12"/>
      <c r="CG1135" s="12"/>
      <c r="CH1135" s="12"/>
      <c r="CI1135" s="12"/>
      <c r="CJ1135" s="12"/>
      <c r="CK1135" s="12"/>
      <c r="CL1135" s="12"/>
      <c r="CM1135" s="12"/>
      <c r="CN1135" s="12"/>
      <c r="CO1135" s="12"/>
      <c r="CP1135" s="12"/>
      <c r="CQ1135" s="12"/>
      <c r="CR1135" s="12"/>
      <c r="CS1135" s="12"/>
      <c r="CT1135" s="12"/>
      <c r="CU1135" s="12"/>
      <c r="CV1135" s="12"/>
      <c r="CW1135" s="12"/>
      <c r="CX1135" s="12"/>
      <c r="CY1135" s="12"/>
      <c r="CZ1135" s="12"/>
      <c r="DA1135" s="12"/>
      <c r="DB1135" s="12"/>
      <c r="DC1135" s="12"/>
      <c r="DD1135" s="12"/>
      <c r="DE1135" s="12"/>
      <c r="DF1135" s="12"/>
      <c r="DG1135" s="12"/>
      <c r="DH1135" s="12"/>
      <c r="DI1135" s="12"/>
      <c r="DJ1135" s="12"/>
      <c r="DK1135" s="12"/>
      <c r="DL1135" s="12"/>
      <c r="DM1135" s="12"/>
      <c r="DN1135" s="12"/>
      <c r="DO1135" s="12"/>
      <c r="DP1135" s="12"/>
      <c r="DQ1135" s="12"/>
      <c r="DR1135" s="12"/>
      <c r="DS1135" s="12"/>
      <c r="DT1135" s="12"/>
      <c r="DU1135" s="12"/>
      <c r="DV1135" s="12"/>
      <c r="DW1135" s="12"/>
      <c r="DX1135" s="12"/>
      <c r="DY1135" s="12"/>
      <c r="DZ1135" s="12"/>
      <c r="EA1135" s="12"/>
      <c r="EB1135" s="12"/>
      <c r="EC1135" s="12"/>
      <c r="ED1135" s="12"/>
      <c r="EE1135" s="12"/>
      <c r="EF1135" s="12"/>
      <c r="EG1135" s="12"/>
      <c r="EH1135" s="12"/>
      <c r="EI1135" s="12"/>
      <c r="EJ1135" s="12"/>
      <c r="EK1135" s="12"/>
      <c r="EL1135" s="12"/>
      <c r="EM1135" s="12"/>
      <c r="EN1135" s="12"/>
      <c r="EO1135" s="12"/>
      <c r="EP1135" s="12"/>
      <c r="EQ1135" s="12"/>
      <c r="ER1135" s="12"/>
      <c r="ES1135" s="12"/>
      <c r="ET1135" s="12"/>
      <c r="EU1135" s="12"/>
      <c r="EV1135" s="12"/>
      <c r="EW1135" s="12"/>
      <c r="EX1135" s="12"/>
      <c r="EY1135" s="12"/>
      <c r="EZ1135" s="12"/>
      <c r="FA1135" s="12"/>
      <c r="FB1135" s="12"/>
      <c r="FC1135" s="12"/>
      <c r="FD1135" s="12"/>
      <c r="FE1135" s="12"/>
      <c r="FF1135" s="12"/>
      <c r="FG1135" s="12"/>
      <c r="FH1135" s="12"/>
      <c r="FI1135" s="12"/>
      <c r="FJ1135" s="12"/>
      <c r="FK1135" s="12"/>
      <c r="FL1135" s="12"/>
      <c r="FM1135" s="12"/>
      <c r="FN1135" s="12"/>
      <c r="FO1135" s="12"/>
      <c r="FP1135" s="12"/>
      <c r="FQ1135" s="12"/>
      <c r="FR1135" s="12"/>
      <c r="FS1135" s="12"/>
      <c r="FT1135" s="12"/>
      <c r="FU1135" s="12"/>
      <c r="FV1135" s="12"/>
      <c r="FW1135" s="12"/>
      <c r="FX1135" s="12"/>
      <c r="FY1135" s="12"/>
      <c r="FZ1135" s="12"/>
      <c r="GA1135" s="12"/>
      <c r="GB1135" s="12"/>
      <c r="GC1135" s="12"/>
      <c r="GD1135" s="12"/>
      <c r="GE1135" s="12"/>
      <c r="GF1135" s="12"/>
      <c r="GG1135" s="12"/>
      <c r="GH1135" s="12"/>
      <c r="GI1135" s="12"/>
      <c r="GJ1135" s="12"/>
      <c r="GK1135" s="12"/>
      <c r="GL1135" s="12"/>
      <c r="GM1135" s="12"/>
      <c r="GN1135" s="12"/>
      <c r="GO1135" s="12"/>
      <c r="GP1135" s="12"/>
      <c r="GQ1135" s="12"/>
      <c r="GR1135" s="12"/>
      <c r="GS1135" s="12"/>
      <c r="GT1135" s="12"/>
      <c r="GU1135" s="12"/>
      <c r="GV1135" s="12"/>
      <c r="GW1135" s="12"/>
      <c r="GX1135" s="12"/>
      <c r="GY1135" s="12"/>
      <c r="GZ1135" s="12"/>
      <c r="HA1135" s="12"/>
      <c r="HB1135" s="12"/>
      <c r="HC1135" s="12"/>
      <c r="HD1135" s="12"/>
      <c r="HE1135" s="12"/>
      <c r="HF1135" s="12"/>
      <c r="HG1135" s="12"/>
      <c r="HH1135" s="12"/>
      <c r="HI1135" s="12"/>
      <c r="HJ1135" s="12"/>
      <c r="HK1135" s="12"/>
      <c r="HL1135" s="12"/>
      <c r="HM1135" s="12"/>
      <c r="HN1135" s="12"/>
      <c r="HO1135" s="12"/>
      <c r="HP1135" s="12"/>
      <c r="HQ1135" s="12"/>
      <c r="HR1135" s="12"/>
      <c r="HS1135" s="12"/>
    </row>
    <row r="1136" spans="1:227" s="1" customFormat="1" ht="18" customHeight="1" x14ac:dyDescent="0.25">
      <c r="A1136" s="100" t="s">
        <v>5743</v>
      </c>
      <c r="B1136" s="127" t="str">
        <f t="shared" si="24"/>
        <v>SCimago</v>
      </c>
      <c r="C1136" s="96"/>
      <c r="D1136" s="17" t="s">
        <v>7871</v>
      </c>
      <c r="E1136" s="127" t="str">
        <f>HYPERLINK(CONCATENATE("http://www.scimagojr.com/journalsearch.php?q=",D1136),"SCimago")</f>
        <v>SCimago</v>
      </c>
      <c r="F1136" s="96"/>
      <c r="G1136" s="16" t="s">
        <v>7986</v>
      </c>
      <c r="H1136" s="19" t="s">
        <v>407</v>
      </c>
      <c r="I1136" s="22" t="s">
        <v>8836</v>
      </c>
      <c r="J1136" s="16"/>
      <c r="K1136" s="18"/>
      <c r="L1136" s="24"/>
    </row>
    <row r="1137" spans="1:227" s="1" customFormat="1" ht="18" customHeight="1" x14ac:dyDescent="0.25">
      <c r="A1137" s="100" t="s">
        <v>7621</v>
      </c>
      <c r="B1137" s="127" t="str">
        <f t="shared" si="24"/>
        <v>SCimago</v>
      </c>
      <c r="C1137" s="96"/>
      <c r="D1137" s="17" t="s">
        <v>6234</v>
      </c>
      <c r="E1137" s="127" t="str">
        <f>HYPERLINK(CONCATENATE("http://www.scimagojr.com/journalsearch.php?q=",D1137),"SCimago")</f>
        <v>SCimago</v>
      </c>
      <c r="F1137" s="96"/>
      <c r="G1137" s="16" t="s">
        <v>7986</v>
      </c>
      <c r="H1137" s="6" t="s">
        <v>407</v>
      </c>
      <c r="I1137" s="22" t="s">
        <v>8814</v>
      </c>
      <c r="J1137" s="16"/>
      <c r="K1137" s="18"/>
      <c r="L1137" s="24"/>
    </row>
    <row r="1138" spans="1:227" s="1" customFormat="1" ht="18" customHeight="1" x14ac:dyDescent="0.25">
      <c r="A1138" s="100" t="s">
        <v>7623</v>
      </c>
      <c r="B1138" s="127" t="str">
        <f t="shared" si="24"/>
        <v>SCimago</v>
      </c>
      <c r="C1138" s="96"/>
      <c r="D1138" s="17" t="s">
        <v>3636</v>
      </c>
      <c r="E1138" s="127" t="str">
        <f>HYPERLINK(CONCATENATE("http://www.scimagojr.com/journalsearch.php?q=",D1138),"SCimago")</f>
        <v>SCimago</v>
      </c>
      <c r="F1138" s="96"/>
      <c r="G1138" s="16" t="s">
        <v>7986</v>
      </c>
      <c r="H1138" s="23" t="s">
        <v>407</v>
      </c>
      <c r="I1138" s="15" t="s">
        <v>3637</v>
      </c>
      <c r="J1138" s="16"/>
      <c r="K1138" s="18"/>
      <c r="L1138" s="24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  <c r="AR1138" s="12"/>
      <c r="AS1138" s="12"/>
      <c r="AT1138" s="12"/>
      <c r="AU1138" s="12"/>
      <c r="AV1138" s="12"/>
      <c r="AW1138" s="12"/>
      <c r="AX1138" s="12"/>
      <c r="AY1138" s="12"/>
      <c r="AZ1138" s="12"/>
      <c r="BA1138" s="12"/>
      <c r="BB1138" s="12"/>
      <c r="BC1138" s="12"/>
      <c r="BD1138" s="12"/>
      <c r="BE1138" s="12"/>
      <c r="BF1138" s="12"/>
      <c r="BG1138" s="12"/>
      <c r="BH1138" s="12"/>
      <c r="BI1138" s="12"/>
      <c r="BJ1138" s="12"/>
      <c r="BK1138" s="12"/>
      <c r="BL1138" s="12"/>
      <c r="BM1138" s="12"/>
      <c r="BN1138" s="12"/>
      <c r="BO1138" s="12"/>
      <c r="BP1138" s="12"/>
      <c r="BQ1138" s="12"/>
      <c r="BR1138" s="12"/>
      <c r="BS1138" s="12"/>
      <c r="BT1138" s="12"/>
      <c r="BU1138" s="12"/>
      <c r="BV1138" s="12"/>
      <c r="BW1138" s="12"/>
      <c r="BX1138" s="12"/>
      <c r="BY1138" s="12"/>
      <c r="BZ1138" s="12"/>
      <c r="CA1138" s="12"/>
      <c r="CB1138" s="12"/>
      <c r="CC1138" s="12"/>
      <c r="CD1138" s="12"/>
      <c r="CE1138" s="12"/>
      <c r="CF1138" s="12"/>
      <c r="CG1138" s="12"/>
      <c r="CH1138" s="12"/>
      <c r="CI1138" s="12"/>
      <c r="CJ1138" s="12"/>
      <c r="CK1138" s="12"/>
      <c r="CL1138" s="12"/>
      <c r="CM1138" s="12"/>
      <c r="CN1138" s="12"/>
      <c r="CO1138" s="12"/>
      <c r="CP1138" s="12"/>
      <c r="CQ1138" s="12"/>
      <c r="CR1138" s="12"/>
      <c r="CS1138" s="12"/>
      <c r="CT1138" s="12"/>
      <c r="CU1138" s="12"/>
      <c r="CV1138" s="12"/>
      <c r="CW1138" s="12"/>
      <c r="CX1138" s="12"/>
      <c r="CY1138" s="12"/>
      <c r="CZ1138" s="12"/>
      <c r="DA1138" s="12"/>
      <c r="DB1138" s="12"/>
      <c r="DC1138" s="12"/>
      <c r="DD1138" s="12"/>
      <c r="DE1138" s="12"/>
      <c r="DF1138" s="12"/>
      <c r="DG1138" s="12"/>
      <c r="DH1138" s="12"/>
      <c r="DI1138" s="12"/>
      <c r="DJ1138" s="12"/>
      <c r="DK1138" s="12"/>
      <c r="DL1138" s="12"/>
      <c r="DM1138" s="12"/>
      <c r="DN1138" s="12"/>
      <c r="DO1138" s="12"/>
      <c r="DP1138" s="12"/>
      <c r="DQ1138" s="12"/>
      <c r="DR1138" s="12"/>
      <c r="DS1138" s="12"/>
      <c r="DT1138" s="12"/>
      <c r="DU1138" s="12"/>
      <c r="DV1138" s="12"/>
      <c r="DW1138" s="12"/>
      <c r="DX1138" s="12"/>
      <c r="DY1138" s="12"/>
      <c r="DZ1138" s="12"/>
      <c r="EA1138" s="12"/>
      <c r="EB1138" s="12"/>
      <c r="EC1138" s="12"/>
      <c r="ED1138" s="12"/>
      <c r="EE1138" s="12"/>
      <c r="EF1138" s="12"/>
      <c r="EG1138" s="12"/>
      <c r="EH1138" s="12"/>
      <c r="EI1138" s="12"/>
      <c r="EJ1138" s="12"/>
      <c r="EK1138" s="12"/>
      <c r="EL1138" s="12"/>
      <c r="EM1138" s="12"/>
      <c r="EN1138" s="12"/>
      <c r="EO1138" s="12"/>
      <c r="EP1138" s="12"/>
      <c r="EQ1138" s="12"/>
      <c r="ER1138" s="12"/>
      <c r="ES1138" s="12"/>
      <c r="ET1138" s="12"/>
      <c r="EU1138" s="12"/>
      <c r="EV1138" s="12"/>
      <c r="EW1138" s="12"/>
      <c r="EX1138" s="12"/>
      <c r="EY1138" s="12"/>
      <c r="EZ1138" s="12"/>
      <c r="FA1138" s="12"/>
      <c r="FB1138" s="12"/>
      <c r="FC1138" s="12"/>
      <c r="FD1138" s="12"/>
      <c r="FE1138" s="12"/>
      <c r="FF1138" s="12"/>
      <c r="FG1138" s="12"/>
      <c r="FH1138" s="12"/>
      <c r="FI1138" s="12"/>
      <c r="FJ1138" s="12"/>
      <c r="FK1138" s="12"/>
      <c r="FL1138" s="12"/>
      <c r="FM1138" s="12"/>
      <c r="FN1138" s="12"/>
      <c r="FO1138" s="12"/>
      <c r="FP1138" s="12"/>
      <c r="FQ1138" s="12"/>
      <c r="FR1138" s="12"/>
      <c r="FS1138" s="12"/>
      <c r="FT1138" s="12"/>
      <c r="FU1138" s="12"/>
      <c r="FV1138" s="12"/>
      <c r="FW1138" s="12"/>
      <c r="FX1138" s="12"/>
      <c r="FY1138" s="12"/>
      <c r="FZ1138" s="12"/>
      <c r="GA1138" s="12"/>
      <c r="GB1138" s="12"/>
      <c r="GC1138" s="12"/>
      <c r="GD1138" s="12"/>
      <c r="GE1138" s="12"/>
      <c r="GF1138" s="12"/>
      <c r="GG1138" s="12"/>
      <c r="GH1138" s="12"/>
      <c r="GI1138" s="12"/>
      <c r="GJ1138" s="12"/>
      <c r="GK1138" s="12"/>
      <c r="GL1138" s="12"/>
      <c r="GM1138" s="12"/>
      <c r="GN1138" s="12"/>
      <c r="GO1138" s="12"/>
      <c r="GP1138" s="12"/>
      <c r="GQ1138" s="12"/>
      <c r="GR1138" s="12"/>
      <c r="GS1138" s="12"/>
      <c r="GT1138" s="12"/>
      <c r="GU1138" s="12"/>
      <c r="GV1138" s="12"/>
      <c r="GW1138" s="12"/>
      <c r="GX1138" s="12"/>
      <c r="GY1138" s="12"/>
      <c r="GZ1138" s="12"/>
      <c r="HA1138" s="12"/>
      <c r="HB1138" s="12"/>
      <c r="HC1138" s="12"/>
      <c r="HD1138" s="12"/>
      <c r="HE1138" s="12"/>
      <c r="HF1138" s="12"/>
      <c r="HG1138" s="12"/>
      <c r="HH1138" s="12"/>
      <c r="HI1138" s="12"/>
      <c r="HJ1138" s="12"/>
      <c r="HK1138" s="12"/>
      <c r="HL1138" s="12"/>
      <c r="HM1138" s="12"/>
      <c r="HN1138" s="12"/>
      <c r="HO1138" s="12"/>
      <c r="HP1138" s="12"/>
      <c r="HQ1138" s="12"/>
      <c r="HR1138" s="12"/>
      <c r="HS1138" s="12"/>
    </row>
    <row r="1139" spans="1:227" s="1" customFormat="1" ht="18" customHeight="1" x14ac:dyDescent="0.25">
      <c r="A1139" s="100" t="s">
        <v>7624</v>
      </c>
      <c r="B1139" s="127" t="str">
        <f t="shared" si="24"/>
        <v>SCimago</v>
      </c>
      <c r="C1139" s="96"/>
      <c r="D1139" s="17" t="s">
        <v>55</v>
      </c>
      <c r="E1139" s="3"/>
      <c r="F1139" s="96"/>
      <c r="G1139" s="16" t="s">
        <v>7986</v>
      </c>
      <c r="H1139" s="6" t="s">
        <v>407</v>
      </c>
      <c r="I1139" s="15" t="s">
        <v>8875</v>
      </c>
      <c r="J1139" s="16"/>
      <c r="K1139" s="18"/>
      <c r="L1139" s="24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  <c r="AR1139" s="12"/>
      <c r="AS1139" s="12"/>
      <c r="AT1139" s="12"/>
      <c r="AU1139" s="12"/>
      <c r="AV1139" s="12"/>
      <c r="AW1139" s="12"/>
      <c r="AX1139" s="12"/>
      <c r="AY1139" s="12"/>
      <c r="AZ1139" s="12"/>
      <c r="BA1139" s="12"/>
      <c r="BB1139" s="12"/>
      <c r="BC1139" s="12"/>
      <c r="BD1139" s="12"/>
      <c r="BE1139" s="12"/>
      <c r="BF1139" s="12"/>
      <c r="BG1139" s="12"/>
      <c r="BH1139" s="12"/>
      <c r="BI1139" s="12"/>
      <c r="BJ1139" s="12"/>
      <c r="BK1139" s="12"/>
      <c r="BL1139" s="12"/>
      <c r="BM1139" s="12"/>
      <c r="BN1139" s="12"/>
      <c r="BO1139" s="12"/>
      <c r="BP1139" s="12"/>
      <c r="BQ1139" s="12"/>
      <c r="BR1139" s="12"/>
      <c r="BS1139" s="12"/>
      <c r="BT1139" s="12"/>
      <c r="BU1139" s="12"/>
      <c r="BV1139" s="12"/>
      <c r="BW1139" s="12"/>
      <c r="BX1139" s="12"/>
      <c r="BY1139" s="12"/>
      <c r="BZ1139" s="12"/>
      <c r="CA1139" s="12"/>
      <c r="CB1139" s="12"/>
      <c r="CC1139" s="12"/>
      <c r="CD1139" s="12"/>
      <c r="CE1139" s="12"/>
      <c r="CF1139" s="12"/>
      <c r="CG1139" s="12"/>
      <c r="CH1139" s="12"/>
      <c r="CI1139" s="12"/>
      <c r="CJ1139" s="12"/>
      <c r="CK1139" s="12"/>
      <c r="CL1139" s="12"/>
      <c r="CM1139" s="12"/>
      <c r="CN1139" s="12"/>
      <c r="CO1139" s="12"/>
      <c r="CP1139" s="12"/>
      <c r="CQ1139" s="12"/>
      <c r="CR1139" s="12"/>
      <c r="CS1139" s="12"/>
      <c r="CT1139" s="12"/>
      <c r="CU1139" s="12"/>
      <c r="CV1139" s="12"/>
      <c r="CW1139" s="12"/>
      <c r="CX1139" s="12"/>
      <c r="CY1139" s="12"/>
      <c r="CZ1139" s="12"/>
      <c r="DA1139" s="12"/>
      <c r="DB1139" s="12"/>
      <c r="DC1139" s="12"/>
      <c r="DD1139" s="12"/>
      <c r="DE1139" s="12"/>
      <c r="DF1139" s="12"/>
      <c r="DG1139" s="12"/>
      <c r="DH1139" s="12"/>
      <c r="DI1139" s="12"/>
      <c r="DJ1139" s="12"/>
      <c r="DK1139" s="12"/>
      <c r="DL1139" s="12"/>
      <c r="DM1139" s="12"/>
      <c r="DN1139" s="12"/>
      <c r="DO1139" s="12"/>
      <c r="DP1139" s="12"/>
      <c r="DQ1139" s="12"/>
      <c r="DR1139" s="12"/>
      <c r="DS1139" s="12"/>
      <c r="DT1139" s="12"/>
      <c r="DU1139" s="12"/>
      <c r="DV1139" s="12"/>
      <c r="DW1139" s="12"/>
      <c r="DX1139" s="12"/>
      <c r="DY1139" s="12"/>
      <c r="DZ1139" s="12"/>
      <c r="EA1139" s="12"/>
      <c r="EB1139" s="12"/>
      <c r="EC1139" s="12"/>
      <c r="ED1139" s="12"/>
      <c r="EE1139" s="12"/>
      <c r="EF1139" s="12"/>
      <c r="EG1139" s="12"/>
      <c r="EH1139" s="12"/>
      <c r="EI1139" s="12"/>
      <c r="EJ1139" s="12"/>
      <c r="EK1139" s="12"/>
      <c r="EL1139" s="12"/>
      <c r="EM1139" s="12"/>
      <c r="EN1139" s="12"/>
      <c r="EO1139" s="12"/>
      <c r="EP1139" s="12"/>
      <c r="EQ1139" s="12"/>
      <c r="ER1139" s="12"/>
      <c r="ES1139" s="12"/>
      <c r="ET1139" s="12"/>
      <c r="EU1139" s="12"/>
      <c r="EV1139" s="12"/>
      <c r="EW1139" s="12"/>
      <c r="EX1139" s="12"/>
      <c r="EY1139" s="12"/>
      <c r="EZ1139" s="12"/>
      <c r="FA1139" s="12"/>
      <c r="FB1139" s="12"/>
      <c r="FC1139" s="12"/>
      <c r="FD1139" s="12"/>
      <c r="FE1139" s="12"/>
      <c r="FF1139" s="12"/>
      <c r="FG1139" s="12"/>
      <c r="FH1139" s="12"/>
      <c r="FI1139" s="12"/>
      <c r="FJ1139" s="12"/>
      <c r="FK1139" s="12"/>
      <c r="FL1139" s="12"/>
      <c r="FM1139" s="12"/>
      <c r="FN1139" s="12"/>
      <c r="FO1139" s="12"/>
      <c r="FP1139" s="12"/>
      <c r="FQ1139" s="12"/>
      <c r="FR1139" s="12"/>
      <c r="FS1139" s="12"/>
      <c r="FT1139" s="12"/>
      <c r="FU1139" s="12"/>
      <c r="FV1139" s="12"/>
      <c r="FW1139" s="12"/>
      <c r="FX1139" s="12"/>
      <c r="FY1139" s="12"/>
      <c r="FZ1139" s="12"/>
      <c r="GA1139" s="12"/>
      <c r="GB1139" s="12"/>
      <c r="GC1139" s="12"/>
      <c r="GD1139" s="12"/>
      <c r="GE1139" s="12"/>
      <c r="GF1139" s="12"/>
      <c r="GG1139" s="12"/>
      <c r="GH1139" s="12"/>
      <c r="GI1139" s="12"/>
      <c r="GJ1139" s="12"/>
      <c r="GK1139" s="12"/>
      <c r="GL1139" s="12"/>
      <c r="GM1139" s="12"/>
      <c r="GN1139" s="12"/>
      <c r="GO1139" s="12"/>
      <c r="GP1139" s="12"/>
      <c r="GQ1139" s="12"/>
      <c r="GR1139" s="12"/>
      <c r="GS1139" s="12"/>
      <c r="GT1139" s="12"/>
      <c r="GU1139" s="12"/>
      <c r="GV1139" s="12"/>
      <c r="GW1139" s="12"/>
      <c r="GX1139" s="12"/>
      <c r="GY1139" s="12"/>
      <c r="GZ1139" s="12"/>
      <c r="HA1139" s="12"/>
      <c r="HB1139" s="12"/>
      <c r="HC1139" s="12"/>
      <c r="HD1139" s="12"/>
      <c r="HE1139" s="12"/>
      <c r="HF1139" s="12"/>
      <c r="HG1139" s="12"/>
      <c r="HH1139" s="12"/>
      <c r="HI1139" s="12"/>
      <c r="HJ1139" s="12"/>
      <c r="HK1139" s="12"/>
      <c r="HL1139" s="12"/>
      <c r="HM1139" s="12"/>
      <c r="HN1139" s="12"/>
      <c r="HO1139" s="12"/>
      <c r="HP1139" s="12"/>
      <c r="HQ1139" s="12"/>
      <c r="HR1139" s="12"/>
      <c r="HS1139" s="12"/>
    </row>
    <row r="1140" spans="1:227" s="1" customFormat="1" ht="18" customHeight="1" x14ac:dyDescent="0.25">
      <c r="A1140" s="100" t="s">
        <v>7787</v>
      </c>
      <c r="B1140" s="127" t="str">
        <f t="shared" si="24"/>
        <v>SCimago</v>
      </c>
      <c r="C1140" s="96"/>
      <c r="D1140" s="17" t="s">
        <v>55</v>
      </c>
      <c r="E1140" s="3"/>
      <c r="F1140" s="96"/>
      <c r="G1140" s="16" t="s">
        <v>7986</v>
      </c>
      <c r="H1140" s="19" t="s">
        <v>407</v>
      </c>
      <c r="I1140" s="14" t="s">
        <v>8876</v>
      </c>
      <c r="J1140" s="8"/>
      <c r="K1140" s="7"/>
      <c r="L1140" s="24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  <c r="AR1140" s="12"/>
      <c r="AS1140" s="12"/>
      <c r="AT1140" s="12"/>
      <c r="AU1140" s="12"/>
      <c r="AV1140" s="12"/>
      <c r="AW1140" s="12"/>
      <c r="AX1140" s="12"/>
      <c r="AY1140" s="12"/>
      <c r="AZ1140" s="12"/>
      <c r="BA1140" s="12"/>
      <c r="BB1140" s="12"/>
      <c r="BC1140" s="12"/>
      <c r="BD1140" s="12"/>
      <c r="BE1140" s="12"/>
      <c r="BF1140" s="12"/>
      <c r="BG1140" s="12"/>
      <c r="BH1140" s="12"/>
      <c r="BI1140" s="12"/>
      <c r="BJ1140" s="12"/>
      <c r="BK1140" s="12"/>
      <c r="BL1140" s="12"/>
      <c r="BM1140" s="12"/>
      <c r="BN1140" s="12"/>
      <c r="BO1140" s="12"/>
      <c r="BP1140" s="12"/>
      <c r="BQ1140" s="12"/>
      <c r="BR1140" s="12"/>
      <c r="BS1140" s="12"/>
      <c r="BT1140" s="12"/>
      <c r="BU1140" s="12"/>
      <c r="BV1140" s="12"/>
      <c r="BW1140" s="12"/>
      <c r="BX1140" s="12"/>
      <c r="BY1140" s="12"/>
      <c r="BZ1140" s="12"/>
      <c r="CA1140" s="12"/>
      <c r="CB1140" s="12"/>
      <c r="CC1140" s="12"/>
      <c r="CD1140" s="12"/>
      <c r="CE1140" s="12"/>
      <c r="CF1140" s="12"/>
      <c r="CG1140" s="12"/>
      <c r="CH1140" s="12"/>
      <c r="CI1140" s="12"/>
      <c r="CJ1140" s="12"/>
      <c r="CK1140" s="12"/>
      <c r="CL1140" s="12"/>
      <c r="CM1140" s="12"/>
      <c r="CN1140" s="12"/>
      <c r="CO1140" s="12"/>
      <c r="CP1140" s="12"/>
      <c r="CQ1140" s="12"/>
      <c r="CR1140" s="12"/>
      <c r="CS1140" s="12"/>
      <c r="CT1140" s="12"/>
      <c r="CU1140" s="12"/>
      <c r="CV1140" s="12"/>
      <c r="CW1140" s="12"/>
      <c r="CX1140" s="12"/>
      <c r="CY1140" s="12"/>
      <c r="CZ1140" s="12"/>
      <c r="DA1140" s="12"/>
      <c r="DB1140" s="12"/>
      <c r="DC1140" s="12"/>
      <c r="DD1140" s="12"/>
      <c r="DE1140" s="12"/>
      <c r="DF1140" s="12"/>
      <c r="DG1140" s="12"/>
      <c r="DH1140" s="12"/>
      <c r="DI1140" s="12"/>
      <c r="DJ1140" s="12"/>
      <c r="DK1140" s="12"/>
      <c r="DL1140" s="12"/>
      <c r="DM1140" s="12"/>
      <c r="DN1140" s="12"/>
      <c r="DO1140" s="12"/>
      <c r="DP1140" s="12"/>
      <c r="DQ1140" s="12"/>
      <c r="DR1140" s="12"/>
      <c r="DS1140" s="12"/>
      <c r="DT1140" s="12"/>
      <c r="DU1140" s="12"/>
      <c r="DV1140" s="12"/>
      <c r="DW1140" s="12"/>
      <c r="DX1140" s="12"/>
      <c r="DY1140" s="12"/>
      <c r="DZ1140" s="12"/>
      <c r="EA1140" s="12"/>
      <c r="EB1140" s="12"/>
      <c r="EC1140" s="12"/>
      <c r="ED1140" s="12"/>
      <c r="EE1140" s="12"/>
      <c r="EF1140" s="12"/>
      <c r="EG1140" s="12"/>
      <c r="EH1140" s="12"/>
      <c r="EI1140" s="12"/>
      <c r="EJ1140" s="12"/>
      <c r="EK1140" s="12"/>
      <c r="EL1140" s="12"/>
      <c r="EM1140" s="12"/>
      <c r="EN1140" s="12"/>
      <c r="EO1140" s="12"/>
      <c r="EP1140" s="12"/>
      <c r="EQ1140" s="12"/>
      <c r="ER1140" s="12"/>
      <c r="ES1140" s="12"/>
      <c r="ET1140" s="12"/>
      <c r="EU1140" s="12"/>
      <c r="EV1140" s="12"/>
      <c r="EW1140" s="12"/>
      <c r="EX1140" s="12"/>
      <c r="EY1140" s="12"/>
      <c r="EZ1140" s="12"/>
      <c r="FA1140" s="12"/>
      <c r="FB1140" s="12"/>
      <c r="FC1140" s="12"/>
      <c r="FD1140" s="12"/>
      <c r="FE1140" s="12"/>
      <c r="FF1140" s="12"/>
      <c r="FG1140" s="12"/>
      <c r="FH1140" s="12"/>
      <c r="FI1140" s="12"/>
      <c r="FJ1140" s="12"/>
      <c r="FK1140" s="12"/>
      <c r="FL1140" s="12"/>
      <c r="FM1140" s="12"/>
      <c r="FN1140" s="12"/>
      <c r="FO1140" s="12"/>
      <c r="FP1140" s="12"/>
      <c r="FQ1140" s="12"/>
      <c r="FR1140" s="12"/>
      <c r="FS1140" s="12"/>
      <c r="FT1140" s="12"/>
      <c r="FU1140" s="12"/>
      <c r="FV1140" s="12"/>
      <c r="FW1140" s="12"/>
      <c r="FX1140" s="12"/>
      <c r="FY1140" s="12"/>
      <c r="FZ1140" s="12"/>
      <c r="GA1140" s="12"/>
      <c r="GB1140" s="12"/>
      <c r="GC1140" s="12"/>
      <c r="GD1140" s="12"/>
      <c r="GE1140" s="12"/>
      <c r="GF1140" s="12"/>
      <c r="GG1140" s="12"/>
      <c r="GH1140" s="12"/>
      <c r="GI1140" s="12"/>
      <c r="GJ1140" s="12"/>
      <c r="GK1140" s="12"/>
      <c r="GL1140" s="12"/>
      <c r="GM1140" s="12"/>
      <c r="GN1140" s="12"/>
      <c r="GO1140" s="12"/>
      <c r="GP1140" s="12"/>
      <c r="GQ1140" s="12"/>
      <c r="GR1140" s="12"/>
      <c r="GS1140" s="12"/>
      <c r="GT1140" s="12"/>
      <c r="GU1140" s="12"/>
      <c r="GV1140" s="12"/>
      <c r="GW1140" s="12"/>
      <c r="GX1140" s="12"/>
      <c r="GY1140" s="12"/>
      <c r="GZ1140" s="12"/>
      <c r="HA1140" s="12"/>
      <c r="HB1140" s="12"/>
      <c r="HC1140" s="12"/>
      <c r="HD1140" s="12"/>
      <c r="HE1140" s="12"/>
      <c r="HF1140" s="12"/>
      <c r="HG1140" s="12"/>
      <c r="HH1140" s="12"/>
      <c r="HI1140" s="12"/>
      <c r="HJ1140" s="12"/>
      <c r="HK1140" s="12"/>
      <c r="HL1140" s="12"/>
      <c r="HM1140" s="12"/>
      <c r="HN1140" s="12"/>
      <c r="HO1140" s="12"/>
      <c r="HP1140" s="12"/>
      <c r="HQ1140" s="12"/>
      <c r="HR1140" s="12"/>
      <c r="HS1140" s="12"/>
    </row>
    <row r="1141" spans="1:227" s="1" customFormat="1" ht="18" customHeight="1" x14ac:dyDescent="0.25">
      <c r="A1141" s="100" t="s">
        <v>5813</v>
      </c>
      <c r="B1141" s="127" t="str">
        <f t="shared" si="24"/>
        <v>SCimago</v>
      </c>
      <c r="C1141" s="96"/>
      <c r="D1141" s="17" t="s">
        <v>55</v>
      </c>
      <c r="E1141" s="3"/>
      <c r="F1141" s="96"/>
      <c r="G1141" s="16" t="s">
        <v>7986</v>
      </c>
      <c r="H1141" s="6" t="s">
        <v>407</v>
      </c>
      <c r="I1141" s="14" t="s">
        <v>8910</v>
      </c>
      <c r="J1141" s="8"/>
      <c r="K1141" s="7"/>
      <c r="L1141" s="24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  <c r="AR1141" s="12"/>
      <c r="AS1141" s="12"/>
      <c r="AT1141" s="12"/>
      <c r="AU1141" s="12"/>
      <c r="AV1141" s="12"/>
      <c r="AW1141" s="12"/>
      <c r="AX1141" s="12"/>
      <c r="AY1141" s="12"/>
      <c r="AZ1141" s="12"/>
      <c r="BA1141" s="12"/>
      <c r="BB1141" s="12"/>
      <c r="BC1141" s="12"/>
      <c r="BD1141" s="12"/>
      <c r="BE1141" s="12"/>
      <c r="BF1141" s="12"/>
      <c r="BG1141" s="12"/>
      <c r="BH1141" s="12"/>
      <c r="BI1141" s="12"/>
      <c r="BJ1141" s="12"/>
      <c r="BK1141" s="12"/>
      <c r="BL1141" s="12"/>
      <c r="BM1141" s="12"/>
      <c r="BN1141" s="12"/>
      <c r="BO1141" s="12"/>
      <c r="BP1141" s="12"/>
      <c r="BQ1141" s="12"/>
      <c r="BR1141" s="12"/>
      <c r="BS1141" s="12"/>
      <c r="BT1141" s="12"/>
      <c r="BU1141" s="12"/>
      <c r="BV1141" s="12"/>
      <c r="BW1141" s="12"/>
      <c r="BX1141" s="12"/>
      <c r="BY1141" s="12"/>
      <c r="BZ1141" s="12"/>
      <c r="CA1141" s="12"/>
      <c r="CB1141" s="12"/>
      <c r="CC1141" s="12"/>
      <c r="CD1141" s="12"/>
      <c r="CE1141" s="12"/>
      <c r="CF1141" s="12"/>
      <c r="CG1141" s="12"/>
      <c r="CH1141" s="12"/>
      <c r="CI1141" s="12"/>
      <c r="CJ1141" s="12"/>
      <c r="CK1141" s="12"/>
      <c r="CL1141" s="12"/>
      <c r="CM1141" s="12"/>
      <c r="CN1141" s="12"/>
      <c r="CO1141" s="12"/>
      <c r="CP1141" s="12"/>
      <c r="CQ1141" s="12"/>
      <c r="CR1141" s="12"/>
      <c r="CS1141" s="12"/>
      <c r="CT1141" s="12"/>
      <c r="CU1141" s="12"/>
      <c r="CV1141" s="12"/>
      <c r="CW1141" s="12"/>
      <c r="CX1141" s="12"/>
      <c r="CY1141" s="12"/>
      <c r="CZ1141" s="12"/>
      <c r="DA1141" s="12"/>
      <c r="DB1141" s="12"/>
      <c r="DC1141" s="12"/>
      <c r="DD1141" s="12"/>
      <c r="DE1141" s="12"/>
      <c r="DF1141" s="12"/>
      <c r="DG1141" s="12"/>
      <c r="DH1141" s="12"/>
      <c r="DI1141" s="12"/>
      <c r="DJ1141" s="12"/>
      <c r="DK1141" s="12"/>
      <c r="DL1141" s="12"/>
      <c r="DM1141" s="12"/>
      <c r="DN1141" s="12"/>
      <c r="DO1141" s="12"/>
      <c r="DP1141" s="12"/>
      <c r="DQ1141" s="12"/>
      <c r="DR1141" s="12"/>
      <c r="DS1141" s="12"/>
      <c r="DT1141" s="12"/>
      <c r="DU1141" s="12"/>
      <c r="DV1141" s="12"/>
      <c r="DW1141" s="12"/>
      <c r="DX1141" s="12"/>
      <c r="DY1141" s="12"/>
      <c r="DZ1141" s="12"/>
      <c r="EA1141" s="12"/>
      <c r="EB1141" s="12"/>
      <c r="EC1141" s="12"/>
      <c r="ED1141" s="12"/>
      <c r="EE1141" s="12"/>
      <c r="EF1141" s="12"/>
      <c r="EG1141" s="12"/>
      <c r="EH1141" s="12"/>
      <c r="EI1141" s="12"/>
      <c r="EJ1141" s="12"/>
      <c r="EK1141" s="12"/>
      <c r="EL1141" s="12"/>
      <c r="EM1141" s="12"/>
      <c r="EN1141" s="12"/>
      <c r="EO1141" s="12"/>
      <c r="EP1141" s="12"/>
      <c r="EQ1141" s="12"/>
      <c r="ER1141" s="12"/>
      <c r="ES1141" s="12"/>
      <c r="ET1141" s="12"/>
      <c r="EU1141" s="12"/>
      <c r="EV1141" s="12"/>
      <c r="EW1141" s="12"/>
      <c r="EX1141" s="12"/>
      <c r="EY1141" s="12"/>
      <c r="EZ1141" s="12"/>
      <c r="FA1141" s="12"/>
      <c r="FB1141" s="12"/>
      <c r="FC1141" s="12"/>
      <c r="FD1141" s="12"/>
      <c r="FE1141" s="12"/>
      <c r="FF1141" s="12"/>
      <c r="FG1141" s="12"/>
      <c r="FH1141" s="12"/>
      <c r="FI1141" s="12"/>
      <c r="FJ1141" s="12"/>
      <c r="FK1141" s="12"/>
      <c r="FL1141" s="12"/>
      <c r="FM1141" s="12"/>
      <c r="FN1141" s="12"/>
      <c r="FO1141" s="12"/>
      <c r="FP1141" s="12"/>
      <c r="FQ1141" s="12"/>
      <c r="FR1141" s="12"/>
      <c r="FS1141" s="12"/>
      <c r="FT1141" s="12"/>
      <c r="FU1141" s="12"/>
      <c r="FV1141" s="12"/>
      <c r="FW1141" s="12"/>
      <c r="FX1141" s="12"/>
      <c r="FY1141" s="12"/>
      <c r="FZ1141" s="12"/>
      <c r="GA1141" s="12"/>
      <c r="GB1141" s="12"/>
      <c r="GC1141" s="12"/>
      <c r="GD1141" s="12"/>
      <c r="GE1141" s="12"/>
      <c r="GF1141" s="12"/>
      <c r="GG1141" s="12"/>
      <c r="GH1141" s="12"/>
      <c r="GI1141" s="12"/>
      <c r="GJ1141" s="12"/>
      <c r="GK1141" s="12"/>
      <c r="GL1141" s="12"/>
      <c r="GM1141" s="12"/>
      <c r="GN1141" s="12"/>
      <c r="GO1141" s="12"/>
      <c r="GP1141" s="12"/>
      <c r="GQ1141" s="12"/>
      <c r="GR1141" s="12"/>
      <c r="GS1141" s="12"/>
      <c r="GT1141" s="12"/>
      <c r="GU1141" s="12"/>
      <c r="GV1141" s="12"/>
      <c r="GW1141" s="12"/>
      <c r="GX1141" s="12"/>
      <c r="GY1141" s="12"/>
      <c r="GZ1141" s="12"/>
      <c r="HA1141" s="12"/>
      <c r="HB1141" s="12"/>
      <c r="HC1141" s="12"/>
      <c r="HD1141" s="12"/>
      <c r="HE1141" s="12"/>
      <c r="HF1141" s="12"/>
      <c r="HG1141" s="12"/>
      <c r="HH1141" s="12"/>
      <c r="HI1141" s="12"/>
      <c r="HJ1141" s="12"/>
      <c r="HK1141" s="12"/>
      <c r="HL1141" s="12"/>
      <c r="HM1141" s="12"/>
      <c r="HN1141" s="12"/>
      <c r="HO1141" s="12"/>
      <c r="HP1141" s="12"/>
      <c r="HQ1141" s="12"/>
      <c r="HR1141" s="12"/>
      <c r="HS1141" s="12"/>
    </row>
    <row r="1142" spans="1:227" s="1" customFormat="1" ht="18" customHeight="1" x14ac:dyDescent="0.25">
      <c r="A1142" s="100" t="s">
        <v>4269</v>
      </c>
      <c r="B1142" s="127" t="str">
        <f t="shared" si="24"/>
        <v>SCimago</v>
      </c>
      <c r="C1142" s="96"/>
      <c r="D1142" s="17" t="s">
        <v>55</v>
      </c>
      <c r="E1142" s="3"/>
      <c r="F1142" s="96"/>
      <c r="G1142" s="16" t="s">
        <v>7986</v>
      </c>
      <c r="H1142" s="6" t="s">
        <v>407</v>
      </c>
      <c r="I1142" s="14" t="s">
        <v>8568</v>
      </c>
      <c r="J1142" s="8"/>
      <c r="K1142" s="7"/>
      <c r="L1142" s="24"/>
    </row>
    <row r="1143" spans="1:227" s="1" customFormat="1" ht="18" customHeight="1" x14ac:dyDescent="0.25">
      <c r="A1143" s="100" t="s">
        <v>7625</v>
      </c>
      <c r="B1143" s="127" t="str">
        <f t="shared" si="24"/>
        <v>SCimago</v>
      </c>
      <c r="C1143" s="96"/>
      <c r="D1143" s="17" t="s">
        <v>55</v>
      </c>
      <c r="E1143" s="3"/>
      <c r="F1143" s="96"/>
      <c r="G1143" s="16" t="s">
        <v>7986</v>
      </c>
      <c r="H1143" s="6" t="s">
        <v>407</v>
      </c>
      <c r="I1143" s="14" t="s">
        <v>5643</v>
      </c>
      <c r="J1143" s="8"/>
      <c r="K1143" s="7"/>
      <c r="L1143" s="24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  <c r="AR1143" s="12"/>
      <c r="AS1143" s="12"/>
      <c r="AT1143" s="12"/>
      <c r="AU1143" s="12"/>
      <c r="AV1143" s="12"/>
      <c r="AW1143" s="12"/>
      <c r="AX1143" s="12"/>
      <c r="AY1143" s="12"/>
      <c r="AZ1143" s="12"/>
      <c r="BA1143" s="12"/>
      <c r="BB1143" s="12"/>
      <c r="BC1143" s="12"/>
      <c r="BD1143" s="12"/>
      <c r="BE1143" s="12"/>
      <c r="BF1143" s="12"/>
      <c r="BG1143" s="12"/>
      <c r="BH1143" s="12"/>
      <c r="BI1143" s="12"/>
      <c r="BJ1143" s="12"/>
      <c r="BK1143" s="12"/>
      <c r="BL1143" s="12"/>
      <c r="BM1143" s="12"/>
      <c r="BN1143" s="12"/>
      <c r="BO1143" s="12"/>
      <c r="BP1143" s="12"/>
      <c r="BQ1143" s="12"/>
      <c r="BR1143" s="12"/>
      <c r="BS1143" s="12"/>
      <c r="BT1143" s="12"/>
      <c r="BU1143" s="12"/>
      <c r="BV1143" s="12"/>
      <c r="BW1143" s="12"/>
      <c r="BX1143" s="12"/>
      <c r="BY1143" s="12"/>
      <c r="BZ1143" s="12"/>
      <c r="CA1143" s="12"/>
      <c r="CB1143" s="12"/>
      <c r="CC1143" s="12"/>
      <c r="CD1143" s="12"/>
      <c r="CE1143" s="12"/>
      <c r="CF1143" s="12"/>
      <c r="CG1143" s="12"/>
      <c r="CH1143" s="12"/>
      <c r="CI1143" s="12"/>
      <c r="CJ1143" s="12"/>
      <c r="CK1143" s="12"/>
      <c r="CL1143" s="12"/>
      <c r="CM1143" s="12"/>
      <c r="CN1143" s="12"/>
      <c r="CO1143" s="12"/>
      <c r="CP1143" s="12"/>
      <c r="CQ1143" s="12"/>
      <c r="CR1143" s="12"/>
      <c r="CS1143" s="12"/>
      <c r="CT1143" s="12"/>
      <c r="CU1143" s="12"/>
      <c r="CV1143" s="12"/>
      <c r="CW1143" s="12"/>
      <c r="CX1143" s="12"/>
      <c r="CY1143" s="12"/>
      <c r="CZ1143" s="12"/>
      <c r="DA1143" s="12"/>
      <c r="DB1143" s="12"/>
      <c r="DC1143" s="12"/>
      <c r="DD1143" s="12"/>
      <c r="DE1143" s="12"/>
      <c r="DF1143" s="12"/>
      <c r="DG1143" s="12"/>
      <c r="DH1143" s="12"/>
      <c r="DI1143" s="12"/>
      <c r="DJ1143" s="12"/>
      <c r="DK1143" s="12"/>
      <c r="DL1143" s="12"/>
      <c r="DM1143" s="12"/>
      <c r="DN1143" s="12"/>
      <c r="DO1143" s="12"/>
      <c r="DP1143" s="12"/>
      <c r="DQ1143" s="12"/>
      <c r="DR1143" s="12"/>
      <c r="DS1143" s="12"/>
      <c r="DT1143" s="12"/>
      <c r="DU1143" s="12"/>
      <c r="DV1143" s="12"/>
      <c r="DW1143" s="12"/>
      <c r="DX1143" s="12"/>
      <c r="DY1143" s="12"/>
      <c r="DZ1143" s="12"/>
      <c r="EA1143" s="12"/>
      <c r="EB1143" s="12"/>
      <c r="EC1143" s="12"/>
      <c r="ED1143" s="12"/>
      <c r="EE1143" s="12"/>
      <c r="EF1143" s="12"/>
      <c r="EG1143" s="12"/>
      <c r="EH1143" s="12"/>
      <c r="EI1143" s="12"/>
      <c r="EJ1143" s="12"/>
      <c r="EK1143" s="12"/>
      <c r="EL1143" s="12"/>
      <c r="EM1143" s="12"/>
      <c r="EN1143" s="12"/>
      <c r="EO1143" s="12"/>
      <c r="EP1143" s="12"/>
      <c r="EQ1143" s="12"/>
      <c r="ER1143" s="12"/>
      <c r="ES1143" s="12"/>
      <c r="ET1143" s="12"/>
      <c r="EU1143" s="12"/>
      <c r="EV1143" s="12"/>
      <c r="EW1143" s="12"/>
      <c r="EX1143" s="12"/>
      <c r="EY1143" s="12"/>
      <c r="EZ1143" s="12"/>
      <c r="FA1143" s="12"/>
      <c r="FB1143" s="12"/>
      <c r="FC1143" s="12"/>
      <c r="FD1143" s="12"/>
      <c r="FE1143" s="12"/>
      <c r="FF1143" s="12"/>
      <c r="FG1143" s="12"/>
      <c r="FH1143" s="12"/>
      <c r="FI1143" s="12"/>
      <c r="FJ1143" s="12"/>
      <c r="FK1143" s="12"/>
      <c r="FL1143" s="12"/>
      <c r="FM1143" s="12"/>
      <c r="FN1143" s="12"/>
      <c r="FO1143" s="12"/>
      <c r="FP1143" s="12"/>
      <c r="FQ1143" s="12"/>
      <c r="FR1143" s="12"/>
      <c r="FS1143" s="12"/>
      <c r="FT1143" s="12"/>
      <c r="FU1143" s="12"/>
      <c r="FV1143" s="12"/>
      <c r="FW1143" s="12"/>
      <c r="FX1143" s="12"/>
      <c r="FY1143" s="12"/>
      <c r="FZ1143" s="12"/>
      <c r="GA1143" s="12"/>
      <c r="GB1143" s="12"/>
      <c r="GC1143" s="12"/>
      <c r="GD1143" s="12"/>
      <c r="GE1143" s="12"/>
      <c r="GF1143" s="12"/>
      <c r="GG1143" s="12"/>
      <c r="GH1143" s="12"/>
      <c r="GI1143" s="12"/>
      <c r="GJ1143" s="12"/>
      <c r="GK1143" s="12"/>
      <c r="GL1143" s="12"/>
      <c r="GM1143" s="12"/>
      <c r="GN1143" s="12"/>
      <c r="GO1143" s="12"/>
      <c r="GP1143" s="12"/>
      <c r="GQ1143" s="12"/>
      <c r="GR1143" s="12"/>
      <c r="GS1143" s="12"/>
      <c r="GT1143" s="12"/>
      <c r="GU1143" s="12"/>
      <c r="GV1143" s="12"/>
      <c r="GW1143" s="12"/>
      <c r="GX1143" s="12"/>
      <c r="GY1143" s="12"/>
      <c r="GZ1143" s="12"/>
      <c r="HA1143" s="12"/>
      <c r="HB1143" s="12"/>
      <c r="HC1143" s="12"/>
      <c r="HD1143" s="12"/>
      <c r="HE1143" s="12"/>
      <c r="HF1143" s="12"/>
      <c r="HG1143" s="12"/>
      <c r="HH1143" s="12"/>
      <c r="HI1143" s="12"/>
      <c r="HJ1143" s="12"/>
      <c r="HK1143" s="12"/>
      <c r="HL1143" s="12"/>
      <c r="HM1143" s="12"/>
      <c r="HN1143" s="12"/>
      <c r="HO1143" s="12"/>
      <c r="HP1143" s="12"/>
      <c r="HQ1143" s="12"/>
      <c r="HR1143" s="12"/>
      <c r="HS1143" s="12"/>
    </row>
    <row r="1144" spans="1:227" s="1" customFormat="1" ht="18" customHeight="1" x14ac:dyDescent="0.25">
      <c r="A1144" s="100" t="s">
        <v>4293</v>
      </c>
      <c r="B1144" s="127" t="str">
        <f t="shared" si="24"/>
        <v>SCimago</v>
      </c>
      <c r="C1144" s="96"/>
      <c r="D1144" s="17" t="s">
        <v>55</v>
      </c>
      <c r="E1144" s="3"/>
      <c r="F1144" s="96"/>
      <c r="G1144" s="16" t="s">
        <v>7986</v>
      </c>
      <c r="H1144" s="6" t="s">
        <v>407</v>
      </c>
      <c r="I1144" s="14" t="s">
        <v>8792</v>
      </c>
      <c r="J1144" s="8"/>
      <c r="K1144" s="7"/>
      <c r="L1144" s="24"/>
    </row>
    <row r="1145" spans="1:227" s="1" customFormat="1" ht="18" customHeight="1" x14ac:dyDescent="0.25">
      <c r="A1145" s="100" t="s">
        <v>4342</v>
      </c>
      <c r="B1145" s="127" t="str">
        <f t="shared" si="24"/>
        <v>SCimago</v>
      </c>
      <c r="C1145" s="96"/>
      <c r="D1145" s="17" t="s">
        <v>55</v>
      </c>
      <c r="E1145" s="3"/>
      <c r="F1145" s="96"/>
      <c r="G1145" s="16" t="s">
        <v>7986</v>
      </c>
      <c r="H1145" s="23" t="s">
        <v>407</v>
      </c>
      <c r="I1145" s="14" t="s">
        <v>6235</v>
      </c>
      <c r="J1145" s="8"/>
      <c r="K1145" s="7"/>
      <c r="L1145" s="24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  <c r="AR1145" s="12"/>
      <c r="AS1145" s="12"/>
      <c r="AT1145" s="12"/>
      <c r="AU1145" s="12"/>
      <c r="AV1145" s="12"/>
      <c r="AW1145" s="12"/>
      <c r="AX1145" s="12"/>
      <c r="AY1145" s="12"/>
      <c r="AZ1145" s="12"/>
      <c r="BA1145" s="12"/>
      <c r="BB1145" s="12"/>
      <c r="BC1145" s="12"/>
      <c r="BD1145" s="12"/>
      <c r="BE1145" s="12"/>
      <c r="BF1145" s="12"/>
      <c r="BG1145" s="12"/>
      <c r="BH1145" s="12"/>
      <c r="BI1145" s="12"/>
      <c r="BJ1145" s="12"/>
      <c r="BK1145" s="12"/>
      <c r="BL1145" s="12"/>
      <c r="BM1145" s="12"/>
      <c r="BN1145" s="12"/>
      <c r="BO1145" s="12"/>
      <c r="BP1145" s="12"/>
      <c r="BQ1145" s="12"/>
      <c r="BR1145" s="12"/>
      <c r="BS1145" s="12"/>
      <c r="BT1145" s="12"/>
      <c r="BU1145" s="12"/>
      <c r="BV1145" s="12"/>
      <c r="BW1145" s="12"/>
      <c r="BX1145" s="12"/>
      <c r="BY1145" s="12"/>
      <c r="BZ1145" s="12"/>
      <c r="CA1145" s="12"/>
      <c r="CB1145" s="12"/>
      <c r="CC1145" s="12"/>
      <c r="CD1145" s="12"/>
      <c r="CE1145" s="12"/>
      <c r="CF1145" s="12"/>
      <c r="CG1145" s="12"/>
      <c r="CH1145" s="12"/>
      <c r="CI1145" s="12"/>
      <c r="CJ1145" s="12"/>
      <c r="CK1145" s="12"/>
      <c r="CL1145" s="12"/>
      <c r="CM1145" s="12"/>
      <c r="CN1145" s="12"/>
      <c r="CO1145" s="12"/>
      <c r="CP1145" s="12"/>
      <c r="CQ1145" s="12"/>
      <c r="CR1145" s="12"/>
      <c r="CS1145" s="12"/>
      <c r="CT1145" s="12"/>
      <c r="CU1145" s="12"/>
      <c r="CV1145" s="12"/>
      <c r="CW1145" s="12"/>
      <c r="CX1145" s="12"/>
      <c r="CY1145" s="12"/>
      <c r="CZ1145" s="12"/>
      <c r="DA1145" s="12"/>
      <c r="DB1145" s="12"/>
      <c r="DC1145" s="12"/>
      <c r="DD1145" s="12"/>
      <c r="DE1145" s="12"/>
      <c r="DF1145" s="12"/>
      <c r="DG1145" s="12"/>
      <c r="DH1145" s="12"/>
      <c r="DI1145" s="12"/>
      <c r="DJ1145" s="12"/>
      <c r="DK1145" s="12"/>
      <c r="DL1145" s="12"/>
      <c r="DM1145" s="12"/>
      <c r="DN1145" s="12"/>
      <c r="DO1145" s="12"/>
      <c r="DP1145" s="12"/>
      <c r="DQ1145" s="12"/>
      <c r="DR1145" s="12"/>
      <c r="DS1145" s="12"/>
      <c r="DT1145" s="12"/>
      <c r="DU1145" s="12"/>
      <c r="DV1145" s="12"/>
      <c r="DW1145" s="12"/>
      <c r="DX1145" s="12"/>
      <c r="DY1145" s="12"/>
      <c r="DZ1145" s="12"/>
      <c r="EA1145" s="12"/>
      <c r="EB1145" s="12"/>
      <c r="EC1145" s="12"/>
      <c r="ED1145" s="12"/>
      <c r="EE1145" s="12"/>
      <c r="EF1145" s="12"/>
      <c r="EG1145" s="12"/>
      <c r="EH1145" s="12"/>
      <c r="EI1145" s="12"/>
      <c r="EJ1145" s="12"/>
      <c r="EK1145" s="12"/>
      <c r="EL1145" s="12"/>
      <c r="EM1145" s="12"/>
      <c r="EN1145" s="12"/>
      <c r="EO1145" s="12"/>
      <c r="EP1145" s="12"/>
      <c r="EQ1145" s="12"/>
      <c r="ER1145" s="12"/>
      <c r="ES1145" s="12"/>
      <c r="ET1145" s="12"/>
      <c r="EU1145" s="12"/>
      <c r="EV1145" s="12"/>
      <c r="EW1145" s="12"/>
      <c r="EX1145" s="12"/>
      <c r="EY1145" s="12"/>
      <c r="EZ1145" s="12"/>
      <c r="FA1145" s="12"/>
      <c r="FB1145" s="12"/>
      <c r="FC1145" s="12"/>
      <c r="FD1145" s="12"/>
      <c r="FE1145" s="12"/>
      <c r="FF1145" s="12"/>
      <c r="FG1145" s="12"/>
      <c r="FH1145" s="12"/>
      <c r="FI1145" s="12"/>
      <c r="FJ1145" s="12"/>
      <c r="FK1145" s="12"/>
      <c r="FL1145" s="12"/>
      <c r="FM1145" s="12"/>
      <c r="FN1145" s="12"/>
      <c r="FO1145" s="12"/>
      <c r="FP1145" s="12"/>
      <c r="FQ1145" s="12"/>
      <c r="FR1145" s="12"/>
      <c r="FS1145" s="12"/>
      <c r="FT1145" s="12"/>
      <c r="FU1145" s="12"/>
      <c r="FV1145" s="12"/>
      <c r="FW1145" s="12"/>
      <c r="FX1145" s="12"/>
      <c r="FY1145" s="12"/>
      <c r="FZ1145" s="12"/>
      <c r="GA1145" s="12"/>
      <c r="GB1145" s="12"/>
      <c r="GC1145" s="12"/>
      <c r="GD1145" s="12"/>
      <c r="GE1145" s="12"/>
      <c r="GF1145" s="12"/>
      <c r="GG1145" s="12"/>
      <c r="GH1145" s="12"/>
      <c r="GI1145" s="12"/>
      <c r="GJ1145" s="12"/>
      <c r="GK1145" s="12"/>
      <c r="GL1145" s="12"/>
      <c r="GM1145" s="12"/>
      <c r="GN1145" s="12"/>
      <c r="GO1145" s="12"/>
      <c r="GP1145" s="12"/>
      <c r="GQ1145" s="12"/>
      <c r="GR1145" s="12"/>
      <c r="GS1145" s="12"/>
      <c r="GT1145" s="12"/>
      <c r="GU1145" s="12"/>
      <c r="GV1145" s="12"/>
      <c r="GW1145" s="12"/>
      <c r="GX1145" s="12"/>
      <c r="GY1145" s="12"/>
      <c r="GZ1145" s="12"/>
      <c r="HA1145" s="12"/>
      <c r="HB1145" s="12"/>
      <c r="HC1145" s="12"/>
      <c r="HD1145" s="12"/>
      <c r="HE1145" s="12"/>
      <c r="HF1145" s="12"/>
      <c r="HG1145" s="12"/>
      <c r="HH1145" s="12"/>
      <c r="HI1145" s="12"/>
      <c r="HJ1145" s="12"/>
      <c r="HK1145" s="12"/>
      <c r="HL1145" s="12"/>
      <c r="HM1145" s="12"/>
      <c r="HN1145" s="12"/>
      <c r="HO1145" s="12"/>
      <c r="HP1145" s="12"/>
      <c r="HQ1145" s="12"/>
      <c r="HR1145" s="12"/>
      <c r="HS1145" s="12"/>
    </row>
    <row r="1146" spans="1:227" s="1" customFormat="1" ht="18" customHeight="1" x14ac:dyDescent="0.25">
      <c r="A1146" s="100" t="s">
        <v>7626</v>
      </c>
      <c r="B1146" s="127" t="str">
        <f t="shared" si="24"/>
        <v>SCimago</v>
      </c>
      <c r="C1146" s="96"/>
      <c r="D1146" s="17" t="s">
        <v>55</v>
      </c>
      <c r="E1146" s="3"/>
      <c r="F1146" s="96"/>
      <c r="G1146" s="16" t="s">
        <v>7986</v>
      </c>
      <c r="H1146" s="6" t="s">
        <v>407</v>
      </c>
      <c r="I1146" s="15" t="s">
        <v>8911</v>
      </c>
      <c r="J1146" s="8"/>
      <c r="K1146" s="7"/>
      <c r="L1146" s="24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  <c r="AR1146" s="12"/>
      <c r="AS1146" s="12"/>
      <c r="AT1146" s="12"/>
      <c r="AU1146" s="12"/>
      <c r="AV1146" s="12"/>
      <c r="AW1146" s="12"/>
      <c r="AX1146" s="12"/>
      <c r="AY1146" s="12"/>
      <c r="AZ1146" s="12"/>
      <c r="BA1146" s="12"/>
      <c r="BB1146" s="12"/>
      <c r="BC1146" s="12"/>
      <c r="BD1146" s="12"/>
      <c r="BE1146" s="12"/>
      <c r="BF1146" s="12"/>
      <c r="BG1146" s="12"/>
      <c r="BH1146" s="12"/>
      <c r="BI1146" s="12"/>
      <c r="BJ1146" s="12"/>
      <c r="BK1146" s="12"/>
      <c r="BL1146" s="12"/>
      <c r="BM1146" s="12"/>
      <c r="BN1146" s="12"/>
      <c r="BO1146" s="12"/>
      <c r="BP1146" s="12"/>
      <c r="BQ1146" s="12"/>
      <c r="BR1146" s="12"/>
      <c r="BS1146" s="12"/>
      <c r="BT1146" s="12"/>
      <c r="BU1146" s="12"/>
      <c r="BV1146" s="12"/>
      <c r="BW1146" s="12"/>
      <c r="BX1146" s="12"/>
      <c r="BY1146" s="12"/>
      <c r="BZ1146" s="12"/>
      <c r="CA1146" s="12"/>
      <c r="CB1146" s="12"/>
      <c r="CC1146" s="12"/>
      <c r="CD1146" s="12"/>
      <c r="CE1146" s="12"/>
      <c r="CF1146" s="12"/>
      <c r="CG1146" s="12"/>
      <c r="CH1146" s="12"/>
      <c r="CI1146" s="12"/>
      <c r="CJ1146" s="12"/>
      <c r="CK1146" s="12"/>
      <c r="CL1146" s="12"/>
      <c r="CM1146" s="12"/>
      <c r="CN1146" s="12"/>
      <c r="CO1146" s="12"/>
      <c r="CP1146" s="12"/>
      <c r="CQ1146" s="12"/>
      <c r="CR1146" s="12"/>
      <c r="CS1146" s="12"/>
      <c r="CT1146" s="12"/>
      <c r="CU1146" s="12"/>
      <c r="CV1146" s="12"/>
      <c r="CW1146" s="12"/>
      <c r="CX1146" s="12"/>
      <c r="CY1146" s="12"/>
      <c r="CZ1146" s="12"/>
      <c r="DA1146" s="12"/>
      <c r="DB1146" s="12"/>
      <c r="DC1146" s="12"/>
      <c r="DD1146" s="12"/>
      <c r="DE1146" s="12"/>
      <c r="DF1146" s="12"/>
      <c r="DG1146" s="12"/>
      <c r="DH1146" s="12"/>
      <c r="DI1146" s="12"/>
      <c r="DJ1146" s="12"/>
      <c r="DK1146" s="12"/>
      <c r="DL1146" s="12"/>
      <c r="DM1146" s="12"/>
      <c r="DN1146" s="12"/>
      <c r="DO1146" s="12"/>
      <c r="DP1146" s="12"/>
      <c r="DQ1146" s="12"/>
      <c r="DR1146" s="12"/>
      <c r="DS1146" s="12"/>
      <c r="DT1146" s="12"/>
      <c r="DU1146" s="12"/>
      <c r="DV1146" s="12"/>
      <c r="DW1146" s="12"/>
      <c r="DX1146" s="12"/>
      <c r="DY1146" s="12"/>
      <c r="DZ1146" s="12"/>
      <c r="EA1146" s="12"/>
      <c r="EB1146" s="12"/>
      <c r="EC1146" s="12"/>
      <c r="ED1146" s="12"/>
      <c r="EE1146" s="12"/>
      <c r="EF1146" s="12"/>
      <c r="EG1146" s="12"/>
      <c r="EH1146" s="12"/>
      <c r="EI1146" s="12"/>
      <c r="EJ1146" s="12"/>
      <c r="EK1146" s="12"/>
      <c r="EL1146" s="12"/>
      <c r="EM1146" s="12"/>
      <c r="EN1146" s="12"/>
      <c r="EO1146" s="12"/>
      <c r="EP1146" s="12"/>
      <c r="EQ1146" s="12"/>
      <c r="ER1146" s="12"/>
      <c r="ES1146" s="12"/>
      <c r="ET1146" s="12"/>
      <c r="EU1146" s="12"/>
      <c r="EV1146" s="12"/>
      <c r="EW1146" s="12"/>
      <c r="EX1146" s="12"/>
      <c r="EY1146" s="12"/>
      <c r="EZ1146" s="12"/>
      <c r="FA1146" s="12"/>
      <c r="FB1146" s="12"/>
      <c r="FC1146" s="12"/>
      <c r="FD1146" s="12"/>
      <c r="FE1146" s="12"/>
      <c r="FF1146" s="12"/>
      <c r="FG1146" s="12"/>
      <c r="FH1146" s="12"/>
      <c r="FI1146" s="12"/>
      <c r="FJ1146" s="12"/>
      <c r="FK1146" s="12"/>
      <c r="FL1146" s="12"/>
      <c r="FM1146" s="12"/>
      <c r="FN1146" s="12"/>
      <c r="FO1146" s="12"/>
      <c r="FP1146" s="12"/>
      <c r="FQ1146" s="12"/>
      <c r="FR1146" s="12"/>
      <c r="FS1146" s="12"/>
      <c r="FT1146" s="12"/>
      <c r="FU1146" s="12"/>
      <c r="FV1146" s="12"/>
      <c r="FW1146" s="12"/>
      <c r="FX1146" s="12"/>
      <c r="FY1146" s="12"/>
      <c r="FZ1146" s="12"/>
      <c r="GA1146" s="12"/>
      <c r="GB1146" s="12"/>
      <c r="GC1146" s="12"/>
      <c r="GD1146" s="12"/>
      <c r="GE1146" s="12"/>
      <c r="GF1146" s="12"/>
      <c r="GG1146" s="12"/>
      <c r="GH1146" s="12"/>
      <c r="GI1146" s="12"/>
      <c r="GJ1146" s="12"/>
      <c r="GK1146" s="12"/>
      <c r="GL1146" s="12"/>
      <c r="GM1146" s="12"/>
      <c r="GN1146" s="12"/>
      <c r="GO1146" s="12"/>
      <c r="GP1146" s="12"/>
      <c r="GQ1146" s="12"/>
      <c r="GR1146" s="12"/>
      <c r="GS1146" s="12"/>
      <c r="GT1146" s="12"/>
      <c r="GU1146" s="12"/>
      <c r="GV1146" s="12"/>
      <c r="GW1146" s="12"/>
      <c r="GX1146" s="12"/>
      <c r="GY1146" s="12"/>
      <c r="GZ1146" s="12"/>
      <c r="HA1146" s="12"/>
      <c r="HB1146" s="12"/>
      <c r="HC1146" s="12"/>
      <c r="HD1146" s="12"/>
      <c r="HE1146" s="12"/>
      <c r="HF1146" s="12"/>
      <c r="HG1146" s="12"/>
      <c r="HH1146" s="12"/>
      <c r="HI1146" s="12"/>
      <c r="HJ1146" s="12"/>
      <c r="HK1146" s="12"/>
      <c r="HL1146" s="12"/>
      <c r="HM1146" s="12"/>
      <c r="HN1146" s="12"/>
      <c r="HO1146" s="12"/>
      <c r="HP1146" s="12"/>
      <c r="HQ1146" s="12"/>
      <c r="HR1146" s="12"/>
      <c r="HS1146" s="12"/>
    </row>
    <row r="1147" spans="1:227" s="1" customFormat="1" ht="18" customHeight="1" x14ac:dyDescent="0.25">
      <c r="A1147" s="100" t="s">
        <v>7628</v>
      </c>
      <c r="B1147" s="127" t="str">
        <f t="shared" si="24"/>
        <v>SCimago</v>
      </c>
      <c r="C1147" s="96"/>
      <c r="D1147" s="17" t="s">
        <v>55</v>
      </c>
      <c r="E1147" s="3"/>
      <c r="F1147" s="96"/>
      <c r="G1147" s="16" t="s">
        <v>7986</v>
      </c>
      <c r="H1147" s="6" t="s">
        <v>407</v>
      </c>
      <c r="I1147" s="22" t="s">
        <v>8877</v>
      </c>
      <c r="J1147" s="16"/>
      <c r="K1147" s="18"/>
      <c r="L1147" s="24"/>
    </row>
    <row r="1148" spans="1:227" s="1" customFormat="1" ht="18" customHeight="1" x14ac:dyDescent="0.25">
      <c r="A1148" s="100" t="s">
        <v>7629</v>
      </c>
      <c r="B1148" s="127" t="str">
        <f t="shared" si="24"/>
        <v>SCimago</v>
      </c>
      <c r="C1148" s="96"/>
      <c r="D1148" s="17" t="s">
        <v>55</v>
      </c>
      <c r="E1148" s="3"/>
      <c r="F1148" s="96"/>
      <c r="G1148" s="16" t="s">
        <v>7986</v>
      </c>
      <c r="H1148" s="19" t="s">
        <v>407</v>
      </c>
      <c r="I1148" s="22" t="s">
        <v>5647</v>
      </c>
      <c r="J1148" s="16"/>
      <c r="K1148" s="18"/>
      <c r="L1148" s="24"/>
    </row>
    <row r="1149" spans="1:227" s="1" customFormat="1" ht="18" customHeight="1" x14ac:dyDescent="0.25">
      <c r="A1149" s="100" t="s">
        <v>4420</v>
      </c>
      <c r="B1149" s="127" t="str">
        <f t="shared" si="24"/>
        <v>SCimago</v>
      </c>
      <c r="C1149" s="96"/>
      <c r="D1149" s="17" t="s">
        <v>7924</v>
      </c>
      <c r="E1149" s="127" t="str">
        <f>HYPERLINK(CONCATENATE("http://www.scimagojr.com/journalsearch.php?q=",D1149),"SCimago")</f>
        <v>SCimago</v>
      </c>
      <c r="F1149" s="96"/>
      <c r="G1149" s="16" t="s">
        <v>7986</v>
      </c>
      <c r="H1149" s="6" t="s">
        <v>407</v>
      </c>
      <c r="I1149" s="14" t="s">
        <v>8878</v>
      </c>
      <c r="J1149" s="8"/>
      <c r="K1149" s="7"/>
      <c r="L1149" s="24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  <c r="AR1149" s="12"/>
      <c r="AS1149" s="12"/>
      <c r="AT1149" s="12"/>
      <c r="AU1149" s="12"/>
      <c r="AV1149" s="12"/>
      <c r="AW1149" s="12"/>
      <c r="AX1149" s="12"/>
      <c r="AY1149" s="12"/>
      <c r="AZ1149" s="12"/>
      <c r="BA1149" s="12"/>
      <c r="BB1149" s="12"/>
      <c r="BC1149" s="12"/>
      <c r="BD1149" s="12"/>
      <c r="BE1149" s="12"/>
      <c r="BF1149" s="12"/>
      <c r="BG1149" s="12"/>
      <c r="BH1149" s="12"/>
      <c r="BI1149" s="12"/>
      <c r="BJ1149" s="12"/>
      <c r="BK1149" s="12"/>
      <c r="BL1149" s="12"/>
      <c r="BM1149" s="12"/>
      <c r="BN1149" s="12"/>
      <c r="BO1149" s="12"/>
      <c r="BP1149" s="12"/>
      <c r="BQ1149" s="12"/>
      <c r="BR1149" s="12"/>
      <c r="BS1149" s="12"/>
      <c r="BT1149" s="12"/>
      <c r="BU1149" s="12"/>
      <c r="BV1149" s="12"/>
      <c r="BW1149" s="12"/>
      <c r="BX1149" s="12"/>
      <c r="BY1149" s="12"/>
      <c r="BZ1149" s="12"/>
      <c r="CA1149" s="12"/>
      <c r="CB1149" s="12"/>
      <c r="CC1149" s="12"/>
      <c r="CD1149" s="12"/>
      <c r="CE1149" s="12"/>
      <c r="CF1149" s="12"/>
      <c r="CG1149" s="12"/>
      <c r="CH1149" s="12"/>
      <c r="CI1149" s="12"/>
      <c r="CJ1149" s="12"/>
      <c r="CK1149" s="12"/>
      <c r="CL1149" s="12"/>
      <c r="CM1149" s="12"/>
      <c r="CN1149" s="12"/>
      <c r="CO1149" s="12"/>
      <c r="CP1149" s="12"/>
      <c r="CQ1149" s="12"/>
      <c r="CR1149" s="12"/>
      <c r="CS1149" s="12"/>
      <c r="CT1149" s="12"/>
      <c r="CU1149" s="12"/>
      <c r="CV1149" s="12"/>
      <c r="CW1149" s="12"/>
      <c r="CX1149" s="12"/>
      <c r="CY1149" s="12"/>
      <c r="CZ1149" s="12"/>
      <c r="DA1149" s="12"/>
      <c r="DB1149" s="12"/>
      <c r="DC1149" s="12"/>
      <c r="DD1149" s="12"/>
      <c r="DE1149" s="12"/>
      <c r="DF1149" s="12"/>
      <c r="DG1149" s="12"/>
      <c r="DH1149" s="12"/>
      <c r="DI1149" s="12"/>
      <c r="DJ1149" s="12"/>
      <c r="DK1149" s="12"/>
      <c r="DL1149" s="12"/>
      <c r="DM1149" s="12"/>
      <c r="DN1149" s="12"/>
      <c r="DO1149" s="12"/>
      <c r="DP1149" s="12"/>
      <c r="DQ1149" s="12"/>
      <c r="DR1149" s="12"/>
      <c r="DS1149" s="12"/>
      <c r="DT1149" s="12"/>
      <c r="DU1149" s="12"/>
      <c r="DV1149" s="12"/>
      <c r="DW1149" s="12"/>
      <c r="DX1149" s="12"/>
      <c r="DY1149" s="12"/>
      <c r="DZ1149" s="12"/>
      <c r="EA1149" s="12"/>
      <c r="EB1149" s="12"/>
      <c r="EC1149" s="12"/>
      <c r="ED1149" s="12"/>
      <c r="EE1149" s="12"/>
      <c r="EF1149" s="12"/>
      <c r="EG1149" s="12"/>
      <c r="EH1149" s="12"/>
      <c r="EI1149" s="12"/>
      <c r="EJ1149" s="12"/>
      <c r="EK1149" s="12"/>
      <c r="EL1149" s="12"/>
      <c r="EM1149" s="12"/>
      <c r="EN1149" s="12"/>
      <c r="EO1149" s="12"/>
      <c r="EP1149" s="12"/>
      <c r="EQ1149" s="12"/>
      <c r="ER1149" s="12"/>
      <c r="ES1149" s="12"/>
      <c r="ET1149" s="12"/>
      <c r="EU1149" s="12"/>
      <c r="EV1149" s="12"/>
      <c r="EW1149" s="12"/>
      <c r="EX1149" s="12"/>
      <c r="EY1149" s="12"/>
      <c r="EZ1149" s="12"/>
      <c r="FA1149" s="12"/>
      <c r="FB1149" s="12"/>
      <c r="FC1149" s="12"/>
      <c r="FD1149" s="12"/>
      <c r="FE1149" s="12"/>
      <c r="FF1149" s="12"/>
      <c r="FG1149" s="12"/>
      <c r="FH1149" s="12"/>
      <c r="FI1149" s="12"/>
      <c r="FJ1149" s="12"/>
      <c r="FK1149" s="12"/>
      <c r="FL1149" s="12"/>
      <c r="FM1149" s="12"/>
      <c r="FN1149" s="12"/>
      <c r="FO1149" s="12"/>
      <c r="FP1149" s="12"/>
      <c r="FQ1149" s="12"/>
      <c r="FR1149" s="12"/>
      <c r="FS1149" s="12"/>
      <c r="FT1149" s="12"/>
      <c r="FU1149" s="12"/>
      <c r="FV1149" s="12"/>
      <c r="FW1149" s="12"/>
      <c r="FX1149" s="12"/>
      <c r="FY1149" s="12"/>
      <c r="FZ1149" s="12"/>
      <c r="GA1149" s="12"/>
      <c r="GB1149" s="12"/>
      <c r="GC1149" s="12"/>
      <c r="GD1149" s="12"/>
      <c r="GE1149" s="12"/>
      <c r="GF1149" s="12"/>
      <c r="GG1149" s="12"/>
      <c r="GH1149" s="12"/>
      <c r="GI1149" s="12"/>
      <c r="GJ1149" s="12"/>
      <c r="GK1149" s="12"/>
      <c r="GL1149" s="12"/>
      <c r="GM1149" s="12"/>
      <c r="GN1149" s="12"/>
      <c r="GO1149" s="12"/>
      <c r="GP1149" s="12"/>
      <c r="GQ1149" s="12"/>
      <c r="GR1149" s="12"/>
      <c r="GS1149" s="12"/>
      <c r="GT1149" s="12"/>
      <c r="GU1149" s="12"/>
      <c r="GV1149" s="12"/>
      <c r="GW1149" s="12"/>
      <c r="GX1149" s="12"/>
      <c r="GY1149" s="12"/>
      <c r="GZ1149" s="12"/>
      <c r="HA1149" s="12"/>
      <c r="HB1149" s="12"/>
      <c r="HC1149" s="12"/>
      <c r="HD1149" s="12"/>
      <c r="HE1149" s="12"/>
      <c r="HF1149" s="12"/>
      <c r="HG1149" s="12"/>
      <c r="HH1149" s="12"/>
      <c r="HI1149" s="12"/>
      <c r="HJ1149" s="12"/>
      <c r="HK1149" s="12"/>
      <c r="HL1149" s="12"/>
      <c r="HM1149" s="12"/>
      <c r="HN1149" s="12"/>
      <c r="HO1149" s="12"/>
      <c r="HP1149" s="12"/>
      <c r="HQ1149" s="12"/>
      <c r="HR1149" s="12"/>
      <c r="HS1149" s="12"/>
    </row>
    <row r="1150" spans="1:227" s="1" customFormat="1" ht="18" customHeight="1" x14ac:dyDescent="0.25">
      <c r="A1150" s="100" t="s">
        <v>7630</v>
      </c>
      <c r="B1150" s="127" t="str">
        <f t="shared" si="24"/>
        <v>SCimago</v>
      </c>
      <c r="C1150" s="96"/>
      <c r="D1150" s="17" t="s">
        <v>7873</v>
      </c>
      <c r="E1150" s="127" t="str">
        <f>HYPERLINK(CONCATENATE("http://www.scimagojr.com/journalsearch.php?q=",D1150),"SCimago")</f>
        <v>SCimago</v>
      </c>
      <c r="F1150" s="96"/>
      <c r="G1150" s="16" t="s">
        <v>7986</v>
      </c>
      <c r="H1150" s="19" t="s">
        <v>407</v>
      </c>
      <c r="I1150" s="22" t="s">
        <v>8837</v>
      </c>
      <c r="J1150" s="16"/>
      <c r="K1150" s="18"/>
      <c r="L1150" s="24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  <c r="AR1150" s="12"/>
      <c r="AS1150" s="12"/>
      <c r="AT1150" s="12"/>
      <c r="AU1150" s="12"/>
      <c r="AV1150" s="12"/>
      <c r="AW1150" s="12"/>
      <c r="AX1150" s="12"/>
      <c r="AY1150" s="12"/>
      <c r="AZ1150" s="12"/>
      <c r="BA1150" s="12"/>
      <c r="BB1150" s="12"/>
      <c r="BC1150" s="12"/>
      <c r="BD1150" s="12"/>
      <c r="BE1150" s="12"/>
      <c r="BF1150" s="12"/>
      <c r="BG1150" s="12"/>
      <c r="BH1150" s="12"/>
      <c r="BI1150" s="12"/>
      <c r="BJ1150" s="12"/>
      <c r="BK1150" s="12"/>
      <c r="BL1150" s="12"/>
      <c r="BM1150" s="12"/>
      <c r="BN1150" s="12"/>
      <c r="BO1150" s="12"/>
      <c r="BP1150" s="12"/>
      <c r="BQ1150" s="12"/>
      <c r="BR1150" s="12"/>
      <c r="BS1150" s="12"/>
      <c r="BT1150" s="12"/>
      <c r="BU1150" s="12"/>
      <c r="BV1150" s="12"/>
      <c r="BW1150" s="12"/>
      <c r="BX1150" s="12"/>
      <c r="BY1150" s="12"/>
      <c r="BZ1150" s="12"/>
      <c r="CA1150" s="12"/>
      <c r="CB1150" s="12"/>
      <c r="CC1150" s="12"/>
      <c r="CD1150" s="12"/>
      <c r="CE1150" s="12"/>
      <c r="CF1150" s="12"/>
      <c r="CG1150" s="12"/>
      <c r="CH1150" s="12"/>
      <c r="CI1150" s="12"/>
      <c r="CJ1150" s="12"/>
      <c r="CK1150" s="12"/>
      <c r="CL1150" s="12"/>
      <c r="CM1150" s="12"/>
      <c r="CN1150" s="12"/>
      <c r="CO1150" s="12"/>
      <c r="CP1150" s="12"/>
      <c r="CQ1150" s="12"/>
      <c r="CR1150" s="12"/>
      <c r="CS1150" s="12"/>
      <c r="CT1150" s="12"/>
      <c r="CU1150" s="12"/>
      <c r="CV1150" s="12"/>
      <c r="CW1150" s="12"/>
      <c r="CX1150" s="12"/>
      <c r="CY1150" s="12"/>
      <c r="CZ1150" s="12"/>
      <c r="DA1150" s="12"/>
      <c r="DB1150" s="12"/>
      <c r="DC1150" s="12"/>
      <c r="DD1150" s="12"/>
      <c r="DE1150" s="12"/>
      <c r="DF1150" s="12"/>
      <c r="DG1150" s="12"/>
      <c r="DH1150" s="12"/>
      <c r="DI1150" s="12"/>
      <c r="DJ1150" s="12"/>
      <c r="DK1150" s="12"/>
      <c r="DL1150" s="12"/>
      <c r="DM1150" s="12"/>
      <c r="DN1150" s="12"/>
      <c r="DO1150" s="12"/>
      <c r="DP1150" s="12"/>
      <c r="DQ1150" s="12"/>
      <c r="DR1150" s="12"/>
      <c r="DS1150" s="12"/>
      <c r="DT1150" s="12"/>
      <c r="DU1150" s="12"/>
      <c r="DV1150" s="12"/>
      <c r="DW1150" s="12"/>
      <c r="DX1150" s="12"/>
      <c r="DY1150" s="12"/>
      <c r="DZ1150" s="12"/>
      <c r="EA1150" s="12"/>
      <c r="EB1150" s="12"/>
      <c r="EC1150" s="12"/>
      <c r="ED1150" s="12"/>
      <c r="EE1150" s="12"/>
      <c r="EF1150" s="12"/>
      <c r="EG1150" s="12"/>
      <c r="EH1150" s="12"/>
      <c r="EI1150" s="12"/>
      <c r="EJ1150" s="12"/>
      <c r="EK1150" s="12"/>
      <c r="EL1150" s="12"/>
      <c r="EM1150" s="12"/>
      <c r="EN1150" s="12"/>
      <c r="EO1150" s="12"/>
      <c r="EP1150" s="12"/>
      <c r="EQ1150" s="12"/>
      <c r="ER1150" s="12"/>
      <c r="ES1150" s="12"/>
      <c r="ET1150" s="12"/>
      <c r="EU1150" s="12"/>
      <c r="EV1150" s="12"/>
      <c r="EW1150" s="12"/>
      <c r="EX1150" s="12"/>
      <c r="EY1150" s="12"/>
      <c r="EZ1150" s="12"/>
      <c r="FA1150" s="12"/>
      <c r="FB1150" s="12"/>
      <c r="FC1150" s="12"/>
      <c r="FD1150" s="12"/>
      <c r="FE1150" s="12"/>
      <c r="FF1150" s="12"/>
      <c r="FG1150" s="12"/>
      <c r="FH1150" s="12"/>
      <c r="FI1150" s="12"/>
      <c r="FJ1150" s="12"/>
      <c r="FK1150" s="12"/>
      <c r="FL1150" s="12"/>
      <c r="FM1150" s="12"/>
      <c r="FN1150" s="12"/>
      <c r="FO1150" s="12"/>
      <c r="FP1150" s="12"/>
      <c r="FQ1150" s="12"/>
      <c r="FR1150" s="12"/>
      <c r="FS1150" s="12"/>
      <c r="FT1150" s="12"/>
      <c r="FU1150" s="12"/>
      <c r="FV1150" s="12"/>
      <c r="FW1150" s="12"/>
      <c r="FX1150" s="12"/>
      <c r="FY1150" s="12"/>
      <c r="FZ1150" s="12"/>
      <c r="GA1150" s="12"/>
      <c r="GB1150" s="12"/>
      <c r="GC1150" s="12"/>
      <c r="GD1150" s="12"/>
      <c r="GE1150" s="12"/>
      <c r="GF1150" s="12"/>
      <c r="GG1150" s="12"/>
      <c r="GH1150" s="12"/>
      <c r="GI1150" s="12"/>
      <c r="GJ1150" s="12"/>
      <c r="GK1150" s="12"/>
      <c r="GL1150" s="12"/>
      <c r="GM1150" s="12"/>
      <c r="GN1150" s="12"/>
      <c r="GO1150" s="12"/>
      <c r="GP1150" s="12"/>
      <c r="GQ1150" s="12"/>
      <c r="GR1150" s="12"/>
      <c r="GS1150" s="12"/>
      <c r="GT1150" s="12"/>
      <c r="GU1150" s="12"/>
      <c r="GV1150" s="12"/>
      <c r="GW1150" s="12"/>
      <c r="GX1150" s="12"/>
      <c r="GY1150" s="12"/>
      <c r="GZ1150" s="12"/>
      <c r="HA1150" s="12"/>
      <c r="HB1150" s="12"/>
      <c r="HC1150" s="12"/>
      <c r="HD1150" s="12"/>
      <c r="HE1150" s="12"/>
      <c r="HF1150" s="12"/>
      <c r="HG1150" s="12"/>
      <c r="HH1150" s="12"/>
      <c r="HI1150" s="12"/>
      <c r="HJ1150" s="12"/>
      <c r="HK1150" s="12"/>
      <c r="HL1150" s="12"/>
      <c r="HM1150" s="12"/>
      <c r="HN1150" s="12"/>
      <c r="HO1150" s="12"/>
      <c r="HP1150" s="12"/>
      <c r="HQ1150" s="12"/>
      <c r="HR1150" s="12"/>
      <c r="HS1150" s="12"/>
    </row>
    <row r="1151" spans="1:227" s="1" customFormat="1" ht="18" customHeight="1" x14ac:dyDescent="0.25">
      <c r="A1151" s="100" t="s">
        <v>7631</v>
      </c>
      <c r="B1151" s="127" t="str">
        <f t="shared" si="24"/>
        <v>SCimago</v>
      </c>
      <c r="C1151" s="96"/>
      <c r="D1151" s="17" t="s">
        <v>55</v>
      </c>
      <c r="E1151" s="3"/>
      <c r="F1151" s="96"/>
      <c r="G1151" s="16" t="s">
        <v>7986</v>
      </c>
      <c r="H1151" s="6" t="s">
        <v>407</v>
      </c>
      <c r="I1151" s="14" t="s">
        <v>8692</v>
      </c>
      <c r="J1151" s="8"/>
      <c r="K1151" s="7"/>
      <c r="L1151" s="24"/>
    </row>
    <row r="1152" spans="1:227" s="1" customFormat="1" ht="18" customHeight="1" x14ac:dyDescent="0.25">
      <c r="A1152" s="100" t="s">
        <v>7632</v>
      </c>
      <c r="B1152" s="127" t="str">
        <f t="shared" si="24"/>
        <v>SCimago</v>
      </c>
      <c r="C1152" s="96"/>
      <c r="D1152" s="17" t="s">
        <v>55</v>
      </c>
      <c r="E1152" s="3"/>
      <c r="F1152" s="96"/>
      <c r="G1152" s="16" t="s">
        <v>7986</v>
      </c>
      <c r="H1152" s="6" t="s">
        <v>407</v>
      </c>
      <c r="I1152" s="14" t="s">
        <v>8693</v>
      </c>
      <c r="J1152" s="8"/>
      <c r="K1152" s="7"/>
      <c r="L1152" s="24"/>
    </row>
    <row r="1153" spans="1:227" s="1" customFormat="1" ht="18" customHeight="1" x14ac:dyDescent="0.25">
      <c r="A1153" s="100" t="s">
        <v>5967</v>
      </c>
      <c r="B1153" s="127" t="str">
        <f t="shared" si="24"/>
        <v>SCimago</v>
      </c>
      <c r="C1153" s="96"/>
      <c r="D1153" s="17" t="s">
        <v>55</v>
      </c>
      <c r="E1153" s="3"/>
      <c r="F1153" s="96"/>
      <c r="G1153" s="16" t="s">
        <v>7986</v>
      </c>
      <c r="H1153" s="23" t="s">
        <v>407</v>
      </c>
      <c r="I1153" s="14" t="s">
        <v>8912</v>
      </c>
      <c r="J1153" s="8"/>
      <c r="K1153" s="7"/>
      <c r="L1153" s="24"/>
    </row>
    <row r="1154" spans="1:227" s="1" customFormat="1" ht="18" customHeight="1" x14ac:dyDescent="0.25">
      <c r="A1154" s="100" t="s">
        <v>6019</v>
      </c>
      <c r="B1154" s="127" t="str">
        <f t="shared" si="24"/>
        <v>SCimago</v>
      </c>
      <c r="C1154" s="96"/>
      <c r="D1154" s="17" t="s">
        <v>55</v>
      </c>
      <c r="E1154" s="3"/>
      <c r="F1154" s="96"/>
      <c r="G1154" s="16" t="s">
        <v>7986</v>
      </c>
      <c r="H1154" s="19" t="s">
        <v>407</v>
      </c>
      <c r="I1154" s="14" t="s">
        <v>8879</v>
      </c>
      <c r="J1154" s="8"/>
      <c r="K1154" s="7"/>
      <c r="L1154" s="24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12"/>
      <c r="AV1154" s="12"/>
      <c r="AW1154" s="12"/>
      <c r="AX1154" s="12"/>
      <c r="AY1154" s="12"/>
      <c r="AZ1154" s="12"/>
      <c r="BA1154" s="12"/>
      <c r="BB1154" s="12"/>
      <c r="BC1154" s="12"/>
      <c r="BD1154" s="12"/>
      <c r="BE1154" s="12"/>
      <c r="BF1154" s="12"/>
      <c r="BG1154" s="12"/>
      <c r="BH1154" s="12"/>
      <c r="BI1154" s="12"/>
      <c r="BJ1154" s="12"/>
      <c r="BK1154" s="12"/>
      <c r="BL1154" s="12"/>
      <c r="BM1154" s="12"/>
      <c r="BN1154" s="12"/>
      <c r="BO1154" s="12"/>
      <c r="BP1154" s="12"/>
      <c r="BQ1154" s="12"/>
      <c r="BR1154" s="12"/>
      <c r="BS1154" s="12"/>
      <c r="BT1154" s="12"/>
      <c r="BU1154" s="12"/>
      <c r="BV1154" s="12"/>
      <c r="BW1154" s="12"/>
      <c r="BX1154" s="12"/>
      <c r="BY1154" s="12"/>
      <c r="BZ1154" s="12"/>
      <c r="CA1154" s="12"/>
      <c r="CB1154" s="12"/>
      <c r="CC1154" s="12"/>
      <c r="CD1154" s="12"/>
      <c r="CE1154" s="12"/>
      <c r="CF1154" s="12"/>
      <c r="CG1154" s="12"/>
      <c r="CH1154" s="12"/>
      <c r="CI1154" s="12"/>
      <c r="CJ1154" s="12"/>
      <c r="CK1154" s="12"/>
      <c r="CL1154" s="12"/>
      <c r="CM1154" s="12"/>
      <c r="CN1154" s="12"/>
      <c r="CO1154" s="12"/>
      <c r="CP1154" s="12"/>
      <c r="CQ1154" s="12"/>
      <c r="CR1154" s="12"/>
      <c r="CS1154" s="12"/>
      <c r="CT1154" s="12"/>
      <c r="CU1154" s="12"/>
      <c r="CV1154" s="12"/>
      <c r="CW1154" s="12"/>
      <c r="CX1154" s="12"/>
      <c r="CY1154" s="12"/>
      <c r="CZ1154" s="12"/>
      <c r="DA1154" s="12"/>
      <c r="DB1154" s="12"/>
      <c r="DC1154" s="12"/>
      <c r="DD1154" s="12"/>
      <c r="DE1154" s="12"/>
      <c r="DF1154" s="12"/>
      <c r="DG1154" s="12"/>
      <c r="DH1154" s="12"/>
      <c r="DI1154" s="12"/>
      <c r="DJ1154" s="12"/>
      <c r="DK1154" s="12"/>
      <c r="DL1154" s="12"/>
      <c r="DM1154" s="12"/>
      <c r="DN1154" s="12"/>
      <c r="DO1154" s="12"/>
      <c r="DP1154" s="12"/>
      <c r="DQ1154" s="12"/>
      <c r="DR1154" s="12"/>
      <c r="DS1154" s="12"/>
      <c r="DT1154" s="12"/>
      <c r="DU1154" s="12"/>
      <c r="DV1154" s="12"/>
      <c r="DW1154" s="12"/>
      <c r="DX1154" s="12"/>
      <c r="DY1154" s="12"/>
      <c r="DZ1154" s="12"/>
      <c r="EA1154" s="12"/>
      <c r="EB1154" s="12"/>
      <c r="EC1154" s="12"/>
      <c r="ED1154" s="12"/>
      <c r="EE1154" s="12"/>
      <c r="EF1154" s="12"/>
      <c r="EG1154" s="12"/>
      <c r="EH1154" s="12"/>
      <c r="EI1154" s="12"/>
      <c r="EJ1154" s="12"/>
      <c r="EK1154" s="12"/>
      <c r="EL1154" s="12"/>
      <c r="EM1154" s="12"/>
      <c r="EN1154" s="12"/>
      <c r="EO1154" s="12"/>
      <c r="EP1154" s="12"/>
      <c r="EQ1154" s="12"/>
      <c r="ER1154" s="12"/>
      <c r="ES1154" s="12"/>
      <c r="ET1154" s="12"/>
      <c r="EU1154" s="12"/>
      <c r="EV1154" s="12"/>
      <c r="EW1154" s="12"/>
      <c r="EX1154" s="12"/>
      <c r="EY1154" s="12"/>
      <c r="EZ1154" s="12"/>
      <c r="FA1154" s="12"/>
      <c r="FB1154" s="12"/>
      <c r="FC1154" s="12"/>
      <c r="FD1154" s="12"/>
      <c r="FE1154" s="12"/>
      <c r="FF1154" s="12"/>
      <c r="FG1154" s="12"/>
      <c r="FH1154" s="12"/>
      <c r="FI1154" s="12"/>
      <c r="FJ1154" s="12"/>
      <c r="FK1154" s="12"/>
      <c r="FL1154" s="12"/>
      <c r="FM1154" s="12"/>
      <c r="FN1154" s="12"/>
      <c r="FO1154" s="12"/>
      <c r="FP1154" s="12"/>
      <c r="FQ1154" s="12"/>
      <c r="FR1154" s="12"/>
      <c r="FS1154" s="12"/>
      <c r="FT1154" s="12"/>
      <c r="FU1154" s="12"/>
      <c r="FV1154" s="12"/>
      <c r="FW1154" s="12"/>
      <c r="FX1154" s="12"/>
      <c r="FY1154" s="12"/>
      <c r="FZ1154" s="12"/>
      <c r="GA1154" s="12"/>
      <c r="GB1154" s="12"/>
      <c r="GC1154" s="12"/>
      <c r="GD1154" s="12"/>
      <c r="GE1154" s="12"/>
      <c r="GF1154" s="12"/>
      <c r="GG1154" s="12"/>
      <c r="GH1154" s="12"/>
      <c r="GI1154" s="12"/>
      <c r="GJ1154" s="12"/>
      <c r="GK1154" s="12"/>
      <c r="GL1154" s="12"/>
      <c r="GM1154" s="12"/>
      <c r="GN1154" s="12"/>
      <c r="GO1154" s="12"/>
      <c r="GP1154" s="12"/>
      <c r="GQ1154" s="12"/>
      <c r="GR1154" s="12"/>
      <c r="GS1154" s="12"/>
      <c r="GT1154" s="12"/>
      <c r="GU1154" s="12"/>
      <c r="GV1154" s="12"/>
      <c r="GW1154" s="12"/>
      <c r="GX1154" s="12"/>
      <c r="GY1154" s="12"/>
      <c r="GZ1154" s="12"/>
      <c r="HA1154" s="12"/>
      <c r="HB1154" s="12"/>
      <c r="HC1154" s="12"/>
      <c r="HD1154" s="12"/>
      <c r="HE1154" s="12"/>
      <c r="HF1154" s="12"/>
      <c r="HG1154" s="12"/>
      <c r="HH1154" s="12"/>
      <c r="HI1154" s="12"/>
      <c r="HJ1154" s="12"/>
      <c r="HK1154" s="12"/>
      <c r="HL1154" s="12"/>
      <c r="HM1154" s="12"/>
      <c r="HN1154" s="12"/>
      <c r="HO1154" s="12"/>
      <c r="HP1154" s="12"/>
      <c r="HQ1154" s="12"/>
      <c r="HR1154" s="12"/>
      <c r="HS1154" s="12"/>
    </row>
    <row r="1155" spans="1:227" s="1" customFormat="1" ht="18" customHeight="1" x14ac:dyDescent="0.25">
      <c r="A1155" s="100" t="s">
        <v>7788</v>
      </c>
      <c r="B1155" s="127" t="str">
        <f t="shared" ref="B1155:B1218" si="25">HYPERLINK(CONCATENATE("http://www.scimagojr.com/journalsearch.php?q=",A1155),"SCimago")</f>
        <v>SCimago</v>
      </c>
      <c r="C1155" s="96"/>
      <c r="D1155" s="17" t="s">
        <v>55</v>
      </c>
      <c r="E1155" s="3"/>
      <c r="F1155" s="96"/>
      <c r="G1155" s="16" t="s">
        <v>7986</v>
      </c>
      <c r="H1155" s="6" t="s">
        <v>407</v>
      </c>
      <c r="I1155" s="15" t="s">
        <v>8913</v>
      </c>
      <c r="J1155" s="16"/>
      <c r="K1155" s="18"/>
      <c r="L1155" s="24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  <c r="AR1155" s="12"/>
      <c r="AS1155" s="12"/>
      <c r="AT1155" s="12"/>
      <c r="AU1155" s="12"/>
      <c r="AV1155" s="12"/>
      <c r="AW1155" s="12"/>
      <c r="AX1155" s="12"/>
      <c r="AY1155" s="12"/>
      <c r="AZ1155" s="12"/>
      <c r="BA1155" s="12"/>
      <c r="BB1155" s="12"/>
      <c r="BC1155" s="12"/>
      <c r="BD1155" s="12"/>
      <c r="BE1155" s="12"/>
      <c r="BF1155" s="12"/>
      <c r="BG1155" s="12"/>
      <c r="BH1155" s="12"/>
      <c r="BI1155" s="12"/>
      <c r="BJ1155" s="12"/>
      <c r="BK1155" s="12"/>
      <c r="BL1155" s="12"/>
      <c r="BM1155" s="12"/>
      <c r="BN1155" s="12"/>
      <c r="BO1155" s="12"/>
      <c r="BP1155" s="12"/>
      <c r="BQ1155" s="12"/>
      <c r="BR1155" s="12"/>
      <c r="BS1155" s="12"/>
      <c r="BT1155" s="12"/>
      <c r="BU1155" s="12"/>
      <c r="BV1155" s="12"/>
      <c r="BW1155" s="12"/>
      <c r="BX1155" s="12"/>
      <c r="BY1155" s="12"/>
      <c r="BZ1155" s="12"/>
      <c r="CA1155" s="12"/>
      <c r="CB1155" s="12"/>
      <c r="CC1155" s="12"/>
      <c r="CD1155" s="12"/>
      <c r="CE1155" s="12"/>
      <c r="CF1155" s="12"/>
      <c r="CG1155" s="12"/>
      <c r="CH1155" s="12"/>
      <c r="CI1155" s="12"/>
      <c r="CJ1155" s="12"/>
      <c r="CK1155" s="12"/>
      <c r="CL1155" s="12"/>
      <c r="CM1155" s="12"/>
      <c r="CN1155" s="12"/>
      <c r="CO1155" s="12"/>
      <c r="CP1155" s="12"/>
      <c r="CQ1155" s="12"/>
      <c r="CR1155" s="12"/>
      <c r="CS1155" s="12"/>
      <c r="CT1155" s="12"/>
      <c r="CU1155" s="12"/>
      <c r="CV1155" s="12"/>
      <c r="CW1155" s="12"/>
      <c r="CX1155" s="12"/>
      <c r="CY1155" s="12"/>
      <c r="CZ1155" s="12"/>
      <c r="DA1155" s="12"/>
      <c r="DB1155" s="12"/>
      <c r="DC1155" s="12"/>
      <c r="DD1155" s="12"/>
      <c r="DE1155" s="12"/>
      <c r="DF1155" s="12"/>
      <c r="DG1155" s="12"/>
      <c r="DH1155" s="12"/>
      <c r="DI1155" s="12"/>
      <c r="DJ1155" s="12"/>
      <c r="DK1155" s="12"/>
      <c r="DL1155" s="12"/>
      <c r="DM1155" s="12"/>
      <c r="DN1155" s="12"/>
      <c r="DO1155" s="12"/>
      <c r="DP1155" s="12"/>
      <c r="DQ1155" s="12"/>
      <c r="DR1155" s="12"/>
      <c r="DS1155" s="12"/>
      <c r="DT1155" s="12"/>
      <c r="DU1155" s="12"/>
      <c r="DV1155" s="12"/>
      <c r="DW1155" s="12"/>
      <c r="DX1155" s="12"/>
      <c r="DY1155" s="12"/>
      <c r="DZ1155" s="12"/>
      <c r="EA1155" s="12"/>
      <c r="EB1155" s="12"/>
      <c r="EC1155" s="12"/>
      <c r="ED1155" s="12"/>
      <c r="EE1155" s="12"/>
      <c r="EF1155" s="12"/>
      <c r="EG1155" s="12"/>
      <c r="EH1155" s="12"/>
      <c r="EI1155" s="12"/>
      <c r="EJ1155" s="12"/>
      <c r="EK1155" s="12"/>
      <c r="EL1155" s="12"/>
      <c r="EM1155" s="12"/>
      <c r="EN1155" s="12"/>
      <c r="EO1155" s="12"/>
      <c r="EP1155" s="12"/>
      <c r="EQ1155" s="12"/>
      <c r="ER1155" s="12"/>
      <c r="ES1155" s="12"/>
      <c r="ET1155" s="12"/>
      <c r="EU1155" s="12"/>
      <c r="EV1155" s="12"/>
      <c r="EW1155" s="12"/>
      <c r="EX1155" s="12"/>
      <c r="EY1155" s="12"/>
      <c r="EZ1155" s="12"/>
      <c r="FA1155" s="12"/>
      <c r="FB1155" s="12"/>
      <c r="FC1155" s="12"/>
      <c r="FD1155" s="12"/>
      <c r="FE1155" s="12"/>
      <c r="FF1155" s="12"/>
      <c r="FG1155" s="12"/>
      <c r="FH1155" s="12"/>
      <c r="FI1155" s="12"/>
      <c r="FJ1155" s="12"/>
      <c r="FK1155" s="12"/>
      <c r="FL1155" s="12"/>
      <c r="FM1155" s="12"/>
      <c r="FN1155" s="12"/>
      <c r="FO1155" s="12"/>
      <c r="FP1155" s="12"/>
      <c r="FQ1155" s="12"/>
      <c r="FR1155" s="12"/>
      <c r="FS1155" s="12"/>
      <c r="FT1155" s="12"/>
      <c r="FU1155" s="12"/>
      <c r="FV1155" s="12"/>
      <c r="FW1155" s="12"/>
      <c r="FX1155" s="12"/>
      <c r="FY1155" s="12"/>
      <c r="FZ1155" s="12"/>
      <c r="GA1155" s="12"/>
      <c r="GB1155" s="12"/>
      <c r="GC1155" s="12"/>
      <c r="GD1155" s="12"/>
      <c r="GE1155" s="12"/>
      <c r="GF1155" s="12"/>
      <c r="GG1155" s="12"/>
      <c r="GH1155" s="12"/>
      <c r="GI1155" s="12"/>
      <c r="GJ1155" s="12"/>
      <c r="GK1155" s="12"/>
      <c r="GL1155" s="12"/>
      <c r="GM1155" s="12"/>
      <c r="GN1155" s="12"/>
      <c r="GO1155" s="12"/>
      <c r="GP1155" s="12"/>
      <c r="GQ1155" s="12"/>
      <c r="GR1155" s="12"/>
      <c r="GS1155" s="12"/>
      <c r="GT1155" s="12"/>
      <c r="GU1155" s="12"/>
      <c r="GV1155" s="12"/>
      <c r="GW1155" s="12"/>
      <c r="GX1155" s="12"/>
      <c r="GY1155" s="12"/>
      <c r="GZ1155" s="12"/>
      <c r="HA1155" s="12"/>
      <c r="HB1155" s="12"/>
      <c r="HC1155" s="12"/>
      <c r="HD1155" s="12"/>
      <c r="HE1155" s="12"/>
      <c r="HF1155" s="12"/>
      <c r="HG1155" s="12"/>
      <c r="HH1155" s="12"/>
      <c r="HI1155" s="12"/>
      <c r="HJ1155" s="12"/>
      <c r="HK1155" s="12"/>
      <c r="HL1155" s="12"/>
      <c r="HM1155" s="12"/>
      <c r="HN1155" s="12"/>
      <c r="HO1155" s="12"/>
      <c r="HP1155" s="12"/>
      <c r="HQ1155" s="12"/>
      <c r="HR1155" s="12"/>
      <c r="HS1155" s="12"/>
    </row>
    <row r="1156" spans="1:227" s="1" customFormat="1" ht="18" customHeight="1" x14ac:dyDescent="0.25">
      <c r="A1156" s="100" t="s">
        <v>7633</v>
      </c>
      <c r="B1156" s="127" t="str">
        <f t="shared" si="25"/>
        <v>SCimago</v>
      </c>
      <c r="C1156" s="96"/>
      <c r="D1156" s="17" t="s">
        <v>55</v>
      </c>
      <c r="E1156" s="3"/>
      <c r="F1156" s="96"/>
      <c r="G1156" s="16" t="s">
        <v>7986</v>
      </c>
      <c r="H1156" s="19" t="s">
        <v>407</v>
      </c>
      <c r="I1156" s="22" t="s">
        <v>8694</v>
      </c>
      <c r="J1156" s="16"/>
      <c r="K1156" s="18"/>
      <c r="L1156" s="24"/>
    </row>
    <row r="1157" spans="1:227" s="1" customFormat="1" ht="18" customHeight="1" x14ac:dyDescent="0.25">
      <c r="A1157" s="100" t="s">
        <v>7634</v>
      </c>
      <c r="B1157" s="127" t="str">
        <f t="shared" si="25"/>
        <v>SCimago</v>
      </c>
      <c r="C1157" s="96"/>
      <c r="D1157" s="17" t="s">
        <v>55</v>
      </c>
      <c r="E1157" s="3"/>
      <c r="F1157" s="96"/>
      <c r="G1157" s="16" t="s">
        <v>7986</v>
      </c>
      <c r="H1157" s="19" t="s">
        <v>407</v>
      </c>
      <c r="I1157" s="22" t="s">
        <v>8838</v>
      </c>
      <c r="J1157" s="16"/>
      <c r="K1157" s="18"/>
      <c r="L1157" s="24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  <c r="AR1157" s="12"/>
      <c r="AS1157" s="12"/>
      <c r="AT1157" s="12"/>
      <c r="AU1157" s="12"/>
      <c r="AV1157" s="12"/>
      <c r="AW1157" s="12"/>
      <c r="AX1157" s="12"/>
      <c r="AY1157" s="12"/>
      <c r="AZ1157" s="12"/>
      <c r="BA1157" s="12"/>
      <c r="BB1157" s="12"/>
      <c r="BC1157" s="12"/>
      <c r="BD1157" s="12"/>
      <c r="BE1157" s="12"/>
      <c r="BF1157" s="12"/>
      <c r="BG1157" s="12"/>
      <c r="BH1157" s="12"/>
      <c r="BI1157" s="12"/>
      <c r="BJ1157" s="12"/>
      <c r="BK1157" s="12"/>
      <c r="BL1157" s="12"/>
      <c r="BM1157" s="12"/>
      <c r="BN1157" s="12"/>
      <c r="BO1157" s="12"/>
      <c r="BP1157" s="12"/>
      <c r="BQ1157" s="12"/>
      <c r="BR1157" s="12"/>
      <c r="BS1157" s="12"/>
      <c r="BT1157" s="12"/>
      <c r="BU1157" s="12"/>
      <c r="BV1157" s="12"/>
      <c r="BW1157" s="12"/>
      <c r="BX1157" s="12"/>
      <c r="BY1157" s="12"/>
      <c r="BZ1157" s="12"/>
      <c r="CA1157" s="12"/>
      <c r="CB1157" s="12"/>
      <c r="CC1157" s="12"/>
      <c r="CD1157" s="12"/>
      <c r="CE1157" s="12"/>
      <c r="CF1157" s="12"/>
      <c r="CG1157" s="12"/>
      <c r="CH1157" s="12"/>
      <c r="CI1157" s="12"/>
      <c r="CJ1157" s="12"/>
      <c r="CK1157" s="12"/>
      <c r="CL1157" s="12"/>
      <c r="CM1157" s="12"/>
      <c r="CN1157" s="12"/>
      <c r="CO1157" s="12"/>
      <c r="CP1157" s="12"/>
      <c r="CQ1157" s="12"/>
      <c r="CR1157" s="12"/>
      <c r="CS1157" s="12"/>
      <c r="CT1157" s="12"/>
      <c r="CU1157" s="12"/>
      <c r="CV1157" s="12"/>
      <c r="CW1157" s="12"/>
      <c r="CX1157" s="12"/>
      <c r="CY1157" s="12"/>
      <c r="CZ1157" s="12"/>
      <c r="DA1157" s="12"/>
      <c r="DB1157" s="12"/>
      <c r="DC1157" s="12"/>
      <c r="DD1157" s="12"/>
      <c r="DE1157" s="12"/>
      <c r="DF1157" s="12"/>
      <c r="DG1157" s="12"/>
      <c r="DH1157" s="12"/>
      <c r="DI1157" s="12"/>
      <c r="DJ1157" s="12"/>
      <c r="DK1157" s="12"/>
      <c r="DL1157" s="12"/>
      <c r="DM1157" s="12"/>
      <c r="DN1157" s="12"/>
      <c r="DO1157" s="12"/>
      <c r="DP1157" s="12"/>
      <c r="DQ1157" s="12"/>
      <c r="DR1157" s="12"/>
      <c r="DS1157" s="12"/>
      <c r="DT1157" s="12"/>
      <c r="DU1157" s="12"/>
      <c r="DV1157" s="12"/>
      <c r="DW1157" s="12"/>
      <c r="DX1157" s="12"/>
      <c r="DY1157" s="12"/>
      <c r="DZ1157" s="12"/>
      <c r="EA1157" s="12"/>
      <c r="EB1157" s="12"/>
      <c r="EC1157" s="12"/>
      <c r="ED1157" s="12"/>
      <c r="EE1157" s="12"/>
      <c r="EF1157" s="12"/>
      <c r="EG1157" s="12"/>
      <c r="EH1157" s="12"/>
      <c r="EI1157" s="12"/>
      <c r="EJ1157" s="12"/>
      <c r="EK1157" s="12"/>
      <c r="EL1157" s="12"/>
      <c r="EM1157" s="12"/>
      <c r="EN1157" s="12"/>
      <c r="EO1157" s="12"/>
      <c r="EP1157" s="12"/>
      <c r="EQ1157" s="12"/>
      <c r="ER1157" s="12"/>
      <c r="ES1157" s="12"/>
      <c r="ET1157" s="12"/>
      <c r="EU1157" s="12"/>
      <c r="EV1157" s="12"/>
      <c r="EW1157" s="12"/>
      <c r="EX1157" s="12"/>
      <c r="EY1157" s="12"/>
      <c r="EZ1157" s="12"/>
      <c r="FA1157" s="12"/>
      <c r="FB1157" s="12"/>
      <c r="FC1157" s="12"/>
      <c r="FD1157" s="12"/>
      <c r="FE1157" s="12"/>
      <c r="FF1157" s="12"/>
      <c r="FG1157" s="12"/>
      <c r="FH1157" s="12"/>
      <c r="FI1157" s="12"/>
      <c r="FJ1157" s="12"/>
      <c r="FK1157" s="12"/>
      <c r="FL1157" s="12"/>
      <c r="FM1157" s="12"/>
      <c r="FN1157" s="12"/>
      <c r="FO1157" s="12"/>
      <c r="FP1157" s="12"/>
      <c r="FQ1157" s="12"/>
      <c r="FR1157" s="12"/>
      <c r="FS1157" s="12"/>
      <c r="FT1157" s="12"/>
      <c r="FU1157" s="12"/>
      <c r="FV1157" s="12"/>
      <c r="FW1157" s="12"/>
      <c r="FX1157" s="12"/>
      <c r="FY1157" s="12"/>
      <c r="FZ1157" s="12"/>
      <c r="GA1157" s="12"/>
      <c r="GB1157" s="12"/>
      <c r="GC1157" s="12"/>
      <c r="GD1157" s="12"/>
      <c r="GE1157" s="12"/>
      <c r="GF1157" s="12"/>
      <c r="GG1157" s="12"/>
      <c r="GH1157" s="12"/>
      <c r="GI1157" s="12"/>
      <c r="GJ1157" s="12"/>
      <c r="GK1157" s="12"/>
      <c r="GL1157" s="12"/>
      <c r="GM1157" s="12"/>
      <c r="GN1157" s="12"/>
      <c r="GO1157" s="12"/>
      <c r="GP1157" s="12"/>
      <c r="GQ1157" s="12"/>
      <c r="GR1157" s="12"/>
      <c r="GS1157" s="12"/>
      <c r="GT1157" s="12"/>
      <c r="GU1157" s="12"/>
      <c r="GV1157" s="12"/>
      <c r="GW1157" s="12"/>
      <c r="GX1157" s="12"/>
      <c r="GY1157" s="12"/>
      <c r="GZ1157" s="12"/>
      <c r="HA1157" s="12"/>
      <c r="HB1157" s="12"/>
      <c r="HC1157" s="12"/>
      <c r="HD1157" s="12"/>
      <c r="HE1157" s="12"/>
      <c r="HF1157" s="12"/>
      <c r="HG1157" s="12"/>
      <c r="HH1157" s="12"/>
      <c r="HI1157" s="12"/>
      <c r="HJ1157" s="12"/>
      <c r="HK1157" s="12"/>
      <c r="HL1157" s="12"/>
      <c r="HM1157" s="12"/>
      <c r="HN1157" s="12"/>
      <c r="HO1157" s="12"/>
      <c r="HP1157" s="12"/>
      <c r="HQ1157" s="12"/>
      <c r="HR1157" s="12"/>
      <c r="HS1157" s="12"/>
    </row>
    <row r="1158" spans="1:227" s="1" customFormat="1" ht="18" customHeight="1" x14ac:dyDescent="0.25">
      <c r="A1158" s="100" t="s">
        <v>7635</v>
      </c>
      <c r="B1158" s="127" t="str">
        <f t="shared" si="25"/>
        <v>SCimago</v>
      </c>
      <c r="C1158" s="96"/>
      <c r="D1158" s="17" t="s">
        <v>7691</v>
      </c>
      <c r="E1158" s="127" t="str">
        <f>HYPERLINK(CONCATENATE("http://www.scimagojr.com/journalsearch.php?q=",D1158),"SCimago")</f>
        <v>SCimago</v>
      </c>
      <c r="F1158" s="96"/>
      <c r="G1158" s="16" t="s">
        <v>7986</v>
      </c>
      <c r="H1158" s="23" t="s">
        <v>407</v>
      </c>
      <c r="I1158" s="15" t="s">
        <v>8695</v>
      </c>
      <c r="J1158" s="14"/>
      <c r="K1158" s="15"/>
      <c r="L1158" s="24"/>
    </row>
    <row r="1159" spans="1:227" s="1" customFormat="1" ht="18" customHeight="1" x14ac:dyDescent="0.25">
      <c r="A1159" s="100" t="s">
        <v>7636</v>
      </c>
      <c r="B1159" s="127" t="str">
        <f t="shared" si="25"/>
        <v>SCimago</v>
      </c>
      <c r="C1159" s="96"/>
      <c r="D1159" s="17" t="s">
        <v>7725</v>
      </c>
      <c r="E1159" s="127" t="str">
        <f>HYPERLINK(CONCATENATE("http://www.scimagojr.com/journalsearch.php?q=",D1159),"SCimago")</f>
        <v>SCimago</v>
      </c>
      <c r="F1159" s="96"/>
      <c r="G1159" s="16" t="s">
        <v>7986</v>
      </c>
      <c r="H1159" s="23" t="s">
        <v>407</v>
      </c>
      <c r="I1159" s="15" t="s">
        <v>5662</v>
      </c>
      <c r="J1159" s="16"/>
      <c r="K1159" s="18"/>
      <c r="L1159" s="24"/>
    </row>
    <row r="1160" spans="1:227" s="1" customFormat="1" ht="18" customHeight="1" x14ac:dyDescent="0.25">
      <c r="A1160" s="100" t="s">
        <v>7790</v>
      </c>
      <c r="B1160" s="127" t="str">
        <f t="shared" si="25"/>
        <v>SCimago</v>
      </c>
      <c r="C1160" s="96"/>
      <c r="D1160" s="17" t="s">
        <v>55</v>
      </c>
      <c r="E1160" s="3"/>
      <c r="F1160" s="96"/>
      <c r="G1160" s="16" t="s">
        <v>7986</v>
      </c>
      <c r="H1160" s="19" t="s">
        <v>407</v>
      </c>
      <c r="I1160" s="22" t="s">
        <v>5172</v>
      </c>
      <c r="J1160" s="16"/>
      <c r="K1160" s="18"/>
      <c r="L1160" s="24"/>
    </row>
    <row r="1161" spans="1:227" s="1" customFormat="1" ht="18" customHeight="1" x14ac:dyDescent="0.25">
      <c r="A1161" s="100" t="s">
        <v>7791</v>
      </c>
      <c r="B1161" s="127" t="str">
        <f t="shared" si="25"/>
        <v>SCimago</v>
      </c>
      <c r="C1161" s="96"/>
      <c r="D1161" s="17" t="s">
        <v>55</v>
      </c>
      <c r="E1161" s="3"/>
      <c r="F1161" s="96"/>
      <c r="G1161" s="16" t="s">
        <v>7986</v>
      </c>
      <c r="H1161" s="23" t="s">
        <v>407</v>
      </c>
      <c r="I1161" s="22" t="s">
        <v>8839</v>
      </c>
      <c r="J1161" s="16"/>
      <c r="K1161" s="18"/>
      <c r="L1161" s="24"/>
    </row>
    <row r="1162" spans="1:227" s="1" customFormat="1" ht="18" customHeight="1" x14ac:dyDescent="0.25">
      <c r="A1162" s="100" t="s">
        <v>6101</v>
      </c>
      <c r="B1162" s="127" t="str">
        <f t="shared" si="25"/>
        <v>SCimago</v>
      </c>
      <c r="C1162" s="96"/>
      <c r="D1162" s="17" t="s">
        <v>55</v>
      </c>
      <c r="E1162" s="3"/>
      <c r="F1162" s="96"/>
      <c r="G1162" s="16" t="s">
        <v>7986</v>
      </c>
      <c r="H1162" s="6" t="s">
        <v>407</v>
      </c>
      <c r="I1162" s="14" t="s">
        <v>3671</v>
      </c>
      <c r="J1162" s="8"/>
      <c r="K1162" s="7"/>
      <c r="L1162" s="24"/>
    </row>
    <row r="1163" spans="1:227" s="1" customFormat="1" ht="18" customHeight="1" x14ac:dyDescent="0.25">
      <c r="A1163" s="100" t="s">
        <v>7637</v>
      </c>
      <c r="B1163" s="127" t="str">
        <f t="shared" si="25"/>
        <v>SCimago</v>
      </c>
      <c r="C1163" s="96"/>
      <c r="D1163" s="17" t="s">
        <v>55</v>
      </c>
      <c r="E1163" s="3"/>
      <c r="F1163" s="96"/>
      <c r="G1163" s="16" t="s">
        <v>7986</v>
      </c>
      <c r="H1163" s="6" t="s">
        <v>407</v>
      </c>
      <c r="I1163" s="14" t="s">
        <v>3677</v>
      </c>
      <c r="J1163" s="8"/>
      <c r="K1163" s="7"/>
      <c r="L1163" s="24"/>
    </row>
    <row r="1164" spans="1:227" s="1" customFormat="1" ht="18" customHeight="1" x14ac:dyDescent="0.25">
      <c r="A1164" s="100" t="s">
        <v>7792</v>
      </c>
      <c r="B1164" s="127" t="str">
        <f t="shared" si="25"/>
        <v>SCimago</v>
      </c>
      <c r="C1164" s="96"/>
      <c r="D1164" s="17" t="s">
        <v>55</v>
      </c>
      <c r="E1164" s="3"/>
      <c r="F1164" s="96"/>
      <c r="G1164" s="16" t="s">
        <v>7986</v>
      </c>
      <c r="H1164" s="6" t="s">
        <v>407</v>
      </c>
      <c r="I1164" s="14" t="s">
        <v>8718</v>
      </c>
      <c r="J1164" s="8"/>
      <c r="K1164" s="7"/>
      <c r="L1164" s="24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  <c r="AR1164" s="12"/>
      <c r="AS1164" s="12"/>
      <c r="AT1164" s="12"/>
      <c r="AU1164" s="12"/>
      <c r="AV1164" s="12"/>
      <c r="AW1164" s="12"/>
      <c r="AX1164" s="12"/>
      <c r="AY1164" s="12"/>
      <c r="AZ1164" s="12"/>
      <c r="BA1164" s="12"/>
      <c r="BB1164" s="12"/>
      <c r="BC1164" s="12"/>
      <c r="BD1164" s="12"/>
      <c r="BE1164" s="12"/>
      <c r="BF1164" s="12"/>
      <c r="BG1164" s="12"/>
      <c r="BH1164" s="12"/>
      <c r="BI1164" s="12"/>
      <c r="BJ1164" s="12"/>
      <c r="BK1164" s="12"/>
      <c r="BL1164" s="12"/>
      <c r="BM1164" s="12"/>
      <c r="BN1164" s="12"/>
      <c r="BO1164" s="12"/>
      <c r="BP1164" s="12"/>
      <c r="BQ1164" s="12"/>
      <c r="BR1164" s="12"/>
      <c r="BS1164" s="12"/>
      <c r="BT1164" s="12"/>
      <c r="BU1164" s="12"/>
      <c r="BV1164" s="12"/>
      <c r="BW1164" s="12"/>
      <c r="BX1164" s="12"/>
      <c r="BY1164" s="12"/>
      <c r="BZ1164" s="12"/>
      <c r="CA1164" s="12"/>
      <c r="CB1164" s="12"/>
      <c r="CC1164" s="12"/>
      <c r="CD1164" s="12"/>
      <c r="CE1164" s="12"/>
      <c r="CF1164" s="12"/>
      <c r="CG1164" s="12"/>
      <c r="CH1164" s="12"/>
      <c r="CI1164" s="12"/>
      <c r="CJ1164" s="12"/>
      <c r="CK1164" s="12"/>
      <c r="CL1164" s="12"/>
      <c r="CM1164" s="12"/>
      <c r="CN1164" s="12"/>
      <c r="CO1164" s="12"/>
      <c r="CP1164" s="12"/>
      <c r="CQ1164" s="12"/>
      <c r="CR1164" s="12"/>
      <c r="CS1164" s="12"/>
      <c r="CT1164" s="12"/>
      <c r="CU1164" s="12"/>
      <c r="CV1164" s="12"/>
      <c r="CW1164" s="12"/>
      <c r="CX1164" s="12"/>
      <c r="CY1164" s="12"/>
      <c r="CZ1164" s="12"/>
      <c r="DA1164" s="12"/>
      <c r="DB1164" s="12"/>
      <c r="DC1164" s="12"/>
      <c r="DD1164" s="12"/>
      <c r="DE1164" s="12"/>
      <c r="DF1164" s="12"/>
      <c r="DG1164" s="12"/>
      <c r="DH1164" s="12"/>
      <c r="DI1164" s="12"/>
      <c r="DJ1164" s="12"/>
      <c r="DK1164" s="12"/>
      <c r="DL1164" s="12"/>
      <c r="DM1164" s="12"/>
      <c r="DN1164" s="12"/>
      <c r="DO1164" s="12"/>
      <c r="DP1164" s="12"/>
      <c r="DQ1164" s="12"/>
      <c r="DR1164" s="12"/>
      <c r="DS1164" s="12"/>
      <c r="DT1164" s="12"/>
      <c r="DU1164" s="12"/>
      <c r="DV1164" s="12"/>
      <c r="DW1164" s="12"/>
      <c r="DX1164" s="12"/>
      <c r="DY1164" s="12"/>
      <c r="DZ1164" s="12"/>
      <c r="EA1164" s="12"/>
      <c r="EB1164" s="12"/>
      <c r="EC1164" s="12"/>
      <c r="ED1164" s="12"/>
      <c r="EE1164" s="12"/>
      <c r="EF1164" s="12"/>
      <c r="EG1164" s="12"/>
      <c r="EH1164" s="12"/>
      <c r="EI1164" s="12"/>
      <c r="EJ1164" s="12"/>
      <c r="EK1164" s="12"/>
      <c r="EL1164" s="12"/>
      <c r="EM1164" s="12"/>
      <c r="EN1164" s="12"/>
      <c r="EO1164" s="12"/>
      <c r="EP1164" s="12"/>
      <c r="EQ1164" s="12"/>
      <c r="ER1164" s="12"/>
      <c r="ES1164" s="12"/>
      <c r="ET1164" s="12"/>
      <c r="EU1164" s="12"/>
      <c r="EV1164" s="12"/>
      <c r="EW1164" s="12"/>
      <c r="EX1164" s="12"/>
      <c r="EY1164" s="12"/>
      <c r="EZ1164" s="12"/>
      <c r="FA1164" s="12"/>
      <c r="FB1164" s="12"/>
      <c r="FC1164" s="12"/>
      <c r="FD1164" s="12"/>
      <c r="FE1164" s="12"/>
      <c r="FF1164" s="12"/>
      <c r="FG1164" s="12"/>
      <c r="FH1164" s="12"/>
      <c r="FI1164" s="12"/>
      <c r="FJ1164" s="12"/>
      <c r="FK1164" s="12"/>
      <c r="FL1164" s="12"/>
      <c r="FM1164" s="12"/>
      <c r="FN1164" s="12"/>
      <c r="FO1164" s="12"/>
      <c r="FP1164" s="12"/>
      <c r="FQ1164" s="12"/>
      <c r="FR1164" s="12"/>
      <c r="FS1164" s="12"/>
      <c r="FT1164" s="12"/>
      <c r="FU1164" s="12"/>
      <c r="FV1164" s="12"/>
      <c r="FW1164" s="12"/>
      <c r="FX1164" s="12"/>
      <c r="FY1164" s="12"/>
      <c r="FZ1164" s="12"/>
      <c r="GA1164" s="12"/>
      <c r="GB1164" s="12"/>
      <c r="GC1164" s="12"/>
      <c r="GD1164" s="12"/>
      <c r="GE1164" s="12"/>
      <c r="GF1164" s="12"/>
      <c r="GG1164" s="12"/>
      <c r="GH1164" s="12"/>
      <c r="GI1164" s="12"/>
      <c r="GJ1164" s="12"/>
      <c r="GK1164" s="12"/>
      <c r="GL1164" s="12"/>
      <c r="GM1164" s="12"/>
      <c r="GN1164" s="12"/>
      <c r="GO1164" s="12"/>
      <c r="GP1164" s="12"/>
      <c r="GQ1164" s="12"/>
      <c r="GR1164" s="12"/>
      <c r="GS1164" s="12"/>
      <c r="GT1164" s="12"/>
      <c r="GU1164" s="12"/>
      <c r="GV1164" s="12"/>
      <c r="GW1164" s="12"/>
      <c r="GX1164" s="12"/>
      <c r="GY1164" s="12"/>
      <c r="GZ1164" s="12"/>
      <c r="HA1164" s="12"/>
      <c r="HB1164" s="12"/>
      <c r="HC1164" s="12"/>
      <c r="HD1164" s="12"/>
      <c r="HE1164" s="12"/>
      <c r="HF1164" s="12"/>
      <c r="HG1164" s="12"/>
      <c r="HH1164" s="12"/>
      <c r="HI1164" s="12"/>
      <c r="HJ1164" s="12"/>
      <c r="HK1164" s="12"/>
      <c r="HL1164" s="12"/>
      <c r="HM1164" s="12"/>
      <c r="HN1164" s="12"/>
      <c r="HO1164" s="12"/>
      <c r="HP1164" s="12"/>
      <c r="HQ1164" s="12"/>
      <c r="HR1164" s="12"/>
      <c r="HS1164" s="12"/>
    </row>
    <row r="1165" spans="1:227" s="1" customFormat="1" ht="18" customHeight="1" x14ac:dyDescent="0.25">
      <c r="A1165" s="100" t="s">
        <v>7638</v>
      </c>
      <c r="B1165" s="127" t="str">
        <f t="shared" si="25"/>
        <v>SCimago</v>
      </c>
      <c r="C1165" s="96"/>
      <c r="D1165" s="17" t="s">
        <v>55</v>
      </c>
      <c r="E1165" s="3"/>
      <c r="F1165" s="96"/>
      <c r="G1165" s="16" t="s">
        <v>7986</v>
      </c>
      <c r="H1165" s="19" t="s">
        <v>407</v>
      </c>
      <c r="I1165" s="22" t="s">
        <v>3690</v>
      </c>
      <c r="J1165" s="16"/>
      <c r="K1165" s="18"/>
      <c r="L1165" s="24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  <c r="AR1165" s="12"/>
      <c r="AS1165" s="12"/>
      <c r="AT1165" s="12"/>
      <c r="AU1165" s="12"/>
      <c r="AV1165" s="12"/>
      <c r="AW1165" s="12"/>
      <c r="AX1165" s="12"/>
      <c r="AY1165" s="12"/>
      <c r="AZ1165" s="12"/>
      <c r="BA1165" s="12"/>
      <c r="BB1165" s="12"/>
      <c r="BC1165" s="12"/>
      <c r="BD1165" s="12"/>
      <c r="BE1165" s="12"/>
      <c r="BF1165" s="12"/>
      <c r="BG1165" s="12"/>
      <c r="BH1165" s="12"/>
      <c r="BI1165" s="12"/>
      <c r="BJ1165" s="12"/>
      <c r="BK1165" s="12"/>
      <c r="BL1165" s="12"/>
      <c r="BM1165" s="12"/>
      <c r="BN1165" s="12"/>
      <c r="BO1165" s="12"/>
      <c r="BP1165" s="12"/>
      <c r="BQ1165" s="12"/>
      <c r="BR1165" s="12"/>
      <c r="BS1165" s="12"/>
      <c r="BT1165" s="12"/>
      <c r="BU1165" s="12"/>
      <c r="BV1165" s="12"/>
      <c r="BW1165" s="12"/>
      <c r="BX1165" s="12"/>
      <c r="BY1165" s="12"/>
      <c r="BZ1165" s="12"/>
      <c r="CA1165" s="12"/>
      <c r="CB1165" s="12"/>
      <c r="CC1165" s="12"/>
      <c r="CD1165" s="12"/>
      <c r="CE1165" s="12"/>
      <c r="CF1165" s="12"/>
      <c r="CG1165" s="12"/>
      <c r="CH1165" s="12"/>
      <c r="CI1165" s="12"/>
      <c r="CJ1165" s="12"/>
      <c r="CK1165" s="12"/>
      <c r="CL1165" s="12"/>
      <c r="CM1165" s="12"/>
      <c r="CN1165" s="12"/>
      <c r="CO1165" s="12"/>
      <c r="CP1165" s="12"/>
      <c r="CQ1165" s="12"/>
      <c r="CR1165" s="12"/>
      <c r="CS1165" s="12"/>
      <c r="CT1165" s="12"/>
      <c r="CU1165" s="12"/>
      <c r="CV1165" s="12"/>
      <c r="CW1165" s="12"/>
      <c r="CX1165" s="12"/>
      <c r="CY1165" s="12"/>
      <c r="CZ1165" s="12"/>
      <c r="DA1165" s="12"/>
      <c r="DB1165" s="12"/>
      <c r="DC1165" s="12"/>
      <c r="DD1165" s="12"/>
      <c r="DE1165" s="12"/>
      <c r="DF1165" s="12"/>
      <c r="DG1165" s="12"/>
      <c r="DH1165" s="12"/>
      <c r="DI1165" s="12"/>
      <c r="DJ1165" s="12"/>
      <c r="DK1165" s="12"/>
      <c r="DL1165" s="12"/>
      <c r="DM1165" s="12"/>
      <c r="DN1165" s="12"/>
      <c r="DO1165" s="12"/>
      <c r="DP1165" s="12"/>
      <c r="DQ1165" s="12"/>
      <c r="DR1165" s="12"/>
      <c r="DS1165" s="12"/>
      <c r="DT1165" s="12"/>
      <c r="DU1165" s="12"/>
      <c r="DV1165" s="12"/>
      <c r="DW1165" s="12"/>
      <c r="DX1165" s="12"/>
      <c r="DY1165" s="12"/>
      <c r="DZ1165" s="12"/>
      <c r="EA1165" s="12"/>
      <c r="EB1165" s="12"/>
      <c r="EC1165" s="12"/>
      <c r="ED1165" s="12"/>
      <c r="EE1165" s="12"/>
      <c r="EF1165" s="12"/>
      <c r="EG1165" s="12"/>
      <c r="EH1165" s="12"/>
      <c r="EI1165" s="12"/>
      <c r="EJ1165" s="12"/>
      <c r="EK1165" s="12"/>
      <c r="EL1165" s="12"/>
      <c r="EM1165" s="12"/>
      <c r="EN1165" s="12"/>
      <c r="EO1165" s="12"/>
      <c r="EP1165" s="12"/>
      <c r="EQ1165" s="12"/>
      <c r="ER1165" s="12"/>
      <c r="ES1165" s="12"/>
      <c r="ET1165" s="12"/>
      <c r="EU1165" s="12"/>
      <c r="EV1165" s="12"/>
      <c r="EW1165" s="12"/>
      <c r="EX1165" s="12"/>
      <c r="EY1165" s="12"/>
      <c r="EZ1165" s="12"/>
      <c r="FA1165" s="12"/>
      <c r="FB1165" s="12"/>
      <c r="FC1165" s="12"/>
      <c r="FD1165" s="12"/>
      <c r="FE1165" s="12"/>
      <c r="FF1165" s="12"/>
      <c r="FG1165" s="12"/>
      <c r="FH1165" s="12"/>
      <c r="FI1165" s="12"/>
      <c r="FJ1165" s="12"/>
      <c r="FK1165" s="12"/>
      <c r="FL1165" s="12"/>
      <c r="FM1165" s="12"/>
      <c r="FN1165" s="12"/>
      <c r="FO1165" s="12"/>
      <c r="FP1165" s="12"/>
      <c r="FQ1165" s="12"/>
      <c r="FR1165" s="12"/>
      <c r="FS1165" s="12"/>
      <c r="FT1165" s="12"/>
      <c r="FU1165" s="12"/>
      <c r="FV1165" s="12"/>
      <c r="FW1165" s="12"/>
      <c r="FX1165" s="12"/>
      <c r="FY1165" s="12"/>
      <c r="FZ1165" s="12"/>
      <c r="GA1165" s="12"/>
      <c r="GB1165" s="12"/>
      <c r="GC1165" s="12"/>
      <c r="GD1165" s="12"/>
      <c r="GE1165" s="12"/>
      <c r="GF1165" s="12"/>
      <c r="GG1165" s="12"/>
      <c r="GH1165" s="12"/>
      <c r="GI1165" s="12"/>
      <c r="GJ1165" s="12"/>
      <c r="GK1165" s="12"/>
      <c r="GL1165" s="12"/>
      <c r="GM1165" s="12"/>
      <c r="GN1165" s="12"/>
      <c r="GO1165" s="12"/>
      <c r="GP1165" s="12"/>
      <c r="GQ1165" s="12"/>
      <c r="GR1165" s="12"/>
      <c r="GS1165" s="12"/>
      <c r="GT1165" s="12"/>
      <c r="GU1165" s="12"/>
      <c r="GV1165" s="12"/>
      <c r="GW1165" s="12"/>
      <c r="GX1165" s="12"/>
      <c r="GY1165" s="12"/>
      <c r="GZ1165" s="12"/>
      <c r="HA1165" s="12"/>
      <c r="HB1165" s="12"/>
      <c r="HC1165" s="12"/>
      <c r="HD1165" s="12"/>
      <c r="HE1165" s="12"/>
      <c r="HF1165" s="12"/>
      <c r="HG1165" s="12"/>
      <c r="HH1165" s="12"/>
      <c r="HI1165" s="12"/>
      <c r="HJ1165" s="12"/>
      <c r="HK1165" s="12"/>
      <c r="HL1165" s="12"/>
      <c r="HM1165" s="12"/>
      <c r="HN1165" s="12"/>
      <c r="HO1165" s="12"/>
      <c r="HP1165" s="12"/>
      <c r="HQ1165" s="12"/>
      <c r="HR1165" s="12"/>
      <c r="HS1165" s="12"/>
    </row>
    <row r="1166" spans="1:227" s="1" customFormat="1" ht="18" customHeight="1" x14ac:dyDescent="0.25">
      <c r="A1166" s="100" t="s">
        <v>7793</v>
      </c>
      <c r="B1166" s="127" t="str">
        <f t="shared" si="25"/>
        <v>SCimago</v>
      </c>
      <c r="C1166" s="96"/>
      <c r="D1166" s="17" t="s">
        <v>7651</v>
      </c>
      <c r="E1166" s="127" t="str">
        <f>HYPERLINK(CONCATENATE("http://www.scimagojr.com/journalsearch.php?q=",D1166),"SCimago")</f>
        <v>SCimago</v>
      </c>
      <c r="F1166" s="96"/>
      <c r="G1166" s="16" t="s">
        <v>7986</v>
      </c>
      <c r="H1166" s="23" t="s">
        <v>407</v>
      </c>
      <c r="I1166" s="15" t="s">
        <v>8666</v>
      </c>
      <c r="J1166" s="16"/>
      <c r="K1166" s="18"/>
      <c r="L1166" s="24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  <c r="AR1166" s="12"/>
      <c r="AS1166" s="12"/>
      <c r="AT1166" s="12"/>
      <c r="AU1166" s="12"/>
      <c r="AV1166" s="12"/>
      <c r="AW1166" s="12"/>
      <c r="AX1166" s="12"/>
      <c r="AY1166" s="12"/>
      <c r="AZ1166" s="12"/>
      <c r="BA1166" s="12"/>
      <c r="BB1166" s="12"/>
      <c r="BC1166" s="12"/>
      <c r="BD1166" s="12"/>
      <c r="BE1166" s="12"/>
      <c r="BF1166" s="12"/>
      <c r="BG1166" s="12"/>
      <c r="BH1166" s="12"/>
      <c r="BI1166" s="12"/>
      <c r="BJ1166" s="12"/>
      <c r="BK1166" s="12"/>
      <c r="BL1166" s="12"/>
      <c r="BM1166" s="12"/>
      <c r="BN1166" s="12"/>
      <c r="BO1166" s="12"/>
      <c r="BP1166" s="12"/>
      <c r="BQ1166" s="12"/>
      <c r="BR1166" s="12"/>
      <c r="BS1166" s="12"/>
      <c r="BT1166" s="12"/>
      <c r="BU1166" s="12"/>
      <c r="BV1166" s="12"/>
      <c r="BW1166" s="12"/>
      <c r="BX1166" s="12"/>
      <c r="BY1166" s="12"/>
      <c r="BZ1166" s="12"/>
      <c r="CA1166" s="12"/>
      <c r="CB1166" s="12"/>
      <c r="CC1166" s="12"/>
      <c r="CD1166" s="12"/>
      <c r="CE1166" s="12"/>
      <c r="CF1166" s="12"/>
      <c r="CG1166" s="12"/>
      <c r="CH1166" s="12"/>
      <c r="CI1166" s="12"/>
      <c r="CJ1166" s="12"/>
      <c r="CK1166" s="12"/>
      <c r="CL1166" s="12"/>
      <c r="CM1166" s="12"/>
      <c r="CN1166" s="12"/>
      <c r="CO1166" s="12"/>
      <c r="CP1166" s="12"/>
      <c r="CQ1166" s="12"/>
      <c r="CR1166" s="12"/>
      <c r="CS1166" s="12"/>
      <c r="CT1166" s="12"/>
      <c r="CU1166" s="12"/>
      <c r="CV1166" s="12"/>
      <c r="CW1166" s="12"/>
      <c r="CX1166" s="12"/>
      <c r="CY1166" s="12"/>
      <c r="CZ1166" s="12"/>
      <c r="DA1166" s="12"/>
      <c r="DB1166" s="12"/>
      <c r="DC1166" s="12"/>
      <c r="DD1166" s="12"/>
      <c r="DE1166" s="12"/>
      <c r="DF1166" s="12"/>
      <c r="DG1166" s="12"/>
      <c r="DH1166" s="12"/>
      <c r="DI1166" s="12"/>
      <c r="DJ1166" s="12"/>
      <c r="DK1166" s="12"/>
      <c r="DL1166" s="12"/>
      <c r="DM1166" s="12"/>
      <c r="DN1166" s="12"/>
      <c r="DO1166" s="12"/>
      <c r="DP1166" s="12"/>
      <c r="DQ1166" s="12"/>
      <c r="DR1166" s="12"/>
      <c r="DS1166" s="12"/>
      <c r="DT1166" s="12"/>
      <c r="DU1166" s="12"/>
      <c r="DV1166" s="12"/>
      <c r="DW1166" s="12"/>
      <c r="DX1166" s="12"/>
      <c r="DY1166" s="12"/>
      <c r="DZ1166" s="12"/>
      <c r="EA1166" s="12"/>
      <c r="EB1166" s="12"/>
      <c r="EC1166" s="12"/>
      <c r="ED1166" s="12"/>
      <c r="EE1166" s="12"/>
      <c r="EF1166" s="12"/>
      <c r="EG1166" s="12"/>
      <c r="EH1166" s="12"/>
      <c r="EI1166" s="12"/>
      <c r="EJ1166" s="12"/>
      <c r="EK1166" s="12"/>
      <c r="EL1166" s="12"/>
      <c r="EM1166" s="12"/>
      <c r="EN1166" s="12"/>
      <c r="EO1166" s="12"/>
      <c r="EP1166" s="12"/>
      <c r="EQ1166" s="12"/>
      <c r="ER1166" s="12"/>
      <c r="ES1166" s="12"/>
      <c r="ET1166" s="12"/>
      <c r="EU1166" s="12"/>
      <c r="EV1166" s="12"/>
      <c r="EW1166" s="12"/>
      <c r="EX1166" s="12"/>
      <c r="EY1166" s="12"/>
      <c r="EZ1166" s="12"/>
      <c r="FA1166" s="12"/>
      <c r="FB1166" s="12"/>
      <c r="FC1166" s="12"/>
      <c r="FD1166" s="12"/>
      <c r="FE1166" s="12"/>
      <c r="FF1166" s="12"/>
      <c r="FG1166" s="12"/>
      <c r="FH1166" s="12"/>
      <c r="FI1166" s="12"/>
      <c r="FJ1166" s="12"/>
      <c r="FK1166" s="12"/>
      <c r="FL1166" s="12"/>
      <c r="FM1166" s="12"/>
      <c r="FN1166" s="12"/>
      <c r="FO1166" s="12"/>
      <c r="FP1166" s="12"/>
      <c r="FQ1166" s="12"/>
      <c r="FR1166" s="12"/>
      <c r="FS1166" s="12"/>
      <c r="FT1166" s="12"/>
      <c r="FU1166" s="12"/>
      <c r="FV1166" s="12"/>
      <c r="FW1166" s="12"/>
      <c r="FX1166" s="12"/>
      <c r="FY1166" s="12"/>
      <c r="FZ1166" s="12"/>
      <c r="GA1166" s="12"/>
      <c r="GB1166" s="12"/>
      <c r="GC1166" s="12"/>
      <c r="GD1166" s="12"/>
      <c r="GE1166" s="12"/>
      <c r="GF1166" s="12"/>
      <c r="GG1166" s="12"/>
      <c r="GH1166" s="12"/>
      <c r="GI1166" s="12"/>
      <c r="GJ1166" s="12"/>
      <c r="GK1166" s="12"/>
      <c r="GL1166" s="12"/>
      <c r="GM1166" s="12"/>
      <c r="GN1166" s="12"/>
      <c r="GO1166" s="12"/>
      <c r="GP1166" s="12"/>
      <c r="GQ1166" s="12"/>
      <c r="GR1166" s="12"/>
      <c r="GS1166" s="12"/>
      <c r="GT1166" s="12"/>
      <c r="GU1166" s="12"/>
      <c r="GV1166" s="12"/>
      <c r="GW1166" s="12"/>
      <c r="GX1166" s="12"/>
      <c r="GY1166" s="12"/>
      <c r="GZ1166" s="12"/>
      <c r="HA1166" s="12"/>
      <c r="HB1166" s="12"/>
      <c r="HC1166" s="12"/>
      <c r="HD1166" s="12"/>
      <c r="HE1166" s="12"/>
      <c r="HF1166" s="12"/>
      <c r="HG1166" s="12"/>
      <c r="HH1166" s="12"/>
      <c r="HI1166" s="12"/>
      <c r="HJ1166" s="12"/>
      <c r="HK1166" s="12"/>
      <c r="HL1166" s="12"/>
      <c r="HM1166" s="12"/>
      <c r="HN1166" s="12"/>
      <c r="HO1166" s="12"/>
      <c r="HP1166" s="12"/>
      <c r="HQ1166" s="12"/>
      <c r="HR1166" s="12"/>
      <c r="HS1166" s="12"/>
    </row>
    <row r="1167" spans="1:227" s="1" customFormat="1" ht="18" customHeight="1" x14ac:dyDescent="0.25">
      <c r="A1167" s="100" t="s">
        <v>7639</v>
      </c>
      <c r="B1167" s="127" t="str">
        <f t="shared" si="25"/>
        <v>SCimago</v>
      </c>
      <c r="C1167" s="96"/>
      <c r="D1167" s="17" t="s">
        <v>7927</v>
      </c>
      <c r="E1167" s="127" t="str">
        <f>HYPERLINK(CONCATENATE("http://www.scimagojr.com/journalsearch.php?q=",D1167),"SCimago")</f>
        <v>SCimago</v>
      </c>
      <c r="F1167" s="96"/>
      <c r="G1167" s="16" t="s">
        <v>7986</v>
      </c>
      <c r="H1167" s="6" t="s">
        <v>407</v>
      </c>
      <c r="I1167" s="22" t="s">
        <v>8880</v>
      </c>
      <c r="J1167" s="16"/>
      <c r="K1167" s="18"/>
      <c r="L1167" s="24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  <c r="AR1167" s="12"/>
      <c r="AS1167" s="12"/>
      <c r="AT1167" s="12"/>
      <c r="AU1167" s="12"/>
      <c r="AV1167" s="12"/>
      <c r="AW1167" s="12"/>
      <c r="AX1167" s="12"/>
      <c r="AY1167" s="12"/>
      <c r="AZ1167" s="12"/>
      <c r="BA1167" s="12"/>
      <c r="BB1167" s="12"/>
      <c r="BC1167" s="12"/>
      <c r="BD1167" s="12"/>
      <c r="BE1167" s="12"/>
      <c r="BF1167" s="12"/>
      <c r="BG1167" s="12"/>
      <c r="BH1167" s="12"/>
      <c r="BI1167" s="12"/>
      <c r="BJ1167" s="12"/>
      <c r="BK1167" s="12"/>
      <c r="BL1167" s="12"/>
      <c r="BM1167" s="12"/>
      <c r="BN1167" s="12"/>
      <c r="BO1167" s="12"/>
      <c r="BP1167" s="12"/>
      <c r="BQ1167" s="12"/>
      <c r="BR1167" s="12"/>
      <c r="BS1167" s="12"/>
      <c r="BT1167" s="12"/>
      <c r="BU1167" s="12"/>
      <c r="BV1167" s="12"/>
      <c r="BW1167" s="12"/>
      <c r="BX1167" s="12"/>
      <c r="BY1167" s="12"/>
      <c r="BZ1167" s="12"/>
      <c r="CA1167" s="12"/>
      <c r="CB1167" s="12"/>
      <c r="CC1167" s="12"/>
      <c r="CD1167" s="12"/>
      <c r="CE1167" s="12"/>
      <c r="CF1167" s="12"/>
      <c r="CG1167" s="12"/>
      <c r="CH1167" s="12"/>
      <c r="CI1167" s="12"/>
      <c r="CJ1167" s="12"/>
      <c r="CK1167" s="12"/>
      <c r="CL1167" s="12"/>
      <c r="CM1167" s="12"/>
      <c r="CN1167" s="12"/>
      <c r="CO1167" s="12"/>
      <c r="CP1167" s="12"/>
      <c r="CQ1167" s="12"/>
      <c r="CR1167" s="12"/>
      <c r="CS1167" s="12"/>
      <c r="CT1167" s="12"/>
      <c r="CU1167" s="12"/>
      <c r="CV1167" s="12"/>
      <c r="CW1167" s="12"/>
      <c r="CX1167" s="12"/>
      <c r="CY1167" s="12"/>
      <c r="CZ1167" s="12"/>
      <c r="DA1167" s="12"/>
      <c r="DB1167" s="12"/>
      <c r="DC1167" s="12"/>
      <c r="DD1167" s="12"/>
      <c r="DE1167" s="12"/>
      <c r="DF1167" s="12"/>
      <c r="DG1167" s="12"/>
      <c r="DH1167" s="12"/>
      <c r="DI1167" s="12"/>
      <c r="DJ1167" s="12"/>
      <c r="DK1167" s="12"/>
      <c r="DL1167" s="12"/>
      <c r="DM1167" s="12"/>
      <c r="DN1167" s="12"/>
      <c r="DO1167" s="12"/>
      <c r="DP1167" s="12"/>
      <c r="DQ1167" s="12"/>
      <c r="DR1167" s="12"/>
      <c r="DS1167" s="12"/>
      <c r="DT1167" s="12"/>
      <c r="DU1167" s="12"/>
      <c r="DV1167" s="12"/>
      <c r="DW1167" s="12"/>
      <c r="DX1167" s="12"/>
      <c r="DY1167" s="12"/>
      <c r="DZ1167" s="12"/>
      <c r="EA1167" s="12"/>
      <c r="EB1167" s="12"/>
      <c r="EC1167" s="12"/>
      <c r="ED1167" s="12"/>
      <c r="EE1167" s="12"/>
      <c r="EF1167" s="12"/>
      <c r="EG1167" s="12"/>
      <c r="EH1167" s="12"/>
      <c r="EI1167" s="12"/>
      <c r="EJ1167" s="12"/>
      <c r="EK1167" s="12"/>
      <c r="EL1167" s="12"/>
      <c r="EM1167" s="12"/>
      <c r="EN1167" s="12"/>
      <c r="EO1167" s="12"/>
      <c r="EP1167" s="12"/>
      <c r="EQ1167" s="12"/>
      <c r="ER1167" s="12"/>
      <c r="ES1167" s="12"/>
      <c r="ET1167" s="12"/>
      <c r="EU1167" s="12"/>
      <c r="EV1167" s="12"/>
      <c r="EW1167" s="12"/>
      <c r="EX1167" s="12"/>
      <c r="EY1167" s="12"/>
      <c r="EZ1167" s="12"/>
      <c r="FA1167" s="12"/>
      <c r="FB1167" s="12"/>
      <c r="FC1167" s="12"/>
      <c r="FD1167" s="12"/>
      <c r="FE1167" s="12"/>
      <c r="FF1167" s="12"/>
      <c r="FG1167" s="12"/>
      <c r="FH1167" s="12"/>
      <c r="FI1167" s="12"/>
      <c r="FJ1167" s="12"/>
      <c r="FK1167" s="12"/>
      <c r="FL1167" s="12"/>
      <c r="FM1167" s="12"/>
      <c r="FN1167" s="12"/>
      <c r="FO1167" s="12"/>
      <c r="FP1167" s="12"/>
      <c r="FQ1167" s="12"/>
      <c r="FR1167" s="12"/>
      <c r="FS1167" s="12"/>
      <c r="FT1167" s="12"/>
      <c r="FU1167" s="12"/>
      <c r="FV1167" s="12"/>
      <c r="FW1167" s="12"/>
      <c r="FX1167" s="12"/>
      <c r="FY1167" s="12"/>
      <c r="FZ1167" s="12"/>
      <c r="GA1167" s="12"/>
      <c r="GB1167" s="12"/>
      <c r="GC1167" s="12"/>
      <c r="GD1167" s="12"/>
      <c r="GE1167" s="12"/>
      <c r="GF1167" s="12"/>
      <c r="GG1167" s="12"/>
      <c r="GH1167" s="12"/>
      <c r="GI1167" s="12"/>
      <c r="GJ1167" s="12"/>
      <c r="GK1167" s="12"/>
      <c r="GL1167" s="12"/>
      <c r="GM1167" s="12"/>
      <c r="GN1167" s="12"/>
      <c r="GO1167" s="12"/>
      <c r="GP1167" s="12"/>
      <c r="GQ1167" s="12"/>
      <c r="GR1167" s="12"/>
      <c r="GS1167" s="12"/>
      <c r="GT1167" s="12"/>
      <c r="GU1167" s="12"/>
      <c r="GV1167" s="12"/>
      <c r="GW1167" s="12"/>
      <c r="GX1167" s="12"/>
      <c r="GY1167" s="12"/>
      <c r="GZ1167" s="12"/>
      <c r="HA1167" s="12"/>
      <c r="HB1167" s="12"/>
      <c r="HC1167" s="12"/>
      <c r="HD1167" s="12"/>
      <c r="HE1167" s="12"/>
      <c r="HF1167" s="12"/>
      <c r="HG1167" s="12"/>
      <c r="HH1167" s="12"/>
      <c r="HI1167" s="12"/>
      <c r="HJ1167" s="12"/>
      <c r="HK1167" s="12"/>
      <c r="HL1167" s="12"/>
      <c r="HM1167" s="12"/>
      <c r="HN1167" s="12"/>
      <c r="HO1167" s="12"/>
      <c r="HP1167" s="12"/>
      <c r="HQ1167" s="12"/>
      <c r="HR1167" s="12"/>
      <c r="HS1167" s="12"/>
    </row>
    <row r="1168" spans="1:227" s="1" customFormat="1" ht="18" customHeight="1" x14ac:dyDescent="0.25">
      <c r="A1168" s="100" t="s">
        <v>7640</v>
      </c>
      <c r="B1168" s="127" t="str">
        <f t="shared" si="25"/>
        <v>SCimago</v>
      </c>
      <c r="C1168" s="96"/>
      <c r="D1168" s="17" t="s">
        <v>7695</v>
      </c>
      <c r="E1168" s="127" t="str">
        <f>HYPERLINK(CONCATENATE("http://www.scimagojr.com/journalsearch.php?q=",D1168),"SCimago")</f>
        <v>SCimago</v>
      </c>
      <c r="F1168" s="96"/>
      <c r="G1168" s="16" t="s">
        <v>7986</v>
      </c>
      <c r="H1168" s="6" t="s">
        <v>407</v>
      </c>
      <c r="I1168" s="14" t="s">
        <v>8697</v>
      </c>
      <c r="J1168" s="8"/>
      <c r="K1168" s="7"/>
      <c r="L1168" s="24"/>
    </row>
    <row r="1169" spans="1:227" s="1" customFormat="1" ht="18" customHeight="1" x14ac:dyDescent="0.25">
      <c r="A1169" s="100" t="s">
        <v>7641</v>
      </c>
      <c r="B1169" s="127" t="str">
        <f t="shared" si="25"/>
        <v>SCimago</v>
      </c>
      <c r="C1169" s="96"/>
      <c r="D1169" s="17" t="s">
        <v>7768</v>
      </c>
      <c r="E1169" s="127" t="str">
        <f>HYPERLINK(CONCATENATE("http://www.scimagojr.com/journalsearch.php?q=",D1169),"SCimago")</f>
        <v>SCimago</v>
      </c>
      <c r="F1169" s="96"/>
      <c r="G1169" s="16" t="s">
        <v>7986</v>
      </c>
      <c r="H1169" s="6" t="s">
        <v>407</v>
      </c>
      <c r="I1169" s="14" t="s">
        <v>8755</v>
      </c>
      <c r="J1169" s="8"/>
      <c r="K1169" s="7"/>
      <c r="L1169" s="24"/>
    </row>
    <row r="1170" spans="1:227" s="1" customFormat="1" ht="18" customHeight="1" x14ac:dyDescent="0.25">
      <c r="A1170" s="100" t="s">
        <v>7643</v>
      </c>
      <c r="B1170" s="127" t="str">
        <f t="shared" si="25"/>
        <v>SCimago</v>
      </c>
      <c r="C1170" s="96"/>
      <c r="D1170" s="17" t="s">
        <v>55</v>
      </c>
      <c r="E1170" s="3"/>
      <c r="F1170" s="96"/>
      <c r="G1170" s="16" t="s">
        <v>7986</v>
      </c>
      <c r="H1170" s="23" t="s">
        <v>407</v>
      </c>
      <c r="I1170" s="14" t="s">
        <v>8840</v>
      </c>
      <c r="J1170" s="8"/>
      <c r="K1170" s="7"/>
      <c r="L1170" s="24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  <c r="AR1170" s="12"/>
      <c r="AS1170" s="12"/>
      <c r="AT1170" s="12"/>
      <c r="AU1170" s="12"/>
      <c r="AV1170" s="12"/>
      <c r="AW1170" s="12"/>
      <c r="AX1170" s="12"/>
      <c r="AY1170" s="12"/>
      <c r="AZ1170" s="12"/>
      <c r="BA1170" s="12"/>
      <c r="BB1170" s="12"/>
      <c r="BC1170" s="12"/>
      <c r="BD1170" s="12"/>
      <c r="BE1170" s="12"/>
      <c r="BF1170" s="12"/>
      <c r="BG1170" s="12"/>
      <c r="BH1170" s="12"/>
      <c r="BI1170" s="12"/>
      <c r="BJ1170" s="12"/>
      <c r="BK1170" s="12"/>
      <c r="BL1170" s="12"/>
      <c r="BM1170" s="12"/>
      <c r="BN1170" s="12"/>
      <c r="BO1170" s="12"/>
      <c r="BP1170" s="12"/>
      <c r="BQ1170" s="12"/>
      <c r="BR1170" s="12"/>
      <c r="BS1170" s="12"/>
      <c r="BT1170" s="12"/>
      <c r="BU1170" s="12"/>
      <c r="BV1170" s="12"/>
      <c r="BW1170" s="12"/>
      <c r="BX1170" s="12"/>
      <c r="BY1170" s="12"/>
      <c r="BZ1170" s="12"/>
      <c r="CA1170" s="12"/>
      <c r="CB1170" s="12"/>
      <c r="CC1170" s="12"/>
      <c r="CD1170" s="12"/>
      <c r="CE1170" s="12"/>
      <c r="CF1170" s="12"/>
      <c r="CG1170" s="12"/>
      <c r="CH1170" s="12"/>
      <c r="CI1170" s="12"/>
      <c r="CJ1170" s="12"/>
      <c r="CK1170" s="12"/>
      <c r="CL1170" s="12"/>
      <c r="CM1170" s="12"/>
      <c r="CN1170" s="12"/>
      <c r="CO1170" s="12"/>
      <c r="CP1170" s="12"/>
      <c r="CQ1170" s="12"/>
      <c r="CR1170" s="12"/>
      <c r="CS1170" s="12"/>
      <c r="CT1170" s="12"/>
      <c r="CU1170" s="12"/>
      <c r="CV1170" s="12"/>
      <c r="CW1170" s="12"/>
      <c r="CX1170" s="12"/>
      <c r="CY1170" s="12"/>
      <c r="CZ1170" s="12"/>
      <c r="DA1170" s="12"/>
      <c r="DB1170" s="12"/>
      <c r="DC1170" s="12"/>
      <c r="DD1170" s="12"/>
      <c r="DE1170" s="12"/>
      <c r="DF1170" s="12"/>
      <c r="DG1170" s="12"/>
      <c r="DH1170" s="12"/>
      <c r="DI1170" s="12"/>
      <c r="DJ1170" s="12"/>
      <c r="DK1170" s="12"/>
      <c r="DL1170" s="12"/>
      <c r="DM1170" s="12"/>
      <c r="DN1170" s="12"/>
      <c r="DO1170" s="12"/>
      <c r="DP1170" s="12"/>
      <c r="DQ1170" s="12"/>
      <c r="DR1170" s="12"/>
      <c r="DS1170" s="12"/>
      <c r="DT1170" s="12"/>
      <c r="DU1170" s="12"/>
      <c r="DV1170" s="12"/>
      <c r="DW1170" s="12"/>
      <c r="DX1170" s="12"/>
      <c r="DY1170" s="12"/>
      <c r="DZ1170" s="12"/>
      <c r="EA1170" s="12"/>
      <c r="EB1170" s="12"/>
      <c r="EC1170" s="12"/>
      <c r="ED1170" s="12"/>
      <c r="EE1170" s="12"/>
      <c r="EF1170" s="12"/>
      <c r="EG1170" s="12"/>
      <c r="EH1170" s="12"/>
      <c r="EI1170" s="12"/>
      <c r="EJ1170" s="12"/>
      <c r="EK1170" s="12"/>
      <c r="EL1170" s="12"/>
      <c r="EM1170" s="12"/>
      <c r="EN1170" s="12"/>
      <c r="EO1170" s="12"/>
      <c r="EP1170" s="12"/>
      <c r="EQ1170" s="12"/>
      <c r="ER1170" s="12"/>
      <c r="ES1170" s="12"/>
      <c r="ET1170" s="12"/>
      <c r="EU1170" s="12"/>
      <c r="EV1170" s="12"/>
      <c r="EW1170" s="12"/>
      <c r="EX1170" s="12"/>
      <c r="EY1170" s="12"/>
      <c r="EZ1170" s="12"/>
      <c r="FA1170" s="12"/>
      <c r="FB1170" s="12"/>
      <c r="FC1170" s="12"/>
      <c r="FD1170" s="12"/>
      <c r="FE1170" s="12"/>
      <c r="FF1170" s="12"/>
      <c r="FG1170" s="12"/>
      <c r="FH1170" s="12"/>
      <c r="FI1170" s="12"/>
      <c r="FJ1170" s="12"/>
      <c r="FK1170" s="12"/>
      <c r="FL1170" s="12"/>
      <c r="FM1170" s="12"/>
      <c r="FN1170" s="12"/>
      <c r="FO1170" s="12"/>
      <c r="FP1170" s="12"/>
      <c r="FQ1170" s="12"/>
      <c r="FR1170" s="12"/>
      <c r="FS1170" s="12"/>
      <c r="FT1170" s="12"/>
      <c r="FU1170" s="12"/>
      <c r="FV1170" s="12"/>
      <c r="FW1170" s="12"/>
      <c r="FX1170" s="12"/>
      <c r="FY1170" s="12"/>
      <c r="FZ1170" s="12"/>
      <c r="GA1170" s="12"/>
      <c r="GB1170" s="12"/>
      <c r="GC1170" s="12"/>
      <c r="GD1170" s="12"/>
      <c r="GE1170" s="12"/>
      <c r="GF1170" s="12"/>
      <c r="GG1170" s="12"/>
      <c r="GH1170" s="12"/>
      <c r="GI1170" s="12"/>
      <c r="GJ1170" s="12"/>
      <c r="GK1170" s="12"/>
      <c r="GL1170" s="12"/>
      <c r="GM1170" s="12"/>
      <c r="GN1170" s="12"/>
      <c r="GO1170" s="12"/>
      <c r="GP1170" s="12"/>
      <c r="GQ1170" s="12"/>
      <c r="GR1170" s="12"/>
      <c r="GS1170" s="12"/>
      <c r="GT1170" s="12"/>
      <c r="GU1170" s="12"/>
      <c r="GV1170" s="12"/>
      <c r="GW1170" s="12"/>
      <c r="GX1170" s="12"/>
      <c r="GY1170" s="12"/>
      <c r="GZ1170" s="12"/>
      <c r="HA1170" s="12"/>
      <c r="HB1170" s="12"/>
      <c r="HC1170" s="12"/>
      <c r="HD1170" s="12"/>
      <c r="HE1170" s="12"/>
      <c r="HF1170" s="12"/>
      <c r="HG1170" s="12"/>
      <c r="HH1170" s="12"/>
      <c r="HI1170" s="12"/>
      <c r="HJ1170" s="12"/>
      <c r="HK1170" s="12"/>
      <c r="HL1170" s="12"/>
      <c r="HM1170" s="12"/>
      <c r="HN1170" s="12"/>
      <c r="HO1170" s="12"/>
      <c r="HP1170" s="12"/>
      <c r="HQ1170" s="12"/>
      <c r="HR1170" s="12"/>
      <c r="HS1170" s="12"/>
    </row>
    <row r="1171" spans="1:227" s="1" customFormat="1" ht="18" customHeight="1" x14ac:dyDescent="0.25">
      <c r="A1171" s="100" t="s">
        <v>7645</v>
      </c>
      <c r="B1171" s="127" t="str">
        <f t="shared" si="25"/>
        <v>SCimago</v>
      </c>
      <c r="C1171" s="96"/>
      <c r="D1171" s="17" t="s">
        <v>7929</v>
      </c>
      <c r="E1171" s="127" t="str">
        <f>HYPERLINK(CONCATENATE("http://www.scimagojr.com/journalsearch.php?q=",D1171),"SCimago")</f>
        <v>SCimago</v>
      </c>
      <c r="F1171" s="96"/>
      <c r="G1171" s="16" t="s">
        <v>7986</v>
      </c>
      <c r="H1171" s="23" t="s">
        <v>407</v>
      </c>
      <c r="I1171" s="14" t="s">
        <v>8881</v>
      </c>
      <c r="J1171" s="8"/>
      <c r="K1171" s="7"/>
      <c r="L1171" s="24"/>
    </row>
    <row r="1172" spans="1:227" s="1" customFormat="1" ht="18" customHeight="1" x14ac:dyDescent="0.25">
      <c r="A1172" s="100" t="s">
        <v>6130</v>
      </c>
      <c r="B1172" s="127" t="str">
        <f t="shared" si="25"/>
        <v>SCimago</v>
      </c>
      <c r="C1172" s="96"/>
      <c r="D1172" s="17" t="s">
        <v>55</v>
      </c>
      <c r="E1172" s="3"/>
      <c r="F1172" s="96"/>
      <c r="G1172" s="16" t="s">
        <v>7986</v>
      </c>
      <c r="H1172" s="6" t="s">
        <v>407</v>
      </c>
      <c r="I1172" s="14" t="s">
        <v>8636</v>
      </c>
      <c r="J1172" s="8"/>
      <c r="K1172" s="7"/>
      <c r="L1172" s="24"/>
    </row>
    <row r="1173" spans="1:227" s="1" customFormat="1" ht="18" customHeight="1" x14ac:dyDescent="0.25">
      <c r="A1173" s="100" t="s">
        <v>7646</v>
      </c>
      <c r="B1173" s="127" t="str">
        <f t="shared" si="25"/>
        <v>SCimago</v>
      </c>
      <c r="C1173" s="96"/>
      <c r="D1173" s="17" t="s">
        <v>55</v>
      </c>
      <c r="E1173" s="3"/>
      <c r="F1173" s="96"/>
      <c r="G1173" s="16" t="s">
        <v>7986</v>
      </c>
      <c r="H1173" s="6" t="s">
        <v>407</v>
      </c>
      <c r="I1173" s="14" t="s">
        <v>8637</v>
      </c>
      <c r="J1173" s="8"/>
      <c r="K1173" s="7"/>
      <c r="L1173" s="24"/>
    </row>
    <row r="1174" spans="1:227" s="1" customFormat="1" ht="18" customHeight="1" x14ac:dyDescent="0.25">
      <c r="A1174" s="100" t="s">
        <v>3469</v>
      </c>
      <c r="B1174" s="127" t="str">
        <f t="shared" si="25"/>
        <v>SCimago</v>
      </c>
      <c r="C1174" s="96"/>
      <c r="D1174" s="17" t="s">
        <v>55</v>
      </c>
      <c r="E1174" s="3"/>
      <c r="F1174" s="96"/>
      <c r="G1174" s="16" t="s">
        <v>7986</v>
      </c>
      <c r="H1174" s="6" t="s">
        <v>407</v>
      </c>
      <c r="I1174" s="14" t="s">
        <v>6256</v>
      </c>
      <c r="J1174" s="8"/>
      <c r="K1174" s="7"/>
      <c r="L1174" s="24"/>
    </row>
    <row r="1175" spans="1:227" s="1" customFormat="1" ht="18" customHeight="1" x14ac:dyDescent="0.25">
      <c r="A1175" s="100" t="s">
        <v>7795</v>
      </c>
      <c r="B1175" s="127" t="str">
        <f t="shared" si="25"/>
        <v>SCimago</v>
      </c>
      <c r="C1175" s="96"/>
      <c r="D1175" s="17" t="s">
        <v>7653</v>
      </c>
      <c r="E1175" s="127" t="str">
        <f>HYPERLINK(CONCATENATE("http://www.scimagojr.com/journalsearch.php?q=",D1175),"SCimago")</f>
        <v>SCimago</v>
      </c>
      <c r="F1175" s="96"/>
      <c r="G1175" s="16" t="s">
        <v>7986</v>
      </c>
      <c r="H1175" s="23" t="s">
        <v>407</v>
      </c>
      <c r="I1175" s="15" t="s">
        <v>8667</v>
      </c>
      <c r="J1175" s="16"/>
      <c r="K1175" s="18"/>
      <c r="L1175" s="24"/>
    </row>
    <row r="1176" spans="1:227" s="1" customFormat="1" ht="18" customHeight="1" x14ac:dyDescent="0.25">
      <c r="A1176" s="100" t="s">
        <v>5587</v>
      </c>
      <c r="B1176" s="127" t="str">
        <f t="shared" si="25"/>
        <v>SCimago</v>
      </c>
      <c r="C1176" s="96"/>
      <c r="D1176" s="17" t="s">
        <v>55</v>
      </c>
      <c r="E1176" s="3"/>
      <c r="F1176" s="96"/>
      <c r="G1176" s="16" t="s">
        <v>7986</v>
      </c>
      <c r="H1176" s="6" t="s">
        <v>407</v>
      </c>
      <c r="I1176" s="14" t="s">
        <v>3732</v>
      </c>
      <c r="J1176" s="8"/>
      <c r="K1176" s="7"/>
      <c r="L1176" s="24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  <c r="AR1176" s="12"/>
      <c r="AS1176" s="12"/>
      <c r="AT1176" s="12"/>
      <c r="AU1176" s="12"/>
      <c r="AV1176" s="12"/>
      <c r="AW1176" s="12"/>
      <c r="AX1176" s="12"/>
      <c r="AY1176" s="12"/>
      <c r="AZ1176" s="12"/>
      <c r="BA1176" s="12"/>
      <c r="BB1176" s="12"/>
      <c r="BC1176" s="12"/>
      <c r="BD1176" s="12"/>
      <c r="BE1176" s="12"/>
      <c r="BF1176" s="12"/>
      <c r="BG1176" s="12"/>
      <c r="BH1176" s="12"/>
      <c r="BI1176" s="12"/>
      <c r="BJ1176" s="12"/>
      <c r="BK1176" s="12"/>
      <c r="BL1176" s="12"/>
      <c r="BM1176" s="12"/>
      <c r="BN1176" s="12"/>
      <c r="BO1176" s="12"/>
      <c r="BP1176" s="12"/>
      <c r="BQ1176" s="12"/>
      <c r="BR1176" s="12"/>
      <c r="BS1176" s="12"/>
      <c r="BT1176" s="12"/>
      <c r="BU1176" s="12"/>
      <c r="BV1176" s="12"/>
      <c r="BW1176" s="12"/>
      <c r="BX1176" s="12"/>
      <c r="BY1176" s="12"/>
      <c r="BZ1176" s="12"/>
      <c r="CA1176" s="12"/>
      <c r="CB1176" s="12"/>
      <c r="CC1176" s="12"/>
      <c r="CD1176" s="12"/>
      <c r="CE1176" s="12"/>
      <c r="CF1176" s="12"/>
      <c r="CG1176" s="12"/>
      <c r="CH1176" s="12"/>
      <c r="CI1176" s="12"/>
      <c r="CJ1176" s="12"/>
      <c r="CK1176" s="12"/>
      <c r="CL1176" s="12"/>
      <c r="CM1176" s="12"/>
      <c r="CN1176" s="12"/>
      <c r="CO1176" s="12"/>
      <c r="CP1176" s="12"/>
      <c r="CQ1176" s="12"/>
      <c r="CR1176" s="12"/>
      <c r="CS1176" s="12"/>
      <c r="CT1176" s="12"/>
      <c r="CU1176" s="12"/>
      <c r="CV1176" s="12"/>
      <c r="CW1176" s="12"/>
      <c r="CX1176" s="12"/>
      <c r="CY1176" s="12"/>
      <c r="CZ1176" s="12"/>
      <c r="DA1176" s="12"/>
      <c r="DB1176" s="12"/>
      <c r="DC1176" s="12"/>
      <c r="DD1176" s="12"/>
      <c r="DE1176" s="12"/>
      <c r="DF1176" s="12"/>
      <c r="DG1176" s="12"/>
      <c r="DH1176" s="12"/>
      <c r="DI1176" s="12"/>
      <c r="DJ1176" s="12"/>
      <c r="DK1176" s="12"/>
      <c r="DL1176" s="12"/>
      <c r="DM1176" s="12"/>
      <c r="DN1176" s="12"/>
      <c r="DO1176" s="12"/>
      <c r="DP1176" s="12"/>
      <c r="DQ1176" s="12"/>
      <c r="DR1176" s="12"/>
      <c r="DS1176" s="12"/>
      <c r="DT1176" s="12"/>
      <c r="DU1176" s="12"/>
      <c r="DV1176" s="12"/>
      <c r="DW1176" s="12"/>
      <c r="DX1176" s="12"/>
      <c r="DY1176" s="12"/>
      <c r="DZ1176" s="12"/>
      <c r="EA1176" s="12"/>
      <c r="EB1176" s="12"/>
      <c r="EC1176" s="12"/>
      <c r="ED1176" s="12"/>
      <c r="EE1176" s="12"/>
      <c r="EF1176" s="12"/>
      <c r="EG1176" s="12"/>
      <c r="EH1176" s="12"/>
      <c r="EI1176" s="12"/>
      <c r="EJ1176" s="12"/>
      <c r="EK1176" s="12"/>
      <c r="EL1176" s="12"/>
      <c r="EM1176" s="12"/>
      <c r="EN1176" s="12"/>
      <c r="EO1176" s="12"/>
      <c r="EP1176" s="12"/>
      <c r="EQ1176" s="12"/>
      <c r="ER1176" s="12"/>
      <c r="ES1176" s="12"/>
      <c r="ET1176" s="12"/>
      <c r="EU1176" s="12"/>
      <c r="EV1176" s="12"/>
      <c r="EW1176" s="12"/>
      <c r="EX1176" s="12"/>
      <c r="EY1176" s="12"/>
      <c r="EZ1176" s="12"/>
      <c r="FA1176" s="12"/>
      <c r="FB1176" s="12"/>
      <c r="FC1176" s="12"/>
      <c r="FD1176" s="12"/>
      <c r="FE1176" s="12"/>
      <c r="FF1176" s="12"/>
      <c r="FG1176" s="12"/>
      <c r="FH1176" s="12"/>
      <c r="FI1176" s="12"/>
      <c r="FJ1176" s="12"/>
      <c r="FK1176" s="12"/>
      <c r="FL1176" s="12"/>
      <c r="FM1176" s="12"/>
      <c r="FN1176" s="12"/>
      <c r="FO1176" s="12"/>
      <c r="FP1176" s="12"/>
      <c r="FQ1176" s="12"/>
      <c r="FR1176" s="12"/>
      <c r="FS1176" s="12"/>
      <c r="FT1176" s="12"/>
      <c r="FU1176" s="12"/>
      <c r="FV1176" s="12"/>
      <c r="FW1176" s="12"/>
      <c r="FX1176" s="12"/>
      <c r="FY1176" s="12"/>
      <c r="FZ1176" s="12"/>
      <c r="GA1176" s="12"/>
      <c r="GB1176" s="12"/>
      <c r="GC1176" s="12"/>
      <c r="GD1176" s="12"/>
      <c r="GE1176" s="12"/>
      <c r="GF1176" s="12"/>
      <c r="GG1176" s="12"/>
      <c r="GH1176" s="12"/>
      <c r="GI1176" s="12"/>
      <c r="GJ1176" s="12"/>
      <c r="GK1176" s="12"/>
      <c r="GL1176" s="12"/>
      <c r="GM1176" s="12"/>
      <c r="GN1176" s="12"/>
      <c r="GO1176" s="12"/>
      <c r="GP1176" s="12"/>
      <c r="GQ1176" s="12"/>
      <c r="GR1176" s="12"/>
      <c r="GS1176" s="12"/>
      <c r="GT1176" s="12"/>
      <c r="GU1176" s="12"/>
      <c r="GV1176" s="12"/>
      <c r="GW1176" s="12"/>
      <c r="GX1176" s="12"/>
      <c r="GY1176" s="12"/>
      <c r="GZ1176" s="12"/>
      <c r="HA1176" s="12"/>
      <c r="HB1176" s="12"/>
      <c r="HC1176" s="12"/>
      <c r="HD1176" s="12"/>
      <c r="HE1176" s="12"/>
      <c r="HF1176" s="12"/>
      <c r="HG1176" s="12"/>
      <c r="HH1176" s="12"/>
      <c r="HI1176" s="12"/>
      <c r="HJ1176" s="12"/>
      <c r="HK1176" s="12"/>
      <c r="HL1176" s="12"/>
      <c r="HM1176" s="12"/>
      <c r="HN1176" s="12"/>
      <c r="HO1176" s="12"/>
      <c r="HP1176" s="12"/>
      <c r="HQ1176" s="12"/>
      <c r="HR1176" s="12"/>
      <c r="HS1176" s="12"/>
    </row>
    <row r="1177" spans="1:227" s="1" customFormat="1" ht="18" customHeight="1" x14ac:dyDescent="0.25">
      <c r="A1177" s="100" t="s">
        <v>3579</v>
      </c>
      <c r="B1177" s="127" t="str">
        <f t="shared" si="25"/>
        <v>SCimago</v>
      </c>
      <c r="C1177" s="96"/>
      <c r="D1177" s="17" t="s">
        <v>55</v>
      </c>
      <c r="E1177" s="3"/>
      <c r="F1177" s="96"/>
      <c r="G1177" s="16" t="s">
        <v>7986</v>
      </c>
      <c r="H1177" s="23" t="s">
        <v>407</v>
      </c>
      <c r="I1177" s="15" t="s">
        <v>8779</v>
      </c>
      <c r="J1177" s="16"/>
      <c r="K1177" s="18"/>
      <c r="L1177" s="24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  <c r="AR1177" s="12"/>
      <c r="AS1177" s="12"/>
      <c r="AT1177" s="12"/>
      <c r="AU1177" s="12"/>
      <c r="AV1177" s="12"/>
      <c r="AW1177" s="12"/>
      <c r="AX1177" s="12"/>
      <c r="AY1177" s="12"/>
      <c r="AZ1177" s="12"/>
      <c r="BA1177" s="12"/>
      <c r="BB1177" s="12"/>
      <c r="BC1177" s="12"/>
      <c r="BD1177" s="12"/>
      <c r="BE1177" s="12"/>
      <c r="BF1177" s="12"/>
      <c r="BG1177" s="12"/>
      <c r="BH1177" s="12"/>
      <c r="BI1177" s="12"/>
      <c r="BJ1177" s="12"/>
      <c r="BK1177" s="12"/>
      <c r="BL1177" s="12"/>
      <c r="BM1177" s="12"/>
      <c r="BN1177" s="12"/>
      <c r="BO1177" s="12"/>
      <c r="BP1177" s="12"/>
      <c r="BQ1177" s="12"/>
      <c r="BR1177" s="12"/>
      <c r="BS1177" s="12"/>
      <c r="BT1177" s="12"/>
      <c r="BU1177" s="12"/>
      <c r="BV1177" s="12"/>
      <c r="BW1177" s="12"/>
      <c r="BX1177" s="12"/>
      <c r="BY1177" s="12"/>
      <c r="BZ1177" s="12"/>
      <c r="CA1177" s="12"/>
      <c r="CB1177" s="12"/>
      <c r="CC1177" s="12"/>
      <c r="CD1177" s="12"/>
      <c r="CE1177" s="12"/>
      <c r="CF1177" s="12"/>
      <c r="CG1177" s="12"/>
      <c r="CH1177" s="12"/>
      <c r="CI1177" s="12"/>
      <c r="CJ1177" s="12"/>
      <c r="CK1177" s="12"/>
      <c r="CL1177" s="12"/>
      <c r="CM1177" s="12"/>
      <c r="CN1177" s="12"/>
      <c r="CO1177" s="12"/>
      <c r="CP1177" s="12"/>
      <c r="CQ1177" s="12"/>
      <c r="CR1177" s="12"/>
      <c r="CS1177" s="12"/>
      <c r="CT1177" s="12"/>
      <c r="CU1177" s="12"/>
      <c r="CV1177" s="12"/>
      <c r="CW1177" s="12"/>
      <c r="CX1177" s="12"/>
      <c r="CY1177" s="12"/>
      <c r="CZ1177" s="12"/>
      <c r="DA1177" s="12"/>
      <c r="DB1177" s="12"/>
      <c r="DC1177" s="12"/>
      <c r="DD1177" s="12"/>
      <c r="DE1177" s="12"/>
      <c r="DF1177" s="12"/>
      <c r="DG1177" s="12"/>
      <c r="DH1177" s="12"/>
      <c r="DI1177" s="12"/>
      <c r="DJ1177" s="12"/>
      <c r="DK1177" s="12"/>
      <c r="DL1177" s="12"/>
      <c r="DM1177" s="12"/>
      <c r="DN1177" s="12"/>
      <c r="DO1177" s="12"/>
      <c r="DP1177" s="12"/>
      <c r="DQ1177" s="12"/>
      <c r="DR1177" s="12"/>
      <c r="DS1177" s="12"/>
      <c r="DT1177" s="12"/>
      <c r="DU1177" s="12"/>
      <c r="DV1177" s="12"/>
      <c r="DW1177" s="12"/>
      <c r="DX1177" s="12"/>
      <c r="DY1177" s="12"/>
      <c r="DZ1177" s="12"/>
      <c r="EA1177" s="12"/>
      <c r="EB1177" s="12"/>
      <c r="EC1177" s="12"/>
      <c r="ED1177" s="12"/>
      <c r="EE1177" s="12"/>
      <c r="EF1177" s="12"/>
      <c r="EG1177" s="12"/>
      <c r="EH1177" s="12"/>
      <c r="EI1177" s="12"/>
      <c r="EJ1177" s="12"/>
      <c r="EK1177" s="12"/>
      <c r="EL1177" s="12"/>
      <c r="EM1177" s="12"/>
      <c r="EN1177" s="12"/>
      <c r="EO1177" s="12"/>
      <c r="EP1177" s="12"/>
      <c r="EQ1177" s="12"/>
      <c r="ER1177" s="12"/>
      <c r="ES1177" s="12"/>
      <c r="ET1177" s="12"/>
      <c r="EU1177" s="12"/>
      <c r="EV1177" s="12"/>
      <c r="EW1177" s="12"/>
      <c r="EX1177" s="12"/>
      <c r="EY1177" s="12"/>
      <c r="EZ1177" s="12"/>
      <c r="FA1177" s="12"/>
      <c r="FB1177" s="12"/>
      <c r="FC1177" s="12"/>
      <c r="FD1177" s="12"/>
      <c r="FE1177" s="12"/>
      <c r="FF1177" s="12"/>
      <c r="FG1177" s="12"/>
      <c r="FH1177" s="12"/>
      <c r="FI1177" s="12"/>
      <c r="FJ1177" s="12"/>
      <c r="FK1177" s="12"/>
      <c r="FL1177" s="12"/>
      <c r="FM1177" s="12"/>
      <c r="FN1177" s="12"/>
      <c r="FO1177" s="12"/>
      <c r="FP1177" s="12"/>
      <c r="FQ1177" s="12"/>
      <c r="FR1177" s="12"/>
      <c r="FS1177" s="12"/>
      <c r="FT1177" s="12"/>
      <c r="FU1177" s="12"/>
      <c r="FV1177" s="12"/>
      <c r="FW1177" s="12"/>
      <c r="FX1177" s="12"/>
      <c r="FY1177" s="12"/>
      <c r="FZ1177" s="12"/>
      <c r="GA1177" s="12"/>
      <c r="GB1177" s="12"/>
      <c r="GC1177" s="12"/>
      <c r="GD1177" s="12"/>
      <c r="GE1177" s="12"/>
      <c r="GF1177" s="12"/>
      <c r="GG1177" s="12"/>
      <c r="GH1177" s="12"/>
      <c r="GI1177" s="12"/>
      <c r="GJ1177" s="12"/>
      <c r="GK1177" s="12"/>
      <c r="GL1177" s="12"/>
      <c r="GM1177" s="12"/>
      <c r="GN1177" s="12"/>
      <c r="GO1177" s="12"/>
      <c r="GP1177" s="12"/>
      <c r="GQ1177" s="12"/>
      <c r="GR1177" s="12"/>
      <c r="GS1177" s="12"/>
      <c r="GT1177" s="12"/>
      <c r="GU1177" s="12"/>
      <c r="GV1177" s="12"/>
      <c r="GW1177" s="12"/>
      <c r="GX1177" s="12"/>
      <c r="GY1177" s="12"/>
      <c r="GZ1177" s="12"/>
      <c r="HA1177" s="12"/>
      <c r="HB1177" s="12"/>
      <c r="HC1177" s="12"/>
      <c r="HD1177" s="12"/>
      <c r="HE1177" s="12"/>
      <c r="HF1177" s="12"/>
      <c r="HG1177" s="12"/>
      <c r="HH1177" s="12"/>
      <c r="HI1177" s="12"/>
      <c r="HJ1177" s="12"/>
      <c r="HK1177" s="12"/>
      <c r="HL1177" s="12"/>
      <c r="HM1177" s="12"/>
      <c r="HN1177" s="12"/>
      <c r="HO1177" s="12"/>
      <c r="HP1177" s="12"/>
      <c r="HQ1177" s="12"/>
      <c r="HR1177" s="12"/>
      <c r="HS1177" s="12"/>
    </row>
    <row r="1178" spans="1:227" s="1" customFormat="1" ht="18" customHeight="1" x14ac:dyDescent="0.25">
      <c r="A1178" s="100" t="s">
        <v>7648</v>
      </c>
      <c r="B1178" s="127" t="str">
        <f t="shared" si="25"/>
        <v>SCimago</v>
      </c>
      <c r="C1178" s="96"/>
      <c r="D1178" s="17" t="s">
        <v>7967</v>
      </c>
      <c r="E1178" s="127" t="str">
        <f>HYPERLINK(CONCATENATE("http://www.scimagojr.com/journalsearch.php?q=",D1178),"SCimago")</f>
        <v>SCimago</v>
      </c>
      <c r="F1178" s="96"/>
      <c r="G1178" s="16" t="s">
        <v>7986</v>
      </c>
      <c r="H1178" s="6" t="s">
        <v>407</v>
      </c>
      <c r="I1178" s="14" t="s">
        <v>8914</v>
      </c>
      <c r="J1178" s="8"/>
      <c r="K1178" s="7"/>
      <c r="L1178" s="24"/>
    </row>
    <row r="1179" spans="1:227" s="1" customFormat="1" ht="18" customHeight="1" x14ac:dyDescent="0.25">
      <c r="A1179" s="100" t="s">
        <v>7649</v>
      </c>
      <c r="B1179" s="127" t="str">
        <f t="shared" si="25"/>
        <v>SCimago</v>
      </c>
      <c r="C1179" s="96"/>
      <c r="D1179" s="17" t="s">
        <v>55</v>
      </c>
      <c r="E1179" s="3"/>
      <c r="F1179" s="96"/>
      <c r="G1179" s="16" t="s">
        <v>7986</v>
      </c>
      <c r="H1179" s="6" t="s">
        <v>407</v>
      </c>
      <c r="I1179" s="14" t="s">
        <v>5687</v>
      </c>
      <c r="J1179" s="8"/>
      <c r="K1179" s="7"/>
      <c r="L1179" s="24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  <c r="AR1179" s="12"/>
      <c r="AS1179" s="12"/>
      <c r="AT1179" s="12"/>
      <c r="AU1179" s="12"/>
      <c r="AV1179" s="12"/>
      <c r="AW1179" s="12"/>
      <c r="AX1179" s="12"/>
      <c r="AY1179" s="12"/>
      <c r="AZ1179" s="12"/>
      <c r="BA1179" s="12"/>
      <c r="BB1179" s="12"/>
      <c r="BC1179" s="12"/>
      <c r="BD1179" s="12"/>
      <c r="BE1179" s="12"/>
      <c r="BF1179" s="12"/>
      <c r="BG1179" s="12"/>
      <c r="BH1179" s="12"/>
      <c r="BI1179" s="12"/>
      <c r="BJ1179" s="12"/>
      <c r="BK1179" s="12"/>
      <c r="BL1179" s="12"/>
      <c r="BM1179" s="12"/>
      <c r="BN1179" s="12"/>
      <c r="BO1179" s="12"/>
      <c r="BP1179" s="12"/>
      <c r="BQ1179" s="12"/>
      <c r="BR1179" s="12"/>
      <c r="BS1179" s="12"/>
      <c r="BT1179" s="12"/>
      <c r="BU1179" s="12"/>
      <c r="BV1179" s="12"/>
      <c r="BW1179" s="12"/>
      <c r="BX1179" s="12"/>
      <c r="BY1179" s="12"/>
      <c r="BZ1179" s="12"/>
      <c r="CA1179" s="12"/>
      <c r="CB1179" s="12"/>
      <c r="CC1179" s="12"/>
      <c r="CD1179" s="12"/>
      <c r="CE1179" s="12"/>
      <c r="CF1179" s="12"/>
      <c r="CG1179" s="12"/>
      <c r="CH1179" s="12"/>
      <c r="CI1179" s="12"/>
      <c r="CJ1179" s="12"/>
      <c r="CK1179" s="12"/>
      <c r="CL1179" s="12"/>
      <c r="CM1179" s="12"/>
      <c r="CN1179" s="12"/>
      <c r="CO1179" s="12"/>
      <c r="CP1179" s="12"/>
      <c r="CQ1179" s="12"/>
      <c r="CR1179" s="12"/>
      <c r="CS1179" s="12"/>
      <c r="CT1179" s="12"/>
      <c r="CU1179" s="12"/>
      <c r="CV1179" s="12"/>
      <c r="CW1179" s="12"/>
      <c r="CX1179" s="12"/>
      <c r="CY1179" s="12"/>
      <c r="CZ1179" s="12"/>
      <c r="DA1179" s="12"/>
      <c r="DB1179" s="12"/>
      <c r="DC1179" s="12"/>
      <c r="DD1179" s="12"/>
      <c r="DE1179" s="12"/>
      <c r="DF1179" s="12"/>
      <c r="DG1179" s="12"/>
      <c r="DH1179" s="12"/>
      <c r="DI1179" s="12"/>
      <c r="DJ1179" s="12"/>
      <c r="DK1179" s="12"/>
      <c r="DL1179" s="12"/>
      <c r="DM1179" s="12"/>
      <c r="DN1179" s="12"/>
      <c r="DO1179" s="12"/>
      <c r="DP1179" s="12"/>
      <c r="DQ1179" s="12"/>
      <c r="DR1179" s="12"/>
      <c r="DS1179" s="12"/>
      <c r="DT1179" s="12"/>
      <c r="DU1179" s="12"/>
      <c r="DV1179" s="12"/>
      <c r="DW1179" s="12"/>
      <c r="DX1179" s="12"/>
      <c r="DY1179" s="12"/>
      <c r="DZ1179" s="12"/>
      <c r="EA1179" s="12"/>
      <c r="EB1179" s="12"/>
      <c r="EC1179" s="12"/>
      <c r="ED1179" s="12"/>
      <c r="EE1179" s="12"/>
      <c r="EF1179" s="12"/>
      <c r="EG1179" s="12"/>
      <c r="EH1179" s="12"/>
      <c r="EI1179" s="12"/>
      <c r="EJ1179" s="12"/>
      <c r="EK1179" s="12"/>
      <c r="EL1179" s="12"/>
      <c r="EM1179" s="12"/>
      <c r="EN1179" s="12"/>
      <c r="EO1179" s="12"/>
      <c r="EP1179" s="12"/>
      <c r="EQ1179" s="12"/>
      <c r="ER1179" s="12"/>
      <c r="ES1179" s="12"/>
      <c r="ET1179" s="12"/>
      <c r="EU1179" s="12"/>
      <c r="EV1179" s="12"/>
      <c r="EW1179" s="12"/>
      <c r="EX1179" s="12"/>
      <c r="EY1179" s="12"/>
      <c r="EZ1179" s="12"/>
      <c r="FA1179" s="12"/>
      <c r="FB1179" s="12"/>
      <c r="FC1179" s="12"/>
      <c r="FD1179" s="12"/>
      <c r="FE1179" s="12"/>
      <c r="FF1179" s="12"/>
      <c r="FG1179" s="12"/>
      <c r="FH1179" s="12"/>
      <c r="FI1179" s="12"/>
      <c r="FJ1179" s="12"/>
      <c r="FK1179" s="12"/>
      <c r="FL1179" s="12"/>
      <c r="FM1179" s="12"/>
      <c r="FN1179" s="12"/>
      <c r="FO1179" s="12"/>
      <c r="FP1179" s="12"/>
      <c r="FQ1179" s="12"/>
      <c r="FR1179" s="12"/>
      <c r="FS1179" s="12"/>
      <c r="FT1179" s="12"/>
      <c r="FU1179" s="12"/>
      <c r="FV1179" s="12"/>
      <c r="FW1179" s="12"/>
      <c r="FX1179" s="12"/>
      <c r="FY1179" s="12"/>
      <c r="FZ1179" s="12"/>
      <c r="GA1179" s="12"/>
      <c r="GB1179" s="12"/>
      <c r="GC1179" s="12"/>
      <c r="GD1179" s="12"/>
      <c r="GE1179" s="12"/>
      <c r="GF1179" s="12"/>
      <c r="GG1179" s="12"/>
      <c r="GH1179" s="12"/>
      <c r="GI1179" s="12"/>
      <c r="GJ1179" s="12"/>
      <c r="GK1179" s="12"/>
      <c r="GL1179" s="12"/>
      <c r="GM1179" s="12"/>
      <c r="GN1179" s="12"/>
      <c r="GO1179" s="12"/>
      <c r="GP1179" s="12"/>
      <c r="GQ1179" s="12"/>
      <c r="GR1179" s="12"/>
      <c r="GS1179" s="12"/>
      <c r="GT1179" s="12"/>
      <c r="GU1179" s="12"/>
      <c r="GV1179" s="12"/>
      <c r="GW1179" s="12"/>
      <c r="GX1179" s="12"/>
      <c r="GY1179" s="12"/>
      <c r="GZ1179" s="12"/>
      <c r="HA1179" s="12"/>
      <c r="HB1179" s="12"/>
      <c r="HC1179" s="12"/>
      <c r="HD1179" s="12"/>
      <c r="HE1179" s="12"/>
      <c r="HF1179" s="12"/>
      <c r="HG1179" s="12"/>
      <c r="HH1179" s="12"/>
      <c r="HI1179" s="12"/>
      <c r="HJ1179" s="12"/>
      <c r="HK1179" s="12"/>
      <c r="HL1179" s="12"/>
      <c r="HM1179" s="12"/>
      <c r="HN1179" s="12"/>
      <c r="HO1179" s="12"/>
      <c r="HP1179" s="12"/>
      <c r="HQ1179" s="12"/>
      <c r="HR1179" s="12"/>
      <c r="HS1179" s="12"/>
    </row>
    <row r="1180" spans="1:227" s="1" customFormat="1" ht="18" customHeight="1" x14ac:dyDescent="0.25">
      <c r="A1180" s="100" t="s">
        <v>7796</v>
      </c>
      <c r="B1180" s="127" t="str">
        <f t="shared" si="25"/>
        <v>SCimago</v>
      </c>
      <c r="C1180" s="96"/>
      <c r="D1180" s="17" t="s">
        <v>55</v>
      </c>
      <c r="E1180" s="3"/>
      <c r="F1180" s="96"/>
      <c r="G1180" s="16" t="s">
        <v>7986</v>
      </c>
      <c r="H1180" s="23" t="s">
        <v>407</v>
      </c>
      <c r="I1180" s="15" t="s">
        <v>8841</v>
      </c>
      <c r="J1180" s="16"/>
      <c r="K1180" s="18"/>
      <c r="L1180" s="24"/>
    </row>
    <row r="1181" spans="1:227" s="1" customFormat="1" ht="18" customHeight="1" x14ac:dyDescent="0.25">
      <c r="A1181" s="100" t="s">
        <v>7650</v>
      </c>
      <c r="B1181" s="127" t="str">
        <f t="shared" si="25"/>
        <v>SCimago</v>
      </c>
      <c r="C1181" s="96"/>
      <c r="D1181" s="17" t="s">
        <v>7969</v>
      </c>
      <c r="E1181" s="127" t="str">
        <f>HYPERLINK(CONCATENATE("http://www.scimagojr.com/journalsearch.php?q=",D1181),"SCimago")</f>
        <v>SCimago</v>
      </c>
      <c r="F1181" s="96"/>
      <c r="G1181" s="16" t="s">
        <v>7986</v>
      </c>
      <c r="H1181" s="19" t="s">
        <v>407</v>
      </c>
      <c r="I1181" s="14" t="s">
        <v>8915</v>
      </c>
      <c r="J1181" s="8"/>
      <c r="K1181" s="7"/>
      <c r="L1181" s="24"/>
    </row>
    <row r="1182" spans="1:227" s="1" customFormat="1" ht="18" customHeight="1" x14ac:dyDescent="0.25">
      <c r="A1182" s="100" t="s">
        <v>6255</v>
      </c>
      <c r="B1182" s="127" t="str">
        <f t="shared" si="25"/>
        <v>SCimago</v>
      </c>
      <c r="C1182" s="96"/>
      <c r="D1182" s="17" t="s">
        <v>55</v>
      </c>
      <c r="E1182" s="3"/>
      <c r="F1182" s="96"/>
      <c r="G1182" s="16" t="s">
        <v>7986</v>
      </c>
      <c r="H1182" s="6" t="s">
        <v>407</v>
      </c>
      <c r="I1182" s="14" t="s">
        <v>8668</v>
      </c>
      <c r="J1182" s="8"/>
      <c r="K1182" s="7"/>
      <c r="L1182" s="24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  <c r="AR1182" s="12"/>
      <c r="AS1182" s="12"/>
      <c r="AT1182" s="12"/>
      <c r="AU1182" s="12"/>
      <c r="AV1182" s="12"/>
      <c r="AW1182" s="12"/>
      <c r="AX1182" s="12"/>
      <c r="AY1182" s="12"/>
      <c r="AZ1182" s="12"/>
      <c r="BA1182" s="12"/>
      <c r="BB1182" s="12"/>
      <c r="BC1182" s="12"/>
      <c r="BD1182" s="12"/>
      <c r="BE1182" s="12"/>
      <c r="BF1182" s="12"/>
      <c r="BG1182" s="12"/>
      <c r="BH1182" s="12"/>
      <c r="BI1182" s="12"/>
      <c r="BJ1182" s="12"/>
      <c r="BK1182" s="12"/>
      <c r="BL1182" s="12"/>
      <c r="BM1182" s="12"/>
      <c r="BN1182" s="12"/>
      <c r="BO1182" s="12"/>
      <c r="BP1182" s="12"/>
      <c r="BQ1182" s="12"/>
      <c r="BR1182" s="12"/>
      <c r="BS1182" s="12"/>
      <c r="BT1182" s="12"/>
      <c r="BU1182" s="12"/>
      <c r="BV1182" s="12"/>
      <c r="BW1182" s="12"/>
      <c r="BX1182" s="12"/>
      <c r="BY1182" s="12"/>
      <c r="BZ1182" s="12"/>
      <c r="CA1182" s="12"/>
      <c r="CB1182" s="12"/>
      <c r="CC1182" s="12"/>
      <c r="CD1182" s="12"/>
      <c r="CE1182" s="12"/>
      <c r="CF1182" s="12"/>
      <c r="CG1182" s="12"/>
      <c r="CH1182" s="12"/>
      <c r="CI1182" s="12"/>
      <c r="CJ1182" s="12"/>
      <c r="CK1182" s="12"/>
      <c r="CL1182" s="12"/>
      <c r="CM1182" s="12"/>
      <c r="CN1182" s="12"/>
      <c r="CO1182" s="12"/>
      <c r="CP1182" s="12"/>
      <c r="CQ1182" s="12"/>
      <c r="CR1182" s="12"/>
      <c r="CS1182" s="12"/>
      <c r="CT1182" s="12"/>
      <c r="CU1182" s="12"/>
      <c r="CV1182" s="12"/>
      <c r="CW1182" s="12"/>
      <c r="CX1182" s="12"/>
      <c r="CY1182" s="12"/>
      <c r="CZ1182" s="12"/>
      <c r="DA1182" s="12"/>
      <c r="DB1182" s="12"/>
      <c r="DC1182" s="12"/>
      <c r="DD1182" s="12"/>
      <c r="DE1182" s="12"/>
      <c r="DF1182" s="12"/>
      <c r="DG1182" s="12"/>
      <c r="DH1182" s="12"/>
      <c r="DI1182" s="12"/>
      <c r="DJ1182" s="12"/>
      <c r="DK1182" s="12"/>
      <c r="DL1182" s="12"/>
      <c r="DM1182" s="12"/>
      <c r="DN1182" s="12"/>
      <c r="DO1182" s="12"/>
      <c r="DP1182" s="12"/>
      <c r="DQ1182" s="12"/>
      <c r="DR1182" s="12"/>
      <c r="DS1182" s="12"/>
      <c r="DT1182" s="12"/>
      <c r="DU1182" s="12"/>
      <c r="DV1182" s="12"/>
      <c r="DW1182" s="12"/>
      <c r="DX1182" s="12"/>
      <c r="DY1182" s="12"/>
      <c r="DZ1182" s="12"/>
      <c r="EA1182" s="12"/>
      <c r="EB1182" s="12"/>
      <c r="EC1182" s="12"/>
      <c r="ED1182" s="12"/>
      <c r="EE1182" s="12"/>
      <c r="EF1182" s="12"/>
      <c r="EG1182" s="12"/>
      <c r="EH1182" s="12"/>
      <c r="EI1182" s="12"/>
      <c r="EJ1182" s="12"/>
      <c r="EK1182" s="12"/>
      <c r="EL1182" s="12"/>
      <c r="EM1182" s="12"/>
      <c r="EN1182" s="12"/>
      <c r="EO1182" s="12"/>
      <c r="EP1182" s="12"/>
      <c r="EQ1182" s="12"/>
      <c r="ER1182" s="12"/>
      <c r="ES1182" s="12"/>
      <c r="ET1182" s="12"/>
      <c r="EU1182" s="12"/>
      <c r="EV1182" s="12"/>
      <c r="EW1182" s="12"/>
      <c r="EX1182" s="12"/>
      <c r="EY1182" s="12"/>
      <c r="EZ1182" s="12"/>
      <c r="FA1182" s="12"/>
      <c r="FB1182" s="12"/>
      <c r="FC1182" s="12"/>
      <c r="FD1182" s="12"/>
      <c r="FE1182" s="12"/>
      <c r="FF1182" s="12"/>
      <c r="FG1182" s="12"/>
      <c r="FH1182" s="12"/>
      <c r="FI1182" s="12"/>
      <c r="FJ1182" s="12"/>
      <c r="FK1182" s="12"/>
      <c r="FL1182" s="12"/>
      <c r="FM1182" s="12"/>
      <c r="FN1182" s="12"/>
      <c r="FO1182" s="12"/>
      <c r="FP1182" s="12"/>
      <c r="FQ1182" s="12"/>
      <c r="FR1182" s="12"/>
      <c r="FS1182" s="12"/>
      <c r="FT1182" s="12"/>
      <c r="FU1182" s="12"/>
      <c r="FV1182" s="12"/>
      <c r="FW1182" s="12"/>
      <c r="FX1182" s="12"/>
      <c r="FY1182" s="12"/>
      <c r="FZ1182" s="12"/>
      <c r="GA1182" s="12"/>
      <c r="GB1182" s="12"/>
      <c r="GC1182" s="12"/>
      <c r="GD1182" s="12"/>
      <c r="GE1182" s="12"/>
      <c r="GF1182" s="12"/>
      <c r="GG1182" s="12"/>
      <c r="GH1182" s="12"/>
      <c r="GI1182" s="12"/>
      <c r="GJ1182" s="12"/>
      <c r="GK1182" s="12"/>
      <c r="GL1182" s="12"/>
      <c r="GM1182" s="12"/>
      <c r="GN1182" s="12"/>
      <c r="GO1182" s="12"/>
      <c r="GP1182" s="12"/>
      <c r="GQ1182" s="12"/>
      <c r="GR1182" s="12"/>
      <c r="GS1182" s="12"/>
      <c r="GT1182" s="12"/>
      <c r="GU1182" s="12"/>
      <c r="GV1182" s="12"/>
      <c r="GW1182" s="12"/>
      <c r="GX1182" s="12"/>
      <c r="GY1182" s="12"/>
      <c r="GZ1182" s="12"/>
      <c r="HA1182" s="12"/>
      <c r="HB1182" s="12"/>
      <c r="HC1182" s="12"/>
      <c r="HD1182" s="12"/>
      <c r="HE1182" s="12"/>
      <c r="HF1182" s="12"/>
      <c r="HG1182" s="12"/>
      <c r="HH1182" s="12"/>
      <c r="HI1182" s="12"/>
      <c r="HJ1182" s="12"/>
      <c r="HK1182" s="12"/>
      <c r="HL1182" s="12"/>
      <c r="HM1182" s="12"/>
      <c r="HN1182" s="12"/>
      <c r="HO1182" s="12"/>
      <c r="HP1182" s="12"/>
      <c r="HQ1182" s="12"/>
      <c r="HR1182" s="12"/>
      <c r="HS1182" s="12"/>
    </row>
    <row r="1183" spans="1:227" s="1" customFormat="1" ht="18" customHeight="1" x14ac:dyDescent="0.25">
      <c r="A1183" s="100" t="s">
        <v>7652</v>
      </c>
      <c r="B1183" s="127" t="str">
        <f t="shared" si="25"/>
        <v>SCimago</v>
      </c>
      <c r="C1183" s="96"/>
      <c r="D1183" s="17" t="s">
        <v>55</v>
      </c>
      <c r="E1183" s="3"/>
      <c r="F1183" s="96"/>
      <c r="G1183" s="16" t="s">
        <v>7986</v>
      </c>
      <c r="H1183" s="23" t="s">
        <v>407</v>
      </c>
      <c r="I1183" s="15" t="s">
        <v>8793</v>
      </c>
      <c r="J1183" s="16"/>
      <c r="K1183" s="18"/>
      <c r="L1183" s="24"/>
    </row>
    <row r="1184" spans="1:227" s="1" customFormat="1" ht="18" customHeight="1" x14ac:dyDescent="0.25">
      <c r="A1184" s="100" t="s">
        <v>3731</v>
      </c>
      <c r="B1184" s="127" t="str">
        <f t="shared" si="25"/>
        <v>SCimago</v>
      </c>
      <c r="C1184" s="96"/>
      <c r="D1184" s="17" t="s">
        <v>7656</v>
      </c>
      <c r="E1184" s="127" t="str">
        <f>HYPERLINK(CONCATENATE("http://www.scimagojr.com/journalsearch.php?q=",D1184),"SCimago")</f>
        <v>SCimago</v>
      </c>
      <c r="F1184" s="96"/>
      <c r="G1184" s="16" t="s">
        <v>7986</v>
      </c>
      <c r="H1184" s="19" t="s">
        <v>407</v>
      </c>
      <c r="I1184" s="22" t="s">
        <v>8669</v>
      </c>
      <c r="J1184" s="16"/>
      <c r="K1184" s="18"/>
      <c r="L1184" s="24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  <c r="AR1184" s="12"/>
      <c r="AS1184" s="12"/>
      <c r="AT1184" s="12"/>
      <c r="AU1184" s="12"/>
      <c r="AV1184" s="12"/>
      <c r="AW1184" s="12"/>
      <c r="AX1184" s="12"/>
      <c r="AY1184" s="12"/>
      <c r="AZ1184" s="12"/>
      <c r="BA1184" s="12"/>
      <c r="BB1184" s="12"/>
      <c r="BC1184" s="12"/>
      <c r="BD1184" s="12"/>
      <c r="BE1184" s="12"/>
      <c r="BF1184" s="12"/>
      <c r="BG1184" s="12"/>
      <c r="BH1184" s="12"/>
      <c r="BI1184" s="12"/>
      <c r="BJ1184" s="12"/>
      <c r="BK1184" s="12"/>
      <c r="BL1184" s="12"/>
      <c r="BM1184" s="12"/>
      <c r="BN1184" s="12"/>
      <c r="BO1184" s="12"/>
      <c r="BP1184" s="12"/>
      <c r="BQ1184" s="12"/>
      <c r="BR1184" s="12"/>
      <c r="BS1184" s="12"/>
      <c r="BT1184" s="12"/>
      <c r="BU1184" s="12"/>
      <c r="BV1184" s="12"/>
      <c r="BW1184" s="12"/>
      <c r="BX1184" s="12"/>
      <c r="BY1184" s="12"/>
      <c r="BZ1184" s="12"/>
      <c r="CA1184" s="12"/>
      <c r="CB1184" s="12"/>
      <c r="CC1184" s="12"/>
      <c r="CD1184" s="12"/>
      <c r="CE1184" s="12"/>
      <c r="CF1184" s="12"/>
      <c r="CG1184" s="12"/>
      <c r="CH1184" s="12"/>
      <c r="CI1184" s="12"/>
      <c r="CJ1184" s="12"/>
      <c r="CK1184" s="12"/>
      <c r="CL1184" s="12"/>
      <c r="CM1184" s="12"/>
      <c r="CN1184" s="12"/>
      <c r="CO1184" s="12"/>
      <c r="CP1184" s="12"/>
      <c r="CQ1184" s="12"/>
      <c r="CR1184" s="12"/>
      <c r="CS1184" s="12"/>
      <c r="CT1184" s="12"/>
      <c r="CU1184" s="12"/>
      <c r="CV1184" s="12"/>
      <c r="CW1184" s="12"/>
      <c r="CX1184" s="12"/>
      <c r="CY1184" s="12"/>
      <c r="CZ1184" s="12"/>
      <c r="DA1184" s="12"/>
      <c r="DB1184" s="12"/>
      <c r="DC1184" s="12"/>
      <c r="DD1184" s="12"/>
      <c r="DE1184" s="12"/>
      <c r="DF1184" s="12"/>
      <c r="DG1184" s="12"/>
      <c r="DH1184" s="12"/>
      <c r="DI1184" s="12"/>
      <c r="DJ1184" s="12"/>
      <c r="DK1184" s="12"/>
      <c r="DL1184" s="12"/>
      <c r="DM1184" s="12"/>
      <c r="DN1184" s="12"/>
      <c r="DO1184" s="12"/>
      <c r="DP1184" s="12"/>
      <c r="DQ1184" s="12"/>
      <c r="DR1184" s="12"/>
      <c r="DS1184" s="12"/>
      <c r="DT1184" s="12"/>
      <c r="DU1184" s="12"/>
      <c r="DV1184" s="12"/>
      <c r="DW1184" s="12"/>
      <c r="DX1184" s="12"/>
      <c r="DY1184" s="12"/>
      <c r="DZ1184" s="12"/>
      <c r="EA1184" s="12"/>
      <c r="EB1184" s="12"/>
      <c r="EC1184" s="12"/>
      <c r="ED1184" s="12"/>
      <c r="EE1184" s="12"/>
      <c r="EF1184" s="12"/>
      <c r="EG1184" s="12"/>
      <c r="EH1184" s="12"/>
      <c r="EI1184" s="12"/>
      <c r="EJ1184" s="12"/>
      <c r="EK1184" s="12"/>
      <c r="EL1184" s="12"/>
      <c r="EM1184" s="12"/>
      <c r="EN1184" s="12"/>
      <c r="EO1184" s="12"/>
      <c r="EP1184" s="12"/>
      <c r="EQ1184" s="12"/>
      <c r="ER1184" s="12"/>
      <c r="ES1184" s="12"/>
      <c r="ET1184" s="12"/>
      <c r="EU1184" s="12"/>
      <c r="EV1184" s="12"/>
      <c r="EW1184" s="12"/>
      <c r="EX1184" s="12"/>
      <c r="EY1184" s="12"/>
      <c r="EZ1184" s="12"/>
      <c r="FA1184" s="12"/>
      <c r="FB1184" s="12"/>
      <c r="FC1184" s="12"/>
      <c r="FD1184" s="12"/>
      <c r="FE1184" s="12"/>
      <c r="FF1184" s="12"/>
      <c r="FG1184" s="12"/>
      <c r="FH1184" s="12"/>
      <c r="FI1184" s="12"/>
      <c r="FJ1184" s="12"/>
      <c r="FK1184" s="12"/>
      <c r="FL1184" s="12"/>
      <c r="FM1184" s="12"/>
      <c r="FN1184" s="12"/>
      <c r="FO1184" s="12"/>
      <c r="FP1184" s="12"/>
      <c r="FQ1184" s="12"/>
      <c r="FR1184" s="12"/>
      <c r="FS1184" s="12"/>
      <c r="FT1184" s="12"/>
      <c r="FU1184" s="12"/>
      <c r="FV1184" s="12"/>
      <c r="FW1184" s="12"/>
      <c r="FX1184" s="12"/>
      <c r="FY1184" s="12"/>
      <c r="FZ1184" s="12"/>
      <c r="GA1184" s="12"/>
      <c r="GB1184" s="12"/>
      <c r="GC1184" s="12"/>
      <c r="GD1184" s="12"/>
      <c r="GE1184" s="12"/>
      <c r="GF1184" s="12"/>
      <c r="GG1184" s="12"/>
      <c r="GH1184" s="12"/>
      <c r="GI1184" s="12"/>
      <c r="GJ1184" s="12"/>
      <c r="GK1184" s="12"/>
      <c r="GL1184" s="12"/>
      <c r="GM1184" s="12"/>
      <c r="GN1184" s="12"/>
      <c r="GO1184" s="12"/>
      <c r="GP1184" s="12"/>
      <c r="GQ1184" s="12"/>
      <c r="GR1184" s="12"/>
      <c r="GS1184" s="12"/>
      <c r="GT1184" s="12"/>
      <c r="GU1184" s="12"/>
      <c r="GV1184" s="12"/>
      <c r="GW1184" s="12"/>
      <c r="GX1184" s="12"/>
      <c r="GY1184" s="12"/>
      <c r="GZ1184" s="12"/>
      <c r="HA1184" s="12"/>
      <c r="HB1184" s="12"/>
      <c r="HC1184" s="12"/>
      <c r="HD1184" s="12"/>
      <c r="HE1184" s="12"/>
      <c r="HF1184" s="12"/>
      <c r="HG1184" s="12"/>
      <c r="HH1184" s="12"/>
      <c r="HI1184" s="12"/>
      <c r="HJ1184" s="12"/>
      <c r="HK1184" s="12"/>
      <c r="HL1184" s="12"/>
      <c r="HM1184" s="12"/>
      <c r="HN1184" s="12"/>
      <c r="HO1184" s="12"/>
      <c r="HP1184" s="12"/>
      <c r="HQ1184" s="12"/>
      <c r="HR1184" s="12"/>
      <c r="HS1184" s="12"/>
    </row>
    <row r="1185" spans="1:227" s="1" customFormat="1" ht="18" customHeight="1" x14ac:dyDescent="0.25">
      <c r="A1185" s="100" t="s">
        <v>7798</v>
      </c>
      <c r="B1185" s="127" t="str">
        <f t="shared" si="25"/>
        <v>SCimago</v>
      </c>
      <c r="C1185" s="96"/>
      <c r="D1185" s="17" t="s">
        <v>7878</v>
      </c>
      <c r="E1185" s="127" t="str">
        <f>HYPERLINK(CONCATENATE("http://www.scimagojr.com/journalsearch.php?q=",D1185),"SCimago")</f>
        <v>SCimago</v>
      </c>
      <c r="F1185" s="96"/>
      <c r="G1185" s="16" t="s">
        <v>7986</v>
      </c>
      <c r="H1185" s="6" t="s">
        <v>407</v>
      </c>
      <c r="I1185" s="14" t="s">
        <v>8738</v>
      </c>
      <c r="J1185" s="8"/>
      <c r="K1185" s="7"/>
      <c r="L1185" s="24"/>
    </row>
    <row r="1186" spans="1:227" s="1" customFormat="1" ht="18" customHeight="1" x14ac:dyDescent="0.25">
      <c r="A1186" s="100" t="s">
        <v>7654</v>
      </c>
      <c r="B1186" s="127" t="str">
        <f t="shared" si="25"/>
        <v>SCimago</v>
      </c>
      <c r="C1186" s="96"/>
      <c r="D1186" s="17" t="s">
        <v>55</v>
      </c>
      <c r="E1186" s="3"/>
      <c r="F1186" s="96"/>
      <c r="G1186" s="16" t="s">
        <v>7986</v>
      </c>
      <c r="H1186" s="6" t="s">
        <v>407</v>
      </c>
      <c r="I1186" s="14" t="s">
        <v>8760</v>
      </c>
      <c r="J1186" s="8"/>
      <c r="K1186" s="7"/>
      <c r="L1186" s="24"/>
    </row>
    <row r="1187" spans="1:227" s="1" customFormat="1" ht="18" customHeight="1" x14ac:dyDescent="0.25">
      <c r="A1187" s="100" t="s">
        <v>7655</v>
      </c>
      <c r="B1187" s="127" t="str">
        <f t="shared" si="25"/>
        <v>SCimago</v>
      </c>
      <c r="C1187" s="96"/>
      <c r="D1187" s="17" t="s">
        <v>7617</v>
      </c>
      <c r="E1187" s="127" t="str">
        <f>HYPERLINK(CONCATENATE("http://www.scimagojr.com/journalsearch.php?q=",D1187),"SCimago")</f>
        <v>SCimago</v>
      </c>
      <c r="F1187" s="96"/>
      <c r="G1187" s="16" t="s">
        <v>7986</v>
      </c>
      <c r="H1187" s="6" t="s">
        <v>407</v>
      </c>
      <c r="I1187" s="14" t="s">
        <v>8638</v>
      </c>
      <c r="J1187" s="8"/>
      <c r="K1187" s="7"/>
      <c r="L1187" s="24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  <c r="AR1187" s="12"/>
      <c r="AS1187" s="12"/>
      <c r="AT1187" s="12"/>
      <c r="AU1187" s="12"/>
      <c r="AV1187" s="12"/>
      <c r="AW1187" s="12"/>
      <c r="AX1187" s="12"/>
      <c r="AY1187" s="12"/>
      <c r="AZ1187" s="12"/>
      <c r="BA1187" s="12"/>
      <c r="BB1187" s="12"/>
      <c r="BC1187" s="12"/>
      <c r="BD1187" s="12"/>
      <c r="BE1187" s="12"/>
      <c r="BF1187" s="12"/>
      <c r="BG1187" s="12"/>
      <c r="BH1187" s="12"/>
      <c r="BI1187" s="12"/>
      <c r="BJ1187" s="12"/>
      <c r="BK1187" s="12"/>
      <c r="BL1187" s="12"/>
      <c r="BM1187" s="12"/>
      <c r="BN1187" s="12"/>
      <c r="BO1187" s="12"/>
      <c r="BP1187" s="12"/>
      <c r="BQ1187" s="12"/>
      <c r="BR1187" s="12"/>
      <c r="BS1187" s="12"/>
      <c r="BT1187" s="12"/>
      <c r="BU1187" s="12"/>
      <c r="BV1187" s="12"/>
      <c r="BW1187" s="12"/>
      <c r="BX1187" s="12"/>
      <c r="BY1187" s="12"/>
      <c r="BZ1187" s="12"/>
      <c r="CA1187" s="12"/>
      <c r="CB1187" s="12"/>
      <c r="CC1187" s="12"/>
      <c r="CD1187" s="12"/>
      <c r="CE1187" s="12"/>
      <c r="CF1187" s="12"/>
      <c r="CG1187" s="12"/>
      <c r="CH1187" s="12"/>
      <c r="CI1187" s="12"/>
      <c r="CJ1187" s="12"/>
      <c r="CK1187" s="12"/>
      <c r="CL1187" s="12"/>
      <c r="CM1187" s="12"/>
      <c r="CN1187" s="12"/>
      <c r="CO1187" s="12"/>
      <c r="CP1187" s="12"/>
      <c r="CQ1187" s="12"/>
      <c r="CR1187" s="12"/>
      <c r="CS1187" s="12"/>
      <c r="CT1187" s="12"/>
      <c r="CU1187" s="12"/>
      <c r="CV1187" s="12"/>
      <c r="CW1187" s="12"/>
      <c r="CX1187" s="12"/>
      <c r="CY1187" s="12"/>
      <c r="CZ1187" s="12"/>
      <c r="DA1187" s="12"/>
      <c r="DB1187" s="12"/>
      <c r="DC1187" s="12"/>
      <c r="DD1187" s="12"/>
      <c r="DE1187" s="12"/>
      <c r="DF1187" s="12"/>
      <c r="DG1187" s="12"/>
      <c r="DH1187" s="12"/>
      <c r="DI1187" s="12"/>
      <c r="DJ1187" s="12"/>
      <c r="DK1187" s="12"/>
      <c r="DL1187" s="12"/>
      <c r="DM1187" s="12"/>
      <c r="DN1187" s="12"/>
      <c r="DO1187" s="12"/>
      <c r="DP1187" s="12"/>
      <c r="DQ1187" s="12"/>
      <c r="DR1187" s="12"/>
      <c r="DS1187" s="12"/>
      <c r="DT1187" s="12"/>
      <c r="DU1187" s="12"/>
      <c r="DV1187" s="12"/>
      <c r="DW1187" s="12"/>
      <c r="DX1187" s="12"/>
      <c r="DY1187" s="12"/>
      <c r="DZ1187" s="12"/>
      <c r="EA1187" s="12"/>
      <c r="EB1187" s="12"/>
      <c r="EC1187" s="12"/>
      <c r="ED1187" s="12"/>
      <c r="EE1187" s="12"/>
      <c r="EF1187" s="12"/>
      <c r="EG1187" s="12"/>
      <c r="EH1187" s="12"/>
      <c r="EI1187" s="12"/>
      <c r="EJ1187" s="12"/>
      <c r="EK1187" s="12"/>
      <c r="EL1187" s="12"/>
      <c r="EM1187" s="12"/>
      <c r="EN1187" s="12"/>
      <c r="EO1187" s="12"/>
      <c r="EP1187" s="12"/>
      <c r="EQ1187" s="12"/>
      <c r="ER1187" s="12"/>
      <c r="ES1187" s="12"/>
      <c r="ET1187" s="12"/>
      <c r="EU1187" s="12"/>
      <c r="EV1187" s="12"/>
      <c r="EW1187" s="12"/>
      <c r="EX1187" s="12"/>
      <c r="EY1187" s="12"/>
      <c r="EZ1187" s="12"/>
      <c r="FA1187" s="12"/>
      <c r="FB1187" s="12"/>
      <c r="FC1187" s="12"/>
      <c r="FD1187" s="12"/>
      <c r="FE1187" s="12"/>
      <c r="FF1187" s="12"/>
      <c r="FG1187" s="12"/>
      <c r="FH1187" s="12"/>
      <c r="FI1187" s="12"/>
      <c r="FJ1187" s="12"/>
      <c r="FK1187" s="12"/>
      <c r="FL1187" s="12"/>
      <c r="FM1187" s="12"/>
      <c r="FN1187" s="12"/>
      <c r="FO1187" s="12"/>
      <c r="FP1187" s="12"/>
      <c r="FQ1187" s="12"/>
      <c r="FR1187" s="12"/>
      <c r="FS1187" s="12"/>
      <c r="FT1187" s="12"/>
      <c r="FU1187" s="12"/>
      <c r="FV1187" s="12"/>
      <c r="FW1187" s="12"/>
      <c r="FX1187" s="12"/>
      <c r="FY1187" s="12"/>
      <c r="FZ1187" s="12"/>
      <c r="GA1187" s="12"/>
      <c r="GB1187" s="12"/>
      <c r="GC1187" s="12"/>
      <c r="GD1187" s="12"/>
      <c r="GE1187" s="12"/>
      <c r="GF1187" s="12"/>
      <c r="GG1187" s="12"/>
      <c r="GH1187" s="12"/>
      <c r="GI1187" s="12"/>
      <c r="GJ1187" s="12"/>
      <c r="GK1187" s="12"/>
      <c r="GL1187" s="12"/>
      <c r="GM1187" s="12"/>
      <c r="GN1187" s="12"/>
      <c r="GO1187" s="12"/>
      <c r="GP1187" s="12"/>
      <c r="GQ1187" s="12"/>
      <c r="GR1187" s="12"/>
      <c r="GS1187" s="12"/>
      <c r="GT1187" s="12"/>
      <c r="GU1187" s="12"/>
      <c r="GV1187" s="12"/>
      <c r="GW1187" s="12"/>
      <c r="GX1187" s="12"/>
      <c r="GY1187" s="12"/>
      <c r="GZ1187" s="12"/>
      <c r="HA1187" s="12"/>
      <c r="HB1187" s="12"/>
      <c r="HC1187" s="12"/>
      <c r="HD1187" s="12"/>
      <c r="HE1187" s="12"/>
      <c r="HF1187" s="12"/>
      <c r="HG1187" s="12"/>
      <c r="HH1187" s="12"/>
      <c r="HI1187" s="12"/>
      <c r="HJ1187" s="12"/>
      <c r="HK1187" s="12"/>
      <c r="HL1187" s="12"/>
      <c r="HM1187" s="12"/>
      <c r="HN1187" s="12"/>
      <c r="HO1187" s="12"/>
      <c r="HP1187" s="12"/>
      <c r="HQ1187" s="12"/>
      <c r="HR1187" s="12"/>
      <c r="HS1187" s="12"/>
    </row>
    <row r="1188" spans="1:227" s="1" customFormat="1" ht="18" customHeight="1" x14ac:dyDescent="0.25">
      <c r="A1188" s="100" t="s">
        <v>7657</v>
      </c>
      <c r="B1188" s="127" t="str">
        <f t="shared" si="25"/>
        <v>SCimago</v>
      </c>
      <c r="C1188" s="96"/>
      <c r="D1188" s="17" t="s">
        <v>7880</v>
      </c>
      <c r="E1188" s="127" t="str">
        <f>HYPERLINK(CONCATENATE("http://www.scimagojr.com/journalsearch.php?q=",D1188),"SCimago")</f>
        <v>SCimago</v>
      </c>
      <c r="F1188" s="96"/>
      <c r="G1188" s="16" t="s">
        <v>7986</v>
      </c>
      <c r="H1188" s="19" t="s">
        <v>407</v>
      </c>
      <c r="I1188" s="22" t="s">
        <v>8842</v>
      </c>
      <c r="J1188" s="16"/>
      <c r="K1188" s="18"/>
      <c r="L1188" s="24"/>
    </row>
    <row r="1189" spans="1:227" s="1" customFormat="1" ht="18" customHeight="1" x14ac:dyDescent="0.25">
      <c r="A1189" s="100" t="s">
        <v>7799</v>
      </c>
      <c r="B1189" s="127" t="str">
        <f t="shared" si="25"/>
        <v>SCimago</v>
      </c>
      <c r="C1189" s="96"/>
      <c r="D1189" s="17" t="s">
        <v>6281</v>
      </c>
      <c r="E1189" s="127" t="str">
        <f>HYPERLINK(CONCATENATE("http://www.scimagojr.com/journalsearch.php?q=",D1189),"SCimago")</f>
        <v>SCimago</v>
      </c>
      <c r="F1189" s="96"/>
      <c r="G1189" s="16" t="s">
        <v>7986</v>
      </c>
      <c r="H1189" s="6" t="s">
        <v>407</v>
      </c>
      <c r="I1189" s="14" t="s">
        <v>8719</v>
      </c>
      <c r="J1189" s="8"/>
      <c r="K1189" s="7"/>
      <c r="L1189" s="24"/>
    </row>
    <row r="1190" spans="1:227" s="1" customFormat="1" ht="18" customHeight="1" x14ac:dyDescent="0.25">
      <c r="A1190" s="100" t="s">
        <v>7658</v>
      </c>
      <c r="B1190" s="127" t="str">
        <f t="shared" si="25"/>
        <v>SCimago</v>
      </c>
      <c r="C1190" s="96"/>
      <c r="D1190" s="17" t="s">
        <v>55</v>
      </c>
      <c r="E1190" s="3"/>
      <c r="F1190" s="96"/>
      <c r="G1190" s="16" t="s">
        <v>7986</v>
      </c>
      <c r="H1190" s="6" t="s">
        <v>407</v>
      </c>
      <c r="I1190" s="22" t="s">
        <v>8843</v>
      </c>
      <c r="J1190" s="16"/>
      <c r="K1190" s="18"/>
      <c r="L1190" s="24"/>
    </row>
    <row r="1191" spans="1:227" s="1" customFormat="1" ht="18" customHeight="1" x14ac:dyDescent="0.25">
      <c r="A1191" s="100" t="s">
        <v>7659</v>
      </c>
      <c r="B1191" s="127" t="str">
        <f t="shared" si="25"/>
        <v>SCimago</v>
      </c>
      <c r="C1191" s="96"/>
      <c r="D1191" s="17" t="s">
        <v>55</v>
      </c>
      <c r="E1191" s="3"/>
      <c r="F1191" s="96"/>
      <c r="G1191" s="16" t="s">
        <v>7986</v>
      </c>
      <c r="H1191" s="6" t="s">
        <v>407</v>
      </c>
      <c r="I1191" s="22" t="s">
        <v>8916</v>
      </c>
      <c r="J1191" s="16"/>
      <c r="K1191" s="18"/>
      <c r="L1191" s="24"/>
    </row>
    <row r="1192" spans="1:227" s="1" customFormat="1" ht="18" customHeight="1" x14ac:dyDescent="0.25">
      <c r="A1192" s="100" t="s">
        <v>7661</v>
      </c>
      <c r="B1192" s="127" t="str">
        <f t="shared" si="25"/>
        <v>SCimago</v>
      </c>
      <c r="C1192" s="96"/>
      <c r="D1192" s="17" t="s">
        <v>55</v>
      </c>
      <c r="E1192" s="3"/>
      <c r="F1192" s="96"/>
      <c r="G1192" s="16" t="s">
        <v>7986</v>
      </c>
      <c r="H1192" s="19" t="s">
        <v>407</v>
      </c>
      <c r="I1192" s="22" t="s">
        <v>8670</v>
      </c>
      <c r="J1192" s="16"/>
      <c r="K1192" s="18"/>
      <c r="L1192" s="24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  <c r="AR1192" s="12"/>
      <c r="AS1192" s="12"/>
      <c r="AT1192" s="12"/>
      <c r="AU1192" s="12"/>
      <c r="AV1192" s="12"/>
      <c r="AW1192" s="12"/>
      <c r="AX1192" s="12"/>
      <c r="AY1192" s="12"/>
      <c r="AZ1192" s="12"/>
      <c r="BA1192" s="12"/>
      <c r="BB1192" s="12"/>
      <c r="BC1192" s="12"/>
      <c r="BD1192" s="12"/>
      <c r="BE1192" s="12"/>
      <c r="BF1192" s="12"/>
      <c r="BG1192" s="12"/>
      <c r="BH1192" s="12"/>
      <c r="BI1192" s="12"/>
      <c r="BJ1192" s="12"/>
      <c r="BK1192" s="12"/>
      <c r="BL1192" s="12"/>
      <c r="BM1192" s="12"/>
      <c r="BN1192" s="12"/>
      <c r="BO1192" s="12"/>
      <c r="BP1192" s="12"/>
      <c r="BQ1192" s="12"/>
      <c r="BR1192" s="12"/>
      <c r="BS1192" s="12"/>
      <c r="BT1192" s="12"/>
      <c r="BU1192" s="12"/>
      <c r="BV1192" s="12"/>
      <c r="BW1192" s="12"/>
      <c r="BX1192" s="12"/>
      <c r="BY1192" s="12"/>
      <c r="BZ1192" s="12"/>
      <c r="CA1192" s="12"/>
      <c r="CB1192" s="12"/>
      <c r="CC1192" s="12"/>
      <c r="CD1192" s="12"/>
      <c r="CE1192" s="12"/>
      <c r="CF1192" s="12"/>
      <c r="CG1192" s="12"/>
      <c r="CH1192" s="12"/>
      <c r="CI1192" s="12"/>
      <c r="CJ1192" s="12"/>
      <c r="CK1192" s="12"/>
      <c r="CL1192" s="12"/>
      <c r="CM1192" s="12"/>
      <c r="CN1192" s="12"/>
      <c r="CO1192" s="12"/>
      <c r="CP1192" s="12"/>
      <c r="CQ1192" s="12"/>
      <c r="CR1192" s="12"/>
      <c r="CS1192" s="12"/>
      <c r="CT1192" s="12"/>
      <c r="CU1192" s="12"/>
      <c r="CV1192" s="12"/>
      <c r="CW1192" s="12"/>
      <c r="CX1192" s="12"/>
      <c r="CY1192" s="12"/>
      <c r="CZ1192" s="12"/>
      <c r="DA1192" s="12"/>
      <c r="DB1192" s="12"/>
      <c r="DC1192" s="12"/>
      <c r="DD1192" s="12"/>
      <c r="DE1192" s="12"/>
      <c r="DF1192" s="12"/>
      <c r="DG1192" s="12"/>
      <c r="DH1192" s="12"/>
      <c r="DI1192" s="12"/>
      <c r="DJ1192" s="12"/>
      <c r="DK1192" s="12"/>
      <c r="DL1192" s="12"/>
      <c r="DM1192" s="12"/>
      <c r="DN1192" s="12"/>
      <c r="DO1192" s="12"/>
      <c r="DP1192" s="12"/>
      <c r="DQ1192" s="12"/>
      <c r="DR1192" s="12"/>
      <c r="DS1192" s="12"/>
      <c r="DT1192" s="12"/>
      <c r="DU1192" s="12"/>
      <c r="DV1192" s="12"/>
      <c r="DW1192" s="12"/>
      <c r="DX1192" s="12"/>
      <c r="DY1192" s="12"/>
      <c r="DZ1192" s="12"/>
      <c r="EA1192" s="12"/>
      <c r="EB1192" s="12"/>
      <c r="EC1192" s="12"/>
      <c r="ED1192" s="12"/>
      <c r="EE1192" s="12"/>
      <c r="EF1192" s="12"/>
      <c r="EG1192" s="12"/>
      <c r="EH1192" s="12"/>
      <c r="EI1192" s="12"/>
      <c r="EJ1192" s="12"/>
      <c r="EK1192" s="12"/>
      <c r="EL1192" s="12"/>
      <c r="EM1192" s="12"/>
      <c r="EN1192" s="12"/>
      <c r="EO1192" s="12"/>
      <c r="EP1192" s="12"/>
      <c r="EQ1192" s="12"/>
      <c r="ER1192" s="12"/>
      <c r="ES1192" s="12"/>
      <c r="ET1192" s="12"/>
      <c r="EU1192" s="12"/>
      <c r="EV1192" s="12"/>
      <c r="EW1192" s="12"/>
      <c r="EX1192" s="12"/>
      <c r="EY1192" s="12"/>
      <c r="EZ1192" s="12"/>
      <c r="FA1192" s="12"/>
      <c r="FB1192" s="12"/>
      <c r="FC1192" s="12"/>
      <c r="FD1192" s="12"/>
      <c r="FE1192" s="12"/>
      <c r="FF1192" s="12"/>
      <c r="FG1192" s="12"/>
      <c r="FH1192" s="12"/>
      <c r="FI1192" s="12"/>
      <c r="FJ1192" s="12"/>
      <c r="FK1192" s="12"/>
      <c r="FL1192" s="12"/>
      <c r="FM1192" s="12"/>
      <c r="FN1192" s="12"/>
      <c r="FO1192" s="12"/>
      <c r="FP1192" s="12"/>
      <c r="FQ1192" s="12"/>
      <c r="FR1192" s="12"/>
      <c r="FS1192" s="12"/>
      <c r="FT1192" s="12"/>
      <c r="FU1192" s="12"/>
      <c r="FV1192" s="12"/>
      <c r="FW1192" s="12"/>
      <c r="FX1192" s="12"/>
      <c r="FY1192" s="12"/>
      <c r="FZ1192" s="12"/>
      <c r="GA1192" s="12"/>
      <c r="GB1192" s="12"/>
      <c r="GC1192" s="12"/>
      <c r="GD1192" s="12"/>
      <c r="GE1192" s="12"/>
      <c r="GF1192" s="12"/>
      <c r="GG1192" s="12"/>
      <c r="GH1192" s="12"/>
      <c r="GI1192" s="12"/>
      <c r="GJ1192" s="12"/>
      <c r="GK1192" s="12"/>
      <c r="GL1192" s="12"/>
      <c r="GM1192" s="12"/>
      <c r="GN1192" s="12"/>
      <c r="GO1192" s="12"/>
      <c r="GP1192" s="12"/>
      <c r="GQ1192" s="12"/>
      <c r="GR1192" s="12"/>
      <c r="GS1192" s="12"/>
      <c r="GT1192" s="12"/>
      <c r="GU1192" s="12"/>
      <c r="GV1192" s="12"/>
      <c r="GW1192" s="12"/>
      <c r="GX1192" s="12"/>
      <c r="GY1192" s="12"/>
      <c r="GZ1192" s="12"/>
      <c r="HA1192" s="12"/>
      <c r="HB1192" s="12"/>
      <c r="HC1192" s="12"/>
      <c r="HD1192" s="12"/>
      <c r="HE1192" s="12"/>
      <c r="HF1192" s="12"/>
      <c r="HG1192" s="12"/>
      <c r="HH1192" s="12"/>
      <c r="HI1192" s="12"/>
      <c r="HJ1192" s="12"/>
      <c r="HK1192" s="12"/>
      <c r="HL1192" s="12"/>
      <c r="HM1192" s="12"/>
      <c r="HN1192" s="12"/>
      <c r="HO1192" s="12"/>
      <c r="HP1192" s="12"/>
      <c r="HQ1192" s="12"/>
      <c r="HR1192" s="12"/>
      <c r="HS1192" s="12"/>
    </row>
    <row r="1193" spans="1:227" s="1" customFormat="1" ht="18" customHeight="1" x14ac:dyDescent="0.25">
      <c r="A1193" s="100" t="s">
        <v>3959</v>
      </c>
      <c r="B1193" s="127" t="str">
        <f t="shared" si="25"/>
        <v>SCimago</v>
      </c>
      <c r="C1193" s="96"/>
      <c r="D1193" s="17" t="s">
        <v>55</v>
      </c>
      <c r="E1193" s="3"/>
      <c r="F1193" s="96"/>
      <c r="G1193" s="16" t="s">
        <v>7986</v>
      </c>
      <c r="H1193" s="23" t="s">
        <v>407</v>
      </c>
      <c r="I1193" s="15" t="s">
        <v>8698</v>
      </c>
      <c r="J1193" s="16"/>
      <c r="K1193" s="18"/>
      <c r="L1193" s="24"/>
    </row>
    <row r="1194" spans="1:227" s="1" customFormat="1" ht="18" customHeight="1" x14ac:dyDescent="0.25">
      <c r="A1194" s="17" t="s">
        <v>7801</v>
      </c>
      <c r="B1194" s="127" t="str">
        <f t="shared" si="25"/>
        <v>SCimago</v>
      </c>
      <c r="C1194" s="96"/>
      <c r="D1194" s="17" t="s">
        <v>7883</v>
      </c>
      <c r="E1194" s="127" t="str">
        <f>HYPERLINK(CONCATENATE("http://www.scimagojr.com/journalsearch.php?q=",D1194),"SCimago")</f>
        <v>SCimago</v>
      </c>
      <c r="F1194" s="96"/>
      <c r="G1194" s="16" t="s">
        <v>7986</v>
      </c>
      <c r="H1194" s="19" t="s">
        <v>407</v>
      </c>
      <c r="I1194" s="14" t="s">
        <v>8844</v>
      </c>
      <c r="J1194" s="8"/>
      <c r="K1194" s="7"/>
      <c r="L1194" s="24"/>
    </row>
    <row r="1195" spans="1:227" s="1" customFormat="1" ht="18" customHeight="1" x14ac:dyDescent="0.25">
      <c r="A1195" s="100" t="s">
        <v>7803</v>
      </c>
      <c r="B1195" s="127" t="str">
        <f t="shared" si="25"/>
        <v>SCimago</v>
      </c>
      <c r="C1195" s="96"/>
      <c r="D1195" s="17" t="s">
        <v>55</v>
      </c>
      <c r="E1195" s="3"/>
      <c r="F1195" s="96"/>
      <c r="G1195" s="16" t="s">
        <v>7986</v>
      </c>
      <c r="H1195" s="6" t="s">
        <v>407</v>
      </c>
      <c r="I1195" s="14" t="s">
        <v>8639</v>
      </c>
      <c r="J1195" s="8"/>
      <c r="K1195" s="7"/>
      <c r="L1195" s="24"/>
    </row>
    <row r="1196" spans="1:227" s="1" customFormat="1" ht="18" customHeight="1" x14ac:dyDescent="0.25">
      <c r="A1196" s="100" t="s">
        <v>7662</v>
      </c>
      <c r="B1196" s="127" t="str">
        <f t="shared" si="25"/>
        <v>SCimago</v>
      </c>
      <c r="C1196" s="96"/>
      <c r="D1196" s="17" t="s">
        <v>7931</v>
      </c>
      <c r="E1196" s="127" t="str">
        <f>HYPERLINK(CONCATENATE("http://www.scimagojr.com/journalsearch.php?q=",D1196),"SCimago")</f>
        <v>SCimago</v>
      </c>
      <c r="F1196" s="96"/>
      <c r="G1196" s="16" t="s">
        <v>7986</v>
      </c>
      <c r="H1196" s="23" t="s">
        <v>407</v>
      </c>
      <c r="I1196" s="15" t="s">
        <v>8882</v>
      </c>
      <c r="J1196" s="16"/>
      <c r="K1196" s="18"/>
      <c r="L1196" s="24"/>
    </row>
    <row r="1197" spans="1:227" s="1" customFormat="1" ht="18" customHeight="1" x14ac:dyDescent="0.25">
      <c r="A1197" s="100" t="s">
        <v>7805</v>
      </c>
      <c r="B1197" s="127" t="str">
        <f t="shared" si="25"/>
        <v>SCimago</v>
      </c>
      <c r="C1197" s="96"/>
      <c r="D1197" s="17" t="s">
        <v>55</v>
      </c>
      <c r="E1197" s="3"/>
      <c r="F1197" s="96"/>
      <c r="G1197" s="16" t="s">
        <v>7986</v>
      </c>
      <c r="H1197" s="6" t="s">
        <v>407</v>
      </c>
      <c r="I1197" s="14" t="s">
        <v>8761</v>
      </c>
      <c r="J1197" s="8"/>
      <c r="K1197" s="7"/>
      <c r="L1197" s="24"/>
    </row>
    <row r="1198" spans="1:227" s="1" customFormat="1" ht="18" customHeight="1" x14ac:dyDescent="0.25">
      <c r="A1198" s="100" t="s">
        <v>4366</v>
      </c>
      <c r="B1198" s="127" t="str">
        <f t="shared" si="25"/>
        <v>SCimago</v>
      </c>
      <c r="C1198" s="96"/>
      <c r="D1198" s="17" t="s">
        <v>55</v>
      </c>
      <c r="E1198" s="3"/>
      <c r="F1198" s="96"/>
      <c r="G1198" s="16" t="s">
        <v>7986</v>
      </c>
      <c r="H1198" s="6" t="s">
        <v>407</v>
      </c>
      <c r="I1198" s="14" t="s">
        <v>8640</v>
      </c>
      <c r="J1198" s="8"/>
      <c r="K1198" s="7"/>
      <c r="L1198" s="24"/>
    </row>
    <row r="1199" spans="1:227" s="1" customFormat="1" ht="18" customHeight="1" x14ac:dyDescent="0.25">
      <c r="A1199" s="100" t="s">
        <v>7663</v>
      </c>
      <c r="B1199" s="127" t="str">
        <f t="shared" si="25"/>
        <v>SCimago</v>
      </c>
      <c r="C1199" s="96"/>
      <c r="D1199" s="17" t="s">
        <v>7885</v>
      </c>
      <c r="E1199" s="127" t="str">
        <f>HYPERLINK(CONCATENATE("http://www.scimagojr.com/journalsearch.php?q=",D1199),"SCimago")</f>
        <v>SCimago</v>
      </c>
      <c r="F1199" s="96"/>
      <c r="G1199" s="16" t="s">
        <v>7986</v>
      </c>
      <c r="H1199" s="6" t="s">
        <v>407</v>
      </c>
      <c r="I1199" s="22" t="s">
        <v>8845</v>
      </c>
      <c r="J1199" s="16"/>
      <c r="K1199" s="18"/>
      <c r="L1199" s="24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  <c r="AR1199" s="12"/>
      <c r="AS1199" s="12"/>
      <c r="AT1199" s="12"/>
      <c r="AU1199" s="12"/>
      <c r="AV1199" s="12"/>
      <c r="AW1199" s="12"/>
      <c r="AX1199" s="12"/>
      <c r="AY1199" s="12"/>
      <c r="AZ1199" s="12"/>
      <c r="BA1199" s="12"/>
      <c r="BB1199" s="12"/>
      <c r="BC1199" s="12"/>
      <c r="BD1199" s="12"/>
      <c r="BE1199" s="12"/>
      <c r="BF1199" s="12"/>
      <c r="BG1199" s="12"/>
      <c r="BH1199" s="12"/>
      <c r="BI1199" s="12"/>
      <c r="BJ1199" s="12"/>
      <c r="BK1199" s="12"/>
      <c r="BL1199" s="12"/>
      <c r="BM1199" s="12"/>
      <c r="BN1199" s="12"/>
      <c r="BO1199" s="12"/>
      <c r="BP1199" s="12"/>
      <c r="BQ1199" s="12"/>
      <c r="BR1199" s="12"/>
      <c r="BS1199" s="12"/>
      <c r="BT1199" s="12"/>
      <c r="BU1199" s="12"/>
      <c r="BV1199" s="12"/>
      <c r="BW1199" s="12"/>
      <c r="BX1199" s="12"/>
      <c r="BY1199" s="12"/>
      <c r="BZ1199" s="12"/>
      <c r="CA1199" s="12"/>
      <c r="CB1199" s="12"/>
      <c r="CC1199" s="12"/>
      <c r="CD1199" s="12"/>
      <c r="CE1199" s="12"/>
      <c r="CF1199" s="12"/>
      <c r="CG1199" s="12"/>
      <c r="CH1199" s="12"/>
      <c r="CI1199" s="12"/>
      <c r="CJ1199" s="12"/>
      <c r="CK1199" s="12"/>
      <c r="CL1199" s="12"/>
      <c r="CM1199" s="12"/>
      <c r="CN1199" s="12"/>
      <c r="CO1199" s="12"/>
      <c r="CP1199" s="12"/>
      <c r="CQ1199" s="12"/>
      <c r="CR1199" s="12"/>
      <c r="CS1199" s="12"/>
      <c r="CT1199" s="12"/>
      <c r="CU1199" s="12"/>
      <c r="CV1199" s="12"/>
      <c r="CW1199" s="12"/>
      <c r="CX1199" s="12"/>
      <c r="CY1199" s="12"/>
      <c r="CZ1199" s="12"/>
      <c r="DA1199" s="12"/>
      <c r="DB1199" s="12"/>
      <c r="DC1199" s="12"/>
      <c r="DD1199" s="12"/>
      <c r="DE1199" s="12"/>
      <c r="DF1199" s="12"/>
      <c r="DG1199" s="12"/>
      <c r="DH1199" s="12"/>
      <c r="DI1199" s="12"/>
      <c r="DJ1199" s="12"/>
      <c r="DK1199" s="12"/>
      <c r="DL1199" s="12"/>
      <c r="DM1199" s="12"/>
      <c r="DN1199" s="12"/>
      <c r="DO1199" s="12"/>
      <c r="DP1199" s="12"/>
      <c r="DQ1199" s="12"/>
      <c r="DR1199" s="12"/>
      <c r="DS1199" s="12"/>
      <c r="DT1199" s="12"/>
      <c r="DU1199" s="12"/>
      <c r="DV1199" s="12"/>
      <c r="DW1199" s="12"/>
      <c r="DX1199" s="12"/>
      <c r="DY1199" s="12"/>
      <c r="DZ1199" s="12"/>
      <c r="EA1199" s="12"/>
      <c r="EB1199" s="12"/>
      <c r="EC1199" s="12"/>
      <c r="ED1199" s="12"/>
      <c r="EE1199" s="12"/>
      <c r="EF1199" s="12"/>
      <c r="EG1199" s="12"/>
      <c r="EH1199" s="12"/>
      <c r="EI1199" s="12"/>
      <c r="EJ1199" s="12"/>
      <c r="EK1199" s="12"/>
      <c r="EL1199" s="12"/>
      <c r="EM1199" s="12"/>
      <c r="EN1199" s="12"/>
      <c r="EO1199" s="12"/>
      <c r="EP1199" s="12"/>
      <c r="EQ1199" s="12"/>
      <c r="ER1199" s="12"/>
      <c r="ES1199" s="12"/>
      <c r="ET1199" s="12"/>
      <c r="EU1199" s="12"/>
      <c r="EV1199" s="12"/>
      <c r="EW1199" s="12"/>
      <c r="EX1199" s="12"/>
      <c r="EY1199" s="12"/>
      <c r="EZ1199" s="12"/>
      <c r="FA1199" s="12"/>
      <c r="FB1199" s="12"/>
      <c r="FC1199" s="12"/>
      <c r="FD1199" s="12"/>
      <c r="FE1199" s="12"/>
      <c r="FF1199" s="12"/>
      <c r="FG1199" s="12"/>
      <c r="FH1199" s="12"/>
      <c r="FI1199" s="12"/>
      <c r="FJ1199" s="12"/>
      <c r="FK1199" s="12"/>
      <c r="FL1199" s="12"/>
      <c r="FM1199" s="12"/>
      <c r="FN1199" s="12"/>
      <c r="FO1199" s="12"/>
      <c r="FP1199" s="12"/>
      <c r="FQ1199" s="12"/>
      <c r="FR1199" s="12"/>
      <c r="FS1199" s="12"/>
      <c r="FT1199" s="12"/>
      <c r="FU1199" s="12"/>
      <c r="FV1199" s="12"/>
      <c r="FW1199" s="12"/>
      <c r="FX1199" s="12"/>
      <c r="FY1199" s="12"/>
      <c r="FZ1199" s="12"/>
      <c r="GA1199" s="12"/>
      <c r="GB1199" s="12"/>
      <c r="GC1199" s="12"/>
      <c r="GD1199" s="12"/>
      <c r="GE1199" s="12"/>
      <c r="GF1199" s="12"/>
      <c r="GG1199" s="12"/>
      <c r="GH1199" s="12"/>
      <c r="GI1199" s="12"/>
      <c r="GJ1199" s="12"/>
      <c r="GK1199" s="12"/>
      <c r="GL1199" s="12"/>
      <c r="GM1199" s="12"/>
      <c r="GN1199" s="12"/>
      <c r="GO1199" s="12"/>
      <c r="GP1199" s="12"/>
      <c r="GQ1199" s="12"/>
      <c r="GR1199" s="12"/>
      <c r="GS1199" s="12"/>
      <c r="GT1199" s="12"/>
      <c r="GU1199" s="12"/>
      <c r="GV1199" s="12"/>
      <c r="GW1199" s="12"/>
      <c r="GX1199" s="12"/>
      <c r="GY1199" s="12"/>
      <c r="GZ1199" s="12"/>
      <c r="HA1199" s="12"/>
      <c r="HB1199" s="12"/>
      <c r="HC1199" s="12"/>
      <c r="HD1199" s="12"/>
      <c r="HE1199" s="12"/>
      <c r="HF1199" s="12"/>
      <c r="HG1199" s="12"/>
      <c r="HH1199" s="12"/>
      <c r="HI1199" s="12"/>
      <c r="HJ1199" s="12"/>
      <c r="HK1199" s="12"/>
      <c r="HL1199" s="12"/>
      <c r="HM1199" s="12"/>
      <c r="HN1199" s="12"/>
      <c r="HO1199" s="12"/>
      <c r="HP1199" s="12"/>
      <c r="HQ1199" s="12"/>
      <c r="HR1199" s="12"/>
      <c r="HS1199" s="12"/>
    </row>
    <row r="1200" spans="1:227" s="1" customFormat="1" ht="18" customHeight="1" x14ac:dyDescent="0.25">
      <c r="A1200" s="100" t="s">
        <v>12688</v>
      </c>
      <c r="B1200" s="127" t="str">
        <f t="shared" si="25"/>
        <v>SCimago</v>
      </c>
      <c r="C1200" s="96"/>
      <c r="D1200" s="17" t="s">
        <v>55</v>
      </c>
      <c r="E1200" s="3"/>
      <c r="F1200" s="96"/>
      <c r="G1200" s="16" t="s">
        <v>7986</v>
      </c>
      <c r="H1200" s="6" t="s">
        <v>407</v>
      </c>
      <c r="I1200" s="15" t="s">
        <v>8883</v>
      </c>
      <c r="J1200" s="16"/>
      <c r="K1200" s="18"/>
      <c r="L1200" s="24"/>
    </row>
    <row r="1201" spans="1:227" s="1" customFormat="1" ht="18" customHeight="1" x14ac:dyDescent="0.25">
      <c r="A1201" s="100" t="s">
        <v>7665</v>
      </c>
      <c r="B1201" s="127" t="str">
        <f t="shared" si="25"/>
        <v>SCimago</v>
      </c>
      <c r="C1201" s="96"/>
      <c r="D1201" s="17" t="s">
        <v>55</v>
      </c>
      <c r="E1201" s="3"/>
      <c r="F1201" s="96"/>
      <c r="G1201" s="16" t="s">
        <v>7986</v>
      </c>
      <c r="H1201" s="6" t="s">
        <v>407</v>
      </c>
      <c r="I1201" s="14" t="s">
        <v>8884</v>
      </c>
      <c r="J1201" s="8"/>
      <c r="K1201" s="7"/>
      <c r="L1201" s="24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  <c r="AR1201" s="12"/>
      <c r="AS1201" s="12"/>
      <c r="AT1201" s="12"/>
      <c r="AU1201" s="12"/>
      <c r="AV1201" s="12"/>
      <c r="AW1201" s="12"/>
      <c r="AX1201" s="12"/>
      <c r="AY1201" s="12"/>
      <c r="AZ1201" s="12"/>
      <c r="BA1201" s="12"/>
      <c r="BB1201" s="12"/>
      <c r="BC1201" s="12"/>
      <c r="BD1201" s="12"/>
      <c r="BE1201" s="12"/>
      <c r="BF1201" s="12"/>
      <c r="BG1201" s="12"/>
      <c r="BH1201" s="12"/>
      <c r="BI1201" s="12"/>
      <c r="BJ1201" s="12"/>
      <c r="BK1201" s="12"/>
      <c r="BL1201" s="12"/>
      <c r="BM1201" s="12"/>
      <c r="BN1201" s="12"/>
      <c r="BO1201" s="12"/>
      <c r="BP1201" s="12"/>
      <c r="BQ1201" s="12"/>
      <c r="BR1201" s="12"/>
      <c r="BS1201" s="12"/>
      <c r="BT1201" s="12"/>
      <c r="BU1201" s="12"/>
      <c r="BV1201" s="12"/>
      <c r="BW1201" s="12"/>
      <c r="BX1201" s="12"/>
      <c r="BY1201" s="12"/>
      <c r="BZ1201" s="12"/>
      <c r="CA1201" s="12"/>
      <c r="CB1201" s="12"/>
      <c r="CC1201" s="12"/>
      <c r="CD1201" s="12"/>
      <c r="CE1201" s="12"/>
      <c r="CF1201" s="12"/>
      <c r="CG1201" s="12"/>
      <c r="CH1201" s="12"/>
      <c r="CI1201" s="12"/>
      <c r="CJ1201" s="12"/>
      <c r="CK1201" s="12"/>
      <c r="CL1201" s="12"/>
      <c r="CM1201" s="12"/>
      <c r="CN1201" s="12"/>
      <c r="CO1201" s="12"/>
      <c r="CP1201" s="12"/>
      <c r="CQ1201" s="12"/>
      <c r="CR1201" s="12"/>
      <c r="CS1201" s="12"/>
      <c r="CT1201" s="12"/>
      <c r="CU1201" s="12"/>
      <c r="CV1201" s="12"/>
      <c r="CW1201" s="12"/>
      <c r="CX1201" s="12"/>
      <c r="CY1201" s="12"/>
      <c r="CZ1201" s="12"/>
      <c r="DA1201" s="12"/>
      <c r="DB1201" s="12"/>
      <c r="DC1201" s="12"/>
      <c r="DD1201" s="12"/>
      <c r="DE1201" s="12"/>
      <c r="DF1201" s="12"/>
      <c r="DG1201" s="12"/>
      <c r="DH1201" s="12"/>
      <c r="DI1201" s="12"/>
      <c r="DJ1201" s="12"/>
      <c r="DK1201" s="12"/>
      <c r="DL1201" s="12"/>
      <c r="DM1201" s="12"/>
      <c r="DN1201" s="12"/>
      <c r="DO1201" s="12"/>
      <c r="DP1201" s="12"/>
      <c r="DQ1201" s="12"/>
      <c r="DR1201" s="12"/>
      <c r="DS1201" s="12"/>
      <c r="DT1201" s="12"/>
      <c r="DU1201" s="12"/>
      <c r="DV1201" s="12"/>
      <c r="DW1201" s="12"/>
      <c r="DX1201" s="12"/>
      <c r="DY1201" s="12"/>
      <c r="DZ1201" s="12"/>
      <c r="EA1201" s="12"/>
      <c r="EB1201" s="12"/>
      <c r="EC1201" s="12"/>
      <c r="ED1201" s="12"/>
      <c r="EE1201" s="12"/>
      <c r="EF1201" s="12"/>
      <c r="EG1201" s="12"/>
      <c r="EH1201" s="12"/>
      <c r="EI1201" s="12"/>
      <c r="EJ1201" s="12"/>
      <c r="EK1201" s="12"/>
      <c r="EL1201" s="12"/>
      <c r="EM1201" s="12"/>
      <c r="EN1201" s="12"/>
      <c r="EO1201" s="12"/>
      <c r="EP1201" s="12"/>
      <c r="EQ1201" s="12"/>
      <c r="ER1201" s="12"/>
      <c r="ES1201" s="12"/>
      <c r="ET1201" s="12"/>
      <c r="EU1201" s="12"/>
      <c r="EV1201" s="12"/>
      <c r="EW1201" s="12"/>
      <c r="EX1201" s="12"/>
      <c r="EY1201" s="12"/>
      <c r="EZ1201" s="12"/>
      <c r="FA1201" s="12"/>
      <c r="FB1201" s="12"/>
      <c r="FC1201" s="12"/>
      <c r="FD1201" s="12"/>
      <c r="FE1201" s="12"/>
      <c r="FF1201" s="12"/>
      <c r="FG1201" s="12"/>
      <c r="FH1201" s="12"/>
      <c r="FI1201" s="12"/>
      <c r="FJ1201" s="12"/>
      <c r="FK1201" s="12"/>
      <c r="FL1201" s="12"/>
      <c r="FM1201" s="12"/>
      <c r="FN1201" s="12"/>
      <c r="FO1201" s="12"/>
      <c r="FP1201" s="12"/>
      <c r="FQ1201" s="12"/>
      <c r="FR1201" s="12"/>
      <c r="FS1201" s="12"/>
      <c r="FT1201" s="12"/>
      <c r="FU1201" s="12"/>
      <c r="FV1201" s="12"/>
      <c r="FW1201" s="12"/>
      <c r="FX1201" s="12"/>
      <c r="FY1201" s="12"/>
      <c r="FZ1201" s="12"/>
      <c r="GA1201" s="12"/>
      <c r="GB1201" s="12"/>
      <c r="GC1201" s="12"/>
      <c r="GD1201" s="12"/>
      <c r="GE1201" s="12"/>
      <c r="GF1201" s="12"/>
      <c r="GG1201" s="12"/>
      <c r="GH1201" s="12"/>
      <c r="GI1201" s="12"/>
      <c r="GJ1201" s="12"/>
      <c r="GK1201" s="12"/>
      <c r="GL1201" s="12"/>
      <c r="GM1201" s="12"/>
      <c r="GN1201" s="12"/>
      <c r="GO1201" s="12"/>
      <c r="GP1201" s="12"/>
      <c r="GQ1201" s="12"/>
      <c r="GR1201" s="12"/>
      <c r="GS1201" s="12"/>
      <c r="GT1201" s="12"/>
      <c r="GU1201" s="12"/>
      <c r="GV1201" s="12"/>
      <c r="GW1201" s="12"/>
      <c r="GX1201" s="12"/>
      <c r="GY1201" s="12"/>
      <c r="GZ1201" s="12"/>
      <c r="HA1201" s="12"/>
      <c r="HB1201" s="12"/>
      <c r="HC1201" s="12"/>
      <c r="HD1201" s="12"/>
      <c r="HE1201" s="12"/>
      <c r="HF1201" s="12"/>
      <c r="HG1201" s="12"/>
      <c r="HH1201" s="12"/>
      <c r="HI1201" s="12"/>
      <c r="HJ1201" s="12"/>
      <c r="HK1201" s="12"/>
      <c r="HL1201" s="12"/>
      <c r="HM1201" s="12"/>
      <c r="HN1201" s="12"/>
      <c r="HO1201" s="12"/>
      <c r="HP1201" s="12"/>
      <c r="HQ1201" s="12"/>
      <c r="HR1201" s="12"/>
      <c r="HS1201" s="12"/>
    </row>
    <row r="1202" spans="1:227" s="1" customFormat="1" ht="18" customHeight="1" x14ac:dyDescent="0.25">
      <c r="A1202" s="100" t="s">
        <v>6000</v>
      </c>
      <c r="B1202" s="127" t="str">
        <f t="shared" si="25"/>
        <v>SCimago</v>
      </c>
      <c r="C1202" s="96"/>
      <c r="D1202" s="17" t="s">
        <v>55</v>
      </c>
      <c r="E1202" s="3"/>
      <c r="F1202" s="96"/>
      <c r="G1202" s="16" t="s">
        <v>7986</v>
      </c>
      <c r="H1202" s="6" t="s">
        <v>407</v>
      </c>
      <c r="I1202" s="14" t="s">
        <v>5725</v>
      </c>
      <c r="J1202" s="8"/>
      <c r="K1202" s="7"/>
      <c r="L1202" s="24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  <c r="AR1202" s="12"/>
      <c r="AS1202" s="12"/>
      <c r="AT1202" s="12"/>
      <c r="AU1202" s="12"/>
      <c r="AV1202" s="12"/>
      <c r="AW1202" s="12"/>
      <c r="AX1202" s="12"/>
      <c r="AY1202" s="12"/>
      <c r="AZ1202" s="12"/>
      <c r="BA1202" s="12"/>
      <c r="BB1202" s="12"/>
      <c r="BC1202" s="12"/>
      <c r="BD1202" s="12"/>
      <c r="BE1202" s="12"/>
      <c r="BF1202" s="12"/>
      <c r="BG1202" s="12"/>
      <c r="BH1202" s="12"/>
      <c r="BI1202" s="12"/>
      <c r="BJ1202" s="12"/>
      <c r="BK1202" s="12"/>
      <c r="BL1202" s="12"/>
      <c r="BM1202" s="12"/>
      <c r="BN1202" s="12"/>
      <c r="BO1202" s="12"/>
      <c r="BP1202" s="12"/>
      <c r="BQ1202" s="12"/>
      <c r="BR1202" s="12"/>
      <c r="BS1202" s="12"/>
      <c r="BT1202" s="12"/>
      <c r="BU1202" s="12"/>
      <c r="BV1202" s="12"/>
      <c r="BW1202" s="12"/>
      <c r="BX1202" s="12"/>
      <c r="BY1202" s="12"/>
      <c r="BZ1202" s="12"/>
      <c r="CA1202" s="12"/>
      <c r="CB1202" s="12"/>
      <c r="CC1202" s="12"/>
      <c r="CD1202" s="12"/>
      <c r="CE1202" s="12"/>
      <c r="CF1202" s="12"/>
      <c r="CG1202" s="12"/>
      <c r="CH1202" s="12"/>
      <c r="CI1202" s="12"/>
      <c r="CJ1202" s="12"/>
      <c r="CK1202" s="12"/>
      <c r="CL1202" s="12"/>
      <c r="CM1202" s="12"/>
      <c r="CN1202" s="12"/>
      <c r="CO1202" s="12"/>
      <c r="CP1202" s="12"/>
      <c r="CQ1202" s="12"/>
      <c r="CR1202" s="12"/>
      <c r="CS1202" s="12"/>
      <c r="CT1202" s="12"/>
      <c r="CU1202" s="12"/>
      <c r="CV1202" s="12"/>
      <c r="CW1202" s="12"/>
      <c r="CX1202" s="12"/>
      <c r="CY1202" s="12"/>
      <c r="CZ1202" s="12"/>
      <c r="DA1202" s="12"/>
      <c r="DB1202" s="12"/>
      <c r="DC1202" s="12"/>
      <c r="DD1202" s="12"/>
      <c r="DE1202" s="12"/>
      <c r="DF1202" s="12"/>
      <c r="DG1202" s="12"/>
      <c r="DH1202" s="12"/>
      <c r="DI1202" s="12"/>
      <c r="DJ1202" s="12"/>
      <c r="DK1202" s="12"/>
      <c r="DL1202" s="12"/>
      <c r="DM1202" s="12"/>
      <c r="DN1202" s="12"/>
      <c r="DO1202" s="12"/>
      <c r="DP1202" s="12"/>
      <c r="DQ1202" s="12"/>
      <c r="DR1202" s="12"/>
      <c r="DS1202" s="12"/>
      <c r="DT1202" s="12"/>
      <c r="DU1202" s="12"/>
      <c r="DV1202" s="12"/>
      <c r="DW1202" s="12"/>
      <c r="DX1202" s="12"/>
      <c r="DY1202" s="12"/>
      <c r="DZ1202" s="12"/>
      <c r="EA1202" s="12"/>
      <c r="EB1202" s="12"/>
      <c r="EC1202" s="12"/>
      <c r="ED1202" s="12"/>
      <c r="EE1202" s="12"/>
      <c r="EF1202" s="12"/>
      <c r="EG1202" s="12"/>
      <c r="EH1202" s="12"/>
      <c r="EI1202" s="12"/>
      <c r="EJ1202" s="12"/>
      <c r="EK1202" s="12"/>
      <c r="EL1202" s="12"/>
      <c r="EM1202" s="12"/>
      <c r="EN1202" s="12"/>
      <c r="EO1202" s="12"/>
      <c r="EP1202" s="12"/>
      <c r="EQ1202" s="12"/>
      <c r="ER1202" s="12"/>
      <c r="ES1202" s="12"/>
      <c r="ET1202" s="12"/>
      <c r="EU1202" s="12"/>
      <c r="EV1202" s="12"/>
      <c r="EW1202" s="12"/>
      <c r="EX1202" s="12"/>
      <c r="EY1202" s="12"/>
      <c r="EZ1202" s="12"/>
      <c r="FA1202" s="12"/>
      <c r="FB1202" s="12"/>
      <c r="FC1202" s="12"/>
      <c r="FD1202" s="12"/>
      <c r="FE1202" s="12"/>
      <c r="FF1202" s="12"/>
      <c r="FG1202" s="12"/>
      <c r="FH1202" s="12"/>
      <c r="FI1202" s="12"/>
      <c r="FJ1202" s="12"/>
      <c r="FK1202" s="12"/>
      <c r="FL1202" s="12"/>
      <c r="FM1202" s="12"/>
      <c r="FN1202" s="12"/>
      <c r="FO1202" s="12"/>
      <c r="FP1202" s="12"/>
      <c r="FQ1202" s="12"/>
      <c r="FR1202" s="12"/>
      <c r="FS1202" s="12"/>
      <c r="FT1202" s="12"/>
      <c r="FU1202" s="12"/>
      <c r="FV1202" s="12"/>
      <c r="FW1202" s="12"/>
      <c r="FX1202" s="12"/>
      <c r="FY1202" s="12"/>
      <c r="FZ1202" s="12"/>
      <c r="GA1202" s="12"/>
      <c r="GB1202" s="12"/>
      <c r="GC1202" s="12"/>
      <c r="GD1202" s="12"/>
      <c r="GE1202" s="12"/>
      <c r="GF1202" s="12"/>
      <c r="GG1202" s="12"/>
      <c r="GH1202" s="12"/>
      <c r="GI1202" s="12"/>
      <c r="GJ1202" s="12"/>
      <c r="GK1202" s="12"/>
      <c r="GL1202" s="12"/>
      <c r="GM1202" s="12"/>
      <c r="GN1202" s="12"/>
      <c r="GO1202" s="12"/>
      <c r="GP1202" s="12"/>
      <c r="GQ1202" s="12"/>
      <c r="GR1202" s="12"/>
      <c r="GS1202" s="12"/>
      <c r="GT1202" s="12"/>
      <c r="GU1202" s="12"/>
      <c r="GV1202" s="12"/>
      <c r="GW1202" s="12"/>
      <c r="GX1202" s="12"/>
      <c r="GY1202" s="12"/>
      <c r="GZ1202" s="12"/>
      <c r="HA1202" s="12"/>
      <c r="HB1202" s="12"/>
      <c r="HC1202" s="12"/>
      <c r="HD1202" s="12"/>
      <c r="HE1202" s="12"/>
      <c r="HF1202" s="12"/>
      <c r="HG1202" s="12"/>
      <c r="HH1202" s="12"/>
      <c r="HI1202" s="12"/>
      <c r="HJ1202" s="12"/>
      <c r="HK1202" s="12"/>
      <c r="HL1202" s="12"/>
      <c r="HM1202" s="12"/>
      <c r="HN1202" s="12"/>
      <c r="HO1202" s="12"/>
      <c r="HP1202" s="12"/>
      <c r="HQ1202" s="12"/>
      <c r="HR1202" s="12"/>
      <c r="HS1202" s="12"/>
    </row>
    <row r="1203" spans="1:227" s="1" customFormat="1" ht="18" customHeight="1" x14ac:dyDescent="0.25">
      <c r="A1203" s="100" t="s">
        <v>7667</v>
      </c>
      <c r="B1203" s="127" t="str">
        <f t="shared" si="25"/>
        <v>SCimago</v>
      </c>
      <c r="C1203" s="96"/>
      <c r="D1203" s="17" t="s">
        <v>55</v>
      </c>
      <c r="E1203" s="3"/>
      <c r="F1203" s="96"/>
      <c r="G1203" s="16" t="s">
        <v>7986</v>
      </c>
      <c r="H1203" s="6" t="s">
        <v>407</v>
      </c>
      <c r="I1203" s="14" t="s">
        <v>8885</v>
      </c>
      <c r="J1203" s="8"/>
      <c r="K1203" s="7"/>
      <c r="L1203" s="24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  <c r="AR1203" s="12"/>
      <c r="AS1203" s="12"/>
      <c r="AT1203" s="12"/>
      <c r="AU1203" s="12"/>
      <c r="AV1203" s="12"/>
      <c r="AW1203" s="12"/>
      <c r="AX1203" s="12"/>
      <c r="AY1203" s="12"/>
      <c r="AZ1203" s="12"/>
      <c r="BA1203" s="12"/>
      <c r="BB1203" s="12"/>
      <c r="BC1203" s="12"/>
      <c r="BD1203" s="12"/>
      <c r="BE1203" s="12"/>
      <c r="BF1203" s="12"/>
      <c r="BG1203" s="12"/>
      <c r="BH1203" s="12"/>
      <c r="BI1203" s="12"/>
      <c r="BJ1203" s="12"/>
      <c r="BK1203" s="12"/>
      <c r="BL1203" s="12"/>
      <c r="BM1203" s="12"/>
      <c r="BN1203" s="12"/>
      <c r="BO1203" s="12"/>
      <c r="BP1203" s="12"/>
      <c r="BQ1203" s="12"/>
      <c r="BR1203" s="12"/>
      <c r="BS1203" s="12"/>
      <c r="BT1203" s="12"/>
      <c r="BU1203" s="12"/>
      <c r="BV1203" s="12"/>
      <c r="BW1203" s="12"/>
      <c r="BX1203" s="12"/>
      <c r="BY1203" s="12"/>
      <c r="BZ1203" s="12"/>
      <c r="CA1203" s="12"/>
      <c r="CB1203" s="12"/>
      <c r="CC1203" s="12"/>
      <c r="CD1203" s="12"/>
      <c r="CE1203" s="12"/>
      <c r="CF1203" s="12"/>
      <c r="CG1203" s="12"/>
      <c r="CH1203" s="12"/>
      <c r="CI1203" s="12"/>
      <c r="CJ1203" s="12"/>
      <c r="CK1203" s="12"/>
      <c r="CL1203" s="12"/>
      <c r="CM1203" s="12"/>
      <c r="CN1203" s="12"/>
      <c r="CO1203" s="12"/>
      <c r="CP1203" s="12"/>
      <c r="CQ1203" s="12"/>
      <c r="CR1203" s="12"/>
      <c r="CS1203" s="12"/>
      <c r="CT1203" s="12"/>
      <c r="CU1203" s="12"/>
      <c r="CV1203" s="12"/>
      <c r="CW1203" s="12"/>
      <c r="CX1203" s="12"/>
      <c r="CY1203" s="12"/>
      <c r="CZ1203" s="12"/>
      <c r="DA1203" s="12"/>
      <c r="DB1203" s="12"/>
      <c r="DC1203" s="12"/>
      <c r="DD1203" s="12"/>
      <c r="DE1203" s="12"/>
      <c r="DF1203" s="12"/>
      <c r="DG1203" s="12"/>
      <c r="DH1203" s="12"/>
      <c r="DI1203" s="12"/>
      <c r="DJ1203" s="12"/>
      <c r="DK1203" s="12"/>
      <c r="DL1203" s="12"/>
      <c r="DM1203" s="12"/>
      <c r="DN1203" s="12"/>
      <c r="DO1203" s="12"/>
      <c r="DP1203" s="12"/>
      <c r="DQ1203" s="12"/>
      <c r="DR1203" s="12"/>
      <c r="DS1203" s="12"/>
      <c r="DT1203" s="12"/>
      <c r="DU1203" s="12"/>
      <c r="DV1203" s="12"/>
      <c r="DW1203" s="12"/>
      <c r="DX1203" s="12"/>
      <c r="DY1203" s="12"/>
      <c r="DZ1203" s="12"/>
      <c r="EA1203" s="12"/>
      <c r="EB1203" s="12"/>
      <c r="EC1203" s="12"/>
      <c r="ED1203" s="12"/>
      <c r="EE1203" s="12"/>
      <c r="EF1203" s="12"/>
      <c r="EG1203" s="12"/>
      <c r="EH1203" s="12"/>
      <c r="EI1203" s="12"/>
      <c r="EJ1203" s="12"/>
      <c r="EK1203" s="12"/>
      <c r="EL1203" s="12"/>
      <c r="EM1203" s="12"/>
      <c r="EN1203" s="12"/>
      <c r="EO1203" s="12"/>
      <c r="EP1203" s="12"/>
      <c r="EQ1203" s="12"/>
      <c r="ER1203" s="12"/>
      <c r="ES1203" s="12"/>
      <c r="ET1203" s="12"/>
      <c r="EU1203" s="12"/>
      <c r="EV1203" s="12"/>
      <c r="EW1203" s="12"/>
      <c r="EX1203" s="12"/>
      <c r="EY1203" s="12"/>
      <c r="EZ1203" s="12"/>
      <c r="FA1203" s="12"/>
      <c r="FB1203" s="12"/>
      <c r="FC1203" s="12"/>
      <c r="FD1203" s="12"/>
      <c r="FE1203" s="12"/>
      <c r="FF1203" s="12"/>
      <c r="FG1203" s="12"/>
      <c r="FH1203" s="12"/>
      <c r="FI1203" s="12"/>
      <c r="FJ1203" s="12"/>
      <c r="FK1203" s="12"/>
      <c r="FL1203" s="12"/>
      <c r="FM1203" s="12"/>
      <c r="FN1203" s="12"/>
      <c r="FO1203" s="12"/>
      <c r="FP1203" s="12"/>
      <c r="FQ1203" s="12"/>
      <c r="FR1203" s="12"/>
      <c r="FS1203" s="12"/>
      <c r="FT1203" s="12"/>
      <c r="FU1203" s="12"/>
      <c r="FV1203" s="12"/>
      <c r="FW1203" s="12"/>
      <c r="FX1203" s="12"/>
      <c r="FY1203" s="12"/>
      <c r="FZ1203" s="12"/>
      <c r="GA1203" s="12"/>
      <c r="GB1203" s="12"/>
      <c r="GC1203" s="12"/>
      <c r="GD1203" s="12"/>
      <c r="GE1203" s="12"/>
      <c r="GF1203" s="12"/>
      <c r="GG1203" s="12"/>
      <c r="GH1203" s="12"/>
      <c r="GI1203" s="12"/>
      <c r="GJ1203" s="12"/>
      <c r="GK1203" s="12"/>
      <c r="GL1203" s="12"/>
      <c r="GM1203" s="12"/>
      <c r="GN1203" s="12"/>
      <c r="GO1203" s="12"/>
      <c r="GP1203" s="12"/>
      <c r="GQ1203" s="12"/>
      <c r="GR1203" s="12"/>
      <c r="GS1203" s="12"/>
      <c r="GT1203" s="12"/>
      <c r="GU1203" s="12"/>
      <c r="GV1203" s="12"/>
      <c r="GW1203" s="12"/>
      <c r="GX1203" s="12"/>
      <c r="GY1203" s="12"/>
      <c r="GZ1203" s="12"/>
      <c r="HA1203" s="12"/>
      <c r="HB1203" s="12"/>
      <c r="HC1203" s="12"/>
      <c r="HD1203" s="12"/>
      <c r="HE1203" s="12"/>
      <c r="HF1203" s="12"/>
      <c r="HG1203" s="12"/>
      <c r="HH1203" s="12"/>
      <c r="HI1203" s="12"/>
      <c r="HJ1203" s="12"/>
      <c r="HK1203" s="12"/>
      <c r="HL1203" s="12"/>
      <c r="HM1203" s="12"/>
      <c r="HN1203" s="12"/>
      <c r="HO1203" s="12"/>
      <c r="HP1203" s="12"/>
      <c r="HQ1203" s="12"/>
      <c r="HR1203" s="12"/>
      <c r="HS1203" s="12"/>
    </row>
    <row r="1204" spans="1:227" s="1" customFormat="1" ht="18" customHeight="1" x14ac:dyDescent="0.25">
      <c r="A1204" s="100" t="s">
        <v>7806</v>
      </c>
      <c r="B1204" s="127" t="str">
        <f t="shared" si="25"/>
        <v>SCimago</v>
      </c>
      <c r="C1204" s="96"/>
      <c r="D1204" s="17" t="s">
        <v>7887</v>
      </c>
      <c r="E1204" s="127" t="str">
        <f>HYPERLINK(CONCATENATE("http://www.scimagojr.com/journalsearch.php?q=",D1204),"SCimago")</f>
        <v>SCimago</v>
      </c>
      <c r="F1204" s="96"/>
      <c r="G1204" s="16" t="s">
        <v>7986</v>
      </c>
      <c r="H1204" s="6" t="s">
        <v>407</v>
      </c>
      <c r="I1204" s="14" t="s">
        <v>8846</v>
      </c>
      <c r="J1204" s="8"/>
      <c r="K1204" s="7"/>
      <c r="L1204" s="24"/>
    </row>
    <row r="1205" spans="1:227" s="1" customFormat="1" ht="18" customHeight="1" x14ac:dyDescent="0.25">
      <c r="A1205" s="100" t="s">
        <v>7668</v>
      </c>
      <c r="B1205" s="127" t="str">
        <f t="shared" si="25"/>
        <v>SCimago</v>
      </c>
      <c r="C1205" s="96"/>
      <c r="D1205" s="17" t="s">
        <v>6301</v>
      </c>
      <c r="E1205" s="127" t="str">
        <f>HYPERLINK(CONCATENATE("http://www.scimagojr.com/journalsearch.php?q=",D1205),"SCimago")</f>
        <v>SCimago</v>
      </c>
      <c r="F1205" s="96"/>
      <c r="G1205" s="16" t="s">
        <v>7986</v>
      </c>
      <c r="H1205" s="6" t="s">
        <v>407</v>
      </c>
      <c r="I1205" s="14" t="s">
        <v>8917</v>
      </c>
      <c r="J1205" s="13"/>
      <c r="K1205" s="14"/>
      <c r="L1205" s="24"/>
    </row>
    <row r="1206" spans="1:227" s="1" customFormat="1" ht="18" customHeight="1" x14ac:dyDescent="0.25">
      <c r="A1206" s="100" t="s">
        <v>6091</v>
      </c>
      <c r="B1206" s="127" t="str">
        <f t="shared" si="25"/>
        <v>SCimago</v>
      </c>
      <c r="C1206" s="96"/>
      <c r="D1206" s="17" t="s">
        <v>7749</v>
      </c>
      <c r="E1206" s="127" t="str">
        <f>HYPERLINK(CONCATENATE("http://www.scimagojr.com/journalsearch.php?q=",D1206),"SCimago")</f>
        <v>SCimago</v>
      </c>
      <c r="F1206" s="96"/>
      <c r="G1206" s="16" t="s">
        <v>7986</v>
      </c>
      <c r="H1206" s="6" t="s">
        <v>407</v>
      </c>
      <c r="I1206" s="14" t="s">
        <v>8740</v>
      </c>
      <c r="J1206" s="13"/>
      <c r="K1206" s="14"/>
      <c r="L1206" s="24"/>
    </row>
    <row r="1207" spans="1:227" s="1" customFormat="1" ht="18" customHeight="1" x14ac:dyDescent="0.25">
      <c r="A1207" s="100" t="s">
        <v>7669</v>
      </c>
      <c r="B1207" s="127" t="str">
        <f t="shared" si="25"/>
        <v>SCimago</v>
      </c>
      <c r="C1207" s="96"/>
      <c r="D1207" s="17" t="s">
        <v>7936</v>
      </c>
      <c r="E1207" s="127" t="str">
        <f>HYPERLINK(CONCATENATE("http://www.scimagojr.com/journalsearch.php?q=",D1207),"SCimago")</f>
        <v>SCimago</v>
      </c>
      <c r="F1207" s="96"/>
      <c r="G1207" s="16" t="s">
        <v>7986</v>
      </c>
      <c r="H1207" s="6" t="s">
        <v>407</v>
      </c>
      <c r="I1207" s="14" t="s">
        <v>8886</v>
      </c>
      <c r="J1207" s="8"/>
      <c r="K1207" s="7"/>
      <c r="L1207" s="24"/>
    </row>
    <row r="1208" spans="1:227" s="1" customFormat="1" ht="18" customHeight="1" x14ac:dyDescent="0.25">
      <c r="A1208" s="100" t="s">
        <v>7670</v>
      </c>
      <c r="B1208" s="127" t="str">
        <f t="shared" si="25"/>
        <v>SCimago</v>
      </c>
      <c r="C1208" s="96"/>
      <c r="D1208" s="17" t="s">
        <v>55</v>
      </c>
      <c r="E1208" s="3"/>
      <c r="F1208" s="96"/>
      <c r="G1208" s="16" t="s">
        <v>7986</v>
      </c>
      <c r="H1208" s="19" t="s">
        <v>407</v>
      </c>
      <c r="I1208" s="22" t="s">
        <v>5209</v>
      </c>
      <c r="J1208" s="16"/>
      <c r="K1208" s="18"/>
      <c r="L1208" s="24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  <c r="AR1208" s="12"/>
      <c r="AS1208" s="12"/>
      <c r="AT1208" s="12"/>
      <c r="AU1208" s="12"/>
      <c r="AV1208" s="12"/>
      <c r="AW1208" s="12"/>
      <c r="AX1208" s="12"/>
      <c r="AY1208" s="12"/>
      <c r="AZ1208" s="12"/>
      <c r="BA1208" s="12"/>
      <c r="BB1208" s="12"/>
      <c r="BC1208" s="12"/>
      <c r="BD1208" s="12"/>
      <c r="BE1208" s="12"/>
      <c r="BF1208" s="12"/>
      <c r="BG1208" s="12"/>
      <c r="BH1208" s="12"/>
      <c r="BI1208" s="12"/>
      <c r="BJ1208" s="12"/>
      <c r="BK1208" s="12"/>
      <c r="BL1208" s="12"/>
      <c r="BM1208" s="12"/>
      <c r="BN1208" s="12"/>
      <c r="BO1208" s="12"/>
      <c r="BP1208" s="12"/>
      <c r="BQ1208" s="12"/>
      <c r="BR1208" s="12"/>
      <c r="BS1208" s="12"/>
      <c r="BT1208" s="12"/>
      <c r="BU1208" s="12"/>
      <c r="BV1208" s="12"/>
      <c r="BW1208" s="12"/>
      <c r="BX1208" s="12"/>
      <c r="BY1208" s="12"/>
      <c r="BZ1208" s="12"/>
      <c r="CA1208" s="12"/>
      <c r="CB1208" s="12"/>
      <c r="CC1208" s="12"/>
      <c r="CD1208" s="12"/>
      <c r="CE1208" s="12"/>
      <c r="CF1208" s="12"/>
      <c r="CG1208" s="12"/>
      <c r="CH1208" s="12"/>
      <c r="CI1208" s="12"/>
      <c r="CJ1208" s="12"/>
      <c r="CK1208" s="12"/>
      <c r="CL1208" s="12"/>
      <c r="CM1208" s="12"/>
      <c r="CN1208" s="12"/>
      <c r="CO1208" s="12"/>
      <c r="CP1208" s="12"/>
      <c r="CQ1208" s="12"/>
      <c r="CR1208" s="12"/>
      <c r="CS1208" s="12"/>
      <c r="CT1208" s="12"/>
      <c r="CU1208" s="12"/>
      <c r="CV1208" s="12"/>
      <c r="CW1208" s="12"/>
      <c r="CX1208" s="12"/>
      <c r="CY1208" s="12"/>
      <c r="CZ1208" s="12"/>
      <c r="DA1208" s="12"/>
      <c r="DB1208" s="12"/>
      <c r="DC1208" s="12"/>
      <c r="DD1208" s="12"/>
      <c r="DE1208" s="12"/>
      <c r="DF1208" s="12"/>
      <c r="DG1208" s="12"/>
      <c r="DH1208" s="12"/>
      <c r="DI1208" s="12"/>
      <c r="DJ1208" s="12"/>
      <c r="DK1208" s="12"/>
      <c r="DL1208" s="12"/>
      <c r="DM1208" s="12"/>
      <c r="DN1208" s="12"/>
      <c r="DO1208" s="12"/>
      <c r="DP1208" s="12"/>
      <c r="DQ1208" s="12"/>
      <c r="DR1208" s="12"/>
      <c r="DS1208" s="12"/>
      <c r="DT1208" s="12"/>
      <c r="DU1208" s="12"/>
      <c r="DV1208" s="12"/>
      <c r="DW1208" s="12"/>
      <c r="DX1208" s="12"/>
      <c r="DY1208" s="12"/>
      <c r="DZ1208" s="12"/>
      <c r="EA1208" s="12"/>
      <c r="EB1208" s="12"/>
      <c r="EC1208" s="12"/>
      <c r="ED1208" s="12"/>
      <c r="EE1208" s="12"/>
      <c r="EF1208" s="12"/>
      <c r="EG1208" s="12"/>
      <c r="EH1208" s="12"/>
      <c r="EI1208" s="12"/>
      <c r="EJ1208" s="12"/>
      <c r="EK1208" s="12"/>
      <c r="EL1208" s="12"/>
      <c r="EM1208" s="12"/>
      <c r="EN1208" s="12"/>
      <c r="EO1208" s="12"/>
      <c r="EP1208" s="12"/>
      <c r="EQ1208" s="12"/>
      <c r="ER1208" s="12"/>
      <c r="ES1208" s="12"/>
      <c r="ET1208" s="12"/>
      <c r="EU1208" s="12"/>
      <c r="EV1208" s="12"/>
      <c r="EW1208" s="12"/>
      <c r="EX1208" s="12"/>
      <c r="EY1208" s="12"/>
      <c r="EZ1208" s="12"/>
      <c r="FA1208" s="12"/>
      <c r="FB1208" s="12"/>
      <c r="FC1208" s="12"/>
      <c r="FD1208" s="12"/>
      <c r="FE1208" s="12"/>
      <c r="FF1208" s="12"/>
      <c r="FG1208" s="12"/>
      <c r="FH1208" s="12"/>
      <c r="FI1208" s="12"/>
      <c r="FJ1208" s="12"/>
      <c r="FK1208" s="12"/>
      <c r="FL1208" s="12"/>
      <c r="FM1208" s="12"/>
      <c r="FN1208" s="12"/>
      <c r="FO1208" s="12"/>
      <c r="FP1208" s="12"/>
      <c r="FQ1208" s="12"/>
      <c r="FR1208" s="12"/>
      <c r="FS1208" s="12"/>
      <c r="FT1208" s="12"/>
      <c r="FU1208" s="12"/>
      <c r="FV1208" s="12"/>
      <c r="FW1208" s="12"/>
      <c r="FX1208" s="12"/>
      <c r="FY1208" s="12"/>
      <c r="FZ1208" s="12"/>
      <c r="GA1208" s="12"/>
      <c r="GB1208" s="12"/>
      <c r="GC1208" s="12"/>
      <c r="GD1208" s="12"/>
      <c r="GE1208" s="12"/>
      <c r="GF1208" s="12"/>
      <c r="GG1208" s="12"/>
      <c r="GH1208" s="12"/>
      <c r="GI1208" s="12"/>
      <c r="GJ1208" s="12"/>
      <c r="GK1208" s="12"/>
      <c r="GL1208" s="12"/>
      <c r="GM1208" s="12"/>
      <c r="GN1208" s="12"/>
      <c r="GO1208" s="12"/>
      <c r="GP1208" s="12"/>
      <c r="GQ1208" s="12"/>
      <c r="GR1208" s="12"/>
      <c r="GS1208" s="12"/>
      <c r="GT1208" s="12"/>
      <c r="GU1208" s="12"/>
      <c r="GV1208" s="12"/>
      <c r="GW1208" s="12"/>
      <c r="GX1208" s="12"/>
      <c r="GY1208" s="12"/>
      <c r="GZ1208" s="12"/>
      <c r="HA1208" s="12"/>
      <c r="HB1208" s="12"/>
      <c r="HC1208" s="12"/>
      <c r="HD1208" s="12"/>
      <c r="HE1208" s="12"/>
      <c r="HF1208" s="12"/>
      <c r="HG1208" s="12"/>
      <c r="HH1208" s="12"/>
      <c r="HI1208" s="12"/>
      <c r="HJ1208" s="12"/>
      <c r="HK1208" s="12"/>
      <c r="HL1208" s="12"/>
      <c r="HM1208" s="12"/>
      <c r="HN1208" s="12"/>
      <c r="HO1208" s="12"/>
      <c r="HP1208" s="12"/>
      <c r="HQ1208" s="12"/>
      <c r="HR1208" s="12"/>
      <c r="HS1208" s="12"/>
    </row>
    <row r="1209" spans="1:227" s="1" customFormat="1" ht="18" customHeight="1" x14ac:dyDescent="0.25">
      <c r="A1209" s="100" t="s">
        <v>5208</v>
      </c>
      <c r="B1209" s="127" t="str">
        <f t="shared" si="25"/>
        <v>SCimago</v>
      </c>
      <c r="C1209" s="96"/>
      <c r="D1209" s="17" t="s">
        <v>55</v>
      </c>
      <c r="E1209" s="3"/>
      <c r="F1209" s="96"/>
      <c r="G1209" s="16" t="s">
        <v>7986</v>
      </c>
      <c r="H1209" s="6" t="s">
        <v>407</v>
      </c>
      <c r="I1209" s="14" t="s">
        <v>6283</v>
      </c>
      <c r="J1209" s="8"/>
      <c r="K1209" s="7"/>
      <c r="L1209" s="24"/>
    </row>
    <row r="1210" spans="1:227" s="1" customFormat="1" ht="18" customHeight="1" x14ac:dyDescent="0.25">
      <c r="A1210" s="100" t="s">
        <v>7671</v>
      </c>
      <c r="B1210" s="127" t="str">
        <f t="shared" si="25"/>
        <v>SCimago</v>
      </c>
      <c r="C1210" s="96"/>
      <c r="D1210" s="17" t="s">
        <v>55</v>
      </c>
      <c r="E1210" s="3"/>
      <c r="F1210" s="96"/>
      <c r="G1210" s="16" t="s">
        <v>7986</v>
      </c>
      <c r="H1210" s="23" t="s">
        <v>407</v>
      </c>
      <c r="I1210" s="14" t="s">
        <v>8721</v>
      </c>
      <c r="J1210" s="8"/>
      <c r="K1210" s="7"/>
      <c r="L1210" s="24"/>
    </row>
    <row r="1211" spans="1:227" s="1" customFormat="1" ht="18" customHeight="1" x14ac:dyDescent="0.25">
      <c r="A1211" s="100" t="s">
        <v>7808</v>
      </c>
      <c r="B1211" s="127" t="str">
        <f t="shared" si="25"/>
        <v>SCimago</v>
      </c>
      <c r="C1211" s="96"/>
      <c r="D1211" s="17" t="s">
        <v>55</v>
      </c>
      <c r="E1211" s="3"/>
      <c r="F1211" s="96"/>
      <c r="G1211" s="16" t="s">
        <v>7986</v>
      </c>
      <c r="H1211" s="19" t="s">
        <v>407</v>
      </c>
      <c r="I1211" s="14" t="s">
        <v>8847</v>
      </c>
      <c r="J1211" s="8"/>
      <c r="K1211" s="7"/>
      <c r="L1211" s="24"/>
    </row>
    <row r="1212" spans="1:227" s="1" customFormat="1" ht="18" customHeight="1" x14ac:dyDescent="0.25">
      <c r="A1212" s="100" t="s">
        <v>6529</v>
      </c>
      <c r="B1212" s="127" t="str">
        <f t="shared" si="25"/>
        <v>SCimago</v>
      </c>
      <c r="C1212" s="96"/>
      <c r="D1212" s="17" t="s">
        <v>55</v>
      </c>
      <c r="E1212" s="3"/>
      <c r="F1212" s="96"/>
      <c r="G1212" s="16" t="s">
        <v>7986</v>
      </c>
      <c r="H1212" s="6" t="s">
        <v>407</v>
      </c>
      <c r="I1212" s="14" t="s">
        <v>8887</v>
      </c>
      <c r="J1212" s="8"/>
      <c r="K1212" s="7"/>
      <c r="L1212" s="24"/>
    </row>
    <row r="1213" spans="1:227" s="1" customFormat="1" ht="18" customHeight="1" x14ac:dyDescent="0.25">
      <c r="A1213" s="100" t="s">
        <v>7672</v>
      </c>
      <c r="B1213" s="127" t="str">
        <f t="shared" si="25"/>
        <v>SCimago</v>
      </c>
      <c r="C1213" s="96"/>
      <c r="D1213" s="17" t="s">
        <v>7800</v>
      </c>
      <c r="E1213" s="127" t="str">
        <f>HYPERLINK(CONCATENATE("http://www.scimagojr.com/journalsearch.php?q=",D1213),"SCimago")</f>
        <v>SCimago</v>
      </c>
      <c r="F1213" s="96"/>
      <c r="G1213" s="16" t="s">
        <v>7986</v>
      </c>
      <c r="H1213" s="19" t="s">
        <v>407</v>
      </c>
      <c r="I1213" s="22" t="s">
        <v>8780</v>
      </c>
      <c r="J1213" s="16"/>
      <c r="K1213" s="18"/>
      <c r="L1213" s="24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  <c r="AR1213" s="12"/>
      <c r="AS1213" s="12"/>
      <c r="AT1213" s="12"/>
      <c r="AU1213" s="12"/>
      <c r="AV1213" s="12"/>
      <c r="AW1213" s="12"/>
      <c r="AX1213" s="12"/>
      <c r="AY1213" s="12"/>
      <c r="AZ1213" s="12"/>
      <c r="BA1213" s="12"/>
      <c r="BB1213" s="12"/>
      <c r="BC1213" s="12"/>
      <c r="BD1213" s="12"/>
      <c r="BE1213" s="12"/>
      <c r="BF1213" s="12"/>
      <c r="BG1213" s="12"/>
      <c r="BH1213" s="12"/>
      <c r="BI1213" s="12"/>
      <c r="BJ1213" s="12"/>
      <c r="BK1213" s="12"/>
      <c r="BL1213" s="12"/>
      <c r="BM1213" s="12"/>
      <c r="BN1213" s="12"/>
      <c r="BO1213" s="12"/>
      <c r="BP1213" s="12"/>
      <c r="BQ1213" s="12"/>
      <c r="BR1213" s="12"/>
      <c r="BS1213" s="12"/>
      <c r="BT1213" s="12"/>
      <c r="BU1213" s="12"/>
      <c r="BV1213" s="12"/>
      <c r="BW1213" s="12"/>
      <c r="BX1213" s="12"/>
      <c r="BY1213" s="12"/>
      <c r="BZ1213" s="12"/>
      <c r="CA1213" s="12"/>
      <c r="CB1213" s="12"/>
      <c r="CC1213" s="12"/>
      <c r="CD1213" s="12"/>
      <c r="CE1213" s="12"/>
      <c r="CF1213" s="12"/>
      <c r="CG1213" s="12"/>
      <c r="CH1213" s="12"/>
      <c r="CI1213" s="12"/>
      <c r="CJ1213" s="12"/>
      <c r="CK1213" s="12"/>
      <c r="CL1213" s="12"/>
      <c r="CM1213" s="12"/>
      <c r="CN1213" s="12"/>
      <c r="CO1213" s="12"/>
      <c r="CP1213" s="12"/>
      <c r="CQ1213" s="12"/>
      <c r="CR1213" s="12"/>
      <c r="CS1213" s="12"/>
      <c r="CT1213" s="12"/>
      <c r="CU1213" s="12"/>
      <c r="CV1213" s="12"/>
      <c r="CW1213" s="12"/>
      <c r="CX1213" s="12"/>
      <c r="CY1213" s="12"/>
      <c r="CZ1213" s="12"/>
      <c r="DA1213" s="12"/>
      <c r="DB1213" s="12"/>
      <c r="DC1213" s="12"/>
      <c r="DD1213" s="12"/>
      <c r="DE1213" s="12"/>
      <c r="DF1213" s="12"/>
      <c r="DG1213" s="12"/>
      <c r="DH1213" s="12"/>
      <c r="DI1213" s="12"/>
      <c r="DJ1213" s="12"/>
      <c r="DK1213" s="12"/>
      <c r="DL1213" s="12"/>
      <c r="DM1213" s="12"/>
      <c r="DN1213" s="12"/>
      <c r="DO1213" s="12"/>
      <c r="DP1213" s="12"/>
      <c r="DQ1213" s="12"/>
      <c r="DR1213" s="12"/>
      <c r="DS1213" s="12"/>
      <c r="DT1213" s="12"/>
      <c r="DU1213" s="12"/>
      <c r="DV1213" s="12"/>
      <c r="DW1213" s="12"/>
      <c r="DX1213" s="12"/>
      <c r="DY1213" s="12"/>
      <c r="DZ1213" s="12"/>
      <c r="EA1213" s="12"/>
      <c r="EB1213" s="12"/>
      <c r="EC1213" s="12"/>
      <c r="ED1213" s="12"/>
      <c r="EE1213" s="12"/>
      <c r="EF1213" s="12"/>
      <c r="EG1213" s="12"/>
      <c r="EH1213" s="12"/>
      <c r="EI1213" s="12"/>
      <c r="EJ1213" s="12"/>
      <c r="EK1213" s="12"/>
      <c r="EL1213" s="12"/>
      <c r="EM1213" s="12"/>
      <c r="EN1213" s="12"/>
      <c r="EO1213" s="12"/>
      <c r="EP1213" s="12"/>
      <c r="EQ1213" s="12"/>
      <c r="ER1213" s="12"/>
      <c r="ES1213" s="12"/>
      <c r="ET1213" s="12"/>
      <c r="EU1213" s="12"/>
      <c r="EV1213" s="12"/>
      <c r="EW1213" s="12"/>
      <c r="EX1213" s="12"/>
      <c r="EY1213" s="12"/>
      <c r="EZ1213" s="12"/>
      <c r="FA1213" s="12"/>
      <c r="FB1213" s="12"/>
      <c r="FC1213" s="12"/>
      <c r="FD1213" s="12"/>
      <c r="FE1213" s="12"/>
      <c r="FF1213" s="12"/>
      <c r="FG1213" s="12"/>
      <c r="FH1213" s="12"/>
      <c r="FI1213" s="12"/>
      <c r="FJ1213" s="12"/>
      <c r="FK1213" s="12"/>
      <c r="FL1213" s="12"/>
      <c r="FM1213" s="12"/>
      <c r="FN1213" s="12"/>
      <c r="FO1213" s="12"/>
      <c r="FP1213" s="12"/>
      <c r="FQ1213" s="12"/>
      <c r="FR1213" s="12"/>
      <c r="FS1213" s="12"/>
      <c r="FT1213" s="12"/>
      <c r="FU1213" s="12"/>
      <c r="FV1213" s="12"/>
      <c r="FW1213" s="12"/>
      <c r="FX1213" s="12"/>
      <c r="FY1213" s="12"/>
      <c r="FZ1213" s="12"/>
      <c r="GA1213" s="12"/>
      <c r="GB1213" s="12"/>
      <c r="GC1213" s="12"/>
      <c r="GD1213" s="12"/>
      <c r="GE1213" s="12"/>
      <c r="GF1213" s="12"/>
      <c r="GG1213" s="12"/>
      <c r="GH1213" s="12"/>
      <c r="GI1213" s="12"/>
      <c r="GJ1213" s="12"/>
      <c r="GK1213" s="12"/>
      <c r="GL1213" s="12"/>
      <c r="GM1213" s="12"/>
      <c r="GN1213" s="12"/>
      <c r="GO1213" s="12"/>
      <c r="GP1213" s="12"/>
      <c r="GQ1213" s="12"/>
      <c r="GR1213" s="12"/>
      <c r="GS1213" s="12"/>
      <c r="GT1213" s="12"/>
      <c r="GU1213" s="12"/>
      <c r="GV1213" s="12"/>
      <c r="GW1213" s="12"/>
      <c r="GX1213" s="12"/>
      <c r="GY1213" s="12"/>
      <c r="GZ1213" s="12"/>
      <c r="HA1213" s="12"/>
      <c r="HB1213" s="12"/>
      <c r="HC1213" s="12"/>
      <c r="HD1213" s="12"/>
      <c r="HE1213" s="12"/>
      <c r="HF1213" s="12"/>
      <c r="HG1213" s="12"/>
      <c r="HH1213" s="12"/>
      <c r="HI1213" s="12"/>
      <c r="HJ1213" s="12"/>
      <c r="HK1213" s="12"/>
      <c r="HL1213" s="12"/>
      <c r="HM1213" s="12"/>
      <c r="HN1213" s="12"/>
      <c r="HO1213" s="12"/>
      <c r="HP1213" s="12"/>
      <c r="HQ1213" s="12"/>
      <c r="HR1213" s="12"/>
      <c r="HS1213" s="12"/>
    </row>
    <row r="1214" spans="1:227" s="1" customFormat="1" ht="18" customHeight="1" x14ac:dyDescent="0.25">
      <c r="A1214" s="100" t="s">
        <v>7809</v>
      </c>
      <c r="B1214" s="127" t="str">
        <f t="shared" si="25"/>
        <v>SCimago</v>
      </c>
      <c r="C1214" s="96"/>
      <c r="D1214" s="17" t="s">
        <v>55</v>
      </c>
      <c r="E1214" s="3"/>
      <c r="F1214" s="96"/>
      <c r="G1214" s="16" t="s">
        <v>7986</v>
      </c>
      <c r="H1214" s="19" t="s">
        <v>407</v>
      </c>
      <c r="I1214" s="14" t="s">
        <v>8888</v>
      </c>
      <c r="J1214" s="8"/>
      <c r="K1214" s="7"/>
      <c r="L1214" s="24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  <c r="AR1214" s="12"/>
      <c r="AS1214" s="12"/>
      <c r="AT1214" s="12"/>
      <c r="AU1214" s="12"/>
      <c r="AV1214" s="12"/>
      <c r="AW1214" s="12"/>
      <c r="AX1214" s="12"/>
      <c r="AY1214" s="12"/>
      <c r="AZ1214" s="12"/>
      <c r="BA1214" s="12"/>
      <c r="BB1214" s="12"/>
      <c r="BC1214" s="12"/>
      <c r="BD1214" s="12"/>
      <c r="BE1214" s="12"/>
      <c r="BF1214" s="12"/>
      <c r="BG1214" s="12"/>
      <c r="BH1214" s="12"/>
      <c r="BI1214" s="12"/>
      <c r="BJ1214" s="12"/>
      <c r="BK1214" s="12"/>
      <c r="BL1214" s="12"/>
      <c r="BM1214" s="12"/>
      <c r="BN1214" s="12"/>
      <c r="BO1214" s="12"/>
      <c r="BP1214" s="12"/>
      <c r="BQ1214" s="12"/>
      <c r="BR1214" s="12"/>
      <c r="BS1214" s="12"/>
      <c r="BT1214" s="12"/>
      <c r="BU1214" s="12"/>
      <c r="BV1214" s="12"/>
      <c r="BW1214" s="12"/>
      <c r="BX1214" s="12"/>
      <c r="BY1214" s="12"/>
      <c r="BZ1214" s="12"/>
      <c r="CA1214" s="12"/>
      <c r="CB1214" s="12"/>
      <c r="CC1214" s="12"/>
      <c r="CD1214" s="12"/>
      <c r="CE1214" s="12"/>
      <c r="CF1214" s="12"/>
      <c r="CG1214" s="12"/>
      <c r="CH1214" s="12"/>
      <c r="CI1214" s="12"/>
      <c r="CJ1214" s="12"/>
      <c r="CK1214" s="12"/>
      <c r="CL1214" s="12"/>
      <c r="CM1214" s="12"/>
      <c r="CN1214" s="12"/>
      <c r="CO1214" s="12"/>
      <c r="CP1214" s="12"/>
      <c r="CQ1214" s="12"/>
      <c r="CR1214" s="12"/>
      <c r="CS1214" s="12"/>
      <c r="CT1214" s="12"/>
      <c r="CU1214" s="12"/>
      <c r="CV1214" s="12"/>
      <c r="CW1214" s="12"/>
      <c r="CX1214" s="12"/>
      <c r="CY1214" s="12"/>
      <c r="CZ1214" s="12"/>
      <c r="DA1214" s="12"/>
      <c r="DB1214" s="12"/>
      <c r="DC1214" s="12"/>
      <c r="DD1214" s="12"/>
      <c r="DE1214" s="12"/>
      <c r="DF1214" s="12"/>
      <c r="DG1214" s="12"/>
      <c r="DH1214" s="12"/>
      <c r="DI1214" s="12"/>
      <c r="DJ1214" s="12"/>
      <c r="DK1214" s="12"/>
      <c r="DL1214" s="12"/>
      <c r="DM1214" s="12"/>
      <c r="DN1214" s="12"/>
      <c r="DO1214" s="12"/>
      <c r="DP1214" s="12"/>
      <c r="DQ1214" s="12"/>
      <c r="DR1214" s="12"/>
      <c r="DS1214" s="12"/>
      <c r="DT1214" s="12"/>
      <c r="DU1214" s="12"/>
      <c r="DV1214" s="12"/>
      <c r="DW1214" s="12"/>
      <c r="DX1214" s="12"/>
      <c r="DY1214" s="12"/>
      <c r="DZ1214" s="12"/>
      <c r="EA1214" s="12"/>
      <c r="EB1214" s="12"/>
      <c r="EC1214" s="12"/>
      <c r="ED1214" s="12"/>
      <c r="EE1214" s="12"/>
      <c r="EF1214" s="12"/>
      <c r="EG1214" s="12"/>
      <c r="EH1214" s="12"/>
      <c r="EI1214" s="12"/>
      <c r="EJ1214" s="12"/>
      <c r="EK1214" s="12"/>
      <c r="EL1214" s="12"/>
      <c r="EM1214" s="12"/>
      <c r="EN1214" s="12"/>
      <c r="EO1214" s="12"/>
      <c r="EP1214" s="12"/>
      <c r="EQ1214" s="12"/>
      <c r="ER1214" s="12"/>
      <c r="ES1214" s="12"/>
      <c r="ET1214" s="12"/>
      <c r="EU1214" s="12"/>
      <c r="EV1214" s="12"/>
      <c r="EW1214" s="12"/>
      <c r="EX1214" s="12"/>
      <c r="EY1214" s="12"/>
      <c r="EZ1214" s="12"/>
      <c r="FA1214" s="12"/>
      <c r="FB1214" s="12"/>
      <c r="FC1214" s="12"/>
      <c r="FD1214" s="12"/>
      <c r="FE1214" s="12"/>
      <c r="FF1214" s="12"/>
      <c r="FG1214" s="12"/>
      <c r="FH1214" s="12"/>
      <c r="FI1214" s="12"/>
      <c r="FJ1214" s="12"/>
      <c r="FK1214" s="12"/>
      <c r="FL1214" s="12"/>
      <c r="FM1214" s="12"/>
      <c r="FN1214" s="12"/>
      <c r="FO1214" s="12"/>
      <c r="FP1214" s="12"/>
      <c r="FQ1214" s="12"/>
      <c r="FR1214" s="12"/>
      <c r="FS1214" s="12"/>
      <c r="FT1214" s="12"/>
      <c r="FU1214" s="12"/>
      <c r="FV1214" s="12"/>
      <c r="FW1214" s="12"/>
      <c r="FX1214" s="12"/>
      <c r="FY1214" s="12"/>
      <c r="FZ1214" s="12"/>
      <c r="GA1214" s="12"/>
      <c r="GB1214" s="12"/>
      <c r="GC1214" s="12"/>
      <c r="GD1214" s="12"/>
      <c r="GE1214" s="12"/>
      <c r="GF1214" s="12"/>
      <c r="GG1214" s="12"/>
      <c r="GH1214" s="12"/>
      <c r="GI1214" s="12"/>
      <c r="GJ1214" s="12"/>
      <c r="GK1214" s="12"/>
      <c r="GL1214" s="12"/>
      <c r="GM1214" s="12"/>
      <c r="GN1214" s="12"/>
      <c r="GO1214" s="12"/>
      <c r="GP1214" s="12"/>
      <c r="GQ1214" s="12"/>
      <c r="GR1214" s="12"/>
      <c r="GS1214" s="12"/>
      <c r="GT1214" s="12"/>
      <c r="GU1214" s="12"/>
      <c r="GV1214" s="12"/>
      <c r="GW1214" s="12"/>
      <c r="GX1214" s="12"/>
      <c r="GY1214" s="12"/>
      <c r="GZ1214" s="12"/>
      <c r="HA1214" s="12"/>
      <c r="HB1214" s="12"/>
      <c r="HC1214" s="12"/>
      <c r="HD1214" s="12"/>
      <c r="HE1214" s="12"/>
      <c r="HF1214" s="12"/>
      <c r="HG1214" s="12"/>
      <c r="HH1214" s="12"/>
      <c r="HI1214" s="12"/>
      <c r="HJ1214" s="12"/>
      <c r="HK1214" s="12"/>
      <c r="HL1214" s="12"/>
      <c r="HM1214" s="12"/>
      <c r="HN1214" s="12"/>
      <c r="HO1214" s="12"/>
      <c r="HP1214" s="12"/>
      <c r="HQ1214" s="12"/>
      <c r="HR1214" s="12"/>
      <c r="HS1214" s="12"/>
    </row>
    <row r="1215" spans="1:227" s="1" customFormat="1" ht="18" customHeight="1" x14ac:dyDescent="0.25">
      <c r="A1215" s="100" t="s">
        <v>7811</v>
      </c>
      <c r="B1215" s="127" t="str">
        <f t="shared" si="25"/>
        <v>SCimago</v>
      </c>
      <c r="C1215" s="96"/>
      <c r="D1215" s="17" t="s">
        <v>6313</v>
      </c>
      <c r="E1215" s="127" t="str">
        <f>HYPERLINK(CONCATENATE("http://www.scimagojr.com/journalsearch.php?q=",D1215),"SCimago")</f>
        <v>SCimago</v>
      </c>
      <c r="F1215" s="96"/>
      <c r="G1215" s="16" t="s">
        <v>7986</v>
      </c>
      <c r="H1215" s="19" t="s">
        <v>407</v>
      </c>
      <c r="I1215" s="22" t="s">
        <v>8889</v>
      </c>
      <c r="J1215" s="16"/>
      <c r="K1215" s="18"/>
      <c r="L1215" s="24"/>
    </row>
    <row r="1216" spans="1:227" s="1" customFormat="1" ht="18" customHeight="1" x14ac:dyDescent="0.25">
      <c r="A1216" s="100" t="s">
        <v>7674</v>
      </c>
      <c r="B1216" s="127" t="str">
        <f t="shared" si="25"/>
        <v>SCimago</v>
      </c>
      <c r="C1216" s="96"/>
      <c r="D1216" s="17" t="s">
        <v>55</v>
      </c>
      <c r="E1216" s="3"/>
      <c r="F1216" s="96"/>
      <c r="G1216" s="16" t="s">
        <v>7986</v>
      </c>
      <c r="H1216" s="23" t="s">
        <v>407</v>
      </c>
      <c r="I1216" s="15" t="s">
        <v>8641</v>
      </c>
      <c r="J1216" s="16"/>
      <c r="K1216" s="18"/>
      <c r="L1216" s="24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  <c r="AR1216" s="12"/>
      <c r="AS1216" s="12"/>
      <c r="AT1216" s="12"/>
      <c r="AU1216" s="12"/>
      <c r="AV1216" s="12"/>
      <c r="AW1216" s="12"/>
      <c r="AX1216" s="12"/>
      <c r="AY1216" s="12"/>
      <c r="AZ1216" s="12"/>
      <c r="BA1216" s="12"/>
      <c r="BB1216" s="12"/>
      <c r="BC1216" s="12"/>
      <c r="BD1216" s="12"/>
      <c r="BE1216" s="12"/>
      <c r="BF1216" s="12"/>
      <c r="BG1216" s="12"/>
      <c r="BH1216" s="12"/>
      <c r="BI1216" s="12"/>
      <c r="BJ1216" s="12"/>
      <c r="BK1216" s="12"/>
      <c r="BL1216" s="12"/>
      <c r="BM1216" s="12"/>
      <c r="BN1216" s="12"/>
      <c r="BO1216" s="12"/>
      <c r="BP1216" s="12"/>
      <c r="BQ1216" s="12"/>
      <c r="BR1216" s="12"/>
      <c r="BS1216" s="12"/>
      <c r="BT1216" s="12"/>
      <c r="BU1216" s="12"/>
      <c r="BV1216" s="12"/>
      <c r="BW1216" s="12"/>
      <c r="BX1216" s="12"/>
      <c r="BY1216" s="12"/>
      <c r="BZ1216" s="12"/>
      <c r="CA1216" s="12"/>
      <c r="CB1216" s="12"/>
      <c r="CC1216" s="12"/>
      <c r="CD1216" s="12"/>
      <c r="CE1216" s="12"/>
      <c r="CF1216" s="12"/>
      <c r="CG1216" s="12"/>
      <c r="CH1216" s="12"/>
      <c r="CI1216" s="12"/>
      <c r="CJ1216" s="12"/>
      <c r="CK1216" s="12"/>
      <c r="CL1216" s="12"/>
      <c r="CM1216" s="12"/>
      <c r="CN1216" s="12"/>
      <c r="CO1216" s="12"/>
      <c r="CP1216" s="12"/>
      <c r="CQ1216" s="12"/>
      <c r="CR1216" s="12"/>
      <c r="CS1216" s="12"/>
      <c r="CT1216" s="12"/>
      <c r="CU1216" s="12"/>
      <c r="CV1216" s="12"/>
      <c r="CW1216" s="12"/>
      <c r="CX1216" s="12"/>
      <c r="CY1216" s="12"/>
      <c r="CZ1216" s="12"/>
      <c r="DA1216" s="12"/>
      <c r="DB1216" s="12"/>
      <c r="DC1216" s="12"/>
      <c r="DD1216" s="12"/>
      <c r="DE1216" s="12"/>
      <c r="DF1216" s="12"/>
      <c r="DG1216" s="12"/>
      <c r="DH1216" s="12"/>
      <c r="DI1216" s="12"/>
      <c r="DJ1216" s="12"/>
      <c r="DK1216" s="12"/>
      <c r="DL1216" s="12"/>
      <c r="DM1216" s="12"/>
      <c r="DN1216" s="12"/>
      <c r="DO1216" s="12"/>
      <c r="DP1216" s="12"/>
      <c r="DQ1216" s="12"/>
      <c r="DR1216" s="12"/>
      <c r="DS1216" s="12"/>
      <c r="DT1216" s="12"/>
      <c r="DU1216" s="12"/>
      <c r="DV1216" s="12"/>
      <c r="DW1216" s="12"/>
      <c r="DX1216" s="12"/>
      <c r="DY1216" s="12"/>
      <c r="DZ1216" s="12"/>
      <c r="EA1216" s="12"/>
      <c r="EB1216" s="12"/>
      <c r="EC1216" s="12"/>
      <c r="ED1216" s="12"/>
      <c r="EE1216" s="12"/>
      <c r="EF1216" s="12"/>
      <c r="EG1216" s="12"/>
      <c r="EH1216" s="12"/>
      <c r="EI1216" s="12"/>
      <c r="EJ1216" s="12"/>
      <c r="EK1216" s="12"/>
      <c r="EL1216" s="12"/>
      <c r="EM1216" s="12"/>
      <c r="EN1216" s="12"/>
      <c r="EO1216" s="12"/>
      <c r="EP1216" s="12"/>
      <c r="EQ1216" s="12"/>
      <c r="ER1216" s="12"/>
      <c r="ES1216" s="12"/>
      <c r="ET1216" s="12"/>
      <c r="EU1216" s="12"/>
      <c r="EV1216" s="12"/>
      <c r="EW1216" s="12"/>
      <c r="EX1216" s="12"/>
      <c r="EY1216" s="12"/>
      <c r="EZ1216" s="12"/>
      <c r="FA1216" s="12"/>
      <c r="FB1216" s="12"/>
      <c r="FC1216" s="12"/>
      <c r="FD1216" s="12"/>
      <c r="FE1216" s="12"/>
      <c r="FF1216" s="12"/>
      <c r="FG1216" s="12"/>
      <c r="FH1216" s="12"/>
      <c r="FI1216" s="12"/>
      <c r="FJ1216" s="12"/>
      <c r="FK1216" s="12"/>
      <c r="FL1216" s="12"/>
      <c r="FM1216" s="12"/>
      <c r="FN1216" s="12"/>
      <c r="FO1216" s="12"/>
      <c r="FP1216" s="12"/>
      <c r="FQ1216" s="12"/>
      <c r="FR1216" s="12"/>
      <c r="FS1216" s="12"/>
      <c r="FT1216" s="12"/>
      <c r="FU1216" s="12"/>
      <c r="FV1216" s="12"/>
      <c r="FW1216" s="12"/>
      <c r="FX1216" s="12"/>
      <c r="FY1216" s="12"/>
      <c r="FZ1216" s="12"/>
      <c r="GA1216" s="12"/>
      <c r="GB1216" s="12"/>
      <c r="GC1216" s="12"/>
      <c r="GD1216" s="12"/>
      <c r="GE1216" s="12"/>
      <c r="GF1216" s="12"/>
      <c r="GG1216" s="12"/>
      <c r="GH1216" s="12"/>
      <c r="GI1216" s="12"/>
      <c r="GJ1216" s="12"/>
      <c r="GK1216" s="12"/>
      <c r="GL1216" s="12"/>
      <c r="GM1216" s="12"/>
      <c r="GN1216" s="12"/>
      <c r="GO1216" s="12"/>
      <c r="GP1216" s="12"/>
      <c r="GQ1216" s="12"/>
      <c r="GR1216" s="12"/>
      <c r="GS1216" s="12"/>
      <c r="GT1216" s="12"/>
      <c r="GU1216" s="12"/>
      <c r="GV1216" s="12"/>
      <c r="GW1216" s="12"/>
      <c r="GX1216" s="12"/>
      <c r="GY1216" s="12"/>
      <c r="GZ1216" s="12"/>
      <c r="HA1216" s="12"/>
      <c r="HB1216" s="12"/>
      <c r="HC1216" s="12"/>
      <c r="HD1216" s="12"/>
      <c r="HE1216" s="12"/>
      <c r="HF1216" s="12"/>
      <c r="HG1216" s="12"/>
      <c r="HH1216" s="12"/>
      <c r="HI1216" s="12"/>
      <c r="HJ1216" s="12"/>
      <c r="HK1216" s="12"/>
      <c r="HL1216" s="12"/>
      <c r="HM1216" s="12"/>
      <c r="HN1216" s="12"/>
      <c r="HO1216" s="12"/>
      <c r="HP1216" s="12"/>
      <c r="HQ1216" s="12"/>
      <c r="HR1216" s="12"/>
      <c r="HS1216" s="12"/>
    </row>
    <row r="1217" spans="1:227" s="1" customFormat="1" ht="18" customHeight="1" x14ac:dyDescent="0.25">
      <c r="A1217" s="100" t="s">
        <v>7676</v>
      </c>
      <c r="B1217" s="127" t="str">
        <f t="shared" si="25"/>
        <v>SCimago</v>
      </c>
      <c r="C1217" s="96"/>
      <c r="D1217" s="17" t="s">
        <v>55</v>
      </c>
      <c r="E1217" s="3"/>
      <c r="F1217" s="96"/>
      <c r="G1217" s="16" t="s">
        <v>7986</v>
      </c>
      <c r="H1217" s="6" t="s">
        <v>407</v>
      </c>
      <c r="I1217" s="14" t="s">
        <v>8671</v>
      </c>
      <c r="J1217" s="8"/>
      <c r="K1217" s="7"/>
      <c r="L1217" s="24"/>
    </row>
    <row r="1218" spans="1:227" s="1" customFormat="1" ht="18" customHeight="1" x14ac:dyDescent="0.25">
      <c r="A1218" s="100" t="s">
        <v>7677</v>
      </c>
      <c r="B1218" s="127" t="str">
        <f t="shared" si="25"/>
        <v>SCimago</v>
      </c>
      <c r="C1218" s="96"/>
      <c r="D1218" s="17" t="s">
        <v>55</v>
      </c>
      <c r="E1218" s="3"/>
      <c r="F1218" s="96"/>
      <c r="G1218" s="16" t="s">
        <v>7986</v>
      </c>
      <c r="H1218" s="23" t="s">
        <v>407</v>
      </c>
      <c r="I1218" s="15" t="s">
        <v>8794</v>
      </c>
      <c r="J1218" s="16"/>
      <c r="K1218" s="18"/>
      <c r="L1218" s="24"/>
    </row>
    <row r="1219" spans="1:227" s="1" customFormat="1" ht="18" customHeight="1" x14ac:dyDescent="0.25">
      <c r="A1219" s="100" t="s">
        <v>7679</v>
      </c>
      <c r="B1219" s="127" t="str">
        <f t="shared" ref="B1219:B1282" si="26">HYPERLINK(CONCATENATE("http://www.scimagojr.com/journalsearch.php?q=",A1219),"SCimago")</f>
        <v>SCimago</v>
      </c>
      <c r="C1219" s="96"/>
      <c r="D1219" s="17" t="s">
        <v>55</v>
      </c>
      <c r="E1219" s="3"/>
      <c r="F1219" s="96"/>
      <c r="G1219" s="16" t="s">
        <v>7986</v>
      </c>
      <c r="H1219" s="6" t="s">
        <v>407</v>
      </c>
      <c r="I1219" s="14" t="s">
        <v>8762</v>
      </c>
      <c r="J1219" s="8"/>
      <c r="K1219" s="7"/>
      <c r="L1219" s="24"/>
    </row>
    <row r="1220" spans="1:227" s="1" customFormat="1" ht="18" customHeight="1" x14ac:dyDescent="0.25">
      <c r="A1220" s="100" t="s">
        <v>7681</v>
      </c>
      <c r="B1220" s="127" t="str">
        <f t="shared" si="26"/>
        <v>SCimago</v>
      </c>
      <c r="C1220" s="96"/>
      <c r="D1220" s="17" t="s">
        <v>7890</v>
      </c>
      <c r="E1220" s="127" t="str">
        <f>HYPERLINK(CONCATENATE("http://www.scimagojr.com/journalsearch.php?q=",D1220),"SCimago")</f>
        <v>SCimago</v>
      </c>
      <c r="F1220" s="96"/>
      <c r="G1220" s="16" t="s">
        <v>7986</v>
      </c>
      <c r="H1220" s="23" t="s">
        <v>407</v>
      </c>
      <c r="I1220" s="22" t="s">
        <v>8848</v>
      </c>
      <c r="J1220" s="16"/>
      <c r="K1220" s="18"/>
      <c r="L1220" s="24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  <c r="AR1220" s="12"/>
      <c r="AS1220" s="12"/>
      <c r="AT1220" s="12"/>
      <c r="AU1220" s="12"/>
      <c r="AV1220" s="12"/>
      <c r="AW1220" s="12"/>
      <c r="AX1220" s="12"/>
      <c r="AY1220" s="12"/>
      <c r="AZ1220" s="12"/>
      <c r="BA1220" s="12"/>
      <c r="BB1220" s="12"/>
      <c r="BC1220" s="12"/>
      <c r="BD1220" s="12"/>
      <c r="BE1220" s="12"/>
      <c r="BF1220" s="12"/>
      <c r="BG1220" s="12"/>
      <c r="BH1220" s="12"/>
      <c r="BI1220" s="12"/>
      <c r="BJ1220" s="12"/>
      <c r="BK1220" s="12"/>
      <c r="BL1220" s="12"/>
      <c r="BM1220" s="12"/>
      <c r="BN1220" s="12"/>
      <c r="BO1220" s="12"/>
      <c r="BP1220" s="12"/>
      <c r="BQ1220" s="12"/>
      <c r="BR1220" s="12"/>
      <c r="BS1220" s="12"/>
      <c r="BT1220" s="12"/>
      <c r="BU1220" s="12"/>
      <c r="BV1220" s="12"/>
      <c r="BW1220" s="12"/>
      <c r="BX1220" s="12"/>
      <c r="BY1220" s="12"/>
      <c r="BZ1220" s="12"/>
      <c r="CA1220" s="12"/>
      <c r="CB1220" s="12"/>
      <c r="CC1220" s="12"/>
      <c r="CD1220" s="12"/>
      <c r="CE1220" s="12"/>
      <c r="CF1220" s="12"/>
      <c r="CG1220" s="12"/>
      <c r="CH1220" s="12"/>
      <c r="CI1220" s="12"/>
      <c r="CJ1220" s="12"/>
      <c r="CK1220" s="12"/>
      <c r="CL1220" s="12"/>
      <c r="CM1220" s="12"/>
      <c r="CN1220" s="12"/>
      <c r="CO1220" s="12"/>
      <c r="CP1220" s="12"/>
      <c r="CQ1220" s="12"/>
      <c r="CR1220" s="12"/>
      <c r="CS1220" s="12"/>
      <c r="CT1220" s="12"/>
      <c r="CU1220" s="12"/>
      <c r="CV1220" s="12"/>
      <c r="CW1220" s="12"/>
      <c r="CX1220" s="12"/>
      <c r="CY1220" s="12"/>
      <c r="CZ1220" s="12"/>
      <c r="DA1220" s="12"/>
      <c r="DB1220" s="12"/>
      <c r="DC1220" s="12"/>
      <c r="DD1220" s="12"/>
      <c r="DE1220" s="12"/>
      <c r="DF1220" s="12"/>
      <c r="DG1220" s="12"/>
      <c r="DH1220" s="12"/>
      <c r="DI1220" s="12"/>
      <c r="DJ1220" s="12"/>
      <c r="DK1220" s="12"/>
      <c r="DL1220" s="12"/>
      <c r="DM1220" s="12"/>
      <c r="DN1220" s="12"/>
      <c r="DO1220" s="12"/>
      <c r="DP1220" s="12"/>
      <c r="DQ1220" s="12"/>
      <c r="DR1220" s="12"/>
      <c r="DS1220" s="12"/>
      <c r="DT1220" s="12"/>
      <c r="DU1220" s="12"/>
      <c r="DV1220" s="12"/>
      <c r="DW1220" s="12"/>
      <c r="DX1220" s="12"/>
      <c r="DY1220" s="12"/>
      <c r="DZ1220" s="12"/>
      <c r="EA1220" s="12"/>
      <c r="EB1220" s="12"/>
      <c r="EC1220" s="12"/>
      <c r="ED1220" s="12"/>
      <c r="EE1220" s="12"/>
      <c r="EF1220" s="12"/>
      <c r="EG1220" s="12"/>
      <c r="EH1220" s="12"/>
      <c r="EI1220" s="12"/>
      <c r="EJ1220" s="12"/>
      <c r="EK1220" s="12"/>
      <c r="EL1220" s="12"/>
      <c r="EM1220" s="12"/>
      <c r="EN1220" s="12"/>
      <c r="EO1220" s="12"/>
      <c r="EP1220" s="12"/>
      <c r="EQ1220" s="12"/>
      <c r="ER1220" s="12"/>
      <c r="ES1220" s="12"/>
      <c r="ET1220" s="12"/>
      <c r="EU1220" s="12"/>
      <c r="EV1220" s="12"/>
      <c r="EW1220" s="12"/>
      <c r="EX1220" s="12"/>
      <c r="EY1220" s="12"/>
      <c r="EZ1220" s="12"/>
      <c r="FA1220" s="12"/>
      <c r="FB1220" s="12"/>
      <c r="FC1220" s="12"/>
      <c r="FD1220" s="12"/>
      <c r="FE1220" s="12"/>
      <c r="FF1220" s="12"/>
      <c r="FG1220" s="12"/>
      <c r="FH1220" s="12"/>
      <c r="FI1220" s="12"/>
      <c r="FJ1220" s="12"/>
      <c r="FK1220" s="12"/>
      <c r="FL1220" s="12"/>
      <c r="FM1220" s="12"/>
      <c r="FN1220" s="12"/>
      <c r="FO1220" s="12"/>
      <c r="FP1220" s="12"/>
      <c r="FQ1220" s="12"/>
      <c r="FR1220" s="12"/>
      <c r="FS1220" s="12"/>
      <c r="FT1220" s="12"/>
      <c r="FU1220" s="12"/>
      <c r="FV1220" s="12"/>
      <c r="FW1220" s="12"/>
      <c r="FX1220" s="12"/>
      <c r="FY1220" s="12"/>
      <c r="FZ1220" s="12"/>
      <c r="GA1220" s="12"/>
      <c r="GB1220" s="12"/>
      <c r="GC1220" s="12"/>
      <c r="GD1220" s="12"/>
      <c r="GE1220" s="12"/>
      <c r="GF1220" s="12"/>
      <c r="GG1220" s="12"/>
      <c r="GH1220" s="12"/>
      <c r="GI1220" s="12"/>
      <c r="GJ1220" s="12"/>
      <c r="GK1220" s="12"/>
      <c r="GL1220" s="12"/>
      <c r="GM1220" s="12"/>
      <c r="GN1220" s="12"/>
      <c r="GO1220" s="12"/>
      <c r="GP1220" s="12"/>
      <c r="GQ1220" s="12"/>
      <c r="GR1220" s="12"/>
      <c r="GS1220" s="12"/>
      <c r="GT1220" s="12"/>
      <c r="GU1220" s="12"/>
      <c r="GV1220" s="12"/>
      <c r="GW1220" s="12"/>
      <c r="GX1220" s="12"/>
      <c r="GY1220" s="12"/>
      <c r="GZ1220" s="12"/>
      <c r="HA1220" s="12"/>
      <c r="HB1220" s="12"/>
      <c r="HC1220" s="12"/>
      <c r="HD1220" s="12"/>
      <c r="HE1220" s="12"/>
      <c r="HF1220" s="12"/>
      <c r="HG1220" s="12"/>
      <c r="HH1220" s="12"/>
      <c r="HI1220" s="12"/>
      <c r="HJ1220" s="12"/>
      <c r="HK1220" s="12"/>
      <c r="HL1220" s="12"/>
      <c r="HM1220" s="12"/>
      <c r="HN1220" s="12"/>
      <c r="HO1220" s="12"/>
      <c r="HP1220" s="12"/>
      <c r="HQ1220" s="12"/>
      <c r="HR1220" s="12"/>
      <c r="HS1220" s="12"/>
    </row>
    <row r="1221" spans="1:227" s="1" customFormat="1" ht="18" customHeight="1" x14ac:dyDescent="0.25">
      <c r="A1221" s="100" t="s">
        <v>7683</v>
      </c>
      <c r="B1221" s="127" t="str">
        <f t="shared" si="26"/>
        <v>SCimago</v>
      </c>
      <c r="C1221" s="96"/>
      <c r="D1221" s="17" t="s">
        <v>7660</v>
      </c>
      <c r="E1221" s="127" t="str">
        <f>HYPERLINK(CONCATENATE("http://www.scimagojr.com/journalsearch.php?q=",D1221),"SCimago")</f>
        <v>SCimago</v>
      </c>
      <c r="F1221" s="96"/>
      <c r="G1221" s="16" t="s">
        <v>7986</v>
      </c>
      <c r="H1221" s="6" t="s">
        <v>407</v>
      </c>
      <c r="I1221" s="14" t="s">
        <v>8672</v>
      </c>
      <c r="J1221" s="8"/>
      <c r="K1221" s="7"/>
      <c r="L1221" s="24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  <c r="AR1221" s="12"/>
      <c r="AS1221" s="12"/>
      <c r="AT1221" s="12"/>
      <c r="AU1221" s="12"/>
      <c r="AV1221" s="12"/>
      <c r="AW1221" s="12"/>
      <c r="AX1221" s="12"/>
      <c r="AY1221" s="12"/>
      <c r="AZ1221" s="12"/>
      <c r="BA1221" s="12"/>
      <c r="BB1221" s="12"/>
      <c r="BC1221" s="12"/>
      <c r="BD1221" s="12"/>
      <c r="BE1221" s="12"/>
      <c r="BF1221" s="12"/>
      <c r="BG1221" s="12"/>
      <c r="BH1221" s="12"/>
      <c r="BI1221" s="12"/>
      <c r="BJ1221" s="12"/>
      <c r="BK1221" s="12"/>
      <c r="BL1221" s="12"/>
      <c r="BM1221" s="12"/>
      <c r="BN1221" s="12"/>
      <c r="BO1221" s="12"/>
      <c r="BP1221" s="12"/>
      <c r="BQ1221" s="12"/>
      <c r="BR1221" s="12"/>
      <c r="BS1221" s="12"/>
      <c r="BT1221" s="12"/>
      <c r="BU1221" s="12"/>
      <c r="BV1221" s="12"/>
      <c r="BW1221" s="12"/>
      <c r="BX1221" s="12"/>
      <c r="BY1221" s="12"/>
      <c r="BZ1221" s="12"/>
      <c r="CA1221" s="12"/>
      <c r="CB1221" s="12"/>
      <c r="CC1221" s="12"/>
      <c r="CD1221" s="12"/>
      <c r="CE1221" s="12"/>
      <c r="CF1221" s="12"/>
      <c r="CG1221" s="12"/>
      <c r="CH1221" s="12"/>
      <c r="CI1221" s="12"/>
      <c r="CJ1221" s="12"/>
      <c r="CK1221" s="12"/>
      <c r="CL1221" s="12"/>
      <c r="CM1221" s="12"/>
      <c r="CN1221" s="12"/>
      <c r="CO1221" s="12"/>
      <c r="CP1221" s="12"/>
      <c r="CQ1221" s="12"/>
      <c r="CR1221" s="12"/>
      <c r="CS1221" s="12"/>
      <c r="CT1221" s="12"/>
      <c r="CU1221" s="12"/>
      <c r="CV1221" s="12"/>
      <c r="CW1221" s="12"/>
      <c r="CX1221" s="12"/>
      <c r="CY1221" s="12"/>
      <c r="CZ1221" s="12"/>
      <c r="DA1221" s="12"/>
      <c r="DB1221" s="12"/>
      <c r="DC1221" s="12"/>
      <c r="DD1221" s="12"/>
      <c r="DE1221" s="12"/>
      <c r="DF1221" s="12"/>
      <c r="DG1221" s="12"/>
      <c r="DH1221" s="12"/>
      <c r="DI1221" s="12"/>
      <c r="DJ1221" s="12"/>
      <c r="DK1221" s="12"/>
      <c r="DL1221" s="12"/>
      <c r="DM1221" s="12"/>
      <c r="DN1221" s="12"/>
      <c r="DO1221" s="12"/>
      <c r="DP1221" s="12"/>
      <c r="DQ1221" s="12"/>
      <c r="DR1221" s="12"/>
      <c r="DS1221" s="12"/>
      <c r="DT1221" s="12"/>
      <c r="DU1221" s="12"/>
      <c r="DV1221" s="12"/>
      <c r="DW1221" s="12"/>
      <c r="DX1221" s="12"/>
      <c r="DY1221" s="12"/>
      <c r="DZ1221" s="12"/>
      <c r="EA1221" s="12"/>
      <c r="EB1221" s="12"/>
      <c r="EC1221" s="12"/>
      <c r="ED1221" s="12"/>
      <c r="EE1221" s="12"/>
      <c r="EF1221" s="12"/>
      <c r="EG1221" s="12"/>
      <c r="EH1221" s="12"/>
      <c r="EI1221" s="12"/>
      <c r="EJ1221" s="12"/>
      <c r="EK1221" s="12"/>
      <c r="EL1221" s="12"/>
      <c r="EM1221" s="12"/>
      <c r="EN1221" s="12"/>
      <c r="EO1221" s="12"/>
      <c r="EP1221" s="12"/>
      <c r="EQ1221" s="12"/>
      <c r="ER1221" s="12"/>
      <c r="ES1221" s="12"/>
      <c r="ET1221" s="12"/>
      <c r="EU1221" s="12"/>
      <c r="EV1221" s="12"/>
      <c r="EW1221" s="12"/>
      <c r="EX1221" s="12"/>
      <c r="EY1221" s="12"/>
      <c r="EZ1221" s="12"/>
      <c r="FA1221" s="12"/>
      <c r="FB1221" s="12"/>
      <c r="FC1221" s="12"/>
      <c r="FD1221" s="12"/>
      <c r="FE1221" s="12"/>
      <c r="FF1221" s="12"/>
      <c r="FG1221" s="12"/>
      <c r="FH1221" s="12"/>
      <c r="FI1221" s="12"/>
      <c r="FJ1221" s="12"/>
      <c r="FK1221" s="12"/>
      <c r="FL1221" s="12"/>
      <c r="FM1221" s="12"/>
      <c r="FN1221" s="12"/>
      <c r="FO1221" s="12"/>
      <c r="FP1221" s="12"/>
      <c r="FQ1221" s="12"/>
      <c r="FR1221" s="12"/>
      <c r="FS1221" s="12"/>
      <c r="FT1221" s="12"/>
      <c r="FU1221" s="12"/>
      <c r="FV1221" s="12"/>
      <c r="FW1221" s="12"/>
      <c r="FX1221" s="12"/>
      <c r="FY1221" s="12"/>
      <c r="FZ1221" s="12"/>
      <c r="GA1221" s="12"/>
      <c r="GB1221" s="12"/>
      <c r="GC1221" s="12"/>
      <c r="GD1221" s="12"/>
      <c r="GE1221" s="12"/>
      <c r="GF1221" s="12"/>
      <c r="GG1221" s="12"/>
      <c r="GH1221" s="12"/>
      <c r="GI1221" s="12"/>
      <c r="GJ1221" s="12"/>
      <c r="GK1221" s="12"/>
      <c r="GL1221" s="12"/>
      <c r="GM1221" s="12"/>
      <c r="GN1221" s="12"/>
      <c r="GO1221" s="12"/>
      <c r="GP1221" s="12"/>
      <c r="GQ1221" s="12"/>
      <c r="GR1221" s="12"/>
      <c r="GS1221" s="12"/>
      <c r="GT1221" s="12"/>
      <c r="GU1221" s="12"/>
      <c r="GV1221" s="12"/>
      <c r="GW1221" s="12"/>
      <c r="GX1221" s="12"/>
      <c r="GY1221" s="12"/>
      <c r="GZ1221" s="12"/>
      <c r="HA1221" s="12"/>
      <c r="HB1221" s="12"/>
      <c r="HC1221" s="12"/>
      <c r="HD1221" s="12"/>
      <c r="HE1221" s="12"/>
      <c r="HF1221" s="12"/>
      <c r="HG1221" s="12"/>
      <c r="HH1221" s="12"/>
      <c r="HI1221" s="12"/>
      <c r="HJ1221" s="12"/>
      <c r="HK1221" s="12"/>
      <c r="HL1221" s="12"/>
      <c r="HM1221" s="12"/>
      <c r="HN1221" s="12"/>
      <c r="HO1221" s="12"/>
      <c r="HP1221" s="12"/>
      <c r="HQ1221" s="12"/>
      <c r="HR1221" s="12"/>
      <c r="HS1221" s="12"/>
    </row>
    <row r="1222" spans="1:227" s="1" customFormat="1" ht="18" customHeight="1" x14ac:dyDescent="0.25">
      <c r="A1222" s="100" t="s">
        <v>7812</v>
      </c>
      <c r="B1222" s="127" t="str">
        <f t="shared" si="26"/>
        <v>SCimago</v>
      </c>
      <c r="C1222" s="96"/>
      <c r="D1222" s="17" t="s">
        <v>55</v>
      </c>
      <c r="E1222" s="3"/>
      <c r="F1222" s="96"/>
      <c r="G1222" s="16" t="s">
        <v>7986</v>
      </c>
      <c r="H1222" s="23" t="s">
        <v>407</v>
      </c>
      <c r="I1222" s="15" t="s">
        <v>8673</v>
      </c>
      <c r="J1222" s="16"/>
      <c r="K1222" s="18"/>
      <c r="L1222" s="24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  <c r="AR1222" s="12"/>
      <c r="AS1222" s="12"/>
      <c r="AT1222" s="12"/>
      <c r="AU1222" s="12"/>
      <c r="AV1222" s="12"/>
      <c r="AW1222" s="12"/>
      <c r="AX1222" s="12"/>
      <c r="AY1222" s="12"/>
      <c r="AZ1222" s="12"/>
      <c r="BA1222" s="12"/>
      <c r="BB1222" s="12"/>
      <c r="BC1222" s="12"/>
      <c r="BD1222" s="12"/>
      <c r="BE1222" s="12"/>
      <c r="BF1222" s="12"/>
      <c r="BG1222" s="12"/>
      <c r="BH1222" s="12"/>
      <c r="BI1222" s="12"/>
      <c r="BJ1222" s="12"/>
      <c r="BK1222" s="12"/>
      <c r="BL1222" s="12"/>
      <c r="BM1222" s="12"/>
      <c r="BN1222" s="12"/>
      <c r="BO1222" s="12"/>
      <c r="BP1222" s="12"/>
      <c r="BQ1222" s="12"/>
      <c r="BR1222" s="12"/>
      <c r="BS1222" s="12"/>
      <c r="BT1222" s="12"/>
      <c r="BU1222" s="12"/>
      <c r="BV1222" s="12"/>
      <c r="BW1222" s="12"/>
      <c r="BX1222" s="12"/>
      <c r="BY1222" s="12"/>
      <c r="BZ1222" s="12"/>
      <c r="CA1222" s="12"/>
      <c r="CB1222" s="12"/>
      <c r="CC1222" s="12"/>
      <c r="CD1222" s="12"/>
      <c r="CE1222" s="12"/>
      <c r="CF1222" s="12"/>
      <c r="CG1222" s="12"/>
      <c r="CH1222" s="12"/>
      <c r="CI1222" s="12"/>
      <c r="CJ1222" s="12"/>
      <c r="CK1222" s="12"/>
      <c r="CL1222" s="12"/>
      <c r="CM1222" s="12"/>
      <c r="CN1222" s="12"/>
      <c r="CO1222" s="12"/>
      <c r="CP1222" s="12"/>
      <c r="CQ1222" s="12"/>
      <c r="CR1222" s="12"/>
      <c r="CS1222" s="12"/>
      <c r="CT1222" s="12"/>
      <c r="CU1222" s="12"/>
      <c r="CV1222" s="12"/>
      <c r="CW1222" s="12"/>
      <c r="CX1222" s="12"/>
      <c r="CY1222" s="12"/>
      <c r="CZ1222" s="12"/>
      <c r="DA1222" s="12"/>
      <c r="DB1222" s="12"/>
      <c r="DC1222" s="12"/>
      <c r="DD1222" s="12"/>
      <c r="DE1222" s="12"/>
      <c r="DF1222" s="12"/>
      <c r="DG1222" s="12"/>
      <c r="DH1222" s="12"/>
      <c r="DI1222" s="12"/>
      <c r="DJ1222" s="12"/>
      <c r="DK1222" s="12"/>
      <c r="DL1222" s="12"/>
      <c r="DM1222" s="12"/>
      <c r="DN1222" s="12"/>
      <c r="DO1222" s="12"/>
      <c r="DP1222" s="12"/>
      <c r="DQ1222" s="12"/>
      <c r="DR1222" s="12"/>
      <c r="DS1222" s="12"/>
      <c r="DT1222" s="12"/>
      <c r="DU1222" s="12"/>
      <c r="DV1222" s="12"/>
      <c r="DW1222" s="12"/>
      <c r="DX1222" s="12"/>
      <c r="DY1222" s="12"/>
      <c r="DZ1222" s="12"/>
      <c r="EA1222" s="12"/>
      <c r="EB1222" s="12"/>
      <c r="EC1222" s="12"/>
      <c r="ED1222" s="12"/>
      <c r="EE1222" s="12"/>
      <c r="EF1222" s="12"/>
      <c r="EG1222" s="12"/>
      <c r="EH1222" s="12"/>
      <c r="EI1222" s="12"/>
      <c r="EJ1222" s="12"/>
      <c r="EK1222" s="12"/>
      <c r="EL1222" s="12"/>
      <c r="EM1222" s="12"/>
      <c r="EN1222" s="12"/>
      <c r="EO1222" s="12"/>
      <c r="EP1222" s="12"/>
      <c r="EQ1222" s="12"/>
      <c r="ER1222" s="12"/>
      <c r="ES1222" s="12"/>
      <c r="ET1222" s="12"/>
      <c r="EU1222" s="12"/>
      <c r="EV1222" s="12"/>
      <c r="EW1222" s="12"/>
      <c r="EX1222" s="12"/>
      <c r="EY1222" s="12"/>
      <c r="EZ1222" s="12"/>
      <c r="FA1222" s="12"/>
      <c r="FB1222" s="12"/>
      <c r="FC1222" s="12"/>
      <c r="FD1222" s="12"/>
      <c r="FE1222" s="12"/>
      <c r="FF1222" s="12"/>
      <c r="FG1222" s="12"/>
      <c r="FH1222" s="12"/>
      <c r="FI1222" s="12"/>
      <c r="FJ1222" s="12"/>
      <c r="FK1222" s="12"/>
      <c r="FL1222" s="12"/>
      <c r="FM1222" s="12"/>
      <c r="FN1222" s="12"/>
      <c r="FO1222" s="12"/>
      <c r="FP1222" s="12"/>
      <c r="FQ1222" s="12"/>
      <c r="FR1222" s="12"/>
      <c r="FS1222" s="12"/>
      <c r="FT1222" s="12"/>
      <c r="FU1222" s="12"/>
      <c r="FV1222" s="12"/>
      <c r="FW1222" s="12"/>
      <c r="FX1222" s="12"/>
      <c r="FY1222" s="12"/>
      <c r="FZ1222" s="12"/>
      <c r="GA1222" s="12"/>
      <c r="GB1222" s="12"/>
      <c r="GC1222" s="12"/>
      <c r="GD1222" s="12"/>
      <c r="GE1222" s="12"/>
      <c r="GF1222" s="12"/>
      <c r="GG1222" s="12"/>
      <c r="GH1222" s="12"/>
      <c r="GI1222" s="12"/>
      <c r="GJ1222" s="12"/>
      <c r="GK1222" s="12"/>
      <c r="GL1222" s="12"/>
      <c r="GM1222" s="12"/>
      <c r="GN1222" s="12"/>
      <c r="GO1222" s="12"/>
      <c r="GP1222" s="12"/>
      <c r="GQ1222" s="12"/>
      <c r="GR1222" s="12"/>
      <c r="GS1222" s="12"/>
      <c r="GT1222" s="12"/>
      <c r="GU1222" s="12"/>
      <c r="GV1222" s="12"/>
      <c r="GW1222" s="12"/>
      <c r="GX1222" s="12"/>
      <c r="GY1222" s="12"/>
      <c r="GZ1222" s="12"/>
      <c r="HA1222" s="12"/>
      <c r="HB1222" s="12"/>
      <c r="HC1222" s="12"/>
      <c r="HD1222" s="12"/>
      <c r="HE1222" s="12"/>
      <c r="HF1222" s="12"/>
      <c r="HG1222" s="12"/>
      <c r="HH1222" s="12"/>
      <c r="HI1222" s="12"/>
      <c r="HJ1222" s="12"/>
      <c r="HK1222" s="12"/>
      <c r="HL1222" s="12"/>
      <c r="HM1222" s="12"/>
      <c r="HN1222" s="12"/>
      <c r="HO1222" s="12"/>
      <c r="HP1222" s="12"/>
      <c r="HQ1222" s="12"/>
      <c r="HR1222" s="12"/>
      <c r="HS1222" s="12"/>
    </row>
    <row r="1223" spans="1:227" s="1" customFormat="1" ht="18" customHeight="1" x14ac:dyDescent="0.25">
      <c r="A1223" s="100" t="s">
        <v>7813</v>
      </c>
      <c r="B1223" s="127" t="str">
        <f t="shared" si="26"/>
        <v>SCimago</v>
      </c>
      <c r="C1223" s="96"/>
      <c r="D1223" s="17" t="s">
        <v>55</v>
      </c>
      <c r="E1223" s="3"/>
      <c r="F1223" s="96"/>
      <c r="G1223" s="16" t="s">
        <v>7986</v>
      </c>
      <c r="H1223" s="23" t="s">
        <v>407</v>
      </c>
      <c r="I1223" s="15" t="s">
        <v>8770</v>
      </c>
      <c r="J1223" s="16"/>
      <c r="K1223" s="18"/>
      <c r="L1223" s="24"/>
    </row>
    <row r="1224" spans="1:227" s="1" customFormat="1" ht="18" customHeight="1" x14ac:dyDescent="0.25">
      <c r="A1224" s="100" t="s">
        <v>7814</v>
      </c>
      <c r="B1224" s="127" t="str">
        <f t="shared" si="26"/>
        <v>SCimago</v>
      </c>
      <c r="C1224" s="96"/>
      <c r="D1224" s="17" t="s">
        <v>55</v>
      </c>
      <c r="E1224" s="3"/>
      <c r="F1224" s="96"/>
      <c r="G1224" s="16" t="s">
        <v>7986</v>
      </c>
      <c r="H1224" s="23" t="s">
        <v>407</v>
      </c>
      <c r="I1224" s="15" t="s">
        <v>8763</v>
      </c>
      <c r="J1224" s="16"/>
      <c r="K1224" s="18"/>
      <c r="L1224" s="24"/>
    </row>
    <row r="1225" spans="1:227" s="1" customFormat="1" ht="18" customHeight="1" x14ac:dyDescent="0.25">
      <c r="A1225" s="100" t="s">
        <v>7684</v>
      </c>
      <c r="B1225" s="127" t="str">
        <f t="shared" si="26"/>
        <v>SCimago</v>
      </c>
      <c r="C1225" s="96"/>
      <c r="D1225" s="17" t="s">
        <v>3904</v>
      </c>
      <c r="E1225" s="127" t="str">
        <f>HYPERLINK(CONCATENATE("http://www.scimagojr.com/journalsearch.php?q=",D1225),"SCimago")</f>
        <v>SCimago</v>
      </c>
      <c r="F1225" s="96"/>
      <c r="G1225" s="16" t="s">
        <v>7986</v>
      </c>
      <c r="H1225" s="6" t="s">
        <v>407</v>
      </c>
      <c r="I1225" s="14" t="s">
        <v>3905</v>
      </c>
      <c r="J1225" s="8"/>
      <c r="K1225" s="7"/>
      <c r="L1225" s="24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  <c r="AR1225" s="12"/>
      <c r="AS1225" s="12"/>
      <c r="AT1225" s="12"/>
      <c r="AU1225" s="12"/>
      <c r="AV1225" s="12"/>
      <c r="AW1225" s="12"/>
      <c r="AX1225" s="12"/>
      <c r="AY1225" s="12"/>
      <c r="AZ1225" s="12"/>
      <c r="BA1225" s="12"/>
      <c r="BB1225" s="12"/>
      <c r="BC1225" s="12"/>
      <c r="BD1225" s="12"/>
      <c r="BE1225" s="12"/>
      <c r="BF1225" s="12"/>
      <c r="BG1225" s="12"/>
      <c r="BH1225" s="12"/>
      <c r="BI1225" s="12"/>
      <c r="BJ1225" s="12"/>
      <c r="BK1225" s="12"/>
      <c r="BL1225" s="12"/>
      <c r="BM1225" s="12"/>
      <c r="BN1225" s="12"/>
      <c r="BO1225" s="12"/>
      <c r="BP1225" s="12"/>
      <c r="BQ1225" s="12"/>
      <c r="BR1225" s="12"/>
      <c r="BS1225" s="12"/>
      <c r="BT1225" s="12"/>
      <c r="BU1225" s="12"/>
      <c r="BV1225" s="12"/>
      <c r="BW1225" s="12"/>
      <c r="BX1225" s="12"/>
      <c r="BY1225" s="12"/>
      <c r="BZ1225" s="12"/>
      <c r="CA1225" s="12"/>
      <c r="CB1225" s="12"/>
      <c r="CC1225" s="12"/>
      <c r="CD1225" s="12"/>
      <c r="CE1225" s="12"/>
      <c r="CF1225" s="12"/>
      <c r="CG1225" s="12"/>
      <c r="CH1225" s="12"/>
      <c r="CI1225" s="12"/>
      <c r="CJ1225" s="12"/>
      <c r="CK1225" s="12"/>
      <c r="CL1225" s="12"/>
      <c r="CM1225" s="12"/>
      <c r="CN1225" s="12"/>
      <c r="CO1225" s="12"/>
      <c r="CP1225" s="12"/>
      <c r="CQ1225" s="12"/>
      <c r="CR1225" s="12"/>
      <c r="CS1225" s="12"/>
      <c r="CT1225" s="12"/>
      <c r="CU1225" s="12"/>
      <c r="CV1225" s="12"/>
      <c r="CW1225" s="12"/>
      <c r="CX1225" s="12"/>
      <c r="CY1225" s="12"/>
      <c r="CZ1225" s="12"/>
      <c r="DA1225" s="12"/>
      <c r="DB1225" s="12"/>
      <c r="DC1225" s="12"/>
      <c r="DD1225" s="12"/>
      <c r="DE1225" s="12"/>
      <c r="DF1225" s="12"/>
      <c r="DG1225" s="12"/>
      <c r="DH1225" s="12"/>
      <c r="DI1225" s="12"/>
      <c r="DJ1225" s="12"/>
      <c r="DK1225" s="12"/>
      <c r="DL1225" s="12"/>
      <c r="DM1225" s="12"/>
      <c r="DN1225" s="12"/>
      <c r="DO1225" s="12"/>
      <c r="DP1225" s="12"/>
      <c r="DQ1225" s="12"/>
      <c r="DR1225" s="12"/>
      <c r="DS1225" s="12"/>
      <c r="DT1225" s="12"/>
      <c r="DU1225" s="12"/>
      <c r="DV1225" s="12"/>
      <c r="DW1225" s="12"/>
      <c r="DX1225" s="12"/>
      <c r="DY1225" s="12"/>
      <c r="DZ1225" s="12"/>
      <c r="EA1225" s="12"/>
      <c r="EB1225" s="12"/>
      <c r="EC1225" s="12"/>
      <c r="ED1225" s="12"/>
      <c r="EE1225" s="12"/>
      <c r="EF1225" s="12"/>
      <c r="EG1225" s="12"/>
      <c r="EH1225" s="12"/>
      <c r="EI1225" s="12"/>
      <c r="EJ1225" s="12"/>
      <c r="EK1225" s="12"/>
      <c r="EL1225" s="12"/>
      <c r="EM1225" s="12"/>
      <c r="EN1225" s="12"/>
      <c r="EO1225" s="12"/>
      <c r="EP1225" s="12"/>
      <c r="EQ1225" s="12"/>
      <c r="ER1225" s="12"/>
      <c r="ES1225" s="12"/>
      <c r="ET1225" s="12"/>
      <c r="EU1225" s="12"/>
      <c r="EV1225" s="12"/>
      <c r="EW1225" s="12"/>
      <c r="EX1225" s="12"/>
      <c r="EY1225" s="12"/>
      <c r="EZ1225" s="12"/>
      <c r="FA1225" s="12"/>
      <c r="FB1225" s="12"/>
      <c r="FC1225" s="12"/>
      <c r="FD1225" s="12"/>
      <c r="FE1225" s="12"/>
      <c r="FF1225" s="12"/>
      <c r="FG1225" s="12"/>
      <c r="FH1225" s="12"/>
      <c r="FI1225" s="12"/>
      <c r="FJ1225" s="12"/>
      <c r="FK1225" s="12"/>
      <c r="FL1225" s="12"/>
      <c r="FM1225" s="12"/>
      <c r="FN1225" s="12"/>
      <c r="FO1225" s="12"/>
      <c r="FP1225" s="12"/>
      <c r="FQ1225" s="12"/>
      <c r="FR1225" s="12"/>
      <c r="FS1225" s="12"/>
      <c r="FT1225" s="12"/>
      <c r="FU1225" s="12"/>
      <c r="FV1225" s="12"/>
      <c r="FW1225" s="12"/>
      <c r="FX1225" s="12"/>
      <c r="FY1225" s="12"/>
      <c r="FZ1225" s="12"/>
      <c r="GA1225" s="12"/>
      <c r="GB1225" s="12"/>
      <c r="GC1225" s="12"/>
      <c r="GD1225" s="12"/>
      <c r="GE1225" s="12"/>
      <c r="GF1225" s="12"/>
      <c r="GG1225" s="12"/>
      <c r="GH1225" s="12"/>
      <c r="GI1225" s="12"/>
      <c r="GJ1225" s="12"/>
      <c r="GK1225" s="12"/>
      <c r="GL1225" s="12"/>
      <c r="GM1225" s="12"/>
      <c r="GN1225" s="12"/>
      <c r="GO1225" s="12"/>
      <c r="GP1225" s="12"/>
      <c r="GQ1225" s="12"/>
      <c r="GR1225" s="12"/>
      <c r="GS1225" s="12"/>
      <c r="GT1225" s="12"/>
      <c r="GU1225" s="12"/>
      <c r="GV1225" s="12"/>
      <c r="GW1225" s="12"/>
      <c r="GX1225" s="12"/>
      <c r="GY1225" s="12"/>
      <c r="GZ1225" s="12"/>
      <c r="HA1225" s="12"/>
      <c r="HB1225" s="12"/>
      <c r="HC1225" s="12"/>
      <c r="HD1225" s="12"/>
      <c r="HE1225" s="12"/>
      <c r="HF1225" s="12"/>
      <c r="HG1225" s="12"/>
      <c r="HH1225" s="12"/>
      <c r="HI1225" s="12"/>
      <c r="HJ1225" s="12"/>
      <c r="HK1225" s="12"/>
      <c r="HL1225" s="12"/>
      <c r="HM1225" s="12"/>
      <c r="HN1225" s="12"/>
      <c r="HO1225" s="12"/>
      <c r="HP1225" s="12"/>
      <c r="HQ1225" s="12"/>
      <c r="HR1225" s="12"/>
      <c r="HS1225" s="12"/>
    </row>
    <row r="1226" spans="1:227" s="1" customFormat="1" ht="18" customHeight="1" x14ac:dyDescent="0.25">
      <c r="A1226" s="100" t="s">
        <v>7685</v>
      </c>
      <c r="B1226" s="127" t="str">
        <f t="shared" si="26"/>
        <v>SCimago</v>
      </c>
      <c r="C1226" s="96"/>
      <c r="D1226" s="17" t="s">
        <v>7972</v>
      </c>
      <c r="E1226" s="127" t="str">
        <f>HYPERLINK(CONCATENATE("http://www.scimagojr.com/journalsearch.php?q=",D1226),"SCimago")</f>
        <v>SCimago</v>
      </c>
      <c r="F1226" s="96"/>
      <c r="G1226" s="16" t="s">
        <v>7986</v>
      </c>
      <c r="H1226" s="6" t="s">
        <v>407</v>
      </c>
      <c r="I1226" s="14" t="s">
        <v>6303</v>
      </c>
      <c r="J1226" s="8"/>
      <c r="K1226" s="7"/>
      <c r="L1226" s="24"/>
    </row>
    <row r="1227" spans="1:227" s="1" customFormat="1" ht="18" customHeight="1" x14ac:dyDescent="0.25">
      <c r="A1227" s="100" t="s">
        <v>5641</v>
      </c>
      <c r="B1227" s="127" t="str">
        <f t="shared" si="26"/>
        <v>SCimago</v>
      </c>
      <c r="C1227" s="96"/>
      <c r="D1227" s="17" t="s">
        <v>7974</v>
      </c>
      <c r="E1227" s="127" t="str">
        <f>HYPERLINK(CONCATENATE("http://www.scimagojr.com/journalsearch.php?q=",D1227),"SCimago")</f>
        <v>SCimago</v>
      </c>
      <c r="F1227" s="96"/>
      <c r="G1227" s="16" t="s">
        <v>7986</v>
      </c>
      <c r="H1227" s="6" t="s">
        <v>407</v>
      </c>
      <c r="I1227" s="14" t="s">
        <v>8918</v>
      </c>
      <c r="J1227" s="8"/>
      <c r="K1227" s="7"/>
      <c r="L1227" s="24"/>
    </row>
    <row r="1228" spans="1:227" s="1" customFormat="1" ht="18" customHeight="1" x14ac:dyDescent="0.25">
      <c r="A1228" s="100" t="s">
        <v>7815</v>
      </c>
      <c r="B1228" s="127" t="str">
        <f t="shared" si="26"/>
        <v>SCimago</v>
      </c>
      <c r="C1228" s="96"/>
      <c r="D1228" s="17" t="s">
        <v>6308</v>
      </c>
      <c r="E1228" s="127" t="str">
        <f>HYPERLINK(CONCATENATE("http://www.scimagojr.com/journalsearch.php?q=",D1228),"SCimago")</f>
        <v>SCimago</v>
      </c>
      <c r="F1228" s="96"/>
      <c r="G1228" s="16" t="s">
        <v>7986</v>
      </c>
      <c r="H1228" s="6" t="s">
        <v>407</v>
      </c>
      <c r="I1228" s="14" t="s">
        <v>8919</v>
      </c>
      <c r="J1228" s="8"/>
      <c r="K1228" s="7"/>
      <c r="L1228" s="24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2"/>
      <c r="AV1228" s="12"/>
      <c r="AW1228" s="12"/>
      <c r="AX1228" s="12"/>
      <c r="AY1228" s="12"/>
      <c r="AZ1228" s="12"/>
      <c r="BA1228" s="12"/>
      <c r="BB1228" s="12"/>
      <c r="BC1228" s="12"/>
      <c r="BD1228" s="12"/>
      <c r="BE1228" s="12"/>
      <c r="BF1228" s="12"/>
      <c r="BG1228" s="12"/>
      <c r="BH1228" s="12"/>
      <c r="BI1228" s="12"/>
      <c r="BJ1228" s="12"/>
      <c r="BK1228" s="12"/>
      <c r="BL1228" s="12"/>
      <c r="BM1228" s="12"/>
      <c r="BN1228" s="12"/>
      <c r="BO1228" s="12"/>
      <c r="BP1228" s="12"/>
      <c r="BQ1228" s="12"/>
      <c r="BR1228" s="12"/>
      <c r="BS1228" s="12"/>
      <c r="BT1228" s="12"/>
      <c r="BU1228" s="12"/>
      <c r="BV1228" s="12"/>
      <c r="BW1228" s="12"/>
      <c r="BX1228" s="12"/>
      <c r="BY1228" s="12"/>
      <c r="BZ1228" s="12"/>
      <c r="CA1228" s="12"/>
      <c r="CB1228" s="12"/>
      <c r="CC1228" s="12"/>
      <c r="CD1228" s="12"/>
      <c r="CE1228" s="12"/>
      <c r="CF1228" s="12"/>
      <c r="CG1228" s="12"/>
      <c r="CH1228" s="12"/>
      <c r="CI1228" s="12"/>
      <c r="CJ1228" s="12"/>
      <c r="CK1228" s="12"/>
      <c r="CL1228" s="12"/>
      <c r="CM1228" s="12"/>
      <c r="CN1228" s="12"/>
      <c r="CO1228" s="12"/>
      <c r="CP1228" s="12"/>
      <c r="CQ1228" s="12"/>
      <c r="CR1228" s="12"/>
      <c r="CS1228" s="12"/>
      <c r="CT1228" s="12"/>
      <c r="CU1228" s="12"/>
      <c r="CV1228" s="12"/>
      <c r="CW1228" s="12"/>
      <c r="CX1228" s="12"/>
      <c r="CY1228" s="12"/>
      <c r="CZ1228" s="12"/>
      <c r="DA1228" s="12"/>
      <c r="DB1228" s="12"/>
      <c r="DC1228" s="12"/>
      <c r="DD1228" s="12"/>
      <c r="DE1228" s="12"/>
      <c r="DF1228" s="12"/>
      <c r="DG1228" s="12"/>
      <c r="DH1228" s="12"/>
      <c r="DI1228" s="12"/>
      <c r="DJ1228" s="12"/>
      <c r="DK1228" s="12"/>
      <c r="DL1228" s="12"/>
      <c r="DM1228" s="12"/>
      <c r="DN1228" s="12"/>
      <c r="DO1228" s="12"/>
      <c r="DP1228" s="12"/>
      <c r="DQ1228" s="12"/>
      <c r="DR1228" s="12"/>
      <c r="DS1228" s="12"/>
      <c r="DT1228" s="12"/>
      <c r="DU1228" s="12"/>
      <c r="DV1228" s="12"/>
      <c r="DW1228" s="12"/>
      <c r="DX1228" s="12"/>
      <c r="DY1228" s="12"/>
      <c r="DZ1228" s="12"/>
      <c r="EA1228" s="12"/>
      <c r="EB1228" s="12"/>
      <c r="EC1228" s="12"/>
      <c r="ED1228" s="12"/>
      <c r="EE1228" s="12"/>
      <c r="EF1228" s="12"/>
      <c r="EG1228" s="12"/>
      <c r="EH1228" s="12"/>
      <c r="EI1228" s="12"/>
      <c r="EJ1228" s="12"/>
      <c r="EK1228" s="12"/>
      <c r="EL1228" s="12"/>
      <c r="EM1228" s="12"/>
      <c r="EN1228" s="12"/>
      <c r="EO1228" s="12"/>
      <c r="EP1228" s="12"/>
      <c r="EQ1228" s="12"/>
      <c r="ER1228" s="12"/>
      <c r="ES1228" s="12"/>
      <c r="ET1228" s="12"/>
      <c r="EU1228" s="12"/>
      <c r="EV1228" s="12"/>
      <c r="EW1228" s="12"/>
      <c r="EX1228" s="12"/>
      <c r="EY1228" s="12"/>
      <c r="EZ1228" s="12"/>
      <c r="FA1228" s="12"/>
      <c r="FB1228" s="12"/>
      <c r="FC1228" s="12"/>
      <c r="FD1228" s="12"/>
      <c r="FE1228" s="12"/>
      <c r="FF1228" s="12"/>
      <c r="FG1228" s="12"/>
      <c r="FH1228" s="12"/>
      <c r="FI1228" s="12"/>
      <c r="FJ1228" s="12"/>
      <c r="FK1228" s="12"/>
      <c r="FL1228" s="12"/>
      <c r="FM1228" s="12"/>
      <c r="FN1228" s="12"/>
      <c r="FO1228" s="12"/>
      <c r="FP1228" s="12"/>
      <c r="FQ1228" s="12"/>
      <c r="FR1228" s="12"/>
      <c r="FS1228" s="12"/>
      <c r="FT1228" s="12"/>
      <c r="FU1228" s="12"/>
      <c r="FV1228" s="12"/>
      <c r="FW1228" s="12"/>
      <c r="FX1228" s="12"/>
      <c r="FY1228" s="12"/>
      <c r="FZ1228" s="12"/>
      <c r="GA1228" s="12"/>
      <c r="GB1228" s="12"/>
      <c r="GC1228" s="12"/>
      <c r="GD1228" s="12"/>
      <c r="GE1228" s="12"/>
      <c r="GF1228" s="12"/>
      <c r="GG1228" s="12"/>
      <c r="GH1228" s="12"/>
      <c r="GI1228" s="12"/>
      <c r="GJ1228" s="12"/>
      <c r="GK1228" s="12"/>
      <c r="GL1228" s="12"/>
      <c r="GM1228" s="12"/>
      <c r="GN1228" s="12"/>
      <c r="GO1228" s="12"/>
      <c r="GP1228" s="12"/>
      <c r="GQ1228" s="12"/>
      <c r="GR1228" s="12"/>
      <c r="GS1228" s="12"/>
      <c r="GT1228" s="12"/>
      <c r="GU1228" s="12"/>
      <c r="GV1228" s="12"/>
      <c r="GW1228" s="12"/>
      <c r="GX1228" s="12"/>
      <c r="GY1228" s="12"/>
      <c r="GZ1228" s="12"/>
      <c r="HA1228" s="12"/>
      <c r="HB1228" s="12"/>
      <c r="HC1228" s="12"/>
      <c r="HD1228" s="12"/>
      <c r="HE1228" s="12"/>
      <c r="HF1228" s="12"/>
      <c r="HG1228" s="12"/>
      <c r="HH1228" s="12"/>
      <c r="HI1228" s="12"/>
      <c r="HJ1228" s="12"/>
      <c r="HK1228" s="12"/>
      <c r="HL1228" s="12"/>
      <c r="HM1228" s="12"/>
      <c r="HN1228" s="12"/>
      <c r="HO1228" s="12"/>
      <c r="HP1228" s="12"/>
      <c r="HQ1228" s="12"/>
      <c r="HR1228" s="12"/>
      <c r="HS1228" s="12"/>
    </row>
    <row r="1229" spans="1:227" s="1" customFormat="1" ht="18" customHeight="1" x14ac:dyDescent="0.25">
      <c r="A1229" s="100" t="s">
        <v>5646</v>
      </c>
      <c r="B1229" s="127" t="str">
        <f t="shared" si="26"/>
        <v>SCimago</v>
      </c>
      <c r="C1229" s="96"/>
      <c r="D1229" s="17" t="s">
        <v>7698</v>
      </c>
      <c r="E1229" s="127" t="str">
        <f>HYPERLINK(CONCATENATE("http://www.scimagojr.com/journalsearch.php?q=",D1229),"SCimago")</f>
        <v>SCimago</v>
      </c>
      <c r="F1229" s="96"/>
      <c r="G1229" s="16" t="s">
        <v>7986</v>
      </c>
      <c r="H1229" s="6" t="s">
        <v>407</v>
      </c>
      <c r="I1229" s="14" t="s">
        <v>8699</v>
      </c>
      <c r="J1229" s="8"/>
      <c r="K1229" s="7"/>
      <c r="L1229" s="24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12"/>
      <c r="AV1229" s="12"/>
      <c r="AW1229" s="12"/>
      <c r="AX1229" s="12"/>
      <c r="AY1229" s="12"/>
      <c r="AZ1229" s="12"/>
      <c r="BA1229" s="12"/>
      <c r="BB1229" s="12"/>
      <c r="BC1229" s="12"/>
      <c r="BD1229" s="12"/>
      <c r="BE1229" s="12"/>
      <c r="BF1229" s="12"/>
      <c r="BG1229" s="12"/>
      <c r="BH1229" s="12"/>
      <c r="BI1229" s="12"/>
      <c r="BJ1229" s="12"/>
      <c r="BK1229" s="12"/>
      <c r="BL1229" s="12"/>
      <c r="BM1229" s="12"/>
      <c r="BN1229" s="12"/>
      <c r="BO1229" s="12"/>
      <c r="BP1229" s="12"/>
      <c r="BQ1229" s="12"/>
      <c r="BR1229" s="12"/>
      <c r="BS1229" s="12"/>
      <c r="BT1229" s="12"/>
      <c r="BU1229" s="12"/>
      <c r="BV1229" s="12"/>
      <c r="BW1229" s="12"/>
      <c r="BX1229" s="12"/>
      <c r="BY1229" s="12"/>
      <c r="BZ1229" s="12"/>
      <c r="CA1229" s="12"/>
      <c r="CB1229" s="12"/>
      <c r="CC1229" s="12"/>
      <c r="CD1229" s="12"/>
      <c r="CE1229" s="12"/>
      <c r="CF1229" s="12"/>
      <c r="CG1229" s="12"/>
      <c r="CH1229" s="12"/>
      <c r="CI1229" s="12"/>
      <c r="CJ1229" s="12"/>
      <c r="CK1229" s="12"/>
      <c r="CL1229" s="12"/>
      <c r="CM1229" s="12"/>
      <c r="CN1229" s="12"/>
      <c r="CO1229" s="12"/>
      <c r="CP1229" s="12"/>
      <c r="CQ1229" s="12"/>
      <c r="CR1229" s="12"/>
      <c r="CS1229" s="12"/>
      <c r="CT1229" s="12"/>
      <c r="CU1229" s="12"/>
      <c r="CV1229" s="12"/>
      <c r="CW1229" s="12"/>
      <c r="CX1229" s="12"/>
      <c r="CY1229" s="12"/>
      <c r="CZ1229" s="12"/>
      <c r="DA1229" s="12"/>
      <c r="DB1229" s="12"/>
      <c r="DC1229" s="12"/>
      <c r="DD1229" s="12"/>
      <c r="DE1229" s="12"/>
      <c r="DF1229" s="12"/>
      <c r="DG1229" s="12"/>
      <c r="DH1229" s="12"/>
      <c r="DI1229" s="12"/>
      <c r="DJ1229" s="12"/>
      <c r="DK1229" s="12"/>
      <c r="DL1229" s="12"/>
      <c r="DM1229" s="12"/>
      <c r="DN1229" s="12"/>
      <c r="DO1229" s="12"/>
      <c r="DP1229" s="12"/>
      <c r="DQ1229" s="12"/>
      <c r="DR1229" s="12"/>
      <c r="DS1229" s="12"/>
      <c r="DT1229" s="12"/>
      <c r="DU1229" s="12"/>
      <c r="DV1229" s="12"/>
      <c r="DW1229" s="12"/>
      <c r="DX1229" s="12"/>
      <c r="DY1229" s="12"/>
      <c r="DZ1229" s="12"/>
      <c r="EA1229" s="12"/>
      <c r="EB1229" s="12"/>
      <c r="EC1229" s="12"/>
      <c r="ED1229" s="12"/>
      <c r="EE1229" s="12"/>
      <c r="EF1229" s="12"/>
      <c r="EG1229" s="12"/>
      <c r="EH1229" s="12"/>
      <c r="EI1229" s="12"/>
      <c r="EJ1229" s="12"/>
      <c r="EK1229" s="12"/>
      <c r="EL1229" s="12"/>
      <c r="EM1229" s="12"/>
      <c r="EN1229" s="12"/>
      <c r="EO1229" s="12"/>
      <c r="EP1229" s="12"/>
      <c r="EQ1229" s="12"/>
      <c r="ER1229" s="12"/>
      <c r="ES1229" s="12"/>
      <c r="ET1229" s="12"/>
      <c r="EU1229" s="12"/>
      <c r="EV1229" s="12"/>
      <c r="EW1229" s="12"/>
      <c r="EX1229" s="12"/>
      <c r="EY1229" s="12"/>
      <c r="EZ1229" s="12"/>
      <c r="FA1229" s="12"/>
      <c r="FB1229" s="12"/>
      <c r="FC1229" s="12"/>
      <c r="FD1229" s="12"/>
      <c r="FE1229" s="12"/>
      <c r="FF1229" s="12"/>
      <c r="FG1229" s="12"/>
      <c r="FH1229" s="12"/>
      <c r="FI1229" s="12"/>
      <c r="FJ1229" s="12"/>
      <c r="FK1229" s="12"/>
      <c r="FL1229" s="12"/>
      <c r="FM1229" s="12"/>
      <c r="FN1229" s="12"/>
      <c r="FO1229" s="12"/>
      <c r="FP1229" s="12"/>
      <c r="FQ1229" s="12"/>
      <c r="FR1229" s="12"/>
      <c r="FS1229" s="12"/>
      <c r="FT1229" s="12"/>
      <c r="FU1229" s="12"/>
      <c r="FV1229" s="12"/>
      <c r="FW1229" s="12"/>
      <c r="FX1229" s="12"/>
      <c r="FY1229" s="12"/>
      <c r="FZ1229" s="12"/>
      <c r="GA1229" s="12"/>
      <c r="GB1229" s="12"/>
      <c r="GC1229" s="12"/>
      <c r="GD1229" s="12"/>
      <c r="GE1229" s="12"/>
      <c r="GF1229" s="12"/>
      <c r="GG1229" s="12"/>
      <c r="GH1229" s="12"/>
      <c r="GI1229" s="12"/>
      <c r="GJ1229" s="12"/>
      <c r="GK1229" s="12"/>
      <c r="GL1229" s="12"/>
      <c r="GM1229" s="12"/>
      <c r="GN1229" s="12"/>
      <c r="GO1229" s="12"/>
      <c r="GP1229" s="12"/>
      <c r="GQ1229" s="12"/>
      <c r="GR1229" s="12"/>
      <c r="GS1229" s="12"/>
      <c r="GT1229" s="12"/>
      <c r="GU1229" s="12"/>
      <c r="GV1229" s="12"/>
      <c r="GW1229" s="12"/>
      <c r="GX1229" s="12"/>
      <c r="GY1229" s="12"/>
      <c r="GZ1229" s="12"/>
      <c r="HA1229" s="12"/>
      <c r="HB1229" s="12"/>
      <c r="HC1229" s="12"/>
      <c r="HD1229" s="12"/>
      <c r="HE1229" s="12"/>
      <c r="HF1229" s="12"/>
      <c r="HG1229" s="12"/>
      <c r="HH1229" s="12"/>
      <c r="HI1229" s="12"/>
      <c r="HJ1229" s="12"/>
      <c r="HK1229" s="12"/>
      <c r="HL1229" s="12"/>
      <c r="HM1229" s="12"/>
      <c r="HN1229" s="12"/>
      <c r="HO1229" s="12"/>
      <c r="HP1229" s="12"/>
      <c r="HQ1229" s="12"/>
      <c r="HR1229" s="12"/>
      <c r="HS1229" s="12"/>
    </row>
    <row r="1230" spans="1:227" s="1" customFormat="1" ht="18" customHeight="1" x14ac:dyDescent="0.25">
      <c r="A1230" s="100" t="s">
        <v>7687</v>
      </c>
      <c r="B1230" s="127" t="str">
        <f t="shared" si="26"/>
        <v>SCimago</v>
      </c>
      <c r="C1230" s="96"/>
      <c r="D1230" s="17" t="s">
        <v>55</v>
      </c>
      <c r="E1230" s="3"/>
      <c r="F1230" s="96"/>
      <c r="G1230" s="16" t="s">
        <v>7986</v>
      </c>
      <c r="H1230" s="23" t="s">
        <v>407</v>
      </c>
      <c r="I1230" s="15" t="s">
        <v>8795</v>
      </c>
      <c r="J1230" s="16"/>
      <c r="K1230" s="18"/>
      <c r="L1230" s="24"/>
    </row>
    <row r="1231" spans="1:227" s="1" customFormat="1" ht="18" customHeight="1" x14ac:dyDescent="0.25">
      <c r="A1231" s="100" t="s">
        <v>7688</v>
      </c>
      <c r="B1231" s="127" t="str">
        <f t="shared" si="26"/>
        <v>SCimago</v>
      </c>
      <c r="C1231" s="96"/>
      <c r="D1231" s="17" t="s">
        <v>7844</v>
      </c>
      <c r="E1231" s="127" t="str">
        <f>HYPERLINK(CONCATENATE("http://www.scimagojr.com/journalsearch.php?q=",D1231),"SCimago")</f>
        <v>SCimago</v>
      </c>
      <c r="F1231" s="96"/>
      <c r="G1231" s="16" t="s">
        <v>7986</v>
      </c>
      <c r="H1231" s="23" t="s">
        <v>407</v>
      </c>
      <c r="I1231" s="15" t="s">
        <v>8722</v>
      </c>
      <c r="J1231" s="16"/>
      <c r="K1231" s="18"/>
      <c r="L1231" s="24"/>
    </row>
    <row r="1232" spans="1:227" s="1" customFormat="1" ht="18" customHeight="1" x14ac:dyDescent="0.25">
      <c r="A1232" s="100" t="s">
        <v>7689</v>
      </c>
      <c r="B1232" s="127" t="str">
        <f t="shared" si="26"/>
        <v>SCimago</v>
      </c>
      <c r="C1232" s="96"/>
      <c r="D1232" s="17" t="s">
        <v>7756</v>
      </c>
      <c r="E1232" s="127" t="str">
        <f>HYPERLINK(CONCATENATE("http://www.scimagojr.com/journalsearch.php?q=",D1232),"SCimago")</f>
        <v>SCimago</v>
      </c>
      <c r="F1232" s="96"/>
      <c r="G1232" s="16" t="s">
        <v>7986</v>
      </c>
      <c r="H1232" s="6" t="s">
        <v>407</v>
      </c>
      <c r="I1232" s="14" t="s">
        <v>8746</v>
      </c>
      <c r="J1232" s="8"/>
      <c r="K1232" s="7"/>
      <c r="L1232" s="24"/>
    </row>
    <row r="1233" spans="1:227" s="1" customFormat="1" ht="18" customHeight="1" x14ac:dyDescent="0.25">
      <c r="A1233" s="100" t="s">
        <v>7690</v>
      </c>
      <c r="B1233" s="127" t="str">
        <f t="shared" si="26"/>
        <v>SCimago</v>
      </c>
      <c r="C1233" s="96"/>
      <c r="D1233" s="17" t="s">
        <v>55</v>
      </c>
      <c r="E1233" s="3"/>
      <c r="F1233" s="96"/>
      <c r="G1233" s="16" t="s">
        <v>7986</v>
      </c>
      <c r="H1233" s="6" t="s">
        <v>407</v>
      </c>
      <c r="I1233" s="22" t="s">
        <v>8815</v>
      </c>
      <c r="J1233" s="16"/>
      <c r="K1233" s="18"/>
      <c r="L1233" s="24"/>
    </row>
    <row r="1234" spans="1:227" s="1" customFormat="1" ht="18" customHeight="1" x14ac:dyDescent="0.25">
      <c r="A1234" s="100" t="s">
        <v>7692</v>
      </c>
      <c r="B1234" s="127" t="str">
        <f t="shared" si="26"/>
        <v>SCimago</v>
      </c>
      <c r="C1234" s="96"/>
      <c r="D1234" s="17" t="s">
        <v>55</v>
      </c>
      <c r="E1234" s="3"/>
      <c r="F1234" s="96"/>
      <c r="G1234" s="16" t="s">
        <v>7986</v>
      </c>
      <c r="H1234" s="23" t="s">
        <v>407</v>
      </c>
      <c r="I1234" s="15" t="s">
        <v>5750</v>
      </c>
      <c r="J1234" s="16"/>
      <c r="K1234" s="18"/>
      <c r="L1234" s="24"/>
    </row>
    <row r="1235" spans="1:227" s="1" customFormat="1" ht="18" customHeight="1" x14ac:dyDescent="0.25">
      <c r="A1235" s="100" t="s">
        <v>7694</v>
      </c>
      <c r="B1235" s="127" t="str">
        <f t="shared" si="26"/>
        <v>SCimago</v>
      </c>
      <c r="C1235" s="96"/>
      <c r="D1235" s="17" t="s">
        <v>55</v>
      </c>
      <c r="E1235" s="3"/>
      <c r="F1235" s="96"/>
      <c r="G1235" s="16" t="s">
        <v>7986</v>
      </c>
      <c r="H1235" s="6" t="s">
        <v>407</v>
      </c>
      <c r="I1235" s="14" t="s">
        <v>8796</v>
      </c>
      <c r="J1235" s="8"/>
      <c r="K1235" s="7"/>
      <c r="L1235" s="24"/>
    </row>
    <row r="1236" spans="1:227" s="1" customFormat="1" ht="18" customHeight="1" x14ac:dyDescent="0.25">
      <c r="A1236" s="100" t="s">
        <v>7816</v>
      </c>
      <c r="B1236" s="127" t="str">
        <f t="shared" si="26"/>
        <v>SCimago</v>
      </c>
      <c r="C1236" s="96"/>
      <c r="D1236" s="17" t="s">
        <v>55</v>
      </c>
      <c r="E1236" s="3"/>
      <c r="F1236" s="96"/>
      <c r="G1236" s="16" t="s">
        <v>7986</v>
      </c>
      <c r="H1236" s="23" t="s">
        <v>407</v>
      </c>
      <c r="I1236" s="15" t="s">
        <v>8849</v>
      </c>
      <c r="J1236" s="16"/>
      <c r="K1236" s="18"/>
      <c r="L1236" s="24"/>
    </row>
    <row r="1237" spans="1:227" s="1" customFormat="1" ht="18" customHeight="1" x14ac:dyDescent="0.25">
      <c r="A1237" s="100" t="s">
        <v>5689</v>
      </c>
      <c r="B1237" s="127" t="str">
        <f t="shared" si="26"/>
        <v>SCimago</v>
      </c>
      <c r="C1237" s="96"/>
      <c r="D1237" s="17" t="s">
        <v>55</v>
      </c>
      <c r="E1237" s="3"/>
      <c r="F1237" s="96"/>
      <c r="G1237" s="16" t="s">
        <v>7986</v>
      </c>
      <c r="H1237" s="23" t="s">
        <v>407</v>
      </c>
      <c r="I1237" s="15" t="s">
        <v>3960</v>
      </c>
      <c r="J1237" s="16"/>
      <c r="K1237" s="18"/>
      <c r="L1237" s="24"/>
    </row>
    <row r="1238" spans="1:227" s="1" customFormat="1" ht="18" customHeight="1" x14ac:dyDescent="0.25">
      <c r="A1238" s="100" t="s">
        <v>7696</v>
      </c>
      <c r="B1238" s="127" t="str">
        <f t="shared" si="26"/>
        <v>SCimago</v>
      </c>
      <c r="C1238" s="96"/>
      <c r="D1238" s="17" t="s">
        <v>7821</v>
      </c>
      <c r="E1238" s="127" t="str">
        <f>HYPERLINK(CONCATENATE("http://www.scimagojr.com/journalsearch.php?q=",D1238),"SCimago")</f>
        <v>SCimago</v>
      </c>
      <c r="F1238" s="96"/>
      <c r="G1238" s="16" t="s">
        <v>7986</v>
      </c>
      <c r="H1238" s="6" t="s">
        <v>407</v>
      </c>
      <c r="I1238" s="14" t="s">
        <v>8797</v>
      </c>
      <c r="J1238" s="8"/>
      <c r="K1238" s="7"/>
      <c r="L1238" s="24"/>
    </row>
    <row r="1239" spans="1:227" s="1" customFormat="1" ht="18" customHeight="1" x14ac:dyDescent="0.25">
      <c r="A1239" s="100" t="s">
        <v>7817</v>
      </c>
      <c r="B1239" s="127" t="str">
        <f t="shared" si="26"/>
        <v>SCimago</v>
      </c>
      <c r="C1239" s="96"/>
      <c r="D1239" s="17" t="s">
        <v>7802</v>
      </c>
      <c r="E1239" s="127" t="str">
        <f>HYPERLINK(CONCATENATE("http://www.scimagojr.com/journalsearch.php?q=",D1239),"SCimago")</f>
        <v>SCimago</v>
      </c>
      <c r="F1239" s="96"/>
      <c r="G1239" s="16" t="s">
        <v>7986</v>
      </c>
      <c r="H1239" s="6" t="s">
        <v>407</v>
      </c>
      <c r="I1239" s="14" t="s">
        <v>8781</v>
      </c>
      <c r="J1239" s="8"/>
      <c r="K1239" s="7"/>
      <c r="L1239" s="24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T1239" s="12"/>
      <c r="AU1239" s="12"/>
      <c r="AV1239" s="12"/>
      <c r="AW1239" s="12"/>
      <c r="AX1239" s="12"/>
      <c r="AY1239" s="12"/>
      <c r="AZ1239" s="12"/>
      <c r="BA1239" s="12"/>
      <c r="BB1239" s="12"/>
      <c r="BC1239" s="12"/>
      <c r="BD1239" s="12"/>
      <c r="BE1239" s="12"/>
      <c r="BF1239" s="12"/>
      <c r="BG1239" s="12"/>
      <c r="BH1239" s="12"/>
      <c r="BI1239" s="12"/>
      <c r="BJ1239" s="12"/>
      <c r="BK1239" s="12"/>
      <c r="BL1239" s="12"/>
      <c r="BM1239" s="12"/>
      <c r="BN1239" s="12"/>
      <c r="BO1239" s="12"/>
      <c r="BP1239" s="12"/>
      <c r="BQ1239" s="12"/>
      <c r="BR1239" s="12"/>
      <c r="BS1239" s="12"/>
      <c r="BT1239" s="12"/>
      <c r="BU1239" s="12"/>
      <c r="BV1239" s="12"/>
      <c r="BW1239" s="12"/>
      <c r="BX1239" s="12"/>
      <c r="BY1239" s="12"/>
      <c r="BZ1239" s="12"/>
      <c r="CA1239" s="12"/>
      <c r="CB1239" s="12"/>
      <c r="CC1239" s="12"/>
      <c r="CD1239" s="12"/>
      <c r="CE1239" s="12"/>
      <c r="CF1239" s="12"/>
      <c r="CG1239" s="12"/>
      <c r="CH1239" s="12"/>
      <c r="CI1239" s="12"/>
      <c r="CJ1239" s="12"/>
      <c r="CK1239" s="12"/>
      <c r="CL1239" s="12"/>
      <c r="CM1239" s="12"/>
      <c r="CN1239" s="12"/>
      <c r="CO1239" s="12"/>
      <c r="CP1239" s="12"/>
      <c r="CQ1239" s="12"/>
      <c r="CR1239" s="12"/>
      <c r="CS1239" s="12"/>
      <c r="CT1239" s="12"/>
      <c r="CU1239" s="12"/>
      <c r="CV1239" s="12"/>
      <c r="CW1239" s="12"/>
      <c r="CX1239" s="12"/>
      <c r="CY1239" s="12"/>
      <c r="CZ1239" s="12"/>
      <c r="DA1239" s="12"/>
      <c r="DB1239" s="12"/>
      <c r="DC1239" s="12"/>
      <c r="DD1239" s="12"/>
      <c r="DE1239" s="12"/>
      <c r="DF1239" s="12"/>
      <c r="DG1239" s="12"/>
      <c r="DH1239" s="12"/>
      <c r="DI1239" s="12"/>
      <c r="DJ1239" s="12"/>
      <c r="DK1239" s="12"/>
      <c r="DL1239" s="12"/>
      <c r="DM1239" s="12"/>
      <c r="DN1239" s="12"/>
      <c r="DO1239" s="12"/>
      <c r="DP1239" s="12"/>
      <c r="DQ1239" s="12"/>
      <c r="DR1239" s="12"/>
      <c r="DS1239" s="12"/>
      <c r="DT1239" s="12"/>
      <c r="DU1239" s="12"/>
      <c r="DV1239" s="12"/>
      <c r="DW1239" s="12"/>
      <c r="DX1239" s="12"/>
      <c r="DY1239" s="12"/>
      <c r="DZ1239" s="12"/>
      <c r="EA1239" s="12"/>
      <c r="EB1239" s="12"/>
      <c r="EC1239" s="12"/>
      <c r="ED1239" s="12"/>
      <c r="EE1239" s="12"/>
      <c r="EF1239" s="12"/>
      <c r="EG1239" s="12"/>
      <c r="EH1239" s="12"/>
      <c r="EI1239" s="12"/>
      <c r="EJ1239" s="12"/>
      <c r="EK1239" s="12"/>
      <c r="EL1239" s="12"/>
      <c r="EM1239" s="12"/>
      <c r="EN1239" s="12"/>
      <c r="EO1239" s="12"/>
      <c r="EP1239" s="12"/>
      <c r="EQ1239" s="12"/>
      <c r="ER1239" s="12"/>
      <c r="ES1239" s="12"/>
      <c r="ET1239" s="12"/>
      <c r="EU1239" s="12"/>
      <c r="EV1239" s="12"/>
      <c r="EW1239" s="12"/>
      <c r="EX1239" s="12"/>
      <c r="EY1239" s="12"/>
      <c r="EZ1239" s="12"/>
      <c r="FA1239" s="12"/>
      <c r="FB1239" s="12"/>
      <c r="FC1239" s="12"/>
      <c r="FD1239" s="12"/>
      <c r="FE1239" s="12"/>
      <c r="FF1239" s="12"/>
      <c r="FG1239" s="12"/>
      <c r="FH1239" s="12"/>
      <c r="FI1239" s="12"/>
      <c r="FJ1239" s="12"/>
      <c r="FK1239" s="12"/>
      <c r="FL1239" s="12"/>
      <c r="FM1239" s="12"/>
      <c r="FN1239" s="12"/>
      <c r="FO1239" s="12"/>
      <c r="FP1239" s="12"/>
      <c r="FQ1239" s="12"/>
      <c r="FR1239" s="12"/>
      <c r="FS1239" s="12"/>
      <c r="FT1239" s="12"/>
      <c r="FU1239" s="12"/>
      <c r="FV1239" s="12"/>
      <c r="FW1239" s="12"/>
      <c r="FX1239" s="12"/>
      <c r="FY1239" s="12"/>
      <c r="FZ1239" s="12"/>
      <c r="GA1239" s="12"/>
      <c r="GB1239" s="12"/>
      <c r="GC1239" s="12"/>
      <c r="GD1239" s="12"/>
      <c r="GE1239" s="12"/>
      <c r="GF1239" s="12"/>
      <c r="GG1239" s="12"/>
      <c r="GH1239" s="12"/>
      <c r="GI1239" s="12"/>
      <c r="GJ1239" s="12"/>
      <c r="GK1239" s="12"/>
      <c r="GL1239" s="12"/>
      <c r="GM1239" s="12"/>
      <c r="GN1239" s="12"/>
      <c r="GO1239" s="12"/>
      <c r="GP1239" s="12"/>
      <c r="GQ1239" s="12"/>
      <c r="GR1239" s="12"/>
      <c r="GS1239" s="12"/>
      <c r="GT1239" s="12"/>
      <c r="GU1239" s="12"/>
      <c r="GV1239" s="12"/>
      <c r="GW1239" s="12"/>
      <c r="GX1239" s="12"/>
      <c r="GY1239" s="12"/>
      <c r="GZ1239" s="12"/>
      <c r="HA1239" s="12"/>
      <c r="HB1239" s="12"/>
      <c r="HC1239" s="12"/>
      <c r="HD1239" s="12"/>
      <c r="HE1239" s="12"/>
      <c r="HF1239" s="12"/>
      <c r="HG1239" s="12"/>
      <c r="HH1239" s="12"/>
      <c r="HI1239" s="12"/>
      <c r="HJ1239" s="12"/>
      <c r="HK1239" s="12"/>
      <c r="HL1239" s="12"/>
      <c r="HM1239" s="12"/>
      <c r="HN1239" s="12"/>
      <c r="HO1239" s="12"/>
      <c r="HP1239" s="12"/>
      <c r="HQ1239" s="12"/>
      <c r="HR1239" s="12"/>
      <c r="HS1239" s="12"/>
    </row>
    <row r="1240" spans="1:227" s="1" customFormat="1" ht="18" customHeight="1" x14ac:dyDescent="0.25">
      <c r="A1240" s="100" t="s">
        <v>7697</v>
      </c>
      <c r="B1240" s="127" t="str">
        <f t="shared" si="26"/>
        <v>SCimago</v>
      </c>
      <c r="C1240" s="96"/>
      <c r="D1240" s="17" t="s">
        <v>7976</v>
      </c>
      <c r="E1240" s="127" t="str">
        <f>HYPERLINK(CONCATENATE("http://www.scimagojr.com/journalsearch.php?q=",D1240),"SCimago")</f>
        <v>SCimago</v>
      </c>
      <c r="F1240" s="96"/>
      <c r="G1240" s="16" t="s">
        <v>7986</v>
      </c>
      <c r="H1240" s="6" t="s">
        <v>407</v>
      </c>
      <c r="I1240" s="14" t="s">
        <v>6309</v>
      </c>
      <c r="J1240" s="8"/>
      <c r="K1240" s="7"/>
      <c r="L1240" s="24"/>
    </row>
    <row r="1241" spans="1:227" s="1" customFormat="1" ht="18" customHeight="1" x14ac:dyDescent="0.25">
      <c r="A1241" s="100" t="s">
        <v>7818</v>
      </c>
      <c r="B1241" s="127" t="str">
        <f t="shared" si="26"/>
        <v>SCimago</v>
      </c>
      <c r="C1241" s="96"/>
      <c r="D1241" s="17" t="s">
        <v>55</v>
      </c>
      <c r="E1241" s="3"/>
      <c r="F1241" s="96"/>
      <c r="G1241" s="16" t="s">
        <v>7986</v>
      </c>
      <c r="H1241" s="6" t="s">
        <v>407</v>
      </c>
      <c r="I1241" s="14" t="s">
        <v>8920</v>
      </c>
      <c r="J1241" s="8"/>
      <c r="K1241" s="7"/>
      <c r="L1241" s="24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  <c r="AW1241" s="12"/>
      <c r="AX1241" s="12"/>
      <c r="AY1241" s="12"/>
      <c r="AZ1241" s="12"/>
      <c r="BA1241" s="12"/>
      <c r="BB1241" s="12"/>
      <c r="BC1241" s="12"/>
      <c r="BD1241" s="12"/>
      <c r="BE1241" s="12"/>
      <c r="BF1241" s="12"/>
      <c r="BG1241" s="12"/>
      <c r="BH1241" s="12"/>
      <c r="BI1241" s="12"/>
      <c r="BJ1241" s="12"/>
      <c r="BK1241" s="12"/>
      <c r="BL1241" s="12"/>
      <c r="BM1241" s="12"/>
      <c r="BN1241" s="12"/>
      <c r="BO1241" s="12"/>
      <c r="BP1241" s="12"/>
      <c r="BQ1241" s="12"/>
      <c r="BR1241" s="12"/>
      <c r="BS1241" s="12"/>
      <c r="BT1241" s="12"/>
      <c r="BU1241" s="12"/>
      <c r="BV1241" s="12"/>
      <c r="BW1241" s="12"/>
      <c r="BX1241" s="12"/>
      <c r="BY1241" s="12"/>
      <c r="BZ1241" s="12"/>
      <c r="CA1241" s="12"/>
      <c r="CB1241" s="12"/>
      <c r="CC1241" s="12"/>
      <c r="CD1241" s="12"/>
      <c r="CE1241" s="12"/>
      <c r="CF1241" s="12"/>
      <c r="CG1241" s="12"/>
      <c r="CH1241" s="12"/>
      <c r="CI1241" s="12"/>
      <c r="CJ1241" s="12"/>
      <c r="CK1241" s="12"/>
      <c r="CL1241" s="12"/>
      <c r="CM1241" s="12"/>
      <c r="CN1241" s="12"/>
      <c r="CO1241" s="12"/>
      <c r="CP1241" s="12"/>
      <c r="CQ1241" s="12"/>
      <c r="CR1241" s="12"/>
      <c r="CS1241" s="12"/>
      <c r="CT1241" s="12"/>
      <c r="CU1241" s="12"/>
      <c r="CV1241" s="12"/>
      <c r="CW1241" s="12"/>
      <c r="CX1241" s="12"/>
      <c r="CY1241" s="12"/>
      <c r="CZ1241" s="12"/>
      <c r="DA1241" s="12"/>
      <c r="DB1241" s="12"/>
      <c r="DC1241" s="12"/>
      <c r="DD1241" s="12"/>
      <c r="DE1241" s="12"/>
      <c r="DF1241" s="12"/>
      <c r="DG1241" s="12"/>
      <c r="DH1241" s="12"/>
      <c r="DI1241" s="12"/>
      <c r="DJ1241" s="12"/>
      <c r="DK1241" s="12"/>
      <c r="DL1241" s="12"/>
      <c r="DM1241" s="12"/>
      <c r="DN1241" s="12"/>
      <c r="DO1241" s="12"/>
      <c r="DP1241" s="12"/>
      <c r="DQ1241" s="12"/>
      <c r="DR1241" s="12"/>
      <c r="DS1241" s="12"/>
      <c r="DT1241" s="12"/>
      <c r="DU1241" s="12"/>
      <c r="DV1241" s="12"/>
      <c r="DW1241" s="12"/>
      <c r="DX1241" s="12"/>
      <c r="DY1241" s="12"/>
      <c r="DZ1241" s="12"/>
      <c r="EA1241" s="12"/>
      <c r="EB1241" s="12"/>
      <c r="EC1241" s="12"/>
      <c r="ED1241" s="12"/>
      <c r="EE1241" s="12"/>
      <c r="EF1241" s="12"/>
      <c r="EG1241" s="12"/>
      <c r="EH1241" s="12"/>
      <c r="EI1241" s="12"/>
      <c r="EJ1241" s="12"/>
      <c r="EK1241" s="12"/>
      <c r="EL1241" s="12"/>
      <c r="EM1241" s="12"/>
      <c r="EN1241" s="12"/>
      <c r="EO1241" s="12"/>
      <c r="EP1241" s="12"/>
      <c r="EQ1241" s="12"/>
      <c r="ER1241" s="12"/>
      <c r="ES1241" s="12"/>
      <c r="ET1241" s="12"/>
      <c r="EU1241" s="12"/>
      <c r="EV1241" s="12"/>
      <c r="EW1241" s="12"/>
      <c r="EX1241" s="12"/>
      <c r="EY1241" s="12"/>
      <c r="EZ1241" s="12"/>
      <c r="FA1241" s="12"/>
      <c r="FB1241" s="12"/>
      <c r="FC1241" s="12"/>
      <c r="FD1241" s="12"/>
      <c r="FE1241" s="12"/>
      <c r="FF1241" s="12"/>
      <c r="FG1241" s="12"/>
      <c r="FH1241" s="12"/>
      <c r="FI1241" s="12"/>
      <c r="FJ1241" s="12"/>
      <c r="FK1241" s="12"/>
      <c r="FL1241" s="12"/>
      <c r="FM1241" s="12"/>
      <c r="FN1241" s="12"/>
      <c r="FO1241" s="12"/>
      <c r="FP1241" s="12"/>
      <c r="FQ1241" s="12"/>
      <c r="FR1241" s="12"/>
      <c r="FS1241" s="12"/>
      <c r="FT1241" s="12"/>
      <c r="FU1241" s="12"/>
      <c r="FV1241" s="12"/>
      <c r="FW1241" s="12"/>
      <c r="FX1241" s="12"/>
      <c r="FY1241" s="12"/>
      <c r="FZ1241" s="12"/>
      <c r="GA1241" s="12"/>
      <c r="GB1241" s="12"/>
      <c r="GC1241" s="12"/>
      <c r="GD1241" s="12"/>
      <c r="GE1241" s="12"/>
      <c r="GF1241" s="12"/>
      <c r="GG1241" s="12"/>
      <c r="GH1241" s="12"/>
      <c r="GI1241" s="12"/>
      <c r="GJ1241" s="12"/>
      <c r="GK1241" s="12"/>
      <c r="GL1241" s="12"/>
      <c r="GM1241" s="12"/>
      <c r="GN1241" s="12"/>
      <c r="GO1241" s="12"/>
      <c r="GP1241" s="12"/>
      <c r="GQ1241" s="12"/>
      <c r="GR1241" s="12"/>
      <c r="GS1241" s="12"/>
      <c r="GT1241" s="12"/>
      <c r="GU1241" s="12"/>
      <c r="GV1241" s="12"/>
      <c r="GW1241" s="12"/>
      <c r="GX1241" s="12"/>
      <c r="GY1241" s="12"/>
      <c r="GZ1241" s="12"/>
      <c r="HA1241" s="12"/>
      <c r="HB1241" s="12"/>
      <c r="HC1241" s="12"/>
      <c r="HD1241" s="12"/>
      <c r="HE1241" s="12"/>
      <c r="HF1241" s="12"/>
      <c r="HG1241" s="12"/>
      <c r="HH1241" s="12"/>
      <c r="HI1241" s="12"/>
      <c r="HJ1241" s="12"/>
      <c r="HK1241" s="12"/>
      <c r="HL1241" s="12"/>
      <c r="HM1241" s="12"/>
      <c r="HN1241" s="12"/>
      <c r="HO1241" s="12"/>
      <c r="HP1241" s="12"/>
      <c r="HQ1241" s="12"/>
      <c r="HR1241" s="12"/>
      <c r="HS1241" s="12"/>
    </row>
    <row r="1242" spans="1:227" s="1" customFormat="1" ht="18" customHeight="1" x14ac:dyDescent="0.25">
      <c r="A1242" s="100" t="s">
        <v>7819</v>
      </c>
      <c r="B1242" s="127" t="str">
        <f t="shared" si="26"/>
        <v>SCimago</v>
      </c>
      <c r="C1242" s="96"/>
      <c r="D1242" s="17" t="s">
        <v>55</v>
      </c>
      <c r="E1242" s="3"/>
      <c r="F1242" s="96"/>
      <c r="G1242" s="16" t="s">
        <v>7986</v>
      </c>
      <c r="H1242" s="23" t="s">
        <v>407</v>
      </c>
      <c r="I1242" s="15" t="s">
        <v>8850</v>
      </c>
      <c r="J1242" s="16"/>
      <c r="K1242" s="18"/>
      <c r="L1242" s="24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  <c r="AW1242" s="12"/>
      <c r="AX1242" s="12"/>
      <c r="AY1242" s="12"/>
      <c r="AZ1242" s="12"/>
      <c r="BA1242" s="12"/>
      <c r="BB1242" s="12"/>
      <c r="BC1242" s="12"/>
      <c r="BD1242" s="12"/>
      <c r="BE1242" s="12"/>
      <c r="BF1242" s="12"/>
      <c r="BG1242" s="12"/>
      <c r="BH1242" s="12"/>
      <c r="BI1242" s="12"/>
      <c r="BJ1242" s="12"/>
      <c r="BK1242" s="12"/>
      <c r="BL1242" s="12"/>
      <c r="BM1242" s="12"/>
      <c r="BN1242" s="12"/>
      <c r="BO1242" s="12"/>
      <c r="BP1242" s="12"/>
      <c r="BQ1242" s="12"/>
      <c r="BR1242" s="12"/>
      <c r="BS1242" s="12"/>
      <c r="BT1242" s="12"/>
      <c r="BU1242" s="12"/>
      <c r="BV1242" s="12"/>
      <c r="BW1242" s="12"/>
      <c r="BX1242" s="12"/>
      <c r="BY1242" s="12"/>
      <c r="BZ1242" s="12"/>
      <c r="CA1242" s="12"/>
      <c r="CB1242" s="12"/>
      <c r="CC1242" s="12"/>
      <c r="CD1242" s="12"/>
      <c r="CE1242" s="12"/>
      <c r="CF1242" s="12"/>
      <c r="CG1242" s="12"/>
      <c r="CH1242" s="12"/>
      <c r="CI1242" s="12"/>
      <c r="CJ1242" s="12"/>
      <c r="CK1242" s="12"/>
      <c r="CL1242" s="12"/>
      <c r="CM1242" s="12"/>
      <c r="CN1242" s="12"/>
      <c r="CO1242" s="12"/>
      <c r="CP1242" s="12"/>
      <c r="CQ1242" s="12"/>
      <c r="CR1242" s="12"/>
      <c r="CS1242" s="12"/>
      <c r="CT1242" s="12"/>
      <c r="CU1242" s="12"/>
      <c r="CV1242" s="12"/>
      <c r="CW1242" s="12"/>
      <c r="CX1242" s="12"/>
      <c r="CY1242" s="12"/>
      <c r="CZ1242" s="12"/>
      <c r="DA1242" s="12"/>
      <c r="DB1242" s="12"/>
      <c r="DC1242" s="12"/>
      <c r="DD1242" s="12"/>
      <c r="DE1242" s="12"/>
      <c r="DF1242" s="12"/>
      <c r="DG1242" s="12"/>
      <c r="DH1242" s="12"/>
      <c r="DI1242" s="12"/>
      <c r="DJ1242" s="12"/>
      <c r="DK1242" s="12"/>
      <c r="DL1242" s="12"/>
      <c r="DM1242" s="12"/>
      <c r="DN1242" s="12"/>
      <c r="DO1242" s="12"/>
      <c r="DP1242" s="12"/>
      <c r="DQ1242" s="12"/>
      <c r="DR1242" s="12"/>
      <c r="DS1242" s="12"/>
      <c r="DT1242" s="12"/>
      <c r="DU1242" s="12"/>
      <c r="DV1242" s="12"/>
      <c r="DW1242" s="12"/>
      <c r="DX1242" s="12"/>
      <c r="DY1242" s="12"/>
      <c r="DZ1242" s="12"/>
      <c r="EA1242" s="12"/>
      <c r="EB1242" s="12"/>
      <c r="EC1242" s="12"/>
      <c r="ED1242" s="12"/>
      <c r="EE1242" s="12"/>
      <c r="EF1242" s="12"/>
      <c r="EG1242" s="12"/>
      <c r="EH1242" s="12"/>
      <c r="EI1242" s="12"/>
      <c r="EJ1242" s="12"/>
      <c r="EK1242" s="12"/>
      <c r="EL1242" s="12"/>
      <c r="EM1242" s="12"/>
      <c r="EN1242" s="12"/>
      <c r="EO1242" s="12"/>
      <c r="EP1242" s="12"/>
      <c r="EQ1242" s="12"/>
      <c r="ER1242" s="12"/>
      <c r="ES1242" s="12"/>
      <c r="ET1242" s="12"/>
      <c r="EU1242" s="12"/>
      <c r="EV1242" s="12"/>
      <c r="EW1242" s="12"/>
      <c r="EX1242" s="12"/>
      <c r="EY1242" s="12"/>
      <c r="EZ1242" s="12"/>
      <c r="FA1242" s="12"/>
      <c r="FB1242" s="12"/>
      <c r="FC1242" s="12"/>
      <c r="FD1242" s="12"/>
      <c r="FE1242" s="12"/>
      <c r="FF1242" s="12"/>
      <c r="FG1242" s="12"/>
      <c r="FH1242" s="12"/>
      <c r="FI1242" s="12"/>
      <c r="FJ1242" s="12"/>
      <c r="FK1242" s="12"/>
      <c r="FL1242" s="12"/>
      <c r="FM1242" s="12"/>
      <c r="FN1242" s="12"/>
      <c r="FO1242" s="12"/>
      <c r="FP1242" s="12"/>
      <c r="FQ1242" s="12"/>
      <c r="FR1242" s="12"/>
      <c r="FS1242" s="12"/>
      <c r="FT1242" s="12"/>
      <c r="FU1242" s="12"/>
      <c r="FV1242" s="12"/>
      <c r="FW1242" s="12"/>
      <c r="FX1242" s="12"/>
      <c r="FY1242" s="12"/>
      <c r="FZ1242" s="12"/>
      <c r="GA1242" s="12"/>
      <c r="GB1242" s="12"/>
      <c r="GC1242" s="12"/>
      <c r="GD1242" s="12"/>
      <c r="GE1242" s="12"/>
      <c r="GF1242" s="12"/>
      <c r="GG1242" s="12"/>
      <c r="GH1242" s="12"/>
      <c r="GI1242" s="12"/>
      <c r="GJ1242" s="12"/>
      <c r="GK1242" s="12"/>
      <c r="GL1242" s="12"/>
      <c r="GM1242" s="12"/>
      <c r="GN1242" s="12"/>
      <c r="GO1242" s="12"/>
      <c r="GP1242" s="12"/>
      <c r="GQ1242" s="12"/>
      <c r="GR1242" s="12"/>
      <c r="GS1242" s="12"/>
      <c r="GT1242" s="12"/>
      <c r="GU1242" s="12"/>
      <c r="GV1242" s="12"/>
      <c r="GW1242" s="12"/>
      <c r="GX1242" s="12"/>
      <c r="GY1242" s="12"/>
      <c r="GZ1242" s="12"/>
      <c r="HA1242" s="12"/>
      <c r="HB1242" s="12"/>
      <c r="HC1242" s="12"/>
      <c r="HD1242" s="12"/>
      <c r="HE1242" s="12"/>
      <c r="HF1242" s="12"/>
      <c r="HG1242" s="12"/>
      <c r="HH1242" s="12"/>
      <c r="HI1242" s="12"/>
      <c r="HJ1242" s="12"/>
      <c r="HK1242" s="12"/>
      <c r="HL1242" s="12"/>
      <c r="HM1242" s="12"/>
      <c r="HN1242" s="12"/>
      <c r="HO1242" s="12"/>
      <c r="HP1242" s="12"/>
      <c r="HQ1242" s="12"/>
      <c r="HR1242" s="12"/>
      <c r="HS1242" s="12"/>
    </row>
    <row r="1243" spans="1:227" s="1" customFormat="1" ht="18" customHeight="1" x14ac:dyDescent="0.25">
      <c r="A1243" s="100" t="s">
        <v>7820</v>
      </c>
      <c r="B1243" s="127" t="str">
        <f t="shared" si="26"/>
        <v>SCimago</v>
      </c>
      <c r="C1243" s="96"/>
      <c r="D1243" s="17" t="s">
        <v>7823</v>
      </c>
      <c r="E1243" s="127" t="str">
        <f>HYPERLINK(CONCATENATE("http://www.scimagojr.com/journalsearch.php?q=",D1243),"SCimago")</f>
        <v>SCimago</v>
      </c>
      <c r="F1243" s="96"/>
      <c r="G1243" s="16" t="s">
        <v>7986</v>
      </c>
      <c r="H1243" s="6" t="s">
        <v>407</v>
      </c>
      <c r="I1243" s="14" t="s">
        <v>8798</v>
      </c>
      <c r="J1243" s="13"/>
      <c r="K1243" s="14"/>
      <c r="L1243" s="24"/>
    </row>
    <row r="1244" spans="1:227" s="1" customFormat="1" ht="18" customHeight="1" x14ac:dyDescent="0.25">
      <c r="A1244" s="100" t="s">
        <v>7822</v>
      </c>
      <c r="B1244" s="127" t="str">
        <f t="shared" si="26"/>
        <v>SCimago</v>
      </c>
      <c r="C1244" s="96"/>
      <c r="D1244" s="17" t="s">
        <v>4013</v>
      </c>
      <c r="E1244" s="127" t="str">
        <f>HYPERLINK(CONCATENATE("http://www.scimagojr.com/journalsearch.php?q=",D1244),"SCimago")</f>
        <v>SCimago</v>
      </c>
      <c r="F1244" s="96"/>
      <c r="G1244" s="16" t="s">
        <v>7986</v>
      </c>
      <c r="H1244" s="6" t="s">
        <v>407</v>
      </c>
      <c r="I1244" s="14" t="s">
        <v>4015</v>
      </c>
      <c r="J1244" s="8"/>
      <c r="K1244" s="7"/>
      <c r="L1244" s="24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12"/>
      <c r="AV1244" s="12"/>
      <c r="AW1244" s="12"/>
      <c r="AX1244" s="12"/>
      <c r="AY1244" s="12"/>
      <c r="AZ1244" s="12"/>
      <c r="BA1244" s="12"/>
      <c r="BB1244" s="12"/>
      <c r="BC1244" s="12"/>
      <c r="BD1244" s="12"/>
      <c r="BE1244" s="12"/>
      <c r="BF1244" s="12"/>
      <c r="BG1244" s="12"/>
      <c r="BH1244" s="12"/>
      <c r="BI1244" s="12"/>
      <c r="BJ1244" s="12"/>
      <c r="BK1244" s="12"/>
      <c r="BL1244" s="12"/>
      <c r="BM1244" s="12"/>
      <c r="BN1244" s="12"/>
      <c r="BO1244" s="12"/>
      <c r="BP1244" s="12"/>
      <c r="BQ1244" s="12"/>
      <c r="BR1244" s="12"/>
      <c r="BS1244" s="12"/>
      <c r="BT1244" s="12"/>
      <c r="BU1244" s="12"/>
      <c r="BV1244" s="12"/>
      <c r="BW1244" s="12"/>
      <c r="BX1244" s="12"/>
      <c r="BY1244" s="12"/>
      <c r="BZ1244" s="12"/>
      <c r="CA1244" s="12"/>
      <c r="CB1244" s="12"/>
      <c r="CC1244" s="12"/>
      <c r="CD1244" s="12"/>
      <c r="CE1244" s="12"/>
      <c r="CF1244" s="12"/>
      <c r="CG1244" s="12"/>
      <c r="CH1244" s="12"/>
      <c r="CI1244" s="12"/>
      <c r="CJ1244" s="12"/>
      <c r="CK1244" s="12"/>
      <c r="CL1244" s="12"/>
      <c r="CM1244" s="12"/>
      <c r="CN1244" s="12"/>
      <c r="CO1244" s="12"/>
      <c r="CP1244" s="12"/>
      <c r="CQ1244" s="12"/>
      <c r="CR1244" s="12"/>
      <c r="CS1244" s="12"/>
      <c r="CT1244" s="12"/>
      <c r="CU1244" s="12"/>
      <c r="CV1244" s="12"/>
      <c r="CW1244" s="12"/>
      <c r="CX1244" s="12"/>
      <c r="CY1244" s="12"/>
      <c r="CZ1244" s="12"/>
      <c r="DA1244" s="12"/>
      <c r="DB1244" s="12"/>
      <c r="DC1244" s="12"/>
      <c r="DD1244" s="12"/>
      <c r="DE1244" s="12"/>
      <c r="DF1244" s="12"/>
      <c r="DG1244" s="12"/>
      <c r="DH1244" s="12"/>
      <c r="DI1244" s="12"/>
      <c r="DJ1244" s="12"/>
      <c r="DK1244" s="12"/>
      <c r="DL1244" s="12"/>
      <c r="DM1244" s="12"/>
      <c r="DN1244" s="12"/>
      <c r="DO1244" s="12"/>
      <c r="DP1244" s="12"/>
      <c r="DQ1244" s="12"/>
      <c r="DR1244" s="12"/>
      <c r="DS1244" s="12"/>
      <c r="DT1244" s="12"/>
      <c r="DU1244" s="12"/>
      <c r="DV1244" s="12"/>
      <c r="DW1244" s="12"/>
      <c r="DX1244" s="12"/>
      <c r="DY1244" s="12"/>
      <c r="DZ1244" s="12"/>
      <c r="EA1244" s="12"/>
      <c r="EB1244" s="12"/>
      <c r="EC1244" s="12"/>
      <c r="ED1244" s="12"/>
      <c r="EE1244" s="12"/>
      <c r="EF1244" s="12"/>
      <c r="EG1244" s="12"/>
      <c r="EH1244" s="12"/>
      <c r="EI1244" s="12"/>
      <c r="EJ1244" s="12"/>
      <c r="EK1244" s="12"/>
      <c r="EL1244" s="12"/>
      <c r="EM1244" s="12"/>
      <c r="EN1244" s="12"/>
      <c r="EO1244" s="12"/>
      <c r="EP1244" s="12"/>
      <c r="EQ1244" s="12"/>
      <c r="ER1244" s="12"/>
      <c r="ES1244" s="12"/>
      <c r="ET1244" s="12"/>
      <c r="EU1244" s="12"/>
      <c r="EV1244" s="12"/>
      <c r="EW1244" s="12"/>
      <c r="EX1244" s="12"/>
      <c r="EY1244" s="12"/>
      <c r="EZ1244" s="12"/>
      <c r="FA1244" s="12"/>
      <c r="FB1244" s="12"/>
      <c r="FC1244" s="12"/>
      <c r="FD1244" s="12"/>
      <c r="FE1244" s="12"/>
      <c r="FF1244" s="12"/>
      <c r="FG1244" s="12"/>
      <c r="FH1244" s="12"/>
      <c r="FI1244" s="12"/>
      <c r="FJ1244" s="12"/>
      <c r="FK1244" s="12"/>
      <c r="FL1244" s="12"/>
      <c r="FM1244" s="12"/>
      <c r="FN1244" s="12"/>
      <c r="FO1244" s="12"/>
      <c r="FP1244" s="12"/>
      <c r="FQ1244" s="12"/>
      <c r="FR1244" s="12"/>
      <c r="FS1244" s="12"/>
      <c r="FT1244" s="12"/>
      <c r="FU1244" s="12"/>
      <c r="FV1244" s="12"/>
      <c r="FW1244" s="12"/>
      <c r="FX1244" s="12"/>
      <c r="FY1244" s="12"/>
      <c r="FZ1244" s="12"/>
      <c r="GA1244" s="12"/>
      <c r="GB1244" s="12"/>
      <c r="GC1244" s="12"/>
      <c r="GD1244" s="12"/>
      <c r="GE1244" s="12"/>
      <c r="GF1244" s="12"/>
      <c r="GG1244" s="12"/>
      <c r="GH1244" s="12"/>
      <c r="GI1244" s="12"/>
      <c r="GJ1244" s="12"/>
      <c r="GK1244" s="12"/>
      <c r="GL1244" s="12"/>
      <c r="GM1244" s="12"/>
      <c r="GN1244" s="12"/>
      <c r="GO1244" s="12"/>
      <c r="GP1244" s="12"/>
      <c r="GQ1244" s="12"/>
      <c r="GR1244" s="12"/>
      <c r="GS1244" s="12"/>
      <c r="GT1244" s="12"/>
      <c r="GU1244" s="12"/>
      <c r="GV1244" s="12"/>
      <c r="GW1244" s="12"/>
      <c r="GX1244" s="12"/>
      <c r="GY1244" s="12"/>
      <c r="GZ1244" s="12"/>
      <c r="HA1244" s="12"/>
      <c r="HB1244" s="12"/>
      <c r="HC1244" s="12"/>
      <c r="HD1244" s="12"/>
      <c r="HE1244" s="12"/>
      <c r="HF1244" s="12"/>
      <c r="HG1244" s="12"/>
      <c r="HH1244" s="12"/>
      <c r="HI1244" s="12"/>
      <c r="HJ1244" s="12"/>
      <c r="HK1244" s="12"/>
      <c r="HL1244" s="12"/>
      <c r="HM1244" s="12"/>
      <c r="HN1244" s="12"/>
      <c r="HO1244" s="12"/>
      <c r="HP1244" s="12"/>
      <c r="HQ1244" s="12"/>
      <c r="HR1244" s="12"/>
      <c r="HS1244" s="12"/>
    </row>
    <row r="1245" spans="1:227" s="1" customFormat="1" ht="18" customHeight="1" x14ac:dyDescent="0.25">
      <c r="A1245" s="100" t="s">
        <v>7699</v>
      </c>
      <c r="B1245" s="127" t="str">
        <f t="shared" si="26"/>
        <v>SCimago</v>
      </c>
      <c r="C1245" s="96"/>
      <c r="D1245" s="17" t="s">
        <v>4045</v>
      </c>
      <c r="E1245" s="127" t="str">
        <f>HYPERLINK(CONCATENATE("http://www.scimagojr.com/journalsearch.php?q=",D1245),"SCimago")</f>
        <v>SCimago</v>
      </c>
      <c r="F1245" s="96"/>
      <c r="G1245" s="16" t="s">
        <v>7986</v>
      </c>
      <c r="H1245" s="6" t="s">
        <v>407</v>
      </c>
      <c r="I1245" s="14" t="s">
        <v>4047</v>
      </c>
      <c r="J1245" s="8"/>
      <c r="K1245" s="7"/>
      <c r="L1245" s="24"/>
    </row>
    <row r="1246" spans="1:227" s="1" customFormat="1" ht="18" customHeight="1" x14ac:dyDescent="0.25">
      <c r="A1246" s="100" t="s">
        <v>5239</v>
      </c>
      <c r="B1246" s="127" t="str">
        <f t="shared" si="26"/>
        <v>SCimago</v>
      </c>
      <c r="C1246" s="96"/>
      <c r="D1246" s="17" t="s">
        <v>55</v>
      </c>
      <c r="E1246" s="3"/>
      <c r="F1246" s="96"/>
      <c r="G1246" s="16" t="s">
        <v>7986</v>
      </c>
      <c r="H1246" s="19" t="s">
        <v>407</v>
      </c>
      <c r="I1246" s="22" t="s">
        <v>6314</v>
      </c>
      <c r="J1246" s="16"/>
      <c r="K1246" s="18"/>
      <c r="L1246" s="24"/>
    </row>
    <row r="1247" spans="1:227" s="1" customFormat="1" ht="18" customHeight="1" x14ac:dyDescent="0.25">
      <c r="A1247" s="100" t="s">
        <v>6325</v>
      </c>
      <c r="B1247" s="127" t="str">
        <f t="shared" si="26"/>
        <v>SCimago</v>
      </c>
      <c r="C1247" s="96"/>
      <c r="D1247" s="17" t="s">
        <v>55</v>
      </c>
      <c r="E1247" s="3"/>
      <c r="F1247" s="96"/>
      <c r="G1247" s="16" t="s">
        <v>7986</v>
      </c>
      <c r="H1247" s="23" t="s">
        <v>407</v>
      </c>
      <c r="I1247" s="15" t="s">
        <v>8851</v>
      </c>
      <c r="J1247" s="16"/>
      <c r="K1247" s="18"/>
      <c r="L1247" s="24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  <c r="AT1247" s="12"/>
      <c r="AU1247" s="12"/>
      <c r="AV1247" s="12"/>
      <c r="AW1247" s="12"/>
      <c r="AX1247" s="12"/>
      <c r="AY1247" s="12"/>
      <c r="AZ1247" s="12"/>
      <c r="BA1247" s="12"/>
      <c r="BB1247" s="12"/>
      <c r="BC1247" s="12"/>
      <c r="BD1247" s="12"/>
      <c r="BE1247" s="12"/>
      <c r="BF1247" s="12"/>
      <c r="BG1247" s="12"/>
      <c r="BH1247" s="12"/>
      <c r="BI1247" s="12"/>
      <c r="BJ1247" s="12"/>
      <c r="BK1247" s="12"/>
      <c r="BL1247" s="12"/>
      <c r="BM1247" s="12"/>
      <c r="BN1247" s="12"/>
      <c r="BO1247" s="12"/>
      <c r="BP1247" s="12"/>
      <c r="BQ1247" s="12"/>
      <c r="BR1247" s="12"/>
      <c r="BS1247" s="12"/>
      <c r="BT1247" s="12"/>
      <c r="BU1247" s="12"/>
      <c r="BV1247" s="12"/>
      <c r="BW1247" s="12"/>
      <c r="BX1247" s="12"/>
      <c r="BY1247" s="12"/>
      <c r="BZ1247" s="12"/>
      <c r="CA1247" s="12"/>
      <c r="CB1247" s="12"/>
      <c r="CC1247" s="12"/>
      <c r="CD1247" s="12"/>
      <c r="CE1247" s="12"/>
      <c r="CF1247" s="12"/>
      <c r="CG1247" s="12"/>
      <c r="CH1247" s="12"/>
      <c r="CI1247" s="12"/>
      <c r="CJ1247" s="12"/>
      <c r="CK1247" s="12"/>
      <c r="CL1247" s="12"/>
      <c r="CM1247" s="12"/>
      <c r="CN1247" s="12"/>
      <c r="CO1247" s="12"/>
      <c r="CP1247" s="12"/>
      <c r="CQ1247" s="12"/>
      <c r="CR1247" s="12"/>
      <c r="CS1247" s="12"/>
      <c r="CT1247" s="12"/>
      <c r="CU1247" s="12"/>
      <c r="CV1247" s="12"/>
      <c r="CW1247" s="12"/>
      <c r="CX1247" s="12"/>
      <c r="CY1247" s="12"/>
      <c r="CZ1247" s="12"/>
      <c r="DA1247" s="12"/>
      <c r="DB1247" s="12"/>
      <c r="DC1247" s="12"/>
      <c r="DD1247" s="12"/>
      <c r="DE1247" s="12"/>
      <c r="DF1247" s="12"/>
      <c r="DG1247" s="12"/>
      <c r="DH1247" s="12"/>
      <c r="DI1247" s="12"/>
      <c r="DJ1247" s="12"/>
      <c r="DK1247" s="12"/>
      <c r="DL1247" s="12"/>
      <c r="DM1247" s="12"/>
      <c r="DN1247" s="12"/>
      <c r="DO1247" s="12"/>
      <c r="DP1247" s="12"/>
      <c r="DQ1247" s="12"/>
      <c r="DR1247" s="12"/>
      <c r="DS1247" s="12"/>
      <c r="DT1247" s="12"/>
      <c r="DU1247" s="12"/>
      <c r="DV1247" s="12"/>
      <c r="DW1247" s="12"/>
      <c r="DX1247" s="12"/>
      <c r="DY1247" s="12"/>
      <c r="DZ1247" s="12"/>
      <c r="EA1247" s="12"/>
      <c r="EB1247" s="12"/>
      <c r="EC1247" s="12"/>
      <c r="ED1247" s="12"/>
      <c r="EE1247" s="12"/>
      <c r="EF1247" s="12"/>
      <c r="EG1247" s="12"/>
      <c r="EH1247" s="12"/>
      <c r="EI1247" s="12"/>
      <c r="EJ1247" s="12"/>
      <c r="EK1247" s="12"/>
      <c r="EL1247" s="12"/>
      <c r="EM1247" s="12"/>
      <c r="EN1247" s="12"/>
      <c r="EO1247" s="12"/>
      <c r="EP1247" s="12"/>
      <c r="EQ1247" s="12"/>
      <c r="ER1247" s="12"/>
      <c r="ES1247" s="12"/>
      <c r="ET1247" s="12"/>
      <c r="EU1247" s="12"/>
      <c r="EV1247" s="12"/>
      <c r="EW1247" s="12"/>
      <c r="EX1247" s="12"/>
      <c r="EY1247" s="12"/>
      <c r="EZ1247" s="12"/>
      <c r="FA1247" s="12"/>
      <c r="FB1247" s="12"/>
      <c r="FC1247" s="12"/>
      <c r="FD1247" s="12"/>
      <c r="FE1247" s="12"/>
      <c r="FF1247" s="12"/>
      <c r="FG1247" s="12"/>
      <c r="FH1247" s="12"/>
      <c r="FI1247" s="12"/>
      <c r="FJ1247" s="12"/>
      <c r="FK1247" s="12"/>
      <c r="FL1247" s="12"/>
      <c r="FM1247" s="12"/>
      <c r="FN1247" s="12"/>
      <c r="FO1247" s="12"/>
      <c r="FP1247" s="12"/>
      <c r="FQ1247" s="12"/>
      <c r="FR1247" s="12"/>
      <c r="FS1247" s="12"/>
      <c r="FT1247" s="12"/>
      <c r="FU1247" s="12"/>
      <c r="FV1247" s="12"/>
      <c r="FW1247" s="12"/>
      <c r="FX1247" s="12"/>
      <c r="FY1247" s="12"/>
      <c r="FZ1247" s="12"/>
      <c r="GA1247" s="12"/>
      <c r="GB1247" s="12"/>
      <c r="GC1247" s="12"/>
      <c r="GD1247" s="12"/>
      <c r="GE1247" s="12"/>
      <c r="GF1247" s="12"/>
      <c r="GG1247" s="12"/>
      <c r="GH1247" s="12"/>
      <c r="GI1247" s="12"/>
      <c r="GJ1247" s="12"/>
      <c r="GK1247" s="12"/>
      <c r="GL1247" s="12"/>
      <c r="GM1247" s="12"/>
      <c r="GN1247" s="12"/>
      <c r="GO1247" s="12"/>
      <c r="GP1247" s="12"/>
      <c r="GQ1247" s="12"/>
      <c r="GR1247" s="12"/>
      <c r="GS1247" s="12"/>
      <c r="GT1247" s="12"/>
      <c r="GU1247" s="12"/>
      <c r="GV1247" s="12"/>
      <c r="GW1247" s="12"/>
      <c r="GX1247" s="12"/>
      <c r="GY1247" s="12"/>
      <c r="GZ1247" s="12"/>
      <c r="HA1247" s="12"/>
      <c r="HB1247" s="12"/>
      <c r="HC1247" s="12"/>
      <c r="HD1247" s="12"/>
      <c r="HE1247" s="12"/>
      <c r="HF1247" s="12"/>
      <c r="HG1247" s="12"/>
      <c r="HH1247" s="12"/>
      <c r="HI1247" s="12"/>
      <c r="HJ1247" s="12"/>
      <c r="HK1247" s="12"/>
      <c r="HL1247" s="12"/>
      <c r="HM1247" s="12"/>
      <c r="HN1247" s="12"/>
      <c r="HO1247" s="12"/>
      <c r="HP1247" s="12"/>
      <c r="HQ1247" s="12"/>
      <c r="HR1247" s="12"/>
      <c r="HS1247" s="12"/>
    </row>
    <row r="1248" spans="1:227" s="1" customFormat="1" ht="18" customHeight="1" x14ac:dyDescent="0.25">
      <c r="A1248" s="100" t="s">
        <v>7701</v>
      </c>
      <c r="B1248" s="127" t="str">
        <f t="shared" si="26"/>
        <v>SCimago</v>
      </c>
      <c r="C1248" s="96"/>
      <c r="D1248" s="17" t="s">
        <v>7804</v>
      </c>
      <c r="E1248" s="127" t="str">
        <f>HYPERLINK(CONCATENATE("http://www.scimagojr.com/journalsearch.php?q=",D1248),"SCimago")</f>
        <v>SCimago</v>
      </c>
      <c r="F1248" s="96"/>
      <c r="G1248" s="16" t="s">
        <v>7986</v>
      </c>
      <c r="H1248" s="19" t="s">
        <v>407</v>
      </c>
      <c r="I1248" s="22" t="s">
        <v>8782</v>
      </c>
      <c r="J1248" s="16"/>
      <c r="K1248" s="18"/>
      <c r="L1248" s="24"/>
    </row>
    <row r="1249" spans="1:227" s="1" customFormat="1" ht="18" customHeight="1" x14ac:dyDescent="0.25">
      <c r="A1249" s="100" t="s">
        <v>7824</v>
      </c>
      <c r="B1249" s="127" t="str">
        <f t="shared" si="26"/>
        <v>SCimago</v>
      </c>
      <c r="C1249" s="96"/>
      <c r="D1249" s="17" t="s">
        <v>7979</v>
      </c>
      <c r="E1249" s="127" t="str">
        <f>HYPERLINK(CONCATENATE("http://www.scimagojr.com/journalsearch.php?q=",D1249),"SCimago")</f>
        <v>SCimago</v>
      </c>
      <c r="F1249" s="96"/>
      <c r="G1249" s="16" t="s">
        <v>7986</v>
      </c>
      <c r="H1249" s="6" t="s">
        <v>407</v>
      </c>
      <c r="I1249" s="14" t="s">
        <v>8921</v>
      </c>
      <c r="J1249" s="8"/>
      <c r="K1249" s="7"/>
      <c r="L1249" s="24"/>
    </row>
    <row r="1250" spans="1:227" s="1" customFormat="1" ht="18" customHeight="1" x14ac:dyDescent="0.25">
      <c r="A1250" s="100" t="s">
        <v>7702</v>
      </c>
      <c r="B1250" s="127" t="str">
        <f t="shared" si="26"/>
        <v>SCimago</v>
      </c>
      <c r="C1250" s="96"/>
      <c r="D1250" s="17" t="s">
        <v>55</v>
      </c>
      <c r="E1250" s="3"/>
      <c r="F1250" s="96"/>
      <c r="G1250" s="16" t="s">
        <v>7986</v>
      </c>
      <c r="H1250" s="6" t="s">
        <v>407</v>
      </c>
      <c r="I1250" s="22" t="s">
        <v>8890</v>
      </c>
      <c r="J1250" s="16"/>
      <c r="K1250" s="18"/>
      <c r="L1250" s="24"/>
    </row>
    <row r="1251" spans="1:227" s="1" customFormat="1" ht="18" customHeight="1" x14ac:dyDescent="0.25">
      <c r="A1251" s="100" t="s">
        <v>5865</v>
      </c>
      <c r="B1251" s="127" t="str">
        <f t="shared" si="26"/>
        <v>SCimago</v>
      </c>
      <c r="C1251" s="96"/>
      <c r="D1251" s="17" t="s">
        <v>55</v>
      </c>
      <c r="E1251" s="3"/>
      <c r="F1251" s="96"/>
      <c r="G1251" s="16" t="s">
        <v>7986</v>
      </c>
      <c r="H1251" s="19" t="s">
        <v>407</v>
      </c>
      <c r="I1251" s="14" t="s">
        <v>8922</v>
      </c>
      <c r="J1251" s="8"/>
      <c r="K1251" s="7"/>
      <c r="L1251" s="24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2"/>
      <c r="AV1251" s="12"/>
      <c r="AW1251" s="12"/>
      <c r="AX1251" s="12"/>
      <c r="AY1251" s="12"/>
      <c r="AZ1251" s="12"/>
      <c r="BA1251" s="12"/>
      <c r="BB1251" s="12"/>
      <c r="BC1251" s="12"/>
      <c r="BD1251" s="12"/>
      <c r="BE1251" s="12"/>
      <c r="BF1251" s="12"/>
      <c r="BG1251" s="12"/>
      <c r="BH1251" s="12"/>
      <c r="BI1251" s="12"/>
      <c r="BJ1251" s="12"/>
      <c r="BK1251" s="12"/>
      <c r="BL1251" s="12"/>
      <c r="BM1251" s="12"/>
      <c r="BN1251" s="12"/>
      <c r="BO1251" s="12"/>
      <c r="BP1251" s="12"/>
      <c r="BQ1251" s="12"/>
      <c r="BR1251" s="12"/>
      <c r="BS1251" s="12"/>
      <c r="BT1251" s="12"/>
      <c r="BU1251" s="12"/>
      <c r="BV1251" s="12"/>
      <c r="BW1251" s="12"/>
      <c r="BX1251" s="12"/>
      <c r="BY1251" s="12"/>
      <c r="BZ1251" s="12"/>
      <c r="CA1251" s="12"/>
      <c r="CB1251" s="12"/>
      <c r="CC1251" s="12"/>
      <c r="CD1251" s="12"/>
      <c r="CE1251" s="12"/>
      <c r="CF1251" s="12"/>
      <c r="CG1251" s="12"/>
      <c r="CH1251" s="12"/>
      <c r="CI1251" s="12"/>
      <c r="CJ1251" s="12"/>
      <c r="CK1251" s="12"/>
      <c r="CL1251" s="12"/>
      <c r="CM1251" s="12"/>
      <c r="CN1251" s="12"/>
      <c r="CO1251" s="12"/>
      <c r="CP1251" s="12"/>
      <c r="CQ1251" s="12"/>
      <c r="CR1251" s="12"/>
      <c r="CS1251" s="12"/>
      <c r="CT1251" s="12"/>
      <c r="CU1251" s="12"/>
      <c r="CV1251" s="12"/>
      <c r="CW1251" s="12"/>
      <c r="CX1251" s="12"/>
      <c r="CY1251" s="12"/>
      <c r="CZ1251" s="12"/>
      <c r="DA1251" s="12"/>
      <c r="DB1251" s="12"/>
      <c r="DC1251" s="12"/>
      <c r="DD1251" s="12"/>
      <c r="DE1251" s="12"/>
      <c r="DF1251" s="12"/>
      <c r="DG1251" s="12"/>
      <c r="DH1251" s="12"/>
      <c r="DI1251" s="12"/>
      <c r="DJ1251" s="12"/>
      <c r="DK1251" s="12"/>
      <c r="DL1251" s="12"/>
      <c r="DM1251" s="12"/>
      <c r="DN1251" s="12"/>
      <c r="DO1251" s="12"/>
      <c r="DP1251" s="12"/>
      <c r="DQ1251" s="12"/>
      <c r="DR1251" s="12"/>
      <c r="DS1251" s="12"/>
      <c r="DT1251" s="12"/>
      <c r="DU1251" s="12"/>
      <c r="DV1251" s="12"/>
      <c r="DW1251" s="12"/>
      <c r="DX1251" s="12"/>
      <c r="DY1251" s="12"/>
      <c r="DZ1251" s="12"/>
      <c r="EA1251" s="12"/>
      <c r="EB1251" s="12"/>
      <c r="EC1251" s="12"/>
      <c r="ED1251" s="12"/>
      <c r="EE1251" s="12"/>
      <c r="EF1251" s="12"/>
      <c r="EG1251" s="12"/>
      <c r="EH1251" s="12"/>
      <c r="EI1251" s="12"/>
      <c r="EJ1251" s="12"/>
      <c r="EK1251" s="12"/>
      <c r="EL1251" s="12"/>
      <c r="EM1251" s="12"/>
      <c r="EN1251" s="12"/>
      <c r="EO1251" s="12"/>
      <c r="EP1251" s="12"/>
      <c r="EQ1251" s="12"/>
      <c r="ER1251" s="12"/>
      <c r="ES1251" s="12"/>
      <c r="ET1251" s="12"/>
      <c r="EU1251" s="12"/>
      <c r="EV1251" s="12"/>
      <c r="EW1251" s="12"/>
      <c r="EX1251" s="12"/>
      <c r="EY1251" s="12"/>
      <c r="EZ1251" s="12"/>
      <c r="FA1251" s="12"/>
      <c r="FB1251" s="12"/>
      <c r="FC1251" s="12"/>
      <c r="FD1251" s="12"/>
      <c r="FE1251" s="12"/>
      <c r="FF1251" s="12"/>
      <c r="FG1251" s="12"/>
      <c r="FH1251" s="12"/>
      <c r="FI1251" s="12"/>
      <c r="FJ1251" s="12"/>
      <c r="FK1251" s="12"/>
      <c r="FL1251" s="12"/>
      <c r="FM1251" s="12"/>
      <c r="FN1251" s="12"/>
      <c r="FO1251" s="12"/>
      <c r="FP1251" s="12"/>
      <c r="FQ1251" s="12"/>
      <c r="FR1251" s="12"/>
      <c r="FS1251" s="12"/>
      <c r="FT1251" s="12"/>
      <c r="FU1251" s="12"/>
      <c r="FV1251" s="12"/>
      <c r="FW1251" s="12"/>
      <c r="FX1251" s="12"/>
      <c r="FY1251" s="12"/>
      <c r="FZ1251" s="12"/>
      <c r="GA1251" s="12"/>
      <c r="GB1251" s="12"/>
      <c r="GC1251" s="12"/>
      <c r="GD1251" s="12"/>
      <c r="GE1251" s="12"/>
      <c r="GF1251" s="12"/>
      <c r="GG1251" s="12"/>
      <c r="GH1251" s="12"/>
      <c r="GI1251" s="12"/>
      <c r="GJ1251" s="12"/>
      <c r="GK1251" s="12"/>
      <c r="GL1251" s="12"/>
      <c r="GM1251" s="12"/>
      <c r="GN1251" s="12"/>
      <c r="GO1251" s="12"/>
      <c r="GP1251" s="12"/>
      <c r="GQ1251" s="12"/>
      <c r="GR1251" s="12"/>
      <c r="GS1251" s="12"/>
      <c r="GT1251" s="12"/>
      <c r="GU1251" s="12"/>
      <c r="GV1251" s="12"/>
      <c r="GW1251" s="12"/>
      <c r="GX1251" s="12"/>
      <c r="GY1251" s="12"/>
      <c r="GZ1251" s="12"/>
      <c r="HA1251" s="12"/>
      <c r="HB1251" s="12"/>
      <c r="HC1251" s="12"/>
      <c r="HD1251" s="12"/>
      <c r="HE1251" s="12"/>
      <c r="HF1251" s="12"/>
      <c r="HG1251" s="12"/>
      <c r="HH1251" s="12"/>
      <c r="HI1251" s="12"/>
      <c r="HJ1251" s="12"/>
      <c r="HK1251" s="12"/>
      <c r="HL1251" s="12"/>
      <c r="HM1251" s="12"/>
      <c r="HN1251" s="12"/>
      <c r="HO1251" s="12"/>
      <c r="HP1251" s="12"/>
      <c r="HQ1251" s="12"/>
      <c r="HR1251" s="12"/>
      <c r="HS1251" s="12"/>
    </row>
    <row r="1252" spans="1:227" s="1" customFormat="1" ht="18" customHeight="1" x14ac:dyDescent="0.25">
      <c r="A1252" s="100" t="s">
        <v>7703</v>
      </c>
      <c r="B1252" s="127" t="str">
        <f t="shared" si="26"/>
        <v>SCimago</v>
      </c>
      <c r="C1252" s="96"/>
      <c r="D1252" s="17" t="s">
        <v>7780</v>
      </c>
      <c r="E1252" s="127" t="str">
        <f>HYPERLINK(CONCATENATE("http://www.scimagojr.com/journalsearch.php?q=",D1252),"SCimago")</f>
        <v>SCimago</v>
      </c>
      <c r="F1252" s="96"/>
      <c r="G1252" s="16" t="s">
        <v>7986</v>
      </c>
      <c r="H1252" s="6" t="s">
        <v>407</v>
      </c>
      <c r="I1252" s="14" t="s">
        <v>8764</v>
      </c>
      <c r="J1252" s="8"/>
      <c r="K1252" s="7"/>
      <c r="L1252" s="24"/>
    </row>
    <row r="1253" spans="1:227" s="1" customFormat="1" ht="18" customHeight="1" x14ac:dyDescent="0.25">
      <c r="A1253" s="100" t="s">
        <v>7826</v>
      </c>
      <c r="B1253" s="127" t="str">
        <f t="shared" si="26"/>
        <v>SCimago</v>
      </c>
      <c r="C1253" s="96"/>
      <c r="D1253" s="17" t="s">
        <v>55</v>
      </c>
      <c r="E1253" s="3"/>
      <c r="F1253" s="96"/>
      <c r="G1253" s="16" t="s">
        <v>7986</v>
      </c>
      <c r="H1253" s="23" t="s">
        <v>407</v>
      </c>
      <c r="I1253" s="14" t="s">
        <v>8816</v>
      </c>
      <c r="J1253" s="8"/>
      <c r="K1253" s="7"/>
      <c r="L1253" s="24"/>
    </row>
    <row r="1254" spans="1:227" s="1" customFormat="1" ht="18" customHeight="1" x14ac:dyDescent="0.25">
      <c r="A1254" s="100" t="s">
        <v>7827</v>
      </c>
      <c r="B1254" s="127" t="str">
        <f t="shared" si="26"/>
        <v>SCimago</v>
      </c>
      <c r="C1254" s="96"/>
      <c r="D1254" s="17" t="s">
        <v>7523</v>
      </c>
      <c r="E1254" s="127" t="str">
        <f>HYPERLINK(CONCATENATE("http://www.scimagojr.com/journalsearch.php?q=",D1254),"SCimago")</f>
        <v>SCimago</v>
      </c>
      <c r="F1254" s="96"/>
      <c r="G1254" s="16" t="s">
        <v>7986</v>
      </c>
      <c r="H1254" s="19" t="s">
        <v>407</v>
      </c>
      <c r="I1254" s="22" t="s">
        <v>8572</v>
      </c>
      <c r="J1254" s="16"/>
      <c r="K1254" s="18"/>
      <c r="L1254" s="24"/>
    </row>
    <row r="1255" spans="1:227" s="1" customFormat="1" ht="18" customHeight="1" x14ac:dyDescent="0.25">
      <c r="A1255" s="100" t="s">
        <v>7705</v>
      </c>
      <c r="B1255" s="127" t="str">
        <f t="shared" si="26"/>
        <v>SCimago</v>
      </c>
      <c r="C1255" s="96"/>
      <c r="D1255" s="17" t="s">
        <v>55</v>
      </c>
      <c r="E1255" s="3"/>
      <c r="F1255" s="96"/>
      <c r="G1255" s="16" t="s">
        <v>7986</v>
      </c>
      <c r="H1255" s="19" t="s">
        <v>407</v>
      </c>
      <c r="I1255" s="22" t="s">
        <v>8674</v>
      </c>
      <c r="J1255" s="16"/>
      <c r="K1255" s="18"/>
      <c r="L1255" s="24"/>
    </row>
    <row r="1256" spans="1:227" s="1" customFormat="1" ht="18" customHeight="1" x14ac:dyDescent="0.25">
      <c r="A1256" s="100" t="s">
        <v>7706</v>
      </c>
      <c r="B1256" s="127" t="str">
        <f t="shared" si="26"/>
        <v>SCimago</v>
      </c>
      <c r="C1256" s="96"/>
      <c r="D1256" s="17" t="s">
        <v>55</v>
      </c>
      <c r="E1256" s="3"/>
      <c r="F1256" s="96"/>
      <c r="G1256" s="16" t="s">
        <v>7986</v>
      </c>
      <c r="H1256" s="19" t="s">
        <v>407</v>
      </c>
      <c r="I1256" s="14" t="s">
        <v>6326</v>
      </c>
      <c r="J1256" s="8"/>
      <c r="K1256" s="7"/>
      <c r="L1256" s="24"/>
    </row>
    <row r="1257" spans="1:227" s="1" customFormat="1" ht="18" customHeight="1" x14ac:dyDescent="0.25">
      <c r="A1257" s="100" t="s">
        <v>7707</v>
      </c>
      <c r="B1257" s="127" t="str">
        <f t="shared" si="26"/>
        <v>SCimago</v>
      </c>
      <c r="C1257" s="96"/>
      <c r="D1257" s="17" t="s">
        <v>55</v>
      </c>
      <c r="E1257" s="3"/>
      <c r="F1257" s="96"/>
      <c r="G1257" s="16" t="s">
        <v>7986</v>
      </c>
      <c r="H1257" s="6" t="s">
        <v>407</v>
      </c>
      <c r="I1257" s="15" t="s">
        <v>8723</v>
      </c>
      <c r="J1257" s="16"/>
      <c r="K1257" s="18"/>
      <c r="L1257" s="24"/>
    </row>
    <row r="1258" spans="1:227" s="1" customFormat="1" ht="18" customHeight="1" x14ac:dyDescent="0.25">
      <c r="A1258" s="100" t="s">
        <v>7709</v>
      </c>
      <c r="B1258" s="127" t="str">
        <f t="shared" si="26"/>
        <v>SCimago</v>
      </c>
      <c r="C1258" s="96"/>
      <c r="D1258" s="17" t="s">
        <v>55</v>
      </c>
      <c r="E1258" s="3"/>
      <c r="F1258" s="96"/>
      <c r="G1258" s="16" t="s">
        <v>7986</v>
      </c>
      <c r="H1258" s="23" t="s">
        <v>407</v>
      </c>
      <c r="I1258" s="15" t="s">
        <v>8643</v>
      </c>
      <c r="J1258" s="16"/>
      <c r="K1258" s="18"/>
      <c r="L1258" s="24"/>
    </row>
    <row r="1259" spans="1:227" s="1" customFormat="1" ht="18" customHeight="1" x14ac:dyDescent="0.25">
      <c r="A1259" s="100" t="s">
        <v>7710</v>
      </c>
      <c r="B1259" s="127" t="str">
        <f t="shared" si="26"/>
        <v>SCimago</v>
      </c>
      <c r="C1259" s="96"/>
      <c r="D1259" s="17" t="s">
        <v>6347</v>
      </c>
      <c r="E1259" s="127" t="str">
        <f>HYPERLINK(CONCATENATE("http://www.scimagojr.com/journalsearch.php?q=",D1259),"SCimago")</f>
        <v>SCimago</v>
      </c>
      <c r="F1259" s="96"/>
      <c r="G1259" s="16" t="s">
        <v>7986</v>
      </c>
      <c r="H1259" s="23" t="s">
        <v>407</v>
      </c>
      <c r="I1259" s="15" t="s">
        <v>5799</v>
      </c>
      <c r="J1259" s="16"/>
      <c r="K1259" s="18"/>
      <c r="L1259" s="24"/>
    </row>
    <row r="1260" spans="1:227" s="1" customFormat="1" ht="18" customHeight="1" x14ac:dyDescent="0.25">
      <c r="A1260" s="100" t="s">
        <v>6040</v>
      </c>
      <c r="B1260" s="127" t="str">
        <f t="shared" si="26"/>
        <v>SCimago</v>
      </c>
      <c r="C1260" s="96"/>
      <c r="D1260" s="17" t="s">
        <v>55</v>
      </c>
      <c r="E1260" s="3"/>
      <c r="F1260" s="96"/>
      <c r="G1260" s="16" t="s">
        <v>7986</v>
      </c>
      <c r="H1260" s="6" t="s">
        <v>407</v>
      </c>
      <c r="I1260" s="14" t="s">
        <v>8724</v>
      </c>
      <c r="J1260" s="13"/>
      <c r="K1260" s="14"/>
      <c r="L1260" s="24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12"/>
      <c r="AV1260" s="12"/>
      <c r="AW1260" s="12"/>
      <c r="AX1260" s="12"/>
      <c r="AY1260" s="12"/>
      <c r="AZ1260" s="12"/>
      <c r="BA1260" s="12"/>
      <c r="BB1260" s="12"/>
      <c r="BC1260" s="12"/>
      <c r="BD1260" s="12"/>
      <c r="BE1260" s="12"/>
      <c r="BF1260" s="12"/>
      <c r="BG1260" s="12"/>
      <c r="BH1260" s="12"/>
      <c r="BI1260" s="12"/>
      <c r="BJ1260" s="12"/>
      <c r="BK1260" s="12"/>
      <c r="BL1260" s="12"/>
      <c r="BM1260" s="12"/>
      <c r="BN1260" s="12"/>
      <c r="BO1260" s="12"/>
      <c r="BP1260" s="12"/>
      <c r="BQ1260" s="12"/>
      <c r="BR1260" s="12"/>
      <c r="BS1260" s="12"/>
      <c r="BT1260" s="12"/>
      <c r="BU1260" s="12"/>
      <c r="BV1260" s="12"/>
      <c r="BW1260" s="12"/>
      <c r="BX1260" s="12"/>
      <c r="BY1260" s="12"/>
      <c r="BZ1260" s="12"/>
      <c r="CA1260" s="12"/>
      <c r="CB1260" s="12"/>
      <c r="CC1260" s="12"/>
      <c r="CD1260" s="12"/>
      <c r="CE1260" s="12"/>
      <c r="CF1260" s="12"/>
      <c r="CG1260" s="12"/>
      <c r="CH1260" s="12"/>
      <c r="CI1260" s="12"/>
      <c r="CJ1260" s="12"/>
      <c r="CK1260" s="12"/>
      <c r="CL1260" s="12"/>
      <c r="CM1260" s="12"/>
      <c r="CN1260" s="12"/>
      <c r="CO1260" s="12"/>
      <c r="CP1260" s="12"/>
      <c r="CQ1260" s="12"/>
      <c r="CR1260" s="12"/>
      <c r="CS1260" s="12"/>
      <c r="CT1260" s="12"/>
      <c r="CU1260" s="12"/>
      <c r="CV1260" s="12"/>
      <c r="CW1260" s="12"/>
      <c r="CX1260" s="12"/>
      <c r="CY1260" s="12"/>
      <c r="CZ1260" s="12"/>
      <c r="DA1260" s="12"/>
      <c r="DB1260" s="12"/>
      <c r="DC1260" s="12"/>
      <c r="DD1260" s="12"/>
      <c r="DE1260" s="12"/>
      <c r="DF1260" s="12"/>
      <c r="DG1260" s="12"/>
      <c r="DH1260" s="12"/>
      <c r="DI1260" s="12"/>
      <c r="DJ1260" s="12"/>
      <c r="DK1260" s="12"/>
      <c r="DL1260" s="12"/>
      <c r="DM1260" s="12"/>
      <c r="DN1260" s="12"/>
      <c r="DO1260" s="12"/>
      <c r="DP1260" s="12"/>
      <c r="DQ1260" s="12"/>
      <c r="DR1260" s="12"/>
      <c r="DS1260" s="12"/>
      <c r="DT1260" s="12"/>
      <c r="DU1260" s="12"/>
      <c r="DV1260" s="12"/>
      <c r="DW1260" s="12"/>
      <c r="DX1260" s="12"/>
      <c r="DY1260" s="12"/>
      <c r="DZ1260" s="12"/>
      <c r="EA1260" s="12"/>
      <c r="EB1260" s="12"/>
      <c r="EC1260" s="12"/>
      <c r="ED1260" s="12"/>
      <c r="EE1260" s="12"/>
      <c r="EF1260" s="12"/>
      <c r="EG1260" s="12"/>
      <c r="EH1260" s="12"/>
      <c r="EI1260" s="12"/>
      <c r="EJ1260" s="12"/>
      <c r="EK1260" s="12"/>
      <c r="EL1260" s="12"/>
      <c r="EM1260" s="12"/>
      <c r="EN1260" s="12"/>
      <c r="EO1260" s="12"/>
      <c r="EP1260" s="12"/>
      <c r="EQ1260" s="12"/>
      <c r="ER1260" s="12"/>
      <c r="ES1260" s="12"/>
      <c r="ET1260" s="12"/>
      <c r="EU1260" s="12"/>
      <c r="EV1260" s="12"/>
      <c r="EW1260" s="12"/>
      <c r="EX1260" s="12"/>
      <c r="EY1260" s="12"/>
      <c r="EZ1260" s="12"/>
      <c r="FA1260" s="12"/>
      <c r="FB1260" s="12"/>
      <c r="FC1260" s="12"/>
      <c r="FD1260" s="12"/>
      <c r="FE1260" s="12"/>
      <c r="FF1260" s="12"/>
      <c r="FG1260" s="12"/>
      <c r="FH1260" s="12"/>
      <c r="FI1260" s="12"/>
      <c r="FJ1260" s="12"/>
      <c r="FK1260" s="12"/>
      <c r="FL1260" s="12"/>
      <c r="FM1260" s="12"/>
      <c r="FN1260" s="12"/>
      <c r="FO1260" s="12"/>
      <c r="FP1260" s="12"/>
      <c r="FQ1260" s="12"/>
      <c r="FR1260" s="12"/>
      <c r="FS1260" s="12"/>
      <c r="FT1260" s="12"/>
      <c r="FU1260" s="12"/>
      <c r="FV1260" s="12"/>
      <c r="FW1260" s="12"/>
      <c r="FX1260" s="12"/>
      <c r="FY1260" s="12"/>
      <c r="FZ1260" s="12"/>
      <c r="GA1260" s="12"/>
      <c r="GB1260" s="12"/>
      <c r="GC1260" s="12"/>
      <c r="GD1260" s="12"/>
      <c r="GE1260" s="12"/>
      <c r="GF1260" s="12"/>
      <c r="GG1260" s="12"/>
      <c r="GH1260" s="12"/>
      <c r="GI1260" s="12"/>
      <c r="GJ1260" s="12"/>
      <c r="GK1260" s="12"/>
      <c r="GL1260" s="12"/>
      <c r="GM1260" s="12"/>
      <c r="GN1260" s="12"/>
      <c r="GO1260" s="12"/>
      <c r="GP1260" s="12"/>
      <c r="GQ1260" s="12"/>
      <c r="GR1260" s="12"/>
      <c r="GS1260" s="12"/>
      <c r="GT1260" s="12"/>
      <c r="GU1260" s="12"/>
      <c r="GV1260" s="12"/>
      <c r="GW1260" s="12"/>
      <c r="GX1260" s="12"/>
      <c r="GY1260" s="12"/>
      <c r="GZ1260" s="12"/>
      <c r="HA1260" s="12"/>
      <c r="HB1260" s="12"/>
      <c r="HC1260" s="12"/>
      <c r="HD1260" s="12"/>
      <c r="HE1260" s="12"/>
      <c r="HF1260" s="12"/>
      <c r="HG1260" s="12"/>
      <c r="HH1260" s="12"/>
      <c r="HI1260" s="12"/>
      <c r="HJ1260" s="12"/>
      <c r="HK1260" s="12"/>
      <c r="HL1260" s="12"/>
      <c r="HM1260" s="12"/>
      <c r="HN1260" s="12"/>
      <c r="HO1260" s="12"/>
      <c r="HP1260" s="12"/>
      <c r="HQ1260" s="12"/>
      <c r="HR1260" s="12"/>
      <c r="HS1260" s="12"/>
    </row>
    <row r="1261" spans="1:227" s="1" customFormat="1" ht="18" customHeight="1" x14ac:dyDescent="0.25">
      <c r="A1261" s="100" t="s">
        <v>7712</v>
      </c>
      <c r="B1261" s="127" t="str">
        <f t="shared" si="26"/>
        <v>SCimago</v>
      </c>
      <c r="C1261" s="96"/>
      <c r="D1261" s="17" t="s">
        <v>55</v>
      </c>
      <c r="E1261" s="3"/>
      <c r="F1261" s="96"/>
      <c r="G1261" s="16" t="s">
        <v>7986</v>
      </c>
      <c r="H1261" s="6" t="s">
        <v>407</v>
      </c>
      <c r="I1261" s="14" t="s">
        <v>8817</v>
      </c>
      <c r="J1261" s="13"/>
      <c r="K1261" s="14"/>
      <c r="L1261" s="24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T1261" s="12"/>
      <c r="AU1261" s="12"/>
      <c r="AV1261" s="12"/>
      <c r="AW1261" s="12"/>
      <c r="AX1261" s="12"/>
      <c r="AY1261" s="12"/>
      <c r="AZ1261" s="12"/>
      <c r="BA1261" s="12"/>
      <c r="BB1261" s="12"/>
      <c r="BC1261" s="12"/>
      <c r="BD1261" s="12"/>
      <c r="BE1261" s="12"/>
      <c r="BF1261" s="12"/>
      <c r="BG1261" s="12"/>
      <c r="BH1261" s="12"/>
      <c r="BI1261" s="12"/>
      <c r="BJ1261" s="12"/>
      <c r="BK1261" s="12"/>
      <c r="BL1261" s="12"/>
      <c r="BM1261" s="12"/>
      <c r="BN1261" s="12"/>
      <c r="BO1261" s="12"/>
      <c r="BP1261" s="12"/>
      <c r="BQ1261" s="12"/>
      <c r="BR1261" s="12"/>
      <c r="BS1261" s="12"/>
      <c r="BT1261" s="12"/>
      <c r="BU1261" s="12"/>
      <c r="BV1261" s="12"/>
      <c r="BW1261" s="12"/>
      <c r="BX1261" s="12"/>
      <c r="BY1261" s="12"/>
      <c r="BZ1261" s="12"/>
      <c r="CA1261" s="12"/>
      <c r="CB1261" s="12"/>
      <c r="CC1261" s="12"/>
      <c r="CD1261" s="12"/>
      <c r="CE1261" s="12"/>
      <c r="CF1261" s="12"/>
      <c r="CG1261" s="12"/>
      <c r="CH1261" s="12"/>
      <c r="CI1261" s="12"/>
      <c r="CJ1261" s="12"/>
      <c r="CK1261" s="12"/>
      <c r="CL1261" s="12"/>
      <c r="CM1261" s="12"/>
      <c r="CN1261" s="12"/>
      <c r="CO1261" s="12"/>
      <c r="CP1261" s="12"/>
      <c r="CQ1261" s="12"/>
      <c r="CR1261" s="12"/>
      <c r="CS1261" s="12"/>
      <c r="CT1261" s="12"/>
      <c r="CU1261" s="12"/>
      <c r="CV1261" s="12"/>
      <c r="CW1261" s="12"/>
      <c r="CX1261" s="12"/>
      <c r="CY1261" s="12"/>
      <c r="CZ1261" s="12"/>
      <c r="DA1261" s="12"/>
      <c r="DB1261" s="12"/>
      <c r="DC1261" s="12"/>
      <c r="DD1261" s="12"/>
      <c r="DE1261" s="12"/>
      <c r="DF1261" s="12"/>
      <c r="DG1261" s="12"/>
      <c r="DH1261" s="12"/>
      <c r="DI1261" s="12"/>
      <c r="DJ1261" s="12"/>
      <c r="DK1261" s="12"/>
      <c r="DL1261" s="12"/>
      <c r="DM1261" s="12"/>
      <c r="DN1261" s="12"/>
      <c r="DO1261" s="12"/>
      <c r="DP1261" s="12"/>
      <c r="DQ1261" s="12"/>
      <c r="DR1261" s="12"/>
      <c r="DS1261" s="12"/>
      <c r="DT1261" s="12"/>
      <c r="DU1261" s="12"/>
      <c r="DV1261" s="12"/>
      <c r="DW1261" s="12"/>
      <c r="DX1261" s="12"/>
      <c r="DY1261" s="12"/>
      <c r="DZ1261" s="12"/>
      <c r="EA1261" s="12"/>
      <c r="EB1261" s="12"/>
      <c r="EC1261" s="12"/>
      <c r="ED1261" s="12"/>
      <c r="EE1261" s="12"/>
      <c r="EF1261" s="12"/>
      <c r="EG1261" s="12"/>
      <c r="EH1261" s="12"/>
      <c r="EI1261" s="12"/>
      <c r="EJ1261" s="12"/>
      <c r="EK1261" s="12"/>
      <c r="EL1261" s="12"/>
      <c r="EM1261" s="12"/>
      <c r="EN1261" s="12"/>
      <c r="EO1261" s="12"/>
      <c r="EP1261" s="12"/>
      <c r="EQ1261" s="12"/>
      <c r="ER1261" s="12"/>
      <c r="ES1261" s="12"/>
      <c r="ET1261" s="12"/>
      <c r="EU1261" s="12"/>
      <c r="EV1261" s="12"/>
      <c r="EW1261" s="12"/>
      <c r="EX1261" s="12"/>
      <c r="EY1261" s="12"/>
      <c r="EZ1261" s="12"/>
      <c r="FA1261" s="12"/>
      <c r="FB1261" s="12"/>
      <c r="FC1261" s="12"/>
      <c r="FD1261" s="12"/>
      <c r="FE1261" s="12"/>
      <c r="FF1261" s="12"/>
      <c r="FG1261" s="12"/>
      <c r="FH1261" s="12"/>
      <c r="FI1261" s="12"/>
      <c r="FJ1261" s="12"/>
      <c r="FK1261" s="12"/>
      <c r="FL1261" s="12"/>
      <c r="FM1261" s="12"/>
      <c r="FN1261" s="12"/>
      <c r="FO1261" s="12"/>
      <c r="FP1261" s="12"/>
      <c r="FQ1261" s="12"/>
      <c r="FR1261" s="12"/>
      <c r="FS1261" s="12"/>
      <c r="FT1261" s="12"/>
      <c r="FU1261" s="12"/>
      <c r="FV1261" s="12"/>
      <c r="FW1261" s="12"/>
      <c r="FX1261" s="12"/>
      <c r="FY1261" s="12"/>
      <c r="FZ1261" s="12"/>
      <c r="GA1261" s="12"/>
      <c r="GB1261" s="12"/>
      <c r="GC1261" s="12"/>
      <c r="GD1261" s="12"/>
      <c r="GE1261" s="12"/>
      <c r="GF1261" s="12"/>
      <c r="GG1261" s="12"/>
      <c r="GH1261" s="12"/>
      <c r="GI1261" s="12"/>
      <c r="GJ1261" s="12"/>
      <c r="GK1261" s="12"/>
      <c r="GL1261" s="12"/>
      <c r="GM1261" s="12"/>
      <c r="GN1261" s="12"/>
      <c r="GO1261" s="12"/>
      <c r="GP1261" s="12"/>
      <c r="GQ1261" s="12"/>
      <c r="GR1261" s="12"/>
      <c r="GS1261" s="12"/>
      <c r="GT1261" s="12"/>
      <c r="GU1261" s="12"/>
      <c r="GV1261" s="12"/>
      <c r="GW1261" s="12"/>
      <c r="GX1261" s="12"/>
      <c r="GY1261" s="12"/>
      <c r="GZ1261" s="12"/>
      <c r="HA1261" s="12"/>
      <c r="HB1261" s="12"/>
      <c r="HC1261" s="12"/>
      <c r="HD1261" s="12"/>
      <c r="HE1261" s="12"/>
      <c r="HF1261" s="12"/>
      <c r="HG1261" s="12"/>
      <c r="HH1261" s="12"/>
      <c r="HI1261" s="12"/>
      <c r="HJ1261" s="12"/>
      <c r="HK1261" s="12"/>
      <c r="HL1261" s="12"/>
      <c r="HM1261" s="12"/>
      <c r="HN1261" s="12"/>
      <c r="HO1261" s="12"/>
      <c r="HP1261" s="12"/>
      <c r="HQ1261" s="12"/>
      <c r="HR1261" s="12"/>
      <c r="HS1261" s="12"/>
    </row>
    <row r="1262" spans="1:227" s="1" customFormat="1" ht="18" customHeight="1" x14ac:dyDescent="0.25">
      <c r="A1262" s="100" t="s">
        <v>7828</v>
      </c>
      <c r="B1262" s="127" t="str">
        <f t="shared" si="26"/>
        <v>SCimago</v>
      </c>
      <c r="C1262" s="96"/>
      <c r="D1262" s="17" t="s">
        <v>55</v>
      </c>
      <c r="E1262" s="3"/>
      <c r="F1262" s="96"/>
      <c r="G1262" s="16" t="s">
        <v>7986</v>
      </c>
      <c r="H1262" s="6" t="s">
        <v>407</v>
      </c>
      <c r="I1262" s="14" t="s">
        <v>8891</v>
      </c>
      <c r="J1262" s="8"/>
      <c r="K1262" s="7"/>
      <c r="L1262" s="24"/>
    </row>
    <row r="1263" spans="1:227" s="1" customFormat="1" ht="18" customHeight="1" x14ac:dyDescent="0.25">
      <c r="A1263" s="100" t="s">
        <v>6081</v>
      </c>
      <c r="B1263" s="127" t="str">
        <f t="shared" si="26"/>
        <v>SCimago</v>
      </c>
      <c r="C1263" s="96"/>
      <c r="D1263" s="17" t="s">
        <v>55</v>
      </c>
      <c r="E1263" s="3"/>
      <c r="F1263" s="96"/>
      <c r="G1263" s="16" t="s">
        <v>7986</v>
      </c>
      <c r="H1263" s="23" t="s">
        <v>407</v>
      </c>
      <c r="I1263" s="15" t="s">
        <v>8574</v>
      </c>
      <c r="J1263" s="16"/>
      <c r="K1263" s="18"/>
      <c r="L1263" s="24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12"/>
      <c r="AV1263" s="12"/>
      <c r="AW1263" s="12"/>
      <c r="AX1263" s="12"/>
      <c r="AY1263" s="12"/>
      <c r="AZ1263" s="12"/>
      <c r="BA1263" s="12"/>
      <c r="BB1263" s="12"/>
      <c r="BC1263" s="12"/>
      <c r="BD1263" s="12"/>
      <c r="BE1263" s="12"/>
      <c r="BF1263" s="12"/>
      <c r="BG1263" s="12"/>
      <c r="BH1263" s="12"/>
      <c r="BI1263" s="12"/>
      <c r="BJ1263" s="12"/>
      <c r="BK1263" s="12"/>
      <c r="BL1263" s="12"/>
      <c r="BM1263" s="12"/>
      <c r="BN1263" s="12"/>
      <c r="BO1263" s="12"/>
      <c r="BP1263" s="12"/>
      <c r="BQ1263" s="12"/>
      <c r="BR1263" s="12"/>
      <c r="BS1263" s="12"/>
      <c r="BT1263" s="12"/>
      <c r="BU1263" s="12"/>
      <c r="BV1263" s="12"/>
      <c r="BW1263" s="12"/>
      <c r="BX1263" s="12"/>
      <c r="BY1263" s="12"/>
      <c r="BZ1263" s="12"/>
      <c r="CA1263" s="12"/>
      <c r="CB1263" s="12"/>
      <c r="CC1263" s="12"/>
      <c r="CD1263" s="12"/>
      <c r="CE1263" s="12"/>
      <c r="CF1263" s="12"/>
      <c r="CG1263" s="12"/>
      <c r="CH1263" s="12"/>
      <c r="CI1263" s="12"/>
      <c r="CJ1263" s="12"/>
      <c r="CK1263" s="12"/>
      <c r="CL1263" s="12"/>
      <c r="CM1263" s="12"/>
      <c r="CN1263" s="12"/>
      <c r="CO1263" s="12"/>
      <c r="CP1263" s="12"/>
      <c r="CQ1263" s="12"/>
      <c r="CR1263" s="12"/>
      <c r="CS1263" s="12"/>
      <c r="CT1263" s="12"/>
      <c r="CU1263" s="12"/>
      <c r="CV1263" s="12"/>
      <c r="CW1263" s="12"/>
      <c r="CX1263" s="12"/>
      <c r="CY1263" s="12"/>
      <c r="CZ1263" s="12"/>
      <c r="DA1263" s="12"/>
      <c r="DB1263" s="12"/>
      <c r="DC1263" s="12"/>
      <c r="DD1263" s="12"/>
      <c r="DE1263" s="12"/>
      <c r="DF1263" s="12"/>
      <c r="DG1263" s="12"/>
      <c r="DH1263" s="12"/>
      <c r="DI1263" s="12"/>
      <c r="DJ1263" s="12"/>
      <c r="DK1263" s="12"/>
      <c r="DL1263" s="12"/>
      <c r="DM1263" s="12"/>
      <c r="DN1263" s="12"/>
      <c r="DO1263" s="12"/>
      <c r="DP1263" s="12"/>
      <c r="DQ1263" s="12"/>
      <c r="DR1263" s="12"/>
      <c r="DS1263" s="12"/>
      <c r="DT1263" s="12"/>
      <c r="DU1263" s="12"/>
      <c r="DV1263" s="12"/>
      <c r="DW1263" s="12"/>
      <c r="DX1263" s="12"/>
      <c r="DY1263" s="12"/>
      <c r="DZ1263" s="12"/>
      <c r="EA1263" s="12"/>
      <c r="EB1263" s="12"/>
      <c r="EC1263" s="12"/>
      <c r="ED1263" s="12"/>
      <c r="EE1263" s="12"/>
      <c r="EF1263" s="12"/>
      <c r="EG1263" s="12"/>
      <c r="EH1263" s="12"/>
      <c r="EI1263" s="12"/>
      <c r="EJ1263" s="12"/>
      <c r="EK1263" s="12"/>
      <c r="EL1263" s="12"/>
      <c r="EM1263" s="12"/>
      <c r="EN1263" s="12"/>
      <c r="EO1263" s="12"/>
      <c r="EP1263" s="12"/>
      <c r="EQ1263" s="12"/>
      <c r="ER1263" s="12"/>
      <c r="ES1263" s="12"/>
      <c r="ET1263" s="12"/>
      <c r="EU1263" s="12"/>
      <c r="EV1263" s="12"/>
      <c r="EW1263" s="12"/>
      <c r="EX1263" s="12"/>
      <c r="EY1263" s="12"/>
      <c r="EZ1263" s="12"/>
      <c r="FA1263" s="12"/>
      <c r="FB1263" s="12"/>
      <c r="FC1263" s="12"/>
      <c r="FD1263" s="12"/>
      <c r="FE1263" s="12"/>
      <c r="FF1263" s="12"/>
      <c r="FG1263" s="12"/>
      <c r="FH1263" s="12"/>
      <c r="FI1263" s="12"/>
      <c r="FJ1263" s="12"/>
      <c r="FK1263" s="12"/>
      <c r="FL1263" s="12"/>
      <c r="FM1263" s="12"/>
      <c r="FN1263" s="12"/>
      <c r="FO1263" s="12"/>
      <c r="FP1263" s="12"/>
      <c r="FQ1263" s="12"/>
      <c r="FR1263" s="12"/>
      <c r="FS1263" s="12"/>
      <c r="FT1263" s="12"/>
      <c r="FU1263" s="12"/>
      <c r="FV1263" s="12"/>
      <c r="FW1263" s="12"/>
      <c r="FX1263" s="12"/>
      <c r="FY1263" s="12"/>
      <c r="FZ1263" s="12"/>
      <c r="GA1263" s="12"/>
      <c r="GB1263" s="12"/>
      <c r="GC1263" s="12"/>
      <c r="GD1263" s="12"/>
      <c r="GE1263" s="12"/>
      <c r="GF1263" s="12"/>
      <c r="GG1263" s="12"/>
      <c r="GH1263" s="12"/>
      <c r="GI1263" s="12"/>
      <c r="GJ1263" s="12"/>
      <c r="GK1263" s="12"/>
      <c r="GL1263" s="12"/>
      <c r="GM1263" s="12"/>
      <c r="GN1263" s="12"/>
      <c r="GO1263" s="12"/>
      <c r="GP1263" s="12"/>
      <c r="GQ1263" s="12"/>
      <c r="GR1263" s="12"/>
      <c r="GS1263" s="12"/>
      <c r="GT1263" s="12"/>
      <c r="GU1263" s="12"/>
      <c r="GV1263" s="12"/>
      <c r="GW1263" s="12"/>
      <c r="GX1263" s="12"/>
      <c r="GY1263" s="12"/>
      <c r="GZ1263" s="12"/>
      <c r="HA1263" s="12"/>
      <c r="HB1263" s="12"/>
      <c r="HC1263" s="12"/>
      <c r="HD1263" s="12"/>
      <c r="HE1263" s="12"/>
      <c r="HF1263" s="12"/>
      <c r="HG1263" s="12"/>
      <c r="HH1263" s="12"/>
      <c r="HI1263" s="12"/>
      <c r="HJ1263" s="12"/>
      <c r="HK1263" s="12"/>
      <c r="HL1263" s="12"/>
      <c r="HM1263" s="12"/>
      <c r="HN1263" s="12"/>
      <c r="HO1263" s="12"/>
      <c r="HP1263" s="12"/>
      <c r="HQ1263" s="12"/>
      <c r="HR1263" s="12"/>
      <c r="HS1263" s="12"/>
    </row>
    <row r="1264" spans="1:227" s="1" customFormat="1" ht="18" customHeight="1" x14ac:dyDescent="0.25">
      <c r="A1264" s="100" t="s">
        <v>7829</v>
      </c>
      <c r="B1264" s="127" t="str">
        <f t="shared" si="26"/>
        <v>SCimago</v>
      </c>
      <c r="C1264" s="96"/>
      <c r="D1264" s="17" t="s">
        <v>55</v>
      </c>
      <c r="E1264" s="3"/>
      <c r="F1264" s="96"/>
      <c r="G1264" s="16" t="s">
        <v>7986</v>
      </c>
      <c r="H1264" s="6" t="s">
        <v>407</v>
      </c>
      <c r="I1264" s="14" t="s">
        <v>8783</v>
      </c>
      <c r="J1264" s="8"/>
      <c r="K1264" s="7"/>
      <c r="L1264" s="24"/>
    </row>
    <row r="1265" spans="1:227" s="1" customFormat="1" ht="18" customHeight="1" x14ac:dyDescent="0.25">
      <c r="A1265" s="100" t="s">
        <v>7714</v>
      </c>
      <c r="B1265" s="127" t="str">
        <f t="shared" si="26"/>
        <v>SCimago</v>
      </c>
      <c r="C1265" s="96"/>
      <c r="D1265" s="17" t="s">
        <v>55</v>
      </c>
      <c r="E1265" s="3"/>
      <c r="F1265" s="96"/>
      <c r="G1265" s="16" t="s">
        <v>7986</v>
      </c>
      <c r="H1265" s="23" t="s">
        <v>407</v>
      </c>
      <c r="I1265" s="15" t="s">
        <v>8771</v>
      </c>
      <c r="J1265" s="16"/>
      <c r="K1265" s="18"/>
      <c r="L1265" s="24"/>
    </row>
    <row r="1266" spans="1:227" s="1" customFormat="1" ht="18" customHeight="1" x14ac:dyDescent="0.25">
      <c r="A1266" s="100" t="s">
        <v>7307</v>
      </c>
      <c r="B1266" s="127" t="str">
        <f t="shared" si="26"/>
        <v>SCimago</v>
      </c>
      <c r="C1266" s="96"/>
      <c r="D1266" s="17" t="s">
        <v>55</v>
      </c>
      <c r="E1266" s="3"/>
      <c r="F1266" s="96"/>
      <c r="G1266" s="16" t="s">
        <v>7986</v>
      </c>
      <c r="H1266" s="23" t="s">
        <v>407</v>
      </c>
      <c r="I1266" s="15" t="s">
        <v>8744</v>
      </c>
      <c r="J1266" s="16"/>
      <c r="K1266" s="18"/>
      <c r="L1266" s="24"/>
    </row>
    <row r="1267" spans="1:227" s="1" customFormat="1" ht="18" customHeight="1" x14ac:dyDescent="0.25">
      <c r="A1267" s="100" t="s">
        <v>5450</v>
      </c>
      <c r="B1267" s="127" t="str">
        <f t="shared" si="26"/>
        <v>SCimago</v>
      </c>
      <c r="C1267" s="96"/>
      <c r="D1267" s="17" t="s">
        <v>55</v>
      </c>
      <c r="E1267" s="3"/>
      <c r="F1267" s="96"/>
      <c r="G1267" s="16" t="s">
        <v>7986</v>
      </c>
      <c r="H1267" s="6" t="s">
        <v>407</v>
      </c>
      <c r="I1267" s="14" t="s">
        <v>5808</v>
      </c>
      <c r="J1267" s="8"/>
      <c r="K1267" s="7"/>
      <c r="L1267" s="24"/>
    </row>
    <row r="1268" spans="1:227" s="1" customFormat="1" ht="18" customHeight="1" x14ac:dyDescent="0.25">
      <c r="A1268" s="17" t="s">
        <v>7637</v>
      </c>
      <c r="B1268" s="127" t="str">
        <f t="shared" si="26"/>
        <v>SCimago</v>
      </c>
      <c r="C1268" s="96"/>
      <c r="D1268" s="17" t="s">
        <v>55</v>
      </c>
      <c r="E1268" s="3"/>
      <c r="F1268" s="96"/>
      <c r="G1268" s="16" t="s">
        <v>7986</v>
      </c>
      <c r="H1268" s="23" t="s">
        <v>407</v>
      </c>
      <c r="I1268" s="15" t="s">
        <v>8575</v>
      </c>
      <c r="J1268" s="16"/>
      <c r="K1268" s="18"/>
      <c r="L1268" s="24"/>
    </row>
    <row r="1269" spans="1:227" s="1" customFormat="1" ht="18" customHeight="1" x14ac:dyDescent="0.25">
      <c r="A1269" s="100" t="s">
        <v>7830</v>
      </c>
      <c r="B1269" s="127" t="str">
        <f t="shared" si="26"/>
        <v>SCimago</v>
      </c>
      <c r="C1269" s="96"/>
      <c r="D1269" s="17" t="s">
        <v>55</v>
      </c>
      <c r="E1269" s="3"/>
      <c r="F1269" s="96"/>
      <c r="G1269" s="16" t="s">
        <v>7986</v>
      </c>
      <c r="H1269" s="6" t="s">
        <v>407</v>
      </c>
      <c r="I1269" s="14" t="s">
        <v>8701</v>
      </c>
      <c r="J1269" s="8"/>
      <c r="K1269" s="7"/>
      <c r="L1269" s="24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  <c r="AR1269" s="12"/>
      <c r="AS1269" s="12"/>
      <c r="AT1269" s="12"/>
      <c r="AU1269" s="12"/>
      <c r="AV1269" s="12"/>
      <c r="AW1269" s="12"/>
      <c r="AX1269" s="12"/>
      <c r="AY1269" s="12"/>
      <c r="AZ1269" s="12"/>
      <c r="BA1269" s="12"/>
      <c r="BB1269" s="12"/>
      <c r="BC1269" s="12"/>
      <c r="BD1269" s="12"/>
      <c r="BE1269" s="12"/>
      <c r="BF1269" s="12"/>
      <c r="BG1269" s="12"/>
      <c r="BH1269" s="12"/>
      <c r="BI1269" s="12"/>
      <c r="BJ1269" s="12"/>
      <c r="BK1269" s="12"/>
      <c r="BL1269" s="12"/>
      <c r="BM1269" s="12"/>
      <c r="BN1269" s="12"/>
      <c r="BO1269" s="12"/>
      <c r="BP1269" s="12"/>
      <c r="BQ1269" s="12"/>
      <c r="BR1269" s="12"/>
      <c r="BS1269" s="12"/>
      <c r="BT1269" s="12"/>
      <c r="BU1269" s="12"/>
      <c r="BV1269" s="12"/>
      <c r="BW1269" s="12"/>
      <c r="BX1269" s="12"/>
      <c r="BY1269" s="12"/>
      <c r="BZ1269" s="12"/>
      <c r="CA1269" s="12"/>
      <c r="CB1269" s="12"/>
      <c r="CC1269" s="12"/>
      <c r="CD1269" s="12"/>
      <c r="CE1269" s="12"/>
      <c r="CF1269" s="12"/>
      <c r="CG1269" s="12"/>
      <c r="CH1269" s="12"/>
      <c r="CI1269" s="12"/>
      <c r="CJ1269" s="12"/>
      <c r="CK1269" s="12"/>
      <c r="CL1269" s="12"/>
      <c r="CM1269" s="12"/>
      <c r="CN1269" s="12"/>
      <c r="CO1269" s="12"/>
      <c r="CP1269" s="12"/>
      <c r="CQ1269" s="12"/>
      <c r="CR1269" s="12"/>
      <c r="CS1269" s="12"/>
      <c r="CT1269" s="12"/>
      <c r="CU1269" s="12"/>
      <c r="CV1269" s="12"/>
      <c r="CW1269" s="12"/>
      <c r="CX1269" s="12"/>
      <c r="CY1269" s="12"/>
      <c r="CZ1269" s="12"/>
      <c r="DA1269" s="12"/>
      <c r="DB1269" s="12"/>
      <c r="DC1269" s="12"/>
      <c r="DD1269" s="12"/>
      <c r="DE1269" s="12"/>
      <c r="DF1269" s="12"/>
      <c r="DG1269" s="12"/>
      <c r="DH1269" s="12"/>
      <c r="DI1269" s="12"/>
      <c r="DJ1269" s="12"/>
      <c r="DK1269" s="12"/>
      <c r="DL1269" s="12"/>
      <c r="DM1269" s="12"/>
      <c r="DN1269" s="12"/>
      <c r="DO1269" s="12"/>
      <c r="DP1269" s="12"/>
      <c r="DQ1269" s="12"/>
      <c r="DR1269" s="12"/>
      <c r="DS1269" s="12"/>
      <c r="DT1269" s="12"/>
      <c r="DU1269" s="12"/>
      <c r="DV1269" s="12"/>
      <c r="DW1269" s="12"/>
      <c r="DX1269" s="12"/>
      <c r="DY1269" s="12"/>
      <c r="DZ1269" s="12"/>
      <c r="EA1269" s="12"/>
      <c r="EB1269" s="12"/>
      <c r="EC1269" s="12"/>
      <c r="ED1269" s="12"/>
      <c r="EE1269" s="12"/>
      <c r="EF1269" s="12"/>
      <c r="EG1269" s="12"/>
      <c r="EH1269" s="12"/>
      <c r="EI1269" s="12"/>
      <c r="EJ1269" s="12"/>
      <c r="EK1269" s="12"/>
      <c r="EL1269" s="12"/>
      <c r="EM1269" s="12"/>
      <c r="EN1269" s="12"/>
      <c r="EO1269" s="12"/>
      <c r="EP1269" s="12"/>
      <c r="EQ1269" s="12"/>
      <c r="ER1269" s="12"/>
      <c r="ES1269" s="12"/>
      <c r="ET1269" s="12"/>
      <c r="EU1269" s="12"/>
      <c r="EV1269" s="12"/>
      <c r="EW1269" s="12"/>
      <c r="EX1269" s="12"/>
      <c r="EY1269" s="12"/>
      <c r="EZ1269" s="12"/>
      <c r="FA1269" s="12"/>
      <c r="FB1269" s="12"/>
      <c r="FC1269" s="12"/>
      <c r="FD1269" s="12"/>
      <c r="FE1269" s="12"/>
      <c r="FF1269" s="12"/>
      <c r="FG1269" s="12"/>
      <c r="FH1269" s="12"/>
      <c r="FI1269" s="12"/>
      <c r="FJ1269" s="12"/>
      <c r="FK1269" s="12"/>
      <c r="FL1269" s="12"/>
      <c r="FM1269" s="12"/>
      <c r="FN1269" s="12"/>
      <c r="FO1269" s="12"/>
      <c r="FP1269" s="12"/>
      <c r="FQ1269" s="12"/>
      <c r="FR1269" s="12"/>
      <c r="FS1269" s="12"/>
      <c r="FT1269" s="12"/>
      <c r="FU1269" s="12"/>
      <c r="FV1269" s="12"/>
      <c r="FW1269" s="12"/>
      <c r="FX1269" s="12"/>
      <c r="FY1269" s="12"/>
      <c r="FZ1269" s="12"/>
      <c r="GA1269" s="12"/>
      <c r="GB1269" s="12"/>
      <c r="GC1269" s="12"/>
      <c r="GD1269" s="12"/>
      <c r="GE1269" s="12"/>
      <c r="GF1269" s="12"/>
      <c r="GG1269" s="12"/>
      <c r="GH1269" s="12"/>
      <c r="GI1269" s="12"/>
      <c r="GJ1269" s="12"/>
      <c r="GK1269" s="12"/>
      <c r="GL1269" s="12"/>
      <c r="GM1269" s="12"/>
      <c r="GN1269" s="12"/>
      <c r="GO1269" s="12"/>
      <c r="GP1269" s="12"/>
      <c r="GQ1269" s="12"/>
      <c r="GR1269" s="12"/>
      <c r="GS1269" s="12"/>
      <c r="GT1269" s="12"/>
      <c r="GU1269" s="12"/>
      <c r="GV1269" s="12"/>
      <c r="GW1269" s="12"/>
      <c r="GX1269" s="12"/>
      <c r="GY1269" s="12"/>
      <c r="GZ1269" s="12"/>
      <c r="HA1269" s="12"/>
      <c r="HB1269" s="12"/>
      <c r="HC1269" s="12"/>
      <c r="HD1269" s="12"/>
      <c r="HE1269" s="12"/>
      <c r="HF1269" s="12"/>
      <c r="HG1269" s="12"/>
      <c r="HH1269" s="12"/>
      <c r="HI1269" s="12"/>
      <c r="HJ1269" s="12"/>
      <c r="HK1269" s="12"/>
      <c r="HL1269" s="12"/>
      <c r="HM1269" s="12"/>
      <c r="HN1269" s="12"/>
      <c r="HO1269" s="12"/>
      <c r="HP1269" s="12"/>
      <c r="HQ1269" s="12"/>
      <c r="HR1269" s="12"/>
      <c r="HS1269" s="12"/>
    </row>
    <row r="1270" spans="1:227" s="1" customFormat="1" ht="18" customHeight="1" x14ac:dyDescent="0.25">
      <c r="A1270" s="100" t="s">
        <v>7716</v>
      </c>
      <c r="B1270" s="127" t="str">
        <f t="shared" si="26"/>
        <v>SCimago</v>
      </c>
      <c r="C1270" s="96"/>
      <c r="D1270" s="17" t="s">
        <v>55</v>
      </c>
      <c r="E1270" s="3"/>
      <c r="F1270" s="96"/>
      <c r="G1270" s="16" t="s">
        <v>7986</v>
      </c>
      <c r="H1270" s="19" t="s">
        <v>407</v>
      </c>
      <c r="I1270" s="22" t="s">
        <v>5812</v>
      </c>
      <c r="J1270" s="16"/>
      <c r="K1270" s="18"/>
      <c r="L1270" s="24"/>
    </row>
    <row r="1271" spans="1:227" s="1" customFormat="1" ht="18" customHeight="1" x14ac:dyDescent="0.25">
      <c r="A1271" s="100" t="s">
        <v>7831</v>
      </c>
      <c r="B1271" s="127" t="str">
        <f t="shared" si="26"/>
        <v>SCimago</v>
      </c>
      <c r="C1271" s="96"/>
      <c r="D1271" s="17" t="s">
        <v>55</v>
      </c>
      <c r="E1271" s="3"/>
      <c r="F1271" s="96"/>
      <c r="G1271" s="16" t="s">
        <v>7986</v>
      </c>
      <c r="H1271" s="6" t="s">
        <v>407</v>
      </c>
      <c r="I1271" s="14" t="s">
        <v>6348</v>
      </c>
      <c r="J1271" s="13"/>
      <c r="K1271" s="14"/>
      <c r="L1271" s="24"/>
    </row>
    <row r="1272" spans="1:227" s="1" customFormat="1" ht="18" customHeight="1" x14ac:dyDescent="0.25">
      <c r="A1272" s="100" t="s">
        <v>7832</v>
      </c>
      <c r="B1272" s="127" t="str">
        <f t="shared" si="26"/>
        <v>SCimago</v>
      </c>
      <c r="C1272" s="96"/>
      <c r="D1272" s="17" t="s">
        <v>7825</v>
      </c>
      <c r="E1272" s="127" t="str">
        <f>HYPERLINK(CONCATENATE("http://www.scimagojr.com/journalsearch.php?q=",D1272),"SCimago")</f>
        <v>SCimago</v>
      </c>
      <c r="F1272" s="96"/>
      <c r="G1272" s="16" t="s">
        <v>7986</v>
      </c>
      <c r="H1272" s="6" t="s">
        <v>407</v>
      </c>
      <c r="I1272" s="14" t="s">
        <v>8799</v>
      </c>
      <c r="J1272" s="13"/>
      <c r="K1272" s="14"/>
      <c r="L1272" s="24"/>
    </row>
    <row r="1273" spans="1:227" s="12" customFormat="1" ht="18" customHeight="1" x14ac:dyDescent="0.25">
      <c r="A1273" s="100" t="s">
        <v>7717</v>
      </c>
      <c r="B1273" s="127" t="str">
        <f t="shared" si="26"/>
        <v>SCimago</v>
      </c>
      <c r="C1273" s="96"/>
      <c r="D1273" s="17" t="s">
        <v>5832</v>
      </c>
      <c r="E1273" s="127" t="str">
        <f>HYPERLINK(CONCATENATE("http://www.scimagojr.com/journalsearch.php?q=",D1273),"SCimago")</f>
        <v>SCimago</v>
      </c>
      <c r="F1273" s="96"/>
      <c r="G1273" s="16" t="s">
        <v>7986</v>
      </c>
      <c r="H1273" s="6" t="s">
        <v>407</v>
      </c>
      <c r="I1273" s="14" t="s">
        <v>8818</v>
      </c>
      <c r="J1273" s="8"/>
      <c r="K1273" s="25"/>
      <c r="L1273" s="24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  <c r="HN1273" s="1"/>
      <c r="HO1273" s="1"/>
      <c r="HP1273" s="1"/>
      <c r="HQ1273" s="1"/>
      <c r="HR1273" s="1"/>
      <c r="HS1273" s="1"/>
    </row>
    <row r="1274" spans="1:227" s="12" customFormat="1" ht="18" customHeight="1" x14ac:dyDescent="0.25">
      <c r="A1274" s="100" t="s">
        <v>7833</v>
      </c>
      <c r="B1274" s="127" t="str">
        <f t="shared" si="26"/>
        <v>SCimago</v>
      </c>
      <c r="C1274" s="96"/>
      <c r="D1274" s="17" t="s">
        <v>55</v>
      </c>
      <c r="E1274" s="3"/>
      <c r="F1274" s="96"/>
      <c r="G1274" s="16" t="s">
        <v>7986</v>
      </c>
      <c r="H1274" s="6" t="s">
        <v>407</v>
      </c>
      <c r="I1274" s="14" t="s">
        <v>8702</v>
      </c>
      <c r="J1274" s="8"/>
      <c r="K1274" s="7"/>
      <c r="L1274" s="24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  <c r="HN1274" s="1"/>
      <c r="HO1274" s="1"/>
      <c r="HP1274" s="1"/>
      <c r="HQ1274" s="1"/>
      <c r="HR1274" s="1"/>
      <c r="HS1274" s="1"/>
    </row>
    <row r="1275" spans="1:227" s="12" customFormat="1" ht="18" customHeight="1" x14ac:dyDescent="0.25">
      <c r="A1275" s="100" t="s">
        <v>7718</v>
      </c>
      <c r="B1275" s="127" t="str">
        <f t="shared" si="26"/>
        <v>SCimago</v>
      </c>
      <c r="C1275" s="96"/>
      <c r="D1275" s="17" t="s">
        <v>7766</v>
      </c>
      <c r="E1275" s="127" t="str">
        <f>HYPERLINK(CONCATENATE("http://www.scimagojr.com/journalsearch.php?q=",D1275),"SCimago")</f>
        <v>SCimago</v>
      </c>
      <c r="F1275" s="96"/>
      <c r="G1275" s="16" t="s">
        <v>7986</v>
      </c>
      <c r="H1275" s="6" t="s">
        <v>407</v>
      </c>
      <c r="I1275" s="14" t="s">
        <v>8753</v>
      </c>
      <c r="J1275" s="8"/>
      <c r="K1275" s="7"/>
      <c r="L1275" s="24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  <c r="HM1275" s="1"/>
      <c r="HN1275" s="1"/>
      <c r="HO1275" s="1"/>
      <c r="HP1275" s="1"/>
      <c r="HQ1275" s="1"/>
      <c r="HR1275" s="1"/>
      <c r="HS1275" s="1"/>
    </row>
    <row r="1276" spans="1:227" s="12" customFormat="1" ht="18" customHeight="1" x14ac:dyDescent="0.25">
      <c r="A1276" s="100" t="s">
        <v>7720</v>
      </c>
      <c r="B1276" s="127" t="str">
        <f t="shared" si="26"/>
        <v>SCimago</v>
      </c>
      <c r="C1276" s="96"/>
      <c r="D1276" s="17" t="s">
        <v>7732</v>
      </c>
      <c r="E1276" s="127" t="str">
        <f>HYPERLINK(CONCATENATE("http://www.scimagojr.com/journalsearch.php?q=",D1276),"SCimago")</f>
        <v>SCimago</v>
      </c>
      <c r="F1276" s="96"/>
      <c r="G1276" s="16" t="s">
        <v>7986</v>
      </c>
      <c r="H1276" s="6" t="s">
        <v>407</v>
      </c>
      <c r="I1276" s="15" t="s">
        <v>5833</v>
      </c>
      <c r="J1276" s="16"/>
      <c r="K1276" s="18"/>
      <c r="L1276" s="24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</row>
    <row r="1277" spans="1:227" s="12" customFormat="1" ht="18" customHeight="1" x14ac:dyDescent="0.25">
      <c r="A1277" s="100" t="s">
        <v>7834</v>
      </c>
      <c r="B1277" s="127" t="str">
        <f t="shared" si="26"/>
        <v>SCimago</v>
      </c>
      <c r="C1277" s="96"/>
      <c r="D1277" s="17" t="s">
        <v>7758</v>
      </c>
      <c r="E1277" s="127" t="str">
        <f>HYPERLINK(CONCATENATE("http://www.scimagojr.com/journalsearch.php?q=",D1277),"SCimago")</f>
        <v>SCimago</v>
      </c>
      <c r="F1277" s="96"/>
      <c r="G1277" s="16" t="s">
        <v>7986</v>
      </c>
      <c r="H1277" s="6" t="s">
        <v>407</v>
      </c>
      <c r="I1277" s="14" t="s">
        <v>8747</v>
      </c>
      <c r="J1277" s="8"/>
      <c r="K1277" s="7"/>
      <c r="L1277" s="24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  <c r="HN1277" s="1"/>
      <c r="HO1277" s="1"/>
      <c r="HP1277" s="1"/>
      <c r="HQ1277" s="1"/>
      <c r="HR1277" s="1"/>
      <c r="HS1277" s="1"/>
    </row>
    <row r="1278" spans="1:227" s="12" customFormat="1" ht="18" customHeight="1" x14ac:dyDescent="0.25">
      <c r="A1278" s="100" t="s">
        <v>7835</v>
      </c>
      <c r="B1278" s="127" t="str">
        <f t="shared" si="26"/>
        <v>SCimago</v>
      </c>
      <c r="C1278" s="96"/>
      <c r="D1278" s="17" t="s">
        <v>55</v>
      </c>
      <c r="E1278" s="3"/>
      <c r="F1278" s="96"/>
      <c r="G1278" s="16" t="s">
        <v>7986</v>
      </c>
      <c r="H1278" s="6" t="s">
        <v>407</v>
      </c>
      <c r="I1278" s="14" t="s">
        <v>8852</v>
      </c>
      <c r="J1278" s="8"/>
      <c r="K1278" s="7"/>
      <c r="L1278" s="24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</row>
    <row r="1279" spans="1:227" s="12" customFormat="1" ht="18" customHeight="1" x14ac:dyDescent="0.25">
      <c r="A1279" s="100" t="s">
        <v>7721</v>
      </c>
      <c r="B1279" s="127" t="str">
        <f t="shared" si="26"/>
        <v>SCimago</v>
      </c>
      <c r="C1279" s="96"/>
      <c r="D1279" s="17" t="s">
        <v>7589</v>
      </c>
      <c r="E1279" s="127" t="str">
        <f>HYPERLINK(CONCATENATE("http://www.scimagojr.com/journalsearch.php?q=",D1279),"SCimago")</f>
        <v>SCimago</v>
      </c>
      <c r="F1279" s="96"/>
      <c r="G1279" s="16" t="s">
        <v>7986</v>
      </c>
      <c r="H1279" s="6" t="s">
        <v>407</v>
      </c>
      <c r="I1279" s="14" t="s">
        <v>8618</v>
      </c>
      <c r="J1279" s="8"/>
      <c r="K1279" s="7"/>
      <c r="L1279" s="24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</row>
    <row r="1280" spans="1:227" s="12" customFormat="1" ht="18" customHeight="1" x14ac:dyDescent="0.25">
      <c r="A1280" s="100" t="s">
        <v>7836</v>
      </c>
      <c r="B1280" s="127" t="str">
        <f t="shared" si="26"/>
        <v>SCimago</v>
      </c>
      <c r="C1280" s="96"/>
      <c r="D1280" s="17" t="s">
        <v>55</v>
      </c>
      <c r="E1280" s="3"/>
      <c r="F1280" s="96"/>
      <c r="G1280" s="16" t="s">
        <v>7986</v>
      </c>
      <c r="H1280" s="6" t="s">
        <v>407</v>
      </c>
      <c r="I1280" s="14" t="s">
        <v>8725</v>
      </c>
      <c r="J1280" s="8"/>
      <c r="K1280" s="7"/>
      <c r="L1280" s="24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</row>
    <row r="1281" spans="1:227" s="12" customFormat="1" ht="18" customHeight="1" x14ac:dyDescent="0.25">
      <c r="A1281" s="100" t="s">
        <v>7837</v>
      </c>
      <c r="B1281" s="127" t="str">
        <f t="shared" si="26"/>
        <v>SCimago</v>
      </c>
      <c r="C1281" s="96"/>
      <c r="D1281" s="17" t="s">
        <v>7591</v>
      </c>
      <c r="E1281" s="127" t="str">
        <f>HYPERLINK(CONCATENATE("http://www.scimagojr.com/journalsearch.php?q=",D1281),"SCimago")</f>
        <v>SCimago</v>
      </c>
      <c r="F1281" s="96"/>
      <c r="G1281" s="16" t="s">
        <v>7986</v>
      </c>
      <c r="H1281" s="6" t="s">
        <v>407</v>
      </c>
      <c r="I1281" s="14" t="s">
        <v>8619</v>
      </c>
      <c r="J1281" s="8"/>
      <c r="K1281" s="7"/>
      <c r="L1281" s="24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</row>
    <row r="1282" spans="1:227" s="12" customFormat="1" ht="18" customHeight="1" x14ac:dyDescent="0.25">
      <c r="A1282" s="100" t="s">
        <v>7309</v>
      </c>
      <c r="B1282" s="127" t="str">
        <f t="shared" si="26"/>
        <v>SCimago</v>
      </c>
      <c r="C1282" s="96"/>
      <c r="D1282" s="17" t="s">
        <v>55</v>
      </c>
      <c r="E1282" s="3"/>
      <c r="F1282" s="96"/>
      <c r="G1282" s="16" t="s">
        <v>7986</v>
      </c>
      <c r="H1282" s="6" t="s">
        <v>407</v>
      </c>
      <c r="I1282" s="14" t="s">
        <v>8741</v>
      </c>
      <c r="J1282" s="8"/>
      <c r="K1282" s="7"/>
      <c r="L1282" s="24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  <c r="HN1282" s="1"/>
      <c r="HO1282" s="1"/>
      <c r="HP1282" s="1"/>
      <c r="HQ1282" s="1"/>
      <c r="HR1282" s="1"/>
      <c r="HS1282" s="1"/>
    </row>
    <row r="1283" spans="1:227" s="12" customFormat="1" ht="18" customHeight="1" x14ac:dyDescent="0.25">
      <c r="A1283" s="100" t="s">
        <v>7838</v>
      </c>
      <c r="B1283" s="127" t="str">
        <f t="shared" ref="B1283:B1346" si="27">HYPERLINK(CONCATENATE("http://www.scimagojr.com/journalsearch.php?q=",A1283),"SCimago")</f>
        <v>SCimago</v>
      </c>
      <c r="C1283" s="96"/>
      <c r="D1283" s="17" t="s">
        <v>55</v>
      </c>
      <c r="E1283" s="3"/>
      <c r="F1283" s="96"/>
      <c r="G1283" s="16" t="s">
        <v>7986</v>
      </c>
      <c r="H1283" s="23" t="s">
        <v>407</v>
      </c>
      <c r="I1283" s="14" t="s">
        <v>8853</v>
      </c>
      <c r="J1283" s="8"/>
      <c r="K1283" s="7"/>
      <c r="L1283" s="24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</row>
    <row r="1284" spans="1:227" s="12" customFormat="1" ht="18" customHeight="1" x14ac:dyDescent="0.25">
      <c r="A1284" s="100" t="s">
        <v>5594</v>
      </c>
      <c r="B1284" s="127" t="str">
        <f t="shared" si="27"/>
        <v>SCimago</v>
      </c>
      <c r="C1284" s="96"/>
      <c r="D1284" s="17" t="s">
        <v>55</v>
      </c>
      <c r="E1284" s="3"/>
      <c r="F1284" s="96"/>
      <c r="G1284" s="16" t="s">
        <v>7986</v>
      </c>
      <c r="H1284" s="23" t="s">
        <v>407</v>
      </c>
      <c r="I1284" s="15" t="s">
        <v>4294</v>
      </c>
      <c r="J1284" s="16"/>
      <c r="K1284" s="18"/>
      <c r="L1284" s="24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</row>
    <row r="1285" spans="1:227" s="12" customFormat="1" ht="18" customHeight="1" x14ac:dyDescent="0.25">
      <c r="A1285" s="100" t="s">
        <v>7840</v>
      </c>
      <c r="B1285" s="127" t="str">
        <f t="shared" si="27"/>
        <v>SCimago</v>
      </c>
      <c r="C1285" s="96"/>
      <c r="D1285" s="17" t="s">
        <v>55</v>
      </c>
      <c r="E1285" s="3"/>
      <c r="F1285" s="96"/>
      <c r="G1285" s="16" t="s">
        <v>7986</v>
      </c>
      <c r="H1285" s="6" t="s">
        <v>407</v>
      </c>
      <c r="I1285" s="14" t="s">
        <v>8557</v>
      </c>
      <c r="J1285" s="8"/>
      <c r="K1285" s="7"/>
      <c r="L1285" s="24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  <c r="HN1285" s="1"/>
      <c r="HO1285" s="1"/>
      <c r="HP1285" s="1"/>
      <c r="HQ1285" s="1"/>
      <c r="HR1285" s="1"/>
      <c r="HS1285" s="1"/>
    </row>
    <row r="1286" spans="1:227" s="12" customFormat="1" ht="18" customHeight="1" x14ac:dyDescent="0.25">
      <c r="A1286" s="100" t="s">
        <v>7722</v>
      </c>
      <c r="B1286" s="127" t="str">
        <f t="shared" si="27"/>
        <v>SCimago</v>
      </c>
      <c r="C1286" s="96"/>
      <c r="D1286" s="17" t="s">
        <v>7895</v>
      </c>
      <c r="E1286" s="127" t="str">
        <f>HYPERLINK(CONCATENATE("http://www.scimagojr.com/journalsearch.php?q=",D1286),"SCimago")</f>
        <v>SCimago</v>
      </c>
      <c r="F1286" s="96"/>
      <c r="G1286" s="16" t="s">
        <v>7986</v>
      </c>
      <c r="H1286" s="19" t="s">
        <v>407</v>
      </c>
      <c r="I1286" s="15" t="s">
        <v>5861</v>
      </c>
      <c r="J1286" s="16"/>
      <c r="K1286" s="18"/>
      <c r="L1286" s="24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  <c r="HM1286" s="1"/>
      <c r="HN1286" s="1"/>
      <c r="HO1286" s="1"/>
      <c r="HP1286" s="1"/>
      <c r="HQ1286" s="1"/>
      <c r="HR1286" s="1"/>
      <c r="HS1286" s="1"/>
    </row>
    <row r="1287" spans="1:227" s="12" customFormat="1" ht="18" customHeight="1" x14ac:dyDescent="0.25">
      <c r="A1287" s="100" t="s">
        <v>5609</v>
      </c>
      <c r="B1287" s="127" t="str">
        <f t="shared" si="27"/>
        <v>SCimago</v>
      </c>
      <c r="C1287" s="96"/>
      <c r="D1287" s="17" t="s">
        <v>5868</v>
      </c>
      <c r="E1287" s="127" t="str">
        <f>HYPERLINK(CONCATENATE("http://www.scimagojr.com/journalsearch.php?q=",D1287),"SCimago")</f>
        <v>SCimago</v>
      </c>
      <c r="F1287" s="96"/>
      <c r="G1287" s="16" t="s">
        <v>7986</v>
      </c>
      <c r="H1287" s="6" t="s">
        <v>407</v>
      </c>
      <c r="I1287" s="14" t="s">
        <v>8892</v>
      </c>
      <c r="J1287" s="8"/>
      <c r="K1287" s="7"/>
      <c r="L1287" s="24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  <c r="HN1287" s="1"/>
      <c r="HO1287" s="1"/>
      <c r="HP1287" s="1"/>
      <c r="HQ1287" s="1"/>
      <c r="HR1287" s="1"/>
      <c r="HS1287" s="1"/>
    </row>
    <row r="1288" spans="1:227" s="12" customFormat="1" ht="18" customHeight="1" x14ac:dyDescent="0.25">
      <c r="A1288" s="100" t="s">
        <v>7842</v>
      </c>
      <c r="B1288" s="127" t="str">
        <f t="shared" si="27"/>
        <v>SCimago</v>
      </c>
      <c r="C1288" s="96"/>
      <c r="D1288" s="17" t="s">
        <v>5864</v>
      </c>
      <c r="E1288" s="127" t="str">
        <f>HYPERLINK(CONCATENATE("http://www.scimagojr.com/journalsearch.php?q=",D1288),"SCimago")</f>
        <v>SCimago</v>
      </c>
      <c r="F1288" s="96"/>
      <c r="G1288" s="16" t="s">
        <v>7986</v>
      </c>
      <c r="H1288" s="23" t="s">
        <v>407</v>
      </c>
      <c r="I1288" s="15" t="s">
        <v>5866</v>
      </c>
      <c r="J1288" s="16"/>
      <c r="K1288" s="18"/>
      <c r="L1288" s="24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/>
      <c r="HO1288" s="1"/>
      <c r="HP1288" s="1"/>
      <c r="HQ1288" s="1"/>
      <c r="HR1288" s="1"/>
      <c r="HS1288" s="1"/>
    </row>
    <row r="1289" spans="1:227" s="12" customFormat="1" ht="18" customHeight="1" x14ac:dyDescent="0.25">
      <c r="A1289" s="100" t="s">
        <v>6233</v>
      </c>
      <c r="B1289" s="127" t="str">
        <f t="shared" si="27"/>
        <v>SCimago</v>
      </c>
      <c r="C1289" s="96"/>
      <c r="D1289" s="17" t="s">
        <v>55</v>
      </c>
      <c r="E1289" s="3"/>
      <c r="F1289" s="96"/>
      <c r="G1289" s="16" t="s">
        <v>7986</v>
      </c>
      <c r="H1289" s="19" t="s">
        <v>407</v>
      </c>
      <c r="I1289" s="14" t="s">
        <v>5869</v>
      </c>
      <c r="J1289" s="8"/>
      <c r="K1289" s="7"/>
      <c r="L1289" s="24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  <c r="HN1289" s="1"/>
      <c r="HO1289" s="1"/>
      <c r="HP1289" s="1"/>
      <c r="HQ1289" s="1"/>
      <c r="HR1289" s="1"/>
      <c r="HS1289" s="1"/>
    </row>
    <row r="1290" spans="1:227" s="12" customFormat="1" ht="18" customHeight="1" x14ac:dyDescent="0.25">
      <c r="A1290" s="100" t="s">
        <v>5660</v>
      </c>
      <c r="B1290" s="127" t="str">
        <f t="shared" si="27"/>
        <v>SCimago</v>
      </c>
      <c r="C1290" s="96"/>
      <c r="D1290" s="17" t="s">
        <v>7593</v>
      </c>
      <c r="E1290" s="127" t="str">
        <f>HYPERLINK(CONCATENATE("http://www.scimagojr.com/journalsearch.php?q=",D1290),"SCimago")</f>
        <v>SCimago</v>
      </c>
      <c r="F1290" s="96"/>
      <c r="G1290" s="16" t="s">
        <v>7986</v>
      </c>
      <c r="H1290" s="6" t="s">
        <v>407</v>
      </c>
      <c r="I1290" s="14" t="s">
        <v>8620</v>
      </c>
      <c r="J1290" s="8"/>
      <c r="K1290" s="7"/>
      <c r="L1290" s="24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  <c r="HM1290" s="1"/>
      <c r="HN1290" s="1"/>
      <c r="HO1290" s="1"/>
      <c r="HP1290" s="1"/>
      <c r="HQ1290" s="1"/>
      <c r="HR1290" s="1"/>
      <c r="HS1290" s="1"/>
    </row>
    <row r="1291" spans="1:227" s="12" customFormat="1" ht="18" customHeight="1" x14ac:dyDescent="0.25">
      <c r="A1291" s="100" t="s">
        <v>7724</v>
      </c>
      <c r="B1291" s="127" t="str">
        <f t="shared" si="27"/>
        <v>SCimago</v>
      </c>
      <c r="C1291" s="96"/>
      <c r="D1291" s="17" t="s">
        <v>55</v>
      </c>
      <c r="E1291" s="3"/>
      <c r="F1291" s="96"/>
      <c r="G1291" s="16" t="s">
        <v>7986</v>
      </c>
      <c r="H1291" s="6" t="s">
        <v>407</v>
      </c>
      <c r="I1291" s="14" t="s">
        <v>5873</v>
      </c>
      <c r="J1291" s="8"/>
      <c r="K1291" s="7"/>
      <c r="L1291" s="24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  <c r="HN1291" s="1"/>
      <c r="HO1291" s="1"/>
      <c r="HP1291" s="1"/>
      <c r="HQ1291" s="1"/>
      <c r="HR1291" s="1"/>
      <c r="HS1291" s="1"/>
    </row>
    <row r="1292" spans="1:227" s="12" customFormat="1" ht="18" customHeight="1" x14ac:dyDescent="0.25">
      <c r="A1292" s="100" t="s">
        <v>7726</v>
      </c>
      <c r="B1292" s="127" t="str">
        <f t="shared" si="27"/>
        <v>SCimago</v>
      </c>
      <c r="C1292" s="96"/>
      <c r="D1292" s="17" t="s">
        <v>4338</v>
      </c>
      <c r="E1292" s="127" t="str">
        <f>HYPERLINK(CONCATENATE("http://www.scimagojr.com/journalsearch.php?q=",D1292),"SCimago")</f>
        <v>SCimago</v>
      </c>
      <c r="F1292" s="96"/>
      <c r="G1292" s="16" t="s">
        <v>7986</v>
      </c>
      <c r="H1292" s="6" t="s">
        <v>407</v>
      </c>
      <c r="I1292" s="14" t="s">
        <v>4339</v>
      </c>
      <c r="J1292" s="8"/>
      <c r="K1292" s="7"/>
      <c r="L1292" s="24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  <c r="HM1292" s="1"/>
      <c r="HN1292" s="1"/>
      <c r="HO1292" s="1"/>
      <c r="HP1292" s="1"/>
      <c r="HQ1292" s="1"/>
      <c r="HR1292" s="1"/>
      <c r="HS1292" s="1"/>
    </row>
    <row r="1293" spans="1:227" s="12" customFormat="1" ht="18" customHeight="1" x14ac:dyDescent="0.25">
      <c r="A1293" s="100" t="s">
        <v>6282</v>
      </c>
      <c r="B1293" s="127" t="str">
        <f t="shared" si="27"/>
        <v>SCimago</v>
      </c>
      <c r="C1293" s="96"/>
      <c r="D1293" s="17" t="s">
        <v>55</v>
      </c>
      <c r="E1293" s="3"/>
      <c r="F1293" s="96"/>
      <c r="G1293" s="16" t="s">
        <v>7986</v>
      </c>
      <c r="H1293" s="6" t="s">
        <v>407</v>
      </c>
      <c r="I1293" s="22" t="s">
        <v>8923</v>
      </c>
      <c r="J1293" s="16"/>
      <c r="K1293" s="18"/>
      <c r="L1293" s="24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</row>
    <row r="1294" spans="1:227" s="12" customFormat="1" ht="18" customHeight="1" x14ac:dyDescent="0.25">
      <c r="A1294" s="100" t="s">
        <v>7727</v>
      </c>
      <c r="B1294" s="127" t="str">
        <f t="shared" si="27"/>
        <v>SCimago</v>
      </c>
      <c r="C1294" s="96"/>
      <c r="D1294" s="17" t="s">
        <v>7944</v>
      </c>
      <c r="E1294" s="127" t="str">
        <f>HYPERLINK(CONCATENATE("http://www.scimagojr.com/journalsearch.php?q=",D1294),"SCimago")</f>
        <v>SCimago</v>
      </c>
      <c r="F1294" s="96"/>
      <c r="G1294" s="16" t="s">
        <v>7986</v>
      </c>
      <c r="H1294" s="19" t="s">
        <v>407</v>
      </c>
      <c r="I1294" s="22" t="s">
        <v>8893</v>
      </c>
      <c r="J1294" s="16"/>
      <c r="K1294" s="18"/>
      <c r="L1294" s="24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  <c r="HG1294" s="1"/>
      <c r="HH1294" s="1"/>
      <c r="HI1294" s="1"/>
      <c r="HJ1294" s="1"/>
      <c r="HK1294" s="1"/>
      <c r="HL1294" s="1"/>
      <c r="HM1294" s="1"/>
      <c r="HN1294" s="1"/>
      <c r="HO1294" s="1"/>
      <c r="HP1294" s="1"/>
      <c r="HQ1294" s="1"/>
      <c r="HR1294" s="1"/>
      <c r="HS1294" s="1"/>
    </row>
    <row r="1295" spans="1:227" s="12" customFormat="1" ht="18" customHeight="1" x14ac:dyDescent="0.25">
      <c r="A1295" s="100" t="s">
        <v>7728</v>
      </c>
      <c r="B1295" s="127" t="str">
        <f t="shared" si="27"/>
        <v>SCimago</v>
      </c>
      <c r="C1295" s="96"/>
      <c r="D1295" s="17" t="s">
        <v>55</v>
      </c>
      <c r="E1295" s="3"/>
      <c r="F1295" s="96"/>
      <c r="G1295" s="16" t="s">
        <v>7986</v>
      </c>
      <c r="H1295" s="6" t="s">
        <v>407</v>
      </c>
      <c r="I1295" s="14" t="s">
        <v>8800</v>
      </c>
      <c r="J1295" s="8"/>
      <c r="K1295" s="7"/>
      <c r="L1295" s="24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</row>
    <row r="1296" spans="1:227" s="12" customFormat="1" ht="18" customHeight="1" x14ac:dyDescent="0.25">
      <c r="A1296" s="100" t="s">
        <v>7729</v>
      </c>
      <c r="B1296" s="127" t="str">
        <f t="shared" si="27"/>
        <v>SCimago</v>
      </c>
      <c r="C1296" s="96"/>
      <c r="D1296" s="17" t="s">
        <v>4347</v>
      </c>
      <c r="E1296" s="127" t="str">
        <f>HYPERLINK(CONCATENATE("http://www.scimagojr.com/journalsearch.php?q=",D1296),"SCimago")</f>
        <v>SCimago</v>
      </c>
      <c r="F1296" s="96"/>
      <c r="G1296" s="16" t="s">
        <v>7986</v>
      </c>
      <c r="H1296" s="6" t="s">
        <v>407</v>
      </c>
      <c r="I1296" s="14" t="s">
        <v>4348</v>
      </c>
      <c r="J1296" s="8"/>
      <c r="K1296" s="7"/>
      <c r="L1296" s="24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</row>
    <row r="1297" spans="1:227" s="12" customFormat="1" ht="18" customHeight="1" x14ac:dyDescent="0.25">
      <c r="A1297" s="100" t="s">
        <v>7843</v>
      </c>
      <c r="B1297" s="127" t="str">
        <f t="shared" si="27"/>
        <v>SCimago</v>
      </c>
      <c r="C1297" s="96"/>
      <c r="D1297" s="17" t="s">
        <v>55</v>
      </c>
      <c r="E1297" s="3"/>
      <c r="F1297" s="96"/>
      <c r="G1297" s="16" t="s">
        <v>7986</v>
      </c>
      <c r="H1297" s="6" t="s">
        <v>407</v>
      </c>
      <c r="I1297" s="14" t="s">
        <v>8801</v>
      </c>
      <c r="J1297" s="8"/>
      <c r="K1297" s="11"/>
      <c r="L1297" s="24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  <c r="HQ1297" s="1"/>
      <c r="HR1297" s="1"/>
      <c r="HS1297" s="1"/>
    </row>
    <row r="1298" spans="1:227" s="1" customFormat="1" ht="18" customHeight="1" x14ac:dyDescent="0.25">
      <c r="A1298" s="100" t="s">
        <v>7845</v>
      </c>
      <c r="B1298" s="127" t="str">
        <f t="shared" si="27"/>
        <v>SCimago</v>
      </c>
      <c r="C1298" s="96"/>
      <c r="D1298" s="17" t="s">
        <v>7532</v>
      </c>
      <c r="E1298" s="127" t="str">
        <f>HYPERLINK(CONCATENATE("http://www.scimagojr.com/journalsearch.php?q=",D1298),"SCimago")</f>
        <v>SCimago</v>
      </c>
      <c r="F1298" s="96"/>
      <c r="G1298" s="16" t="s">
        <v>7986</v>
      </c>
      <c r="H1298" s="23" t="s">
        <v>407</v>
      </c>
      <c r="I1298" s="15" t="s">
        <v>8579</v>
      </c>
      <c r="J1298" s="16"/>
      <c r="K1298" s="18"/>
      <c r="L1298" s="24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  <c r="AR1298" s="12"/>
      <c r="AS1298" s="12"/>
      <c r="AT1298" s="12"/>
      <c r="AU1298" s="12"/>
      <c r="AV1298" s="12"/>
      <c r="AW1298" s="12"/>
      <c r="AX1298" s="12"/>
      <c r="AY1298" s="12"/>
      <c r="AZ1298" s="12"/>
      <c r="BA1298" s="12"/>
      <c r="BB1298" s="12"/>
      <c r="BC1298" s="12"/>
      <c r="BD1298" s="12"/>
      <c r="BE1298" s="12"/>
      <c r="BF1298" s="12"/>
      <c r="BG1298" s="12"/>
      <c r="BH1298" s="12"/>
      <c r="BI1298" s="12"/>
      <c r="BJ1298" s="12"/>
      <c r="BK1298" s="12"/>
      <c r="BL1298" s="12"/>
      <c r="BM1298" s="12"/>
      <c r="BN1298" s="12"/>
      <c r="BO1298" s="12"/>
      <c r="BP1298" s="12"/>
      <c r="BQ1298" s="12"/>
      <c r="BR1298" s="12"/>
      <c r="BS1298" s="12"/>
      <c r="BT1298" s="12"/>
      <c r="BU1298" s="12"/>
      <c r="BV1298" s="12"/>
      <c r="BW1298" s="12"/>
      <c r="BX1298" s="12"/>
      <c r="BY1298" s="12"/>
      <c r="BZ1298" s="12"/>
      <c r="CA1298" s="12"/>
      <c r="CB1298" s="12"/>
      <c r="CC1298" s="12"/>
      <c r="CD1298" s="12"/>
      <c r="CE1298" s="12"/>
      <c r="CF1298" s="12"/>
      <c r="CG1298" s="12"/>
      <c r="CH1298" s="12"/>
      <c r="CI1298" s="12"/>
      <c r="CJ1298" s="12"/>
      <c r="CK1298" s="12"/>
      <c r="CL1298" s="12"/>
      <c r="CM1298" s="12"/>
      <c r="CN1298" s="12"/>
      <c r="CO1298" s="12"/>
      <c r="CP1298" s="12"/>
      <c r="CQ1298" s="12"/>
      <c r="CR1298" s="12"/>
      <c r="CS1298" s="12"/>
      <c r="CT1298" s="12"/>
      <c r="CU1298" s="12"/>
      <c r="CV1298" s="12"/>
      <c r="CW1298" s="12"/>
      <c r="CX1298" s="12"/>
      <c r="CY1298" s="12"/>
      <c r="CZ1298" s="12"/>
      <c r="DA1298" s="12"/>
      <c r="DB1298" s="12"/>
      <c r="DC1298" s="12"/>
      <c r="DD1298" s="12"/>
      <c r="DE1298" s="12"/>
      <c r="DF1298" s="12"/>
      <c r="DG1298" s="12"/>
      <c r="DH1298" s="12"/>
      <c r="DI1298" s="12"/>
      <c r="DJ1298" s="12"/>
      <c r="DK1298" s="12"/>
      <c r="DL1298" s="12"/>
      <c r="DM1298" s="12"/>
      <c r="DN1298" s="12"/>
      <c r="DO1298" s="12"/>
      <c r="DP1298" s="12"/>
      <c r="DQ1298" s="12"/>
      <c r="DR1298" s="12"/>
      <c r="DS1298" s="12"/>
      <c r="DT1298" s="12"/>
      <c r="DU1298" s="12"/>
      <c r="DV1298" s="12"/>
      <c r="DW1298" s="12"/>
      <c r="DX1298" s="12"/>
      <c r="DY1298" s="12"/>
      <c r="DZ1298" s="12"/>
      <c r="EA1298" s="12"/>
      <c r="EB1298" s="12"/>
      <c r="EC1298" s="12"/>
      <c r="ED1298" s="12"/>
      <c r="EE1298" s="12"/>
      <c r="EF1298" s="12"/>
      <c r="EG1298" s="12"/>
      <c r="EH1298" s="12"/>
      <c r="EI1298" s="12"/>
      <c r="EJ1298" s="12"/>
      <c r="EK1298" s="12"/>
      <c r="EL1298" s="12"/>
      <c r="EM1298" s="12"/>
      <c r="EN1298" s="12"/>
      <c r="EO1298" s="12"/>
      <c r="EP1298" s="12"/>
      <c r="EQ1298" s="12"/>
      <c r="ER1298" s="12"/>
      <c r="ES1298" s="12"/>
      <c r="ET1298" s="12"/>
      <c r="EU1298" s="12"/>
      <c r="EV1298" s="12"/>
      <c r="EW1298" s="12"/>
      <c r="EX1298" s="12"/>
      <c r="EY1298" s="12"/>
      <c r="EZ1298" s="12"/>
      <c r="FA1298" s="12"/>
      <c r="FB1298" s="12"/>
      <c r="FC1298" s="12"/>
      <c r="FD1298" s="12"/>
      <c r="FE1298" s="12"/>
      <c r="FF1298" s="12"/>
      <c r="FG1298" s="12"/>
      <c r="FH1298" s="12"/>
      <c r="FI1298" s="12"/>
      <c r="FJ1298" s="12"/>
      <c r="FK1298" s="12"/>
      <c r="FL1298" s="12"/>
      <c r="FM1298" s="12"/>
      <c r="FN1298" s="12"/>
      <c r="FO1298" s="12"/>
      <c r="FP1298" s="12"/>
      <c r="FQ1298" s="12"/>
      <c r="FR1298" s="12"/>
      <c r="FS1298" s="12"/>
      <c r="FT1298" s="12"/>
      <c r="FU1298" s="12"/>
      <c r="FV1298" s="12"/>
      <c r="FW1298" s="12"/>
      <c r="FX1298" s="12"/>
      <c r="FY1298" s="12"/>
      <c r="FZ1298" s="12"/>
      <c r="GA1298" s="12"/>
      <c r="GB1298" s="12"/>
      <c r="GC1298" s="12"/>
      <c r="GD1298" s="12"/>
      <c r="GE1298" s="12"/>
      <c r="GF1298" s="12"/>
      <c r="GG1298" s="12"/>
      <c r="GH1298" s="12"/>
      <c r="GI1298" s="12"/>
      <c r="GJ1298" s="12"/>
      <c r="GK1298" s="12"/>
      <c r="GL1298" s="12"/>
      <c r="GM1298" s="12"/>
      <c r="GN1298" s="12"/>
      <c r="GO1298" s="12"/>
      <c r="GP1298" s="12"/>
      <c r="GQ1298" s="12"/>
      <c r="GR1298" s="12"/>
      <c r="GS1298" s="12"/>
      <c r="GT1298" s="12"/>
      <c r="GU1298" s="12"/>
      <c r="GV1298" s="12"/>
      <c r="GW1298" s="12"/>
      <c r="GX1298" s="12"/>
      <c r="GY1298" s="12"/>
      <c r="GZ1298" s="12"/>
      <c r="HA1298" s="12"/>
      <c r="HB1298" s="12"/>
      <c r="HC1298" s="12"/>
      <c r="HD1298" s="12"/>
      <c r="HE1298" s="12"/>
      <c r="HF1298" s="12"/>
      <c r="HG1298" s="12"/>
      <c r="HH1298" s="12"/>
      <c r="HI1298" s="12"/>
      <c r="HJ1298" s="12"/>
      <c r="HK1298" s="12"/>
      <c r="HL1298" s="12"/>
      <c r="HM1298" s="12"/>
      <c r="HN1298" s="12"/>
      <c r="HO1298" s="12"/>
      <c r="HP1298" s="12"/>
      <c r="HQ1298" s="12"/>
      <c r="HR1298" s="12"/>
      <c r="HS1298" s="12"/>
    </row>
    <row r="1299" spans="1:227" s="1" customFormat="1" ht="18" customHeight="1" x14ac:dyDescent="0.25">
      <c r="A1299" s="100" t="s">
        <v>7730</v>
      </c>
      <c r="B1299" s="127" t="str">
        <f t="shared" si="27"/>
        <v>SCimago</v>
      </c>
      <c r="C1299" s="96"/>
      <c r="D1299" s="17" t="s">
        <v>7896</v>
      </c>
      <c r="E1299" s="127" t="str">
        <f>HYPERLINK(CONCATENATE("http://www.scimagojr.com/journalsearch.php?q=",D1299),"SCimago")</f>
        <v>SCimago</v>
      </c>
      <c r="F1299" s="96"/>
      <c r="G1299" s="16" t="s">
        <v>7986</v>
      </c>
      <c r="H1299" s="6" t="s">
        <v>407</v>
      </c>
      <c r="I1299" s="22" t="s">
        <v>8854</v>
      </c>
      <c r="J1299" s="16"/>
      <c r="K1299" s="18"/>
      <c r="L1299" s="24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  <c r="AR1299" s="12"/>
      <c r="AS1299" s="12"/>
      <c r="AT1299" s="12"/>
      <c r="AU1299" s="12"/>
      <c r="AV1299" s="12"/>
      <c r="AW1299" s="12"/>
      <c r="AX1299" s="12"/>
      <c r="AY1299" s="12"/>
      <c r="AZ1299" s="12"/>
      <c r="BA1299" s="12"/>
      <c r="BB1299" s="12"/>
      <c r="BC1299" s="12"/>
      <c r="BD1299" s="12"/>
      <c r="BE1299" s="12"/>
      <c r="BF1299" s="12"/>
      <c r="BG1299" s="12"/>
      <c r="BH1299" s="12"/>
      <c r="BI1299" s="12"/>
      <c r="BJ1299" s="12"/>
      <c r="BK1299" s="12"/>
      <c r="BL1299" s="12"/>
      <c r="BM1299" s="12"/>
      <c r="BN1299" s="12"/>
      <c r="BO1299" s="12"/>
      <c r="BP1299" s="12"/>
      <c r="BQ1299" s="12"/>
      <c r="BR1299" s="12"/>
      <c r="BS1299" s="12"/>
      <c r="BT1299" s="12"/>
      <c r="BU1299" s="12"/>
      <c r="BV1299" s="12"/>
      <c r="BW1299" s="12"/>
      <c r="BX1299" s="12"/>
      <c r="BY1299" s="12"/>
      <c r="BZ1299" s="12"/>
      <c r="CA1299" s="12"/>
      <c r="CB1299" s="12"/>
      <c r="CC1299" s="12"/>
      <c r="CD1299" s="12"/>
      <c r="CE1299" s="12"/>
      <c r="CF1299" s="12"/>
      <c r="CG1299" s="12"/>
      <c r="CH1299" s="12"/>
      <c r="CI1299" s="12"/>
      <c r="CJ1299" s="12"/>
      <c r="CK1299" s="12"/>
      <c r="CL1299" s="12"/>
      <c r="CM1299" s="12"/>
      <c r="CN1299" s="12"/>
      <c r="CO1299" s="12"/>
      <c r="CP1299" s="12"/>
      <c r="CQ1299" s="12"/>
      <c r="CR1299" s="12"/>
      <c r="CS1299" s="12"/>
      <c r="CT1299" s="12"/>
      <c r="CU1299" s="12"/>
      <c r="CV1299" s="12"/>
      <c r="CW1299" s="12"/>
      <c r="CX1299" s="12"/>
      <c r="CY1299" s="12"/>
      <c r="CZ1299" s="12"/>
      <c r="DA1299" s="12"/>
      <c r="DB1299" s="12"/>
      <c r="DC1299" s="12"/>
      <c r="DD1299" s="12"/>
      <c r="DE1299" s="12"/>
      <c r="DF1299" s="12"/>
      <c r="DG1299" s="12"/>
      <c r="DH1299" s="12"/>
      <c r="DI1299" s="12"/>
      <c r="DJ1299" s="12"/>
      <c r="DK1299" s="12"/>
      <c r="DL1299" s="12"/>
      <c r="DM1299" s="12"/>
      <c r="DN1299" s="12"/>
      <c r="DO1299" s="12"/>
      <c r="DP1299" s="12"/>
      <c r="DQ1299" s="12"/>
      <c r="DR1299" s="12"/>
      <c r="DS1299" s="12"/>
      <c r="DT1299" s="12"/>
      <c r="DU1299" s="12"/>
      <c r="DV1299" s="12"/>
      <c r="DW1299" s="12"/>
      <c r="DX1299" s="12"/>
      <c r="DY1299" s="12"/>
      <c r="DZ1299" s="12"/>
      <c r="EA1299" s="12"/>
      <c r="EB1299" s="12"/>
      <c r="EC1299" s="12"/>
      <c r="ED1299" s="12"/>
      <c r="EE1299" s="12"/>
      <c r="EF1299" s="12"/>
      <c r="EG1299" s="12"/>
      <c r="EH1299" s="12"/>
      <c r="EI1299" s="12"/>
      <c r="EJ1299" s="12"/>
      <c r="EK1299" s="12"/>
      <c r="EL1299" s="12"/>
      <c r="EM1299" s="12"/>
      <c r="EN1299" s="12"/>
      <c r="EO1299" s="12"/>
      <c r="EP1299" s="12"/>
      <c r="EQ1299" s="12"/>
      <c r="ER1299" s="12"/>
      <c r="ES1299" s="12"/>
      <c r="ET1299" s="12"/>
      <c r="EU1299" s="12"/>
      <c r="EV1299" s="12"/>
      <c r="EW1299" s="12"/>
      <c r="EX1299" s="12"/>
      <c r="EY1299" s="12"/>
      <c r="EZ1299" s="12"/>
      <c r="FA1299" s="12"/>
      <c r="FB1299" s="12"/>
      <c r="FC1299" s="12"/>
      <c r="FD1299" s="12"/>
      <c r="FE1299" s="12"/>
      <c r="FF1299" s="12"/>
      <c r="FG1299" s="12"/>
      <c r="FH1299" s="12"/>
      <c r="FI1299" s="12"/>
      <c r="FJ1299" s="12"/>
      <c r="FK1299" s="12"/>
      <c r="FL1299" s="12"/>
      <c r="FM1299" s="12"/>
      <c r="FN1299" s="12"/>
      <c r="FO1299" s="12"/>
      <c r="FP1299" s="12"/>
      <c r="FQ1299" s="12"/>
      <c r="FR1299" s="12"/>
      <c r="FS1299" s="12"/>
      <c r="FT1299" s="12"/>
      <c r="FU1299" s="12"/>
      <c r="FV1299" s="12"/>
      <c r="FW1299" s="12"/>
      <c r="FX1299" s="12"/>
      <c r="FY1299" s="12"/>
      <c r="FZ1299" s="12"/>
      <c r="GA1299" s="12"/>
      <c r="GB1299" s="12"/>
      <c r="GC1299" s="12"/>
      <c r="GD1299" s="12"/>
      <c r="GE1299" s="12"/>
      <c r="GF1299" s="12"/>
      <c r="GG1299" s="12"/>
      <c r="GH1299" s="12"/>
      <c r="GI1299" s="12"/>
      <c r="GJ1299" s="12"/>
      <c r="GK1299" s="12"/>
      <c r="GL1299" s="12"/>
      <c r="GM1299" s="12"/>
      <c r="GN1299" s="12"/>
      <c r="GO1299" s="12"/>
      <c r="GP1299" s="12"/>
      <c r="GQ1299" s="12"/>
      <c r="GR1299" s="12"/>
      <c r="GS1299" s="12"/>
      <c r="GT1299" s="12"/>
      <c r="GU1299" s="12"/>
      <c r="GV1299" s="12"/>
      <c r="GW1299" s="12"/>
      <c r="GX1299" s="12"/>
      <c r="GY1299" s="12"/>
      <c r="GZ1299" s="12"/>
      <c r="HA1299" s="12"/>
      <c r="HB1299" s="12"/>
      <c r="HC1299" s="12"/>
      <c r="HD1299" s="12"/>
      <c r="HE1299" s="12"/>
      <c r="HF1299" s="12"/>
      <c r="HG1299" s="12"/>
      <c r="HH1299" s="12"/>
      <c r="HI1299" s="12"/>
      <c r="HJ1299" s="12"/>
      <c r="HK1299" s="12"/>
      <c r="HL1299" s="12"/>
      <c r="HM1299" s="12"/>
      <c r="HN1299" s="12"/>
      <c r="HO1299" s="12"/>
      <c r="HP1299" s="12"/>
      <c r="HQ1299" s="12"/>
      <c r="HR1299" s="12"/>
      <c r="HS1299" s="12"/>
    </row>
    <row r="1300" spans="1:227" s="12" customFormat="1" ht="18" customHeight="1" x14ac:dyDescent="0.25">
      <c r="A1300" s="100" t="s">
        <v>12681</v>
      </c>
      <c r="B1300" s="127" t="str">
        <f t="shared" si="27"/>
        <v>SCimago</v>
      </c>
      <c r="C1300" s="96"/>
      <c r="D1300" s="17" t="s">
        <v>55</v>
      </c>
      <c r="E1300" s="3"/>
      <c r="F1300" s="96"/>
      <c r="G1300" s="16" t="s">
        <v>7986</v>
      </c>
      <c r="H1300" s="6" t="s">
        <v>407</v>
      </c>
      <c r="I1300" s="14" t="s">
        <v>8726</v>
      </c>
      <c r="J1300" s="8"/>
      <c r="K1300" s="7"/>
      <c r="L1300" s="24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/>
      <c r="HO1300" s="1"/>
      <c r="HP1300" s="1"/>
      <c r="HQ1300" s="1"/>
      <c r="HR1300" s="1"/>
      <c r="HS1300" s="1"/>
    </row>
    <row r="1301" spans="1:227" s="12" customFormat="1" ht="18" customHeight="1" x14ac:dyDescent="0.25">
      <c r="A1301" s="100" t="s">
        <v>7846</v>
      </c>
      <c r="B1301" s="127" t="str">
        <f t="shared" si="27"/>
        <v>SCimago</v>
      </c>
      <c r="C1301" s="96"/>
      <c r="D1301" s="17" t="s">
        <v>55</v>
      </c>
      <c r="E1301" s="3"/>
      <c r="F1301" s="96"/>
      <c r="G1301" s="16" t="s">
        <v>7986</v>
      </c>
      <c r="H1301" s="6" t="s">
        <v>407</v>
      </c>
      <c r="I1301" s="14" t="s">
        <v>4367</v>
      </c>
      <c r="J1301" s="8"/>
      <c r="K1301" s="7"/>
      <c r="L1301" s="24"/>
    </row>
    <row r="1302" spans="1:227" s="12" customFormat="1" ht="18" customHeight="1" x14ac:dyDescent="0.25">
      <c r="A1302" s="100" t="s">
        <v>5806</v>
      </c>
      <c r="B1302" s="127" t="str">
        <f t="shared" si="27"/>
        <v>SCimago</v>
      </c>
      <c r="C1302" s="96"/>
      <c r="D1302" s="17" t="s">
        <v>55</v>
      </c>
      <c r="E1302" s="3"/>
      <c r="F1302" s="96"/>
      <c r="G1302" s="16" t="s">
        <v>7986</v>
      </c>
      <c r="H1302" s="6" t="s">
        <v>407</v>
      </c>
      <c r="I1302" s="14" t="s">
        <v>8819</v>
      </c>
      <c r="J1302" s="8"/>
      <c r="K1302" s="7"/>
      <c r="L1302" s="24"/>
    </row>
    <row r="1303" spans="1:227" s="12" customFormat="1" ht="18" customHeight="1" x14ac:dyDescent="0.25">
      <c r="A1303" s="100" t="s">
        <v>7847</v>
      </c>
      <c r="B1303" s="127" t="str">
        <f t="shared" si="27"/>
        <v>SCimago</v>
      </c>
      <c r="C1303" s="96"/>
      <c r="D1303" s="17" t="s">
        <v>55</v>
      </c>
      <c r="E1303" s="3"/>
      <c r="F1303" s="96"/>
      <c r="G1303" s="16" t="s">
        <v>7986</v>
      </c>
      <c r="H1303" s="23" t="s">
        <v>407</v>
      </c>
      <c r="I1303" s="15" t="s">
        <v>8704</v>
      </c>
      <c r="J1303" s="16"/>
      <c r="K1303" s="18"/>
      <c r="L1303" s="24"/>
    </row>
    <row r="1304" spans="1:227" s="12" customFormat="1" ht="18" customHeight="1" x14ac:dyDescent="0.25">
      <c r="A1304" s="100" t="s">
        <v>5832</v>
      </c>
      <c r="B1304" s="127" t="str">
        <f t="shared" si="27"/>
        <v>SCimago</v>
      </c>
      <c r="C1304" s="96"/>
      <c r="D1304" s="17" t="s">
        <v>7627</v>
      </c>
      <c r="E1304" s="127" t="str">
        <f>HYPERLINK(CONCATENATE("http://www.scimagojr.com/journalsearch.php?q=",D1304),"SCimago")</f>
        <v>SCimago</v>
      </c>
      <c r="F1304" s="96"/>
      <c r="G1304" s="16" t="s">
        <v>7986</v>
      </c>
      <c r="H1304" s="6" t="s">
        <v>407</v>
      </c>
      <c r="I1304" s="14" t="s">
        <v>8646</v>
      </c>
      <c r="J1304" s="8"/>
      <c r="K1304" s="7"/>
      <c r="L1304" s="24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/>
      <c r="HO1304" s="1"/>
      <c r="HP1304" s="1"/>
      <c r="HQ1304" s="1"/>
      <c r="HR1304" s="1"/>
      <c r="HS1304" s="1"/>
    </row>
    <row r="1305" spans="1:227" s="12" customFormat="1" ht="18" customHeight="1" x14ac:dyDescent="0.25">
      <c r="A1305" s="100" t="s">
        <v>7731</v>
      </c>
      <c r="B1305" s="127" t="str">
        <f t="shared" si="27"/>
        <v>SCimago</v>
      </c>
      <c r="C1305" s="96"/>
      <c r="D1305" s="17" t="s">
        <v>5313</v>
      </c>
      <c r="E1305" s="127" t="str">
        <f>HYPERLINK(CONCATENATE("http://www.scimagojr.com/journalsearch.php?q=",D1305),"SCimago")</f>
        <v>SCimago</v>
      </c>
      <c r="F1305" s="96"/>
      <c r="G1305" s="16" t="s">
        <v>7986</v>
      </c>
      <c r="H1305" s="19" t="s">
        <v>407</v>
      </c>
      <c r="I1305" s="22" t="s">
        <v>5314</v>
      </c>
      <c r="J1305" s="16"/>
      <c r="K1305" s="18"/>
      <c r="L1305" s="24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/>
      <c r="HO1305" s="1"/>
      <c r="HP1305" s="1"/>
      <c r="HQ1305" s="1"/>
      <c r="HR1305" s="1"/>
      <c r="HS1305" s="1"/>
    </row>
    <row r="1306" spans="1:227" s="12" customFormat="1" ht="18" customHeight="1" x14ac:dyDescent="0.25">
      <c r="A1306" s="100" t="s">
        <v>7733</v>
      </c>
      <c r="B1306" s="127" t="str">
        <f t="shared" si="27"/>
        <v>SCimago</v>
      </c>
      <c r="C1306" s="96"/>
      <c r="D1306" s="17" t="s">
        <v>55</v>
      </c>
      <c r="E1306" s="3"/>
      <c r="F1306" s="96"/>
      <c r="G1306" s="16" t="s">
        <v>7986</v>
      </c>
      <c r="H1306" s="19" t="s">
        <v>407</v>
      </c>
      <c r="I1306" s="22" t="s">
        <v>8647</v>
      </c>
      <c r="J1306" s="16"/>
      <c r="K1306" s="18"/>
      <c r="L1306" s="24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</row>
    <row r="1307" spans="1:227" s="12" customFormat="1" ht="18" customHeight="1" x14ac:dyDescent="0.25">
      <c r="A1307" s="100" t="s">
        <v>7848</v>
      </c>
      <c r="B1307" s="127" t="str">
        <f t="shared" si="27"/>
        <v>SCimago</v>
      </c>
      <c r="C1307" s="96"/>
      <c r="D1307" s="17" t="s">
        <v>55</v>
      </c>
      <c r="E1307" s="3"/>
      <c r="F1307" s="96"/>
      <c r="G1307" s="16" t="s">
        <v>7986</v>
      </c>
      <c r="H1307" s="6" t="s">
        <v>407</v>
      </c>
      <c r="I1307" s="14" t="s">
        <v>8705</v>
      </c>
      <c r="J1307" s="8"/>
      <c r="K1307" s="7"/>
      <c r="L1307" s="24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/>
      <c r="HO1307" s="1"/>
      <c r="HP1307" s="1"/>
      <c r="HQ1307" s="1"/>
      <c r="HR1307" s="1"/>
      <c r="HS1307" s="1"/>
    </row>
    <row r="1308" spans="1:227" s="12" customFormat="1" ht="18" customHeight="1" x14ac:dyDescent="0.25">
      <c r="A1308" s="100" t="s">
        <v>7849</v>
      </c>
      <c r="B1308" s="127" t="str">
        <f t="shared" si="27"/>
        <v>SCimago</v>
      </c>
      <c r="C1308" s="96"/>
      <c r="D1308" s="17" t="s">
        <v>55</v>
      </c>
      <c r="E1308" s="3"/>
      <c r="F1308" s="96"/>
      <c r="G1308" s="16" t="s">
        <v>7986</v>
      </c>
      <c r="H1308" s="6" t="s">
        <v>407</v>
      </c>
      <c r="I1308" s="14" t="s">
        <v>8765</v>
      </c>
      <c r="J1308" s="8"/>
      <c r="K1308" s="11"/>
      <c r="L1308" s="24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</row>
    <row r="1309" spans="1:227" s="12" customFormat="1" ht="18" customHeight="1" x14ac:dyDescent="0.25">
      <c r="A1309" s="100" t="s">
        <v>7850</v>
      </c>
      <c r="B1309" s="127" t="str">
        <f t="shared" si="27"/>
        <v>SCimago</v>
      </c>
      <c r="C1309" s="96"/>
      <c r="D1309" s="17" t="s">
        <v>7851</v>
      </c>
      <c r="E1309" s="127" t="str">
        <f>HYPERLINK(CONCATENATE("http://www.scimagojr.com/journalsearch.php?q=",D1309),"SCimago")</f>
        <v>SCimago</v>
      </c>
      <c r="F1309" s="96"/>
      <c r="G1309" s="16" t="s">
        <v>7986</v>
      </c>
      <c r="H1309" s="6" t="s">
        <v>407</v>
      </c>
      <c r="I1309" s="14" t="s">
        <v>8820</v>
      </c>
      <c r="J1309" s="8"/>
      <c r="K1309" s="7"/>
      <c r="L1309" s="24"/>
    </row>
    <row r="1310" spans="1:227" s="12" customFormat="1" ht="18" customHeight="1" x14ac:dyDescent="0.25">
      <c r="A1310" s="100" t="s">
        <v>7734</v>
      </c>
      <c r="B1310" s="127" t="str">
        <f t="shared" si="27"/>
        <v>SCimago</v>
      </c>
      <c r="C1310" s="96"/>
      <c r="D1310" s="17" t="s">
        <v>55</v>
      </c>
      <c r="E1310" s="3"/>
      <c r="F1310" s="96"/>
      <c r="G1310" s="16" t="s">
        <v>7986</v>
      </c>
      <c r="H1310" s="23" t="s">
        <v>407</v>
      </c>
      <c r="I1310" s="15" t="s">
        <v>8622</v>
      </c>
      <c r="J1310" s="16"/>
      <c r="K1310" s="18"/>
      <c r="L1310" s="24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</row>
    <row r="1311" spans="1:227" s="12" customFormat="1" ht="18" customHeight="1" x14ac:dyDescent="0.25">
      <c r="A1311" s="100" t="s">
        <v>7735</v>
      </c>
      <c r="B1311" s="127" t="str">
        <f t="shared" si="27"/>
        <v>SCimago</v>
      </c>
      <c r="C1311" s="96"/>
      <c r="D1311" s="17" t="s">
        <v>7898</v>
      </c>
      <c r="E1311" s="127" t="str">
        <f>HYPERLINK(CONCATENATE("http://www.scimagojr.com/journalsearch.php?q=",D1311),"SCimago")</f>
        <v>SCimago</v>
      </c>
      <c r="F1311" s="96"/>
      <c r="G1311" s="16" t="s">
        <v>7986</v>
      </c>
      <c r="H1311" s="6" t="s">
        <v>407</v>
      </c>
      <c r="I1311" s="14" t="s">
        <v>8855</v>
      </c>
      <c r="J1311" s="8"/>
      <c r="K1311" s="7"/>
      <c r="L1311" s="24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/>
      <c r="HO1311" s="1"/>
      <c r="HP1311" s="1"/>
      <c r="HQ1311" s="1"/>
      <c r="HR1311" s="1"/>
      <c r="HS1311" s="1"/>
    </row>
    <row r="1312" spans="1:227" s="12" customFormat="1" ht="18" customHeight="1" x14ac:dyDescent="0.25">
      <c r="A1312" s="100" t="s">
        <v>7736</v>
      </c>
      <c r="B1312" s="127" t="str">
        <f t="shared" si="27"/>
        <v>SCimago</v>
      </c>
      <c r="C1312" s="96"/>
      <c r="D1312" s="17" t="s">
        <v>55</v>
      </c>
      <c r="E1312" s="3"/>
      <c r="F1312" s="96"/>
      <c r="G1312" s="16" t="s">
        <v>7986</v>
      </c>
      <c r="H1312" s="23" t="s">
        <v>407</v>
      </c>
      <c r="I1312" s="22" t="s">
        <v>8894</v>
      </c>
      <c r="J1312" s="16"/>
      <c r="K1312" s="18"/>
      <c r="L1312" s="24"/>
    </row>
    <row r="1313" spans="1:227" s="12" customFormat="1" ht="18" customHeight="1" x14ac:dyDescent="0.25">
      <c r="A1313" s="100" t="s">
        <v>7737</v>
      </c>
      <c r="B1313" s="127" t="str">
        <f t="shared" si="27"/>
        <v>SCimago</v>
      </c>
      <c r="C1313" s="96"/>
      <c r="D1313" s="17" t="s">
        <v>55</v>
      </c>
      <c r="E1313" s="3"/>
      <c r="F1313" s="96"/>
      <c r="G1313" s="16" t="s">
        <v>7986</v>
      </c>
      <c r="H1313" s="23" t="s">
        <v>407</v>
      </c>
      <c r="I1313" s="15" t="s">
        <v>4422</v>
      </c>
      <c r="J1313" s="16"/>
      <c r="K1313" s="18"/>
      <c r="L1313" s="24"/>
    </row>
    <row r="1314" spans="1:227" s="12" customFormat="1" ht="18" customHeight="1" x14ac:dyDescent="0.25">
      <c r="A1314" s="100" t="s">
        <v>7738</v>
      </c>
      <c r="B1314" s="127" t="str">
        <f t="shared" si="27"/>
        <v>SCimago</v>
      </c>
      <c r="C1314" s="96"/>
      <c r="D1314" s="17" t="s">
        <v>55</v>
      </c>
      <c r="E1314" s="3"/>
      <c r="F1314" s="96"/>
      <c r="G1314" s="16" t="s">
        <v>7986</v>
      </c>
      <c r="H1314" s="23" t="s">
        <v>407</v>
      </c>
      <c r="I1314" s="14" t="s">
        <v>8856</v>
      </c>
      <c r="J1314" s="8"/>
      <c r="K1314" s="7"/>
      <c r="L1314" s="24"/>
    </row>
    <row r="1315" spans="1:227" s="12" customFormat="1" ht="18" customHeight="1" x14ac:dyDescent="0.25">
      <c r="A1315" s="100" t="s">
        <v>7739</v>
      </c>
      <c r="B1315" s="127" t="str">
        <f t="shared" si="27"/>
        <v>SCimago</v>
      </c>
      <c r="C1315" s="96"/>
      <c r="D1315" s="17" t="s">
        <v>55</v>
      </c>
      <c r="E1315" s="3"/>
      <c r="F1315" s="96"/>
      <c r="G1315" s="16" t="s">
        <v>7986</v>
      </c>
      <c r="H1315" s="6" t="s">
        <v>407</v>
      </c>
      <c r="I1315" s="14" t="s">
        <v>8821</v>
      </c>
      <c r="J1315" s="8"/>
      <c r="K1315" s="7"/>
      <c r="L1315" s="24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/>
      <c r="HO1315" s="1"/>
      <c r="HP1315" s="1"/>
      <c r="HQ1315" s="1"/>
      <c r="HR1315" s="1"/>
      <c r="HS1315" s="1"/>
    </row>
    <row r="1316" spans="1:227" s="12" customFormat="1" ht="18" customHeight="1" x14ac:dyDescent="0.25">
      <c r="A1316" s="100" t="s">
        <v>7852</v>
      </c>
      <c r="B1316" s="127" t="str">
        <f t="shared" si="27"/>
        <v>SCimago</v>
      </c>
      <c r="C1316" s="96"/>
      <c r="D1316" s="17" t="s">
        <v>7664</v>
      </c>
      <c r="E1316" s="127" t="str">
        <f>HYPERLINK(CONCATENATE("http://www.scimagojr.com/journalsearch.php?q=",D1316),"SCimago")</f>
        <v>SCimago</v>
      </c>
      <c r="F1316" s="96"/>
      <c r="G1316" s="16" t="s">
        <v>7986</v>
      </c>
      <c r="H1316" s="6" t="s">
        <v>407</v>
      </c>
      <c r="I1316" s="14" t="s">
        <v>8675</v>
      </c>
      <c r="J1316" s="8"/>
      <c r="K1316" s="7"/>
      <c r="L1316" s="24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</row>
    <row r="1317" spans="1:227" s="12" customFormat="1" ht="18" customHeight="1" x14ac:dyDescent="0.25">
      <c r="A1317" s="100" t="s">
        <v>7740</v>
      </c>
      <c r="B1317" s="127" t="str">
        <f t="shared" si="27"/>
        <v>SCimago</v>
      </c>
      <c r="C1317" s="96"/>
      <c r="D1317" s="17" t="s">
        <v>7708</v>
      </c>
      <c r="E1317" s="127" t="str">
        <f>HYPERLINK(CONCATENATE("http://www.scimagojr.com/journalsearch.php?q=",D1317),"SCimago")</f>
        <v>SCimago</v>
      </c>
      <c r="F1317" s="96"/>
      <c r="G1317" s="16" t="s">
        <v>7986</v>
      </c>
      <c r="H1317" s="6" t="s">
        <v>407</v>
      </c>
      <c r="I1317" s="14" t="s">
        <v>8706</v>
      </c>
      <c r="J1317" s="8"/>
      <c r="K1317" s="11"/>
      <c r="L1317" s="24"/>
    </row>
    <row r="1318" spans="1:227" s="12" customFormat="1" ht="18" customHeight="1" x14ac:dyDescent="0.25">
      <c r="A1318" s="100" t="s">
        <v>7853</v>
      </c>
      <c r="B1318" s="127" t="str">
        <f t="shared" si="27"/>
        <v>SCimago</v>
      </c>
      <c r="C1318" s="96"/>
      <c r="D1318" s="17" t="s">
        <v>55</v>
      </c>
      <c r="E1318" s="3"/>
      <c r="F1318" s="96"/>
      <c r="G1318" s="16" t="s">
        <v>7986</v>
      </c>
      <c r="H1318" s="6" t="s">
        <v>407</v>
      </c>
      <c r="I1318" s="15" t="s">
        <v>8857</v>
      </c>
      <c r="J1318" s="16"/>
      <c r="K1318" s="18"/>
      <c r="L1318" s="24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</row>
    <row r="1319" spans="1:227" s="12" customFormat="1" ht="18" customHeight="1" x14ac:dyDescent="0.25">
      <c r="A1319" s="100" t="s">
        <v>7854</v>
      </c>
      <c r="B1319" s="127" t="str">
        <f t="shared" si="27"/>
        <v>SCimago</v>
      </c>
      <c r="C1319" s="96"/>
      <c r="D1319" s="17" t="s">
        <v>55</v>
      </c>
      <c r="E1319" s="3"/>
      <c r="F1319" s="96"/>
      <c r="G1319" s="16" t="s">
        <v>7986</v>
      </c>
      <c r="H1319" s="6" t="s">
        <v>407</v>
      </c>
      <c r="I1319" s="14" t="s">
        <v>4472</v>
      </c>
      <c r="J1319" s="8"/>
      <c r="K1319" s="7"/>
      <c r="L1319" s="24"/>
    </row>
    <row r="1320" spans="1:227" s="12" customFormat="1" ht="18" customHeight="1" x14ac:dyDescent="0.25">
      <c r="A1320" s="100" t="s">
        <v>7855</v>
      </c>
      <c r="B1320" s="127" t="str">
        <f t="shared" si="27"/>
        <v>SCimago</v>
      </c>
      <c r="C1320" s="96"/>
      <c r="D1320" s="17" t="s">
        <v>4474</v>
      </c>
      <c r="E1320" s="127" t="str">
        <f>HYPERLINK(CONCATENATE("http://www.scimagojr.com/journalsearch.php?q=",D1320),"SCimago")</f>
        <v>SCimago</v>
      </c>
      <c r="F1320" s="96"/>
      <c r="G1320" s="16" t="s">
        <v>7986</v>
      </c>
      <c r="H1320" s="6" t="s">
        <v>407</v>
      </c>
      <c r="I1320" s="14" t="s">
        <v>8766</v>
      </c>
      <c r="J1320" s="8"/>
      <c r="K1320" s="7"/>
      <c r="L1320" s="24"/>
    </row>
    <row r="1321" spans="1:227" s="12" customFormat="1" ht="18" customHeight="1" x14ac:dyDescent="0.25">
      <c r="A1321" s="100" t="s">
        <v>7741</v>
      </c>
      <c r="B1321" s="127" t="str">
        <f t="shared" si="27"/>
        <v>SCimago</v>
      </c>
      <c r="C1321" s="96"/>
      <c r="D1321" s="17" t="s">
        <v>55</v>
      </c>
      <c r="E1321" s="3"/>
      <c r="F1321" s="96"/>
      <c r="G1321" s="16" t="s">
        <v>7986</v>
      </c>
      <c r="H1321" s="6" t="s">
        <v>407</v>
      </c>
      <c r="I1321" s="14" t="s">
        <v>8727</v>
      </c>
      <c r="J1321" s="8"/>
      <c r="K1321" s="7"/>
      <c r="L1321" s="24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/>
      <c r="HO1321" s="1"/>
      <c r="HP1321" s="1"/>
      <c r="HQ1321" s="1"/>
      <c r="HR1321" s="1"/>
      <c r="HS1321" s="1"/>
    </row>
    <row r="1322" spans="1:227" s="12" customFormat="1" ht="18" customHeight="1" x14ac:dyDescent="0.25">
      <c r="A1322" s="100" t="s">
        <v>7856</v>
      </c>
      <c r="B1322" s="127" t="str">
        <f t="shared" si="27"/>
        <v>SCimago</v>
      </c>
      <c r="C1322" s="96"/>
      <c r="D1322" s="17" t="s">
        <v>55</v>
      </c>
      <c r="E1322" s="3"/>
      <c r="F1322" s="96"/>
      <c r="G1322" s="16" t="s">
        <v>7986</v>
      </c>
      <c r="H1322" s="6" t="s">
        <v>407</v>
      </c>
      <c r="I1322" s="14" t="s">
        <v>5961</v>
      </c>
      <c r="J1322" s="8"/>
      <c r="K1322" s="7"/>
      <c r="L1322" s="24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/>
      <c r="HO1322" s="1"/>
      <c r="HP1322" s="1"/>
      <c r="HQ1322" s="1"/>
      <c r="HR1322" s="1"/>
      <c r="HS1322" s="1"/>
    </row>
    <row r="1323" spans="1:227" s="12" customFormat="1" ht="18" customHeight="1" x14ac:dyDescent="0.25">
      <c r="A1323" s="100" t="s">
        <v>7742</v>
      </c>
      <c r="B1323" s="127" t="str">
        <f t="shared" si="27"/>
        <v>SCimago</v>
      </c>
      <c r="C1323" s="96"/>
      <c r="D1323" s="17" t="s">
        <v>55</v>
      </c>
      <c r="E1323" s="3"/>
      <c r="F1323" s="96"/>
      <c r="G1323" s="16" t="s">
        <v>7986</v>
      </c>
      <c r="H1323" s="19" t="s">
        <v>407</v>
      </c>
      <c r="I1323" s="14" t="s">
        <v>8858</v>
      </c>
      <c r="J1323" s="8"/>
      <c r="K1323" s="7"/>
      <c r="L1323" s="24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</row>
    <row r="1324" spans="1:227" s="12" customFormat="1" ht="18" customHeight="1" x14ac:dyDescent="0.25">
      <c r="A1324" s="100" t="s">
        <v>7743</v>
      </c>
      <c r="B1324" s="127" t="str">
        <f t="shared" si="27"/>
        <v>SCimago</v>
      </c>
      <c r="C1324" s="96"/>
      <c r="D1324" s="17" t="s">
        <v>55</v>
      </c>
      <c r="E1324" s="3"/>
      <c r="F1324" s="96"/>
      <c r="G1324" s="16" t="s">
        <v>7986</v>
      </c>
      <c r="H1324" s="6" t="s">
        <v>407</v>
      </c>
      <c r="I1324" s="14" t="s">
        <v>8728</v>
      </c>
      <c r="J1324" s="8"/>
      <c r="K1324" s="7"/>
      <c r="L1324" s="24"/>
    </row>
    <row r="1325" spans="1:227" s="12" customFormat="1" ht="18" customHeight="1" x14ac:dyDescent="0.25">
      <c r="A1325" s="100" t="s">
        <v>7857</v>
      </c>
      <c r="B1325" s="127" t="str">
        <f t="shared" si="27"/>
        <v>SCimago</v>
      </c>
      <c r="C1325" s="96"/>
      <c r="D1325" s="17" t="s">
        <v>55</v>
      </c>
      <c r="E1325" s="3"/>
      <c r="F1325" s="96"/>
      <c r="G1325" s="16" t="s">
        <v>7986</v>
      </c>
      <c r="H1325" s="6" t="s">
        <v>407</v>
      </c>
      <c r="I1325" s="15" t="s">
        <v>5973</v>
      </c>
      <c r="J1325" s="16"/>
      <c r="K1325" s="18"/>
      <c r="L1325" s="24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  <c r="HM1325" s="1"/>
      <c r="HN1325" s="1"/>
      <c r="HO1325" s="1"/>
      <c r="HP1325" s="1"/>
      <c r="HQ1325" s="1"/>
      <c r="HR1325" s="1"/>
      <c r="HS1325" s="1"/>
    </row>
    <row r="1326" spans="1:227" s="12" customFormat="1" ht="18" customHeight="1" x14ac:dyDescent="0.25">
      <c r="A1326" s="100" t="s">
        <v>7859</v>
      </c>
      <c r="B1326" s="127" t="str">
        <f t="shared" si="27"/>
        <v>SCimago</v>
      </c>
      <c r="C1326" s="96"/>
      <c r="D1326" s="17" t="s">
        <v>55</v>
      </c>
      <c r="E1326" s="3"/>
      <c r="F1326" s="96"/>
      <c r="G1326" s="16" t="s">
        <v>7986</v>
      </c>
      <c r="H1326" s="6" t="s">
        <v>407</v>
      </c>
      <c r="I1326" s="14" t="s">
        <v>4496</v>
      </c>
      <c r="J1326" s="8"/>
      <c r="K1326" s="7"/>
      <c r="L1326" s="24"/>
    </row>
    <row r="1327" spans="1:227" s="12" customFormat="1" ht="18" customHeight="1" x14ac:dyDescent="0.25">
      <c r="A1327" s="100" t="s">
        <v>7860</v>
      </c>
      <c r="B1327" s="127" t="str">
        <f t="shared" si="27"/>
        <v>SCimago</v>
      </c>
      <c r="C1327" s="96"/>
      <c r="D1327" s="17" t="s">
        <v>7901</v>
      </c>
      <c r="E1327" s="127" t="str">
        <f>HYPERLINK(CONCATENATE("http://www.scimagojr.com/journalsearch.php?q=",D1327),"SCimago")</f>
        <v>SCimago</v>
      </c>
      <c r="F1327" s="96"/>
      <c r="G1327" s="16" t="s">
        <v>7986</v>
      </c>
      <c r="H1327" s="23" t="s">
        <v>407</v>
      </c>
      <c r="I1327" s="22" t="s">
        <v>8859</v>
      </c>
      <c r="J1327" s="16"/>
      <c r="K1327" s="18"/>
      <c r="L1327" s="24"/>
    </row>
    <row r="1328" spans="1:227" s="12" customFormat="1" ht="18" customHeight="1" x14ac:dyDescent="0.25">
      <c r="A1328" s="100" t="s">
        <v>7744</v>
      </c>
      <c r="B1328" s="127" t="str">
        <f t="shared" si="27"/>
        <v>SCimago</v>
      </c>
      <c r="C1328" s="96"/>
      <c r="D1328" s="17" t="s">
        <v>7666</v>
      </c>
      <c r="E1328" s="127" t="str">
        <f>HYPERLINK(CONCATENATE("http://www.scimagojr.com/journalsearch.php?q=",D1328),"SCimago")</f>
        <v>SCimago</v>
      </c>
      <c r="F1328" s="96"/>
      <c r="G1328" s="16" t="s">
        <v>7986</v>
      </c>
      <c r="H1328" s="6" t="s">
        <v>407</v>
      </c>
      <c r="I1328" s="14" t="s">
        <v>8677</v>
      </c>
      <c r="J1328" s="8"/>
      <c r="K1328" s="7"/>
      <c r="L1328" s="24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</row>
    <row r="1329" spans="1:227" s="12" customFormat="1" ht="18" customHeight="1" x14ac:dyDescent="0.25">
      <c r="A1329" s="100" t="s">
        <v>7861</v>
      </c>
      <c r="B1329" s="127" t="str">
        <f t="shared" si="27"/>
        <v>SCimago</v>
      </c>
      <c r="C1329" s="96"/>
      <c r="D1329" s="17" t="s">
        <v>7747</v>
      </c>
      <c r="E1329" s="127" t="str">
        <f>HYPERLINK(CONCATENATE("http://www.scimagojr.com/journalsearch.php?q=",D1329),"SCimago")</f>
        <v>SCimago</v>
      </c>
      <c r="F1329" s="96"/>
      <c r="G1329" s="16" t="s">
        <v>7986</v>
      </c>
      <c r="H1329" s="23" t="s">
        <v>407</v>
      </c>
      <c r="I1329" s="15" t="s">
        <v>5999</v>
      </c>
      <c r="J1329" s="16"/>
      <c r="K1329" s="18"/>
      <c r="L1329" s="24"/>
    </row>
    <row r="1330" spans="1:227" s="12" customFormat="1" ht="18" customHeight="1" x14ac:dyDescent="0.25">
      <c r="A1330" s="100" t="s">
        <v>7862</v>
      </c>
      <c r="B1330" s="127" t="str">
        <f t="shared" si="27"/>
        <v>SCimago</v>
      </c>
      <c r="C1330" s="96"/>
      <c r="D1330" s="17" t="s">
        <v>55</v>
      </c>
      <c r="E1330" s="3"/>
      <c r="F1330" s="96"/>
      <c r="G1330" s="16" t="s">
        <v>7986</v>
      </c>
      <c r="H1330" s="6" t="s">
        <v>407</v>
      </c>
      <c r="I1330" s="14" t="s">
        <v>8895</v>
      </c>
      <c r="J1330" s="8"/>
      <c r="K1330" s="7"/>
      <c r="L1330" s="24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  <c r="HN1330" s="1"/>
      <c r="HO1330" s="1"/>
      <c r="HP1330" s="1"/>
      <c r="HQ1330" s="1"/>
      <c r="HR1330" s="1"/>
      <c r="HS1330" s="1"/>
    </row>
    <row r="1331" spans="1:227" s="12" customFormat="1" ht="18" customHeight="1" x14ac:dyDescent="0.25">
      <c r="A1331" s="100" t="s">
        <v>7863</v>
      </c>
      <c r="B1331" s="127" t="str">
        <f t="shared" si="27"/>
        <v>SCimago</v>
      </c>
      <c r="C1331" s="96"/>
      <c r="D1331" s="17" t="s">
        <v>55</v>
      </c>
      <c r="E1331" s="3"/>
      <c r="F1331" s="96"/>
      <c r="G1331" s="16" t="s">
        <v>7986</v>
      </c>
      <c r="H1331" s="19" t="s">
        <v>407</v>
      </c>
      <c r="I1331" s="22" t="s">
        <v>8739</v>
      </c>
      <c r="J1331" s="16"/>
      <c r="K1331" s="18"/>
      <c r="L1331" s="24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  <c r="HM1331" s="1"/>
      <c r="HN1331" s="1"/>
      <c r="HO1331" s="1"/>
      <c r="HP1331" s="1"/>
      <c r="HQ1331" s="1"/>
      <c r="HR1331" s="1"/>
      <c r="HS1331" s="1"/>
    </row>
    <row r="1332" spans="1:227" s="12" customFormat="1" ht="18" customHeight="1" x14ac:dyDescent="0.25">
      <c r="A1332" s="100" t="s">
        <v>7864</v>
      </c>
      <c r="B1332" s="127" t="str">
        <f t="shared" si="27"/>
        <v>SCimago</v>
      </c>
      <c r="C1332" s="96"/>
      <c r="D1332" s="17" t="s">
        <v>6466</v>
      </c>
      <c r="E1332" s="127" t="str">
        <f>HYPERLINK(CONCATENATE("http://www.scimagojr.com/journalsearch.php?q=",D1332),"SCimago")</f>
        <v>SCimago</v>
      </c>
      <c r="F1332" s="96"/>
      <c r="G1332" s="16" t="s">
        <v>7986</v>
      </c>
      <c r="H1332" s="6" t="s">
        <v>407</v>
      </c>
      <c r="I1332" s="14" t="s">
        <v>8896</v>
      </c>
      <c r="J1332" s="8"/>
      <c r="K1332" s="7"/>
      <c r="L1332" s="24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  <c r="HM1332" s="1"/>
      <c r="HN1332" s="1"/>
      <c r="HO1332" s="1"/>
      <c r="HP1332" s="1"/>
      <c r="HQ1332" s="1"/>
      <c r="HR1332" s="1"/>
      <c r="HS1332" s="1"/>
    </row>
    <row r="1333" spans="1:227" s="12" customFormat="1" ht="18" customHeight="1" x14ac:dyDescent="0.25">
      <c r="A1333" s="100" t="s">
        <v>7865</v>
      </c>
      <c r="B1333" s="127" t="str">
        <f t="shared" si="27"/>
        <v>SCimago</v>
      </c>
      <c r="C1333" s="96"/>
      <c r="D1333" s="17" t="s">
        <v>55</v>
      </c>
      <c r="E1333" s="3"/>
      <c r="F1333" s="96"/>
      <c r="G1333" s="16" t="s">
        <v>7986</v>
      </c>
      <c r="H1333" s="6" t="s">
        <v>407</v>
      </c>
      <c r="I1333" s="14" t="s">
        <v>8707</v>
      </c>
      <c r="J1333" s="8"/>
      <c r="K1333" s="7"/>
      <c r="L1333" s="24"/>
    </row>
    <row r="1334" spans="1:227" s="12" customFormat="1" ht="18" customHeight="1" x14ac:dyDescent="0.25">
      <c r="A1334" s="100" t="s">
        <v>7867</v>
      </c>
      <c r="B1334" s="127" t="str">
        <f t="shared" si="27"/>
        <v>SCimago</v>
      </c>
      <c r="C1334" s="96"/>
      <c r="D1334" s="17" t="s">
        <v>7711</v>
      </c>
      <c r="E1334" s="127" t="str">
        <f>HYPERLINK(CONCATENATE("http://www.scimagojr.com/journalsearch.php?q=",D1334),"SCimago")</f>
        <v>SCimago</v>
      </c>
      <c r="F1334" s="96"/>
      <c r="G1334" s="16" t="s">
        <v>7986</v>
      </c>
      <c r="H1334" s="6" t="s">
        <v>407</v>
      </c>
      <c r="I1334" s="14" t="s">
        <v>8708</v>
      </c>
      <c r="J1334" s="8"/>
      <c r="K1334" s="7"/>
      <c r="L1334" s="24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/>
      <c r="HO1334" s="1"/>
      <c r="HP1334" s="1"/>
      <c r="HQ1334" s="1"/>
      <c r="HR1334" s="1"/>
      <c r="HS1334" s="1"/>
    </row>
    <row r="1335" spans="1:227" s="12" customFormat="1" ht="18" customHeight="1" x14ac:dyDescent="0.25">
      <c r="A1335" s="100" t="s">
        <v>7869</v>
      </c>
      <c r="B1335" s="127" t="str">
        <f t="shared" si="27"/>
        <v>SCimago</v>
      </c>
      <c r="C1335" s="96"/>
      <c r="D1335" s="17" t="s">
        <v>55</v>
      </c>
      <c r="E1335" s="3"/>
      <c r="F1335" s="96"/>
      <c r="G1335" s="16" t="s">
        <v>7986</v>
      </c>
      <c r="H1335" s="19" t="s">
        <v>407</v>
      </c>
      <c r="I1335" s="22" t="s">
        <v>8678</v>
      </c>
      <c r="J1335" s="16"/>
      <c r="K1335" s="18"/>
      <c r="L1335" s="24"/>
    </row>
    <row r="1336" spans="1:227" s="12" customFormat="1" ht="18" customHeight="1" x14ac:dyDescent="0.25">
      <c r="A1336" s="100" t="s">
        <v>7870</v>
      </c>
      <c r="B1336" s="127" t="str">
        <f t="shared" si="27"/>
        <v>SCimago</v>
      </c>
      <c r="C1336" s="96"/>
      <c r="D1336" s="17" t="s">
        <v>55</v>
      </c>
      <c r="E1336" s="3"/>
      <c r="F1336" s="96"/>
      <c r="G1336" s="16" t="s">
        <v>7986</v>
      </c>
      <c r="H1336" s="6" t="s">
        <v>407</v>
      </c>
      <c r="I1336" s="14" t="s">
        <v>6467</v>
      </c>
      <c r="J1336" s="8"/>
      <c r="K1336" s="7"/>
      <c r="L1336" s="24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  <c r="HN1336" s="1"/>
      <c r="HO1336" s="1"/>
      <c r="HP1336" s="1"/>
      <c r="HQ1336" s="1"/>
      <c r="HR1336" s="1"/>
      <c r="HS1336" s="1"/>
    </row>
    <row r="1337" spans="1:227" s="12" customFormat="1" ht="18" customHeight="1" x14ac:dyDescent="0.25">
      <c r="A1337" s="100" t="s">
        <v>7872</v>
      </c>
      <c r="B1337" s="127" t="str">
        <f t="shared" si="27"/>
        <v>SCimago</v>
      </c>
      <c r="C1337" s="96"/>
      <c r="D1337" s="17" t="s">
        <v>55</v>
      </c>
      <c r="E1337" s="3"/>
      <c r="F1337" s="96"/>
      <c r="G1337" s="16" t="s">
        <v>7986</v>
      </c>
      <c r="H1337" s="23" t="s">
        <v>407</v>
      </c>
      <c r="I1337" s="15" t="s">
        <v>4542</v>
      </c>
      <c r="J1337" s="16"/>
      <c r="K1337" s="18"/>
      <c r="L1337" s="24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/>
      <c r="HO1337" s="1"/>
      <c r="HP1337" s="1"/>
      <c r="HQ1337" s="1"/>
      <c r="HR1337" s="1"/>
      <c r="HS1337" s="1"/>
    </row>
    <row r="1338" spans="1:227" s="12" customFormat="1" ht="18" customHeight="1" x14ac:dyDescent="0.25">
      <c r="A1338" s="100" t="s">
        <v>7874</v>
      </c>
      <c r="B1338" s="127" t="str">
        <f t="shared" si="27"/>
        <v>SCimago</v>
      </c>
      <c r="C1338" s="96"/>
      <c r="D1338" s="17" t="s">
        <v>55</v>
      </c>
      <c r="E1338" s="3"/>
      <c r="F1338" s="96"/>
      <c r="G1338" s="16" t="s">
        <v>7986</v>
      </c>
      <c r="H1338" s="6" t="s">
        <v>407</v>
      </c>
      <c r="I1338" s="14" t="s">
        <v>4547</v>
      </c>
      <c r="J1338" s="8"/>
      <c r="K1338" s="7"/>
      <c r="L1338" s="24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/>
      <c r="HO1338" s="1"/>
      <c r="HP1338" s="1"/>
      <c r="HQ1338" s="1"/>
      <c r="HR1338" s="1"/>
      <c r="HS1338" s="1"/>
    </row>
    <row r="1339" spans="1:227" s="12" customFormat="1" ht="18" customHeight="1" x14ac:dyDescent="0.25">
      <c r="A1339" s="100" t="s">
        <v>7875</v>
      </c>
      <c r="B1339" s="127" t="str">
        <f t="shared" si="27"/>
        <v>SCimago</v>
      </c>
      <c r="C1339" s="96"/>
      <c r="D1339" s="17" t="s">
        <v>7789</v>
      </c>
      <c r="E1339" s="127" t="str">
        <f>HYPERLINK(CONCATENATE("http://www.scimagojr.com/journalsearch.php?q=",D1339),"SCimago")</f>
        <v>SCimago</v>
      </c>
      <c r="F1339" s="96"/>
      <c r="G1339" s="16" t="s">
        <v>7986</v>
      </c>
      <c r="H1339" s="19" t="s">
        <v>407</v>
      </c>
      <c r="I1339" s="22" t="s">
        <v>8772</v>
      </c>
      <c r="J1339" s="16"/>
      <c r="K1339" s="18"/>
      <c r="L1339" s="24"/>
    </row>
    <row r="1340" spans="1:227" s="12" customFormat="1" ht="18" customHeight="1" x14ac:dyDescent="0.25">
      <c r="A1340" s="100" t="s">
        <v>7876</v>
      </c>
      <c r="B1340" s="127" t="str">
        <f t="shared" si="27"/>
        <v>SCimago</v>
      </c>
      <c r="C1340" s="96"/>
      <c r="D1340" s="17" t="s">
        <v>55</v>
      </c>
      <c r="E1340" s="3"/>
      <c r="F1340" s="96"/>
      <c r="G1340" s="16" t="s">
        <v>7986</v>
      </c>
      <c r="H1340" s="6" t="s">
        <v>407</v>
      </c>
      <c r="I1340" s="14" t="s">
        <v>8767</v>
      </c>
      <c r="J1340" s="8"/>
      <c r="K1340" s="7"/>
      <c r="L1340" s="24"/>
    </row>
    <row r="1341" spans="1:227" s="12" customFormat="1" ht="18" customHeight="1" x14ac:dyDescent="0.25">
      <c r="A1341" s="100" t="s">
        <v>7745</v>
      </c>
      <c r="B1341" s="127" t="str">
        <f t="shared" si="27"/>
        <v>SCimago</v>
      </c>
      <c r="C1341" s="96"/>
      <c r="D1341" s="17" t="s">
        <v>7784</v>
      </c>
      <c r="E1341" s="127" t="str">
        <f>HYPERLINK(CONCATENATE("http://www.scimagojr.com/journalsearch.php?q=",D1341),"SCimago")</f>
        <v>SCimago</v>
      </c>
      <c r="F1341" s="96"/>
      <c r="G1341" s="16" t="s">
        <v>7986</v>
      </c>
      <c r="H1341" s="6" t="s">
        <v>407</v>
      </c>
      <c r="I1341" s="14" t="s">
        <v>8768</v>
      </c>
      <c r="J1341" s="8"/>
      <c r="K1341" s="7"/>
      <c r="L1341" s="24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/>
      <c r="HO1341" s="1"/>
      <c r="HP1341" s="1"/>
      <c r="HQ1341" s="1"/>
      <c r="HR1341" s="1"/>
      <c r="HS1341" s="1"/>
    </row>
    <row r="1342" spans="1:227" s="12" customFormat="1" ht="18" customHeight="1" x14ac:dyDescent="0.25">
      <c r="A1342" s="100" t="s">
        <v>7877</v>
      </c>
      <c r="B1342" s="127" t="str">
        <f t="shared" si="27"/>
        <v>SCimago</v>
      </c>
      <c r="C1342" s="96"/>
      <c r="D1342" s="17" t="s">
        <v>55</v>
      </c>
      <c r="E1342" s="3"/>
      <c r="F1342" s="96"/>
      <c r="G1342" s="16" t="s">
        <v>7986</v>
      </c>
      <c r="H1342" s="6" t="s">
        <v>407</v>
      </c>
      <c r="I1342" s="14" t="s">
        <v>8897</v>
      </c>
      <c r="J1342" s="8"/>
      <c r="K1342" s="7"/>
      <c r="L1342" s="24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/>
      <c r="HO1342" s="1"/>
      <c r="HP1342" s="1"/>
      <c r="HQ1342" s="1"/>
      <c r="HR1342" s="1"/>
      <c r="HS1342" s="1"/>
    </row>
    <row r="1343" spans="1:227" s="12" customFormat="1" ht="18" customHeight="1" x14ac:dyDescent="0.25">
      <c r="A1343" s="100" t="s">
        <v>7879</v>
      </c>
      <c r="B1343" s="127" t="str">
        <f t="shared" si="27"/>
        <v>SCimago</v>
      </c>
      <c r="C1343" s="96"/>
      <c r="D1343" s="17" t="s">
        <v>55</v>
      </c>
      <c r="E1343" s="3"/>
      <c r="F1343" s="96"/>
      <c r="G1343" s="16" t="s">
        <v>7986</v>
      </c>
      <c r="H1343" s="6" t="s">
        <v>407</v>
      </c>
      <c r="I1343" s="14" t="s">
        <v>8898</v>
      </c>
      <c r="J1343" s="8"/>
      <c r="K1343" s="7"/>
      <c r="L1343" s="24"/>
    </row>
    <row r="1344" spans="1:227" s="12" customFormat="1" ht="18" customHeight="1" x14ac:dyDescent="0.25">
      <c r="A1344" s="100" t="s">
        <v>7881</v>
      </c>
      <c r="B1344" s="127" t="str">
        <f t="shared" si="27"/>
        <v>SCimago</v>
      </c>
      <c r="C1344" s="96"/>
      <c r="D1344" s="17" t="s">
        <v>6041</v>
      </c>
      <c r="E1344" s="127" t="str">
        <f>HYPERLINK(CONCATENATE("http://www.scimagojr.com/journalsearch.php?q=",D1344),"SCimago")</f>
        <v>SCimago</v>
      </c>
      <c r="F1344" s="96"/>
      <c r="G1344" s="16" t="s">
        <v>7986</v>
      </c>
      <c r="H1344" s="23" t="s">
        <v>407</v>
      </c>
      <c r="I1344" s="15" t="s">
        <v>6042</v>
      </c>
      <c r="J1344" s="16"/>
      <c r="K1344" s="18"/>
      <c r="L1344" s="24"/>
    </row>
    <row r="1345" spans="1:227" s="12" customFormat="1" ht="18" customHeight="1" x14ac:dyDescent="0.25">
      <c r="A1345" s="100" t="s">
        <v>7882</v>
      </c>
      <c r="B1345" s="127" t="str">
        <f t="shared" si="27"/>
        <v>SCimago</v>
      </c>
      <c r="C1345" s="96"/>
      <c r="D1345" s="17" t="s">
        <v>55</v>
      </c>
      <c r="E1345" s="3"/>
      <c r="F1345" s="96"/>
      <c r="G1345" s="16" t="s">
        <v>7986</v>
      </c>
      <c r="H1345" s="6" t="s">
        <v>407</v>
      </c>
      <c r="I1345" s="14" t="s">
        <v>8899</v>
      </c>
      <c r="J1345" s="8"/>
      <c r="K1345" s="7"/>
      <c r="L1345" s="24"/>
    </row>
    <row r="1346" spans="1:227" s="12" customFormat="1" ht="18" customHeight="1" x14ac:dyDescent="0.25">
      <c r="A1346" s="100" t="s">
        <v>7884</v>
      </c>
      <c r="B1346" s="127" t="str">
        <f t="shared" si="27"/>
        <v>SCimago</v>
      </c>
      <c r="C1346" s="96"/>
      <c r="D1346" s="17" t="s">
        <v>55</v>
      </c>
      <c r="E1346" s="3"/>
      <c r="F1346" s="96"/>
      <c r="G1346" s="16" t="s">
        <v>7986</v>
      </c>
      <c r="H1346" s="6" t="s">
        <v>407</v>
      </c>
      <c r="I1346" s="14" t="s">
        <v>8562</v>
      </c>
      <c r="J1346" s="8"/>
      <c r="K1346" s="7"/>
      <c r="L1346" s="24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/>
      <c r="HO1346" s="1"/>
      <c r="HP1346" s="1"/>
      <c r="HQ1346" s="1"/>
      <c r="HR1346" s="1"/>
      <c r="HS1346" s="1"/>
    </row>
    <row r="1347" spans="1:227" s="12" customFormat="1" ht="18" customHeight="1" x14ac:dyDescent="0.25">
      <c r="A1347" s="100" t="s">
        <v>7886</v>
      </c>
      <c r="B1347" s="127" t="str">
        <f t="shared" ref="B1347:B1410" si="28">HYPERLINK(CONCATENATE("http://www.scimagojr.com/journalsearch.php?q=",A1347),"SCimago")</f>
        <v>SCimago</v>
      </c>
      <c r="C1347" s="96"/>
      <c r="D1347" s="17" t="s">
        <v>55</v>
      </c>
      <c r="E1347" s="3"/>
      <c r="F1347" s="96"/>
      <c r="G1347" s="16" t="s">
        <v>7986</v>
      </c>
      <c r="H1347" s="19" t="s">
        <v>407</v>
      </c>
      <c r="I1347" s="14" t="s">
        <v>8860</v>
      </c>
      <c r="J1347" s="8"/>
      <c r="K1347" s="7"/>
      <c r="L1347" s="24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  <c r="HF1347" s="1"/>
      <c r="HG1347" s="1"/>
      <c r="HH1347" s="1"/>
      <c r="HI1347" s="1"/>
      <c r="HJ1347" s="1"/>
      <c r="HK1347" s="1"/>
      <c r="HL1347" s="1"/>
      <c r="HM1347" s="1"/>
      <c r="HN1347" s="1"/>
      <c r="HO1347" s="1"/>
      <c r="HP1347" s="1"/>
      <c r="HQ1347" s="1"/>
      <c r="HR1347" s="1"/>
      <c r="HS1347" s="1"/>
    </row>
    <row r="1348" spans="1:227" s="12" customFormat="1" ht="18" customHeight="1" x14ac:dyDescent="0.25">
      <c r="A1348" s="100" t="s">
        <v>7888</v>
      </c>
      <c r="B1348" s="127" t="str">
        <f t="shared" si="28"/>
        <v>SCimago</v>
      </c>
      <c r="C1348" s="96"/>
      <c r="D1348" s="17" t="s">
        <v>55</v>
      </c>
      <c r="E1348" s="3"/>
      <c r="F1348" s="96"/>
      <c r="G1348" s="16" t="s">
        <v>7986</v>
      </c>
      <c r="H1348" s="19" t="s">
        <v>407</v>
      </c>
      <c r="I1348" s="22" t="s">
        <v>8861</v>
      </c>
      <c r="J1348" s="16"/>
      <c r="K1348" s="18"/>
      <c r="L1348" s="24"/>
    </row>
    <row r="1349" spans="1:227" s="12" customFormat="1" ht="18" customHeight="1" x14ac:dyDescent="0.25">
      <c r="A1349" s="100" t="s">
        <v>7889</v>
      </c>
      <c r="B1349" s="127" t="str">
        <f t="shared" si="28"/>
        <v>SCimago</v>
      </c>
      <c r="C1349" s="96"/>
      <c r="D1349" s="17" t="s">
        <v>55</v>
      </c>
      <c r="E1349" s="3"/>
      <c r="F1349" s="96"/>
      <c r="G1349" s="16" t="s">
        <v>7986</v>
      </c>
      <c r="H1349" s="6" t="s">
        <v>407</v>
      </c>
      <c r="I1349" s="14" t="s">
        <v>8784</v>
      </c>
      <c r="J1349" s="8"/>
      <c r="K1349" s="25"/>
      <c r="L1349" s="24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  <c r="HG1349" s="1"/>
      <c r="HH1349" s="1"/>
      <c r="HI1349" s="1"/>
      <c r="HJ1349" s="1"/>
      <c r="HK1349" s="1"/>
      <c r="HL1349" s="1"/>
      <c r="HM1349" s="1"/>
      <c r="HN1349" s="1"/>
      <c r="HO1349" s="1"/>
      <c r="HP1349" s="1"/>
      <c r="HQ1349" s="1"/>
      <c r="HR1349" s="1"/>
      <c r="HS1349" s="1"/>
    </row>
    <row r="1350" spans="1:227" s="12" customFormat="1" ht="18" customHeight="1" x14ac:dyDescent="0.25">
      <c r="A1350" s="100" t="s">
        <v>7891</v>
      </c>
      <c r="B1350" s="127" t="str">
        <f t="shared" si="28"/>
        <v>SCimago</v>
      </c>
      <c r="C1350" s="96"/>
      <c r="D1350" s="17" t="s">
        <v>55</v>
      </c>
      <c r="E1350" s="3"/>
      <c r="F1350" s="96"/>
      <c r="G1350" s="16" t="s">
        <v>7986</v>
      </c>
      <c r="H1350" s="6" t="s">
        <v>407</v>
      </c>
      <c r="I1350" s="14" t="s">
        <v>8679</v>
      </c>
      <c r="J1350" s="8"/>
      <c r="K1350" s="7"/>
      <c r="L1350" s="24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/>
      <c r="HO1350" s="1"/>
      <c r="HP1350" s="1"/>
      <c r="HQ1350" s="1"/>
      <c r="HR1350" s="1"/>
      <c r="HS1350" s="1"/>
    </row>
    <row r="1351" spans="1:227" s="12" customFormat="1" ht="18" customHeight="1" x14ac:dyDescent="0.25">
      <c r="A1351" s="100" t="s">
        <v>7892</v>
      </c>
      <c r="B1351" s="127" t="str">
        <f t="shared" si="28"/>
        <v>SCimago</v>
      </c>
      <c r="C1351" s="96"/>
      <c r="D1351" s="17" t="s">
        <v>55</v>
      </c>
      <c r="E1351" s="3"/>
      <c r="F1351" s="96"/>
      <c r="G1351" s="16" t="s">
        <v>7986</v>
      </c>
      <c r="H1351" s="6" t="s">
        <v>407</v>
      </c>
      <c r="I1351" s="14" t="s">
        <v>8709</v>
      </c>
      <c r="J1351" s="8"/>
      <c r="K1351" s="7"/>
      <c r="L1351" s="24"/>
    </row>
    <row r="1352" spans="1:227" s="12" customFormat="1" ht="18" customHeight="1" x14ac:dyDescent="0.25">
      <c r="A1352" s="100" t="s">
        <v>5797</v>
      </c>
      <c r="B1352" s="127" t="str">
        <f t="shared" si="28"/>
        <v>SCimago</v>
      </c>
      <c r="C1352" s="96"/>
      <c r="D1352" s="17" t="s">
        <v>7770</v>
      </c>
      <c r="E1352" s="127" t="str">
        <f>HYPERLINK(CONCATENATE("http://www.scimagojr.com/journalsearch.php?q=",D1352),"SCimago")</f>
        <v>SCimago</v>
      </c>
      <c r="F1352" s="96"/>
      <c r="G1352" s="16" t="s">
        <v>7986</v>
      </c>
      <c r="H1352" s="6" t="s">
        <v>407</v>
      </c>
      <c r="I1352" s="14" t="s">
        <v>8756</v>
      </c>
      <c r="J1352" s="8"/>
      <c r="K1352" s="7"/>
      <c r="L1352" s="24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/>
      <c r="HO1352" s="1"/>
      <c r="HP1352" s="1"/>
      <c r="HQ1352" s="1"/>
      <c r="HR1352" s="1"/>
      <c r="HS1352" s="1"/>
    </row>
    <row r="1353" spans="1:227" s="12" customFormat="1" ht="18" customHeight="1" x14ac:dyDescent="0.25">
      <c r="A1353" s="100" t="s">
        <v>6346</v>
      </c>
      <c r="B1353" s="127" t="str">
        <f t="shared" si="28"/>
        <v>SCimago</v>
      </c>
      <c r="C1353" s="96"/>
      <c r="D1353" s="17" t="s">
        <v>55</v>
      </c>
      <c r="E1353" s="3"/>
      <c r="F1353" s="96"/>
      <c r="G1353" s="16" t="s">
        <v>7986</v>
      </c>
      <c r="H1353" s="6" t="s">
        <v>407</v>
      </c>
      <c r="I1353" s="14" t="s">
        <v>8769</v>
      </c>
      <c r="J1353" s="8"/>
      <c r="K1353" s="7"/>
      <c r="L1353" s="24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/>
      <c r="HO1353" s="1"/>
      <c r="HP1353" s="1"/>
      <c r="HQ1353" s="1"/>
      <c r="HR1353" s="1"/>
      <c r="HS1353" s="1"/>
    </row>
    <row r="1354" spans="1:227" s="12" customFormat="1" ht="18" customHeight="1" x14ac:dyDescent="0.25">
      <c r="A1354" s="100" t="s">
        <v>7893</v>
      </c>
      <c r="B1354" s="127" t="str">
        <f t="shared" si="28"/>
        <v>SCimago</v>
      </c>
      <c r="C1354" s="96"/>
      <c r="D1354" s="17" t="s">
        <v>55</v>
      </c>
      <c r="E1354" s="3"/>
      <c r="F1354" s="96"/>
      <c r="G1354" s="16" t="s">
        <v>7986</v>
      </c>
      <c r="H1354" s="23" t="s">
        <v>407</v>
      </c>
      <c r="I1354" s="14" t="s">
        <v>8730</v>
      </c>
      <c r="J1354" s="8"/>
      <c r="K1354" s="7"/>
      <c r="L1354" s="24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  <c r="HF1354" s="1"/>
      <c r="HG1354" s="1"/>
      <c r="HH1354" s="1"/>
      <c r="HI1354" s="1"/>
      <c r="HJ1354" s="1"/>
      <c r="HK1354" s="1"/>
      <c r="HL1354" s="1"/>
      <c r="HM1354" s="1"/>
      <c r="HN1354" s="1"/>
      <c r="HO1354" s="1"/>
      <c r="HP1354" s="1"/>
      <c r="HQ1354" s="1"/>
      <c r="HR1354" s="1"/>
      <c r="HS1354" s="1"/>
    </row>
    <row r="1355" spans="1:227" s="12" customFormat="1" ht="18" customHeight="1" x14ac:dyDescent="0.25">
      <c r="A1355" s="100" t="s">
        <v>5860</v>
      </c>
      <c r="B1355" s="127" t="str">
        <f t="shared" si="28"/>
        <v>SCimago</v>
      </c>
      <c r="C1355" s="96"/>
      <c r="D1355" s="17" t="s">
        <v>55</v>
      </c>
      <c r="E1355" s="3"/>
      <c r="F1355" s="96"/>
      <c r="G1355" s="16" t="s">
        <v>7986</v>
      </c>
      <c r="H1355" s="6" t="s">
        <v>407</v>
      </c>
      <c r="I1355" s="14" t="s">
        <v>8654</v>
      </c>
      <c r="J1355" s="8"/>
      <c r="K1355" s="7"/>
      <c r="L1355" s="24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  <c r="HF1355" s="1"/>
      <c r="HG1355" s="1"/>
      <c r="HH1355" s="1"/>
      <c r="HI1355" s="1"/>
      <c r="HJ1355" s="1"/>
      <c r="HK1355" s="1"/>
      <c r="HL1355" s="1"/>
      <c r="HM1355" s="1"/>
      <c r="HN1355" s="1"/>
      <c r="HO1355" s="1"/>
      <c r="HP1355" s="1"/>
      <c r="HQ1355" s="1"/>
      <c r="HR1355" s="1"/>
      <c r="HS1355" s="1"/>
    </row>
    <row r="1356" spans="1:227" s="12" customFormat="1" ht="18" customHeight="1" x14ac:dyDescent="0.25">
      <c r="A1356" s="100" t="s">
        <v>7894</v>
      </c>
      <c r="B1356" s="127" t="str">
        <f t="shared" si="28"/>
        <v>SCimago</v>
      </c>
      <c r="C1356" s="96"/>
      <c r="D1356" s="17" t="s">
        <v>55</v>
      </c>
      <c r="E1356" s="3"/>
      <c r="F1356" s="96"/>
      <c r="G1356" s="16" t="s">
        <v>7986</v>
      </c>
      <c r="H1356" s="23" t="s">
        <v>407</v>
      </c>
      <c r="I1356" s="15" t="s">
        <v>8680</v>
      </c>
      <c r="J1356" s="16"/>
      <c r="K1356" s="18"/>
      <c r="L1356" s="24"/>
    </row>
    <row r="1357" spans="1:227" s="12" customFormat="1" ht="18" customHeight="1" x14ac:dyDescent="0.25">
      <c r="A1357" s="100" t="s">
        <v>7896</v>
      </c>
      <c r="B1357" s="127" t="str">
        <f t="shared" si="28"/>
        <v>SCimago</v>
      </c>
      <c r="C1357" s="96"/>
      <c r="D1357" s="17" t="s">
        <v>55</v>
      </c>
      <c r="E1357" s="3"/>
      <c r="F1357" s="96"/>
      <c r="G1357" s="16" t="s">
        <v>7986</v>
      </c>
      <c r="H1357" s="6" t="s">
        <v>407</v>
      </c>
      <c r="I1357" s="15" t="s">
        <v>8731</v>
      </c>
      <c r="J1357" s="16"/>
      <c r="K1357" s="18"/>
      <c r="L1357" s="24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  <c r="HE1357" s="1"/>
      <c r="HF1357" s="1"/>
      <c r="HG1357" s="1"/>
      <c r="HH1357" s="1"/>
      <c r="HI1357" s="1"/>
      <c r="HJ1357" s="1"/>
      <c r="HK1357" s="1"/>
      <c r="HL1357" s="1"/>
      <c r="HM1357" s="1"/>
      <c r="HN1357" s="1"/>
      <c r="HO1357" s="1"/>
      <c r="HP1357" s="1"/>
      <c r="HQ1357" s="1"/>
      <c r="HR1357" s="1"/>
      <c r="HS1357" s="1"/>
    </row>
    <row r="1358" spans="1:227" s="12" customFormat="1" ht="18" customHeight="1" x14ac:dyDescent="0.25">
      <c r="A1358" s="100" t="s">
        <v>7897</v>
      </c>
      <c r="B1358" s="127" t="str">
        <f t="shared" si="28"/>
        <v>SCimago</v>
      </c>
      <c r="C1358" s="96"/>
      <c r="D1358" s="17" t="s">
        <v>7602</v>
      </c>
      <c r="E1358" s="127" t="str">
        <f>HYPERLINK(CONCATENATE("http://www.scimagojr.com/journalsearch.php?q=",D1358),"SCimago")</f>
        <v>SCimago</v>
      </c>
      <c r="F1358" s="96"/>
      <c r="G1358" s="16" t="s">
        <v>7986</v>
      </c>
      <c r="H1358" s="19" t="s">
        <v>407</v>
      </c>
      <c r="I1358" s="22" t="s">
        <v>8626</v>
      </c>
      <c r="J1358" s="16"/>
      <c r="K1358" s="18"/>
      <c r="L1358" s="24"/>
    </row>
    <row r="1359" spans="1:227" s="12" customFormat="1" ht="18" customHeight="1" x14ac:dyDescent="0.25">
      <c r="A1359" s="100" t="s">
        <v>5988</v>
      </c>
      <c r="B1359" s="127" t="str">
        <f t="shared" si="28"/>
        <v>SCimago</v>
      </c>
      <c r="C1359" s="96"/>
      <c r="D1359" s="17" t="s">
        <v>55</v>
      </c>
      <c r="E1359" s="3"/>
      <c r="F1359" s="96"/>
      <c r="G1359" s="16" t="s">
        <v>7986</v>
      </c>
      <c r="H1359" s="23" t="s">
        <v>407</v>
      </c>
      <c r="I1359" s="15" t="s">
        <v>8681</v>
      </c>
      <c r="J1359" s="16"/>
      <c r="K1359" s="18"/>
      <c r="L1359" s="24"/>
    </row>
    <row r="1360" spans="1:227" s="12" customFormat="1" ht="18" customHeight="1" x14ac:dyDescent="0.25">
      <c r="A1360" s="100" t="s">
        <v>5960</v>
      </c>
      <c r="B1360" s="127" t="str">
        <f t="shared" si="28"/>
        <v>SCimago</v>
      </c>
      <c r="C1360" s="96"/>
      <c r="D1360" s="17" t="s">
        <v>55</v>
      </c>
      <c r="E1360" s="3"/>
      <c r="F1360" s="96"/>
      <c r="G1360" s="16" t="s">
        <v>7986</v>
      </c>
      <c r="H1360" s="23" t="s">
        <v>407</v>
      </c>
      <c r="I1360" s="14" t="s">
        <v>8900</v>
      </c>
      <c r="J1360" s="13"/>
      <c r="K1360" s="14"/>
      <c r="L1360" s="24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  <c r="HN1360" s="1"/>
      <c r="HO1360" s="1"/>
      <c r="HP1360" s="1"/>
      <c r="HQ1360" s="1"/>
      <c r="HR1360" s="1"/>
      <c r="HS1360" s="1"/>
    </row>
    <row r="1361" spans="1:227" s="12" customFormat="1" ht="18" customHeight="1" x14ac:dyDescent="0.25">
      <c r="A1361" s="100" t="s">
        <v>7899</v>
      </c>
      <c r="B1361" s="127" t="str">
        <f t="shared" si="28"/>
        <v>SCimago</v>
      </c>
      <c r="C1361" s="96"/>
      <c r="D1361" s="17" t="s">
        <v>55</v>
      </c>
      <c r="E1361" s="3"/>
      <c r="F1361" s="96"/>
      <c r="G1361" s="16" t="s">
        <v>7986</v>
      </c>
      <c r="H1361" s="6" t="s">
        <v>407</v>
      </c>
      <c r="I1361" s="14" t="s">
        <v>8773</v>
      </c>
      <c r="J1361" s="13"/>
      <c r="K1361" s="14"/>
      <c r="L1361" s="24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  <c r="HF1361" s="1"/>
      <c r="HG1361" s="1"/>
      <c r="HH1361" s="1"/>
      <c r="HI1361" s="1"/>
      <c r="HJ1361" s="1"/>
      <c r="HK1361" s="1"/>
      <c r="HL1361" s="1"/>
      <c r="HM1361" s="1"/>
      <c r="HN1361" s="1"/>
      <c r="HO1361" s="1"/>
      <c r="HP1361" s="1"/>
      <c r="HQ1361" s="1"/>
      <c r="HR1361" s="1"/>
      <c r="HS1361" s="1"/>
    </row>
    <row r="1362" spans="1:227" s="12" customFormat="1" ht="18" customHeight="1" x14ac:dyDescent="0.25">
      <c r="A1362" s="100" t="s">
        <v>7900</v>
      </c>
      <c r="B1362" s="127" t="str">
        <f t="shared" si="28"/>
        <v>SCimago</v>
      </c>
      <c r="C1362" s="96"/>
      <c r="D1362" s="17" t="s">
        <v>55</v>
      </c>
      <c r="E1362" s="3"/>
      <c r="F1362" s="96"/>
      <c r="G1362" s="16" t="s">
        <v>7986</v>
      </c>
      <c r="H1362" s="6" t="s">
        <v>407</v>
      </c>
      <c r="I1362" s="15" t="s">
        <v>8901</v>
      </c>
      <c r="J1362" s="16"/>
      <c r="K1362" s="18"/>
      <c r="L1362" s="24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  <c r="HM1362" s="1"/>
      <c r="HN1362" s="1"/>
      <c r="HO1362" s="1"/>
      <c r="HP1362" s="1"/>
      <c r="HQ1362" s="1"/>
      <c r="HR1362" s="1"/>
      <c r="HS1362" s="1"/>
    </row>
    <row r="1363" spans="1:227" s="12" customFormat="1" ht="18" customHeight="1" x14ac:dyDescent="0.25">
      <c r="A1363" s="100" t="s">
        <v>5998</v>
      </c>
      <c r="B1363" s="127" t="str">
        <f t="shared" si="28"/>
        <v>SCimago</v>
      </c>
      <c r="C1363" s="96"/>
      <c r="D1363" s="17" t="s">
        <v>55</v>
      </c>
      <c r="E1363" s="3"/>
      <c r="F1363" s="96"/>
      <c r="G1363" s="16" t="s">
        <v>7986</v>
      </c>
      <c r="H1363" s="6" t="s">
        <v>407</v>
      </c>
      <c r="I1363" s="14" t="s">
        <v>8802</v>
      </c>
      <c r="J1363" s="8"/>
      <c r="K1363" s="7"/>
      <c r="L1363" s="24"/>
    </row>
    <row r="1364" spans="1:227" s="12" customFormat="1" ht="18" customHeight="1" x14ac:dyDescent="0.25">
      <c r="A1364" s="100" t="s">
        <v>7746</v>
      </c>
      <c r="B1364" s="127" t="str">
        <f t="shared" si="28"/>
        <v>SCimago</v>
      </c>
      <c r="C1364" s="96"/>
      <c r="D1364" s="17" t="s">
        <v>7983</v>
      </c>
      <c r="E1364" s="127" t="str">
        <f>HYPERLINK(CONCATENATE("http://www.scimagojr.com/journalsearch.php?q=",D1364),"SCimago")</f>
        <v>SCimago</v>
      </c>
      <c r="F1364" s="96"/>
      <c r="G1364" s="16" t="s">
        <v>7986</v>
      </c>
      <c r="H1364" s="6" t="s">
        <v>407</v>
      </c>
      <c r="I1364" s="14" t="s">
        <v>8924</v>
      </c>
      <c r="J1364" s="8"/>
      <c r="K1364" s="7"/>
      <c r="L1364" s="24"/>
    </row>
    <row r="1365" spans="1:227" s="12" customFormat="1" ht="18" customHeight="1" x14ac:dyDescent="0.25">
      <c r="A1365" s="100" t="s">
        <v>7902</v>
      </c>
      <c r="B1365" s="127" t="str">
        <f t="shared" si="28"/>
        <v>SCimago</v>
      </c>
      <c r="C1365" s="96"/>
      <c r="D1365" s="17" t="s">
        <v>55</v>
      </c>
      <c r="E1365" s="3"/>
      <c r="F1365" s="96"/>
      <c r="G1365" s="16" t="s">
        <v>7986</v>
      </c>
      <c r="H1365" s="6" t="s">
        <v>407</v>
      </c>
      <c r="I1365" s="14" t="s">
        <v>6066</v>
      </c>
      <c r="J1365" s="8"/>
      <c r="K1365" s="7"/>
      <c r="L1365" s="24"/>
    </row>
    <row r="1366" spans="1:227" s="12" customFormat="1" ht="18" customHeight="1" x14ac:dyDescent="0.25">
      <c r="A1366" s="100" t="s">
        <v>7903</v>
      </c>
      <c r="B1366" s="127" t="str">
        <f t="shared" si="28"/>
        <v>SCimago</v>
      </c>
      <c r="C1366" s="96"/>
      <c r="D1366" s="17" t="s">
        <v>55</v>
      </c>
      <c r="E1366" s="3"/>
      <c r="F1366" s="96"/>
      <c r="G1366" s="16" t="s">
        <v>7986</v>
      </c>
      <c r="H1366" s="6" t="s">
        <v>407</v>
      </c>
      <c r="I1366" s="14" t="s">
        <v>8732</v>
      </c>
      <c r="J1366" s="8"/>
      <c r="K1366" s="7"/>
      <c r="L1366" s="24"/>
    </row>
    <row r="1367" spans="1:227" s="12" customFormat="1" ht="18" customHeight="1" x14ac:dyDescent="0.25">
      <c r="A1367" s="100" t="s">
        <v>7904</v>
      </c>
      <c r="B1367" s="127" t="str">
        <f t="shared" si="28"/>
        <v>SCimago</v>
      </c>
      <c r="C1367" s="96"/>
      <c r="D1367" s="17" t="s">
        <v>6071</v>
      </c>
      <c r="E1367" s="127" t="str">
        <f>HYPERLINK(CONCATENATE("http://www.scimagojr.com/journalsearch.php?q=",D1367),"SCimago")</f>
        <v>SCimago</v>
      </c>
      <c r="F1367" s="96"/>
      <c r="G1367" s="16" t="s">
        <v>7986</v>
      </c>
      <c r="H1367" s="6" t="s">
        <v>407</v>
      </c>
      <c r="I1367" s="14" t="s">
        <v>6072</v>
      </c>
      <c r="J1367" s="8"/>
      <c r="K1367" s="7"/>
      <c r="L1367" s="24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  <c r="HF1367" s="1"/>
      <c r="HG1367" s="1"/>
      <c r="HH1367" s="1"/>
      <c r="HI1367" s="1"/>
      <c r="HJ1367" s="1"/>
      <c r="HK1367" s="1"/>
      <c r="HL1367" s="1"/>
      <c r="HM1367" s="1"/>
      <c r="HN1367" s="1"/>
      <c r="HO1367" s="1"/>
      <c r="HP1367" s="1"/>
      <c r="HQ1367" s="1"/>
      <c r="HR1367" s="1"/>
      <c r="HS1367" s="1"/>
    </row>
    <row r="1368" spans="1:227" s="12" customFormat="1" ht="18" customHeight="1" x14ac:dyDescent="0.25">
      <c r="A1368" s="100" t="s">
        <v>7905</v>
      </c>
      <c r="B1368" s="127" t="str">
        <f t="shared" si="28"/>
        <v>SCimago</v>
      </c>
      <c r="C1368" s="96"/>
      <c r="D1368" s="17" t="s">
        <v>7953</v>
      </c>
      <c r="E1368" s="127" t="str">
        <f>HYPERLINK(CONCATENATE("http://www.scimagojr.com/journalsearch.php?q=",D1368),"SCimago")</f>
        <v>SCimago</v>
      </c>
      <c r="F1368" s="96"/>
      <c r="G1368" s="16" t="s">
        <v>7986</v>
      </c>
      <c r="H1368" s="6" t="s">
        <v>407</v>
      </c>
      <c r="I1368" s="14" t="s">
        <v>8902</v>
      </c>
      <c r="J1368" s="8"/>
      <c r="K1368" s="7"/>
      <c r="L1368" s="24"/>
    </row>
    <row r="1369" spans="1:227" s="12" customFormat="1" ht="18" customHeight="1" x14ac:dyDescent="0.25">
      <c r="A1369" s="100" t="s">
        <v>7906</v>
      </c>
      <c r="B1369" s="127" t="str">
        <f t="shared" si="28"/>
        <v>SCimago</v>
      </c>
      <c r="C1369" s="96"/>
      <c r="D1369" s="17" t="s">
        <v>55</v>
      </c>
      <c r="E1369" s="3"/>
      <c r="F1369" s="96"/>
      <c r="G1369" s="16" t="s">
        <v>7986</v>
      </c>
      <c r="H1369" s="6" t="s">
        <v>407</v>
      </c>
      <c r="I1369" s="22" t="s">
        <v>8862</v>
      </c>
      <c r="J1369" s="16"/>
      <c r="K1369" s="18"/>
      <c r="L1369" s="24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  <c r="HF1369" s="1"/>
      <c r="HG1369" s="1"/>
      <c r="HH1369" s="1"/>
      <c r="HI1369" s="1"/>
      <c r="HJ1369" s="1"/>
      <c r="HK1369" s="1"/>
      <c r="HL1369" s="1"/>
      <c r="HM1369" s="1"/>
      <c r="HN1369" s="1"/>
      <c r="HO1369" s="1"/>
      <c r="HP1369" s="1"/>
      <c r="HQ1369" s="1"/>
      <c r="HR1369" s="1"/>
      <c r="HS1369" s="1"/>
    </row>
    <row r="1370" spans="1:227" s="12" customFormat="1" ht="18" customHeight="1" x14ac:dyDescent="0.25">
      <c r="A1370" s="100" t="s">
        <v>6542</v>
      </c>
      <c r="B1370" s="127" t="str">
        <f t="shared" si="28"/>
        <v>SCimago</v>
      </c>
      <c r="C1370" s="96"/>
      <c r="D1370" s="17" t="s">
        <v>55</v>
      </c>
      <c r="E1370" s="3"/>
      <c r="F1370" s="96"/>
      <c r="G1370" s="16" t="s">
        <v>7986</v>
      </c>
      <c r="H1370" s="6" t="s">
        <v>407</v>
      </c>
      <c r="I1370" s="14" t="s">
        <v>8822</v>
      </c>
      <c r="J1370" s="8"/>
      <c r="K1370" s="7"/>
      <c r="L1370" s="24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  <c r="HF1370" s="1"/>
      <c r="HG1370" s="1"/>
      <c r="HH1370" s="1"/>
      <c r="HI1370" s="1"/>
      <c r="HJ1370" s="1"/>
      <c r="HK1370" s="1"/>
      <c r="HL1370" s="1"/>
      <c r="HM1370" s="1"/>
      <c r="HN1370" s="1"/>
      <c r="HO1370" s="1"/>
      <c r="HP1370" s="1"/>
      <c r="HQ1370" s="1"/>
      <c r="HR1370" s="1"/>
      <c r="HS1370" s="1"/>
    </row>
    <row r="1371" spans="1:227" s="12" customFormat="1" ht="18" customHeight="1" x14ac:dyDescent="0.25">
      <c r="A1371" s="100" t="s">
        <v>7907</v>
      </c>
      <c r="B1371" s="127" t="str">
        <f t="shared" si="28"/>
        <v>SCimago</v>
      </c>
      <c r="C1371" s="96"/>
      <c r="D1371" s="17" t="s">
        <v>55</v>
      </c>
      <c r="E1371" s="3"/>
      <c r="F1371" s="96"/>
      <c r="G1371" s="16" t="s">
        <v>7986</v>
      </c>
      <c r="H1371" s="6" t="s">
        <v>407</v>
      </c>
      <c r="I1371" s="14" t="s">
        <v>6082</v>
      </c>
      <c r="J1371" s="13"/>
      <c r="K1371" s="14"/>
      <c r="L1371" s="24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  <c r="HF1371" s="1"/>
      <c r="HG1371" s="1"/>
      <c r="HH1371" s="1"/>
      <c r="HI1371" s="1"/>
      <c r="HJ1371" s="1"/>
      <c r="HK1371" s="1"/>
      <c r="HL1371" s="1"/>
      <c r="HM1371" s="1"/>
      <c r="HN1371" s="1"/>
      <c r="HO1371" s="1"/>
      <c r="HP1371" s="1"/>
      <c r="HQ1371" s="1"/>
      <c r="HR1371" s="1"/>
      <c r="HS1371" s="1"/>
    </row>
    <row r="1372" spans="1:227" s="12" customFormat="1" ht="18" customHeight="1" x14ac:dyDescent="0.25">
      <c r="A1372" s="100" t="s">
        <v>7908</v>
      </c>
      <c r="B1372" s="127" t="str">
        <f t="shared" si="28"/>
        <v>SCimago</v>
      </c>
      <c r="C1372" s="96"/>
      <c r="D1372" s="17" t="s">
        <v>55</v>
      </c>
      <c r="E1372" s="3"/>
      <c r="F1372" s="96"/>
      <c r="G1372" s="16" t="s">
        <v>7986</v>
      </c>
      <c r="H1372" s="6" t="s">
        <v>407</v>
      </c>
      <c r="I1372" s="14" t="s">
        <v>8785</v>
      </c>
      <c r="J1372" s="8">
        <v>1</v>
      </c>
      <c r="K1372" s="7"/>
      <c r="L1372" s="24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  <c r="HG1372" s="1"/>
      <c r="HH1372" s="1"/>
      <c r="HI1372" s="1"/>
      <c r="HJ1372" s="1"/>
      <c r="HK1372" s="1"/>
      <c r="HL1372" s="1"/>
      <c r="HM1372" s="1"/>
      <c r="HN1372" s="1"/>
      <c r="HO1372" s="1"/>
      <c r="HP1372" s="1"/>
      <c r="HQ1372" s="1"/>
      <c r="HR1372" s="1"/>
      <c r="HS1372" s="1"/>
    </row>
    <row r="1373" spans="1:227" s="12" customFormat="1" ht="18" customHeight="1" x14ac:dyDescent="0.25">
      <c r="A1373" s="100" t="s">
        <v>7909</v>
      </c>
      <c r="B1373" s="127" t="str">
        <f t="shared" si="28"/>
        <v>SCimago</v>
      </c>
      <c r="C1373" s="96"/>
      <c r="D1373" s="17" t="s">
        <v>55</v>
      </c>
      <c r="E1373" s="3"/>
      <c r="F1373" s="96"/>
      <c r="G1373" s="16" t="s">
        <v>7986</v>
      </c>
      <c r="H1373" s="23" t="s">
        <v>407</v>
      </c>
      <c r="I1373" s="15" t="s">
        <v>4648</v>
      </c>
      <c r="J1373" s="16"/>
      <c r="K1373" s="18"/>
      <c r="L1373" s="24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  <c r="HM1373" s="1"/>
      <c r="HN1373" s="1"/>
      <c r="HO1373" s="1"/>
      <c r="HP1373" s="1"/>
      <c r="HQ1373" s="1"/>
      <c r="HR1373" s="1"/>
      <c r="HS1373" s="1"/>
    </row>
    <row r="1374" spans="1:227" s="12" customFormat="1" ht="18" customHeight="1" x14ac:dyDescent="0.25">
      <c r="A1374" s="100" t="s">
        <v>7910</v>
      </c>
      <c r="B1374" s="127" t="str">
        <f t="shared" si="28"/>
        <v>SCimago</v>
      </c>
      <c r="C1374" s="96"/>
      <c r="D1374" s="17" t="s">
        <v>55</v>
      </c>
      <c r="E1374" s="3"/>
      <c r="F1374" s="96"/>
      <c r="G1374" s="16" t="s">
        <v>7986</v>
      </c>
      <c r="H1374" s="6" t="s">
        <v>407</v>
      </c>
      <c r="I1374" s="14" t="s">
        <v>4651</v>
      </c>
      <c r="J1374" s="8"/>
      <c r="K1374" s="7"/>
      <c r="L1374" s="24"/>
    </row>
    <row r="1375" spans="1:227" s="12" customFormat="1" ht="18" customHeight="1" x14ac:dyDescent="0.25">
      <c r="A1375" s="100" t="s">
        <v>7912</v>
      </c>
      <c r="B1375" s="127" t="str">
        <f t="shared" si="28"/>
        <v>SCimago</v>
      </c>
      <c r="C1375" s="96"/>
      <c r="D1375" s="17" t="s">
        <v>55</v>
      </c>
      <c r="E1375" s="3"/>
      <c r="F1375" s="96"/>
      <c r="G1375" s="16" t="s">
        <v>7986</v>
      </c>
      <c r="H1375" s="6" t="s">
        <v>407</v>
      </c>
      <c r="I1375" s="14" t="s">
        <v>8733</v>
      </c>
      <c r="J1375" s="8"/>
      <c r="K1375" s="7"/>
      <c r="L1375" s="24"/>
    </row>
    <row r="1376" spans="1:227" s="12" customFormat="1" ht="18" customHeight="1" x14ac:dyDescent="0.25">
      <c r="A1376" s="100" t="s">
        <v>3377</v>
      </c>
      <c r="B1376" s="127" t="str">
        <f t="shared" si="28"/>
        <v>SCimago</v>
      </c>
      <c r="C1376" s="96"/>
      <c r="D1376" s="17" t="s">
        <v>55</v>
      </c>
      <c r="E1376" s="3"/>
      <c r="F1376" s="96"/>
      <c r="G1376" s="16" t="s">
        <v>7986</v>
      </c>
      <c r="H1376" s="19" t="s">
        <v>407</v>
      </c>
      <c r="I1376" s="22" t="s">
        <v>8742</v>
      </c>
      <c r="J1376" s="16"/>
      <c r="K1376" s="18"/>
      <c r="L1376" s="24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  <c r="HF1376" s="1"/>
      <c r="HG1376" s="1"/>
      <c r="HH1376" s="1"/>
      <c r="HI1376" s="1"/>
      <c r="HJ1376" s="1"/>
      <c r="HK1376" s="1"/>
      <c r="HL1376" s="1"/>
      <c r="HM1376" s="1"/>
      <c r="HN1376" s="1"/>
      <c r="HO1376" s="1"/>
      <c r="HP1376" s="1"/>
      <c r="HQ1376" s="1"/>
      <c r="HR1376" s="1"/>
      <c r="HS1376" s="1"/>
    </row>
    <row r="1377" spans="1:227" s="12" customFormat="1" ht="18" customHeight="1" x14ac:dyDescent="0.25">
      <c r="A1377" s="100" t="s">
        <v>7913</v>
      </c>
      <c r="B1377" s="127" t="str">
        <f t="shared" si="28"/>
        <v>SCimago</v>
      </c>
      <c r="C1377" s="96"/>
      <c r="D1377" s="17" t="s">
        <v>55</v>
      </c>
      <c r="E1377" s="3"/>
      <c r="F1377" s="96"/>
      <c r="G1377" s="16" t="s">
        <v>7986</v>
      </c>
      <c r="H1377" s="6" t="s">
        <v>407</v>
      </c>
      <c r="I1377" s="14" t="s">
        <v>8748</v>
      </c>
      <c r="J1377" s="13"/>
      <c r="K1377" s="11"/>
      <c r="L1377" s="24"/>
    </row>
    <row r="1378" spans="1:227" s="12" customFormat="1" ht="18" customHeight="1" x14ac:dyDescent="0.25">
      <c r="A1378" s="100" t="s">
        <v>7914</v>
      </c>
      <c r="B1378" s="127" t="str">
        <f t="shared" si="28"/>
        <v>SCimago</v>
      </c>
      <c r="C1378" s="96"/>
      <c r="D1378" s="17" t="s">
        <v>55</v>
      </c>
      <c r="E1378" s="3"/>
      <c r="F1378" s="96"/>
      <c r="G1378" s="16" t="s">
        <v>7986</v>
      </c>
      <c r="H1378" s="6" t="s">
        <v>407</v>
      </c>
      <c r="I1378" s="14" t="s">
        <v>8803</v>
      </c>
      <c r="J1378" s="8"/>
      <c r="K1378" s="7"/>
      <c r="L1378" s="24"/>
    </row>
    <row r="1379" spans="1:227" s="12" customFormat="1" ht="18" customHeight="1" x14ac:dyDescent="0.25">
      <c r="A1379" s="100" t="s">
        <v>7915</v>
      </c>
      <c r="B1379" s="127" t="str">
        <f t="shared" si="28"/>
        <v>SCimago</v>
      </c>
      <c r="C1379" s="96"/>
      <c r="D1379" s="17" t="s">
        <v>55</v>
      </c>
      <c r="E1379" s="3"/>
      <c r="F1379" s="96"/>
      <c r="G1379" s="16" t="s">
        <v>7986</v>
      </c>
      <c r="H1379" s="23" t="s">
        <v>407</v>
      </c>
      <c r="I1379" s="14" t="s">
        <v>8710</v>
      </c>
      <c r="J1379" s="8"/>
      <c r="K1379" s="7"/>
      <c r="L1379" s="24"/>
    </row>
    <row r="1380" spans="1:227" s="12" customFormat="1" ht="18" customHeight="1" x14ac:dyDescent="0.25">
      <c r="A1380" s="100" t="s">
        <v>7777</v>
      </c>
      <c r="B1380" s="127" t="str">
        <f t="shared" si="28"/>
        <v>SCimago</v>
      </c>
      <c r="C1380" s="96"/>
      <c r="D1380" s="100" t="s">
        <v>7715</v>
      </c>
      <c r="E1380" s="127" t="str">
        <f>HYPERLINK(CONCATENATE("http://www.scimagojr.com/journalsearch.php?q=",D1380),"SCimago")</f>
        <v>SCimago</v>
      </c>
      <c r="F1380" s="96"/>
      <c r="G1380" s="16" t="s">
        <v>7986</v>
      </c>
      <c r="H1380" s="23" t="s">
        <v>407</v>
      </c>
      <c r="I1380" s="15" t="s">
        <v>5452</v>
      </c>
      <c r="J1380" s="16"/>
      <c r="K1380" s="18"/>
      <c r="L1380" s="24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  <c r="HG1380" s="1"/>
      <c r="HH1380" s="1"/>
      <c r="HI1380" s="1"/>
      <c r="HJ1380" s="1"/>
      <c r="HK1380" s="1"/>
      <c r="HL1380" s="1"/>
      <c r="HM1380" s="1"/>
      <c r="HN1380" s="1"/>
      <c r="HO1380" s="1"/>
      <c r="HP1380" s="1"/>
      <c r="HQ1380" s="1"/>
      <c r="HR1380" s="1"/>
      <c r="HS1380" s="1"/>
    </row>
    <row r="1381" spans="1:227" s="12" customFormat="1" ht="18" customHeight="1" x14ac:dyDescent="0.25">
      <c r="A1381" s="100" t="s">
        <v>7917</v>
      </c>
      <c r="B1381" s="127" t="str">
        <f t="shared" si="28"/>
        <v>SCimago</v>
      </c>
      <c r="C1381" s="96"/>
      <c r="D1381" s="17" t="s">
        <v>55</v>
      </c>
      <c r="E1381" s="3"/>
      <c r="F1381" s="96"/>
      <c r="G1381" s="16" t="s">
        <v>7986</v>
      </c>
      <c r="H1381" s="23" t="s">
        <v>407</v>
      </c>
      <c r="I1381" s="15" t="s">
        <v>8581</v>
      </c>
      <c r="J1381" s="16"/>
      <c r="K1381" s="18"/>
      <c r="L1381" s="24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/>
      <c r="HO1381" s="1"/>
      <c r="HP1381" s="1"/>
      <c r="HQ1381" s="1"/>
      <c r="HR1381" s="1"/>
      <c r="HS1381" s="1"/>
    </row>
    <row r="1382" spans="1:227" s="12" customFormat="1" ht="18" customHeight="1" x14ac:dyDescent="0.25">
      <c r="A1382" s="100" t="s">
        <v>7918</v>
      </c>
      <c r="B1382" s="127" t="str">
        <f t="shared" si="28"/>
        <v>SCimago</v>
      </c>
      <c r="C1382" s="96"/>
      <c r="D1382" s="17" t="s">
        <v>4672</v>
      </c>
      <c r="E1382" s="127" t="str">
        <f>HYPERLINK(CONCATENATE("http://www.scimagojr.com/journalsearch.php?q=",D1382),"SCimago")</f>
        <v>SCimago</v>
      </c>
      <c r="F1382" s="96"/>
      <c r="G1382" s="16" t="s">
        <v>7986</v>
      </c>
      <c r="H1382" s="6" t="s">
        <v>407</v>
      </c>
      <c r="I1382" s="14" t="s">
        <v>4673</v>
      </c>
      <c r="J1382" s="8"/>
      <c r="K1382" s="7"/>
      <c r="L1382" s="24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  <c r="HQ1382" s="1"/>
      <c r="HR1382" s="1"/>
      <c r="HS1382" s="1"/>
    </row>
    <row r="1383" spans="1:227" s="12" customFormat="1" ht="18" customHeight="1" x14ac:dyDescent="0.25">
      <c r="A1383" s="100" t="s">
        <v>7919</v>
      </c>
      <c r="B1383" s="127" t="str">
        <f t="shared" si="28"/>
        <v>SCimago</v>
      </c>
      <c r="C1383" s="96"/>
      <c r="D1383" s="17" t="s">
        <v>55</v>
      </c>
      <c r="E1383" s="3"/>
      <c r="F1383" s="96"/>
      <c r="G1383" s="16" t="s">
        <v>7986</v>
      </c>
      <c r="H1383" s="23" t="s">
        <v>407</v>
      </c>
      <c r="I1383" s="14" t="s">
        <v>8903</v>
      </c>
      <c r="J1383" s="8"/>
      <c r="K1383" s="7"/>
      <c r="L1383" s="24"/>
    </row>
    <row r="1384" spans="1:227" s="12" customFormat="1" ht="18" customHeight="1" x14ac:dyDescent="0.25">
      <c r="A1384" s="100" t="s">
        <v>7920</v>
      </c>
      <c r="B1384" s="127" t="str">
        <f t="shared" si="28"/>
        <v>SCimago</v>
      </c>
      <c r="C1384" s="96"/>
      <c r="D1384" s="17" t="s">
        <v>55</v>
      </c>
      <c r="E1384" s="3"/>
      <c r="F1384" s="96"/>
      <c r="G1384" s="16" t="s">
        <v>7986</v>
      </c>
      <c r="H1384" s="6" t="s">
        <v>407</v>
      </c>
      <c r="I1384" s="14" t="s">
        <v>8774</v>
      </c>
      <c r="J1384" s="8"/>
      <c r="K1384" s="7"/>
      <c r="L1384" s="24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  <c r="HF1384" s="1"/>
      <c r="HG1384" s="1"/>
      <c r="HH1384" s="1"/>
      <c r="HI1384" s="1"/>
      <c r="HJ1384" s="1"/>
      <c r="HK1384" s="1"/>
      <c r="HL1384" s="1"/>
      <c r="HM1384" s="1"/>
      <c r="HN1384" s="1"/>
      <c r="HO1384" s="1"/>
      <c r="HP1384" s="1"/>
      <c r="HQ1384" s="1"/>
      <c r="HR1384" s="1"/>
      <c r="HS1384" s="1"/>
    </row>
    <row r="1385" spans="1:227" s="12" customFormat="1" ht="18" customHeight="1" x14ac:dyDescent="0.25">
      <c r="A1385" s="100" t="s">
        <v>7921</v>
      </c>
      <c r="B1385" s="127" t="str">
        <f t="shared" si="28"/>
        <v>SCimago</v>
      </c>
      <c r="C1385" s="96"/>
      <c r="D1385" s="17" t="s">
        <v>55</v>
      </c>
      <c r="E1385" s="3"/>
      <c r="F1385" s="96"/>
      <c r="G1385" s="16" t="s">
        <v>7986</v>
      </c>
      <c r="H1385" s="6" t="s">
        <v>407</v>
      </c>
      <c r="I1385" s="15" t="s">
        <v>8904</v>
      </c>
      <c r="J1385" s="16"/>
      <c r="K1385" s="18"/>
      <c r="L1385" s="24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  <c r="HF1385" s="1"/>
      <c r="HG1385" s="1"/>
      <c r="HH1385" s="1"/>
      <c r="HI1385" s="1"/>
      <c r="HJ1385" s="1"/>
      <c r="HK1385" s="1"/>
      <c r="HL1385" s="1"/>
      <c r="HM1385" s="1"/>
      <c r="HN1385" s="1"/>
      <c r="HO1385" s="1"/>
      <c r="HP1385" s="1"/>
      <c r="HQ1385" s="1"/>
      <c r="HR1385" s="1"/>
      <c r="HS1385" s="1"/>
    </row>
    <row r="1386" spans="1:227" s="12" customFormat="1" ht="18" customHeight="1" x14ac:dyDescent="0.25">
      <c r="A1386" s="100" t="s">
        <v>7922</v>
      </c>
      <c r="B1386" s="127" t="str">
        <f t="shared" si="28"/>
        <v>SCimago</v>
      </c>
      <c r="C1386" s="96"/>
      <c r="D1386" s="17" t="s">
        <v>55</v>
      </c>
      <c r="E1386" s="3"/>
      <c r="F1386" s="96"/>
      <c r="G1386" s="16" t="s">
        <v>7986</v>
      </c>
      <c r="H1386" s="6" t="s">
        <v>407</v>
      </c>
      <c r="I1386" s="14" t="s">
        <v>8563</v>
      </c>
      <c r="J1386" s="8"/>
      <c r="K1386" s="7"/>
      <c r="L1386" s="24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  <c r="HF1386" s="1"/>
      <c r="HG1386" s="1"/>
      <c r="HH1386" s="1"/>
      <c r="HI1386" s="1"/>
      <c r="HJ1386" s="1"/>
      <c r="HK1386" s="1"/>
      <c r="HL1386" s="1"/>
      <c r="HM1386" s="1"/>
      <c r="HN1386" s="1"/>
      <c r="HO1386" s="1"/>
      <c r="HP1386" s="1"/>
      <c r="HQ1386" s="1"/>
      <c r="HR1386" s="1"/>
      <c r="HS1386" s="1"/>
    </row>
    <row r="1387" spans="1:227" s="12" customFormat="1" ht="18" customHeight="1" x14ac:dyDescent="0.25">
      <c r="A1387" s="100" t="s">
        <v>7923</v>
      </c>
      <c r="B1387" s="127" t="str">
        <f t="shared" si="28"/>
        <v>SCimago</v>
      </c>
      <c r="C1387" s="96"/>
      <c r="D1387" s="17" t="s">
        <v>55</v>
      </c>
      <c r="E1387" s="3"/>
      <c r="F1387" s="96"/>
      <c r="G1387" s="16" t="s">
        <v>7986</v>
      </c>
      <c r="H1387" s="19" t="s">
        <v>407</v>
      </c>
      <c r="I1387" s="14" t="s">
        <v>8823</v>
      </c>
      <c r="J1387" s="8"/>
      <c r="K1387" s="7"/>
      <c r="L1387" s="24"/>
    </row>
    <row r="1388" spans="1:227" s="12" customFormat="1" ht="18" customHeight="1" x14ac:dyDescent="0.25">
      <c r="A1388" s="100" t="s">
        <v>7925</v>
      </c>
      <c r="B1388" s="127" t="str">
        <f t="shared" si="28"/>
        <v>SCimago</v>
      </c>
      <c r="C1388" s="96"/>
      <c r="D1388" s="17" t="s">
        <v>55</v>
      </c>
      <c r="E1388" s="3"/>
      <c r="F1388" s="96"/>
      <c r="G1388" s="16" t="s">
        <v>7986</v>
      </c>
      <c r="H1388" s="6" t="s">
        <v>407</v>
      </c>
      <c r="I1388" s="14" t="s">
        <v>8925</v>
      </c>
      <c r="J1388" s="8"/>
      <c r="K1388" s="7"/>
      <c r="L1388" s="24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  <c r="HG1388" s="1"/>
      <c r="HH1388" s="1"/>
      <c r="HI1388" s="1"/>
      <c r="HJ1388" s="1"/>
      <c r="HK1388" s="1"/>
      <c r="HL1388" s="1"/>
      <c r="HM1388" s="1"/>
      <c r="HN1388" s="1"/>
      <c r="HO1388" s="1"/>
      <c r="HP1388" s="1"/>
      <c r="HQ1388" s="1"/>
      <c r="HR1388" s="1"/>
      <c r="HS1388" s="1"/>
    </row>
    <row r="1389" spans="1:227" s="12" customFormat="1" ht="18" customHeight="1" x14ac:dyDescent="0.25">
      <c r="A1389" s="100" t="s">
        <v>7926</v>
      </c>
      <c r="B1389" s="127" t="str">
        <f t="shared" si="28"/>
        <v>SCimago</v>
      </c>
      <c r="C1389" s="96"/>
      <c r="D1389" s="17" t="s">
        <v>55</v>
      </c>
      <c r="E1389" s="3"/>
      <c r="F1389" s="96"/>
      <c r="G1389" s="16" t="s">
        <v>7986</v>
      </c>
      <c r="H1389" s="6" t="s">
        <v>407</v>
      </c>
      <c r="I1389" s="22" t="s">
        <v>8824</v>
      </c>
      <c r="J1389" s="16"/>
      <c r="K1389" s="18"/>
      <c r="L1389" s="24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  <c r="HM1389" s="1"/>
      <c r="HN1389" s="1"/>
      <c r="HO1389" s="1"/>
      <c r="HP1389" s="1"/>
      <c r="HQ1389" s="1"/>
      <c r="HR1389" s="1"/>
      <c r="HS1389" s="1"/>
    </row>
    <row r="1390" spans="1:227" s="12" customFormat="1" ht="18" customHeight="1" x14ac:dyDescent="0.25">
      <c r="A1390" s="100" t="s">
        <v>7928</v>
      </c>
      <c r="B1390" s="127" t="str">
        <f t="shared" si="28"/>
        <v>SCimago</v>
      </c>
      <c r="C1390" s="96"/>
      <c r="D1390" s="17" t="s">
        <v>55</v>
      </c>
      <c r="E1390" s="3"/>
      <c r="F1390" s="96"/>
      <c r="G1390" s="16" t="s">
        <v>7986</v>
      </c>
      <c r="H1390" s="23" t="s">
        <v>407</v>
      </c>
      <c r="I1390" s="15" t="s">
        <v>8682</v>
      </c>
      <c r="J1390" s="16"/>
      <c r="K1390" s="18"/>
      <c r="L1390" s="24"/>
    </row>
    <row r="1391" spans="1:227" s="12" customFormat="1" ht="18" customHeight="1" x14ac:dyDescent="0.25">
      <c r="A1391" s="100" t="s">
        <v>7932</v>
      </c>
      <c r="B1391" s="127" t="str">
        <f t="shared" si="28"/>
        <v>SCimago</v>
      </c>
      <c r="C1391" s="16"/>
      <c r="D1391" s="15" t="s">
        <v>55</v>
      </c>
      <c r="E1391" s="3"/>
      <c r="F1391" s="16"/>
      <c r="G1391" s="99" t="s">
        <v>7986</v>
      </c>
      <c r="H1391" s="23" t="s">
        <v>407</v>
      </c>
      <c r="I1391" s="14" t="s">
        <v>8926</v>
      </c>
      <c r="J1391" s="8"/>
      <c r="K1391" s="7"/>
      <c r="L1391" s="24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  <c r="HE1391" s="1"/>
      <c r="HF1391" s="1"/>
      <c r="HG1391" s="1"/>
      <c r="HH1391" s="1"/>
      <c r="HI1391" s="1"/>
      <c r="HJ1391" s="1"/>
      <c r="HK1391" s="1"/>
      <c r="HL1391" s="1"/>
      <c r="HM1391" s="1"/>
      <c r="HN1391" s="1"/>
      <c r="HO1391" s="1"/>
      <c r="HP1391" s="1"/>
      <c r="HQ1391" s="1"/>
      <c r="HR1391" s="1"/>
      <c r="HS1391" s="1"/>
    </row>
    <row r="1392" spans="1:227" s="12" customFormat="1" ht="18" customHeight="1" x14ac:dyDescent="0.25">
      <c r="A1392" s="100" t="s">
        <v>7933</v>
      </c>
      <c r="B1392" s="127" t="str">
        <f t="shared" si="28"/>
        <v>SCimago</v>
      </c>
      <c r="C1392" s="96"/>
      <c r="D1392" s="17" t="s">
        <v>55</v>
      </c>
      <c r="E1392" s="3"/>
      <c r="F1392" s="96"/>
      <c r="G1392" s="16" t="s">
        <v>7986</v>
      </c>
      <c r="H1392" s="19" t="s">
        <v>407</v>
      </c>
      <c r="I1392" s="22" t="s">
        <v>8786</v>
      </c>
      <c r="J1392" s="16"/>
      <c r="K1392" s="18"/>
      <c r="L1392" s="24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  <c r="HE1392" s="1"/>
      <c r="HF1392" s="1"/>
      <c r="HG1392" s="1"/>
      <c r="HH1392" s="1"/>
      <c r="HI1392" s="1"/>
      <c r="HJ1392" s="1"/>
      <c r="HK1392" s="1"/>
      <c r="HL1392" s="1"/>
      <c r="HM1392" s="1"/>
      <c r="HN1392" s="1"/>
      <c r="HO1392" s="1"/>
      <c r="HP1392" s="1"/>
      <c r="HQ1392" s="1"/>
      <c r="HR1392" s="1"/>
      <c r="HS1392" s="1"/>
    </row>
    <row r="1393" spans="1:227" s="12" customFormat="1" ht="18" customHeight="1" x14ac:dyDescent="0.25">
      <c r="A1393" s="100" t="s">
        <v>7934</v>
      </c>
      <c r="B1393" s="127" t="str">
        <f t="shared" si="28"/>
        <v>SCimago</v>
      </c>
      <c r="C1393" s="96"/>
      <c r="D1393" s="17" t="s">
        <v>55</v>
      </c>
      <c r="E1393" s="3"/>
      <c r="F1393" s="96"/>
      <c r="G1393" s="16" t="s">
        <v>7986</v>
      </c>
      <c r="H1393" s="6" t="s">
        <v>407</v>
      </c>
      <c r="I1393" s="14" t="s">
        <v>8804</v>
      </c>
      <c r="J1393" s="8"/>
      <c r="K1393" s="7"/>
      <c r="L1393" s="24"/>
    </row>
    <row r="1394" spans="1:227" s="12" customFormat="1" ht="18" customHeight="1" x14ac:dyDescent="0.25">
      <c r="A1394" s="100" t="s">
        <v>7935</v>
      </c>
      <c r="B1394" s="127" t="str">
        <f t="shared" si="28"/>
        <v>SCimago</v>
      </c>
      <c r="C1394" s="96"/>
      <c r="D1394" s="17" t="s">
        <v>55</v>
      </c>
      <c r="E1394" s="3"/>
      <c r="F1394" s="96"/>
      <c r="G1394" s="16" t="s">
        <v>7986</v>
      </c>
      <c r="H1394" s="6" t="s">
        <v>407</v>
      </c>
      <c r="I1394" s="14" t="s">
        <v>8825</v>
      </c>
      <c r="J1394" s="8"/>
      <c r="K1394" s="7"/>
      <c r="L1394" s="24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  <c r="HG1394" s="1"/>
      <c r="HH1394" s="1"/>
      <c r="HI1394" s="1"/>
      <c r="HJ1394" s="1"/>
      <c r="HK1394" s="1"/>
      <c r="HL1394" s="1"/>
      <c r="HM1394" s="1"/>
      <c r="HN1394" s="1"/>
      <c r="HO1394" s="1"/>
      <c r="HP1394" s="1"/>
      <c r="HQ1394" s="1"/>
      <c r="HR1394" s="1"/>
      <c r="HS1394" s="1"/>
    </row>
    <row r="1395" spans="1:227" s="12" customFormat="1" ht="18" customHeight="1" x14ac:dyDescent="0.25">
      <c r="A1395" s="100" t="s">
        <v>7937</v>
      </c>
      <c r="B1395" s="127" t="str">
        <f t="shared" si="28"/>
        <v>SCimago</v>
      </c>
      <c r="C1395" s="96"/>
      <c r="D1395" s="17" t="s">
        <v>55</v>
      </c>
      <c r="E1395" s="3"/>
      <c r="F1395" s="96"/>
      <c r="G1395" s="16" t="s">
        <v>7986</v>
      </c>
      <c r="H1395" s="6" t="s">
        <v>407</v>
      </c>
      <c r="I1395" s="14" t="s">
        <v>8734</v>
      </c>
      <c r="J1395" s="8"/>
      <c r="K1395" s="7"/>
      <c r="L1395" s="24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  <c r="HG1395" s="1"/>
      <c r="HH1395" s="1"/>
      <c r="HI1395" s="1"/>
      <c r="HJ1395" s="1"/>
      <c r="HK1395" s="1"/>
      <c r="HL1395" s="1"/>
      <c r="HM1395" s="1"/>
      <c r="HN1395" s="1"/>
      <c r="HO1395" s="1"/>
      <c r="HP1395" s="1"/>
      <c r="HQ1395" s="1"/>
      <c r="HR1395" s="1"/>
      <c r="HS1395" s="1"/>
    </row>
    <row r="1396" spans="1:227" s="12" customFormat="1" ht="18" customHeight="1" x14ac:dyDescent="0.25">
      <c r="A1396" s="100" t="s">
        <v>7938</v>
      </c>
      <c r="B1396" s="127" t="str">
        <f t="shared" si="28"/>
        <v>SCimago</v>
      </c>
      <c r="C1396" s="96"/>
      <c r="D1396" s="17" t="s">
        <v>55</v>
      </c>
      <c r="E1396" s="3"/>
      <c r="F1396" s="96"/>
      <c r="G1396" s="16" t="s">
        <v>7986</v>
      </c>
      <c r="H1396" s="23" t="s">
        <v>407</v>
      </c>
      <c r="I1396" s="15" t="s">
        <v>8712</v>
      </c>
      <c r="J1396" s="16"/>
      <c r="K1396" s="18"/>
      <c r="L1396" s="24"/>
    </row>
    <row r="1397" spans="1:227" s="12" customFormat="1" ht="18" customHeight="1" x14ac:dyDescent="0.25">
      <c r="A1397" s="100" t="s">
        <v>6312</v>
      </c>
      <c r="B1397" s="127" t="str">
        <f t="shared" si="28"/>
        <v>SCimago</v>
      </c>
      <c r="C1397" s="96"/>
      <c r="D1397" s="17" t="s">
        <v>55</v>
      </c>
      <c r="E1397" s="3"/>
      <c r="F1397" s="96"/>
      <c r="G1397" s="16" t="s">
        <v>7986</v>
      </c>
      <c r="H1397" s="6" t="s">
        <v>407</v>
      </c>
      <c r="I1397" s="14" t="s">
        <v>8826</v>
      </c>
      <c r="J1397" s="8"/>
      <c r="K1397" s="7"/>
      <c r="L1397" s="24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  <c r="HE1397" s="1"/>
      <c r="HF1397" s="1"/>
      <c r="HG1397" s="1"/>
      <c r="HH1397" s="1"/>
      <c r="HI1397" s="1"/>
      <c r="HJ1397" s="1"/>
      <c r="HK1397" s="1"/>
      <c r="HL1397" s="1"/>
      <c r="HM1397" s="1"/>
      <c r="HN1397" s="1"/>
      <c r="HO1397" s="1"/>
      <c r="HP1397" s="1"/>
      <c r="HQ1397" s="1"/>
      <c r="HR1397" s="1"/>
      <c r="HS1397" s="1"/>
    </row>
    <row r="1398" spans="1:227" s="12" customFormat="1" ht="18" customHeight="1" x14ac:dyDescent="0.25">
      <c r="A1398" s="100" t="s">
        <v>7939</v>
      </c>
      <c r="B1398" s="127" t="str">
        <f t="shared" si="28"/>
        <v>SCimago</v>
      </c>
      <c r="C1398" s="96"/>
      <c r="D1398" s="17" t="s">
        <v>55</v>
      </c>
      <c r="E1398" s="3"/>
      <c r="F1398" s="96"/>
      <c r="G1398" s="16" t="s">
        <v>7986</v>
      </c>
      <c r="H1398" s="6" t="s">
        <v>407</v>
      </c>
      <c r="I1398" s="14" t="s">
        <v>8757</v>
      </c>
      <c r="J1398" s="8"/>
      <c r="K1398" s="7"/>
      <c r="L1398" s="24"/>
    </row>
    <row r="1399" spans="1:227" s="12" customFormat="1" ht="18" customHeight="1" x14ac:dyDescent="0.25">
      <c r="A1399" s="100" t="s">
        <v>7940</v>
      </c>
      <c r="B1399" s="127" t="str">
        <f t="shared" si="28"/>
        <v>SCimago</v>
      </c>
      <c r="C1399" s="96"/>
      <c r="D1399" s="17" t="s">
        <v>55</v>
      </c>
      <c r="E1399" s="3"/>
      <c r="F1399" s="96"/>
      <c r="G1399" s="16" t="s">
        <v>7986</v>
      </c>
      <c r="H1399" s="6" t="s">
        <v>407</v>
      </c>
      <c r="I1399" s="14" t="s">
        <v>8582</v>
      </c>
      <c r="J1399" s="8"/>
      <c r="K1399" s="7"/>
      <c r="L1399" s="24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  <c r="HE1399" s="1"/>
      <c r="HF1399" s="1"/>
      <c r="HG1399" s="1"/>
      <c r="HH1399" s="1"/>
      <c r="HI1399" s="1"/>
      <c r="HJ1399" s="1"/>
      <c r="HK1399" s="1"/>
      <c r="HL1399" s="1"/>
      <c r="HM1399" s="1"/>
      <c r="HN1399" s="1"/>
      <c r="HO1399" s="1"/>
      <c r="HP1399" s="1"/>
      <c r="HQ1399" s="1"/>
      <c r="HR1399" s="1"/>
      <c r="HS1399" s="1"/>
    </row>
    <row r="1400" spans="1:227" s="12" customFormat="1" ht="18" customHeight="1" x14ac:dyDescent="0.25">
      <c r="A1400" s="100" t="s">
        <v>7941</v>
      </c>
      <c r="B1400" s="127" t="str">
        <f t="shared" si="28"/>
        <v>SCimago</v>
      </c>
      <c r="C1400" s="96"/>
      <c r="D1400" s="17" t="s">
        <v>55</v>
      </c>
      <c r="E1400" s="3"/>
      <c r="F1400" s="96"/>
      <c r="G1400" s="16" t="s">
        <v>7986</v>
      </c>
      <c r="H1400" s="23" t="s">
        <v>407</v>
      </c>
      <c r="I1400" s="14" t="s">
        <v>8863</v>
      </c>
      <c r="J1400" s="8"/>
      <c r="K1400" s="7"/>
      <c r="L1400" s="24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  <c r="HM1400" s="1"/>
      <c r="HN1400" s="1"/>
      <c r="HO1400" s="1"/>
      <c r="HP1400" s="1"/>
      <c r="HQ1400" s="1"/>
      <c r="HR1400" s="1"/>
      <c r="HS1400" s="1"/>
    </row>
    <row r="1401" spans="1:227" s="12" customFormat="1" ht="18" customHeight="1" x14ac:dyDescent="0.25">
      <c r="A1401" s="100" t="s">
        <v>5867</v>
      </c>
      <c r="B1401" s="127" t="str">
        <f t="shared" si="28"/>
        <v>SCimago</v>
      </c>
      <c r="C1401" s="96"/>
      <c r="D1401" s="17" t="s">
        <v>55</v>
      </c>
      <c r="E1401" s="3"/>
      <c r="F1401" s="96"/>
      <c r="G1401" s="16" t="s">
        <v>7986</v>
      </c>
      <c r="H1401" s="6" t="s">
        <v>407</v>
      </c>
      <c r="I1401" s="14" t="s">
        <v>8805</v>
      </c>
      <c r="J1401" s="8"/>
      <c r="K1401" s="7"/>
      <c r="L1401" s="24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  <c r="HE1401" s="1"/>
      <c r="HF1401" s="1"/>
      <c r="HG1401" s="1"/>
      <c r="HH1401" s="1"/>
      <c r="HI1401" s="1"/>
      <c r="HJ1401" s="1"/>
      <c r="HK1401" s="1"/>
      <c r="HL1401" s="1"/>
      <c r="HM1401" s="1"/>
      <c r="HN1401" s="1"/>
      <c r="HO1401" s="1"/>
      <c r="HP1401" s="1"/>
      <c r="HQ1401" s="1"/>
      <c r="HR1401" s="1"/>
      <c r="HS1401" s="1"/>
    </row>
    <row r="1402" spans="1:227" s="12" customFormat="1" ht="18" customHeight="1" x14ac:dyDescent="0.25">
      <c r="A1402" s="100" t="s">
        <v>7942</v>
      </c>
      <c r="B1402" s="127" t="str">
        <f t="shared" si="28"/>
        <v>SCimago</v>
      </c>
      <c r="C1402" s="96"/>
      <c r="D1402" s="17" t="s">
        <v>55</v>
      </c>
      <c r="E1402" s="3"/>
      <c r="F1402" s="96"/>
      <c r="G1402" s="16" t="s">
        <v>7986</v>
      </c>
      <c r="H1402" s="6" t="s">
        <v>407</v>
      </c>
      <c r="I1402" s="14" t="s">
        <v>8735</v>
      </c>
      <c r="J1402" s="8"/>
      <c r="K1402" s="7"/>
      <c r="L1402" s="24"/>
    </row>
    <row r="1403" spans="1:227" s="12" customFormat="1" ht="18" customHeight="1" x14ac:dyDescent="0.25">
      <c r="A1403" s="100" t="s">
        <v>7943</v>
      </c>
      <c r="B1403" s="127" t="str">
        <f t="shared" si="28"/>
        <v>SCimago</v>
      </c>
      <c r="C1403" s="96"/>
      <c r="D1403" s="17" t="s">
        <v>55</v>
      </c>
      <c r="E1403" s="3"/>
      <c r="F1403" s="96"/>
      <c r="G1403" s="16" t="s">
        <v>7986</v>
      </c>
      <c r="H1403" s="19" t="s">
        <v>407</v>
      </c>
      <c r="I1403" s="22" t="s">
        <v>8775</v>
      </c>
      <c r="J1403" s="16"/>
      <c r="K1403" s="18"/>
      <c r="L1403" s="24"/>
    </row>
    <row r="1404" spans="1:227" s="12" customFormat="1" ht="18" customHeight="1" x14ac:dyDescent="0.25">
      <c r="A1404" s="100" t="s">
        <v>5971</v>
      </c>
      <c r="B1404" s="127" t="str">
        <f t="shared" si="28"/>
        <v>SCimago</v>
      </c>
      <c r="C1404" s="96"/>
      <c r="D1404" s="17" t="s">
        <v>55</v>
      </c>
      <c r="E1404" s="3"/>
      <c r="F1404" s="96"/>
      <c r="G1404" s="16" t="s">
        <v>7986</v>
      </c>
      <c r="H1404" s="6" t="s">
        <v>407</v>
      </c>
      <c r="I1404" s="14" t="s">
        <v>8806</v>
      </c>
      <c r="J1404" s="8"/>
      <c r="K1404" s="7"/>
      <c r="L1404" s="24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/>
      <c r="HO1404" s="1"/>
      <c r="HP1404" s="1"/>
      <c r="HQ1404" s="1"/>
      <c r="HR1404" s="1"/>
      <c r="HS1404" s="1"/>
    </row>
    <row r="1405" spans="1:227" s="12" customFormat="1" ht="18" customHeight="1" x14ac:dyDescent="0.25">
      <c r="A1405" s="100" t="s">
        <v>7945</v>
      </c>
      <c r="B1405" s="127" t="str">
        <f t="shared" si="28"/>
        <v>SCimago</v>
      </c>
      <c r="C1405" s="96"/>
      <c r="D1405" s="17" t="s">
        <v>7858</v>
      </c>
      <c r="E1405" s="127" t="str">
        <f>HYPERLINK(CONCATENATE("http://www.scimagojr.com/journalsearch.php?q=",D1405),"SCimago")</f>
        <v>SCimago</v>
      </c>
      <c r="F1405" s="96"/>
      <c r="G1405" s="16" t="s">
        <v>7986</v>
      </c>
      <c r="H1405" s="6" t="s">
        <v>407</v>
      </c>
      <c r="I1405" s="14" t="s">
        <v>8736</v>
      </c>
      <c r="J1405" s="8"/>
      <c r="K1405" s="7"/>
      <c r="L1405" s="24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  <c r="HF1405" s="1"/>
      <c r="HG1405" s="1"/>
      <c r="HH1405" s="1"/>
      <c r="HI1405" s="1"/>
      <c r="HJ1405" s="1"/>
      <c r="HK1405" s="1"/>
      <c r="HL1405" s="1"/>
      <c r="HM1405" s="1"/>
      <c r="HN1405" s="1"/>
      <c r="HO1405" s="1"/>
      <c r="HP1405" s="1"/>
      <c r="HQ1405" s="1"/>
      <c r="HR1405" s="1"/>
      <c r="HS1405" s="1"/>
    </row>
    <row r="1406" spans="1:227" s="12" customFormat="1" ht="18" customHeight="1" x14ac:dyDescent="0.25">
      <c r="A1406" s="100" t="s">
        <v>7946</v>
      </c>
      <c r="B1406" s="127" t="str">
        <f t="shared" si="28"/>
        <v>SCimago</v>
      </c>
      <c r="C1406" s="96"/>
      <c r="D1406" s="17" t="s">
        <v>55</v>
      </c>
      <c r="E1406" s="3"/>
      <c r="F1406" s="96"/>
      <c r="G1406" s="16" t="s">
        <v>7986</v>
      </c>
      <c r="H1406" s="19" t="s">
        <v>407</v>
      </c>
      <c r="I1406" s="15" t="s">
        <v>8864</v>
      </c>
      <c r="J1406" s="16"/>
      <c r="K1406" s="18"/>
      <c r="L1406" s="24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  <c r="HE1406" s="1"/>
      <c r="HF1406" s="1"/>
      <c r="HG1406" s="1"/>
      <c r="HH1406" s="1"/>
      <c r="HI1406" s="1"/>
      <c r="HJ1406" s="1"/>
      <c r="HK1406" s="1"/>
      <c r="HL1406" s="1"/>
      <c r="HM1406" s="1"/>
      <c r="HN1406" s="1"/>
      <c r="HO1406" s="1"/>
      <c r="HP1406" s="1"/>
      <c r="HQ1406" s="1"/>
      <c r="HR1406" s="1"/>
      <c r="HS1406" s="1"/>
    </row>
    <row r="1407" spans="1:227" s="12" customFormat="1" ht="18" customHeight="1" x14ac:dyDescent="0.25">
      <c r="A1407" s="100" t="s">
        <v>6465</v>
      </c>
      <c r="B1407" s="127" t="str">
        <f t="shared" si="28"/>
        <v>SCimago</v>
      </c>
      <c r="C1407" s="96"/>
      <c r="D1407" s="17" t="s">
        <v>55</v>
      </c>
      <c r="E1407" s="3"/>
      <c r="F1407" s="96"/>
      <c r="G1407" s="16" t="s">
        <v>7986</v>
      </c>
      <c r="H1407" s="6" t="s">
        <v>407</v>
      </c>
      <c r="I1407" s="14" t="s">
        <v>8905</v>
      </c>
      <c r="J1407" s="8"/>
      <c r="K1407" s="7"/>
      <c r="L1407" s="24"/>
    </row>
    <row r="1408" spans="1:227" s="12" customFormat="1" ht="18" customHeight="1" x14ac:dyDescent="0.25">
      <c r="A1408" s="100" t="s">
        <v>7947</v>
      </c>
      <c r="B1408" s="127" t="str">
        <f t="shared" si="28"/>
        <v>SCimago</v>
      </c>
      <c r="C1408" s="96"/>
      <c r="D1408" s="17" t="s">
        <v>55</v>
      </c>
      <c r="E1408" s="3"/>
      <c r="F1408" s="96"/>
      <c r="G1408" s="16" t="s">
        <v>7986</v>
      </c>
      <c r="H1408" s="23" t="s">
        <v>407</v>
      </c>
      <c r="I1408" s="15" t="s">
        <v>8906</v>
      </c>
      <c r="J1408" s="8"/>
      <c r="K1408" s="7"/>
      <c r="L1408" s="24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  <c r="HE1408" s="1"/>
      <c r="HF1408" s="1"/>
      <c r="HG1408" s="1"/>
      <c r="HH1408" s="1"/>
      <c r="HI1408" s="1"/>
      <c r="HJ1408" s="1"/>
      <c r="HK1408" s="1"/>
      <c r="HL1408" s="1"/>
      <c r="HM1408" s="1"/>
      <c r="HN1408" s="1"/>
      <c r="HO1408" s="1"/>
      <c r="HP1408" s="1"/>
      <c r="HQ1408" s="1"/>
      <c r="HR1408" s="1"/>
      <c r="HS1408" s="1"/>
    </row>
    <row r="1409" spans="1:227" s="12" customFormat="1" ht="18" customHeight="1" x14ac:dyDescent="0.25">
      <c r="A1409" s="100" t="s">
        <v>7948</v>
      </c>
      <c r="B1409" s="127" t="str">
        <f t="shared" si="28"/>
        <v>SCimago</v>
      </c>
      <c r="C1409" s="96"/>
      <c r="D1409" s="17" t="s">
        <v>55</v>
      </c>
      <c r="E1409" s="3"/>
      <c r="F1409" s="96"/>
      <c r="G1409" s="16" t="s">
        <v>7986</v>
      </c>
      <c r="H1409" s="6" t="s">
        <v>407</v>
      </c>
      <c r="I1409" s="14" t="s">
        <v>8827</v>
      </c>
      <c r="J1409" s="8"/>
      <c r="K1409" s="7"/>
      <c r="L1409" s="24"/>
    </row>
    <row r="1410" spans="1:227" s="12" customFormat="1" ht="18" customHeight="1" x14ac:dyDescent="0.25">
      <c r="A1410" s="100" t="s">
        <v>12689</v>
      </c>
      <c r="B1410" s="127" t="str">
        <f t="shared" si="28"/>
        <v>SCimago</v>
      </c>
      <c r="C1410" s="96"/>
      <c r="D1410" s="17" t="s">
        <v>7794</v>
      </c>
      <c r="E1410" s="127" t="str">
        <f>HYPERLINK(CONCATENATE("http://www.scimagojr.com/journalsearch.php?q=",D1410),"SCimago")</f>
        <v>SCimago</v>
      </c>
      <c r="F1410" s="96"/>
      <c r="G1410" s="16" t="s">
        <v>7986</v>
      </c>
      <c r="H1410" s="6" t="s">
        <v>407</v>
      </c>
      <c r="I1410" s="14" t="s">
        <v>8776</v>
      </c>
      <c r="J1410" s="13"/>
      <c r="K1410" s="14"/>
      <c r="L1410" s="24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  <c r="HE1410" s="1"/>
      <c r="HF1410" s="1"/>
      <c r="HG1410" s="1"/>
      <c r="HH1410" s="1"/>
      <c r="HI1410" s="1"/>
      <c r="HJ1410" s="1"/>
      <c r="HK1410" s="1"/>
      <c r="HL1410" s="1"/>
      <c r="HM1410" s="1"/>
      <c r="HN1410" s="1"/>
      <c r="HO1410" s="1"/>
      <c r="HP1410" s="1"/>
      <c r="HQ1410" s="1"/>
      <c r="HR1410" s="1"/>
      <c r="HS1410" s="1"/>
    </row>
    <row r="1411" spans="1:227" s="12" customFormat="1" ht="18" customHeight="1" x14ac:dyDescent="0.25">
      <c r="A1411" s="100" t="s">
        <v>7949</v>
      </c>
      <c r="B1411" s="127" t="str">
        <f t="shared" ref="B1411:B1442" si="29">HYPERLINK(CONCATENATE("http://www.scimagojr.com/journalsearch.php?q=",A1411),"SCimago")</f>
        <v>SCimago</v>
      </c>
      <c r="C1411" s="96"/>
      <c r="D1411" s="17" t="s">
        <v>55</v>
      </c>
      <c r="E1411" s="3"/>
      <c r="F1411" s="96"/>
      <c r="G1411" s="16" t="s">
        <v>7986</v>
      </c>
      <c r="H1411" s="23" t="s">
        <v>407</v>
      </c>
      <c r="I1411" s="15" t="s">
        <v>8713</v>
      </c>
      <c r="J1411" s="16"/>
      <c r="K1411" s="18"/>
      <c r="L1411" s="24"/>
    </row>
    <row r="1412" spans="1:227" s="12" customFormat="1" ht="18" customHeight="1" x14ac:dyDescent="0.25">
      <c r="A1412" s="100" t="s">
        <v>7950</v>
      </c>
      <c r="B1412" s="127" t="str">
        <f t="shared" si="29"/>
        <v>SCimago</v>
      </c>
      <c r="C1412" s="96"/>
      <c r="D1412" s="17" t="s">
        <v>55</v>
      </c>
      <c r="E1412" s="3"/>
      <c r="F1412" s="96"/>
      <c r="G1412" s="16" t="s">
        <v>7986</v>
      </c>
      <c r="H1412" s="6" t="s">
        <v>407</v>
      </c>
      <c r="I1412" s="14" t="s">
        <v>8828</v>
      </c>
      <c r="J1412" s="8"/>
      <c r="K1412" s="7"/>
      <c r="L1412" s="24"/>
    </row>
    <row r="1413" spans="1:227" s="12" customFormat="1" ht="18" customHeight="1" x14ac:dyDescent="0.25">
      <c r="A1413" s="100" t="s">
        <v>7951</v>
      </c>
      <c r="B1413" s="127" t="str">
        <f t="shared" si="29"/>
        <v>SCimago</v>
      </c>
      <c r="C1413" s="96"/>
      <c r="D1413" s="17" t="s">
        <v>7673</v>
      </c>
      <c r="E1413" s="127" t="str">
        <f>HYPERLINK(CONCATENATE("http://www.scimagojr.com/journalsearch.php?q=",D1413),"SCimago")</f>
        <v>SCimago</v>
      </c>
      <c r="F1413" s="96"/>
      <c r="G1413" s="16" t="s">
        <v>7986</v>
      </c>
      <c r="H1413" s="6" t="s">
        <v>407</v>
      </c>
      <c r="I1413" s="14" t="s">
        <v>8683</v>
      </c>
      <c r="J1413" s="8"/>
      <c r="K1413" s="11"/>
      <c r="L1413" s="24"/>
    </row>
    <row r="1414" spans="1:227" s="12" customFormat="1" ht="18" customHeight="1" x14ac:dyDescent="0.25">
      <c r="A1414" s="100" t="s">
        <v>7952</v>
      </c>
      <c r="B1414" s="127" t="str">
        <f t="shared" si="29"/>
        <v>SCimago</v>
      </c>
      <c r="C1414" s="96"/>
      <c r="D1414" s="17" t="s">
        <v>55</v>
      </c>
      <c r="E1414" s="3"/>
      <c r="F1414" s="96"/>
      <c r="G1414" s="16" t="s">
        <v>7986</v>
      </c>
      <c r="H1414" s="6" t="s">
        <v>407</v>
      </c>
      <c r="I1414" s="14" t="s">
        <v>8754</v>
      </c>
      <c r="J1414" s="8"/>
      <c r="K1414" s="7"/>
      <c r="L1414" s="24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  <c r="HE1414" s="1"/>
      <c r="HF1414" s="1"/>
      <c r="HG1414" s="1"/>
      <c r="HH1414" s="1"/>
      <c r="HI1414" s="1"/>
      <c r="HJ1414" s="1"/>
      <c r="HK1414" s="1"/>
      <c r="HL1414" s="1"/>
      <c r="HM1414" s="1"/>
      <c r="HN1414" s="1"/>
      <c r="HO1414" s="1"/>
      <c r="HP1414" s="1"/>
      <c r="HQ1414" s="1"/>
      <c r="HR1414" s="1"/>
      <c r="HS1414" s="1"/>
    </row>
    <row r="1415" spans="1:227" s="12" customFormat="1" ht="18" customHeight="1" x14ac:dyDescent="0.25">
      <c r="A1415" s="100" t="s">
        <v>7954</v>
      </c>
      <c r="B1415" s="127" t="str">
        <f t="shared" si="29"/>
        <v>SCimago</v>
      </c>
      <c r="C1415" s="96"/>
      <c r="D1415" s="17" t="s">
        <v>7810</v>
      </c>
      <c r="E1415" s="127" t="str">
        <f>HYPERLINK(CONCATENATE("http://www.scimagojr.com/journalsearch.php?q=",D1415),"SCimago")</f>
        <v>SCimago</v>
      </c>
      <c r="F1415" s="96"/>
      <c r="G1415" s="16" t="s">
        <v>7986</v>
      </c>
      <c r="H1415" s="6" t="s">
        <v>407</v>
      </c>
      <c r="I1415" s="14" t="s">
        <v>8787</v>
      </c>
      <c r="J1415" s="8"/>
      <c r="K1415" s="7"/>
      <c r="L1415" s="24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  <c r="HE1415" s="1"/>
      <c r="HF1415" s="1"/>
      <c r="HG1415" s="1"/>
      <c r="HH1415" s="1"/>
      <c r="HI1415" s="1"/>
      <c r="HJ1415" s="1"/>
      <c r="HK1415" s="1"/>
      <c r="HL1415" s="1"/>
      <c r="HM1415" s="1"/>
      <c r="HN1415" s="1"/>
      <c r="HO1415" s="1"/>
      <c r="HP1415" s="1"/>
      <c r="HQ1415" s="1"/>
      <c r="HR1415" s="1"/>
      <c r="HS1415" s="1"/>
    </row>
    <row r="1416" spans="1:227" s="12" customFormat="1" ht="18" customHeight="1" x14ac:dyDescent="0.25">
      <c r="A1416" s="100" t="s">
        <v>4266</v>
      </c>
      <c r="B1416" s="127" t="str">
        <f t="shared" si="29"/>
        <v>SCimago</v>
      </c>
      <c r="C1416" s="96"/>
      <c r="D1416" s="17" t="s">
        <v>55</v>
      </c>
      <c r="E1416" s="3"/>
      <c r="F1416" s="96"/>
      <c r="G1416" s="16" t="s">
        <v>7986</v>
      </c>
      <c r="H1416" s="6" t="s">
        <v>407</v>
      </c>
      <c r="I1416" s="14" t="s">
        <v>8829</v>
      </c>
      <c r="J1416" s="8"/>
      <c r="K1416" s="11"/>
      <c r="L1416" s="24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  <c r="HE1416" s="1"/>
      <c r="HF1416" s="1"/>
      <c r="HG1416" s="1"/>
      <c r="HH1416" s="1"/>
      <c r="HI1416" s="1"/>
      <c r="HJ1416" s="1"/>
      <c r="HK1416" s="1"/>
      <c r="HL1416" s="1"/>
      <c r="HM1416" s="1"/>
      <c r="HN1416" s="1"/>
      <c r="HO1416" s="1"/>
      <c r="HP1416" s="1"/>
      <c r="HQ1416" s="1"/>
      <c r="HR1416" s="1"/>
      <c r="HS1416" s="1"/>
    </row>
    <row r="1417" spans="1:227" s="12" customFormat="1" ht="18" customHeight="1" x14ac:dyDescent="0.25">
      <c r="A1417" s="100" t="s">
        <v>7955</v>
      </c>
      <c r="B1417" s="127" t="str">
        <f t="shared" si="29"/>
        <v>SCimago</v>
      </c>
      <c r="C1417" s="96"/>
      <c r="D1417" s="17" t="s">
        <v>7959</v>
      </c>
      <c r="E1417" s="127" t="str">
        <f>HYPERLINK(CONCATENATE("http://www.scimagojr.com/journalsearch.php?q=",D1417),"SCimago")</f>
        <v>SCimago</v>
      </c>
      <c r="F1417" s="96"/>
      <c r="G1417" s="16" t="s">
        <v>7986</v>
      </c>
      <c r="H1417" s="6" t="s">
        <v>407</v>
      </c>
      <c r="I1417" s="15" t="s">
        <v>8907</v>
      </c>
      <c r="J1417" s="16"/>
      <c r="K1417" s="18"/>
      <c r="L1417" s="24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  <c r="HE1417" s="1"/>
      <c r="HF1417" s="1"/>
      <c r="HG1417" s="1"/>
      <c r="HH1417" s="1"/>
      <c r="HI1417" s="1"/>
      <c r="HJ1417" s="1"/>
      <c r="HK1417" s="1"/>
      <c r="HL1417" s="1"/>
      <c r="HM1417" s="1"/>
      <c r="HN1417" s="1"/>
      <c r="HO1417" s="1"/>
      <c r="HP1417" s="1"/>
      <c r="HQ1417" s="1"/>
      <c r="HR1417" s="1"/>
      <c r="HS1417" s="1"/>
    </row>
    <row r="1418" spans="1:227" s="12" customFormat="1" ht="18" customHeight="1" x14ac:dyDescent="0.25">
      <c r="A1418" s="15" t="s">
        <v>7985</v>
      </c>
      <c r="B1418" s="127" t="str">
        <f t="shared" si="29"/>
        <v>SCimago</v>
      </c>
      <c r="C1418" s="16"/>
      <c r="D1418" s="15" t="s">
        <v>55</v>
      </c>
      <c r="E1418" s="3"/>
      <c r="F1418" s="16"/>
      <c r="G1418" s="99" t="s">
        <v>7986</v>
      </c>
      <c r="H1418" s="23" t="s">
        <v>407</v>
      </c>
      <c r="I1418" s="15" t="s">
        <v>8927</v>
      </c>
      <c r="J1418" s="16"/>
      <c r="K1418" s="18"/>
      <c r="L1418" s="24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  <c r="HF1418" s="1"/>
      <c r="HG1418" s="1"/>
      <c r="HH1418" s="1"/>
      <c r="HI1418" s="1"/>
      <c r="HJ1418" s="1"/>
      <c r="HK1418" s="1"/>
      <c r="HL1418" s="1"/>
      <c r="HM1418" s="1"/>
      <c r="HN1418" s="1"/>
      <c r="HO1418" s="1"/>
      <c r="HP1418" s="1"/>
      <c r="HQ1418" s="1"/>
      <c r="HR1418" s="1"/>
      <c r="HS1418" s="1"/>
    </row>
    <row r="1419" spans="1:227" s="12" customFormat="1" ht="18" customHeight="1" x14ac:dyDescent="0.25">
      <c r="A1419" s="100" t="s">
        <v>7957</v>
      </c>
      <c r="B1419" s="127" t="str">
        <f t="shared" si="29"/>
        <v>SCimago</v>
      </c>
      <c r="C1419" s="96"/>
      <c r="D1419" s="17" t="s">
        <v>55</v>
      </c>
      <c r="E1419" s="3"/>
      <c r="F1419" s="96"/>
      <c r="G1419" s="16" t="s">
        <v>7986</v>
      </c>
      <c r="H1419" s="6" t="s">
        <v>407</v>
      </c>
      <c r="I1419" s="14" t="s">
        <v>8788</v>
      </c>
      <c r="J1419" s="8"/>
      <c r="K1419" s="7"/>
      <c r="L1419" s="24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  <c r="HE1419" s="1"/>
      <c r="HF1419" s="1"/>
      <c r="HG1419" s="1"/>
      <c r="HH1419" s="1"/>
      <c r="HI1419" s="1"/>
      <c r="HJ1419" s="1"/>
      <c r="HK1419" s="1"/>
      <c r="HL1419" s="1"/>
      <c r="HM1419" s="1"/>
      <c r="HN1419" s="1"/>
      <c r="HO1419" s="1"/>
      <c r="HP1419" s="1"/>
      <c r="HQ1419" s="1"/>
      <c r="HR1419" s="1"/>
      <c r="HS1419" s="1"/>
    </row>
    <row r="1420" spans="1:227" s="12" customFormat="1" ht="18" customHeight="1" x14ac:dyDescent="0.25">
      <c r="A1420" s="100" t="s">
        <v>7958</v>
      </c>
      <c r="B1420" s="127" t="str">
        <f t="shared" si="29"/>
        <v>SCimago</v>
      </c>
      <c r="C1420" s="96"/>
      <c r="D1420" s="17" t="s">
        <v>7675</v>
      </c>
      <c r="E1420" s="127" t="str">
        <f>HYPERLINK(CONCATENATE("http://www.scimagojr.com/journalsearch.php?q=",D1420),"SCimago")</f>
        <v>SCimago</v>
      </c>
      <c r="F1420" s="96"/>
      <c r="G1420" s="16" t="s">
        <v>7986</v>
      </c>
      <c r="H1420" s="6" t="s">
        <v>407</v>
      </c>
      <c r="I1420" s="14" t="s">
        <v>8684</v>
      </c>
      <c r="J1420" s="8"/>
      <c r="K1420" s="7"/>
      <c r="L1420" s="24"/>
    </row>
    <row r="1421" spans="1:227" s="12" customFormat="1" ht="18" customHeight="1" x14ac:dyDescent="0.25">
      <c r="A1421" s="100" t="s">
        <v>12690</v>
      </c>
      <c r="B1421" s="127" t="str">
        <f t="shared" si="29"/>
        <v>SCimago</v>
      </c>
      <c r="C1421" s="96"/>
      <c r="D1421" s="17" t="s">
        <v>55</v>
      </c>
      <c r="E1421" s="3"/>
      <c r="F1421" s="96"/>
      <c r="G1421" s="16" t="s">
        <v>7986</v>
      </c>
      <c r="H1421" s="23" t="s">
        <v>407</v>
      </c>
      <c r="I1421" s="22" t="s">
        <v>6543</v>
      </c>
      <c r="J1421" s="16"/>
      <c r="K1421" s="18"/>
      <c r="L1421" s="24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  <c r="HE1421" s="1"/>
      <c r="HF1421" s="1"/>
      <c r="HG1421" s="1"/>
      <c r="HH1421" s="1"/>
      <c r="HI1421" s="1"/>
      <c r="HJ1421" s="1"/>
      <c r="HK1421" s="1"/>
      <c r="HL1421" s="1"/>
      <c r="HM1421" s="1"/>
      <c r="HN1421" s="1"/>
      <c r="HO1421" s="1"/>
      <c r="HP1421" s="1"/>
      <c r="HQ1421" s="1"/>
      <c r="HR1421" s="1"/>
      <c r="HS1421" s="1"/>
    </row>
    <row r="1422" spans="1:227" s="12" customFormat="1" ht="18" customHeight="1" x14ac:dyDescent="0.25">
      <c r="A1422" s="100" t="s">
        <v>7960</v>
      </c>
      <c r="B1422" s="127" t="str">
        <f t="shared" si="29"/>
        <v>SCimago</v>
      </c>
      <c r="C1422" s="96"/>
      <c r="D1422" s="17" t="s">
        <v>55</v>
      </c>
      <c r="E1422" s="3"/>
      <c r="F1422" s="96"/>
      <c r="G1422" s="16" t="s">
        <v>7986</v>
      </c>
      <c r="H1422" s="23" t="s">
        <v>407</v>
      </c>
      <c r="I1422" s="15" t="s">
        <v>8631</v>
      </c>
      <c r="J1422" s="16"/>
      <c r="K1422" s="18"/>
      <c r="L1422" s="24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  <c r="HE1422" s="1"/>
      <c r="HF1422" s="1"/>
      <c r="HG1422" s="1"/>
      <c r="HH1422" s="1"/>
      <c r="HI1422" s="1"/>
      <c r="HJ1422" s="1"/>
      <c r="HK1422" s="1"/>
      <c r="HL1422" s="1"/>
      <c r="HM1422" s="1"/>
      <c r="HN1422" s="1"/>
      <c r="HO1422" s="1"/>
      <c r="HP1422" s="1"/>
      <c r="HQ1422" s="1"/>
      <c r="HR1422" s="1"/>
      <c r="HS1422" s="1"/>
    </row>
    <row r="1423" spans="1:227" s="12" customFormat="1" ht="18" customHeight="1" x14ac:dyDescent="0.25">
      <c r="A1423" s="100" t="s">
        <v>7962</v>
      </c>
      <c r="B1423" s="127" t="str">
        <f t="shared" si="29"/>
        <v>SCimago</v>
      </c>
      <c r="C1423" s="96"/>
      <c r="D1423" s="17" t="s">
        <v>55</v>
      </c>
      <c r="E1423" s="3"/>
      <c r="F1423" s="96"/>
      <c r="G1423" s="16" t="s">
        <v>7986</v>
      </c>
      <c r="H1423" s="6" t="s">
        <v>407</v>
      </c>
      <c r="I1423" s="14" t="s">
        <v>8685</v>
      </c>
      <c r="J1423" s="8"/>
      <c r="K1423" s="7"/>
      <c r="L1423" s="24"/>
    </row>
    <row r="1424" spans="1:227" s="12" customFormat="1" ht="18" customHeight="1" x14ac:dyDescent="0.25">
      <c r="A1424" s="100" t="s">
        <v>7963</v>
      </c>
      <c r="B1424" s="127" t="str">
        <f t="shared" si="29"/>
        <v>SCimago</v>
      </c>
      <c r="C1424" s="96"/>
      <c r="D1424" s="17" t="s">
        <v>55</v>
      </c>
      <c r="E1424" s="3"/>
      <c r="F1424" s="96"/>
      <c r="G1424" s="16" t="s">
        <v>7986</v>
      </c>
      <c r="H1424" s="19" t="s">
        <v>407</v>
      </c>
      <c r="I1424" s="22" t="s">
        <v>4724</v>
      </c>
      <c r="J1424" s="16"/>
      <c r="K1424" s="18"/>
      <c r="L1424" s="24"/>
    </row>
    <row r="1425" spans="1:227" s="12" customFormat="1" ht="18" customHeight="1" x14ac:dyDescent="0.25">
      <c r="A1425" s="100" t="s">
        <v>7964</v>
      </c>
      <c r="B1425" s="127" t="str">
        <f t="shared" si="29"/>
        <v>SCimago</v>
      </c>
      <c r="C1425" s="96"/>
      <c r="D1425" s="17" t="s">
        <v>55</v>
      </c>
      <c r="E1425" s="3"/>
      <c r="F1425" s="96"/>
      <c r="G1425" s="16" t="s">
        <v>7986</v>
      </c>
      <c r="H1425" s="6" t="s">
        <v>407</v>
      </c>
      <c r="I1425" s="14" t="s">
        <v>8632</v>
      </c>
      <c r="J1425" s="8"/>
      <c r="K1425" s="7"/>
      <c r="L1425" s="24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  <c r="HE1425" s="1"/>
      <c r="HF1425" s="1"/>
      <c r="HG1425" s="1"/>
      <c r="HH1425" s="1"/>
      <c r="HI1425" s="1"/>
      <c r="HJ1425" s="1"/>
      <c r="HK1425" s="1"/>
      <c r="HL1425" s="1"/>
      <c r="HM1425" s="1"/>
      <c r="HN1425" s="1"/>
      <c r="HO1425" s="1"/>
      <c r="HP1425" s="1"/>
      <c r="HQ1425" s="1"/>
      <c r="HR1425" s="1"/>
      <c r="HS1425" s="1"/>
    </row>
    <row r="1426" spans="1:227" s="12" customFormat="1" ht="18" customHeight="1" x14ac:dyDescent="0.25">
      <c r="A1426" s="100" t="s">
        <v>5872</v>
      </c>
      <c r="B1426" s="127" t="str">
        <f t="shared" si="29"/>
        <v>SCimago</v>
      </c>
      <c r="C1426" s="96"/>
      <c r="D1426" s="17" t="s">
        <v>7719</v>
      </c>
      <c r="E1426" s="127" t="str">
        <f>HYPERLINK(CONCATENATE("http://www.scimagojr.com/journalsearch.php?q=",D1426),"SCimago")</f>
        <v>SCimago</v>
      </c>
      <c r="F1426" s="96"/>
      <c r="G1426" s="16" t="s">
        <v>7986</v>
      </c>
      <c r="H1426" s="23" t="s">
        <v>407</v>
      </c>
      <c r="I1426" s="15" t="s">
        <v>8807</v>
      </c>
      <c r="J1426" s="16"/>
      <c r="K1426" s="18"/>
      <c r="L1426" s="24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  <c r="HE1426" s="1"/>
      <c r="HF1426" s="1"/>
      <c r="HG1426" s="1"/>
      <c r="HH1426" s="1"/>
      <c r="HI1426" s="1"/>
      <c r="HJ1426" s="1"/>
      <c r="HK1426" s="1"/>
      <c r="HL1426" s="1"/>
      <c r="HM1426" s="1"/>
      <c r="HN1426" s="1"/>
      <c r="HO1426" s="1"/>
      <c r="HP1426" s="1"/>
      <c r="HQ1426" s="1"/>
      <c r="HR1426" s="1"/>
      <c r="HS1426" s="1"/>
    </row>
    <row r="1427" spans="1:227" s="12" customFormat="1" ht="18" customHeight="1" x14ac:dyDescent="0.25">
      <c r="A1427" s="100" t="s">
        <v>7966</v>
      </c>
      <c r="B1427" s="127" t="str">
        <f t="shared" si="29"/>
        <v>SCimago</v>
      </c>
      <c r="C1427" s="96"/>
      <c r="D1427" s="17" t="s">
        <v>55</v>
      </c>
      <c r="E1427" s="3"/>
      <c r="F1427" s="96"/>
      <c r="G1427" s="16" t="s">
        <v>7986</v>
      </c>
      <c r="H1427" s="6" t="s">
        <v>407</v>
      </c>
      <c r="I1427" s="15" t="s">
        <v>8865</v>
      </c>
      <c r="J1427" s="16"/>
      <c r="K1427" s="18"/>
      <c r="L1427" s="24"/>
    </row>
    <row r="1428" spans="1:227" s="12" customFormat="1" ht="18" customHeight="1" x14ac:dyDescent="0.25">
      <c r="A1428" s="100" t="s">
        <v>7968</v>
      </c>
      <c r="B1428" s="127" t="str">
        <f t="shared" si="29"/>
        <v>SCimago</v>
      </c>
      <c r="C1428" s="96"/>
      <c r="D1428" s="17" t="s">
        <v>7678</v>
      </c>
      <c r="E1428" s="127" t="str">
        <f>HYPERLINK(CONCATENATE("http://www.scimagojr.com/journalsearch.php?q=",D1428),"SCimago")</f>
        <v>SCimago</v>
      </c>
      <c r="F1428" s="96"/>
      <c r="G1428" s="16" t="s">
        <v>7986</v>
      </c>
      <c r="H1428" s="6" t="s">
        <v>407</v>
      </c>
      <c r="I1428" s="14" t="s">
        <v>8686</v>
      </c>
      <c r="J1428" s="8"/>
      <c r="K1428" s="7"/>
      <c r="L1428" s="24"/>
    </row>
    <row r="1429" spans="1:227" s="12" customFormat="1" ht="18" customHeight="1" x14ac:dyDescent="0.25">
      <c r="A1429" s="100" t="s">
        <v>5724</v>
      </c>
      <c r="B1429" s="127" t="str">
        <f t="shared" si="29"/>
        <v>SCimago</v>
      </c>
      <c r="C1429" s="96"/>
      <c r="D1429" s="17" t="s">
        <v>55</v>
      </c>
      <c r="E1429" s="3"/>
      <c r="F1429" s="96"/>
      <c r="G1429" s="16" t="s">
        <v>7986</v>
      </c>
      <c r="H1429" s="6" t="s">
        <v>407</v>
      </c>
      <c r="I1429" s="14" t="s">
        <v>8908</v>
      </c>
      <c r="J1429" s="8"/>
      <c r="K1429" s="7"/>
      <c r="L1429" s="24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  <c r="HE1429" s="1"/>
      <c r="HF1429" s="1"/>
      <c r="HG1429" s="1"/>
      <c r="HH1429" s="1"/>
      <c r="HI1429" s="1"/>
      <c r="HJ1429" s="1"/>
      <c r="HK1429" s="1"/>
      <c r="HL1429" s="1"/>
      <c r="HM1429" s="1"/>
      <c r="HN1429" s="1"/>
      <c r="HO1429" s="1"/>
      <c r="HP1429" s="1"/>
      <c r="HQ1429" s="1"/>
      <c r="HR1429" s="1"/>
      <c r="HS1429" s="1"/>
    </row>
    <row r="1430" spans="1:227" s="12" customFormat="1" ht="18" customHeight="1" x14ac:dyDescent="0.25">
      <c r="A1430" s="100" t="s">
        <v>7970</v>
      </c>
      <c r="B1430" s="127" t="str">
        <f t="shared" si="29"/>
        <v>SCimago</v>
      </c>
      <c r="C1430" s="96"/>
      <c r="D1430" s="17" t="s">
        <v>55</v>
      </c>
      <c r="E1430" s="3"/>
      <c r="F1430" s="96"/>
      <c r="G1430" s="16" t="s">
        <v>7986</v>
      </c>
      <c r="H1430" s="6" t="s">
        <v>407</v>
      </c>
      <c r="I1430" s="14" t="s">
        <v>8715</v>
      </c>
      <c r="J1430" s="8"/>
      <c r="K1430" s="11"/>
      <c r="L1430" s="24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  <c r="HE1430" s="1"/>
      <c r="HF1430" s="1"/>
      <c r="HG1430" s="1"/>
      <c r="HH1430" s="1"/>
      <c r="HI1430" s="1"/>
      <c r="HJ1430" s="1"/>
      <c r="HK1430" s="1"/>
      <c r="HL1430" s="1"/>
      <c r="HM1430" s="1"/>
      <c r="HN1430" s="1"/>
      <c r="HO1430" s="1"/>
      <c r="HP1430" s="1"/>
      <c r="HQ1430" s="1"/>
      <c r="HR1430" s="1"/>
      <c r="HS1430" s="1"/>
    </row>
    <row r="1431" spans="1:227" s="12" customFormat="1" ht="18" customHeight="1" x14ac:dyDescent="0.25">
      <c r="A1431" s="100" t="s">
        <v>6302</v>
      </c>
      <c r="B1431" s="127" t="str">
        <f t="shared" si="29"/>
        <v>SCimago</v>
      </c>
      <c r="C1431" s="96"/>
      <c r="D1431" s="17" t="s">
        <v>55</v>
      </c>
      <c r="E1431" s="3"/>
      <c r="F1431" s="96"/>
      <c r="G1431" s="16" t="s">
        <v>7986</v>
      </c>
      <c r="H1431" s="6" t="s">
        <v>407</v>
      </c>
      <c r="I1431" s="14" t="s">
        <v>8830</v>
      </c>
      <c r="J1431" s="8"/>
      <c r="K1431" s="7"/>
      <c r="L1431" s="24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  <c r="HE1431" s="1"/>
      <c r="HF1431" s="1"/>
      <c r="HG1431" s="1"/>
      <c r="HH1431" s="1"/>
      <c r="HI1431" s="1"/>
      <c r="HJ1431" s="1"/>
      <c r="HK1431" s="1"/>
      <c r="HL1431" s="1"/>
      <c r="HM1431" s="1"/>
      <c r="HN1431" s="1"/>
      <c r="HO1431" s="1"/>
      <c r="HP1431" s="1"/>
      <c r="HQ1431" s="1"/>
      <c r="HR1431" s="1"/>
      <c r="HS1431" s="1"/>
    </row>
    <row r="1432" spans="1:227" s="12" customFormat="1" ht="18" customHeight="1" x14ac:dyDescent="0.25">
      <c r="A1432" s="100" t="s">
        <v>7971</v>
      </c>
      <c r="B1432" s="127" t="str">
        <f t="shared" si="29"/>
        <v>SCimago</v>
      </c>
      <c r="C1432" s="96"/>
      <c r="D1432" s="17" t="s">
        <v>7761</v>
      </c>
      <c r="E1432" s="127" t="str">
        <f>HYPERLINK(CONCATENATE("http://www.scimagojr.com/journalsearch.php?q=",D1432),"SCimago")</f>
        <v>SCimago</v>
      </c>
      <c r="F1432" s="96"/>
      <c r="G1432" s="16" t="s">
        <v>7986</v>
      </c>
      <c r="H1432" s="6" t="s">
        <v>407</v>
      </c>
      <c r="I1432" s="14" t="s">
        <v>8749</v>
      </c>
      <c r="J1432" s="8"/>
      <c r="K1432" s="7"/>
      <c r="L1432" s="24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  <c r="HE1432" s="1"/>
      <c r="HF1432" s="1"/>
      <c r="HG1432" s="1"/>
      <c r="HH1432" s="1"/>
      <c r="HI1432" s="1"/>
      <c r="HJ1432" s="1"/>
      <c r="HK1432" s="1"/>
      <c r="HL1432" s="1"/>
      <c r="HM1432" s="1"/>
      <c r="HN1432" s="1"/>
      <c r="HO1432" s="1"/>
      <c r="HP1432" s="1"/>
      <c r="HQ1432" s="1"/>
      <c r="HR1432" s="1"/>
      <c r="HS1432" s="1"/>
    </row>
    <row r="1433" spans="1:227" s="12" customFormat="1" ht="18" customHeight="1" x14ac:dyDescent="0.25">
      <c r="A1433" s="100" t="s">
        <v>7973</v>
      </c>
      <c r="B1433" s="127" t="str">
        <f t="shared" si="29"/>
        <v>SCimago</v>
      </c>
      <c r="C1433" s="96"/>
      <c r="D1433" s="17" t="s">
        <v>55</v>
      </c>
      <c r="E1433" s="3"/>
      <c r="F1433" s="96"/>
      <c r="G1433" s="16" t="s">
        <v>7986</v>
      </c>
      <c r="H1433" s="23" t="s">
        <v>407</v>
      </c>
      <c r="I1433" s="14" t="s">
        <v>8808</v>
      </c>
      <c r="J1433" s="8"/>
      <c r="K1433" s="7"/>
      <c r="L1433" s="24"/>
    </row>
    <row r="1434" spans="1:227" s="12" customFormat="1" ht="18" customHeight="1" x14ac:dyDescent="0.25">
      <c r="A1434" s="100" t="s">
        <v>6307</v>
      </c>
      <c r="B1434" s="127" t="str">
        <f t="shared" si="29"/>
        <v>SCimago</v>
      </c>
      <c r="C1434" s="96"/>
      <c r="D1434" s="17" t="s">
        <v>7682</v>
      </c>
      <c r="E1434" s="127" t="str">
        <f>HYPERLINK(CONCATENATE("http://www.scimagojr.com/journalsearch.php?q=",D1434),"SCimago")</f>
        <v>SCimago</v>
      </c>
      <c r="F1434" s="96"/>
      <c r="G1434" s="16" t="s">
        <v>7986</v>
      </c>
      <c r="H1434" s="23" t="s">
        <v>407</v>
      </c>
      <c r="I1434" s="15" t="s">
        <v>8688</v>
      </c>
      <c r="J1434" s="16"/>
      <c r="K1434" s="18"/>
      <c r="L1434" s="24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  <c r="HE1434" s="1"/>
      <c r="HF1434" s="1"/>
      <c r="HG1434" s="1"/>
      <c r="HH1434" s="1"/>
      <c r="HI1434" s="1"/>
      <c r="HJ1434" s="1"/>
      <c r="HK1434" s="1"/>
      <c r="HL1434" s="1"/>
      <c r="HM1434" s="1"/>
      <c r="HN1434" s="1"/>
      <c r="HO1434" s="1"/>
      <c r="HP1434" s="1"/>
      <c r="HQ1434" s="1"/>
      <c r="HR1434" s="1"/>
      <c r="HS1434" s="1"/>
    </row>
    <row r="1435" spans="1:227" s="12" customFormat="1" ht="18" customHeight="1" x14ac:dyDescent="0.25">
      <c r="A1435" s="100" t="s">
        <v>7975</v>
      </c>
      <c r="B1435" s="127" t="str">
        <f t="shared" si="29"/>
        <v>SCimago</v>
      </c>
      <c r="C1435" s="96"/>
      <c r="D1435" s="17" t="s">
        <v>55</v>
      </c>
      <c r="E1435" s="3"/>
      <c r="F1435" s="96"/>
      <c r="G1435" s="16" t="s">
        <v>7986</v>
      </c>
      <c r="H1435" s="23" t="s">
        <v>407</v>
      </c>
      <c r="I1435" s="15" t="s">
        <v>8601</v>
      </c>
      <c r="J1435" s="16"/>
      <c r="K1435" s="18"/>
      <c r="L1435" s="24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  <c r="HE1435" s="1"/>
      <c r="HF1435" s="1"/>
      <c r="HG1435" s="1"/>
      <c r="HH1435" s="1"/>
      <c r="HI1435" s="1"/>
      <c r="HJ1435" s="1"/>
      <c r="HK1435" s="1"/>
      <c r="HL1435" s="1"/>
      <c r="HM1435" s="1"/>
      <c r="HN1435" s="1"/>
      <c r="HO1435" s="1"/>
      <c r="HP1435" s="1"/>
      <c r="HQ1435" s="1"/>
      <c r="HR1435" s="1"/>
      <c r="HS1435" s="1"/>
    </row>
    <row r="1436" spans="1:227" s="12" customFormat="1" ht="18" customHeight="1" x14ac:dyDescent="0.25">
      <c r="A1436" s="100" t="s">
        <v>7977</v>
      </c>
      <c r="B1436" s="127" t="str">
        <f t="shared" si="29"/>
        <v>SCimago</v>
      </c>
      <c r="C1436" s="96"/>
      <c r="D1436" s="17" t="s">
        <v>55</v>
      </c>
      <c r="E1436" s="3"/>
      <c r="F1436" s="96"/>
      <c r="G1436" s="16" t="s">
        <v>7986</v>
      </c>
      <c r="H1436" s="23" t="s">
        <v>407</v>
      </c>
      <c r="I1436" s="15" t="s">
        <v>8809</v>
      </c>
      <c r="J1436" s="16"/>
      <c r="K1436" s="18"/>
      <c r="L1436" s="24"/>
    </row>
    <row r="1437" spans="1:227" s="12" customFormat="1" ht="18" customHeight="1" x14ac:dyDescent="0.25">
      <c r="A1437" s="100" t="s">
        <v>7978</v>
      </c>
      <c r="B1437" s="127" t="str">
        <f t="shared" si="29"/>
        <v>SCimago</v>
      </c>
      <c r="C1437" s="96"/>
      <c r="D1437" s="17" t="s">
        <v>55</v>
      </c>
      <c r="E1437" s="3"/>
      <c r="F1437" s="96"/>
      <c r="G1437" s="16" t="s">
        <v>7986</v>
      </c>
      <c r="H1437" s="6" t="s">
        <v>407</v>
      </c>
      <c r="I1437" s="14" t="s">
        <v>8716</v>
      </c>
      <c r="J1437" s="8"/>
      <c r="K1437" s="7"/>
      <c r="L1437" s="24"/>
    </row>
    <row r="1438" spans="1:227" s="12" customFormat="1" ht="18" customHeight="1" x14ac:dyDescent="0.25">
      <c r="A1438" s="100" t="s">
        <v>7980</v>
      </c>
      <c r="B1438" s="127" t="str">
        <f t="shared" si="29"/>
        <v>SCimago</v>
      </c>
      <c r="C1438" s="96"/>
      <c r="D1438" s="17" t="s">
        <v>55</v>
      </c>
      <c r="E1438" s="3"/>
      <c r="F1438" s="96"/>
      <c r="G1438" s="16" t="s">
        <v>7986</v>
      </c>
      <c r="H1438" s="23" t="s">
        <v>407</v>
      </c>
      <c r="I1438" s="15" t="s">
        <v>8810</v>
      </c>
      <c r="J1438" s="16"/>
      <c r="K1438" s="18"/>
      <c r="L1438" s="24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  <c r="HL1438" s="1"/>
      <c r="HM1438" s="1"/>
      <c r="HN1438" s="1"/>
      <c r="HO1438" s="1"/>
      <c r="HP1438" s="1"/>
      <c r="HQ1438" s="1"/>
      <c r="HR1438" s="1"/>
      <c r="HS1438" s="1"/>
    </row>
    <row r="1439" spans="1:227" s="12" customFormat="1" ht="18" customHeight="1" x14ac:dyDescent="0.25">
      <c r="A1439" s="100" t="s">
        <v>7981</v>
      </c>
      <c r="B1439" s="127" t="str">
        <f t="shared" si="29"/>
        <v>SCimago</v>
      </c>
      <c r="C1439" s="96"/>
      <c r="D1439" s="17" t="s">
        <v>55</v>
      </c>
      <c r="E1439" s="3"/>
      <c r="F1439" s="96"/>
      <c r="G1439" s="16" t="s">
        <v>7986</v>
      </c>
      <c r="H1439" s="23" t="s">
        <v>407</v>
      </c>
      <c r="I1439" s="15" t="s">
        <v>8689</v>
      </c>
      <c r="J1439" s="16"/>
      <c r="K1439" s="18"/>
      <c r="L1439" s="24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  <c r="HG1439" s="1"/>
      <c r="HH1439" s="1"/>
      <c r="HI1439" s="1"/>
      <c r="HJ1439" s="1"/>
      <c r="HK1439" s="1"/>
      <c r="HL1439" s="1"/>
      <c r="HM1439" s="1"/>
      <c r="HN1439" s="1"/>
      <c r="HO1439" s="1"/>
      <c r="HP1439" s="1"/>
      <c r="HQ1439" s="1"/>
      <c r="HR1439" s="1"/>
      <c r="HS1439" s="1"/>
    </row>
    <row r="1440" spans="1:227" s="12" customFormat="1" ht="18" customHeight="1" x14ac:dyDescent="0.25">
      <c r="A1440" s="100" t="s">
        <v>7982</v>
      </c>
      <c r="B1440" s="127" t="str">
        <f t="shared" si="29"/>
        <v>SCimago</v>
      </c>
      <c r="C1440" s="96"/>
      <c r="D1440" s="17" t="s">
        <v>7839</v>
      </c>
      <c r="E1440" s="127" t="str">
        <f>HYPERLINK(CONCATENATE("http://www.scimagojr.com/journalsearch.php?q=",D1440),"SCimago")</f>
        <v>SCimago</v>
      </c>
      <c r="F1440" s="96"/>
      <c r="G1440" s="16" t="s">
        <v>7986</v>
      </c>
      <c r="H1440" s="23" t="s">
        <v>407</v>
      </c>
      <c r="I1440" s="15" t="s">
        <v>8811</v>
      </c>
      <c r="J1440" s="16"/>
      <c r="K1440" s="18"/>
      <c r="L1440" s="24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  <c r="HG1440" s="1"/>
      <c r="HH1440" s="1"/>
      <c r="HI1440" s="1"/>
      <c r="HJ1440" s="1"/>
      <c r="HK1440" s="1"/>
      <c r="HL1440" s="1"/>
      <c r="HM1440" s="1"/>
      <c r="HN1440" s="1"/>
      <c r="HO1440" s="1"/>
      <c r="HP1440" s="1"/>
      <c r="HQ1440" s="1"/>
      <c r="HR1440" s="1"/>
      <c r="HS1440" s="1"/>
    </row>
    <row r="1441" spans="1:229" s="12" customFormat="1" ht="18" customHeight="1" x14ac:dyDescent="0.25">
      <c r="A1441" s="100" t="s">
        <v>7984</v>
      </c>
      <c r="B1441" s="127" t="str">
        <f t="shared" si="29"/>
        <v>SCimago</v>
      </c>
      <c r="C1441" s="96"/>
      <c r="D1441" s="17" t="s">
        <v>55</v>
      </c>
      <c r="E1441" s="127"/>
      <c r="F1441" s="96"/>
      <c r="G1441" s="16" t="s">
        <v>7986</v>
      </c>
      <c r="H1441" s="23" t="s">
        <v>407</v>
      </c>
      <c r="I1441" s="15" t="s">
        <v>8789</v>
      </c>
      <c r="J1441" s="16"/>
      <c r="K1441" s="18"/>
      <c r="L1441" s="24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  <c r="HF1441" s="1"/>
      <c r="HG1441" s="1"/>
      <c r="HH1441" s="1"/>
      <c r="HI1441" s="1"/>
      <c r="HJ1441" s="1"/>
      <c r="HK1441" s="1"/>
      <c r="HL1441" s="1"/>
      <c r="HM1441" s="1"/>
      <c r="HN1441" s="1"/>
      <c r="HO1441" s="1"/>
      <c r="HP1441" s="1"/>
      <c r="HQ1441" s="1"/>
      <c r="HR1441" s="1"/>
      <c r="HS1441" s="1"/>
    </row>
    <row r="1442" spans="1:229" s="12" customFormat="1" ht="18" customHeight="1" thickBot="1" x14ac:dyDescent="0.3">
      <c r="A1442" s="151" t="s">
        <v>7985</v>
      </c>
      <c r="B1442" s="249" t="str">
        <f t="shared" si="29"/>
        <v>SCimago</v>
      </c>
      <c r="C1442" s="154"/>
      <c r="D1442" s="153" t="s">
        <v>7961</v>
      </c>
      <c r="E1442" s="249" t="str">
        <f>HYPERLINK(CONCATENATE("http://www.scimagojr.com/journalsearch.php?q=",D1442),"SCimago")</f>
        <v>SCimago</v>
      </c>
      <c r="F1442" s="154"/>
      <c r="G1442" s="152" t="s">
        <v>7986</v>
      </c>
      <c r="H1442" s="183" t="s">
        <v>407</v>
      </c>
      <c r="I1442" s="65" t="s">
        <v>8909</v>
      </c>
      <c r="J1442" s="51"/>
      <c r="K1442" s="52"/>
      <c r="L1442" s="24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  <c r="HM1442" s="1"/>
      <c r="HN1442" s="1"/>
      <c r="HO1442" s="1"/>
      <c r="HP1442" s="1"/>
      <c r="HQ1442" s="1"/>
      <c r="HR1442" s="1"/>
      <c r="HS1442" s="1"/>
    </row>
    <row r="1443" spans="1:229" s="12" customFormat="1" ht="30.75" thickBot="1" x14ac:dyDescent="0.3">
      <c r="A1443" s="140" t="s">
        <v>0</v>
      </c>
      <c r="B1443" s="141" t="s">
        <v>1</v>
      </c>
      <c r="C1443" s="142" t="s">
        <v>2</v>
      </c>
      <c r="D1443" s="140" t="s">
        <v>3</v>
      </c>
      <c r="E1443" s="141" t="s">
        <v>4</v>
      </c>
      <c r="F1443" s="142" t="s">
        <v>2</v>
      </c>
      <c r="G1443" s="143" t="s">
        <v>5</v>
      </c>
      <c r="H1443" s="144" t="s">
        <v>4920</v>
      </c>
      <c r="I1443" s="171" t="s">
        <v>6</v>
      </c>
      <c r="J1443" s="146" t="s">
        <v>7</v>
      </c>
      <c r="K1443" s="145" t="s">
        <v>8</v>
      </c>
      <c r="L1443" s="147" t="s">
        <v>4922</v>
      </c>
      <c r="M1443" s="148" t="s">
        <v>4923</v>
      </c>
      <c r="N1443" s="205" t="s">
        <v>9</v>
      </c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  <c r="HE1443" s="1"/>
      <c r="HF1443" s="1"/>
      <c r="HG1443" s="1"/>
      <c r="HH1443" s="1"/>
      <c r="HI1443" s="1"/>
      <c r="HJ1443" s="1"/>
      <c r="HK1443" s="1"/>
      <c r="HL1443" s="1"/>
      <c r="HM1443" s="1"/>
      <c r="HN1443" s="1"/>
      <c r="HO1443" s="1"/>
      <c r="HP1443" s="1"/>
      <c r="HQ1443" s="1"/>
      <c r="HR1443" s="1"/>
      <c r="HS1443" s="1"/>
      <c r="HT1443" s="1"/>
      <c r="HU1443" s="1"/>
    </row>
    <row r="1444" spans="1:229" s="12" customFormat="1" x14ac:dyDescent="0.25">
      <c r="A1444" s="100" t="s">
        <v>8928</v>
      </c>
      <c r="B1444" s="3" t="str">
        <f t="shared" ref="B1444:B1479" si="30">HYPERLINK(CONCATENATE("http://www.worldcat.org/search?q=",A1444),"WCat")</f>
        <v>WCat</v>
      </c>
      <c r="C1444" s="96" t="s">
        <v>11</v>
      </c>
      <c r="D1444" s="17" t="s">
        <v>9138</v>
      </c>
      <c r="E1444" s="32" t="str">
        <f>HYPERLINK(CONCATENATE("http://www.worldcat.org/search?q=",D1444),"WCat")</f>
        <v>WCat</v>
      </c>
      <c r="F1444" s="96" t="s">
        <v>11</v>
      </c>
      <c r="G1444" s="16" t="s">
        <v>4815</v>
      </c>
      <c r="H1444" s="27" t="s">
        <v>13</v>
      </c>
      <c r="I1444" s="14" t="s">
        <v>8974</v>
      </c>
      <c r="J1444" s="26"/>
      <c r="K1444" s="7" t="s">
        <v>55</v>
      </c>
      <c r="L1444" s="8"/>
      <c r="M1444" s="13"/>
      <c r="N1444" s="13"/>
    </row>
    <row r="1445" spans="1:229" s="1" customFormat="1" ht="18" customHeight="1" x14ac:dyDescent="0.25">
      <c r="A1445" s="100" t="s">
        <v>4822</v>
      </c>
      <c r="B1445" s="3" t="str">
        <f t="shared" si="30"/>
        <v>WCat</v>
      </c>
      <c r="C1445" s="96" t="s">
        <v>11</v>
      </c>
      <c r="D1445" s="17"/>
      <c r="E1445" s="3"/>
      <c r="F1445" s="96"/>
      <c r="G1445" s="16" t="s">
        <v>4815</v>
      </c>
      <c r="H1445" s="27" t="s">
        <v>13</v>
      </c>
      <c r="I1445" s="14" t="s">
        <v>4823</v>
      </c>
      <c r="J1445" s="26"/>
      <c r="K1445" s="7" t="s">
        <v>9172</v>
      </c>
      <c r="L1445" s="8"/>
      <c r="M1445" s="13"/>
      <c r="N1445" s="13"/>
    </row>
    <row r="1446" spans="1:229" ht="18" customHeight="1" x14ac:dyDescent="0.25">
      <c r="A1446" s="100" t="s">
        <v>8929</v>
      </c>
      <c r="B1446" s="3" t="str">
        <f t="shared" si="30"/>
        <v>WCat</v>
      </c>
      <c r="C1446" s="96" t="s">
        <v>11</v>
      </c>
      <c r="D1446" s="17"/>
      <c r="E1446" s="3"/>
      <c r="F1446" s="96"/>
      <c r="G1446" s="16" t="s">
        <v>4815</v>
      </c>
      <c r="H1446" s="27" t="s">
        <v>13</v>
      </c>
      <c r="I1446" s="14" t="s">
        <v>8975</v>
      </c>
      <c r="J1446" s="167"/>
      <c r="K1446" s="7" t="s">
        <v>55</v>
      </c>
      <c r="L1446" s="8"/>
      <c r="M1446" s="13"/>
      <c r="N1446" s="13"/>
    </row>
    <row r="1447" spans="1:229" ht="18" customHeight="1" x14ac:dyDescent="0.25">
      <c r="A1447" s="100" t="s">
        <v>6586</v>
      </c>
      <c r="B1447" s="3" t="str">
        <f t="shared" si="30"/>
        <v>WCat</v>
      </c>
      <c r="C1447" s="96" t="s">
        <v>11</v>
      </c>
      <c r="D1447" s="17"/>
      <c r="E1447" s="3"/>
      <c r="F1447" s="96"/>
      <c r="G1447" s="16" t="s">
        <v>4815</v>
      </c>
      <c r="H1447" s="27" t="s">
        <v>13</v>
      </c>
      <c r="I1447" s="14" t="s">
        <v>6587</v>
      </c>
      <c r="J1447" s="26"/>
      <c r="K1447" s="18" t="s">
        <v>10036</v>
      </c>
      <c r="L1447" s="8"/>
      <c r="M1447" s="13"/>
      <c r="N1447" s="13"/>
    </row>
    <row r="1448" spans="1:229" ht="18" customHeight="1" x14ac:dyDescent="0.25">
      <c r="A1448" s="100" t="s">
        <v>8930</v>
      </c>
      <c r="B1448" s="3" t="str">
        <f t="shared" si="30"/>
        <v>WCat</v>
      </c>
      <c r="C1448" s="96" t="s">
        <v>11</v>
      </c>
      <c r="D1448" s="17"/>
      <c r="E1448" s="3"/>
      <c r="F1448" s="96"/>
      <c r="G1448" s="16" t="s">
        <v>4815</v>
      </c>
      <c r="H1448" s="27" t="s">
        <v>13</v>
      </c>
      <c r="I1448" s="14" t="s">
        <v>8976</v>
      </c>
      <c r="J1448" s="96"/>
      <c r="K1448" s="7" t="s">
        <v>55</v>
      </c>
      <c r="L1448" s="8">
        <v>2008</v>
      </c>
      <c r="M1448" s="13">
        <v>2016</v>
      </c>
      <c r="N1448" s="13"/>
    </row>
    <row r="1449" spans="1:229" ht="18" customHeight="1" x14ac:dyDescent="0.25">
      <c r="A1449" s="100" t="s">
        <v>4818</v>
      </c>
      <c r="B1449" s="3" t="str">
        <f t="shared" si="30"/>
        <v>WCat</v>
      </c>
      <c r="C1449" s="96" t="s">
        <v>11</v>
      </c>
      <c r="D1449" s="17"/>
      <c r="E1449" s="3"/>
      <c r="F1449" s="96"/>
      <c r="G1449" s="16" t="s">
        <v>4815</v>
      </c>
      <c r="H1449" s="27" t="s">
        <v>13</v>
      </c>
      <c r="I1449" s="15" t="s">
        <v>4819</v>
      </c>
      <c r="J1449" s="8"/>
      <c r="K1449" s="7" t="s">
        <v>9173</v>
      </c>
      <c r="L1449" s="8"/>
      <c r="M1449" s="13"/>
      <c r="N1449" s="14" t="s">
        <v>12729</v>
      </c>
    </row>
    <row r="1450" spans="1:229" ht="18" customHeight="1" x14ac:dyDescent="0.25">
      <c r="A1450" s="100" t="s">
        <v>5256</v>
      </c>
      <c r="B1450" s="3" t="str">
        <f t="shared" si="30"/>
        <v>WCat</v>
      </c>
      <c r="C1450" s="96" t="s">
        <v>11</v>
      </c>
      <c r="D1450" s="17"/>
      <c r="E1450" s="3"/>
      <c r="F1450" s="96"/>
      <c r="G1450" s="16" t="s">
        <v>4815</v>
      </c>
      <c r="H1450" s="27" t="s">
        <v>13</v>
      </c>
      <c r="I1450" s="15" t="s">
        <v>5257</v>
      </c>
      <c r="J1450" s="96"/>
      <c r="K1450" s="18" t="s">
        <v>12695</v>
      </c>
      <c r="L1450" s="8"/>
      <c r="M1450" s="13"/>
      <c r="N1450" s="13"/>
    </row>
    <row r="1451" spans="1:229" ht="18" customHeight="1" x14ac:dyDescent="0.25">
      <c r="A1451" s="100" t="s">
        <v>6592</v>
      </c>
      <c r="B1451" s="3" t="str">
        <f t="shared" si="30"/>
        <v>WCat</v>
      </c>
      <c r="C1451" s="96" t="s">
        <v>11</v>
      </c>
      <c r="D1451" s="17"/>
      <c r="E1451" s="3"/>
      <c r="F1451" s="96"/>
      <c r="G1451" s="16" t="s">
        <v>4815</v>
      </c>
      <c r="H1451" s="27" t="s">
        <v>13</v>
      </c>
      <c r="I1451" s="14" t="s">
        <v>8977</v>
      </c>
      <c r="J1451" s="96"/>
      <c r="K1451" s="11" t="s">
        <v>6593</v>
      </c>
      <c r="L1451" s="8"/>
      <c r="M1451" s="13"/>
      <c r="N1451" s="13"/>
    </row>
    <row r="1452" spans="1:229" ht="18" customHeight="1" x14ac:dyDescent="0.25">
      <c r="A1452" s="100" t="s">
        <v>4813</v>
      </c>
      <c r="B1452" s="3" t="str">
        <f t="shared" si="30"/>
        <v>WCat</v>
      </c>
      <c r="C1452" s="4" t="s">
        <v>11</v>
      </c>
      <c r="D1452" s="17" t="s">
        <v>4814</v>
      </c>
      <c r="E1452" s="3" t="str">
        <f>HYPERLINK(CONCATENATE("http://www.worldcat.org/search?q=",D1452),"WCat")</f>
        <v>WCat</v>
      </c>
      <c r="F1452" s="43" t="s">
        <v>11</v>
      </c>
      <c r="G1452" s="16" t="s">
        <v>4815</v>
      </c>
      <c r="H1452" s="27" t="s">
        <v>13</v>
      </c>
      <c r="I1452" s="14" t="s">
        <v>4816</v>
      </c>
      <c r="J1452" s="26"/>
      <c r="K1452" s="7" t="s">
        <v>4817</v>
      </c>
      <c r="L1452" s="8"/>
      <c r="M1452" s="13"/>
      <c r="N1452" s="13"/>
    </row>
    <row r="1453" spans="1:229" ht="18" customHeight="1" x14ac:dyDescent="0.25">
      <c r="A1453" s="100" t="s">
        <v>8931</v>
      </c>
      <c r="B1453" s="3" t="str">
        <f t="shared" si="30"/>
        <v>WCat</v>
      </c>
      <c r="C1453" s="4" t="s">
        <v>11</v>
      </c>
      <c r="D1453" s="17"/>
      <c r="E1453" s="3"/>
      <c r="F1453" s="96"/>
      <c r="G1453" s="16" t="s">
        <v>4815</v>
      </c>
      <c r="H1453" s="27" t="s">
        <v>13</v>
      </c>
      <c r="I1453" s="14" t="s">
        <v>8978</v>
      </c>
      <c r="J1453" s="96"/>
      <c r="K1453" s="7" t="s">
        <v>55</v>
      </c>
      <c r="L1453" s="8"/>
      <c r="M1453" s="13"/>
      <c r="N1453" s="13"/>
    </row>
    <row r="1454" spans="1:229" ht="18" customHeight="1" x14ac:dyDescent="0.25">
      <c r="A1454" s="100" t="s">
        <v>6563</v>
      </c>
      <c r="B1454" s="3" t="str">
        <f t="shared" si="30"/>
        <v>WCat</v>
      </c>
      <c r="C1454" s="23" t="s">
        <v>11</v>
      </c>
      <c r="D1454" s="33" t="s">
        <v>6564</v>
      </c>
      <c r="E1454" s="127" t="s">
        <v>4921</v>
      </c>
      <c r="F1454" s="43" t="s">
        <v>11</v>
      </c>
      <c r="G1454" s="16" t="s">
        <v>4815</v>
      </c>
      <c r="H1454" s="27" t="s">
        <v>13</v>
      </c>
      <c r="I1454" s="14" t="s">
        <v>6565</v>
      </c>
      <c r="J1454" s="26"/>
      <c r="K1454" s="7" t="s">
        <v>55</v>
      </c>
      <c r="L1454" s="97"/>
      <c r="M1454" s="13"/>
      <c r="N1454" s="13"/>
    </row>
    <row r="1455" spans="1:229" ht="18" customHeight="1" x14ac:dyDescent="0.25">
      <c r="A1455" s="100" t="s">
        <v>4894</v>
      </c>
      <c r="B1455" s="3" t="str">
        <f t="shared" si="30"/>
        <v>WCat</v>
      </c>
      <c r="C1455" s="96" t="s">
        <v>11</v>
      </c>
      <c r="D1455" s="17"/>
      <c r="E1455" s="3"/>
      <c r="F1455" s="96"/>
      <c r="G1455" s="16" t="s">
        <v>4815</v>
      </c>
      <c r="H1455" s="27" t="s">
        <v>13</v>
      </c>
      <c r="I1455" s="14" t="s">
        <v>4895</v>
      </c>
      <c r="J1455" s="26"/>
      <c r="K1455" s="7" t="s">
        <v>55</v>
      </c>
      <c r="L1455" s="8"/>
      <c r="M1455" s="13"/>
      <c r="N1455" s="13"/>
    </row>
    <row r="1456" spans="1:229" ht="18" customHeight="1" x14ac:dyDescent="0.25">
      <c r="A1456" s="17" t="s">
        <v>8933</v>
      </c>
      <c r="B1456" s="3" t="str">
        <f t="shared" si="30"/>
        <v>WCat</v>
      </c>
      <c r="C1456" s="96" t="s">
        <v>11</v>
      </c>
      <c r="D1456" s="100" t="s">
        <v>8932</v>
      </c>
      <c r="E1456" s="3" t="str">
        <f>HYPERLINK(CONCATENATE("http://www.worldcat.org/search?q=",D1456),"WCat")</f>
        <v>WCat</v>
      </c>
      <c r="F1456" s="96" t="s">
        <v>11</v>
      </c>
      <c r="G1456" s="16" t="s">
        <v>4815</v>
      </c>
      <c r="H1456" s="27" t="s">
        <v>13</v>
      </c>
      <c r="I1456" s="14" t="s">
        <v>8979</v>
      </c>
      <c r="J1456" s="26"/>
      <c r="K1456" s="18" t="s">
        <v>12696</v>
      </c>
      <c r="L1456" s="8"/>
      <c r="M1456" s="13"/>
      <c r="N1456" s="13"/>
    </row>
    <row r="1457" spans="1:14" ht="18" customHeight="1" x14ac:dyDescent="0.25">
      <c r="A1457" s="100" t="s">
        <v>4869</v>
      </c>
      <c r="B1457" s="3" t="str">
        <f t="shared" si="30"/>
        <v>WCat</v>
      </c>
      <c r="C1457" s="96" t="s">
        <v>11</v>
      </c>
      <c r="D1457" s="17"/>
      <c r="E1457" s="3"/>
      <c r="F1457" s="96"/>
      <c r="G1457" s="16" t="s">
        <v>4815</v>
      </c>
      <c r="H1457" s="27" t="s">
        <v>13</v>
      </c>
      <c r="I1457" s="14" t="s">
        <v>4870</v>
      </c>
      <c r="J1457" s="26"/>
      <c r="K1457" s="11" t="s">
        <v>9174</v>
      </c>
      <c r="L1457" s="8"/>
      <c r="M1457" s="13"/>
      <c r="N1457" s="13"/>
    </row>
    <row r="1458" spans="1:14" ht="18" customHeight="1" x14ac:dyDescent="0.25">
      <c r="A1458" s="100" t="s">
        <v>4872</v>
      </c>
      <c r="B1458" s="3" t="str">
        <f t="shared" si="30"/>
        <v>WCat</v>
      </c>
      <c r="C1458" s="96" t="s">
        <v>11</v>
      </c>
      <c r="D1458" s="17" t="s">
        <v>9132</v>
      </c>
      <c r="E1458" s="3" t="str">
        <f>HYPERLINK(CONCATENATE("http://www.worldcat.org/search?q=",D1458),"WCat")</f>
        <v>WCat</v>
      </c>
      <c r="F1458" s="96" t="s">
        <v>11</v>
      </c>
      <c r="G1458" s="16" t="s">
        <v>4815</v>
      </c>
      <c r="H1458" s="27" t="s">
        <v>13</v>
      </c>
      <c r="I1458" s="14" t="s">
        <v>8980</v>
      </c>
      <c r="J1458" s="26"/>
      <c r="K1458" s="11" t="s">
        <v>4874</v>
      </c>
      <c r="L1458" s="8"/>
      <c r="M1458" s="13"/>
      <c r="N1458" s="13"/>
    </row>
    <row r="1459" spans="1:14" ht="18" customHeight="1" x14ac:dyDescent="0.25">
      <c r="A1459" s="100" t="s">
        <v>8934</v>
      </c>
      <c r="B1459" s="3" t="str">
        <f t="shared" si="30"/>
        <v>WCat</v>
      </c>
      <c r="C1459" s="4" t="s">
        <v>11</v>
      </c>
      <c r="D1459" s="17" t="s">
        <v>8935</v>
      </c>
      <c r="E1459" s="3" t="str">
        <f>HYPERLINK(CONCATENATE("http://www.worldcat.org/search?q=",D1459),"WCat")</f>
        <v>WCat</v>
      </c>
      <c r="F1459" s="96" t="s">
        <v>11</v>
      </c>
      <c r="G1459" s="18" t="s">
        <v>4815</v>
      </c>
      <c r="H1459" s="27" t="s">
        <v>32</v>
      </c>
      <c r="I1459" s="14" t="s">
        <v>8981</v>
      </c>
      <c r="J1459" s="26"/>
      <c r="K1459" s="7" t="s">
        <v>55</v>
      </c>
      <c r="L1459" s="8">
        <v>1996</v>
      </c>
      <c r="M1459" s="13">
        <v>2016</v>
      </c>
      <c r="N1459" s="13"/>
    </row>
    <row r="1460" spans="1:14" ht="18" customHeight="1" x14ac:dyDescent="0.25">
      <c r="A1460" s="100" t="s">
        <v>8936</v>
      </c>
      <c r="B1460" s="3" t="str">
        <f t="shared" si="30"/>
        <v>WCat</v>
      </c>
      <c r="C1460" s="4" t="s">
        <v>11</v>
      </c>
      <c r="D1460" s="17"/>
      <c r="E1460" s="3"/>
      <c r="F1460" s="96"/>
      <c r="G1460" s="18" t="s">
        <v>4815</v>
      </c>
      <c r="H1460" s="27" t="s">
        <v>32</v>
      </c>
      <c r="I1460" s="14" t="s">
        <v>8982</v>
      </c>
      <c r="J1460" s="26"/>
      <c r="K1460" s="7" t="s">
        <v>9022</v>
      </c>
      <c r="L1460" s="8"/>
      <c r="M1460" s="13"/>
      <c r="N1460" s="13"/>
    </row>
    <row r="1461" spans="1:14" ht="18" customHeight="1" x14ac:dyDescent="0.25">
      <c r="A1461" s="100" t="s">
        <v>6560</v>
      </c>
      <c r="B1461" s="3" t="str">
        <f t="shared" si="30"/>
        <v>WCat</v>
      </c>
      <c r="C1461" s="4" t="s">
        <v>11</v>
      </c>
      <c r="D1461" s="17"/>
      <c r="E1461" s="3"/>
      <c r="F1461" s="96"/>
      <c r="G1461" s="16" t="s">
        <v>4815</v>
      </c>
      <c r="H1461" s="27" t="s">
        <v>32</v>
      </c>
      <c r="I1461" s="14" t="s">
        <v>8983</v>
      </c>
      <c r="J1461" s="26"/>
      <c r="K1461" s="7" t="s">
        <v>55</v>
      </c>
      <c r="L1461" s="8"/>
      <c r="M1461" s="13"/>
      <c r="N1461" s="13"/>
    </row>
    <row r="1462" spans="1:14" ht="18" customHeight="1" x14ac:dyDescent="0.25">
      <c r="A1462" s="17" t="s">
        <v>9143</v>
      </c>
      <c r="B1462" s="3" t="str">
        <f t="shared" si="30"/>
        <v>WCat</v>
      </c>
      <c r="C1462" s="4" t="s">
        <v>11</v>
      </c>
      <c r="D1462" s="100" t="s">
        <v>8937</v>
      </c>
      <c r="E1462" s="3" t="str">
        <f>HYPERLINK(CONCATENATE("http://www.worldcat.org/search?q=",D1462),"WCat")</f>
        <v>WCat</v>
      </c>
      <c r="F1462" s="96" t="s">
        <v>11</v>
      </c>
      <c r="G1462" s="16" t="s">
        <v>4815</v>
      </c>
      <c r="H1462" s="27" t="s">
        <v>32</v>
      </c>
      <c r="I1462" s="14" t="s">
        <v>8984</v>
      </c>
      <c r="J1462" s="96"/>
      <c r="K1462" s="7"/>
      <c r="L1462" s="97">
        <v>1956</v>
      </c>
      <c r="M1462" s="14">
        <v>2015</v>
      </c>
      <c r="N1462" s="14" t="s">
        <v>10062</v>
      </c>
    </row>
    <row r="1463" spans="1:14" ht="18" customHeight="1" x14ac:dyDescent="0.25">
      <c r="A1463" s="100" t="s">
        <v>8938</v>
      </c>
      <c r="B1463" s="3" t="str">
        <f t="shared" si="30"/>
        <v>WCat</v>
      </c>
      <c r="C1463" s="4" t="s">
        <v>11</v>
      </c>
      <c r="D1463" s="17"/>
      <c r="E1463" s="3"/>
      <c r="F1463" s="96"/>
      <c r="G1463" s="16" t="s">
        <v>4815</v>
      </c>
      <c r="H1463" s="27" t="s">
        <v>32</v>
      </c>
      <c r="I1463" s="15" t="s">
        <v>8985</v>
      </c>
      <c r="J1463" s="26"/>
      <c r="K1463" s="15" t="s">
        <v>55</v>
      </c>
      <c r="L1463" s="8"/>
      <c r="M1463" s="13"/>
      <c r="N1463" s="13"/>
    </row>
    <row r="1464" spans="1:14" ht="18" customHeight="1" x14ac:dyDescent="0.25">
      <c r="A1464" s="100" t="s">
        <v>8939</v>
      </c>
      <c r="B1464" s="3" t="str">
        <f t="shared" si="30"/>
        <v>WCat</v>
      </c>
      <c r="C1464" s="4" t="s">
        <v>11</v>
      </c>
      <c r="D1464" s="17" t="s">
        <v>8940</v>
      </c>
      <c r="E1464" s="3" t="str">
        <f>HYPERLINK(CONCATENATE("http://www.worldcat.org/search?q=",D1464),"WCat")</f>
        <v>WCat</v>
      </c>
      <c r="F1464" s="96" t="s">
        <v>11</v>
      </c>
      <c r="G1464" s="16" t="s">
        <v>4815</v>
      </c>
      <c r="H1464" s="27" t="s">
        <v>32</v>
      </c>
      <c r="I1464" s="14" t="s">
        <v>8986</v>
      </c>
      <c r="J1464" s="26"/>
      <c r="K1464" s="7" t="s">
        <v>55</v>
      </c>
      <c r="L1464" s="8">
        <v>2012</v>
      </c>
      <c r="M1464" s="13">
        <v>2016</v>
      </c>
      <c r="N1464" s="13"/>
    </row>
    <row r="1465" spans="1:14" ht="18" customHeight="1" x14ac:dyDescent="0.25">
      <c r="A1465" s="100" t="s">
        <v>6588</v>
      </c>
      <c r="B1465" s="3" t="str">
        <f t="shared" si="30"/>
        <v>WCat</v>
      </c>
      <c r="C1465" s="96" t="s">
        <v>11</v>
      </c>
      <c r="D1465" s="17"/>
      <c r="E1465" s="3"/>
      <c r="F1465" s="96"/>
      <c r="G1465" s="16" t="s">
        <v>4815</v>
      </c>
      <c r="H1465" s="27" t="s">
        <v>32</v>
      </c>
      <c r="I1465" s="14" t="s">
        <v>6589</v>
      </c>
      <c r="J1465" s="96"/>
      <c r="K1465" s="7" t="s">
        <v>55</v>
      </c>
      <c r="L1465" s="8"/>
      <c r="M1465" s="13"/>
      <c r="N1465" s="13"/>
    </row>
    <row r="1466" spans="1:14" ht="18" customHeight="1" x14ac:dyDescent="0.25">
      <c r="A1466" s="100" t="s">
        <v>6596</v>
      </c>
      <c r="B1466" s="3" t="str">
        <f t="shared" si="30"/>
        <v>WCat</v>
      </c>
      <c r="C1466" s="96" t="s">
        <v>11</v>
      </c>
      <c r="D1466" s="17" t="s">
        <v>9137</v>
      </c>
      <c r="E1466" s="3" t="str">
        <f>HYPERLINK(CONCATENATE("http://www.worldcat.org/search?q=",D1466),"WCat")</f>
        <v>WCat</v>
      </c>
      <c r="F1466" s="43" t="s">
        <v>11</v>
      </c>
      <c r="G1466" s="16" t="s">
        <v>4815</v>
      </c>
      <c r="H1466" s="27" t="s">
        <v>32</v>
      </c>
      <c r="I1466" s="14" t="s">
        <v>6598</v>
      </c>
      <c r="J1466" s="124" t="s">
        <v>10030</v>
      </c>
      <c r="K1466" s="7" t="s">
        <v>55</v>
      </c>
      <c r="L1466" s="8"/>
      <c r="M1466" s="13"/>
      <c r="N1466" s="13"/>
    </row>
    <row r="1467" spans="1:14" ht="18" customHeight="1" x14ac:dyDescent="0.25">
      <c r="A1467" s="14" t="s">
        <v>8941</v>
      </c>
      <c r="B1467" s="32" t="str">
        <f t="shared" si="30"/>
        <v>WCat</v>
      </c>
      <c r="C1467" s="96" t="s">
        <v>11</v>
      </c>
      <c r="D1467" s="15"/>
      <c r="E1467" s="3"/>
      <c r="F1467" s="96"/>
      <c r="G1467" s="16" t="s">
        <v>4815</v>
      </c>
      <c r="H1467" s="27" t="s">
        <v>32</v>
      </c>
      <c r="I1467" s="14" t="s">
        <v>8987</v>
      </c>
      <c r="J1467" s="26"/>
      <c r="K1467" s="11"/>
      <c r="L1467" s="8">
        <v>2012</v>
      </c>
      <c r="M1467" s="13">
        <v>2016</v>
      </c>
      <c r="N1467" s="13"/>
    </row>
    <row r="1468" spans="1:14" ht="18" customHeight="1" x14ac:dyDescent="0.25">
      <c r="A1468" s="100" t="s">
        <v>8942</v>
      </c>
      <c r="B1468" s="3" t="str">
        <f t="shared" si="30"/>
        <v>WCat</v>
      </c>
      <c r="C1468" s="96" t="s">
        <v>11</v>
      </c>
      <c r="D1468" s="17"/>
      <c r="E1468" s="3"/>
      <c r="F1468" s="96"/>
      <c r="G1468" s="16" t="s">
        <v>4815</v>
      </c>
      <c r="H1468" s="27" t="s">
        <v>32</v>
      </c>
      <c r="I1468" s="14" t="s">
        <v>8988</v>
      </c>
      <c r="J1468" s="26"/>
      <c r="K1468" s="11" t="s">
        <v>55</v>
      </c>
      <c r="L1468" s="8"/>
      <c r="M1468" s="13"/>
      <c r="N1468" s="13"/>
    </row>
    <row r="1469" spans="1:14" ht="18" customHeight="1" x14ac:dyDescent="0.25">
      <c r="A1469" s="100" t="s">
        <v>8943</v>
      </c>
      <c r="B1469" s="3" t="str">
        <f t="shared" si="30"/>
        <v>WCat</v>
      </c>
      <c r="C1469" s="4" t="s">
        <v>11</v>
      </c>
      <c r="D1469" s="17" t="s">
        <v>55</v>
      </c>
      <c r="E1469" s="3"/>
      <c r="F1469" s="96"/>
      <c r="G1469" s="16" t="s">
        <v>4815</v>
      </c>
      <c r="H1469" s="27" t="s">
        <v>32</v>
      </c>
      <c r="I1469" s="14" t="s">
        <v>8989</v>
      </c>
      <c r="J1469" s="26"/>
      <c r="K1469" s="11" t="s">
        <v>55</v>
      </c>
      <c r="L1469" s="8"/>
      <c r="M1469" s="13"/>
      <c r="N1469" s="13"/>
    </row>
    <row r="1470" spans="1:14" ht="18" customHeight="1" x14ac:dyDescent="0.25">
      <c r="A1470" s="100" t="s">
        <v>6561</v>
      </c>
      <c r="B1470" s="3" t="str">
        <f t="shared" si="30"/>
        <v>WCat</v>
      </c>
      <c r="C1470" s="4" t="s">
        <v>11</v>
      </c>
      <c r="D1470" s="17"/>
      <c r="E1470" s="3"/>
      <c r="F1470" s="96"/>
      <c r="G1470" s="16" t="s">
        <v>4815</v>
      </c>
      <c r="H1470" s="27" t="s">
        <v>32</v>
      </c>
      <c r="I1470" s="14" t="s">
        <v>6562</v>
      </c>
      <c r="J1470" s="96"/>
      <c r="K1470" s="7" t="s">
        <v>55</v>
      </c>
      <c r="L1470" s="8"/>
      <c r="M1470" s="13"/>
      <c r="N1470" s="13"/>
    </row>
    <row r="1471" spans="1:14" ht="18" customHeight="1" x14ac:dyDescent="0.25">
      <c r="A1471" s="100" t="s">
        <v>6607</v>
      </c>
      <c r="B1471" s="3" t="str">
        <f t="shared" si="30"/>
        <v>WCat</v>
      </c>
      <c r="C1471" s="4" t="s">
        <v>11</v>
      </c>
      <c r="D1471" s="17" t="s">
        <v>55</v>
      </c>
      <c r="E1471" s="3"/>
      <c r="F1471" s="96"/>
      <c r="G1471" s="16" t="s">
        <v>4815</v>
      </c>
      <c r="H1471" s="27" t="s">
        <v>32</v>
      </c>
      <c r="I1471" s="14" t="s">
        <v>6608</v>
      </c>
      <c r="J1471" s="96"/>
      <c r="K1471" s="11" t="s">
        <v>55</v>
      </c>
      <c r="L1471" s="8"/>
      <c r="M1471" s="13"/>
      <c r="N1471" s="15"/>
    </row>
    <row r="1472" spans="1:14" ht="18" customHeight="1" x14ac:dyDescent="0.25">
      <c r="A1472" s="100" t="s">
        <v>8944</v>
      </c>
      <c r="B1472" s="3" t="str">
        <f t="shared" si="30"/>
        <v>WCat</v>
      </c>
      <c r="C1472" s="4" t="s">
        <v>11</v>
      </c>
      <c r="D1472" s="17" t="s">
        <v>8945</v>
      </c>
      <c r="E1472" s="3" t="str">
        <f>HYPERLINK(CONCATENATE("http://www.worldcat.org/search?q=",D1472),"WCat")</f>
        <v>WCat</v>
      </c>
      <c r="F1472" s="96" t="s">
        <v>11</v>
      </c>
      <c r="G1472" s="16" t="s">
        <v>4815</v>
      </c>
      <c r="H1472" s="27" t="s">
        <v>32</v>
      </c>
      <c r="I1472" s="14" t="s">
        <v>8990</v>
      </c>
      <c r="J1472" s="96"/>
      <c r="K1472" s="7" t="s">
        <v>55</v>
      </c>
      <c r="L1472" s="8"/>
      <c r="M1472" s="13"/>
      <c r="N1472" s="13"/>
    </row>
    <row r="1473" spans="1:14" ht="18" customHeight="1" x14ac:dyDescent="0.25">
      <c r="A1473" s="100" t="s">
        <v>6679</v>
      </c>
      <c r="B1473" s="3" t="str">
        <f t="shared" si="30"/>
        <v>WCat</v>
      </c>
      <c r="C1473" s="96" t="s">
        <v>11</v>
      </c>
      <c r="D1473" s="17" t="s">
        <v>55</v>
      </c>
      <c r="E1473" s="3"/>
      <c r="F1473" s="96"/>
      <c r="G1473" s="16" t="s">
        <v>4815</v>
      </c>
      <c r="H1473" s="27" t="s">
        <v>32</v>
      </c>
      <c r="I1473" s="14" t="s">
        <v>8991</v>
      </c>
      <c r="J1473" s="26"/>
      <c r="K1473" s="7" t="s">
        <v>55</v>
      </c>
      <c r="L1473" s="8"/>
      <c r="M1473" s="13"/>
      <c r="N1473" s="13"/>
    </row>
    <row r="1474" spans="1:14" ht="18" customHeight="1" x14ac:dyDescent="0.25">
      <c r="A1474" s="100" t="s">
        <v>8946</v>
      </c>
      <c r="B1474" s="3" t="str">
        <f t="shared" si="30"/>
        <v>WCat</v>
      </c>
      <c r="C1474" s="96" t="s">
        <v>11</v>
      </c>
      <c r="D1474" s="17" t="s">
        <v>55</v>
      </c>
      <c r="E1474" s="3"/>
      <c r="F1474" s="96"/>
      <c r="G1474" s="16" t="s">
        <v>4815</v>
      </c>
      <c r="H1474" s="27" t="s">
        <v>32</v>
      </c>
      <c r="I1474" s="14" t="s">
        <v>8992</v>
      </c>
      <c r="J1474" s="26"/>
      <c r="K1474" s="14" t="s">
        <v>55</v>
      </c>
      <c r="L1474" s="8"/>
      <c r="M1474" s="13"/>
      <c r="N1474" s="13"/>
    </row>
    <row r="1475" spans="1:14" ht="18" customHeight="1" x14ac:dyDescent="0.25">
      <c r="A1475" s="100" t="s">
        <v>4866</v>
      </c>
      <c r="B1475" s="3" t="str">
        <f t="shared" si="30"/>
        <v>WCat</v>
      </c>
      <c r="C1475" s="96" t="s">
        <v>11</v>
      </c>
      <c r="D1475" s="17" t="s">
        <v>6515</v>
      </c>
      <c r="E1475" s="3" t="str">
        <f>HYPERLINK(CONCATENATE("http://www.worldcat.org/search?q=",D1475),"WCat")</f>
        <v>WCat</v>
      </c>
      <c r="F1475" s="96" t="s">
        <v>11</v>
      </c>
      <c r="G1475" s="16" t="s">
        <v>4815</v>
      </c>
      <c r="H1475" s="27" t="s">
        <v>32</v>
      </c>
      <c r="I1475" s="14" t="s">
        <v>4867</v>
      </c>
      <c r="J1475" s="26"/>
      <c r="K1475" s="14" t="s">
        <v>4868</v>
      </c>
      <c r="L1475" s="8">
        <v>2007</v>
      </c>
      <c r="M1475" s="13"/>
      <c r="N1475" s="13"/>
    </row>
    <row r="1476" spans="1:14" ht="18" customHeight="1" x14ac:dyDescent="0.25">
      <c r="A1476" s="100" t="s">
        <v>4900</v>
      </c>
      <c r="B1476" s="3" t="str">
        <f t="shared" si="30"/>
        <v>WCat</v>
      </c>
      <c r="C1476" s="96" t="s">
        <v>11</v>
      </c>
      <c r="D1476" s="17" t="s">
        <v>55</v>
      </c>
      <c r="E1476" s="3"/>
      <c r="F1476" s="96"/>
      <c r="G1476" s="16" t="s">
        <v>4815</v>
      </c>
      <c r="H1476" s="27" t="s">
        <v>32</v>
      </c>
      <c r="I1476" s="14" t="s">
        <v>4901</v>
      </c>
      <c r="J1476" s="26"/>
      <c r="K1476" s="7" t="s">
        <v>55</v>
      </c>
      <c r="L1476" s="8"/>
      <c r="M1476" s="13">
        <v>1994</v>
      </c>
      <c r="N1476" s="14" t="s">
        <v>9493</v>
      </c>
    </row>
    <row r="1477" spans="1:14" ht="18" customHeight="1" x14ac:dyDescent="0.25">
      <c r="A1477" s="100" t="s">
        <v>4820</v>
      </c>
      <c r="B1477" s="3" t="str">
        <f t="shared" si="30"/>
        <v>WCat</v>
      </c>
      <c r="C1477" s="96" t="s">
        <v>11</v>
      </c>
      <c r="D1477" s="17" t="s">
        <v>55</v>
      </c>
      <c r="E1477" s="3"/>
      <c r="F1477" s="96"/>
      <c r="G1477" s="16" t="s">
        <v>4815</v>
      </c>
      <c r="H1477" s="27" t="s">
        <v>32</v>
      </c>
      <c r="I1477" s="14" t="s">
        <v>4821</v>
      </c>
      <c r="J1477" s="96"/>
      <c r="K1477" s="7" t="s">
        <v>55</v>
      </c>
      <c r="L1477" s="8"/>
      <c r="M1477" s="13"/>
      <c r="N1477" s="13"/>
    </row>
    <row r="1478" spans="1:14" ht="18" customHeight="1" x14ac:dyDescent="0.25">
      <c r="A1478" s="250" t="s">
        <v>6689</v>
      </c>
      <c r="B1478" s="3" t="str">
        <f t="shared" si="30"/>
        <v>WCat</v>
      </c>
      <c r="C1478" s="96" t="s">
        <v>11</v>
      </c>
      <c r="D1478" s="17" t="s">
        <v>55</v>
      </c>
      <c r="E1478" s="3"/>
      <c r="F1478" s="96"/>
      <c r="G1478" s="16" t="s">
        <v>4815</v>
      </c>
      <c r="H1478" s="27" t="s">
        <v>32</v>
      </c>
      <c r="I1478" s="14" t="s">
        <v>6690</v>
      </c>
      <c r="J1478" s="96"/>
      <c r="K1478" s="7" t="s">
        <v>55</v>
      </c>
      <c r="L1478" s="8"/>
      <c r="M1478" s="13"/>
      <c r="N1478" s="13"/>
    </row>
    <row r="1479" spans="1:14" ht="18" customHeight="1" x14ac:dyDescent="0.25">
      <c r="A1479" s="250" t="s">
        <v>6622</v>
      </c>
      <c r="B1479" s="3" t="str">
        <f t="shared" si="30"/>
        <v>WCat</v>
      </c>
      <c r="C1479" s="96" t="s">
        <v>11</v>
      </c>
      <c r="D1479" s="17" t="s">
        <v>55</v>
      </c>
      <c r="E1479" s="3"/>
      <c r="F1479" s="96"/>
      <c r="G1479" s="16" t="s">
        <v>4815</v>
      </c>
      <c r="H1479" s="27" t="s">
        <v>32</v>
      </c>
      <c r="I1479" s="14" t="s">
        <v>8993</v>
      </c>
      <c r="J1479" s="96"/>
      <c r="K1479" s="7" t="s">
        <v>55</v>
      </c>
      <c r="L1479" s="8"/>
      <c r="M1479" s="13"/>
      <c r="N1479" s="13"/>
    </row>
    <row r="1480" spans="1:14" ht="18" customHeight="1" x14ac:dyDescent="0.25">
      <c r="A1480" s="250" t="s">
        <v>4871</v>
      </c>
      <c r="B1480" s="3" t="s">
        <v>4908</v>
      </c>
      <c r="C1480" s="96" t="s">
        <v>11</v>
      </c>
      <c r="D1480" s="17"/>
      <c r="E1480" s="3"/>
      <c r="F1480" s="96"/>
      <c r="G1480" s="16" t="s">
        <v>4815</v>
      </c>
      <c r="H1480" s="27" t="s">
        <v>32</v>
      </c>
      <c r="I1480" s="14" t="s">
        <v>6691</v>
      </c>
      <c r="J1480" s="26"/>
      <c r="K1480" s="7" t="s">
        <v>55</v>
      </c>
      <c r="L1480" s="8">
        <v>1995</v>
      </c>
      <c r="M1480" s="13">
        <v>2008</v>
      </c>
      <c r="N1480" s="13"/>
    </row>
    <row r="1481" spans="1:14" ht="18" customHeight="1" x14ac:dyDescent="0.25">
      <c r="A1481" s="250" t="s">
        <v>4902</v>
      </c>
      <c r="B1481" s="3" t="s">
        <v>4908</v>
      </c>
      <c r="C1481" s="96" t="s">
        <v>11</v>
      </c>
      <c r="D1481" s="17"/>
      <c r="E1481" s="127"/>
      <c r="F1481" s="96"/>
      <c r="G1481" s="16" t="s">
        <v>4815</v>
      </c>
      <c r="H1481" s="27" t="s">
        <v>32</v>
      </c>
      <c r="I1481" s="14" t="s">
        <v>4904</v>
      </c>
      <c r="J1481" s="26"/>
      <c r="K1481" s="14" t="s">
        <v>12699</v>
      </c>
      <c r="L1481" s="8"/>
      <c r="M1481" s="13"/>
      <c r="N1481" s="13"/>
    </row>
    <row r="1482" spans="1:14" ht="18" customHeight="1" x14ac:dyDescent="0.25">
      <c r="A1482" s="250" t="s">
        <v>8947</v>
      </c>
      <c r="B1482" s="3" t="str">
        <f t="shared" ref="B1482:B1524" si="31">HYPERLINK(CONCATENATE("http://www.worldcat.org/search?q=",A1482),"WCat")</f>
        <v>WCat</v>
      </c>
      <c r="C1482" s="4" t="s">
        <v>11</v>
      </c>
      <c r="D1482" s="17"/>
      <c r="E1482" s="3"/>
      <c r="F1482" s="96"/>
      <c r="G1482" s="16" t="s">
        <v>4815</v>
      </c>
      <c r="H1482" s="27" t="s">
        <v>32</v>
      </c>
      <c r="I1482" s="14" t="s">
        <v>8994</v>
      </c>
      <c r="J1482" s="26"/>
      <c r="K1482" s="7" t="s">
        <v>55</v>
      </c>
      <c r="L1482" s="8"/>
      <c r="M1482" s="13"/>
      <c r="N1482" s="13"/>
    </row>
    <row r="1483" spans="1:14" ht="18" customHeight="1" x14ac:dyDescent="0.25">
      <c r="A1483" s="250" t="s">
        <v>8948</v>
      </c>
      <c r="B1483" s="3" t="str">
        <f t="shared" si="31"/>
        <v>WCat</v>
      </c>
      <c r="C1483" s="4" t="s">
        <v>11</v>
      </c>
      <c r="D1483" s="17" t="s">
        <v>8949</v>
      </c>
      <c r="E1483" s="3" t="str">
        <f>HYPERLINK(CONCATENATE("http://www.worldcat.org/search?q=",D1483),"WCat")</f>
        <v>WCat</v>
      </c>
      <c r="F1483" s="96" t="s">
        <v>11</v>
      </c>
      <c r="G1483" s="16" t="s">
        <v>4815</v>
      </c>
      <c r="H1483" s="27" t="s">
        <v>39</v>
      </c>
      <c r="I1483" s="14" t="s">
        <v>8995</v>
      </c>
      <c r="J1483" s="26"/>
      <c r="K1483" s="7" t="s">
        <v>9023</v>
      </c>
      <c r="L1483" s="8"/>
      <c r="M1483" s="13"/>
      <c r="N1483" s="13"/>
    </row>
    <row r="1484" spans="1:14" ht="18" customHeight="1" x14ac:dyDescent="0.25">
      <c r="A1484" s="250" t="s">
        <v>8950</v>
      </c>
      <c r="B1484" s="3" t="str">
        <f t="shared" si="31"/>
        <v>WCat</v>
      </c>
      <c r="C1484" s="4" t="s">
        <v>11</v>
      </c>
      <c r="D1484" s="17"/>
      <c r="E1484" s="3"/>
      <c r="F1484" s="96"/>
      <c r="G1484" s="16" t="s">
        <v>4815</v>
      </c>
      <c r="H1484" s="27" t="s">
        <v>39</v>
      </c>
      <c r="I1484" s="14" t="s">
        <v>8996</v>
      </c>
      <c r="J1484" s="26"/>
      <c r="K1484" s="7" t="s">
        <v>55</v>
      </c>
      <c r="L1484" s="8"/>
      <c r="M1484" s="13"/>
      <c r="N1484" s="13"/>
    </row>
    <row r="1485" spans="1:14" ht="18" customHeight="1" x14ac:dyDescent="0.25">
      <c r="A1485" s="250" t="s">
        <v>6577</v>
      </c>
      <c r="B1485" s="3" t="str">
        <f t="shared" si="31"/>
        <v>WCat</v>
      </c>
      <c r="C1485" s="4" t="s">
        <v>11</v>
      </c>
      <c r="D1485" s="17" t="s">
        <v>6578</v>
      </c>
      <c r="E1485" s="3" t="s">
        <v>4908</v>
      </c>
      <c r="F1485" s="43" t="s">
        <v>11</v>
      </c>
      <c r="G1485" s="16" t="s">
        <v>4815</v>
      </c>
      <c r="H1485" s="27" t="s">
        <v>39</v>
      </c>
      <c r="I1485" s="14" t="s">
        <v>6579</v>
      </c>
      <c r="J1485" s="26"/>
      <c r="K1485" s="7" t="s">
        <v>55</v>
      </c>
      <c r="L1485" s="8"/>
      <c r="M1485" s="13"/>
      <c r="N1485" s="13"/>
    </row>
    <row r="1486" spans="1:14" ht="18" customHeight="1" x14ac:dyDescent="0.25">
      <c r="A1486" s="250" t="s">
        <v>8951</v>
      </c>
      <c r="B1486" s="3" t="str">
        <f t="shared" si="31"/>
        <v>WCat</v>
      </c>
      <c r="C1486" s="4" t="s">
        <v>11</v>
      </c>
      <c r="D1486" s="17"/>
      <c r="E1486" s="3"/>
      <c r="F1486" s="96"/>
      <c r="G1486" s="16" t="s">
        <v>4815</v>
      </c>
      <c r="H1486" s="27" t="s">
        <v>39</v>
      </c>
      <c r="I1486" s="14" t="s">
        <v>8997</v>
      </c>
      <c r="J1486" s="96"/>
      <c r="K1486" s="7" t="s">
        <v>55</v>
      </c>
      <c r="L1486" s="8"/>
      <c r="M1486" s="13"/>
      <c r="N1486" s="13"/>
    </row>
    <row r="1487" spans="1:14" ht="18" customHeight="1" x14ac:dyDescent="0.25">
      <c r="A1487" s="250" t="s">
        <v>8952</v>
      </c>
      <c r="B1487" s="3" t="str">
        <f t="shared" si="31"/>
        <v>WCat</v>
      </c>
      <c r="C1487" s="4" t="s">
        <v>11</v>
      </c>
      <c r="D1487" s="17" t="s">
        <v>9141</v>
      </c>
      <c r="E1487" s="3" t="str">
        <f>HYPERLINK(CONCATENATE("http://www.worldcat.org/search?q=",D1487),"WCat")</f>
        <v>WCat</v>
      </c>
      <c r="F1487" s="96" t="s">
        <v>11</v>
      </c>
      <c r="G1487" s="16" t="s">
        <v>4815</v>
      </c>
      <c r="H1487" s="27" t="s">
        <v>39</v>
      </c>
      <c r="I1487" s="14" t="s">
        <v>8998</v>
      </c>
      <c r="J1487" s="96"/>
      <c r="K1487" s="7" t="s">
        <v>9024</v>
      </c>
      <c r="L1487" s="8"/>
      <c r="M1487" s="13"/>
      <c r="N1487" s="13"/>
    </row>
    <row r="1488" spans="1:14" ht="18" customHeight="1" x14ac:dyDescent="0.25">
      <c r="A1488" s="250" t="s">
        <v>6583</v>
      </c>
      <c r="B1488" s="3" t="str">
        <f t="shared" si="31"/>
        <v>WCat</v>
      </c>
      <c r="C1488" s="96" t="s">
        <v>11</v>
      </c>
      <c r="D1488" s="17"/>
      <c r="E1488" s="3"/>
      <c r="F1488" s="96"/>
      <c r="G1488" s="16" t="s">
        <v>4815</v>
      </c>
      <c r="H1488" s="27" t="s">
        <v>39</v>
      </c>
      <c r="I1488" s="15" t="s">
        <v>6584</v>
      </c>
      <c r="J1488" s="26"/>
      <c r="K1488" s="7" t="s">
        <v>55</v>
      </c>
      <c r="L1488" s="95"/>
      <c r="M1488" s="14"/>
      <c r="N1488" s="15"/>
    </row>
    <row r="1489" spans="1:14" ht="18" customHeight="1" x14ac:dyDescent="0.25">
      <c r="A1489" s="250" t="s">
        <v>8953</v>
      </c>
      <c r="B1489" s="3" t="str">
        <f t="shared" si="31"/>
        <v>WCat</v>
      </c>
      <c r="C1489" s="96" t="s">
        <v>11</v>
      </c>
      <c r="D1489" s="17"/>
      <c r="E1489" s="3"/>
      <c r="F1489" s="96"/>
      <c r="G1489" s="16" t="s">
        <v>4815</v>
      </c>
      <c r="H1489" s="60" t="s">
        <v>39</v>
      </c>
      <c r="I1489" s="15" t="s">
        <v>8999</v>
      </c>
      <c r="J1489" s="26"/>
      <c r="K1489" s="7" t="s">
        <v>55</v>
      </c>
      <c r="L1489" s="95"/>
      <c r="M1489" s="14"/>
      <c r="N1489" s="15"/>
    </row>
    <row r="1490" spans="1:14" ht="18" customHeight="1" x14ac:dyDescent="0.25">
      <c r="A1490" s="250" t="s">
        <v>6650</v>
      </c>
      <c r="B1490" s="3" t="str">
        <f t="shared" si="31"/>
        <v>WCat</v>
      </c>
      <c r="C1490" s="96" t="s">
        <v>11</v>
      </c>
      <c r="D1490" s="17"/>
      <c r="E1490" s="3"/>
      <c r="F1490" s="96"/>
      <c r="G1490" s="16" t="s">
        <v>4815</v>
      </c>
      <c r="H1490" s="23" t="s">
        <v>39</v>
      </c>
      <c r="I1490" s="15" t="s">
        <v>12725</v>
      </c>
      <c r="J1490" s="26"/>
      <c r="K1490" s="18" t="s">
        <v>12697</v>
      </c>
      <c r="L1490" s="95"/>
      <c r="M1490" s="14"/>
      <c r="N1490" s="15"/>
    </row>
    <row r="1491" spans="1:14" ht="18" customHeight="1" x14ac:dyDescent="0.25">
      <c r="A1491" s="250" t="s">
        <v>8954</v>
      </c>
      <c r="B1491" s="3" t="str">
        <f t="shared" si="31"/>
        <v>WCat</v>
      </c>
      <c r="C1491" s="96" t="s">
        <v>11</v>
      </c>
      <c r="D1491" s="17"/>
      <c r="E1491" s="3"/>
      <c r="F1491" s="96"/>
      <c r="G1491" s="16" t="s">
        <v>4815</v>
      </c>
      <c r="H1491" s="23" t="s">
        <v>39</v>
      </c>
      <c r="I1491" s="15" t="s">
        <v>9000</v>
      </c>
      <c r="J1491" s="26"/>
      <c r="K1491" s="7"/>
      <c r="L1491" s="95"/>
      <c r="M1491" s="14"/>
      <c r="N1491" s="15"/>
    </row>
    <row r="1492" spans="1:14" ht="18" customHeight="1" x14ac:dyDescent="0.25">
      <c r="A1492" s="250" t="s">
        <v>8955</v>
      </c>
      <c r="B1492" s="3" t="str">
        <f t="shared" si="31"/>
        <v>WCat</v>
      </c>
      <c r="C1492" s="96" t="s">
        <v>11</v>
      </c>
      <c r="D1492" s="17" t="s">
        <v>55</v>
      </c>
      <c r="E1492" s="3"/>
      <c r="F1492" s="96"/>
      <c r="G1492" s="16" t="s">
        <v>4815</v>
      </c>
      <c r="H1492" s="23" t="s">
        <v>39</v>
      </c>
      <c r="I1492" s="15" t="s">
        <v>9001</v>
      </c>
      <c r="J1492" s="26"/>
      <c r="K1492" s="7" t="s">
        <v>55</v>
      </c>
      <c r="L1492" s="95"/>
      <c r="M1492" s="14"/>
      <c r="N1492" s="15"/>
    </row>
    <row r="1493" spans="1:14" ht="18" customHeight="1" x14ac:dyDescent="0.25">
      <c r="A1493" s="250" t="s">
        <v>6284</v>
      </c>
      <c r="B1493" s="3" t="str">
        <f t="shared" si="31"/>
        <v>WCat</v>
      </c>
      <c r="C1493" s="96" t="s">
        <v>11</v>
      </c>
      <c r="D1493" s="17"/>
      <c r="E1493" s="3"/>
      <c r="F1493" s="96"/>
      <c r="G1493" s="16" t="s">
        <v>4815</v>
      </c>
      <c r="H1493" s="23" t="s">
        <v>39</v>
      </c>
      <c r="I1493" s="15" t="s">
        <v>6285</v>
      </c>
      <c r="J1493" s="26"/>
      <c r="K1493" s="7" t="s">
        <v>55</v>
      </c>
      <c r="L1493" s="95"/>
      <c r="M1493" s="14"/>
      <c r="N1493" s="15"/>
    </row>
    <row r="1494" spans="1:14" ht="18" customHeight="1" x14ac:dyDescent="0.25">
      <c r="A1494" s="250" t="s">
        <v>8956</v>
      </c>
      <c r="B1494" s="3" t="str">
        <f t="shared" si="31"/>
        <v>WCat</v>
      </c>
      <c r="C1494" s="96" t="s">
        <v>11</v>
      </c>
      <c r="D1494" s="17"/>
      <c r="E1494" s="3"/>
      <c r="F1494" s="96"/>
      <c r="G1494" s="16" t="s">
        <v>4815</v>
      </c>
      <c r="H1494" s="23" t="s">
        <v>39</v>
      </c>
      <c r="I1494" s="15" t="s">
        <v>9002</v>
      </c>
      <c r="J1494" s="27"/>
      <c r="K1494" s="14" t="s">
        <v>55</v>
      </c>
      <c r="L1494" s="95"/>
      <c r="M1494" s="14"/>
      <c r="N1494" s="15"/>
    </row>
    <row r="1495" spans="1:14" ht="18" customHeight="1" x14ac:dyDescent="0.25">
      <c r="A1495" s="250" t="s">
        <v>8957</v>
      </c>
      <c r="B1495" s="3" t="str">
        <f t="shared" si="31"/>
        <v>WCat</v>
      </c>
      <c r="C1495" s="96" t="s">
        <v>11</v>
      </c>
      <c r="D1495" s="15" t="s">
        <v>10039</v>
      </c>
      <c r="E1495" s="32" t="str">
        <f>HYPERLINK(CONCATENATE("http://www.worldcat.org/search?q=",D1495),"WCat")</f>
        <v>WCat</v>
      </c>
      <c r="F1495" s="23" t="s">
        <v>11</v>
      </c>
      <c r="G1495" s="16" t="s">
        <v>4815</v>
      </c>
      <c r="H1495" s="23" t="s">
        <v>39</v>
      </c>
      <c r="I1495" s="15" t="s">
        <v>9003</v>
      </c>
      <c r="J1495" s="96"/>
      <c r="K1495" s="18" t="s">
        <v>55</v>
      </c>
      <c r="L1495" s="95"/>
      <c r="M1495" s="14"/>
      <c r="N1495" s="15"/>
    </row>
    <row r="1496" spans="1:14" ht="18" customHeight="1" x14ac:dyDescent="0.25">
      <c r="A1496" s="250" t="s">
        <v>8958</v>
      </c>
      <c r="B1496" s="3" t="str">
        <f t="shared" si="31"/>
        <v>WCat</v>
      </c>
      <c r="C1496" s="96" t="s">
        <v>11</v>
      </c>
      <c r="D1496" s="17"/>
      <c r="E1496" s="3"/>
      <c r="F1496" s="96"/>
      <c r="G1496" s="16" t="s">
        <v>4815</v>
      </c>
      <c r="H1496" s="23" t="s">
        <v>39</v>
      </c>
      <c r="I1496" s="15" t="s">
        <v>9004</v>
      </c>
      <c r="J1496" s="26"/>
      <c r="K1496" s="7" t="s">
        <v>55</v>
      </c>
      <c r="L1496" s="95"/>
      <c r="M1496" s="14"/>
      <c r="N1496" s="15"/>
    </row>
    <row r="1497" spans="1:14" ht="18" customHeight="1" x14ac:dyDescent="0.25">
      <c r="A1497" s="250" t="s">
        <v>6702</v>
      </c>
      <c r="B1497" s="3" t="str">
        <f t="shared" si="31"/>
        <v>WCat</v>
      </c>
      <c r="C1497" s="96" t="s">
        <v>11</v>
      </c>
      <c r="D1497" s="17"/>
      <c r="E1497" s="3"/>
      <c r="F1497" s="96"/>
      <c r="G1497" s="16" t="s">
        <v>4815</v>
      </c>
      <c r="H1497" s="23" t="s">
        <v>39</v>
      </c>
      <c r="I1497" s="15" t="s">
        <v>6703</v>
      </c>
      <c r="J1497" s="26"/>
      <c r="K1497" s="7" t="s">
        <v>55</v>
      </c>
      <c r="L1497" s="95"/>
      <c r="M1497" s="14"/>
      <c r="N1497" s="15"/>
    </row>
    <row r="1498" spans="1:14" ht="18" customHeight="1" x14ac:dyDescent="0.25">
      <c r="A1498" s="250" t="s">
        <v>8959</v>
      </c>
      <c r="B1498" s="3" t="str">
        <f t="shared" si="31"/>
        <v>WCat</v>
      </c>
      <c r="C1498" s="4" t="s">
        <v>11</v>
      </c>
      <c r="D1498" s="17" t="s">
        <v>55</v>
      </c>
      <c r="E1498" s="3"/>
      <c r="F1498" s="96"/>
      <c r="G1498" s="16" t="s">
        <v>4815</v>
      </c>
      <c r="H1498" s="23" t="s">
        <v>39</v>
      </c>
      <c r="I1498" s="15" t="s">
        <v>9005</v>
      </c>
      <c r="J1498" s="26"/>
      <c r="K1498" s="7" t="s">
        <v>55</v>
      </c>
      <c r="L1498" s="95"/>
      <c r="M1498" s="14"/>
      <c r="N1498" s="13"/>
    </row>
    <row r="1499" spans="1:14" ht="18" customHeight="1" x14ac:dyDescent="0.25">
      <c r="A1499" s="250" t="s">
        <v>6708</v>
      </c>
      <c r="B1499" s="3" t="str">
        <f t="shared" si="31"/>
        <v>WCat</v>
      </c>
      <c r="C1499" s="4" t="s">
        <v>11</v>
      </c>
      <c r="D1499" s="17"/>
      <c r="E1499" s="3"/>
      <c r="F1499" s="96"/>
      <c r="G1499" s="16" t="s">
        <v>4815</v>
      </c>
      <c r="H1499" s="23" t="s">
        <v>39</v>
      </c>
      <c r="I1499" s="15" t="s">
        <v>6709</v>
      </c>
      <c r="J1499" s="26"/>
      <c r="K1499" s="7" t="s">
        <v>55</v>
      </c>
      <c r="L1499" s="95"/>
      <c r="M1499" s="14"/>
      <c r="N1499" s="13"/>
    </row>
    <row r="1500" spans="1:14" ht="18" customHeight="1" x14ac:dyDescent="0.25">
      <c r="A1500" s="250" t="s">
        <v>4857</v>
      </c>
      <c r="B1500" s="3" t="str">
        <f t="shared" si="31"/>
        <v>WCat</v>
      </c>
      <c r="C1500" s="4" t="s">
        <v>11</v>
      </c>
      <c r="D1500" s="17" t="s">
        <v>55</v>
      </c>
      <c r="E1500" s="3"/>
      <c r="F1500" s="96"/>
      <c r="G1500" s="16" t="s">
        <v>4815</v>
      </c>
      <c r="H1500" s="23" t="s">
        <v>39</v>
      </c>
      <c r="I1500" s="15" t="s">
        <v>4859</v>
      </c>
      <c r="J1500" s="26"/>
      <c r="K1500" s="11" t="s">
        <v>4860</v>
      </c>
      <c r="L1500" s="97">
        <v>2008</v>
      </c>
      <c r="M1500" s="14"/>
      <c r="N1500" s="15"/>
    </row>
    <row r="1501" spans="1:14" ht="18" customHeight="1" x14ac:dyDescent="0.25">
      <c r="A1501" s="250" t="s">
        <v>4891</v>
      </c>
      <c r="B1501" s="3" t="str">
        <f t="shared" si="31"/>
        <v>WCat</v>
      </c>
      <c r="C1501" s="96" t="s">
        <v>11</v>
      </c>
      <c r="D1501" s="17" t="s">
        <v>4892</v>
      </c>
      <c r="E1501" s="127" t="s">
        <v>4921</v>
      </c>
      <c r="F1501" s="43" t="s">
        <v>11</v>
      </c>
      <c r="G1501" s="16" t="s">
        <v>4815</v>
      </c>
      <c r="H1501" s="23" t="s">
        <v>39</v>
      </c>
      <c r="I1501" s="15" t="s">
        <v>4893</v>
      </c>
      <c r="J1501" s="26"/>
      <c r="K1501" s="7" t="s">
        <v>55</v>
      </c>
      <c r="L1501" s="97">
        <v>1956</v>
      </c>
      <c r="M1501" s="14">
        <v>2015</v>
      </c>
      <c r="N1501" s="14" t="s">
        <v>10062</v>
      </c>
    </row>
    <row r="1502" spans="1:14" ht="18" customHeight="1" x14ac:dyDescent="0.25">
      <c r="A1502" s="250" t="s">
        <v>6566</v>
      </c>
      <c r="B1502" s="3" t="str">
        <f t="shared" si="31"/>
        <v>WCat</v>
      </c>
      <c r="C1502" s="96" t="s">
        <v>11</v>
      </c>
      <c r="D1502" s="17"/>
      <c r="E1502" s="3"/>
      <c r="F1502" s="96"/>
      <c r="G1502" s="16" t="s">
        <v>4815</v>
      </c>
      <c r="H1502" s="23" t="s">
        <v>39</v>
      </c>
      <c r="I1502" s="14" t="s">
        <v>10043</v>
      </c>
      <c r="J1502" s="96"/>
      <c r="K1502" s="7" t="s">
        <v>12698</v>
      </c>
      <c r="L1502" s="95"/>
      <c r="M1502" s="14"/>
      <c r="N1502" s="15"/>
    </row>
    <row r="1503" spans="1:14" ht="18" customHeight="1" x14ac:dyDescent="0.25">
      <c r="A1503" s="250" t="s">
        <v>12701</v>
      </c>
      <c r="B1503" s="3" t="str">
        <f t="shared" si="31"/>
        <v>WCat</v>
      </c>
      <c r="C1503" s="96" t="s">
        <v>11</v>
      </c>
      <c r="D1503" s="17"/>
      <c r="E1503" s="3"/>
      <c r="F1503" s="96"/>
      <c r="G1503" s="16" t="s">
        <v>4815</v>
      </c>
      <c r="H1503" s="23" t="s">
        <v>39</v>
      </c>
      <c r="I1503" s="15" t="s">
        <v>9006</v>
      </c>
      <c r="J1503" s="26"/>
      <c r="K1503" s="7" t="s">
        <v>9025</v>
      </c>
      <c r="L1503" s="95"/>
      <c r="M1503" s="14"/>
      <c r="N1503" s="15"/>
    </row>
    <row r="1504" spans="1:14" ht="18" customHeight="1" x14ac:dyDescent="0.25">
      <c r="A1504" s="250" t="s">
        <v>8960</v>
      </c>
      <c r="B1504" s="3" t="str">
        <f t="shared" si="31"/>
        <v>WCat</v>
      </c>
      <c r="C1504" s="96" t="s">
        <v>11</v>
      </c>
      <c r="D1504" s="17"/>
      <c r="E1504" s="3"/>
      <c r="F1504" s="96"/>
      <c r="G1504" s="16" t="s">
        <v>4815</v>
      </c>
      <c r="H1504" s="23" t="s">
        <v>39</v>
      </c>
      <c r="I1504" s="15" t="s">
        <v>9007</v>
      </c>
      <c r="J1504" s="26"/>
      <c r="K1504" s="7" t="s">
        <v>55</v>
      </c>
      <c r="L1504" s="95"/>
      <c r="M1504" s="14"/>
      <c r="N1504" s="15"/>
    </row>
    <row r="1505" spans="1:14" ht="18" customHeight="1" x14ac:dyDescent="0.25">
      <c r="A1505" s="250" t="s">
        <v>8961</v>
      </c>
      <c r="B1505" s="3" t="str">
        <f t="shared" si="31"/>
        <v>WCat</v>
      </c>
      <c r="C1505" s="96" t="s">
        <v>11</v>
      </c>
      <c r="D1505" s="17"/>
      <c r="E1505" s="3"/>
      <c r="F1505" s="96"/>
      <c r="G1505" s="16" t="s">
        <v>4815</v>
      </c>
      <c r="H1505" s="23" t="s">
        <v>39</v>
      </c>
      <c r="I1505" s="15" t="s">
        <v>9008</v>
      </c>
      <c r="J1505" s="26"/>
      <c r="K1505" s="7" t="s">
        <v>55</v>
      </c>
      <c r="L1505" s="95"/>
      <c r="M1505" s="14"/>
      <c r="N1505" s="15"/>
    </row>
    <row r="1506" spans="1:14" ht="18" customHeight="1" x14ac:dyDescent="0.25">
      <c r="A1506" s="250" t="s">
        <v>8962</v>
      </c>
      <c r="B1506" s="3" t="str">
        <f t="shared" si="31"/>
        <v>WCat</v>
      </c>
      <c r="C1506" s="96" t="s">
        <v>11</v>
      </c>
      <c r="D1506" s="17"/>
      <c r="E1506" s="3"/>
      <c r="F1506" s="96"/>
      <c r="G1506" s="16" t="s">
        <v>4815</v>
      </c>
      <c r="H1506" s="23" t="s">
        <v>39</v>
      </c>
      <c r="I1506" s="15" t="s">
        <v>9009</v>
      </c>
      <c r="J1506" s="26"/>
      <c r="K1506" s="7" t="s">
        <v>55</v>
      </c>
      <c r="L1506" s="95"/>
      <c r="M1506" s="14"/>
      <c r="N1506" s="15"/>
    </row>
    <row r="1507" spans="1:14" ht="18" customHeight="1" x14ac:dyDescent="0.25">
      <c r="A1507" s="250" t="s">
        <v>4875</v>
      </c>
      <c r="B1507" s="3" t="str">
        <f t="shared" si="31"/>
        <v>WCat</v>
      </c>
      <c r="C1507" s="96" t="s">
        <v>11</v>
      </c>
      <c r="D1507" s="17"/>
      <c r="E1507" s="3"/>
      <c r="F1507" s="96"/>
      <c r="G1507" s="16" t="s">
        <v>4815</v>
      </c>
      <c r="H1507" s="23" t="s">
        <v>39</v>
      </c>
      <c r="I1507" s="15" t="s">
        <v>4876</v>
      </c>
      <c r="J1507" s="96"/>
      <c r="K1507" s="18" t="s">
        <v>55</v>
      </c>
      <c r="L1507" s="95"/>
      <c r="M1507" s="13">
        <v>1994</v>
      </c>
      <c r="N1507" s="14" t="s">
        <v>9493</v>
      </c>
    </row>
    <row r="1508" spans="1:14" ht="18" customHeight="1" x14ac:dyDescent="0.25">
      <c r="A1508" s="250" t="s">
        <v>4832</v>
      </c>
      <c r="B1508" s="3" t="str">
        <f t="shared" si="31"/>
        <v>WCat</v>
      </c>
      <c r="C1508" s="96" t="s">
        <v>11</v>
      </c>
      <c r="D1508" s="17"/>
      <c r="E1508" s="3"/>
      <c r="F1508" s="96"/>
      <c r="G1508" s="16" t="s">
        <v>4815</v>
      </c>
      <c r="H1508" s="23" t="s">
        <v>39</v>
      </c>
      <c r="I1508" s="15" t="s">
        <v>4833</v>
      </c>
      <c r="J1508" s="96"/>
      <c r="K1508" s="18" t="s">
        <v>55</v>
      </c>
      <c r="L1508" s="95"/>
      <c r="M1508" s="14"/>
      <c r="N1508" s="15"/>
    </row>
    <row r="1509" spans="1:14" ht="18" customHeight="1" x14ac:dyDescent="0.25">
      <c r="A1509" s="250" t="s">
        <v>8963</v>
      </c>
      <c r="B1509" s="3" t="str">
        <f t="shared" si="31"/>
        <v>WCat</v>
      </c>
      <c r="C1509" s="96" t="s">
        <v>11</v>
      </c>
      <c r="D1509" s="17"/>
      <c r="E1509" s="3"/>
      <c r="F1509" s="96"/>
      <c r="G1509" s="16" t="s">
        <v>4815</v>
      </c>
      <c r="H1509" s="23" t="s">
        <v>39</v>
      </c>
      <c r="I1509" s="14" t="s">
        <v>9167</v>
      </c>
      <c r="J1509" s="26"/>
      <c r="K1509" s="7" t="s">
        <v>9010</v>
      </c>
      <c r="L1509" s="95"/>
      <c r="M1509" s="14"/>
      <c r="N1509" s="15"/>
    </row>
    <row r="1510" spans="1:14" ht="18" customHeight="1" x14ac:dyDescent="0.25">
      <c r="A1510" s="250" t="s">
        <v>8964</v>
      </c>
      <c r="B1510" s="3" t="str">
        <f t="shared" si="31"/>
        <v>WCat</v>
      </c>
      <c r="C1510" s="4" t="s">
        <v>11</v>
      </c>
      <c r="D1510" s="17" t="s">
        <v>55</v>
      </c>
      <c r="E1510" s="3"/>
      <c r="F1510" s="96"/>
      <c r="G1510" s="16" t="s">
        <v>4815</v>
      </c>
      <c r="H1510" s="23" t="s">
        <v>39</v>
      </c>
      <c r="I1510" s="15" t="s">
        <v>9011</v>
      </c>
      <c r="J1510" s="26"/>
      <c r="K1510" s="7" t="s">
        <v>55</v>
      </c>
      <c r="L1510" s="95"/>
      <c r="M1510" s="14"/>
      <c r="N1510" s="15"/>
    </row>
    <row r="1511" spans="1:14" ht="18" customHeight="1" x14ac:dyDescent="0.25">
      <c r="A1511" s="251" t="s">
        <v>8965</v>
      </c>
      <c r="B1511" s="71" t="str">
        <f t="shared" si="31"/>
        <v>WCat</v>
      </c>
      <c r="C1511" s="96" t="s">
        <v>11</v>
      </c>
      <c r="D1511" s="17"/>
      <c r="E1511" s="3"/>
      <c r="F1511" s="96"/>
      <c r="G1511" s="16" t="s">
        <v>4815</v>
      </c>
      <c r="H1511" s="23" t="s">
        <v>407</v>
      </c>
      <c r="I1511" s="15" t="s">
        <v>9012</v>
      </c>
      <c r="J1511" s="139"/>
      <c r="K1511" s="62" t="s">
        <v>55</v>
      </c>
      <c r="L1511" s="247"/>
      <c r="M1511" s="72"/>
      <c r="N1511" s="15"/>
    </row>
    <row r="1512" spans="1:14" ht="18" customHeight="1" x14ac:dyDescent="0.25">
      <c r="A1512" s="250" t="s">
        <v>8966</v>
      </c>
      <c r="B1512" s="3" t="str">
        <f t="shared" si="31"/>
        <v>WCat</v>
      </c>
      <c r="C1512" s="96" t="s">
        <v>11</v>
      </c>
      <c r="D1512" s="17"/>
      <c r="E1512" s="3"/>
      <c r="F1512" s="96"/>
      <c r="G1512" s="16" t="s">
        <v>4815</v>
      </c>
      <c r="H1512" s="23" t="s">
        <v>407</v>
      </c>
      <c r="I1512" s="15" t="s">
        <v>9013</v>
      </c>
      <c r="J1512" s="26"/>
      <c r="K1512" s="62" t="s">
        <v>55</v>
      </c>
      <c r="L1512" s="95"/>
      <c r="M1512" s="14"/>
      <c r="N1512" s="15"/>
    </row>
    <row r="1513" spans="1:14" ht="18" customHeight="1" x14ac:dyDescent="0.25">
      <c r="A1513" s="250" t="s">
        <v>6648</v>
      </c>
      <c r="B1513" s="3" t="str">
        <f t="shared" si="31"/>
        <v>WCat</v>
      </c>
      <c r="C1513" s="96" t="s">
        <v>11</v>
      </c>
      <c r="D1513" s="17" t="s">
        <v>55</v>
      </c>
      <c r="E1513" s="3"/>
      <c r="F1513" s="96"/>
      <c r="G1513" s="16" t="s">
        <v>4815</v>
      </c>
      <c r="H1513" s="23" t="s">
        <v>407</v>
      </c>
      <c r="I1513" s="15" t="s">
        <v>6649</v>
      </c>
      <c r="J1513" s="96"/>
      <c r="K1513" s="18" t="s">
        <v>55</v>
      </c>
      <c r="L1513" s="95"/>
      <c r="M1513" s="14"/>
      <c r="N1513" s="15"/>
    </row>
    <row r="1514" spans="1:14" ht="18" customHeight="1" x14ac:dyDescent="0.25">
      <c r="A1514" s="250" t="s">
        <v>6653</v>
      </c>
      <c r="B1514" s="3" t="str">
        <f t="shared" si="31"/>
        <v>WCat</v>
      </c>
      <c r="C1514" s="96" t="s">
        <v>11</v>
      </c>
      <c r="D1514" s="17"/>
      <c r="E1514" s="3"/>
      <c r="F1514" s="96"/>
      <c r="G1514" s="16" t="s">
        <v>4815</v>
      </c>
      <c r="H1514" s="23" t="s">
        <v>407</v>
      </c>
      <c r="I1514" s="15" t="s">
        <v>6654</v>
      </c>
      <c r="J1514" s="26"/>
      <c r="K1514" s="7" t="s">
        <v>55</v>
      </c>
      <c r="L1514" s="95"/>
      <c r="M1514" s="14"/>
      <c r="N1514" s="15"/>
    </row>
    <row r="1515" spans="1:14" ht="18" customHeight="1" x14ac:dyDescent="0.25">
      <c r="A1515" s="250" t="s">
        <v>8967</v>
      </c>
      <c r="B1515" s="3" t="str">
        <f t="shared" si="31"/>
        <v>WCat</v>
      </c>
      <c r="C1515" s="96" t="s">
        <v>11</v>
      </c>
      <c r="D1515" s="17"/>
      <c r="E1515" s="3"/>
      <c r="F1515" s="96"/>
      <c r="G1515" s="16" t="s">
        <v>4815</v>
      </c>
      <c r="H1515" s="23" t="s">
        <v>407</v>
      </c>
      <c r="I1515" s="15" t="s">
        <v>9014</v>
      </c>
      <c r="J1515" s="26"/>
      <c r="K1515" s="7" t="s">
        <v>55</v>
      </c>
      <c r="L1515" s="95"/>
      <c r="M1515" s="14"/>
      <c r="N1515" s="15"/>
    </row>
    <row r="1516" spans="1:14" ht="18" customHeight="1" x14ac:dyDescent="0.25">
      <c r="A1516" s="250" t="s">
        <v>12732</v>
      </c>
      <c r="B1516" s="3" t="str">
        <f t="shared" si="31"/>
        <v>WCat</v>
      </c>
      <c r="C1516" s="96" t="s">
        <v>11</v>
      </c>
      <c r="D1516" s="17" t="s">
        <v>8968</v>
      </c>
      <c r="E1516" s="3" t="str">
        <f>HYPERLINK(CONCATENATE("http://www.worldcat.org/search?q=",D1516),"WCat")</f>
        <v>WCat</v>
      </c>
      <c r="F1516" s="96" t="s">
        <v>11</v>
      </c>
      <c r="G1516" s="16" t="s">
        <v>4815</v>
      </c>
      <c r="H1516" s="23" t="s">
        <v>407</v>
      </c>
      <c r="I1516" s="15" t="s">
        <v>9015</v>
      </c>
      <c r="J1516" s="96"/>
      <c r="K1516" s="18" t="s">
        <v>55</v>
      </c>
      <c r="L1516" s="95"/>
      <c r="M1516" s="14"/>
      <c r="N1516" s="15"/>
    </row>
    <row r="1517" spans="1:14" ht="18" customHeight="1" x14ac:dyDescent="0.25">
      <c r="A1517" s="250" t="s">
        <v>8969</v>
      </c>
      <c r="B1517" s="3" t="str">
        <f t="shared" si="31"/>
        <v>WCat</v>
      </c>
      <c r="C1517" s="4" t="s">
        <v>11</v>
      </c>
      <c r="D1517" s="17" t="s">
        <v>6706</v>
      </c>
      <c r="E1517" s="3" t="str">
        <f>HYPERLINK(CONCATENATE("http://www.worldcat.org/search?q=",D1517),"WCat")</f>
        <v>WCat</v>
      </c>
      <c r="F1517" s="43" t="s">
        <v>11</v>
      </c>
      <c r="G1517" s="16" t="s">
        <v>4815</v>
      </c>
      <c r="H1517" s="23" t="s">
        <v>407</v>
      </c>
      <c r="I1517" s="15" t="s">
        <v>9016</v>
      </c>
      <c r="J1517" s="96"/>
      <c r="K1517" s="7" t="s">
        <v>12868</v>
      </c>
      <c r="L1517" s="95"/>
      <c r="M1517" s="14"/>
      <c r="N1517" s="15"/>
    </row>
    <row r="1518" spans="1:14" ht="18" customHeight="1" x14ac:dyDescent="0.25">
      <c r="A1518" s="250" t="s">
        <v>8970</v>
      </c>
      <c r="B1518" s="3" t="str">
        <f t="shared" si="31"/>
        <v>WCat</v>
      </c>
      <c r="C1518" s="4" t="s">
        <v>11</v>
      </c>
      <c r="D1518" s="17"/>
      <c r="E1518" s="3"/>
      <c r="F1518" s="96"/>
      <c r="G1518" s="16" t="s">
        <v>4815</v>
      </c>
      <c r="H1518" s="23" t="s">
        <v>407</v>
      </c>
      <c r="I1518" s="15" t="s">
        <v>9017</v>
      </c>
      <c r="J1518" s="26"/>
      <c r="K1518" s="7" t="s">
        <v>55</v>
      </c>
      <c r="L1518" s="95"/>
      <c r="M1518" s="14"/>
      <c r="N1518" s="15"/>
    </row>
    <row r="1519" spans="1:14" ht="18" customHeight="1" x14ac:dyDescent="0.25">
      <c r="A1519" s="250" t="s">
        <v>6677</v>
      </c>
      <c r="B1519" s="3" t="str">
        <f t="shared" si="31"/>
        <v>WCat</v>
      </c>
      <c r="C1519" s="4" t="s">
        <v>11</v>
      </c>
      <c r="D1519" s="17" t="s">
        <v>55</v>
      </c>
      <c r="E1519" s="3"/>
      <c r="F1519" s="96"/>
      <c r="G1519" s="16" t="s">
        <v>4815</v>
      </c>
      <c r="H1519" s="23" t="s">
        <v>407</v>
      </c>
      <c r="I1519" s="15" t="s">
        <v>9018</v>
      </c>
      <c r="J1519" s="96"/>
      <c r="K1519" s="18" t="s">
        <v>55</v>
      </c>
      <c r="L1519" s="95"/>
      <c r="M1519" s="14"/>
      <c r="N1519" s="15"/>
    </row>
    <row r="1520" spans="1:14" ht="18" customHeight="1" x14ac:dyDescent="0.25">
      <c r="A1520" s="250" t="s">
        <v>6710</v>
      </c>
      <c r="B1520" s="3" t="str">
        <f t="shared" si="31"/>
        <v>WCat</v>
      </c>
      <c r="C1520" s="96" t="s">
        <v>11</v>
      </c>
      <c r="D1520" s="17"/>
      <c r="E1520" s="3"/>
      <c r="F1520" s="96"/>
      <c r="G1520" s="16" t="s">
        <v>4815</v>
      </c>
      <c r="H1520" s="23" t="s">
        <v>407</v>
      </c>
      <c r="I1520" s="15" t="s">
        <v>6711</v>
      </c>
      <c r="J1520" s="26"/>
      <c r="K1520" s="7" t="s">
        <v>55</v>
      </c>
      <c r="L1520" s="95"/>
      <c r="M1520" s="14"/>
      <c r="N1520" s="15"/>
    </row>
    <row r="1521" spans="1:14" ht="18" customHeight="1" x14ac:dyDescent="0.25">
      <c r="A1521" s="250" t="s">
        <v>8971</v>
      </c>
      <c r="B1521" s="3" t="str">
        <f t="shared" si="31"/>
        <v>WCat</v>
      </c>
      <c r="C1521" s="23" t="s">
        <v>11</v>
      </c>
      <c r="D1521" s="17"/>
      <c r="E1521" s="3"/>
      <c r="F1521" s="96"/>
      <c r="G1521" s="16" t="s">
        <v>4815</v>
      </c>
      <c r="H1521" s="23" t="s">
        <v>407</v>
      </c>
      <c r="I1521" s="15" t="s">
        <v>9019</v>
      </c>
      <c r="J1521" s="26"/>
      <c r="K1521" s="7" t="s">
        <v>55</v>
      </c>
      <c r="L1521" s="95"/>
      <c r="M1521" s="14"/>
      <c r="N1521" s="15"/>
    </row>
    <row r="1522" spans="1:14" ht="18" customHeight="1" x14ac:dyDescent="0.25">
      <c r="A1522" s="250" t="s">
        <v>8972</v>
      </c>
      <c r="B1522" s="3" t="str">
        <f t="shared" si="31"/>
        <v>WCat</v>
      </c>
      <c r="C1522" s="96" t="s">
        <v>11</v>
      </c>
      <c r="D1522" s="17"/>
      <c r="E1522" s="3"/>
      <c r="F1522" s="96"/>
      <c r="G1522" s="16" t="s">
        <v>4815</v>
      </c>
      <c r="H1522" s="23" t="s">
        <v>407</v>
      </c>
      <c r="I1522" s="15" t="s">
        <v>9020</v>
      </c>
      <c r="J1522" s="26"/>
      <c r="K1522" s="7" t="s">
        <v>55</v>
      </c>
      <c r="L1522" s="95"/>
      <c r="M1522" s="14"/>
      <c r="N1522" s="15"/>
    </row>
    <row r="1523" spans="1:14" ht="18" customHeight="1" x14ac:dyDescent="0.25">
      <c r="A1523" s="250" t="s">
        <v>8973</v>
      </c>
      <c r="B1523" s="3" t="str">
        <f t="shared" si="31"/>
        <v>WCat</v>
      </c>
      <c r="C1523" s="96" t="s">
        <v>11</v>
      </c>
      <c r="D1523" s="17"/>
      <c r="E1523" s="3"/>
      <c r="F1523" s="96"/>
      <c r="G1523" s="16" t="s">
        <v>4815</v>
      </c>
      <c r="H1523" s="23" t="s">
        <v>407</v>
      </c>
      <c r="I1523" s="15" t="s">
        <v>9021</v>
      </c>
      <c r="J1523" s="26"/>
      <c r="K1523" s="11" t="s">
        <v>55</v>
      </c>
      <c r="L1523" s="95"/>
      <c r="M1523" s="14"/>
      <c r="N1523" s="15"/>
    </row>
    <row r="1524" spans="1:14" ht="18" customHeight="1" x14ac:dyDescent="0.25">
      <c r="A1524" s="250" t="s">
        <v>6628</v>
      </c>
      <c r="B1524" s="3" t="str">
        <f t="shared" si="31"/>
        <v>WCat</v>
      </c>
      <c r="C1524" s="96" t="s">
        <v>11</v>
      </c>
      <c r="D1524" s="17"/>
      <c r="E1524" s="3"/>
      <c r="F1524" s="96"/>
      <c r="G1524" s="16" t="s">
        <v>4815</v>
      </c>
      <c r="H1524" s="23" t="s">
        <v>407</v>
      </c>
      <c r="I1524" s="15" t="s">
        <v>6629</v>
      </c>
      <c r="J1524" s="26"/>
      <c r="K1524" s="11" t="s">
        <v>55</v>
      </c>
      <c r="L1524" s="95"/>
      <c r="M1524" s="14"/>
      <c r="N1524" s="15"/>
    </row>
  </sheetData>
  <hyperlinks>
    <hyperlink ref="E1485" r:id="rId1"/>
    <hyperlink ref="E1501" r:id="rId2" display="url"/>
    <hyperlink ref="E1454" r:id="rId3"/>
    <hyperlink ref="B1481" r:id="rId4"/>
    <hyperlink ref="B1480" r:id="rId5"/>
  </hyperlinks>
  <pageMargins left="0.7" right="0.7" top="0.75" bottom="0.75" header="0.3" footer="0.3"/>
  <legacy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8</vt:i4>
      </vt:variant>
    </vt:vector>
  </HeadingPairs>
  <TitlesOfParts>
    <vt:vector size="8" baseType="lpstr">
      <vt:lpstr>ÁJB-18</vt:lpstr>
      <vt:lpstr>DEM-17</vt:lpstr>
      <vt:lpstr>GMB-18</vt:lpstr>
      <vt:lpstr>HTB-17</vt:lpstr>
      <vt:lpstr>NFDB-17</vt:lpstr>
      <vt:lpstr>PTB-18</vt:lpstr>
      <vt:lpstr>RTB-17</vt:lpstr>
      <vt:lpstr>SzOC-17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ZalaiErnő</dc:creator>
  <cp:lastModifiedBy>Vighné Nyilas Erzsébet</cp:lastModifiedBy>
  <dcterms:created xsi:type="dcterms:W3CDTF">2017-05-16T10:38:34Z</dcterms:created>
  <dcterms:modified xsi:type="dcterms:W3CDTF">2019-04-30T14:29:18Z</dcterms:modified>
</cp:coreProperties>
</file>